
<file path=[Content_Types].xml><?xml version="1.0" encoding="utf-8"?>
<Types xmlns="http://schemas.openxmlformats.org/package/2006/content-types">
  <Default Extension="bin" ContentType="application/vnd.openxmlformats-officedocument.spreadsheetml.customProperty"/>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printerSettings/printerSettings1.bin" ContentType="application/vnd.openxmlformats-officedocument.spreadsheetml.printerSettings"/>
  <Override PartName="/xl/printerSettings/printerSettings2.bin" ContentType="application/vnd.openxmlformats-officedocument.spreadsheetml.printerSettings"/>
  <Override PartName="/xl/drawings/drawing1.xml" ContentType="application/vnd.openxmlformats-officedocument.drawing+xml"/>
  <Override PartName="/xl/printerSettings/printerSettings3.bin" ContentType="application/vnd.openxmlformats-officedocument.spreadsheetml.printerSettings"/>
  <Override PartName="/xl/drawings/drawing2.xml" ContentType="application/vnd.openxmlformats-officedocument.drawing+xml"/>
  <Override PartName="/xl/printerSettings/printerSettings4.bin" ContentType="application/vnd.openxmlformats-officedocument.spreadsheetml.printerSettings"/>
  <Override PartName="/xl/drawings/drawing3.xml" ContentType="application/vnd.openxmlformats-officedocument.drawing+xml"/>
  <Override PartName="/xl/printerSettings/printerSettings5.bin" ContentType="application/vnd.openxmlformats-officedocument.spreadsheetml.printerSettings"/>
  <Override PartName="/xl/drawings/drawing4.xml" ContentType="application/vnd.openxmlformats-officedocument.drawing+xml"/>
  <Override PartName="/xl/printerSettings/printerSettings6.bin" ContentType="application/vnd.openxmlformats-officedocument.spreadsheetml.printerSettings"/>
  <Override PartName="/xl/drawings/drawing5.xml" ContentType="application/vnd.openxmlformats-officedocument.drawing+xml"/>
  <Override PartName="/xl/printerSettings/printerSettings7.bin" ContentType="application/vnd.openxmlformats-officedocument.spreadsheetml.printerSettings"/>
  <Override PartName="/xl/drawings/drawing6.xml" ContentType="application/vnd.openxmlformats-officedocument.drawing+xml"/>
  <Override PartName="/xl/printerSettings/printerSettings8.bin" ContentType="application/vnd.openxmlformats-officedocument.spreadsheetml.printerSettings"/>
  <Override PartName="/xl/printerSettings/printerSettings9.bin" ContentType="application/vnd.openxmlformats-officedocument.spreadsheetml.printerSettings"/>
  <Override PartName="/xl/drawings/drawing7.xml" ContentType="application/vnd.openxmlformats-officedocument.drawing+xml"/>
  <Override PartName="/xl/printerSettings/printerSettings10.bin" ContentType="application/vnd.openxmlformats-officedocument.spreadsheetml.printerSettings"/>
  <Override PartName="/xl/drawings/drawing8.xml" ContentType="application/vnd.openxmlformats-officedocument.drawing+xml"/>
  <Override PartName="/xl/printerSettings/printerSettings11.bin" ContentType="application/vnd.openxmlformats-officedocument.spreadsheetml.printerSettings"/>
  <Override PartName="/xl/drawings/drawing9.xml" ContentType="application/vnd.openxmlformats-officedocument.drawing+xml"/>
  <Override PartName="/xl/printerSettings/printerSettings12.bin" ContentType="application/vnd.openxmlformats-officedocument.spreadsheetml.printerSettings"/>
  <Override PartName="/xl/drawings/drawing10.xml" ContentType="application/vnd.openxmlformats-officedocument.drawing+xml"/>
  <Override PartName="/xl/printerSettings/printerSettings13.bin" ContentType="application/vnd.openxmlformats-officedocument.spreadsheetml.printerSettings"/>
  <Override PartName="/xl/drawings/drawing11.xml" ContentType="application/vnd.openxmlformats-officedocument.drawing+xml"/>
  <Override PartName="/xl/drawings/drawing12.xml" ContentType="application/vnd.openxmlformats-officedocument.drawing+xml"/>
  <Override PartName="/xl/printerSettings/printerSettings14.bin" ContentType="application/vnd.openxmlformats-officedocument.spreadsheetml.printerSettings"/>
  <Override PartName="/xl/drawings/drawing13.xml" ContentType="application/vnd.openxmlformats-officedocument.drawing+xml"/>
  <Override PartName="/xl/printerSettings/printerSettings15.bin" ContentType="application/vnd.openxmlformats-officedocument.spreadsheetml.printerSettings"/>
  <Override PartName="/xl/drawings/drawing14.xml" ContentType="application/vnd.openxmlformats-officedocument.drawing+xml"/>
  <Override PartName="/xl/printerSettings/printerSettings16.bin" ContentType="application/vnd.openxmlformats-officedocument.spreadsheetml.printerSettings"/>
  <Override PartName="/xl/drawings/drawing15.xml" ContentType="application/vnd.openxmlformats-officedocument.drawing+xml"/>
  <Override PartName="/xl/printerSettings/printerSettings17.bin" ContentType="application/vnd.openxmlformats-officedocument.spreadsheetml.printerSettings"/>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printerSettings/printerSettings18.bin" ContentType="application/vnd.openxmlformats-officedocument.spreadsheetml.printerSettings"/>
  <Override PartName="/xl/drawings/drawing19.xml" ContentType="application/vnd.openxmlformats-officedocument.drawing+xml"/>
  <Override PartName="/xl/printerSettings/printerSettings19.bin" ContentType="application/vnd.openxmlformats-officedocument.spreadsheetml.printerSettings"/>
  <Override PartName="/xl/drawings/drawing20.xml" ContentType="application/vnd.openxmlformats-officedocument.drawing+xml"/>
  <Override PartName="/xl/printerSettings/printerSettings20.bin" ContentType="application/vnd.openxmlformats-officedocument.spreadsheetml.printerSettings"/>
  <Override PartName="/xl/drawings/drawing21.xml" ContentType="application/vnd.openxmlformats-officedocument.drawing+xml"/>
  <Override PartName="/xl/printerSettings/printerSettings21.bin" ContentType="application/vnd.openxmlformats-officedocument.spreadsheetml.printerSettings"/>
  <Override PartName="/xl/drawings/drawing22.xml" ContentType="application/vnd.openxmlformats-officedocument.drawing+xml"/>
  <Override PartName="/xl/printerSettings/printerSettings22.bin" ContentType="application/vnd.openxmlformats-officedocument.spreadsheetml.printerSettings"/>
  <Override PartName="/xl/drawings/drawing23.xml" ContentType="application/vnd.openxmlformats-officedocument.drawing+xml"/>
  <Override PartName="/xl/printerSettings/printerSettings23.bin" ContentType="application/vnd.openxmlformats-officedocument.spreadsheetml.printerSettings"/>
  <Override PartName="/xl/drawings/drawing24.xml" ContentType="application/vnd.openxmlformats-officedocument.drawing+xml"/>
  <Override PartName="/xl/printerSettings/printerSettings24.bin" ContentType="application/vnd.openxmlformats-officedocument.spreadsheetml.printerSettings"/>
  <Override PartName="/xl/drawings/drawing25.xml" ContentType="application/vnd.openxmlformats-officedocument.drawing+xml"/>
  <Override PartName="/xl/printerSettings/printerSettings25.bin" ContentType="application/vnd.openxmlformats-officedocument.spreadsheetml.printerSettings"/>
  <Override PartName="/xl/drawings/drawing26.xml" ContentType="application/vnd.openxmlformats-officedocument.drawing+xml"/>
  <Override PartName="/xl/printerSettings/printerSettings26.bin" ContentType="application/vnd.openxmlformats-officedocument.spreadsheetml.printerSettings"/>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printerSettings/printerSettings27.bin" ContentType="application/vnd.openxmlformats-officedocument.spreadsheetml.printerSettings"/>
  <Override PartName="/xl/drawings/drawing30.xml" ContentType="application/vnd.openxmlformats-officedocument.drawing+xml"/>
  <Override PartName="/xl/printerSettings/printerSettings28.bin" ContentType="application/vnd.openxmlformats-officedocument.spreadsheetml.printerSettings"/>
  <Override PartName="/xl/drawings/drawing31.xml" ContentType="application/vnd.openxmlformats-officedocument.drawing+xml"/>
  <Override PartName="/xl/printerSettings/printerSettings29.bin" ContentType="application/vnd.openxmlformats-officedocument.spreadsheetml.printerSettings"/>
  <Override PartName="/xl/printerSettings/printerSettings30.bin" ContentType="application/vnd.openxmlformats-officedocument.spreadsheetml.printerSettings"/>
  <Override PartName="/xl/drawings/drawing32.xml" ContentType="application/vnd.openxmlformats-officedocument.drawing+xml"/>
  <Override PartName="/xl/printerSettings/printerSettings31.bin" ContentType="application/vnd.openxmlformats-officedocument.spreadsheetml.printerSettings"/>
  <Override PartName="/xl/drawings/drawing33.xml" ContentType="application/vnd.openxmlformats-officedocument.drawing+xml"/>
  <Override PartName="/xl/printerSettings/printerSettings32.bin" ContentType="application/vnd.openxmlformats-officedocument.spreadsheetml.printerSettings"/>
  <Override PartName="/xl/printerSettings/printerSettings33.bin" ContentType="application/vnd.openxmlformats-officedocument.spreadsheetml.printerSettings"/>
  <Override PartName="/xl/drawings/drawing34.xml" ContentType="application/vnd.openxmlformats-officedocument.drawing+xml"/>
  <Override PartName="/xl/printerSettings/printerSettings34.bin" ContentType="application/vnd.openxmlformats-officedocument.spreadsheetml.printerSettings"/>
  <Override PartName="/xl/drawings/drawing35.xml" ContentType="application/vnd.openxmlformats-officedocument.drawing+xml"/>
  <Override PartName="/xl/printerSettings/printerSettings35.bin" ContentType="application/vnd.openxmlformats-officedocument.spreadsheetml.printerSettings"/>
  <Override PartName="/xl/drawings/drawing36.xml" ContentType="application/vnd.openxmlformats-officedocument.drawing+xml"/>
  <Override PartName="/xl/printerSettings/printerSettings36.bin" ContentType="application/vnd.openxmlformats-officedocument.spreadsheetml.printerSettings"/>
  <Override PartName="/xl/drawings/drawing37.xml" ContentType="application/vnd.openxmlformats-officedocument.drawing+xml"/>
  <Override PartName="/xl/printerSettings/printerSettings37.bin" ContentType="application/vnd.openxmlformats-officedocument.spreadsheetml.printerSettings"/>
  <Override PartName="/xl/drawings/drawing38.xml" ContentType="application/vnd.openxmlformats-officedocument.drawing+xml"/>
  <Override PartName="/xl/printerSettings/printerSettings38.bin" ContentType="application/vnd.openxmlformats-officedocument.spreadsheetml.printerSettings"/>
  <Override PartName="/xl/printerSettings/printerSettings39.bin" ContentType="application/vnd.openxmlformats-officedocument.spreadsheetml.printerSettings"/>
  <Override PartName="/xl/printerSettings/printerSettings40.bin" ContentType="application/vnd.openxmlformats-officedocument.spreadsheetml.printerSettings"/>
  <Override PartName="/xl/drawings/drawing39.xml" ContentType="application/vnd.openxmlformats-officedocument.drawing+xml"/>
  <Override PartName="/xl/printerSettings/printerSettings41.bin" ContentType="application/vnd.openxmlformats-officedocument.spreadsheetml.printerSettings"/>
  <Override PartName="/xl/drawings/drawing40.xml" ContentType="application/vnd.openxmlformats-officedocument.drawing+xml"/>
  <Override PartName="/xl/printerSettings/printerSettings42.bin" ContentType="application/vnd.openxmlformats-officedocument.spreadsheetml.printerSettings"/>
  <Override PartName="/xl/drawings/drawing41.xml" ContentType="application/vnd.openxmlformats-officedocument.drawing+xml"/>
  <Override PartName="/xl/printerSettings/printerSettings43.bin" ContentType="application/vnd.openxmlformats-officedocument.spreadsheetml.printerSettings"/>
  <Override PartName="/xl/drawings/drawing42.xml" ContentType="application/vnd.openxmlformats-officedocument.drawing+xml"/>
  <Override PartName="/xl/printerSettings/printerSettings44.bin" ContentType="application/vnd.openxmlformats-officedocument.spreadsheetml.printerSettings"/>
  <Override PartName="/xl/drawings/drawing43.xml" ContentType="application/vnd.openxmlformats-officedocument.drawing+xml"/>
  <Override PartName="/xl/printerSettings/printerSettings45.bin" ContentType="application/vnd.openxmlformats-officedocument.spreadsheetml.printerSettings"/>
  <Override PartName="/xl/drawings/drawing44.xml" ContentType="application/vnd.openxmlformats-officedocument.drawing+xml"/>
  <Override PartName="/xl/printerSettings/printerSettings46.bin" ContentType="application/vnd.openxmlformats-officedocument.spreadsheetml.printerSettings"/>
  <Override PartName="/xl/printerSettings/printerSettings47.bin" ContentType="application/vnd.openxmlformats-officedocument.spreadsheetml.printerSettings"/>
  <Override PartName="/xl/drawings/drawing45.xml" ContentType="application/vnd.openxmlformats-officedocument.drawing+xml"/>
  <Override PartName="/xl/printerSettings/printerSettings48.bin" ContentType="application/vnd.openxmlformats-officedocument.spreadsheetml.printerSettings"/>
  <Override PartName="/xl/drawings/drawing46.xml" ContentType="application/vnd.openxmlformats-officedocument.drawing+xml"/>
  <Override PartName="/xl/printerSettings/printerSettings49.bin" ContentType="application/vnd.openxmlformats-officedocument.spreadsheetml.printerSettings"/>
  <Override PartName="/xl/drawings/drawing47.xml" ContentType="application/vnd.openxmlformats-officedocument.drawing+xml"/>
  <Override PartName="/xl/printerSettings/printerSettings50.bin" ContentType="application/vnd.openxmlformats-officedocument.spreadsheetml.printerSettings"/>
  <Override PartName="/xl/drawings/drawing48.xml" ContentType="application/vnd.openxmlformats-officedocument.drawing+xml"/>
  <Override PartName="/xl/printerSettings/printerSettings51.bin" ContentType="application/vnd.openxmlformats-officedocument.spreadsheetml.printerSettings"/>
  <Override PartName="/xl/drawings/drawing49.xml" ContentType="application/vnd.openxmlformats-officedocument.drawing+xml"/>
  <Override PartName="/xl/printerSettings/printerSettings52.bin" ContentType="application/vnd.openxmlformats-officedocument.spreadsheetml.printerSettings"/>
  <Override PartName="/xl/drawings/drawing50.xml" ContentType="application/vnd.openxmlformats-officedocument.drawing+xml"/>
  <Override PartName="/xl/printerSettings/printerSettings53.bin" ContentType="application/vnd.openxmlformats-officedocument.spreadsheetml.printerSettings"/>
  <Override PartName="/xl/drawings/drawing51.xml" ContentType="application/vnd.openxmlformats-officedocument.drawing+xml"/>
  <Override PartName="/xl/printerSettings/printerSettings54.bin" ContentType="application/vnd.openxmlformats-officedocument.spreadsheetml.printerSettings"/>
  <Override PartName="/xl/drawings/drawing52.xml" ContentType="application/vnd.openxmlformats-officedocument.drawing+xml"/>
  <Override PartName="/xl/printerSettings/printerSettings55.bin" ContentType="application/vnd.openxmlformats-officedocument.spreadsheetml.printerSettings"/>
  <Override PartName="/xl/drawings/drawing53.xml" ContentType="application/vnd.openxmlformats-officedocument.drawing+xml"/>
  <Override PartName="/xl/printerSettings/printerSettings56.bin" ContentType="application/vnd.openxmlformats-officedocument.spreadsheetml.printerSettings"/>
  <Override PartName="/xl/drawings/drawing54.xml" ContentType="application/vnd.openxmlformats-officedocument.drawing+xml"/>
  <Override PartName="/xl/printerSettings/printerSettings57.bin" ContentType="application/vnd.openxmlformats-officedocument.spreadsheetml.printerSettings"/>
  <Override PartName="/xl/drawings/drawing55.xml" ContentType="application/vnd.openxmlformats-officedocument.drawing+xml"/>
  <Override PartName="/xl/printerSettings/printerSettings58.bin" ContentType="application/vnd.openxmlformats-officedocument.spreadsheetml.printerSettings"/>
  <Override PartName="/xl/drawings/drawing56.xml" ContentType="application/vnd.openxmlformats-officedocument.drawing+xml"/>
  <Override PartName="/xl/printerSettings/printerSettings59.bin" ContentType="application/vnd.openxmlformats-officedocument.spreadsheetml.printerSettings"/>
  <Override PartName="/xl/drawings/drawing57.xml" ContentType="application/vnd.openxmlformats-officedocument.drawing+xml"/>
  <Override PartName="/xl/printerSettings/printerSettings60.bin" ContentType="application/vnd.openxmlformats-officedocument.spreadsheetml.printerSettings"/>
  <Override PartName="/xl/drawings/drawing58.xml" ContentType="application/vnd.openxmlformats-officedocument.drawing+xml"/>
  <Override PartName="/xl/printerSettings/printerSettings61.bin" ContentType="application/vnd.openxmlformats-officedocument.spreadsheetml.printerSettings"/>
  <Override PartName="/xl/drawings/drawing59.xml" ContentType="application/vnd.openxmlformats-officedocument.drawing+xml"/>
  <Override PartName="/xl/printerSettings/printerSettings62.bin" ContentType="application/vnd.openxmlformats-officedocument.spreadsheetml.printerSettings"/>
  <Override PartName="/xl/drawings/drawing60.xml" ContentType="application/vnd.openxmlformats-officedocument.drawing+xml"/>
  <Override PartName="/xl/printerSettings/printerSettings63.bin" ContentType="application/vnd.openxmlformats-officedocument.spreadsheetml.printerSettings"/>
  <Override PartName="/xl/drawings/drawing61.xml" ContentType="application/vnd.openxmlformats-officedocument.drawing+xml"/>
  <Override PartName="/xl/printerSettings/printerSettings64.bin" ContentType="application/vnd.openxmlformats-officedocument.spreadsheetml.printerSettings"/>
  <Override PartName="/xl/drawings/drawing62.xml" ContentType="application/vnd.openxmlformats-officedocument.drawing+xml"/>
  <Override PartName="/xl/printerSettings/printerSettings65.bin" ContentType="application/vnd.openxmlformats-officedocument.spreadsheetml.printerSettings"/>
  <Override PartName="/xl/drawings/drawing63.xml" ContentType="application/vnd.openxmlformats-officedocument.drawing+xml"/>
  <Override PartName="/xl/printerSettings/printerSettings66.bin" ContentType="application/vnd.openxmlformats-officedocument.spreadsheetml.printerSettings"/>
  <Override PartName="/xl/drawings/drawing64.xml" ContentType="application/vnd.openxmlformats-officedocument.drawing+xml"/>
  <Override PartName="/xl/printerSettings/printerSettings67.bin" ContentType="application/vnd.openxmlformats-officedocument.spreadsheetml.printerSettings"/>
  <Override PartName="/xl/drawings/drawing65.xml" ContentType="application/vnd.openxmlformats-officedocument.drawing+xml"/>
  <Override PartName="/xl/printerSettings/printerSettings68.bin" ContentType="application/vnd.openxmlformats-officedocument.spreadsheetml.printerSettings"/>
  <Override PartName="/xl/drawings/drawing66.xml" ContentType="application/vnd.openxmlformats-officedocument.drawing+xml"/>
  <Override PartName="/xl/printerSettings/printerSettings69.bin" ContentType="application/vnd.openxmlformats-officedocument.spreadsheetml.printerSettings"/>
  <Override PartName="/xl/drawings/drawing67.xml" ContentType="application/vnd.openxmlformats-officedocument.drawing+xml"/>
  <Override PartName="/xl/printerSettings/printerSettings70.bin" ContentType="application/vnd.openxmlformats-officedocument.spreadsheetml.printerSettings"/>
  <Override PartName="/xl/drawings/drawing68.xml" ContentType="application/vnd.openxmlformats-officedocument.drawing+xml"/>
  <Override PartName="/xl/printerSettings/printerSettings71.bin" ContentType="application/vnd.openxmlformats-officedocument.spreadsheetml.printerSettings"/>
  <Override PartName="/xl/drawings/drawing69.xml" ContentType="application/vnd.openxmlformats-officedocument.drawing+xml"/>
  <Override PartName="/xl/printerSettings/printerSettings72.bin" ContentType="application/vnd.openxmlformats-officedocument.spreadsheetml.printerSettings"/>
  <Override PartName="/xl/drawings/drawing70.xml" ContentType="application/vnd.openxmlformats-officedocument.drawing+xml"/>
  <Override PartName="/xl/printerSettings/printerSettings73.bin" ContentType="application/vnd.openxmlformats-officedocument.spreadsheetml.printerSettings"/>
  <Override PartName="/xl/drawings/drawing71.xml" ContentType="application/vnd.openxmlformats-officedocument.drawing+xml"/>
  <Override PartName="/xl/printerSettings/printerSettings74.bin" ContentType="application/vnd.openxmlformats-officedocument.spreadsheetml.printerSettings"/>
  <Override PartName="/xl/drawings/drawing72.xml" ContentType="application/vnd.openxmlformats-officedocument.drawing+xml"/>
  <Override PartName="/xl/printerSettings/printerSettings75.bin" ContentType="application/vnd.openxmlformats-officedocument.spreadsheetml.printerSettings"/>
  <Override PartName="/xl/drawings/drawing73.xml" ContentType="application/vnd.openxmlformats-officedocument.drawing+xml"/>
  <Override PartName="/xl/printerSettings/printerSettings76.bin" ContentType="application/vnd.openxmlformats-officedocument.spreadsheetml.printerSettings"/>
  <Override PartName="/xl/drawings/drawing74.xml" ContentType="application/vnd.openxmlformats-officedocument.drawing+xml"/>
  <Override PartName="/xl/printerSettings/printerSettings77.bin" ContentType="application/vnd.openxmlformats-officedocument.spreadsheetml.printerSettings"/>
  <Override PartName="/xl/drawings/drawing75.xml" ContentType="application/vnd.openxmlformats-officedocument.drawing+xml"/>
  <Override PartName="/xl/printerSettings/printerSettings78.bin" ContentType="application/vnd.openxmlformats-officedocument.spreadsheetml.printerSettings"/>
  <Override PartName="/xl/drawings/drawing76.xml" ContentType="application/vnd.openxmlformats-officedocument.drawing+xml"/>
  <Override PartName="/xl/printerSettings/printerSettings79.bin" ContentType="application/vnd.openxmlformats-officedocument.spreadsheetml.printerSettings"/>
  <Override PartName="/xl/printerSettings/printerSettings80.bin" ContentType="application/vnd.openxmlformats-officedocument.spreadsheetml.printerSettings"/>
  <Override PartName="/xl/drawings/drawing77.xml" ContentType="application/vnd.openxmlformats-officedocument.drawing+xml"/>
  <Override PartName="/xl/printerSettings/printerSettings81.bin" ContentType="application/vnd.openxmlformats-officedocument.spreadsheetml.printerSettings"/>
  <Override PartName="/xl/drawings/drawing78.xml" ContentType="application/vnd.openxmlformats-officedocument.drawing+xml"/>
  <Override PartName="/xl/printerSettings/printerSettings82.bin" ContentType="application/vnd.openxmlformats-officedocument.spreadsheetml.printerSettings"/>
  <Override PartName="/xl/printerSettings/printerSettings83.bin" ContentType="application/vnd.openxmlformats-officedocument.spreadsheetml.printerSettings"/>
  <Override PartName="/xl/drawings/drawing79.xml" ContentType="application/vnd.openxmlformats-officedocument.drawing+xml"/>
  <Override PartName="/xl/printerSettings/printerSettings84.bin" ContentType="application/vnd.openxmlformats-officedocument.spreadsheetml.printerSettings"/>
  <Override PartName="/xl/drawings/drawing80.xml" ContentType="application/vnd.openxmlformats-officedocument.drawing+xml"/>
  <Override PartName="/xl/drawings/drawing81.xml" ContentType="application/vnd.openxmlformats-officedocument.drawing+xml"/>
  <Override PartName="/xl/printerSettings/printerSettings85.bin" ContentType="application/vnd.openxmlformats-officedocument.spreadsheetml.printerSettings"/>
  <Override PartName="/xl/drawings/drawing82.xml" ContentType="application/vnd.openxmlformats-officedocument.drawing+xml"/>
  <Override PartName="/xl/printerSettings/printerSettings86.bin" ContentType="application/vnd.openxmlformats-officedocument.spreadsheetml.printerSettings"/>
  <Override PartName="/xl/drawings/drawing83.xml" ContentType="application/vnd.openxmlformats-officedocument.drawing+xml"/>
  <Override PartName="/xl/printerSettings/printerSettings87.bin" ContentType="application/vnd.openxmlformats-officedocument.spreadsheetml.printerSettings"/>
  <Override PartName="/xl/drawings/drawing84.xml" ContentType="application/vnd.openxmlformats-officedocument.drawing+xml"/>
  <Override PartName="/xl/printerSettings/printerSettings88.bin" ContentType="application/vnd.openxmlformats-officedocument.spreadsheetml.printerSettings"/>
  <Override PartName="/xl/drawings/drawing85.xml" ContentType="application/vnd.openxmlformats-officedocument.drawing+xml"/>
  <Override PartName="/xl/drawings/drawing86.xml" ContentType="application/vnd.openxmlformats-officedocument.drawing+xml"/>
  <Override PartName="/xl/printerSettings/printerSettings89.bin" ContentType="application/vnd.openxmlformats-officedocument.spreadsheetml.printerSettings"/>
  <Override PartName="/xl/drawings/drawing87.xml" ContentType="application/vnd.openxmlformats-officedocument.drawing+xml"/>
  <Override PartName="/xl/printerSettings/printerSettings90.bin" ContentType="application/vnd.openxmlformats-officedocument.spreadsheetml.printerSettings"/>
  <Override PartName="/xl/printerSettings/printerSettings91.bin" ContentType="application/vnd.openxmlformats-officedocument.spreadsheetml.printerSettings"/>
  <Override PartName="/xl/drawings/drawing88.xml" ContentType="application/vnd.openxmlformats-officedocument.drawing+xml"/>
  <Override PartName="/xl/printerSettings/printerSettings92.bin" ContentType="application/vnd.openxmlformats-officedocument.spreadsheetml.printerSettings"/>
  <Override PartName="/xl/printerSettings/printerSettings93.bin" ContentType="application/vnd.openxmlformats-officedocument.spreadsheetml.printerSettings"/>
  <Override PartName="/xl/drawings/drawing8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08"/>
  <workbookPr defaultThemeVersion="166925"/>
  <mc:AlternateContent xmlns:mc="http://schemas.openxmlformats.org/markup-compatibility/2006">
    <mc:Choice Requires="x15">
      <x15ac:absPath xmlns:x15ac="http://schemas.microsoft.com/office/spreadsheetml/2010/11/ac" url="C:\Users\72653\OneDrive - Grundfos\CSSC\Pricing\2025\BGA\Actualización LP 2025 BGA\"/>
    </mc:Choice>
  </mc:AlternateContent>
  <xr:revisionPtr revIDLastSave="0" documentId="8_{9DC9C818-3191-48EA-AA16-429C2A0342A6}" xr6:coauthVersionLast="47" xr6:coauthVersionMax="47" xr10:uidLastSave="{00000000-0000-0000-0000-000000000000}"/>
  <bookViews>
    <workbookView xWindow="-28905" yWindow="0" windowWidth="14610" windowHeight="15585" xr2:uid="{134954B9-473C-477C-ABBF-57FEFCE10D12}"/>
  </bookViews>
  <sheets>
    <sheet name="Indice" sheetId="115" r:id="rId1"/>
    <sheet name="Cond. Generales" sheetId="2" r:id="rId2"/>
    <sheet name="SQ" sheetId="3" r:id="rId3"/>
    <sheet name="MK" sheetId="4" r:id="rId4"/>
    <sheet name="Motores mark" sheetId="5" r:id="rId5"/>
    <sheet name="SP" sheetId="6" r:id="rId6"/>
    <sheet name="Rovatti" sheetId="7" r:id="rId7"/>
    <sheet name="Cables Sumergibles" sheetId="9" r:id="rId8"/>
    <sheet name="Motores Grundfos" sheetId="8" r:id="rId9"/>
    <sheet name="MP204" sheetId="10" r:id="rId10"/>
    <sheet name="SQ Flex" sheetId="11" r:id="rId11"/>
    <sheet name="CR Flex" sheetId="12" r:id="rId12"/>
    <sheet name="RSI" sheetId="13" r:id="rId13"/>
    <sheet name="Paneles, Turbinas y Accesor" sheetId="14" r:id="rId14"/>
    <sheet name="PM Start" sheetId="116" r:id="rId15"/>
    <sheet name="UPA" sheetId="15" r:id="rId16"/>
    <sheet name="SCALA1" sheetId="111" r:id="rId17"/>
    <sheet name="SCALA1 TWIN " sheetId="113" r:id="rId18"/>
    <sheet name="SCALA2" sheetId="112" r:id="rId19"/>
    <sheet name="Filtro Scala" sheetId="117" r:id="rId20"/>
    <sheet name="SBA" sheetId="119" r:id="rId21"/>
    <sheet name="Hydro CM" sheetId="19" r:id="rId22"/>
    <sheet name="Hydro CMBE" sheetId="21" r:id="rId23"/>
    <sheet name="CMBE TWIN" sheetId="24" r:id="rId24"/>
    <sheet name="HYDROS CME" sheetId="107" r:id="rId25"/>
    <sheet name="Hydro-Solo-E" sheetId="22" r:id="rId26"/>
    <sheet name="Hydro Multi-E" sheetId="23" r:id="rId27"/>
    <sheet name="Hydro MPC-E" sheetId="25" r:id="rId28"/>
    <sheet name="Tanques Diafragma" sheetId="26" r:id="rId29"/>
    <sheet name="CM" sheetId="108" r:id="rId30"/>
    <sheet name="CMI" sheetId="109" r:id="rId31"/>
    <sheet name="CMG" sheetId="110" r:id="rId32"/>
    <sheet name="NB 2 POLOS" sheetId="30" r:id="rId33"/>
    <sheet name="NB 4 POLOS" sheetId="31" r:id="rId34"/>
    <sheet name="NK -Punta de Eje Libre" sheetId="32" r:id="rId35"/>
    <sheet name="NK 2 POLOS" sheetId="101" r:id="rId36"/>
    <sheet name="NK 4 POLOS" sheetId="100" r:id="rId37"/>
    <sheet name="Contrabridas" sheetId="35" r:id="rId38"/>
    <sheet name="CR-CRI-CRN 60Hz" sheetId="36" r:id="rId39"/>
    <sheet name="CR" sheetId="37" r:id="rId40"/>
    <sheet name="CRI" sheetId="38" r:id="rId41"/>
    <sheet name="CRN" sheetId="39" r:id="rId42"/>
    <sheet name="CRE" sheetId="40" r:id="rId43"/>
    <sheet name="CRIE" sheetId="41" r:id="rId44"/>
    <sheet name="CRNE" sheetId="42" r:id="rId45"/>
    <sheet name="CUE" sheetId="43" r:id="rId46"/>
    <sheet name="Compatibilidad Química" sheetId="44" r:id="rId47"/>
    <sheet name="Smart S" sheetId="45" r:id="rId48"/>
    <sheet name="Accesorios Smart" sheetId="46" r:id="rId49"/>
    <sheet name="Smart XL" sheetId="47" r:id="rId50"/>
    <sheet name="Accesorios XL" sheetId="48" r:id="rId51"/>
    <sheet name="DME" sheetId="49" r:id="rId52"/>
    <sheet name="Accesorios DME" sheetId="50" r:id="rId53"/>
    <sheet name="UPS 100" sheetId="51" r:id="rId54"/>
    <sheet name="UPS 200" sheetId="52" r:id="rId55"/>
    <sheet name="AlphaComfort" sheetId="54" r:id="rId56"/>
    <sheet name="TP Identificación" sheetId="55" r:id="rId57"/>
    <sheet name="TP" sheetId="56" r:id="rId58"/>
    <sheet name="KP" sheetId="57" r:id="rId59"/>
    <sheet name="AP" sheetId="58" r:id="rId60"/>
    <sheet name="APB" sheetId="59" r:id="rId61"/>
    <sheet name="APG" sheetId="106" r:id="rId62"/>
    <sheet name="SEG" sheetId="60" r:id="rId63"/>
    <sheet name="DWK" sheetId="61" r:id="rId64"/>
    <sheet name="TABLEROS LC 231   LC 241" sheetId="62" r:id="rId65"/>
    <sheet name="SL1" sheetId="63" r:id="rId66"/>
    <sheet name="SLV" sheetId="64" r:id="rId67"/>
    <sheet name="SE1" sheetId="65" r:id="rId68"/>
    <sheet name="SEV" sheetId="66" r:id="rId69"/>
    <sheet name="S-Pumps" sheetId="67" r:id="rId70"/>
    <sheet name="Accesorios de montaje" sheetId="68" r:id="rId71"/>
    <sheet name="Tableros y acc. eléctricos" sheetId="69" r:id="rId72"/>
    <sheet name="Válvulas" sheetId="70" r:id="rId73"/>
    <sheet name="SMD" sheetId="71" r:id="rId74"/>
    <sheet name="Tabla de Seleccion VA-VB-VD" sheetId="72" r:id="rId75"/>
    <sheet name="VA-VB-VD" sheetId="73" r:id="rId76"/>
    <sheet name="A-B" sheetId="74" r:id="rId77"/>
    <sheet name="Tabla de Seleccion Jet´s" sheetId="75" r:id="rId78"/>
    <sheet name="JET-JETINOX-JETCOM" sheetId="76" r:id="rId79"/>
    <sheet name="Tabla de Seleccion Euro´s" sheetId="77" r:id="rId80"/>
    <sheet name="EURO-EUROINOX-EUROCOM" sheetId="78" r:id="rId81"/>
    <sheet name="Tabla de Seleccion KPS-F &amp; K" sheetId="79" r:id="rId82"/>
    <sheet name="KPF-KPS-KP" sheetId="80" r:id="rId83"/>
    <sheet name="K" sheetId="81" r:id="rId84"/>
    <sheet name="Smart Press" sheetId="82" r:id="rId85"/>
    <sheet name="K HA" sheetId="83" r:id="rId86"/>
    <sheet name="HYDRO PRESS" sheetId="84" r:id="rId87"/>
    <sheet name="PWM" sheetId="85" r:id="rId88"/>
    <sheet name="E.Sytwin" sheetId="87" r:id="rId89"/>
    <sheet name="E.Sybox" sheetId="88" r:id="rId90"/>
    <sheet name="Esybox Mini3" sheetId="120" r:id="rId91"/>
    <sheet name="E.syBox Max" sheetId="104" r:id="rId92"/>
    <sheet name="Tabla de Seleccion NOVA-FEKA" sheetId="90" r:id="rId93"/>
    <sheet name="NOVA-FEKA" sheetId="91" r:id="rId94"/>
    <sheet name="VERTY NOVA" sheetId="92" r:id="rId95"/>
    <sheet name="FEKA VS-VX" sheetId="118" r:id="rId96"/>
    <sheet name="S4" sheetId="94" r:id="rId97"/>
    <sheet name="Motores DAB 4&quot;" sheetId="95" r:id="rId98"/>
    <sheet name="SS6" sheetId="96" r:id="rId99"/>
    <sheet name="Guardian" sheetId="97" r:id="rId100"/>
    <sheet name="EUROSWIM" sheetId="98" r:id="rId101"/>
  </sheets>
  <externalReferences>
    <externalReference r:id="rId102"/>
    <externalReference r:id="rId103"/>
    <externalReference r:id="rId104"/>
  </externalReferences>
  <definedNames>
    <definedName name="AlphaComfort" localSheetId="90">[1]Indice!#REF!</definedName>
    <definedName name="AlphaComfort" localSheetId="95">[1]Indice!#REF!</definedName>
    <definedName name="AlphaComfort" localSheetId="19">[1]Indice!#REF!</definedName>
    <definedName name="AlphaComfort" localSheetId="14">[1]Indice!#REF!</definedName>
    <definedName name="AlphaComfort" localSheetId="20">[1]Indice!#REF!</definedName>
    <definedName name="AlphaComfort">#REF!</definedName>
    <definedName name="AlphaComfort_" localSheetId="90">[1]Indice!#REF!</definedName>
    <definedName name="AlphaComfort_" localSheetId="95">[1]Indice!#REF!</definedName>
    <definedName name="AlphaComfort_" localSheetId="19">[1]Indice!#REF!</definedName>
    <definedName name="AlphaComfort_" localSheetId="14">[1]Indice!#REF!</definedName>
    <definedName name="AlphaComfort_" localSheetId="20">[1]Indice!#REF!</definedName>
    <definedName name="AlphaComfort_">#REF!</definedName>
    <definedName name="Buscar" localSheetId="24">#REF!</definedName>
    <definedName name="Buscar" localSheetId="35">#REF!</definedName>
    <definedName name="Buscar" localSheetId="16">#REF!</definedName>
    <definedName name="Buscar" localSheetId="17">#REF!</definedName>
    <definedName name="Buscar" localSheetId="18">#REF!</definedName>
    <definedName name="Buscar">#REF!</definedName>
    <definedName name="Buscar_Modelo" localSheetId="35">#REF!+#REF!</definedName>
    <definedName name="Buscar_Modelo" localSheetId="16">#REF!+#REF!</definedName>
    <definedName name="Buscar_Modelo" localSheetId="17">#REF!+#REF!</definedName>
    <definedName name="Buscar_Modelo" localSheetId="18">#REF!+#REF!</definedName>
    <definedName name="Buscar_Modelo">#REF!+#REF!</definedName>
    <definedName name="Buscar_SP" localSheetId="24">#REF!</definedName>
    <definedName name="Buscar_SP" localSheetId="35">#REF!</definedName>
    <definedName name="Buscar_SP" localSheetId="16">#REF!</definedName>
    <definedName name="Buscar_SP" localSheetId="17">#REF!</definedName>
    <definedName name="Buscar_SP" localSheetId="18">#REF!</definedName>
    <definedName name="Buscar_SP">#REF!</definedName>
    <definedName name="Equipos" localSheetId="24">#REF!,#REF!</definedName>
    <definedName name="Equipos" localSheetId="35">#REF!,#REF!</definedName>
    <definedName name="Equipos" localSheetId="16">#REF!,#REF!</definedName>
    <definedName name="Equipos" localSheetId="17">#REF!,#REF!</definedName>
    <definedName name="Equipos" localSheetId="18">#REF!,#REF!</definedName>
    <definedName name="Equipos">#REF!,#REF!</definedName>
    <definedName name="Index" localSheetId="35">#REF!</definedName>
    <definedName name="Index" localSheetId="16">#REF!</definedName>
    <definedName name="Index" localSheetId="17">#REF!</definedName>
    <definedName name="Index" localSheetId="18">#REF!</definedName>
    <definedName name="Index">#REF!</definedName>
    <definedName name="JOI" localSheetId="35">#REF!</definedName>
    <definedName name="JOI" localSheetId="16">#REF!</definedName>
    <definedName name="JOI" localSheetId="17">#REF!</definedName>
    <definedName name="JOI" localSheetId="18">#REF!</definedName>
    <definedName name="JOI">#REF!</definedName>
    <definedName name="KPF_KPS" localSheetId="90">[1]Indice!#REF!</definedName>
    <definedName name="KPF_KPS" localSheetId="95">[1]Indice!#REF!</definedName>
    <definedName name="KPF_KPS" localSheetId="19">[1]Indice!#REF!</definedName>
    <definedName name="KPF_KPS" localSheetId="14">[1]Indice!#REF!</definedName>
    <definedName name="KPF_KPS" localSheetId="20">[1]Indice!#REF!</definedName>
    <definedName name="KPF_KPS" localSheetId="16">#REF!</definedName>
    <definedName name="KPF_KPS" localSheetId="18">#REF!</definedName>
    <definedName name="KPF_KPS">#REF!</definedName>
    <definedName name="Start10" localSheetId="24">#REF!</definedName>
    <definedName name="Start10" localSheetId="35">#REF!</definedName>
    <definedName name="Start10" localSheetId="16">#REF!</definedName>
    <definedName name="Start10" localSheetId="17">#REF!</definedName>
    <definedName name="Start10" localSheetId="18">#REF!</definedName>
    <definedName name="Start10">#REF!</definedName>
    <definedName name="Start100" localSheetId="24">#REF!</definedName>
    <definedName name="Start100" localSheetId="35">#REF!</definedName>
    <definedName name="Start100" localSheetId="17">#REF!</definedName>
    <definedName name="Start100">#REF!</definedName>
    <definedName name="Start102" localSheetId="24">#REF!</definedName>
    <definedName name="Start102" localSheetId="35">#REF!</definedName>
    <definedName name="Start102" localSheetId="17">#REF!</definedName>
    <definedName name="Start102">#REF!</definedName>
    <definedName name="Start103" localSheetId="24">#REF!</definedName>
    <definedName name="Start103" localSheetId="35">#REF!</definedName>
    <definedName name="Start103" localSheetId="17">#REF!</definedName>
    <definedName name="Start103">#REF!</definedName>
    <definedName name="Start104" localSheetId="24">#REF!</definedName>
    <definedName name="Start104" localSheetId="35">#REF!</definedName>
    <definedName name="Start104" localSheetId="17">#REF!</definedName>
    <definedName name="Start104">#REF!</definedName>
    <definedName name="Start105" localSheetId="24">#REF!</definedName>
    <definedName name="Start105" localSheetId="35">#REF!</definedName>
    <definedName name="Start105" localSheetId="17">#REF!</definedName>
    <definedName name="Start105">#REF!</definedName>
    <definedName name="Start106" localSheetId="24">#REF!</definedName>
    <definedName name="Start106" localSheetId="35">#REF!</definedName>
    <definedName name="Start106" localSheetId="17">#REF!</definedName>
    <definedName name="Start106">#REF!</definedName>
    <definedName name="Start107" localSheetId="24">#REF!</definedName>
    <definedName name="Start107" localSheetId="35">#REF!</definedName>
    <definedName name="Start107" localSheetId="17">#REF!</definedName>
    <definedName name="Start107">#REF!</definedName>
    <definedName name="Start108" localSheetId="24">#REF!</definedName>
    <definedName name="Start108" localSheetId="35">#REF!</definedName>
    <definedName name="Start108" localSheetId="16">#REF!</definedName>
    <definedName name="Start108" localSheetId="17">#REF!</definedName>
    <definedName name="Start108" localSheetId="18">#REF!</definedName>
    <definedName name="Start108">#REF!</definedName>
    <definedName name="Start109" localSheetId="24">#REF!</definedName>
    <definedName name="Start109" localSheetId="35">#REF!</definedName>
    <definedName name="Start109" localSheetId="16">#REF!</definedName>
    <definedName name="Start109" localSheetId="17">#REF!</definedName>
    <definedName name="Start109" localSheetId="18">#REF!</definedName>
    <definedName name="Start109">#REF!</definedName>
    <definedName name="Start11" localSheetId="24">#REF!</definedName>
    <definedName name="Start11" localSheetId="35">#REF!</definedName>
    <definedName name="Start11" localSheetId="17">#REF!</definedName>
    <definedName name="Start11">#REF!</definedName>
    <definedName name="Start111" localSheetId="24">#REF!</definedName>
    <definedName name="Start111" localSheetId="35">#REF!</definedName>
    <definedName name="Start111" localSheetId="17">#REF!</definedName>
    <definedName name="Start111">#REF!</definedName>
    <definedName name="Start112" localSheetId="24">#REF!</definedName>
    <definedName name="Start112" localSheetId="35">#REF!</definedName>
    <definedName name="Start112" localSheetId="17">#REF!</definedName>
    <definedName name="Start112">#REF!</definedName>
    <definedName name="Start113" localSheetId="24">#REF!</definedName>
    <definedName name="Start113" localSheetId="35">#REF!</definedName>
    <definedName name="Start113" localSheetId="17">#REF!</definedName>
    <definedName name="Start113">#REF!</definedName>
    <definedName name="Start115" localSheetId="24">#REF!</definedName>
    <definedName name="Start115" localSheetId="35">#REF!</definedName>
    <definedName name="Start115" localSheetId="17">#REF!</definedName>
    <definedName name="Start115">#REF!</definedName>
    <definedName name="Start116" localSheetId="24">#REF!</definedName>
    <definedName name="Start116" localSheetId="35">#REF!</definedName>
    <definedName name="Start116" localSheetId="17">#REF!</definedName>
    <definedName name="Start116">#REF!</definedName>
    <definedName name="Start117" localSheetId="24">#REF!</definedName>
    <definedName name="Start117" localSheetId="35">#REF!</definedName>
    <definedName name="Start117" localSheetId="17">#REF!</definedName>
    <definedName name="Start117">#REF!</definedName>
    <definedName name="Start118" localSheetId="24">#REF!</definedName>
    <definedName name="Start118" localSheetId="35">#REF!</definedName>
    <definedName name="Start118" localSheetId="17">#REF!</definedName>
    <definedName name="Start118">#REF!</definedName>
    <definedName name="Start119" localSheetId="24">#REF!</definedName>
    <definedName name="Start119" localSheetId="35">#REF!</definedName>
    <definedName name="Start119" localSheetId="17">#REF!</definedName>
    <definedName name="Start119">#REF!</definedName>
    <definedName name="Start12" localSheetId="24">#REF!</definedName>
    <definedName name="Start12" localSheetId="35">#REF!</definedName>
    <definedName name="Start12" localSheetId="17">#REF!</definedName>
    <definedName name="Start12">#REF!</definedName>
    <definedName name="Start121" localSheetId="24">#REF!</definedName>
    <definedName name="Start121" localSheetId="35">#REF!</definedName>
    <definedName name="Start121" localSheetId="17">#REF!</definedName>
    <definedName name="Start121">#REF!</definedName>
    <definedName name="Start122" localSheetId="24">#REF!</definedName>
    <definedName name="Start122" localSheetId="35">#REF!</definedName>
    <definedName name="Start122" localSheetId="17">#REF!</definedName>
    <definedName name="Start122">#REF!</definedName>
    <definedName name="Start123" localSheetId="24">#REF!</definedName>
    <definedName name="Start123" localSheetId="35">#REF!</definedName>
    <definedName name="Start123" localSheetId="17">#REF!</definedName>
    <definedName name="Start123">#REF!</definedName>
    <definedName name="Start127" localSheetId="24">#REF!</definedName>
    <definedName name="Start127" localSheetId="35">#REF!</definedName>
    <definedName name="Start127" localSheetId="17">#REF!</definedName>
    <definedName name="Start127">#REF!</definedName>
    <definedName name="Start128" localSheetId="24">#REF!</definedName>
    <definedName name="Start128" localSheetId="35">#REF!</definedName>
    <definedName name="Start128" localSheetId="17">#REF!</definedName>
    <definedName name="Start128">#REF!</definedName>
    <definedName name="Start129" localSheetId="24">#REF!</definedName>
    <definedName name="Start129" localSheetId="35">#REF!</definedName>
    <definedName name="Start129" localSheetId="17">#REF!</definedName>
    <definedName name="Start129">#REF!</definedName>
    <definedName name="Start13" localSheetId="24">#REF!</definedName>
    <definedName name="Start13" localSheetId="35">#REF!</definedName>
    <definedName name="Start13" localSheetId="17">#REF!</definedName>
    <definedName name="Start13">#REF!</definedName>
    <definedName name="Start130" localSheetId="24">#REF!</definedName>
    <definedName name="Start130" localSheetId="17">#REF!</definedName>
    <definedName name="Start130">#REF!</definedName>
    <definedName name="Start131" localSheetId="24">#REF!</definedName>
    <definedName name="Start131" localSheetId="17">#REF!</definedName>
    <definedName name="Start131">#REF!</definedName>
    <definedName name="Start132" localSheetId="24">#REF!</definedName>
    <definedName name="Start132" localSheetId="35">#REF!</definedName>
    <definedName name="Start132" localSheetId="17">#REF!</definedName>
    <definedName name="Start132">#REF!</definedName>
    <definedName name="Start136" localSheetId="24">#REF!</definedName>
    <definedName name="Start136" localSheetId="35">#REF!</definedName>
    <definedName name="Start136" localSheetId="17">#REF!</definedName>
    <definedName name="Start136">#REF!</definedName>
    <definedName name="Start137" localSheetId="24">#REF!</definedName>
    <definedName name="Start137" localSheetId="35">#REF!</definedName>
    <definedName name="Start137" localSheetId="17">#REF!</definedName>
    <definedName name="Start137">#REF!</definedName>
    <definedName name="Start138" localSheetId="24">#REF!</definedName>
    <definedName name="Start138" localSheetId="35">#REF!</definedName>
    <definedName name="Start138" localSheetId="17">#REF!</definedName>
    <definedName name="Start138">#REF!</definedName>
    <definedName name="Start139" localSheetId="24">#REF!</definedName>
    <definedName name="Start139" localSheetId="17">#REF!</definedName>
    <definedName name="Start139">#REF!</definedName>
    <definedName name="Start14" localSheetId="24">#REF!</definedName>
    <definedName name="Start14" localSheetId="17">#REF!</definedName>
    <definedName name="Start14">#REF!</definedName>
    <definedName name="Start140" localSheetId="24">#REF!</definedName>
    <definedName name="Start140" localSheetId="17">#REF!</definedName>
    <definedName name="Start140">#REF!</definedName>
    <definedName name="Start17" localSheetId="24">#REF!</definedName>
    <definedName name="Start17" localSheetId="17">#REF!</definedName>
    <definedName name="Start17">#REF!</definedName>
    <definedName name="Start19" localSheetId="24">#REF!</definedName>
    <definedName name="Start19" localSheetId="35">#REF!</definedName>
    <definedName name="Start19" localSheetId="16">#REF!</definedName>
    <definedName name="Start19" localSheetId="17">#REF!</definedName>
    <definedName name="Start19" localSheetId="18">#REF!</definedName>
    <definedName name="Start19">#REF!</definedName>
    <definedName name="Start20" localSheetId="24">#REF!</definedName>
    <definedName name="Start20" localSheetId="16">#REF!</definedName>
    <definedName name="Start20" localSheetId="17">#REF!</definedName>
    <definedName name="Start20" localSheetId="18">#REF!</definedName>
    <definedName name="Start20">#REF!</definedName>
    <definedName name="Start23" localSheetId="24">#REF!</definedName>
    <definedName name="Start23" localSheetId="17">#REF!</definedName>
    <definedName name="Start23">#REF!</definedName>
    <definedName name="Start27" localSheetId="24">#REF!</definedName>
    <definedName name="Start27" localSheetId="17">#REF!</definedName>
    <definedName name="Start27">#REF!</definedName>
    <definedName name="Start28" localSheetId="24">#REF!</definedName>
    <definedName name="Start28" localSheetId="17">#REF!</definedName>
    <definedName name="Start28">#REF!</definedName>
    <definedName name="Start29" localSheetId="24">#REF!</definedName>
    <definedName name="Start29" localSheetId="17">#REF!</definedName>
    <definedName name="Start29">#REF!</definedName>
    <definedName name="Start30" localSheetId="24">#REF!</definedName>
    <definedName name="Start30" localSheetId="35">#REF!</definedName>
    <definedName name="Start30" localSheetId="17">#REF!</definedName>
    <definedName name="Start30">#REF!</definedName>
    <definedName name="Start31" localSheetId="24">#REF!</definedName>
    <definedName name="Start31" localSheetId="35">#REF!</definedName>
    <definedName name="Start31" localSheetId="17">#REF!</definedName>
    <definedName name="Start31">#REF!</definedName>
    <definedName name="Start32" localSheetId="24">#REF!</definedName>
    <definedName name="Start32" localSheetId="17">#REF!</definedName>
    <definedName name="Start32">#REF!</definedName>
    <definedName name="Start33" localSheetId="24">#REF!</definedName>
    <definedName name="Start33" localSheetId="35">'NK 2 POLOS'!$H$1</definedName>
    <definedName name="Start33" localSheetId="16">#REF!</definedName>
    <definedName name="Start33" localSheetId="17">#REF!</definedName>
    <definedName name="Start33" localSheetId="18">#REF!</definedName>
    <definedName name="Start33">#REF!</definedName>
    <definedName name="Start34" localSheetId="24">#REF!</definedName>
    <definedName name="Start34" localSheetId="36">'NK 4 POLOS'!$H$1</definedName>
    <definedName name="Start34" localSheetId="16">#REF!</definedName>
    <definedName name="Start34" localSheetId="17">#REF!</definedName>
    <definedName name="Start34" localSheetId="18">#REF!</definedName>
    <definedName name="Start34">#REF!</definedName>
    <definedName name="Start35" localSheetId="24">#REF!</definedName>
    <definedName name="Start35" localSheetId="16">#REF!</definedName>
    <definedName name="Start35" localSheetId="17">#REF!</definedName>
    <definedName name="Start35" localSheetId="18">#REF!</definedName>
    <definedName name="Start35">#REF!</definedName>
    <definedName name="Start37" localSheetId="24">#REF!</definedName>
    <definedName name="Start37" localSheetId="17">#REF!</definedName>
    <definedName name="Start37">#REF!</definedName>
    <definedName name="Start38" localSheetId="24">#REF!</definedName>
    <definedName name="Start38" localSheetId="35">#REF!</definedName>
    <definedName name="Start38" localSheetId="17">#REF!</definedName>
    <definedName name="Start38">#REF!</definedName>
    <definedName name="Start39" localSheetId="24">#REF!</definedName>
    <definedName name="Start39" localSheetId="35">#REF!</definedName>
    <definedName name="Start39" localSheetId="17">#REF!</definedName>
    <definedName name="Start39">#REF!</definedName>
    <definedName name="Start40" localSheetId="24">#REF!</definedName>
    <definedName name="Start40" localSheetId="35">#REF!</definedName>
    <definedName name="Start40" localSheetId="17">#REF!</definedName>
    <definedName name="Start40">#REF!</definedName>
    <definedName name="Start41" localSheetId="24">#REF!</definedName>
    <definedName name="Start41" localSheetId="35">#REF!</definedName>
    <definedName name="Start41" localSheetId="17">#REF!</definedName>
    <definedName name="Start41">#REF!</definedName>
    <definedName name="Start42" localSheetId="24">#REF!</definedName>
    <definedName name="Start42" localSheetId="35">#REF!</definedName>
    <definedName name="Start42" localSheetId="16">#REF!</definedName>
    <definedName name="Start42" localSheetId="17">#REF!</definedName>
    <definedName name="Start42" localSheetId="18">#REF!</definedName>
    <definedName name="Start42">#REF!</definedName>
    <definedName name="Start43" localSheetId="24">#REF!</definedName>
    <definedName name="Start43" localSheetId="35">#REF!</definedName>
    <definedName name="Start43" localSheetId="16">#REF!</definedName>
    <definedName name="Start43" localSheetId="17">#REF!</definedName>
    <definedName name="Start43" localSheetId="18">#REF!</definedName>
    <definedName name="Start43">#REF!</definedName>
    <definedName name="Start44" localSheetId="24">#REF!</definedName>
    <definedName name="Start44" localSheetId="17">#REF!</definedName>
    <definedName name="Start44">#REF!</definedName>
    <definedName name="Start46" localSheetId="24">#REF!</definedName>
    <definedName name="Start46" localSheetId="35">#REF!</definedName>
    <definedName name="Start46" localSheetId="16">#REF!</definedName>
    <definedName name="Start46" localSheetId="17">#REF!</definedName>
    <definedName name="Start46" localSheetId="18">#REF!</definedName>
    <definedName name="Start46">#REF!</definedName>
    <definedName name="Start51" localSheetId="24">#REF!</definedName>
    <definedName name="Start51" localSheetId="35">#REF!</definedName>
    <definedName name="Start51" localSheetId="16">#REF!</definedName>
    <definedName name="Start51" localSheetId="17">#REF!</definedName>
    <definedName name="Start51" localSheetId="18">#REF!</definedName>
    <definedName name="Start51">#REF!</definedName>
    <definedName name="Start57" localSheetId="24">#REF!</definedName>
    <definedName name="Start57" localSheetId="17">#REF!</definedName>
    <definedName name="Start57">#REF!</definedName>
    <definedName name="Start58" localSheetId="24">#REF!</definedName>
    <definedName name="Start58" localSheetId="35">#REF!</definedName>
    <definedName name="Start58" localSheetId="17">#REF!</definedName>
    <definedName name="Start58">#REF!</definedName>
    <definedName name="Start59" localSheetId="24">#REF!</definedName>
    <definedName name="Start59" localSheetId="35">#REF!</definedName>
    <definedName name="Start59" localSheetId="16">#REF!</definedName>
    <definedName name="Start59" localSheetId="17">#REF!</definedName>
    <definedName name="Start59" localSheetId="18">#REF!</definedName>
    <definedName name="Start59">#REF!</definedName>
    <definedName name="Start6" localSheetId="24">#REF!</definedName>
    <definedName name="Start6" localSheetId="35">#REF!</definedName>
    <definedName name="Start6" localSheetId="16">#REF!</definedName>
    <definedName name="Start6" localSheetId="17">#REF!</definedName>
    <definedName name="Start6" localSheetId="18">#REF!</definedName>
    <definedName name="Start6">#REF!</definedName>
    <definedName name="Start64" localSheetId="24">#REF!</definedName>
    <definedName name="Start64" localSheetId="35">#REF!</definedName>
    <definedName name="Start64" localSheetId="16">#REF!</definedName>
    <definedName name="Start64" localSheetId="17">#REF!</definedName>
    <definedName name="Start64" localSheetId="18">#REF!</definedName>
    <definedName name="Start64">#REF!</definedName>
    <definedName name="Start65" localSheetId="24">#REF!</definedName>
    <definedName name="Start65" localSheetId="35">#REF!</definedName>
    <definedName name="Start65" localSheetId="16">#REF!</definedName>
    <definedName name="Start65" localSheetId="17">#REF!</definedName>
    <definedName name="Start65" localSheetId="18">#REF!</definedName>
    <definedName name="Start65">#REF!</definedName>
    <definedName name="Start66" localSheetId="35">#REF!</definedName>
    <definedName name="Start66" localSheetId="16">#REF!</definedName>
    <definedName name="Start66" localSheetId="17">#REF!</definedName>
    <definedName name="Start66" localSheetId="18">#REF!</definedName>
    <definedName name="Start66">#REF!</definedName>
    <definedName name="Start67" localSheetId="24">#REF!</definedName>
    <definedName name="Start67" localSheetId="16">#REF!</definedName>
    <definedName name="Start67" localSheetId="17">#REF!</definedName>
    <definedName name="Start67" localSheetId="18">#REF!</definedName>
    <definedName name="Start67">#REF!</definedName>
    <definedName name="Start68" localSheetId="35">#REF!</definedName>
    <definedName name="Start68" localSheetId="16">#REF!</definedName>
    <definedName name="Start68" localSheetId="17">#REF!</definedName>
    <definedName name="Start68" localSheetId="18">#REF!</definedName>
    <definedName name="Start68">#REF!</definedName>
    <definedName name="Start69" localSheetId="35">#REF!</definedName>
    <definedName name="Start69" localSheetId="16">#REF!</definedName>
    <definedName name="Start69" localSheetId="17">#REF!</definedName>
    <definedName name="Start69" localSheetId="18">#REF!</definedName>
    <definedName name="Start69">#REF!</definedName>
    <definedName name="Start7" localSheetId="24">#REF!</definedName>
    <definedName name="Start7" localSheetId="35">#REF!</definedName>
    <definedName name="Start7" localSheetId="16">#REF!</definedName>
    <definedName name="Start7" localSheetId="17">#REF!</definedName>
    <definedName name="Start7" localSheetId="18">#REF!</definedName>
    <definedName name="Start7">#REF!</definedName>
    <definedName name="Start70" localSheetId="24">#REF!</definedName>
    <definedName name="Start70" localSheetId="17">#REF!</definedName>
    <definedName name="Start70">#REF!</definedName>
    <definedName name="Start71" localSheetId="24">#REF!</definedName>
    <definedName name="Start71" localSheetId="35">#REF!</definedName>
    <definedName name="Start71" localSheetId="16">#REF!</definedName>
    <definedName name="Start71" localSheetId="17">#REF!</definedName>
    <definedName name="Start71" localSheetId="18">#REF!</definedName>
    <definedName name="Start71">#REF!</definedName>
    <definedName name="Start72" localSheetId="24">#REF!</definedName>
    <definedName name="Start72" localSheetId="35">#REF!</definedName>
    <definedName name="Start72" localSheetId="16">#REF!</definedName>
    <definedName name="Start72" localSheetId="17">#REF!</definedName>
    <definedName name="Start72" localSheetId="18">#REF!</definedName>
    <definedName name="Start72">#REF!</definedName>
    <definedName name="Start74" localSheetId="35">#REF!</definedName>
    <definedName name="Start74" localSheetId="16">#REF!</definedName>
    <definedName name="Start74" localSheetId="17">#REF!</definedName>
    <definedName name="Start74" localSheetId="18">#REF!</definedName>
    <definedName name="Start74">#REF!</definedName>
    <definedName name="Start75" localSheetId="35">#REF!</definedName>
    <definedName name="Start75" localSheetId="16">#REF!</definedName>
    <definedName name="Start75" localSheetId="17">#REF!</definedName>
    <definedName name="Start75" localSheetId="18">#REF!</definedName>
    <definedName name="Start75">#REF!</definedName>
    <definedName name="Start8" localSheetId="24">#REF!</definedName>
    <definedName name="Start8" localSheetId="35">#REF!</definedName>
    <definedName name="Start8" localSheetId="16">#REF!</definedName>
    <definedName name="Start8" localSheetId="17">#REF!</definedName>
    <definedName name="Start8" localSheetId="18">#REF!</definedName>
    <definedName name="Start8">#REF!</definedName>
    <definedName name="Start80" localSheetId="24">#REF!</definedName>
    <definedName name="Start80" localSheetId="35">#REF!</definedName>
    <definedName name="Start80" localSheetId="16">#REF!</definedName>
    <definedName name="Start80" localSheetId="17">#REF!</definedName>
    <definedName name="Start80" localSheetId="18">#REF!</definedName>
    <definedName name="Start80">#REF!</definedName>
    <definedName name="Start84" localSheetId="35">#REF!</definedName>
    <definedName name="Start84" localSheetId="16">#REF!</definedName>
    <definedName name="Start84" localSheetId="17">#REF!</definedName>
    <definedName name="Start84" localSheetId="18">#REF!</definedName>
    <definedName name="Start84">#REF!</definedName>
    <definedName name="Start87" localSheetId="24">#REF!</definedName>
    <definedName name="Start87" localSheetId="16">#REF!</definedName>
    <definedName name="Start87" localSheetId="17">#REF!</definedName>
    <definedName name="Start87" localSheetId="18">#REF!</definedName>
    <definedName name="Start87">#REF!</definedName>
    <definedName name="Start88" localSheetId="24">#REF!</definedName>
    <definedName name="Start88" localSheetId="35">#REF!</definedName>
    <definedName name="Start88" localSheetId="17">#REF!</definedName>
    <definedName name="Start88">#REF!</definedName>
    <definedName name="Start9" localSheetId="24">#REF!</definedName>
    <definedName name="Start9" localSheetId="35">#REF!</definedName>
    <definedName name="Start9" localSheetId="17">#REF!</definedName>
    <definedName name="Start9">#REF!</definedName>
    <definedName name="Start90" localSheetId="24">#REF!</definedName>
    <definedName name="Start90" localSheetId="35">#REF!</definedName>
    <definedName name="Start90" localSheetId="16">#REF!</definedName>
    <definedName name="Start90" localSheetId="17">#REF!</definedName>
    <definedName name="Start90" localSheetId="18">#REF!</definedName>
    <definedName name="Start90">#REF!</definedName>
    <definedName name="Start91" localSheetId="24">#REF!</definedName>
    <definedName name="Start91" localSheetId="35">#REF!</definedName>
    <definedName name="Start91" localSheetId="16">#REF!</definedName>
    <definedName name="Start91" localSheetId="17">#REF!</definedName>
    <definedName name="Start91" localSheetId="18">#REF!</definedName>
    <definedName name="Start91">#REF!</definedName>
    <definedName name="Start92" localSheetId="24">#REF!</definedName>
    <definedName name="Start92" localSheetId="17">#REF!</definedName>
    <definedName name="Start92">#REF!</definedName>
    <definedName name="Start93" localSheetId="24">#REF!</definedName>
    <definedName name="Start93" localSheetId="17">#REF!</definedName>
    <definedName name="Start93">#REF!</definedName>
    <definedName name="Start94" localSheetId="24">#REF!</definedName>
    <definedName name="Start94" localSheetId="17">#REF!</definedName>
    <definedName name="Start94">#REF!</definedName>
    <definedName name="Start95" localSheetId="24">#REF!</definedName>
    <definedName name="Start95" localSheetId="17">#REF!</definedName>
    <definedName name="Start95">#REF!</definedName>
    <definedName name="Start96" localSheetId="24">#REF!</definedName>
    <definedName name="Start96" localSheetId="17">#REF!</definedName>
    <definedName name="Start96">#REF!</definedName>
    <definedName name="Start97" localSheetId="24">#REF!</definedName>
    <definedName name="Start97" localSheetId="35">#REF!</definedName>
    <definedName name="Start97" localSheetId="17">#REF!</definedName>
    <definedName name="Start97">#REF!</definedName>
    <definedName name="Start98" localSheetId="24">#REF!</definedName>
    <definedName name="Start98" localSheetId="35">#REF!</definedName>
    <definedName name="Start98" localSheetId="17">#REF!</definedName>
    <definedName name="Start98">#REF!</definedName>
    <definedName name="Start99" localSheetId="24">#REF!</definedName>
    <definedName name="Start99" localSheetId="35">#REF!</definedName>
    <definedName name="Start99" localSheetId="17">#REF!</definedName>
    <definedName name="Start99">#REF!</definedName>
    <definedName name="UPA" localSheetId="90">[1]Indice!#REF!</definedName>
    <definedName name="UPA" localSheetId="95">[1]Indice!#REF!</definedName>
    <definedName name="UPA" localSheetId="19">[1]Indice!#REF!</definedName>
    <definedName name="UPA" localSheetId="14">[1]Indice!#REF!</definedName>
    <definedName name="UPA" localSheetId="20">[1]Indice!#REF!</definedName>
    <definedName name="UPA" localSheetId="16">#REF!</definedName>
    <definedName name="UPA" localSheetId="18">#REF!</definedName>
    <definedName name="UPA">#REF!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90" i="96" l="1"/>
  <c r="D88" i="96"/>
  <c r="D86" i="96"/>
  <c r="D85" i="96"/>
  <c r="D84" i="96"/>
  <c r="D82" i="96"/>
  <c r="D81" i="96"/>
  <c r="D70" i="96"/>
  <c r="D69" i="96"/>
  <c r="D68" i="96"/>
  <c r="D67" i="96"/>
  <c r="D66" i="96"/>
  <c r="D64" i="96"/>
  <c r="D53" i="96"/>
  <c r="D52" i="96"/>
  <c r="D51" i="96"/>
  <c r="D49" i="96"/>
  <c r="D48" i="96"/>
  <c r="D46" i="96"/>
  <c r="D45" i="96"/>
  <c r="C40" i="98"/>
  <c r="C39" i="98"/>
  <c r="C38" i="98"/>
  <c r="C37" i="98"/>
  <c r="C36" i="98"/>
  <c r="C35" i="98"/>
  <c r="C34" i="98"/>
  <c r="C33" i="98"/>
  <c r="C32" i="98"/>
  <c r="C31" i="98"/>
  <c r="C30" i="98"/>
  <c r="F8" i="97"/>
  <c r="F7" i="97"/>
  <c r="F6" i="97"/>
  <c r="J90" i="96"/>
  <c r="J88" i="96"/>
  <c r="J86" i="96"/>
  <c r="J85" i="96"/>
  <c r="J84" i="96"/>
  <c r="J82" i="96"/>
  <c r="J81" i="96"/>
  <c r="J70" i="96"/>
  <c r="J69" i="96"/>
  <c r="J68" i="96"/>
  <c r="J67" i="96"/>
  <c r="J66" i="96"/>
  <c r="J64" i="96"/>
  <c r="J53" i="96"/>
  <c r="J52" i="96"/>
  <c r="J51" i="96"/>
  <c r="J49" i="96"/>
  <c r="J48" i="96"/>
  <c r="J46" i="96"/>
  <c r="J45" i="96"/>
  <c r="H92" i="96"/>
  <c r="H91" i="96"/>
  <c r="H90" i="96"/>
  <c r="H89" i="96"/>
  <c r="H88" i="96"/>
  <c r="H87" i="96"/>
  <c r="H86" i="96"/>
  <c r="H85" i="96"/>
  <c r="H84" i="96"/>
  <c r="H83" i="96"/>
  <c r="H82" i="96"/>
  <c r="H81" i="96"/>
  <c r="H79" i="96"/>
  <c r="H75" i="96"/>
  <c r="H74" i="96"/>
  <c r="H73" i="96"/>
  <c r="H72" i="96"/>
  <c r="H71" i="96"/>
  <c r="H70" i="96"/>
  <c r="H69" i="96"/>
  <c r="H68" i="96"/>
  <c r="H67" i="96"/>
  <c r="H66" i="96"/>
  <c r="H64" i="96"/>
  <c r="H60" i="96"/>
  <c r="H59" i="96"/>
  <c r="H58" i="96"/>
  <c r="H57" i="96"/>
  <c r="H56" i="96"/>
  <c r="H55" i="96"/>
  <c r="H54" i="96"/>
  <c r="H53" i="96"/>
  <c r="H52" i="96"/>
  <c r="H51" i="96"/>
  <c r="H50" i="96"/>
  <c r="H49" i="96"/>
  <c r="H48" i="96"/>
  <c r="H47" i="96"/>
  <c r="H46" i="96"/>
  <c r="H45" i="96"/>
  <c r="H41" i="96"/>
  <c r="H40" i="96"/>
  <c r="H39" i="96"/>
  <c r="H38" i="96"/>
  <c r="H37" i="96"/>
  <c r="H36" i="96"/>
  <c r="H35" i="96"/>
  <c r="H34" i="96"/>
  <c r="H33" i="96"/>
  <c r="H32" i="96"/>
  <c r="H31" i="96"/>
  <c r="H30" i="96"/>
  <c r="H26" i="96"/>
  <c r="H25" i="96"/>
  <c r="H24" i="96"/>
  <c r="H23" i="96"/>
  <c r="H22" i="96"/>
  <c r="H21" i="96"/>
  <c r="H20" i="96"/>
  <c r="H18" i="96"/>
  <c r="H17" i="96"/>
  <c r="G48" i="95"/>
  <c r="G47" i="95"/>
  <c r="G46" i="95"/>
  <c r="G45" i="95"/>
  <c r="G44" i="95"/>
  <c r="G43" i="95"/>
  <c r="G42" i="95"/>
  <c r="G41" i="95"/>
  <c r="G32" i="95"/>
  <c r="G31" i="95"/>
  <c r="G30" i="95"/>
  <c r="G29" i="95"/>
  <c r="G28" i="95"/>
  <c r="G24" i="95"/>
  <c r="G23" i="95"/>
  <c r="G22" i="95"/>
  <c r="G21" i="95"/>
  <c r="G20" i="95"/>
  <c r="G19" i="95"/>
  <c r="G18" i="95"/>
  <c r="G17" i="95"/>
  <c r="G12" i="95"/>
  <c r="G11" i="95"/>
  <c r="G10" i="95"/>
  <c r="G9" i="95"/>
  <c r="G8" i="95"/>
  <c r="J49" i="94"/>
  <c r="J48" i="94"/>
  <c r="J47" i="94"/>
  <c r="J46" i="94"/>
  <c r="J45" i="94"/>
  <c r="J44" i="94"/>
  <c r="J43" i="94"/>
  <c r="J42" i="94"/>
  <c r="J41" i="94"/>
  <c r="J40" i="94"/>
  <c r="J39" i="94"/>
  <c r="J38" i="94"/>
  <c r="J37" i="94"/>
  <c r="J36" i="94"/>
  <c r="J35" i="94"/>
  <c r="J34" i="94"/>
  <c r="J33" i="94"/>
  <c r="J32" i="94"/>
  <c r="J31" i="94"/>
  <c r="J29" i="94"/>
  <c r="J28" i="94"/>
  <c r="J27" i="94"/>
  <c r="J25" i="94"/>
  <c r="H41" i="94"/>
  <c r="H40" i="94"/>
  <c r="H38" i="94"/>
  <c r="H37" i="94"/>
  <c r="H36" i="94"/>
  <c r="H35" i="94"/>
  <c r="H34" i="94"/>
  <c r="H33" i="94"/>
  <c r="H32" i="94"/>
  <c r="H31" i="94"/>
  <c r="H30" i="94"/>
  <c r="H29" i="94"/>
  <c r="H28" i="94"/>
  <c r="H27" i="94"/>
  <c r="H26" i="94"/>
  <c r="H25" i="94"/>
  <c r="G49" i="94"/>
  <c r="G48" i="94"/>
  <c r="G47" i="94"/>
  <c r="G46" i="94"/>
  <c r="G45" i="94"/>
  <c r="G44" i="94"/>
  <c r="G43" i="94"/>
  <c r="G42" i="94"/>
  <c r="G41" i="94"/>
  <c r="G40" i="94"/>
  <c r="G39" i="94"/>
  <c r="G38" i="94"/>
  <c r="G37" i="94"/>
  <c r="G36" i="94"/>
  <c r="G35" i="94"/>
  <c r="G34" i="94"/>
  <c r="G33" i="94"/>
  <c r="G32" i="94"/>
  <c r="G31" i="94"/>
  <c r="G30" i="94"/>
  <c r="G29" i="94"/>
  <c r="G28" i="94"/>
  <c r="G27" i="94"/>
  <c r="G26" i="94"/>
  <c r="G25" i="94"/>
  <c r="H24" i="94"/>
  <c r="J24" i="94"/>
  <c r="G24" i="94"/>
  <c r="C28" i="118"/>
  <c r="C27" i="118"/>
  <c r="C26" i="118"/>
  <c r="C25" i="118"/>
  <c r="C24" i="118"/>
  <c r="C21" i="92"/>
  <c r="C26" i="91"/>
  <c r="C25" i="91"/>
  <c r="C24" i="91"/>
  <c r="C23" i="91"/>
  <c r="C22" i="91"/>
  <c r="E38" i="104"/>
  <c r="E37" i="104"/>
  <c r="E29" i="104"/>
  <c r="E28" i="104"/>
  <c r="E22" i="120"/>
  <c r="E24" i="120"/>
  <c r="E23" i="120"/>
  <c r="D27" i="88"/>
  <c r="D29" i="88"/>
  <c r="D28" i="88"/>
  <c r="E35" i="87"/>
  <c r="E34" i="87"/>
  <c r="D28" i="87"/>
  <c r="D30" i="87"/>
  <c r="D29" i="87"/>
  <c r="C9" i="85"/>
  <c r="C8" i="85"/>
  <c r="R19" i="84"/>
  <c r="Q19" i="84"/>
  <c r="Q18" i="84"/>
  <c r="R18" i="84"/>
  <c r="U18" i="83"/>
  <c r="U17" i="83"/>
  <c r="C62" i="81"/>
  <c r="C61" i="81"/>
  <c r="C60" i="81"/>
  <c r="C59" i="81"/>
  <c r="C58" i="81"/>
  <c r="C57" i="81"/>
  <c r="C56" i="81"/>
  <c r="C55" i="81"/>
  <c r="C54" i="81"/>
  <c r="C53" i="81"/>
  <c r="C52" i="81"/>
  <c r="C5" i="82"/>
  <c r="C4" i="82"/>
  <c r="C44" i="81"/>
  <c r="C43" i="81"/>
  <c r="C42" i="81"/>
  <c r="C41" i="81"/>
  <c r="C40" i="81"/>
  <c r="C39" i="81"/>
  <c r="C38" i="81"/>
  <c r="C37" i="81"/>
  <c r="C36" i="81"/>
  <c r="C35" i="81"/>
  <c r="C34" i="81"/>
  <c r="C33" i="81"/>
  <c r="C32" i="81"/>
  <c r="C31" i="81"/>
  <c r="C30" i="81"/>
  <c r="C29" i="81"/>
  <c r="C28" i="81"/>
  <c r="C27" i="81"/>
  <c r="C26" i="81"/>
  <c r="C25" i="81"/>
  <c r="C24" i="81"/>
  <c r="C23" i="81"/>
  <c r="C22" i="81"/>
  <c r="C21" i="81"/>
  <c r="C22" i="80"/>
  <c r="C21" i="80"/>
  <c r="C56" i="78"/>
  <c r="C55" i="78"/>
  <c r="C54" i="78"/>
  <c r="C53" i="78"/>
  <c r="C52" i="78"/>
  <c r="C51" i="78"/>
  <c r="C50" i="78"/>
  <c r="C49" i="78"/>
  <c r="C48" i="78"/>
  <c r="C47" i="78"/>
  <c r="C46" i="78"/>
  <c r="C45" i="78"/>
  <c r="C44" i="78"/>
  <c r="C43" i="78"/>
  <c r="C42" i="78"/>
  <c r="C41" i="78"/>
  <c r="C40" i="78"/>
  <c r="C39" i="78"/>
  <c r="C38" i="78"/>
  <c r="C37" i="78"/>
  <c r="C36" i="78"/>
  <c r="C35" i="78"/>
  <c r="C34" i="78"/>
  <c r="C33" i="78"/>
  <c r="C32" i="78"/>
  <c r="C31" i="78"/>
  <c r="C30" i="78"/>
  <c r="C29" i="78"/>
  <c r="C28" i="78"/>
  <c r="C27" i="78"/>
  <c r="C26" i="78"/>
  <c r="C25" i="78"/>
  <c r="C24" i="78"/>
  <c r="C23" i="78"/>
  <c r="C22" i="78"/>
  <c r="C34" i="76"/>
  <c r="C33" i="76"/>
  <c r="C32" i="76"/>
  <c r="C31" i="76"/>
  <c r="C30" i="76"/>
  <c r="C29" i="76"/>
  <c r="C28" i="76"/>
  <c r="C27" i="76"/>
  <c r="C26" i="76"/>
  <c r="C25" i="76"/>
  <c r="C24" i="76"/>
  <c r="C23" i="76"/>
  <c r="H33" i="74"/>
  <c r="G33" i="74" s="1"/>
  <c r="H32" i="74"/>
  <c r="G32" i="74"/>
  <c r="G30" i="74"/>
  <c r="H31" i="74"/>
  <c r="G31" i="74" s="1"/>
  <c r="H30" i="74"/>
  <c r="C25" i="74"/>
  <c r="C20" i="73"/>
  <c r="F10" i="71"/>
  <c r="F9" i="71"/>
  <c r="F8" i="71"/>
  <c r="F7" i="71"/>
  <c r="F6" i="71"/>
  <c r="D20" i="70"/>
  <c r="D19" i="70"/>
  <c r="D18" i="70"/>
  <c r="D17" i="70"/>
  <c r="D16" i="70"/>
  <c r="D10" i="70"/>
  <c r="D9" i="70"/>
  <c r="D8" i="70"/>
  <c r="D7" i="70"/>
  <c r="D6" i="70"/>
  <c r="G40" i="69"/>
  <c r="G39" i="69"/>
  <c r="G38" i="69"/>
  <c r="G37" i="69"/>
  <c r="G36" i="69"/>
  <c r="G26" i="69"/>
  <c r="G25" i="69"/>
  <c r="G24" i="69"/>
  <c r="G23" i="69"/>
  <c r="G22" i="69"/>
  <c r="G21" i="69"/>
  <c r="G20" i="69"/>
  <c r="G19" i="69"/>
  <c r="G18" i="69"/>
  <c r="D55" i="68"/>
  <c r="D54" i="68"/>
  <c r="D53" i="68"/>
  <c r="D49" i="68"/>
  <c r="D48" i="68"/>
  <c r="D47" i="68"/>
  <c r="D46" i="68"/>
  <c r="D45" i="68"/>
  <c r="D44" i="68"/>
  <c r="D43" i="68"/>
  <c r="D42" i="68"/>
  <c r="D41" i="68"/>
  <c r="D35" i="68"/>
  <c r="D34" i="68"/>
  <c r="D30" i="68"/>
  <c r="D29" i="68"/>
  <c r="D28" i="68"/>
  <c r="D27" i="68"/>
  <c r="D26" i="68"/>
  <c r="D25" i="68"/>
  <c r="D24" i="68"/>
  <c r="D20" i="68"/>
  <c r="D19" i="68"/>
  <c r="D18" i="68"/>
  <c r="D17" i="68"/>
  <c r="D16" i="68"/>
  <c r="D12" i="68"/>
  <c r="D11" i="68"/>
  <c r="D10" i="68"/>
  <c r="D9" i="68"/>
  <c r="D8" i="68"/>
  <c r="D7" i="68"/>
  <c r="D6" i="68"/>
  <c r="D5" i="68"/>
  <c r="D10" i="67"/>
  <c r="D9" i="67"/>
  <c r="D8" i="67"/>
  <c r="D7" i="67"/>
  <c r="D38" i="66"/>
  <c r="D37" i="66"/>
  <c r="D36" i="66"/>
  <c r="D35" i="66"/>
  <c r="D34" i="66"/>
  <c r="D33" i="66"/>
  <c r="D32" i="66"/>
  <c r="D31" i="66"/>
  <c r="D30" i="66"/>
  <c r="D29" i="66"/>
  <c r="D28" i="66"/>
  <c r="D27" i="66"/>
  <c r="D26" i="66"/>
  <c r="D25" i="66"/>
  <c r="D24" i="66"/>
  <c r="D23" i="66"/>
  <c r="D22" i="66"/>
  <c r="D21" i="66"/>
  <c r="D20" i="66"/>
  <c r="D19" i="66"/>
  <c r="D18" i="66"/>
  <c r="D17" i="66"/>
  <c r="D39" i="65"/>
  <c r="D38" i="65"/>
  <c r="D37" i="65"/>
  <c r="D36" i="65"/>
  <c r="D35" i="65"/>
  <c r="D34" i="65"/>
  <c r="D33" i="65"/>
  <c r="D32" i="65"/>
  <c r="D31" i="65"/>
  <c r="D30" i="65"/>
  <c r="D29" i="65"/>
  <c r="D28" i="65"/>
  <c r="D27" i="65"/>
  <c r="D26" i="65"/>
  <c r="D25" i="65"/>
  <c r="D24" i="65"/>
  <c r="D23" i="65"/>
  <c r="D22" i="65"/>
  <c r="D21" i="65"/>
  <c r="D20" i="65"/>
  <c r="D19" i="65"/>
  <c r="D18" i="65"/>
  <c r="D17" i="65"/>
  <c r="D33" i="64"/>
  <c r="D32" i="64"/>
  <c r="D31" i="64"/>
  <c r="D30" i="64"/>
  <c r="D29" i="64"/>
  <c r="D28" i="64"/>
  <c r="D27" i="64"/>
  <c r="D26" i="64"/>
  <c r="D25" i="64"/>
  <c r="D24" i="64"/>
  <c r="D23" i="64"/>
  <c r="D22" i="64"/>
  <c r="D21" i="64"/>
  <c r="D20" i="64"/>
  <c r="D19" i="64"/>
  <c r="D18" i="64"/>
  <c r="D17" i="64"/>
  <c r="D16" i="64"/>
  <c r="D46" i="63"/>
  <c r="D45" i="63"/>
  <c r="D44" i="63"/>
  <c r="D43" i="63"/>
  <c r="D42" i="63"/>
  <c r="D41" i="63"/>
  <c r="D40" i="63"/>
  <c r="D39" i="63"/>
  <c r="D38" i="63"/>
  <c r="D37" i="63"/>
  <c r="D36" i="63"/>
  <c r="D35" i="63"/>
  <c r="D34" i="63"/>
  <c r="D33" i="63"/>
  <c r="D32" i="63"/>
  <c r="D31" i="63"/>
  <c r="D30" i="63"/>
  <c r="D29" i="63"/>
  <c r="D28" i="63"/>
  <c r="D27" i="63"/>
  <c r="D26" i="63"/>
  <c r="D25" i="63"/>
  <c r="D24" i="63"/>
  <c r="D23" i="63"/>
  <c r="D22" i="63"/>
  <c r="D21" i="63"/>
  <c r="D20" i="63"/>
  <c r="D19" i="63"/>
  <c r="D18" i="63"/>
  <c r="D17" i="63"/>
  <c r="D16" i="63"/>
  <c r="D73" i="62"/>
  <c r="D72" i="62"/>
  <c r="D71" i="62"/>
  <c r="D70" i="62"/>
  <c r="H65" i="62"/>
  <c r="F35" i="62"/>
  <c r="F34" i="62"/>
  <c r="G34" i="61"/>
  <c r="G33" i="61"/>
  <c r="G32" i="61"/>
  <c r="G31" i="61"/>
  <c r="G30" i="61"/>
  <c r="G29" i="61"/>
  <c r="G28" i="61"/>
  <c r="G27" i="61"/>
  <c r="G26" i="61"/>
  <c r="G25" i="61"/>
  <c r="G24" i="61"/>
  <c r="G23" i="61"/>
  <c r="H28" i="60"/>
  <c r="H27" i="60"/>
  <c r="I24" i="60"/>
  <c r="H24" i="60"/>
  <c r="G24" i="60"/>
  <c r="I23" i="60"/>
  <c r="H23" i="60"/>
  <c r="G23" i="60"/>
  <c r="I22" i="60"/>
  <c r="H22" i="60"/>
  <c r="G22" i="60"/>
  <c r="I21" i="60"/>
  <c r="H21" i="60"/>
  <c r="G21" i="60"/>
  <c r="I20" i="60"/>
  <c r="H20" i="60"/>
  <c r="G20" i="60"/>
  <c r="I19" i="60"/>
  <c r="H19" i="60"/>
  <c r="G19" i="60"/>
  <c r="I18" i="60"/>
  <c r="H18" i="60"/>
  <c r="G18" i="60"/>
  <c r="G17" i="60"/>
  <c r="I17" i="60"/>
  <c r="H17" i="60"/>
  <c r="I26" i="106"/>
  <c r="L26" i="106"/>
  <c r="K26" i="106"/>
  <c r="J26" i="106"/>
  <c r="F23" i="106"/>
  <c r="F22" i="106"/>
  <c r="D40" i="59"/>
  <c r="D39" i="59"/>
  <c r="D38" i="59"/>
  <c r="D37" i="59"/>
  <c r="D36" i="59"/>
  <c r="D35" i="59"/>
  <c r="D34" i="59"/>
  <c r="D33" i="59"/>
  <c r="D32" i="59"/>
  <c r="D31" i="59"/>
  <c r="D30" i="59"/>
  <c r="D29" i="59"/>
  <c r="D28" i="59"/>
  <c r="D27" i="59"/>
  <c r="F37" i="58"/>
  <c r="F36" i="58"/>
  <c r="F35" i="58"/>
  <c r="F34" i="58"/>
  <c r="F33" i="58"/>
  <c r="F32" i="58"/>
  <c r="F31" i="58"/>
  <c r="F30" i="58"/>
  <c r="F29" i="58"/>
  <c r="F28" i="58"/>
  <c r="F27" i="58"/>
  <c r="F26" i="58"/>
  <c r="F25" i="58"/>
  <c r="F24" i="58"/>
  <c r="F23" i="58"/>
  <c r="F22" i="58"/>
  <c r="F21" i="58"/>
  <c r="F20" i="58"/>
  <c r="F19" i="58"/>
  <c r="F18" i="58"/>
  <c r="F17" i="58"/>
  <c r="F16" i="58"/>
  <c r="F22" i="57"/>
  <c r="F21" i="57"/>
  <c r="F20" i="57"/>
  <c r="F19" i="57"/>
  <c r="F18" i="57"/>
  <c r="F17" i="57"/>
  <c r="D105" i="56"/>
  <c r="D104" i="56"/>
  <c r="D103" i="56"/>
  <c r="D102" i="56"/>
  <c r="D101" i="56"/>
  <c r="D100" i="56"/>
  <c r="D99" i="56"/>
  <c r="D98" i="56"/>
  <c r="D97" i="56"/>
  <c r="D96" i="56"/>
  <c r="D95" i="56"/>
  <c r="D94" i="56"/>
  <c r="D93" i="56"/>
  <c r="D92" i="56"/>
  <c r="D91" i="56"/>
  <c r="D90" i="56"/>
  <c r="D89" i="56"/>
  <c r="D88" i="56"/>
  <c r="D87" i="56"/>
  <c r="D86" i="56"/>
  <c r="D85" i="56"/>
  <c r="D84" i="56"/>
  <c r="D83" i="56"/>
  <c r="D82" i="56"/>
  <c r="D81" i="56"/>
  <c r="D80" i="56"/>
  <c r="D79" i="56"/>
  <c r="D78" i="56"/>
  <c r="D77" i="56"/>
  <c r="D76" i="56"/>
  <c r="D75" i="56"/>
  <c r="D74" i="56"/>
  <c r="D73" i="56"/>
  <c r="D72" i="56"/>
  <c r="D71" i="56"/>
  <c r="D70" i="56"/>
  <c r="D69" i="56"/>
  <c r="D68" i="56"/>
  <c r="D67" i="56"/>
  <c r="D66" i="56"/>
  <c r="D65" i="56"/>
  <c r="D64" i="56"/>
  <c r="D63" i="56"/>
  <c r="D62" i="56"/>
  <c r="D61" i="56"/>
  <c r="D60" i="56"/>
  <c r="D59" i="56"/>
  <c r="D58" i="56"/>
  <c r="D57" i="56"/>
  <c r="D56" i="56"/>
  <c r="D55" i="56"/>
  <c r="D54" i="56"/>
  <c r="D53" i="56"/>
  <c r="D52" i="56"/>
  <c r="D51" i="56"/>
  <c r="D50" i="56"/>
  <c r="D49" i="56"/>
  <c r="D48" i="56"/>
  <c r="D47" i="56"/>
  <c r="D46" i="56"/>
  <c r="D45" i="56"/>
  <c r="D44" i="56"/>
  <c r="D43" i="56"/>
  <c r="D42" i="56"/>
  <c r="D41" i="56"/>
  <c r="D40" i="56"/>
  <c r="D39" i="56"/>
  <c r="D38" i="56"/>
  <c r="D37" i="56"/>
  <c r="D36" i="56"/>
  <c r="D35" i="56"/>
  <c r="D34" i="56"/>
  <c r="D33" i="56"/>
  <c r="D32" i="56"/>
  <c r="D31" i="56"/>
  <c r="D30" i="56"/>
  <c r="D29" i="56"/>
  <c r="D28" i="56"/>
  <c r="D27" i="56"/>
  <c r="D26" i="56"/>
  <c r="D25" i="56"/>
  <c r="D24" i="56"/>
  <c r="D23" i="56"/>
  <c r="D22" i="56"/>
  <c r="D21" i="56"/>
  <c r="D20" i="56"/>
  <c r="D19" i="56"/>
  <c r="D18" i="56"/>
  <c r="D17" i="56"/>
  <c r="D16" i="56"/>
  <c r="D15" i="56"/>
  <c r="E34" i="54"/>
  <c r="E16" i="54"/>
  <c r="F30" i="54"/>
  <c r="F29" i="54"/>
  <c r="E15" i="54"/>
  <c r="E14" i="54"/>
  <c r="I28" i="52"/>
  <c r="I26" i="52"/>
  <c r="I23" i="52"/>
  <c r="I19" i="52"/>
  <c r="I15" i="52"/>
  <c r="H27" i="52"/>
  <c r="H26" i="52"/>
  <c r="H25" i="52"/>
  <c r="H24" i="52"/>
  <c r="H23" i="52"/>
  <c r="H22" i="52"/>
  <c r="H21" i="52"/>
  <c r="H20" i="52"/>
  <c r="H19" i="52"/>
  <c r="H18" i="52"/>
  <c r="H17" i="52"/>
  <c r="H16" i="52"/>
  <c r="H15" i="52"/>
  <c r="H14" i="52"/>
  <c r="F55" i="51"/>
  <c r="F54" i="51"/>
  <c r="F53" i="51"/>
  <c r="F52" i="51"/>
  <c r="F51" i="51"/>
  <c r="F50" i="51"/>
  <c r="F49" i="51"/>
  <c r="G31" i="51"/>
  <c r="G30" i="51"/>
  <c r="G22" i="51"/>
  <c r="G21" i="51"/>
  <c r="G20" i="51"/>
  <c r="G19" i="51"/>
  <c r="G18" i="51"/>
  <c r="I75" i="50"/>
  <c r="I74" i="50"/>
  <c r="I73" i="50"/>
  <c r="I72" i="50"/>
  <c r="I64" i="50"/>
  <c r="I63" i="50"/>
  <c r="I62" i="50"/>
  <c r="F54" i="50"/>
  <c r="F53" i="50"/>
  <c r="F52" i="50"/>
  <c r="F51" i="50"/>
  <c r="C45" i="50"/>
  <c r="F38" i="50"/>
  <c r="D33" i="50"/>
  <c r="I27" i="50"/>
  <c r="I26" i="50"/>
  <c r="I25" i="50"/>
  <c r="I24" i="50"/>
  <c r="I23" i="50"/>
  <c r="I22" i="50"/>
  <c r="I21" i="50"/>
  <c r="D14" i="50"/>
  <c r="D13" i="50"/>
  <c r="D12" i="50"/>
  <c r="D11" i="50"/>
  <c r="D10" i="50"/>
  <c r="L30" i="49"/>
  <c r="L29" i="49"/>
  <c r="L28" i="49"/>
  <c r="L27" i="49"/>
  <c r="L26" i="49"/>
  <c r="L25" i="49"/>
  <c r="L24" i="49"/>
  <c r="L23" i="49"/>
  <c r="L22" i="49"/>
  <c r="L21" i="49"/>
  <c r="L20" i="49"/>
  <c r="L19" i="49"/>
  <c r="L18" i="49"/>
  <c r="L17" i="49"/>
  <c r="L16" i="49"/>
  <c r="L15" i="49"/>
  <c r="L14" i="49"/>
  <c r="L13" i="49"/>
  <c r="L12" i="49"/>
  <c r="L11" i="49"/>
  <c r="K22" i="48"/>
  <c r="K21" i="48"/>
  <c r="J87" i="48"/>
  <c r="J86" i="48"/>
  <c r="J85" i="48"/>
  <c r="J84" i="48"/>
  <c r="J83" i="48"/>
  <c r="J75" i="48"/>
  <c r="J74" i="48"/>
  <c r="J73" i="48"/>
  <c r="J72" i="48"/>
  <c r="J71" i="48"/>
  <c r="F61" i="48"/>
  <c r="D54" i="48"/>
  <c r="J48" i="48"/>
  <c r="J47" i="48"/>
  <c r="J46" i="48"/>
  <c r="J45" i="48"/>
  <c r="J44" i="48"/>
  <c r="J43" i="48"/>
  <c r="J42" i="48"/>
  <c r="J41" i="48"/>
  <c r="J40" i="48"/>
  <c r="J39" i="48"/>
  <c r="J38" i="48"/>
  <c r="J32" i="48"/>
  <c r="J31" i="48"/>
  <c r="J30" i="48"/>
  <c r="J29" i="48"/>
  <c r="E23" i="48"/>
  <c r="E22" i="48"/>
  <c r="E21" i="48"/>
  <c r="E12" i="48"/>
  <c r="E11" i="48"/>
  <c r="E10" i="48"/>
  <c r="E9" i="48"/>
  <c r="J106" i="47"/>
  <c r="J105" i="47"/>
  <c r="J104" i="47"/>
  <c r="J103" i="47"/>
  <c r="J102" i="47"/>
  <c r="J101" i="47"/>
  <c r="J100" i="47"/>
  <c r="J99" i="47"/>
  <c r="J98" i="47"/>
  <c r="J97" i="47"/>
  <c r="J96" i="47"/>
  <c r="J95" i="47"/>
  <c r="J94" i="47"/>
  <c r="J93" i="47"/>
  <c r="J92" i="47"/>
  <c r="J91" i="47"/>
  <c r="J90" i="47"/>
  <c r="J89" i="47"/>
  <c r="J88" i="47"/>
  <c r="J87" i="47"/>
  <c r="J86" i="47"/>
  <c r="J85" i="47"/>
  <c r="J84" i="47"/>
  <c r="J83" i="47"/>
  <c r="J82" i="47"/>
  <c r="J81" i="47"/>
  <c r="J80" i="47"/>
  <c r="J79" i="47"/>
  <c r="J78" i="47"/>
  <c r="J77" i="47"/>
  <c r="J76" i="47"/>
  <c r="J75" i="47"/>
  <c r="J74" i="47"/>
  <c r="J73" i="47"/>
  <c r="J72" i="47"/>
  <c r="J71" i="47"/>
  <c r="J70" i="47"/>
  <c r="J69" i="47"/>
  <c r="J68" i="47"/>
  <c r="J67" i="47"/>
  <c r="J66" i="47"/>
  <c r="J65" i="47"/>
  <c r="J57" i="47"/>
  <c r="J56" i="47"/>
  <c r="J55" i="47"/>
  <c r="J54" i="47"/>
  <c r="J53" i="47"/>
  <c r="J52" i="47"/>
  <c r="J51" i="47"/>
  <c r="J50" i="47"/>
  <c r="J49" i="47"/>
  <c r="J48" i="47"/>
  <c r="J47" i="47"/>
  <c r="J46" i="47"/>
  <c r="J45" i="47"/>
  <c r="J44" i="47"/>
  <c r="J43" i="47"/>
  <c r="J42" i="47"/>
  <c r="J41" i="47"/>
  <c r="J40" i="47"/>
  <c r="J39" i="47"/>
  <c r="J38" i="47"/>
  <c r="J37" i="47"/>
  <c r="J36" i="47"/>
  <c r="J35" i="47"/>
  <c r="J34" i="47"/>
  <c r="J33" i="47"/>
  <c r="J32" i="47"/>
  <c r="J31" i="47"/>
  <c r="J30" i="47"/>
  <c r="J29" i="47"/>
  <c r="J28" i="47"/>
  <c r="J27" i="47"/>
  <c r="J26" i="47"/>
  <c r="J25" i="47"/>
  <c r="J24" i="47"/>
  <c r="J23" i="47"/>
  <c r="J22" i="47"/>
  <c r="J21" i="47"/>
  <c r="J20" i="47"/>
  <c r="J19" i="47"/>
  <c r="J18" i="47"/>
  <c r="J17" i="47"/>
  <c r="J16" i="47"/>
  <c r="K161" i="46"/>
  <c r="K160" i="46"/>
  <c r="K159" i="46"/>
  <c r="K158" i="46"/>
  <c r="K157" i="46"/>
  <c r="K156" i="46"/>
  <c r="K155" i="46"/>
  <c r="K154" i="46"/>
  <c r="K153" i="46"/>
  <c r="K152" i="46"/>
  <c r="H161" i="46"/>
  <c r="H160" i="46"/>
  <c r="H159" i="46"/>
  <c r="H158" i="46"/>
  <c r="H157" i="46"/>
  <c r="H156" i="46"/>
  <c r="H155" i="46"/>
  <c r="H154" i="46"/>
  <c r="H153" i="46"/>
  <c r="H152" i="46"/>
  <c r="G145" i="46"/>
  <c r="G139" i="46"/>
  <c r="G138" i="46"/>
  <c r="G137" i="46"/>
  <c r="G136" i="46"/>
  <c r="G135" i="46"/>
  <c r="G134" i="46"/>
  <c r="I127" i="46"/>
  <c r="I126" i="46"/>
  <c r="I125" i="46"/>
  <c r="I124" i="46"/>
  <c r="I123" i="46"/>
  <c r="I122" i="46"/>
  <c r="I111" i="46"/>
  <c r="I110" i="46"/>
  <c r="I109" i="46"/>
  <c r="I108" i="46"/>
  <c r="I107" i="46"/>
  <c r="I106" i="46"/>
  <c r="I105" i="46"/>
  <c r="I104" i="46"/>
  <c r="I97" i="46"/>
  <c r="I96" i="46"/>
  <c r="I95" i="46"/>
  <c r="I94" i="46"/>
  <c r="F85" i="46"/>
  <c r="E80" i="46"/>
  <c r="E79" i="46"/>
  <c r="J72" i="46"/>
  <c r="J71" i="46"/>
  <c r="J70" i="46"/>
  <c r="J69" i="46"/>
  <c r="I63" i="46"/>
  <c r="I62" i="46"/>
  <c r="I61" i="46"/>
  <c r="I60" i="46"/>
  <c r="I59" i="46"/>
  <c r="H53" i="46"/>
  <c r="H52" i="46"/>
  <c r="H51" i="46"/>
  <c r="H50" i="46"/>
  <c r="H49" i="46"/>
  <c r="H48" i="46"/>
  <c r="H47" i="46"/>
  <c r="J42" i="46"/>
  <c r="J41" i="46"/>
  <c r="J40" i="46"/>
  <c r="J39" i="46"/>
  <c r="J38" i="46"/>
  <c r="J37" i="46"/>
  <c r="J36" i="46"/>
  <c r="J35" i="46"/>
  <c r="E23" i="46"/>
  <c r="E22" i="46"/>
  <c r="E21" i="46"/>
  <c r="E14" i="46"/>
  <c r="E13" i="46"/>
  <c r="E12" i="46"/>
  <c r="E11" i="46"/>
  <c r="J115" i="45"/>
  <c r="J114" i="45"/>
  <c r="J113" i="45"/>
  <c r="J112" i="45"/>
  <c r="J111" i="45"/>
  <c r="J110" i="45"/>
  <c r="J109" i="45"/>
  <c r="J108" i="45"/>
  <c r="J107" i="45"/>
  <c r="J106" i="45"/>
  <c r="J105" i="45"/>
  <c r="J104" i="45"/>
  <c r="J94" i="45"/>
  <c r="J93" i="45"/>
  <c r="J92" i="45"/>
  <c r="J91" i="45"/>
  <c r="J90" i="45"/>
  <c r="J89" i="45"/>
  <c r="J88" i="45"/>
  <c r="J87" i="45"/>
  <c r="J86" i="45"/>
  <c r="J85" i="45"/>
  <c r="J84" i="45"/>
  <c r="J83" i="45"/>
  <c r="J82" i="45"/>
  <c r="J81" i="45"/>
  <c r="J80" i="45"/>
  <c r="J79" i="45"/>
  <c r="J78" i="45"/>
  <c r="J77" i="45"/>
  <c r="J76" i="45"/>
  <c r="J75" i="45"/>
  <c r="J62" i="45"/>
  <c r="J61" i="45"/>
  <c r="J60" i="45"/>
  <c r="J59" i="45"/>
  <c r="J58" i="45"/>
  <c r="J57" i="45"/>
  <c r="J56" i="45"/>
  <c r="J55" i="45"/>
  <c r="J54" i="45"/>
  <c r="J53" i="45"/>
  <c r="J52" i="45"/>
  <c r="J51" i="45"/>
  <c r="J50" i="45"/>
  <c r="J49" i="45"/>
  <c r="J48" i="45"/>
  <c r="J47" i="45"/>
  <c r="J46" i="45"/>
  <c r="J45" i="45"/>
  <c r="J44" i="45"/>
  <c r="J43" i="45"/>
  <c r="J42" i="45"/>
  <c r="J41" i="45"/>
  <c r="J40" i="45"/>
  <c r="J39" i="45"/>
  <c r="J38" i="45"/>
  <c r="J37" i="45"/>
  <c r="J36" i="45"/>
  <c r="J35" i="45"/>
  <c r="J34" i="45"/>
  <c r="J33" i="45"/>
  <c r="J32" i="45"/>
  <c r="J31" i="45"/>
  <c r="J30" i="45"/>
  <c r="J29" i="45"/>
  <c r="J28" i="45"/>
  <c r="J27" i="45"/>
  <c r="J26" i="45"/>
  <c r="J25" i="45"/>
  <c r="J24" i="45"/>
  <c r="J23" i="45"/>
  <c r="J22" i="45"/>
  <c r="J21" i="45"/>
  <c r="J20" i="45"/>
  <c r="J19" i="45"/>
  <c r="J18" i="45"/>
  <c r="J17" i="45"/>
  <c r="L38" i="43"/>
  <c r="L36" i="43"/>
  <c r="L35" i="43"/>
  <c r="L34" i="43"/>
  <c r="L33" i="43"/>
  <c r="L32" i="43"/>
  <c r="L31" i="43"/>
  <c r="L30" i="43"/>
  <c r="L27" i="43"/>
  <c r="L26" i="43"/>
  <c r="L25" i="43"/>
  <c r="L21" i="43"/>
  <c r="L20" i="43"/>
  <c r="L17" i="43"/>
  <c r="L16" i="43"/>
  <c r="G27" i="43"/>
  <c r="G26" i="43"/>
  <c r="G25" i="43"/>
  <c r="G24" i="43"/>
  <c r="G23" i="43"/>
  <c r="G22" i="43"/>
  <c r="G21" i="43"/>
  <c r="G20" i="43"/>
  <c r="G19" i="43"/>
  <c r="G18" i="43"/>
  <c r="G17" i="43"/>
  <c r="G18" i="42"/>
  <c r="G9" i="42"/>
  <c r="G26" i="42"/>
  <c r="G29" i="42"/>
  <c r="G32" i="42"/>
  <c r="G35" i="42"/>
  <c r="G38" i="42"/>
  <c r="G41" i="42"/>
  <c r="G17" i="41"/>
  <c r="G9" i="41"/>
  <c r="F36" i="42"/>
  <c r="F32" i="42"/>
  <c r="F27" i="42"/>
  <c r="F20" i="42"/>
  <c r="F19" i="42"/>
  <c r="F18" i="42"/>
  <c r="F17" i="42"/>
  <c r="F16" i="42"/>
  <c r="F10" i="42"/>
  <c r="F9" i="42"/>
  <c r="F8" i="42"/>
  <c r="F18" i="41"/>
  <c r="F17" i="41"/>
  <c r="F16" i="41"/>
  <c r="F10" i="41"/>
  <c r="F9" i="41"/>
  <c r="F8" i="41"/>
  <c r="G80" i="40"/>
  <c r="G76" i="40"/>
  <c r="G72" i="40"/>
  <c r="G69" i="40"/>
  <c r="G65" i="40"/>
  <c r="G61" i="40"/>
  <c r="G51" i="40"/>
  <c r="G46" i="40"/>
  <c r="G36" i="40"/>
  <c r="G40" i="40"/>
  <c r="G24" i="40"/>
  <c r="G28" i="40"/>
  <c r="G18" i="40"/>
  <c r="G11" i="40"/>
  <c r="F80" i="40"/>
  <c r="F78" i="40"/>
  <c r="F77" i="40"/>
  <c r="F76" i="40"/>
  <c r="F75" i="40"/>
  <c r="F74" i="40"/>
  <c r="F73" i="40"/>
  <c r="F72" i="40"/>
  <c r="F71" i="40"/>
  <c r="F70" i="40"/>
  <c r="F69" i="40"/>
  <c r="F68" i="40"/>
  <c r="F67" i="40"/>
  <c r="F66" i="40"/>
  <c r="F65" i="40"/>
  <c r="F64" i="40"/>
  <c r="F63" i="40"/>
  <c r="F62" i="40"/>
  <c r="F61" i="40"/>
  <c r="F60" i="40"/>
  <c r="F59" i="40"/>
  <c r="F54" i="40"/>
  <c r="F53" i="40"/>
  <c r="F52" i="40"/>
  <c r="F51" i="40"/>
  <c r="F50" i="40"/>
  <c r="F49" i="40"/>
  <c r="F48" i="40"/>
  <c r="F47" i="40"/>
  <c r="F46" i="40"/>
  <c r="F45" i="40"/>
  <c r="F44" i="40"/>
  <c r="F43" i="40"/>
  <c r="F42" i="40"/>
  <c r="F41" i="40"/>
  <c r="F40" i="40"/>
  <c r="F39" i="40"/>
  <c r="F38" i="40"/>
  <c r="F37" i="40"/>
  <c r="F36" i="40"/>
  <c r="F35" i="40"/>
  <c r="F34" i="40"/>
  <c r="F28" i="40"/>
  <c r="F27" i="40"/>
  <c r="F26" i="40"/>
  <c r="F25" i="40"/>
  <c r="F24" i="40"/>
  <c r="F23" i="40"/>
  <c r="F22" i="40"/>
  <c r="F21" i="40"/>
  <c r="F20" i="40"/>
  <c r="F19" i="40"/>
  <c r="F18" i="40"/>
  <c r="F17" i="40"/>
  <c r="F16" i="40"/>
  <c r="F15" i="40"/>
  <c r="F14" i="40"/>
  <c r="F13" i="40"/>
  <c r="F12" i="40"/>
  <c r="F11" i="40"/>
  <c r="F10" i="40"/>
  <c r="F9" i="40"/>
  <c r="F8" i="40"/>
  <c r="G251" i="39"/>
  <c r="F251" i="39"/>
  <c r="D344" i="39"/>
  <c r="F344" i="39"/>
  <c r="E344" i="39"/>
  <c r="G42" i="39"/>
  <c r="G90" i="39"/>
  <c r="G106" i="39"/>
  <c r="G136" i="39"/>
  <c r="G154" i="39"/>
  <c r="G179" i="39"/>
  <c r="G192" i="39"/>
  <c r="G205" i="39"/>
  <c r="G230" i="39"/>
  <c r="G242" i="39"/>
  <c r="F246" i="39"/>
  <c r="F245" i="39"/>
  <c r="F244" i="39"/>
  <c r="F243" i="39"/>
  <c r="F240" i="39"/>
  <c r="F239" i="39"/>
  <c r="F238" i="39"/>
  <c r="F237" i="39"/>
  <c r="F236" i="39"/>
  <c r="F235" i="39"/>
  <c r="F234" i="39"/>
  <c r="F233" i="39"/>
  <c r="F232" i="39"/>
  <c r="F231" i="39"/>
  <c r="F230" i="39"/>
  <c r="F229" i="39"/>
  <c r="F228" i="39"/>
  <c r="F227" i="39"/>
  <c r="F226" i="39"/>
  <c r="F225" i="39"/>
  <c r="F224" i="39"/>
  <c r="F223" i="39"/>
  <c r="F222" i="39"/>
  <c r="F221" i="39"/>
  <c r="F209" i="39"/>
  <c r="F208" i="39"/>
  <c r="F207" i="39"/>
  <c r="F206" i="39"/>
  <c r="F205" i="39"/>
  <c r="F204" i="39"/>
  <c r="F203" i="39"/>
  <c r="F202" i="39"/>
  <c r="F201" i="39"/>
  <c r="F200" i="39"/>
  <c r="F199" i="39"/>
  <c r="F198" i="39"/>
  <c r="F197" i="39"/>
  <c r="F196" i="39"/>
  <c r="F195" i="39"/>
  <c r="F194" i="39"/>
  <c r="F193" i="39"/>
  <c r="F192" i="39"/>
  <c r="F191" i="39"/>
  <c r="F190" i="39"/>
  <c r="F189" i="39"/>
  <c r="F188" i="39"/>
  <c r="F187" i="39"/>
  <c r="F186" i="39"/>
  <c r="F185" i="39"/>
  <c r="F184" i="39"/>
  <c r="F183" i="39"/>
  <c r="F181" i="39"/>
  <c r="F180" i="39"/>
  <c r="F179" i="39"/>
  <c r="F178" i="39"/>
  <c r="F177" i="39"/>
  <c r="F176" i="39"/>
  <c r="F174" i="39"/>
  <c r="F173" i="39"/>
  <c r="F172" i="39"/>
  <c r="F171" i="39"/>
  <c r="F170" i="39"/>
  <c r="F169" i="39"/>
  <c r="F156" i="39"/>
  <c r="F155" i="39"/>
  <c r="F154" i="39"/>
  <c r="F153" i="39"/>
  <c r="F152" i="39"/>
  <c r="F151" i="39"/>
  <c r="F150" i="39"/>
  <c r="F148" i="39"/>
  <c r="F147" i="39"/>
  <c r="F146" i="39"/>
  <c r="F145" i="39"/>
  <c r="F144" i="39"/>
  <c r="F143" i="39"/>
  <c r="F141" i="39"/>
  <c r="F140" i="39"/>
  <c r="F139" i="39"/>
  <c r="F138" i="39"/>
  <c r="F137" i="39"/>
  <c r="F136" i="39"/>
  <c r="F135" i="39"/>
  <c r="F134" i="39"/>
  <c r="F133" i="39"/>
  <c r="F132" i="39"/>
  <c r="F130" i="39"/>
  <c r="F129" i="39"/>
  <c r="F128" i="39"/>
  <c r="F127" i="39"/>
  <c r="F126" i="39"/>
  <c r="F125" i="39"/>
  <c r="F115" i="39"/>
  <c r="F114" i="39"/>
  <c r="F113" i="39"/>
  <c r="F112" i="39"/>
  <c r="F111" i="39"/>
  <c r="F110" i="39"/>
  <c r="F109" i="39"/>
  <c r="F108" i="39"/>
  <c r="F107" i="39"/>
  <c r="F106" i="39"/>
  <c r="F105" i="39"/>
  <c r="F104" i="39"/>
  <c r="F103" i="39"/>
  <c r="F102" i="39"/>
  <c r="F101" i="39"/>
  <c r="F100" i="39"/>
  <c r="F99" i="39"/>
  <c r="F98" i="39"/>
  <c r="F97" i="39"/>
  <c r="F96" i="39"/>
  <c r="F95" i="39"/>
  <c r="F94" i="39"/>
  <c r="F93" i="39"/>
  <c r="F91" i="39"/>
  <c r="F90" i="39"/>
  <c r="F89" i="39"/>
  <c r="F88" i="39"/>
  <c r="F87" i="39"/>
  <c r="F86" i="39"/>
  <c r="F85" i="39"/>
  <c r="F84" i="39"/>
  <c r="F83" i="39"/>
  <c r="F82" i="39"/>
  <c r="F81" i="39"/>
  <c r="F80" i="39"/>
  <c r="F79" i="39"/>
  <c r="F78" i="39"/>
  <c r="F77" i="39"/>
  <c r="F76" i="39"/>
  <c r="F75" i="39"/>
  <c r="F74" i="39"/>
  <c r="F73" i="39"/>
  <c r="F72" i="39"/>
  <c r="F71" i="39"/>
  <c r="F70" i="39"/>
  <c r="F69" i="39"/>
  <c r="F58" i="39"/>
  <c r="F57" i="39"/>
  <c r="F56" i="39"/>
  <c r="F55" i="39"/>
  <c r="F54" i="39"/>
  <c r="F53" i="39"/>
  <c r="F52" i="39"/>
  <c r="F51" i="39"/>
  <c r="F50" i="39"/>
  <c r="F49" i="39"/>
  <c r="F48" i="39"/>
  <c r="F47" i="39"/>
  <c r="F46" i="39"/>
  <c r="F45" i="39"/>
  <c r="F44" i="39"/>
  <c r="F43" i="39"/>
  <c r="F42" i="39"/>
  <c r="F41" i="39"/>
  <c r="F40" i="39"/>
  <c r="F39" i="39"/>
  <c r="F37" i="39"/>
  <c r="F36" i="39"/>
  <c r="F35" i="39"/>
  <c r="F34" i="39"/>
  <c r="F33" i="39"/>
  <c r="F32" i="39"/>
  <c r="F31" i="39"/>
  <c r="F30" i="39"/>
  <c r="F29" i="39"/>
  <c r="F28" i="39"/>
  <c r="F27" i="39"/>
  <c r="F26" i="39"/>
  <c r="F25" i="39"/>
  <c r="F24" i="39"/>
  <c r="F23" i="39"/>
  <c r="F22" i="39"/>
  <c r="F21" i="39"/>
  <c r="F20" i="39"/>
  <c r="F19" i="39"/>
  <c r="G172" i="38"/>
  <c r="G148" i="38"/>
  <c r="G132" i="38"/>
  <c r="G105" i="38"/>
  <c r="G81" i="38"/>
  <c r="G38" i="38"/>
  <c r="G182" i="38"/>
  <c r="F175" i="38"/>
  <c r="F174" i="38"/>
  <c r="F173" i="38"/>
  <c r="F172" i="38"/>
  <c r="F171" i="38"/>
  <c r="F170" i="38"/>
  <c r="F168" i="38"/>
  <c r="F167" i="38"/>
  <c r="F166" i="38"/>
  <c r="F165" i="38"/>
  <c r="F164" i="38"/>
  <c r="F163" i="38"/>
  <c r="F153" i="38"/>
  <c r="F152" i="38"/>
  <c r="F151" i="38"/>
  <c r="F150" i="38"/>
  <c r="F149" i="38"/>
  <c r="F148" i="38"/>
  <c r="F147" i="38"/>
  <c r="F145" i="38"/>
  <c r="F144" i="38"/>
  <c r="F143" i="38"/>
  <c r="F142" i="38"/>
  <c r="F141" i="38"/>
  <c r="F140" i="38"/>
  <c r="F138" i="38"/>
  <c r="F137" i="38"/>
  <c r="F136" i="38"/>
  <c r="F135" i="38"/>
  <c r="F134" i="38"/>
  <c r="F133" i="38"/>
  <c r="F132" i="38"/>
  <c r="F131" i="38"/>
  <c r="F130" i="38"/>
  <c r="F129" i="38"/>
  <c r="F127" i="38"/>
  <c r="F126" i="38"/>
  <c r="F125" i="38"/>
  <c r="F124" i="38"/>
  <c r="F123" i="38"/>
  <c r="F113" i="38"/>
  <c r="F112" i="38"/>
  <c r="F111" i="38"/>
  <c r="F110" i="38"/>
  <c r="F109" i="38"/>
  <c r="F108" i="38"/>
  <c r="F107" i="38"/>
  <c r="F106" i="38"/>
  <c r="F105" i="38"/>
  <c r="F104" i="38"/>
  <c r="F103" i="38"/>
  <c r="F102" i="38"/>
  <c r="F101" i="38"/>
  <c r="F100" i="38"/>
  <c r="F99" i="38"/>
  <c r="F98" i="38"/>
  <c r="F97" i="38"/>
  <c r="F96" i="38"/>
  <c r="F95" i="38"/>
  <c r="F94" i="38"/>
  <c r="F93" i="38"/>
  <c r="F92" i="38"/>
  <c r="F91" i="38"/>
  <c r="F89" i="38"/>
  <c r="F88" i="38"/>
  <c r="F87" i="38"/>
  <c r="F86" i="38"/>
  <c r="F85" i="38"/>
  <c r="F84" i="38"/>
  <c r="F83" i="38"/>
  <c r="F82" i="38"/>
  <c r="F81" i="38"/>
  <c r="F80" i="38"/>
  <c r="F79" i="38"/>
  <c r="F78" i="38"/>
  <c r="F77" i="38"/>
  <c r="F76" i="38"/>
  <c r="F75" i="38"/>
  <c r="F74" i="38"/>
  <c r="F73" i="38"/>
  <c r="F72" i="38"/>
  <c r="F71" i="38"/>
  <c r="F70" i="38"/>
  <c r="F69" i="38"/>
  <c r="F68" i="38"/>
  <c r="F57" i="38"/>
  <c r="F56" i="38"/>
  <c r="F55" i="38"/>
  <c r="F54" i="38"/>
  <c r="F53" i="38"/>
  <c r="F52" i="38"/>
  <c r="F51" i="38"/>
  <c r="F50" i="38"/>
  <c r="F49" i="38"/>
  <c r="F48" i="38"/>
  <c r="F47" i="38"/>
  <c r="F46" i="38"/>
  <c r="F45" i="38"/>
  <c r="F44" i="38"/>
  <c r="F43" i="38"/>
  <c r="F42" i="38"/>
  <c r="F41" i="38"/>
  <c r="F40" i="38"/>
  <c r="F39" i="38"/>
  <c r="F38" i="38"/>
  <c r="F37" i="38"/>
  <c r="F36" i="38"/>
  <c r="F34" i="38"/>
  <c r="F33" i="38"/>
  <c r="F32" i="38"/>
  <c r="F31" i="38"/>
  <c r="F30" i="38"/>
  <c r="F29" i="38"/>
  <c r="F28" i="38"/>
  <c r="F27" i="38"/>
  <c r="F26" i="38"/>
  <c r="F25" i="38"/>
  <c r="F24" i="38"/>
  <c r="F23" i="38"/>
  <c r="F22" i="38"/>
  <c r="F21" i="38"/>
  <c r="F20" i="38"/>
  <c r="F19" i="38"/>
  <c r="F18" i="38"/>
  <c r="F17" i="38"/>
  <c r="F309" i="37"/>
  <c r="G337" i="37"/>
  <c r="H309" i="37"/>
  <c r="G309" i="37"/>
  <c r="F264" i="37"/>
  <c r="E264" i="37"/>
  <c r="D264" i="37"/>
  <c r="D172" i="37"/>
  <c r="F172" i="37"/>
  <c r="E172" i="37"/>
  <c r="G88" i="37"/>
  <c r="G98" i="37"/>
  <c r="G111" i="37"/>
  <c r="G122" i="37"/>
  <c r="G143" i="37"/>
  <c r="G151" i="37"/>
  <c r="G159" i="37"/>
  <c r="G166" i="37"/>
  <c r="G186" i="37"/>
  <c r="G193" i="37"/>
  <c r="G206" i="37"/>
  <c r="G217" i="37"/>
  <c r="G244" i="37"/>
  <c r="G254" i="37"/>
  <c r="G285" i="37"/>
  <c r="G302" i="37"/>
  <c r="G322" i="37"/>
  <c r="G330" i="37"/>
  <c r="F332" i="37"/>
  <c r="F331" i="37"/>
  <c r="F330" i="37"/>
  <c r="F329" i="37"/>
  <c r="F328" i="37"/>
  <c r="F327" i="37"/>
  <c r="F326" i="37"/>
  <c r="F323" i="37"/>
  <c r="F322" i="37"/>
  <c r="F321" i="37"/>
  <c r="F320" i="37"/>
  <c r="F319" i="37"/>
  <c r="F318" i="37"/>
  <c r="F317" i="37"/>
  <c r="F304" i="37"/>
  <c r="F303" i="37"/>
  <c r="F302" i="37"/>
  <c r="F301" i="37"/>
  <c r="F300" i="37"/>
  <c r="F299" i="37"/>
  <c r="F298" i="37"/>
  <c r="F297" i="37"/>
  <c r="F296" i="37"/>
  <c r="F294" i="37"/>
  <c r="F293" i="37"/>
  <c r="F292" i="37"/>
  <c r="F291" i="37"/>
  <c r="F290" i="37"/>
  <c r="F289" i="37"/>
  <c r="F288" i="37"/>
  <c r="F287" i="37"/>
  <c r="F286" i="37"/>
  <c r="F285" i="37"/>
  <c r="F284" i="37"/>
  <c r="F283" i="37"/>
  <c r="F282" i="37"/>
  <c r="F281" i="37"/>
  <c r="F280" i="37"/>
  <c r="F279" i="37"/>
  <c r="F278" i="37"/>
  <c r="F277" i="37"/>
  <c r="F276" i="37"/>
  <c r="F275" i="37"/>
  <c r="F274" i="37"/>
  <c r="F259" i="37"/>
  <c r="F258" i="37"/>
  <c r="F257" i="37"/>
  <c r="F256" i="37"/>
  <c r="F253" i="37"/>
  <c r="F252" i="37"/>
  <c r="F251" i="37"/>
  <c r="F250" i="37"/>
  <c r="F249" i="37"/>
  <c r="F248" i="37"/>
  <c r="F247" i="37"/>
  <c r="F246" i="37"/>
  <c r="F245" i="37"/>
  <c r="F244" i="37"/>
  <c r="F243" i="37"/>
  <c r="F242" i="37"/>
  <c r="F241" i="37"/>
  <c r="F240" i="37"/>
  <c r="F239" i="37"/>
  <c r="F238" i="37"/>
  <c r="F237" i="37"/>
  <c r="F236" i="37"/>
  <c r="F235" i="37"/>
  <c r="F234" i="37"/>
  <c r="F223" i="37"/>
  <c r="F222" i="37"/>
  <c r="F221" i="37"/>
  <c r="F220" i="37"/>
  <c r="F219" i="37"/>
  <c r="F218" i="37"/>
  <c r="F217" i="37"/>
  <c r="F216" i="37"/>
  <c r="F215" i="37"/>
  <c r="F214" i="37"/>
  <c r="F213" i="37"/>
  <c r="F212" i="37"/>
  <c r="F211" i="37"/>
  <c r="F210" i="37"/>
  <c r="F209" i="37"/>
  <c r="F208" i="37"/>
  <c r="F207" i="37"/>
  <c r="F206" i="37"/>
  <c r="F205" i="37"/>
  <c r="F204" i="37"/>
  <c r="F203" i="37"/>
  <c r="F202" i="37"/>
  <c r="F201" i="37"/>
  <c r="F200" i="37"/>
  <c r="F199" i="37"/>
  <c r="F198" i="37"/>
  <c r="F197" i="37"/>
  <c r="F196" i="37"/>
  <c r="F194" i="37"/>
  <c r="F193" i="37"/>
  <c r="F192" i="37"/>
  <c r="F191" i="37"/>
  <c r="F190" i="37"/>
  <c r="F189" i="37"/>
  <c r="F187" i="37"/>
  <c r="F186" i="37"/>
  <c r="F185" i="37"/>
  <c r="F184" i="37"/>
  <c r="F183" i="37"/>
  <c r="F182" i="37"/>
  <c r="F167" i="37"/>
  <c r="F166" i="37"/>
  <c r="F165" i="37"/>
  <c r="F164" i="37"/>
  <c r="F163" i="37"/>
  <c r="F162" i="37"/>
  <c r="F161" i="37"/>
  <c r="F159" i="37"/>
  <c r="F158" i="37"/>
  <c r="F157" i="37"/>
  <c r="F156" i="37"/>
  <c r="F155" i="37"/>
  <c r="F154" i="37"/>
  <c r="F152" i="37"/>
  <c r="F151" i="37"/>
  <c r="F150" i="37"/>
  <c r="F149" i="37"/>
  <c r="F148" i="37"/>
  <c r="F147" i="37"/>
  <c r="F146" i="37"/>
  <c r="F145" i="37"/>
  <c r="F144" i="37"/>
  <c r="F143" i="37"/>
  <c r="F136" i="37"/>
  <c r="F141" i="37"/>
  <c r="F140" i="37"/>
  <c r="F139" i="37"/>
  <c r="F138" i="37"/>
  <c r="F137" i="37"/>
  <c r="F125" i="37"/>
  <c r="F124" i="37"/>
  <c r="F123" i="37"/>
  <c r="F122" i="37"/>
  <c r="F121" i="37"/>
  <c r="F120" i="37"/>
  <c r="F119" i="37"/>
  <c r="F118" i="37"/>
  <c r="F117" i="37"/>
  <c r="F116" i="37"/>
  <c r="F115" i="37"/>
  <c r="F114" i="37"/>
  <c r="F113" i="37"/>
  <c r="F112" i="37"/>
  <c r="F111" i="37"/>
  <c r="F110" i="37"/>
  <c r="F109" i="37"/>
  <c r="F108" i="37"/>
  <c r="F107" i="37"/>
  <c r="F106" i="37"/>
  <c r="F105" i="37"/>
  <c r="F104" i="37"/>
  <c r="F103" i="37"/>
  <c r="F101" i="37"/>
  <c r="F100" i="37"/>
  <c r="F99" i="37"/>
  <c r="F98" i="37"/>
  <c r="F97" i="37"/>
  <c r="F96" i="37"/>
  <c r="F95" i="37"/>
  <c r="F94" i="37"/>
  <c r="F93" i="37"/>
  <c r="F92" i="37"/>
  <c r="F91" i="37"/>
  <c r="F90" i="37"/>
  <c r="F89" i="37"/>
  <c r="F88" i="37"/>
  <c r="F87" i="37"/>
  <c r="F86" i="37"/>
  <c r="F85" i="37"/>
  <c r="F84" i="37"/>
  <c r="F83" i="37"/>
  <c r="F82" i="37"/>
  <c r="F81" i="37"/>
  <c r="F80" i="37"/>
  <c r="F79" i="37"/>
  <c r="F68" i="37"/>
  <c r="F67" i="37"/>
  <c r="F66" i="37"/>
  <c r="F65" i="37"/>
  <c r="F64" i="37"/>
  <c r="F63" i="37"/>
  <c r="F62" i="37"/>
  <c r="F61" i="37"/>
  <c r="F60" i="37"/>
  <c r="F59" i="37"/>
  <c r="F58" i="37"/>
  <c r="F57" i="37"/>
  <c r="F56" i="37"/>
  <c r="F55" i="37"/>
  <c r="F54" i="37"/>
  <c r="F53" i="37"/>
  <c r="F52" i="37"/>
  <c r="F51" i="37"/>
  <c r="F50" i="37"/>
  <c r="F49" i="37"/>
  <c r="F48" i="37"/>
  <c r="F47" i="37"/>
  <c r="F45" i="37"/>
  <c r="F44" i="37"/>
  <c r="F43" i="37"/>
  <c r="F42" i="37"/>
  <c r="F41" i="37"/>
  <c r="F40" i="37"/>
  <c r="F39" i="37"/>
  <c r="F38" i="37"/>
  <c r="F37" i="37"/>
  <c r="F36" i="37"/>
  <c r="F35" i="37"/>
  <c r="F34" i="37"/>
  <c r="F33" i="37"/>
  <c r="F32" i="37"/>
  <c r="F31" i="37"/>
  <c r="F30" i="37"/>
  <c r="F29" i="37"/>
  <c r="F28" i="37"/>
  <c r="F27" i="37"/>
  <c r="F26" i="37"/>
  <c r="F25" i="37"/>
  <c r="F24" i="37"/>
  <c r="O100" i="36"/>
  <c r="O99" i="36"/>
  <c r="O98" i="36"/>
  <c r="O97" i="36"/>
  <c r="O96" i="36"/>
  <c r="O95" i="36"/>
  <c r="O94" i="36"/>
  <c r="O93" i="36"/>
  <c r="O92" i="36"/>
  <c r="O91" i="36"/>
  <c r="O90" i="36"/>
  <c r="O89" i="36"/>
  <c r="O88" i="36"/>
  <c r="O87" i="36"/>
  <c r="O86" i="36"/>
  <c r="O85" i="36"/>
  <c r="O84" i="36"/>
  <c r="O83" i="36"/>
  <c r="O82" i="36"/>
  <c r="O81" i="36"/>
  <c r="O80" i="36"/>
  <c r="O79" i="36"/>
  <c r="O78" i="36"/>
  <c r="O77" i="36"/>
  <c r="O76" i="36"/>
  <c r="O75" i="36"/>
  <c r="O74" i="36"/>
  <c r="O73" i="36"/>
  <c r="O72" i="36"/>
  <c r="O71" i="36"/>
  <c r="O70" i="36"/>
  <c r="O69" i="36"/>
  <c r="O68" i="36"/>
  <c r="O67" i="36"/>
  <c r="O66" i="36"/>
  <c r="O65" i="36"/>
  <c r="O64" i="36"/>
  <c r="O63" i="36"/>
  <c r="O62" i="36"/>
  <c r="O61" i="36"/>
  <c r="O60" i="36"/>
  <c r="O59" i="36"/>
  <c r="O58" i="36"/>
  <c r="O57" i="36"/>
  <c r="O56" i="36"/>
  <c r="O55" i="36"/>
  <c r="O54" i="36"/>
  <c r="O53" i="36"/>
  <c r="O52" i="36"/>
  <c r="O51" i="36"/>
  <c r="O50" i="36"/>
  <c r="O49" i="36"/>
  <c r="O48" i="36"/>
  <c r="O47" i="36"/>
  <c r="O46" i="36"/>
  <c r="O45" i="36"/>
  <c r="O44" i="36"/>
  <c r="O43" i="36"/>
  <c r="O42" i="36"/>
  <c r="O41" i="36"/>
  <c r="O40" i="36"/>
  <c r="O39" i="36"/>
  <c r="O38" i="36"/>
  <c r="O37" i="36"/>
  <c r="O36" i="36"/>
  <c r="O35" i="36"/>
  <c r="O34" i="36"/>
  <c r="O33" i="36"/>
  <c r="O32" i="36"/>
  <c r="O31" i="36"/>
  <c r="O30" i="36"/>
  <c r="O29" i="36"/>
  <c r="O28" i="36"/>
  <c r="O27" i="36"/>
  <c r="O26" i="36"/>
  <c r="O25" i="36"/>
  <c r="O24" i="36"/>
  <c r="O23" i="36"/>
  <c r="O22" i="36"/>
  <c r="O21" i="36"/>
  <c r="O20" i="36"/>
  <c r="O19" i="36"/>
  <c r="O18" i="36"/>
  <c r="O17" i="36"/>
  <c r="O16" i="36"/>
  <c r="O15" i="36"/>
  <c r="O14" i="36"/>
  <c r="O13" i="36"/>
  <c r="O12" i="36"/>
  <c r="O11" i="36"/>
  <c r="O10" i="36"/>
  <c r="O9" i="36"/>
  <c r="O8" i="36"/>
  <c r="J54" i="36"/>
  <c r="J53" i="36"/>
  <c r="J52" i="36"/>
  <c r="J51" i="36"/>
  <c r="J50" i="36"/>
  <c r="J49" i="36"/>
  <c r="J48" i="36"/>
  <c r="J47" i="36"/>
  <c r="J46" i="36"/>
  <c r="J45" i="36"/>
  <c r="J44" i="36"/>
  <c r="J43" i="36"/>
  <c r="J42" i="36"/>
  <c r="J41" i="36"/>
  <c r="J40" i="36"/>
  <c r="J39" i="36"/>
  <c r="J38" i="36"/>
  <c r="J37" i="36"/>
  <c r="J36" i="36"/>
  <c r="J35" i="36"/>
  <c r="J34" i="36"/>
  <c r="J33" i="36"/>
  <c r="J32" i="36"/>
  <c r="J31" i="36"/>
  <c r="J30" i="36"/>
  <c r="J29" i="36"/>
  <c r="J28" i="36"/>
  <c r="J27" i="36"/>
  <c r="J26" i="36"/>
  <c r="J25" i="36"/>
  <c r="J24" i="36"/>
  <c r="J23" i="36"/>
  <c r="J22" i="36"/>
  <c r="J21" i="36"/>
  <c r="J20" i="36"/>
  <c r="J19" i="36"/>
  <c r="J18" i="36"/>
  <c r="J17" i="36"/>
  <c r="J16" i="36"/>
  <c r="J15" i="36"/>
  <c r="J14" i="36"/>
  <c r="J13" i="36"/>
  <c r="J12" i="36"/>
  <c r="J11" i="36"/>
  <c r="J10" i="36"/>
  <c r="J9" i="36"/>
  <c r="J8" i="36"/>
  <c r="E110" i="36"/>
  <c r="E109" i="36"/>
  <c r="E108" i="36"/>
  <c r="E107" i="36"/>
  <c r="E106" i="36"/>
  <c r="E105" i="36"/>
  <c r="E104" i="36"/>
  <c r="E103" i="36"/>
  <c r="E102" i="36"/>
  <c r="E101" i="36"/>
  <c r="E100" i="36"/>
  <c r="E99" i="36"/>
  <c r="E98" i="36"/>
  <c r="E97" i="36"/>
  <c r="E96" i="36"/>
  <c r="E95" i="36"/>
  <c r="E94" i="36"/>
  <c r="E93" i="36"/>
  <c r="E92" i="36"/>
  <c r="E91" i="36"/>
  <c r="E90" i="36"/>
  <c r="E89" i="36"/>
  <c r="E88" i="36"/>
  <c r="E87" i="36"/>
  <c r="E86" i="36"/>
  <c r="E85" i="36"/>
  <c r="E84" i="36"/>
  <c r="E83" i="36"/>
  <c r="E82" i="36"/>
  <c r="E81" i="36"/>
  <c r="E80" i="36"/>
  <c r="E79" i="36"/>
  <c r="E78" i="36"/>
  <c r="E77" i="36"/>
  <c r="E76" i="36"/>
  <c r="E75" i="36"/>
  <c r="E74" i="36"/>
  <c r="E73" i="36"/>
  <c r="E72" i="36"/>
  <c r="E71" i="36"/>
  <c r="E70" i="36"/>
  <c r="E69" i="36"/>
  <c r="E68" i="36"/>
  <c r="E67" i="36"/>
  <c r="E66" i="36"/>
  <c r="E65" i="36"/>
  <c r="E64" i="36"/>
  <c r="E63" i="36"/>
  <c r="E62" i="36"/>
  <c r="E61" i="36"/>
  <c r="E60" i="36"/>
  <c r="E59" i="36"/>
  <c r="E58" i="36"/>
  <c r="E57" i="36"/>
  <c r="E56" i="36"/>
  <c r="E55" i="36"/>
  <c r="E54" i="36"/>
  <c r="E53" i="36"/>
  <c r="E52" i="36"/>
  <c r="E51" i="36"/>
  <c r="E50" i="36"/>
  <c r="E49" i="36"/>
  <c r="E48" i="36"/>
  <c r="E47" i="36"/>
  <c r="E46" i="36"/>
  <c r="E45" i="36"/>
  <c r="E44" i="36"/>
  <c r="E43" i="36"/>
  <c r="E42" i="36"/>
  <c r="E41" i="36"/>
  <c r="E40" i="36"/>
  <c r="E39" i="36"/>
  <c r="E38" i="36"/>
  <c r="E37" i="36"/>
  <c r="E36" i="36"/>
  <c r="E35" i="36"/>
  <c r="E34" i="36"/>
  <c r="E33" i="36"/>
  <c r="E32" i="36"/>
  <c r="E31" i="36"/>
  <c r="E30" i="36"/>
  <c r="E29" i="36"/>
  <c r="E28" i="36"/>
  <c r="E27" i="36"/>
  <c r="E26" i="36"/>
  <c r="E25" i="36"/>
  <c r="E24" i="36"/>
  <c r="E23" i="36"/>
  <c r="E22" i="36"/>
  <c r="E21" i="36"/>
  <c r="E20" i="36"/>
  <c r="E19" i="36"/>
  <c r="E18" i="36"/>
  <c r="E17" i="36"/>
  <c r="E16" i="36"/>
  <c r="E15" i="36"/>
  <c r="E14" i="36"/>
  <c r="E13" i="36"/>
  <c r="E12" i="36"/>
  <c r="E11" i="36"/>
  <c r="E10" i="36"/>
  <c r="E9" i="36"/>
  <c r="E8" i="36"/>
  <c r="F44" i="35"/>
  <c r="F43" i="35"/>
  <c r="F42" i="35"/>
  <c r="F41" i="35"/>
  <c r="F40" i="35"/>
  <c r="F39" i="35"/>
  <c r="F38" i="35"/>
  <c r="F37" i="35"/>
  <c r="F36" i="35"/>
  <c r="F35" i="35"/>
  <c r="F34" i="35"/>
  <c r="F33" i="35"/>
  <c r="F32" i="35"/>
  <c r="F31" i="35"/>
  <c r="F30" i="35"/>
  <c r="F29" i="35"/>
  <c r="F28" i="35"/>
  <c r="F27" i="35"/>
  <c r="F26" i="35"/>
  <c r="F25" i="35"/>
  <c r="F24" i="35"/>
  <c r="F23" i="35"/>
  <c r="F22" i="35"/>
  <c r="F21" i="35"/>
  <c r="F20" i="35"/>
  <c r="F19" i="35"/>
  <c r="F18" i="35"/>
  <c r="F17" i="35"/>
  <c r="F16" i="35"/>
  <c r="F15" i="35"/>
  <c r="F14" i="35"/>
  <c r="F13" i="35"/>
  <c r="F12" i="35"/>
  <c r="F11" i="35"/>
  <c r="F10" i="35"/>
  <c r="F9" i="35"/>
  <c r="F8" i="35"/>
  <c r="F7" i="35"/>
  <c r="F6" i="35"/>
  <c r="H44" i="35"/>
  <c r="H43" i="35"/>
  <c r="H42" i="35"/>
  <c r="H41" i="35"/>
  <c r="H40" i="35"/>
  <c r="H39" i="35"/>
  <c r="H38" i="35"/>
  <c r="H37" i="35"/>
  <c r="H36" i="35"/>
  <c r="H35" i="35"/>
  <c r="H34" i="35"/>
  <c r="H33" i="35"/>
  <c r="H32" i="35"/>
  <c r="H31" i="35"/>
  <c r="H30" i="35"/>
  <c r="H29" i="35"/>
  <c r="H28" i="35"/>
  <c r="H27" i="35"/>
  <c r="H26" i="35"/>
  <c r="H25" i="35"/>
  <c r="H24" i="35"/>
  <c r="H23" i="35"/>
  <c r="H22" i="35"/>
  <c r="H21" i="35"/>
  <c r="H20" i="35"/>
  <c r="H19" i="35"/>
  <c r="H18" i="35"/>
  <c r="H17" i="35"/>
  <c r="H16" i="35"/>
  <c r="H15" i="35"/>
  <c r="H14" i="35"/>
  <c r="H13" i="35"/>
  <c r="H12" i="35"/>
  <c r="H11" i="35"/>
  <c r="H10" i="35"/>
  <c r="H9" i="35"/>
  <c r="H8" i="35"/>
  <c r="H7" i="35"/>
  <c r="H6" i="35"/>
  <c r="E136" i="100"/>
  <c r="E135" i="100"/>
  <c r="E133" i="100"/>
  <c r="E132" i="100"/>
  <c r="E131" i="100"/>
  <c r="E129" i="100"/>
  <c r="E128" i="100"/>
  <c r="E127" i="100"/>
  <c r="E125" i="100"/>
  <c r="E124" i="100"/>
  <c r="E123" i="100"/>
  <c r="E122" i="100"/>
  <c r="E121" i="100"/>
  <c r="E120" i="100"/>
  <c r="E118" i="100"/>
  <c r="E117" i="100"/>
  <c r="E116" i="100"/>
  <c r="E114" i="100"/>
  <c r="E113" i="100"/>
  <c r="E112" i="100"/>
  <c r="E111" i="100"/>
  <c r="E110" i="100"/>
  <c r="E108" i="100"/>
  <c r="E107" i="100"/>
  <c r="E106" i="100"/>
  <c r="E105" i="100"/>
  <c r="E103" i="100"/>
  <c r="E102" i="100"/>
  <c r="E101" i="100"/>
  <c r="E100" i="100"/>
  <c r="E98" i="100"/>
  <c r="E97" i="100"/>
  <c r="E96" i="100"/>
  <c r="E94" i="100"/>
  <c r="E93" i="100"/>
  <c r="E92" i="100"/>
  <c r="E91" i="100"/>
  <c r="E89" i="100"/>
  <c r="E88" i="100"/>
  <c r="E87" i="100"/>
  <c r="E86" i="100"/>
  <c r="E84" i="100"/>
  <c r="E83" i="100"/>
  <c r="E82" i="100"/>
  <c r="E80" i="100"/>
  <c r="E79" i="100"/>
  <c r="E78" i="100"/>
  <c r="E77" i="100"/>
  <c r="E76" i="100"/>
  <c r="E74" i="100"/>
  <c r="E73" i="100"/>
  <c r="E72" i="100"/>
  <c r="E71" i="100"/>
  <c r="E62" i="100"/>
  <c r="E61" i="100"/>
  <c r="E60" i="100"/>
  <c r="E59" i="100"/>
  <c r="E57" i="100"/>
  <c r="E56" i="100"/>
  <c r="E55" i="100"/>
  <c r="E54" i="100"/>
  <c r="E49" i="100"/>
  <c r="E52" i="100"/>
  <c r="E51" i="100"/>
  <c r="E50" i="100"/>
  <c r="E47" i="100"/>
  <c r="E46" i="100"/>
  <c r="E44" i="100"/>
  <c r="E43" i="100"/>
  <c r="E41" i="100"/>
  <c r="E40" i="100"/>
  <c r="E39" i="100"/>
  <c r="E37" i="100"/>
  <c r="E36" i="100"/>
  <c r="E35" i="100"/>
  <c r="E33" i="100"/>
  <c r="E32" i="100"/>
  <c r="E23" i="100"/>
  <c r="E22" i="100"/>
  <c r="E21" i="100"/>
  <c r="E19" i="100"/>
  <c r="E18" i="100"/>
  <c r="E16" i="100"/>
  <c r="E151" i="101"/>
  <c r="E150" i="101"/>
  <c r="E149" i="101"/>
  <c r="E147" i="101"/>
  <c r="E146" i="101"/>
  <c r="E145" i="101"/>
  <c r="E143" i="101"/>
  <c r="E142" i="101"/>
  <c r="E141" i="101"/>
  <c r="E139" i="101"/>
  <c r="E138" i="101"/>
  <c r="E137" i="101"/>
  <c r="E136" i="101"/>
  <c r="E135" i="101"/>
  <c r="E133" i="101"/>
  <c r="E132" i="101"/>
  <c r="E131" i="101"/>
  <c r="E130" i="101"/>
  <c r="E128" i="101"/>
  <c r="E127" i="101"/>
  <c r="E126" i="101"/>
  <c r="E125" i="101"/>
  <c r="E124" i="101"/>
  <c r="E122" i="101"/>
  <c r="E121" i="101"/>
  <c r="E120" i="101"/>
  <c r="E119" i="101"/>
  <c r="E118" i="101"/>
  <c r="E116" i="101"/>
  <c r="E115" i="101"/>
  <c r="E114" i="101"/>
  <c r="E113" i="101"/>
  <c r="E111" i="101"/>
  <c r="E110" i="101"/>
  <c r="E109" i="101"/>
  <c r="E108" i="101"/>
  <c r="E106" i="101"/>
  <c r="E105" i="101"/>
  <c r="E104" i="101"/>
  <c r="E103" i="101"/>
  <c r="E102" i="101"/>
  <c r="E100" i="101"/>
  <c r="E99" i="101"/>
  <c r="E98" i="101"/>
  <c r="E97" i="101"/>
  <c r="E96" i="101"/>
  <c r="E94" i="101"/>
  <c r="E93" i="101"/>
  <c r="E92" i="101"/>
  <c r="E91" i="101"/>
  <c r="E89" i="101"/>
  <c r="E88" i="101"/>
  <c r="E87" i="101"/>
  <c r="E86" i="101"/>
  <c r="E85" i="101"/>
  <c r="E83" i="101"/>
  <c r="E82" i="101"/>
  <c r="E81" i="101"/>
  <c r="E80" i="101"/>
  <c r="E79" i="101"/>
  <c r="E78" i="101"/>
  <c r="E76" i="101"/>
  <c r="E75" i="101"/>
  <c r="E74" i="101"/>
  <c r="E73" i="101"/>
  <c r="E64" i="101"/>
  <c r="E63" i="101"/>
  <c r="E62" i="101"/>
  <c r="E61" i="101"/>
  <c r="E60" i="101"/>
  <c r="E58" i="101"/>
  <c r="E57" i="101"/>
  <c r="E56" i="101"/>
  <c r="E55" i="101"/>
  <c r="E53" i="101"/>
  <c r="E52" i="101"/>
  <c r="E51" i="101"/>
  <c r="E50" i="101"/>
  <c r="E48" i="101"/>
  <c r="E47" i="101"/>
  <c r="E46" i="101"/>
  <c r="E45" i="101"/>
  <c r="E43" i="101"/>
  <c r="E42" i="101"/>
  <c r="E41" i="101"/>
  <c r="E40" i="101"/>
  <c r="E39" i="101"/>
  <c r="E37" i="101"/>
  <c r="E36" i="101"/>
  <c r="E35" i="101"/>
  <c r="E34" i="101"/>
  <c r="E32" i="101"/>
  <c r="E31" i="101"/>
  <c r="E30" i="101"/>
  <c r="E29" i="101"/>
  <c r="E27" i="101"/>
  <c r="E26" i="101"/>
  <c r="E25" i="101"/>
  <c r="E24" i="101"/>
  <c r="E23" i="101"/>
  <c r="E21" i="101"/>
  <c r="E20" i="101"/>
  <c r="E19" i="101"/>
  <c r="E18" i="101"/>
  <c r="E64" i="32"/>
  <c r="E63" i="32"/>
  <c r="E62" i="32"/>
  <c r="E61" i="32"/>
  <c r="E60" i="32"/>
  <c r="E59" i="32"/>
  <c r="E58" i="32"/>
  <c r="E57" i="32"/>
  <c r="E56" i="32"/>
  <c r="E55" i="32"/>
  <c r="E54" i="32"/>
  <c r="E53" i="32"/>
  <c r="E52" i="32"/>
  <c r="E51" i="32"/>
  <c r="E50" i="32"/>
  <c r="E49" i="32"/>
  <c r="E48" i="32"/>
  <c r="E47" i="32"/>
  <c r="E46" i="32"/>
  <c r="E45" i="32"/>
  <c r="E44" i="32"/>
  <c r="E43" i="32"/>
  <c r="E42" i="32"/>
  <c r="E41" i="32"/>
  <c r="E40" i="32"/>
  <c r="E39" i="32"/>
  <c r="E38" i="32"/>
  <c r="E37" i="32"/>
  <c r="E36" i="32"/>
  <c r="E35" i="32"/>
  <c r="E34" i="32"/>
  <c r="E33" i="32"/>
  <c r="E32" i="32"/>
  <c r="E31" i="32"/>
  <c r="E30" i="32"/>
  <c r="E29" i="32"/>
  <c r="E28" i="32"/>
  <c r="E27" i="32"/>
  <c r="E26" i="32"/>
  <c r="E25" i="32"/>
  <c r="E24" i="32"/>
  <c r="E23" i="32"/>
  <c r="E22" i="32"/>
  <c r="E21" i="32"/>
  <c r="E20" i="32"/>
  <c r="E19" i="32"/>
  <c r="E18" i="32"/>
  <c r="E64" i="31"/>
  <c r="E63" i="31"/>
  <c r="E61" i="31"/>
  <c r="E60" i="31"/>
  <c r="E58" i="31"/>
  <c r="E57" i="31"/>
  <c r="E56" i="31"/>
  <c r="E54" i="31"/>
  <c r="E53" i="31"/>
  <c r="E52" i="31"/>
  <c r="E50" i="31"/>
  <c r="E49" i="31"/>
  <c r="E47" i="31"/>
  <c r="E46" i="31"/>
  <c r="E44" i="31"/>
  <c r="E43" i="31"/>
  <c r="E42" i="31"/>
  <c r="E40" i="31"/>
  <c r="E38" i="31"/>
  <c r="E37" i="31"/>
  <c r="E35" i="31"/>
  <c r="E34" i="31"/>
  <c r="E33" i="31"/>
  <c r="E31" i="31"/>
  <c r="E30" i="31"/>
  <c r="E28" i="31"/>
  <c r="E26" i="31"/>
  <c r="E25" i="31"/>
  <c r="E23" i="31"/>
  <c r="E115" i="30"/>
  <c r="E114" i="30"/>
  <c r="E112" i="30"/>
  <c r="E111" i="30"/>
  <c r="E110" i="30"/>
  <c r="E109" i="30"/>
  <c r="E108" i="30"/>
  <c r="E106" i="30"/>
  <c r="E104" i="30"/>
  <c r="E103" i="30"/>
  <c r="E101" i="30"/>
  <c r="E100" i="30"/>
  <c r="E99" i="30"/>
  <c r="E98" i="30"/>
  <c r="E96" i="30"/>
  <c r="E95" i="30"/>
  <c r="E94" i="30"/>
  <c r="E93" i="30"/>
  <c r="E92" i="30"/>
  <c r="E90" i="30"/>
  <c r="E89" i="30"/>
  <c r="E88" i="30"/>
  <c r="E87" i="30"/>
  <c r="E86" i="30"/>
  <c r="E84" i="30"/>
  <c r="E83" i="30"/>
  <c r="E82" i="30"/>
  <c r="E81" i="30"/>
  <c r="E80" i="30"/>
  <c r="E79" i="30"/>
  <c r="E77" i="30"/>
  <c r="E76" i="30"/>
  <c r="E75" i="30"/>
  <c r="E74" i="30"/>
  <c r="E64" i="30"/>
  <c r="E63" i="30"/>
  <c r="E62" i="30"/>
  <c r="E61" i="30"/>
  <c r="E60" i="30"/>
  <c r="E58" i="30"/>
  <c r="E57" i="30"/>
  <c r="E56" i="30"/>
  <c r="E55" i="30"/>
  <c r="E53" i="30"/>
  <c r="E52" i="30"/>
  <c r="E51" i="30"/>
  <c r="E50" i="30"/>
  <c r="E48" i="30"/>
  <c r="E47" i="30"/>
  <c r="E46" i="30"/>
  <c r="E45" i="30"/>
  <c r="E43" i="30"/>
  <c r="E42" i="30"/>
  <c r="E41" i="30"/>
  <c r="E40" i="30"/>
  <c r="E39" i="30"/>
  <c r="E37" i="30"/>
  <c r="E36" i="30"/>
  <c r="E35" i="30"/>
  <c r="E34" i="30"/>
  <c r="E32" i="30"/>
  <c r="E31" i="30"/>
  <c r="E30" i="30"/>
  <c r="E29" i="30"/>
  <c r="E27" i="30"/>
  <c r="E26" i="30"/>
  <c r="E25" i="30"/>
  <c r="H49" i="110"/>
  <c r="H48" i="110"/>
  <c r="H47" i="110"/>
  <c r="H46" i="110"/>
  <c r="H45" i="110"/>
  <c r="H44" i="110"/>
  <c r="H43" i="110"/>
  <c r="H42" i="110"/>
  <c r="H41" i="110"/>
  <c r="H40" i="110"/>
  <c r="H39" i="110"/>
  <c r="H38" i="110"/>
  <c r="H37" i="110"/>
  <c r="H36" i="110"/>
  <c r="H35" i="110"/>
  <c r="H34" i="110"/>
  <c r="H33" i="110"/>
  <c r="H32" i="110"/>
  <c r="H31" i="110"/>
  <c r="H30" i="110"/>
  <c r="H29" i="110"/>
  <c r="H28" i="110"/>
  <c r="H27" i="110"/>
  <c r="H26" i="110"/>
  <c r="H25" i="110"/>
  <c r="H24" i="110"/>
  <c r="H23" i="110"/>
  <c r="H22" i="110"/>
  <c r="H21" i="110"/>
  <c r="H20" i="110"/>
  <c r="H19" i="110"/>
  <c r="H18" i="110"/>
  <c r="H17" i="110"/>
  <c r="H16" i="110"/>
  <c r="F49" i="110"/>
  <c r="F48" i="110"/>
  <c r="F47" i="110"/>
  <c r="F46" i="110"/>
  <c r="F45" i="110"/>
  <c r="F44" i="110"/>
  <c r="F43" i="110"/>
  <c r="F42" i="110"/>
  <c r="F41" i="110"/>
  <c r="F40" i="110"/>
  <c r="F39" i="110"/>
  <c r="F38" i="110"/>
  <c r="F37" i="110"/>
  <c r="F36" i="110"/>
  <c r="F35" i="110"/>
  <c r="F34" i="110"/>
  <c r="F33" i="110"/>
  <c r="F32" i="110"/>
  <c r="F31" i="110"/>
  <c r="F30" i="110"/>
  <c r="F29" i="110"/>
  <c r="F28" i="110"/>
  <c r="F27" i="110"/>
  <c r="F26" i="110"/>
  <c r="F25" i="110"/>
  <c r="F24" i="110"/>
  <c r="F23" i="110"/>
  <c r="F22" i="110"/>
  <c r="F21" i="110"/>
  <c r="F20" i="110"/>
  <c r="F19" i="110"/>
  <c r="F18" i="110"/>
  <c r="F17" i="110"/>
  <c r="F16" i="110"/>
  <c r="H49" i="109"/>
  <c r="H48" i="109"/>
  <c r="H47" i="109"/>
  <c r="H46" i="109"/>
  <c r="H45" i="109"/>
  <c r="H44" i="109"/>
  <c r="H43" i="109"/>
  <c r="H42" i="109"/>
  <c r="H41" i="109"/>
  <c r="H40" i="109"/>
  <c r="H39" i="109"/>
  <c r="H38" i="109"/>
  <c r="H37" i="109"/>
  <c r="H36" i="109"/>
  <c r="H35" i="109"/>
  <c r="H34" i="109"/>
  <c r="H33" i="109"/>
  <c r="H32" i="109"/>
  <c r="H31" i="109"/>
  <c r="H30" i="109"/>
  <c r="H29" i="109"/>
  <c r="H28" i="109"/>
  <c r="H27" i="109"/>
  <c r="H26" i="109"/>
  <c r="H25" i="109"/>
  <c r="H24" i="109"/>
  <c r="H23" i="109"/>
  <c r="H22" i="109"/>
  <c r="H21" i="109"/>
  <c r="H20" i="109"/>
  <c r="H19" i="109"/>
  <c r="H18" i="109"/>
  <c r="H17" i="109"/>
  <c r="H16" i="109"/>
  <c r="F49" i="109"/>
  <c r="F48" i="109"/>
  <c r="F47" i="109"/>
  <c r="F46" i="109"/>
  <c r="F45" i="109"/>
  <c r="F44" i="109"/>
  <c r="F43" i="109"/>
  <c r="F42" i="109"/>
  <c r="F41" i="109"/>
  <c r="F40" i="109"/>
  <c r="F39" i="109"/>
  <c r="F38" i="109"/>
  <c r="F37" i="109"/>
  <c r="F36" i="109"/>
  <c r="F35" i="109"/>
  <c r="F34" i="109"/>
  <c r="F33" i="109"/>
  <c r="F32" i="109"/>
  <c r="F31" i="109"/>
  <c r="F30" i="109"/>
  <c r="F29" i="109"/>
  <c r="F28" i="109"/>
  <c r="F27" i="109"/>
  <c r="F26" i="109"/>
  <c r="F25" i="109"/>
  <c r="F24" i="109"/>
  <c r="F23" i="109"/>
  <c r="F22" i="109"/>
  <c r="F21" i="109"/>
  <c r="F20" i="109"/>
  <c r="F19" i="109"/>
  <c r="F18" i="109"/>
  <c r="F17" i="109"/>
  <c r="F16" i="109"/>
  <c r="H49" i="108"/>
  <c r="H48" i="108"/>
  <c r="H47" i="108"/>
  <c r="H46" i="108"/>
  <c r="H45" i="108"/>
  <c r="H44" i="108"/>
  <c r="H43" i="108"/>
  <c r="H42" i="108"/>
  <c r="H41" i="108"/>
  <c r="H40" i="108"/>
  <c r="H39" i="108"/>
  <c r="H38" i="108"/>
  <c r="H37" i="108"/>
  <c r="H36" i="108"/>
  <c r="H35" i="108"/>
  <c r="H34" i="108"/>
  <c r="H33" i="108"/>
  <c r="H32" i="108"/>
  <c r="H31" i="108"/>
  <c r="H30" i="108"/>
  <c r="H29" i="108"/>
  <c r="H28" i="108"/>
  <c r="H27" i="108"/>
  <c r="H26" i="108"/>
  <c r="H25" i="108"/>
  <c r="H24" i="108"/>
  <c r="H23" i="108"/>
  <c r="H22" i="108"/>
  <c r="H21" i="108"/>
  <c r="H20" i="108"/>
  <c r="H19" i="108"/>
  <c r="H18" i="108"/>
  <c r="H17" i="108"/>
  <c r="H16" i="108"/>
  <c r="F49" i="108"/>
  <c r="F48" i="108"/>
  <c r="F47" i="108"/>
  <c r="F46" i="108"/>
  <c r="F45" i="108"/>
  <c r="F44" i="108"/>
  <c r="F43" i="108"/>
  <c r="F42" i="108"/>
  <c r="F41" i="108"/>
  <c r="F40" i="108"/>
  <c r="F39" i="108"/>
  <c r="F38" i="108"/>
  <c r="F37" i="108"/>
  <c r="F36" i="108"/>
  <c r="F35" i="108"/>
  <c r="F34" i="108"/>
  <c r="F33" i="108"/>
  <c r="F32" i="108"/>
  <c r="F31" i="108"/>
  <c r="F30" i="108"/>
  <c r="F29" i="108"/>
  <c r="F28" i="108"/>
  <c r="F27" i="108"/>
  <c r="F26" i="108"/>
  <c r="F25" i="108"/>
  <c r="F24" i="108"/>
  <c r="F23" i="108"/>
  <c r="F22" i="108"/>
  <c r="F21" i="108"/>
  <c r="F20" i="108"/>
  <c r="F19" i="108"/>
  <c r="F18" i="108"/>
  <c r="F17" i="108"/>
  <c r="F16" i="108"/>
  <c r="J17" i="26"/>
  <c r="J16" i="26"/>
  <c r="J15" i="26"/>
  <c r="J14" i="26"/>
  <c r="J13" i="26"/>
  <c r="J12" i="26"/>
  <c r="J11" i="26"/>
  <c r="J10" i="26"/>
  <c r="J9" i="26"/>
  <c r="J8" i="26"/>
  <c r="J7" i="26"/>
  <c r="J6" i="26"/>
  <c r="J5" i="26"/>
  <c r="J86" i="25"/>
  <c r="J85" i="25"/>
  <c r="J84" i="25"/>
  <c r="J83" i="25"/>
  <c r="J82" i="25"/>
  <c r="J81" i="25"/>
  <c r="J80" i="25"/>
  <c r="J79" i="25"/>
  <c r="J78" i="25"/>
  <c r="J77" i="25"/>
  <c r="J76" i="25"/>
  <c r="J75" i="25"/>
  <c r="J74" i="25"/>
  <c r="J73" i="25"/>
  <c r="J72" i="25"/>
  <c r="J71" i="25"/>
  <c r="J70" i="25"/>
  <c r="J69" i="25"/>
  <c r="J68" i="25"/>
  <c r="J67" i="25"/>
  <c r="J66" i="25"/>
  <c r="J65" i="25"/>
  <c r="J64" i="25"/>
  <c r="J63" i="25"/>
  <c r="J62" i="25"/>
  <c r="J61" i="25"/>
  <c r="J60" i="25"/>
  <c r="J59" i="25"/>
  <c r="J58" i="25"/>
  <c r="J57" i="25"/>
  <c r="J56" i="25"/>
  <c r="J55" i="25"/>
  <c r="J54" i="25"/>
  <c r="J53" i="25"/>
  <c r="J52" i="25"/>
  <c r="J51" i="25"/>
  <c r="J50" i="25"/>
  <c r="J49" i="25"/>
  <c r="J48" i="25"/>
  <c r="J47" i="25"/>
  <c r="J46" i="25"/>
  <c r="J45" i="25"/>
  <c r="J44" i="25"/>
  <c r="J43" i="25"/>
  <c r="J42" i="25"/>
  <c r="J41" i="25"/>
  <c r="J40" i="25"/>
  <c r="J39" i="25"/>
  <c r="J38" i="25"/>
  <c r="J37" i="25"/>
  <c r="J36" i="25"/>
  <c r="J35" i="25"/>
  <c r="J34" i="25"/>
  <c r="J33" i="25"/>
  <c r="J32" i="25"/>
  <c r="J31" i="25"/>
  <c r="J30" i="25"/>
  <c r="J29" i="25"/>
  <c r="J28" i="25"/>
  <c r="J27" i="25"/>
  <c r="J26" i="25"/>
  <c r="J25" i="25"/>
  <c r="J24" i="25"/>
  <c r="J23" i="25"/>
  <c r="J22" i="25"/>
  <c r="J21" i="25"/>
  <c r="J20" i="25"/>
  <c r="J19" i="25"/>
  <c r="J18" i="25"/>
  <c r="K84" i="23"/>
  <c r="K83" i="23"/>
  <c r="K82" i="23"/>
  <c r="K81" i="23"/>
  <c r="K80" i="23"/>
  <c r="K79" i="23"/>
  <c r="K78" i="23"/>
  <c r="K77" i="23"/>
  <c r="K76" i="23"/>
  <c r="K75" i="23"/>
  <c r="K74" i="23"/>
  <c r="K73" i="23"/>
  <c r="K72" i="23"/>
  <c r="K71" i="23"/>
  <c r="K70" i="23"/>
  <c r="K69" i="23"/>
  <c r="K68" i="23"/>
  <c r="K67" i="23"/>
  <c r="K66" i="23"/>
  <c r="K65" i="23"/>
  <c r="K64" i="23"/>
  <c r="K63" i="23"/>
  <c r="K62" i="23"/>
  <c r="K61" i="23"/>
  <c r="K60" i="23"/>
  <c r="K59" i="23"/>
  <c r="K58" i="23"/>
  <c r="K57" i="23"/>
  <c r="K56" i="23"/>
  <c r="K55" i="23"/>
  <c r="K54" i="23"/>
  <c r="K53" i="23"/>
  <c r="K52" i="23"/>
  <c r="K51" i="23"/>
  <c r="K50" i="23"/>
  <c r="K49" i="23"/>
  <c r="K48" i="23"/>
  <c r="K47" i="23"/>
  <c r="K46" i="23"/>
  <c r="K45" i="23"/>
  <c r="K44" i="23"/>
  <c r="K43" i="23"/>
  <c r="K42" i="23"/>
  <c r="K41" i="23"/>
  <c r="K40" i="23"/>
  <c r="K39" i="23"/>
  <c r="K38" i="23"/>
  <c r="K37" i="23"/>
  <c r="K36" i="23"/>
  <c r="K35" i="23"/>
  <c r="K34" i="23"/>
  <c r="K33" i="23"/>
  <c r="K32" i="23"/>
  <c r="K31" i="23"/>
  <c r="K30" i="23"/>
  <c r="K29" i="23"/>
  <c r="K28" i="23"/>
  <c r="K27" i="23"/>
  <c r="K26" i="23"/>
  <c r="K25" i="23"/>
  <c r="K24" i="23"/>
  <c r="K23" i="23"/>
  <c r="K22" i="23"/>
  <c r="K21" i="23"/>
  <c r="K20" i="23"/>
  <c r="K19" i="23"/>
  <c r="F38" i="22"/>
  <c r="F37" i="22"/>
  <c r="F36" i="22"/>
  <c r="F35" i="22"/>
  <c r="F34" i="22"/>
  <c r="F33" i="22"/>
  <c r="F32" i="22"/>
  <c r="F31" i="22"/>
  <c r="F30" i="22"/>
  <c r="F29" i="22"/>
  <c r="F28" i="22"/>
  <c r="F27" i="22"/>
  <c r="F26" i="22"/>
  <c r="F25" i="22"/>
  <c r="F24" i="22"/>
  <c r="F23" i="22"/>
  <c r="F22" i="22"/>
  <c r="F21" i="22"/>
  <c r="F20" i="22"/>
  <c r="F19" i="22"/>
  <c r="F18" i="22"/>
  <c r="J24" i="107"/>
  <c r="J23" i="107"/>
  <c r="J22" i="107"/>
  <c r="J21" i="107"/>
  <c r="J53" i="24"/>
  <c r="J52" i="24"/>
  <c r="J51" i="24"/>
  <c r="J50" i="24"/>
  <c r="J49" i="24"/>
  <c r="J34" i="24"/>
  <c r="J33" i="24"/>
  <c r="J32" i="24"/>
  <c r="H23" i="21"/>
  <c r="H22" i="21"/>
  <c r="I21" i="19"/>
  <c r="I20" i="19"/>
  <c r="D28" i="119"/>
  <c r="D19" i="117"/>
  <c r="Q27" i="112"/>
  <c r="R27" i="112" s="1"/>
  <c r="D33" i="113"/>
  <c r="D32" i="113"/>
  <c r="D31" i="113"/>
  <c r="D30" i="113"/>
  <c r="D29" i="113"/>
  <c r="D28" i="113"/>
  <c r="D37" i="111"/>
  <c r="D36" i="111"/>
  <c r="D35" i="111"/>
  <c r="D34" i="111"/>
  <c r="D33" i="111"/>
  <c r="D17" i="116"/>
  <c r="U22" i="15"/>
  <c r="U21" i="15"/>
  <c r="F22" i="14"/>
  <c r="F21" i="14"/>
  <c r="F20" i="14"/>
  <c r="F19" i="14"/>
  <c r="F18" i="14"/>
  <c r="F17" i="14"/>
  <c r="F16" i="14"/>
  <c r="F15" i="14"/>
  <c r="F14" i="14"/>
  <c r="F13" i="14"/>
  <c r="F12" i="14"/>
  <c r="F11" i="14"/>
  <c r="F10" i="14"/>
  <c r="D28" i="13"/>
  <c r="D27" i="13"/>
  <c r="D26" i="13"/>
  <c r="D25" i="13"/>
  <c r="D24" i="13"/>
  <c r="D23" i="13"/>
  <c r="D22" i="13"/>
  <c r="D21" i="13"/>
  <c r="D20" i="13"/>
  <c r="D19" i="13"/>
  <c r="D18" i="13"/>
  <c r="D17" i="13"/>
  <c r="D16" i="13"/>
  <c r="D15" i="13"/>
  <c r="D14" i="13"/>
  <c r="D13" i="13"/>
  <c r="D12" i="13"/>
  <c r="D11" i="13"/>
  <c r="D10" i="13"/>
  <c r="F32" i="12"/>
  <c r="F31" i="12"/>
  <c r="F30" i="12"/>
  <c r="F29" i="12"/>
  <c r="F28" i="12"/>
  <c r="F27" i="12"/>
  <c r="F26" i="12"/>
  <c r="F25" i="12"/>
  <c r="F24" i="12"/>
  <c r="F23" i="12"/>
  <c r="F22" i="12"/>
  <c r="F21" i="12"/>
  <c r="F20" i="12"/>
  <c r="F19" i="12"/>
  <c r="F18" i="12"/>
  <c r="E33" i="11"/>
  <c r="E32" i="11"/>
  <c r="E31" i="11"/>
  <c r="E30" i="11"/>
  <c r="E29" i="11"/>
  <c r="E28" i="11"/>
  <c r="E27" i="11"/>
  <c r="E26" i="11"/>
  <c r="E25" i="11"/>
  <c r="E24" i="11"/>
  <c r="E23" i="11"/>
  <c r="E22" i="11"/>
  <c r="E21" i="11"/>
  <c r="E20" i="11"/>
  <c r="E19" i="11"/>
  <c r="E18" i="11"/>
  <c r="E17" i="11"/>
  <c r="E16" i="11"/>
  <c r="E61" i="10"/>
  <c r="E54" i="10"/>
  <c r="E53" i="10"/>
  <c r="E52" i="10"/>
  <c r="E51" i="10"/>
  <c r="E50" i="10"/>
  <c r="E42" i="10"/>
  <c r="E32" i="10"/>
  <c r="S57" i="8"/>
  <c r="S56" i="8"/>
  <c r="S55" i="8"/>
  <c r="S53" i="8"/>
  <c r="S52" i="8"/>
  <c r="S51" i="8"/>
  <c r="S50" i="8"/>
  <c r="S48" i="8"/>
  <c r="S47" i="8"/>
  <c r="S46" i="8"/>
  <c r="S45" i="8"/>
  <c r="S44" i="8"/>
  <c r="S43" i="8"/>
  <c r="S42" i="8"/>
  <c r="S41" i="8"/>
  <c r="S40" i="8"/>
  <c r="S39" i="8"/>
  <c r="Q57" i="8"/>
  <c r="Q56" i="8"/>
  <c r="Q55" i="8"/>
  <c r="Q53" i="8"/>
  <c r="Q52" i="8"/>
  <c r="Q51" i="8"/>
  <c r="Q50" i="8"/>
  <c r="Q48" i="8"/>
  <c r="Q47" i="8"/>
  <c r="Q46" i="8"/>
  <c r="Q45" i="8"/>
  <c r="Q44" i="8"/>
  <c r="Q43" i="8"/>
  <c r="Q42" i="8"/>
  <c r="Q41" i="8"/>
  <c r="Q40" i="8"/>
  <c r="Q39" i="8"/>
  <c r="I48" i="8"/>
  <c r="I47" i="8"/>
  <c r="I46" i="8"/>
  <c r="I45" i="8"/>
  <c r="I44" i="8"/>
  <c r="I43" i="8"/>
  <c r="I42" i="8"/>
  <c r="I41" i="8"/>
  <c r="G48" i="8"/>
  <c r="G47" i="8"/>
  <c r="G46" i="8"/>
  <c r="G45" i="8"/>
  <c r="G44" i="8"/>
  <c r="G43" i="8"/>
  <c r="G42" i="8"/>
  <c r="G41" i="8"/>
  <c r="G40" i="8"/>
  <c r="G39" i="8"/>
  <c r="S22" i="8"/>
  <c r="R22" i="8"/>
  <c r="S21" i="8"/>
  <c r="R21" i="8"/>
  <c r="S20" i="8"/>
  <c r="R20" i="8"/>
  <c r="S19" i="8"/>
  <c r="R19" i="8"/>
  <c r="S18" i="8"/>
  <c r="R18" i="8"/>
  <c r="S17" i="8"/>
  <c r="R17" i="8"/>
  <c r="S16" i="8"/>
  <c r="R16" i="8"/>
  <c r="S15" i="8"/>
  <c r="R15" i="8"/>
  <c r="S14" i="8"/>
  <c r="R14" i="8"/>
  <c r="S13" i="8"/>
  <c r="R13" i="8"/>
  <c r="H29" i="8"/>
  <c r="H28" i="8"/>
  <c r="H27" i="8"/>
  <c r="H26" i="8"/>
  <c r="H25" i="8"/>
  <c r="H24" i="8"/>
  <c r="H23" i="8"/>
  <c r="H22" i="8"/>
  <c r="H21" i="8"/>
  <c r="H20" i="8"/>
  <c r="H18" i="8"/>
  <c r="H17" i="8"/>
  <c r="H16" i="8"/>
  <c r="H15" i="8"/>
  <c r="H14" i="8"/>
  <c r="H13" i="8"/>
  <c r="E26" i="9"/>
  <c r="E25" i="9"/>
  <c r="E24" i="9"/>
  <c r="E23" i="9"/>
  <c r="I41" i="9"/>
  <c r="I40" i="9"/>
  <c r="I39" i="9"/>
  <c r="I38" i="9"/>
  <c r="I37" i="9"/>
  <c r="I36" i="9"/>
  <c r="I35" i="9"/>
  <c r="I34" i="9"/>
  <c r="I33" i="9"/>
  <c r="I32" i="9"/>
  <c r="I31" i="9"/>
  <c r="I30" i="9"/>
  <c r="I25" i="9"/>
  <c r="I24" i="9"/>
  <c r="I23" i="9"/>
  <c r="I22" i="9"/>
  <c r="I21" i="9"/>
  <c r="I20" i="9"/>
  <c r="I19" i="9"/>
  <c r="I18" i="9"/>
  <c r="I17" i="9"/>
  <c r="I16" i="9"/>
  <c r="I15" i="9"/>
  <c r="I14" i="9"/>
  <c r="I9" i="9"/>
  <c r="I8" i="9"/>
  <c r="I7" i="9"/>
  <c r="G22" i="7"/>
  <c r="G21" i="7"/>
  <c r="G20" i="7"/>
  <c r="G19" i="7"/>
  <c r="H358" i="6"/>
  <c r="G358" i="6"/>
  <c r="H357" i="6"/>
  <c r="G357" i="6"/>
  <c r="H356" i="6"/>
  <c r="G356" i="6"/>
  <c r="H355" i="6"/>
  <c r="G355" i="6"/>
  <c r="H354" i="6"/>
  <c r="G354" i="6"/>
  <c r="H353" i="6"/>
  <c r="G353" i="6"/>
  <c r="H352" i="6"/>
  <c r="G352" i="6"/>
  <c r="H351" i="6"/>
  <c r="G351" i="6"/>
  <c r="H350" i="6"/>
  <c r="G350" i="6"/>
  <c r="H349" i="6"/>
  <c r="G349" i="6"/>
  <c r="H348" i="6"/>
  <c r="G348" i="6"/>
  <c r="H347" i="6"/>
  <c r="G347" i="6"/>
  <c r="H346" i="6"/>
  <c r="G346" i="6"/>
  <c r="H345" i="6"/>
  <c r="G345" i="6"/>
  <c r="H344" i="6"/>
  <c r="G344" i="6"/>
  <c r="H343" i="6"/>
  <c r="G343" i="6"/>
  <c r="H342" i="6"/>
  <c r="G342" i="6"/>
  <c r="H341" i="6"/>
  <c r="G341" i="6"/>
  <c r="H340" i="6"/>
  <c r="G340" i="6"/>
  <c r="H339" i="6"/>
  <c r="G339" i="6"/>
  <c r="H338" i="6"/>
  <c r="G338" i="6"/>
  <c r="H337" i="6"/>
  <c r="G337" i="6"/>
  <c r="H333" i="6"/>
  <c r="G333" i="6"/>
  <c r="H332" i="6"/>
  <c r="G332" i="6"/>
  <c r="H331" i="6"/>
  <c r="G331" i="6"/>
  <c r="H330" i="6"/>
  <c r="G330" i="6"/>
  <c r="H329" i="6"/>
  <c r="G329" i="6"/>
  <c r="H328" i="6"/>
  <c r="G328" i="6"/>
  <c r="H327" i="6"/>
  <c r="G327" i="6"/>
  <c r="H326" i="6"/>
  <c r="G326" i="6"/>
  <c r="H325" i="6"/>
  <c r="G325" i="6"/>
  <c r="H324" i="6"/>
  <c r="G324" i="6"/>
  <c r="H323" i="6"/>
  <c r="G323" i="6"/>
  <c r="H322" i="6"/>
  <c r="G322" i="6"/>
  <c r="H321" i="6"/>
  <c r="G321" i="6"/>
  <c r="H320" i="6"/>
  <c r="G320" i="6"/>
  <c r="H319" i="6"/>
  <c r="G319" i="6"/>
  <c r="H318" i="6"/>
  <c r="G318" i="6"/>
  <c r="H317" i="6"/>
  <c r="G317" i="6"/>
  <c r="H316" i="6"/>
  <c r="G316" i="6"/>
  <c r="H315" i="6"/>
  <c r="G315" i="6"/>
  <c r="H314" i="6"/>
  <c r="G314" i="6"/>
  <c r="H313" i="6"/>
  <c r="G313" i="6"/>
  <c r="H312" i="6"/>
  <c r="G312" i="6"/>
  <c r="H311" i="6"/>
  <c r="G311" i="6"/>
  <c r="H307" i="6"/>
  <c r="G307" i="6"/>
  <c r="H306" i="6"/>
  <c r="G306" i="6"/>
  <c r="H305" i="6"/>
  <c r="G305" i="6"/>
  <c r="H304" i="6"/>
  <c r="G304" i="6"/>
  <c r="H303" i="6"/>
  <c r="G303" i="6"/>
  <c r="H302" i="6"/>
  <c r="G302" i="6"/>
  <c r="H301" i="6"/>
  <c r="G301" i="6"/>
  <c r="H300" i="6"/>
  <c r="G300" i="6"/>
  <c r="H299" i="6"/>
  <c r="G299" i="6"/>
  <c r="H298" i="6"/>
  <c r="G298" i="6"/>
  <c r="H297" i="6"/>
  <c r="G297" i="6"/>
  <c r="H296" i="6"/>
  <c r="G296" i="6"/>
  <c r="H295" i="6"/>
  <c r="G295" i="6"/>
  <c r="H294" i="6"/>
  <c r="G294" i="6"/>
  <c r="H293" i="6"/>
  <c r="G293" i="6"/>
  <c r="H292" i="6"/>
  <c r="G292" i="6"/>
  <c r="H291" i="6"/>
  <c r="G291" i="6"/>
  <c r="H290" i="6"/>
  <c r="G290" i="6"/>
  <c r="H289" i="6"/>
  <c r="G289" i="6"/>
  <c r="H288" i="6"/>
  <c r="G288" i="6"/>
  <c r="H287" i="6"/>
  <c r="G287" i="6"/>
  <c r="H286" i="6"/>
  <c r="G286" i="6"/>
  <c r="H285" i="6"/>
  <c r="G285" i="6"/>
  <c r="H284" i="6"/>
  <c r="G284" i="6"/>
  <c r="H277" i="6"/>
  <c r="G277" i="6"/>
  <c r="H276" i="6"/>
  <c r="G276" i="6"/>
  <c r="H275" i="6"/>
  <c r="G275" i="6"/>
  <c r="H274" i="6"/>
  <c r="G274" i="6"/>
  <c r="H273" i="6"/>
  <c r="G273" i="6"/>
  <c r="H272" i="6"/>
  <c r="G272" i="6"/>
  <c r="H271" i="6"/>
  <c r="G271" i="6"/>
  <c r="H270" i="6"/>
  <c r="G270" i="6"/>
  <c r="H269" i="6"/>
  <c r="G269" i="6"/>
  <c r="H268" i="6"/>
  <c r="G268" i="6"/>
  <c r="H267" i="6"/>
  <c r="G267" i="6"/>
  <c r="H266" i="6"/>
  <c r="G266" i="6"/>
  <c r="H265" i="6"/>
  <c r="G265" i="6"/>
  <c r="H264" i="6"/>
  <c r="G264" i="6"/>
  <c r="H263" i="6"/>
  <c r="G263" i="6"/>
  <c r="H262" i="6"/>
  <c r="G262" i="6"/>
  <c r="H261" i="6"/>
  <c r="G261" i="6"/>
  <c r="H260" i="6"/>
  <c r="G260" i="6"/>
  <c r="H259" i="6"/>
  <c r="G259" i="6"/>
  <c r="H258" i="6"/>
  <c r="G258" i="6"/>
  <c r="H257" i="6"/>
  <c r="G257" i="6"/>
  <c r="H256" i="6"/>
  <c r="G256" i="6"/>
  <c r="H252" i="6"/>
  <c r="G252" i="6"/>
  <c r="H251" i="6"/>
  <c r="G251" i="6"/>
  <c r="H250" i="6"/>
  <c r="G250" i="6"/>
  <c r="H249" i="6"/>
  <c r="G249" i="6"/>
  <c r="H248" i="6"/>
  <c r="G248" i="6"/>
  <c r="H247" i="6"/>
  <c r="G247" i="6"/>
  <c r="H246" i="6"/>
  <c r="G246" i="6"/>
  <c r="H245" i="6"/>
  <c r="G245" i="6"/>
  <c r="H244" i="6"/>
  <c r="G244" i="6"/>
  <c r="H243" i="6"/>
  <c r="G243" i="6"/>
  <c r="H242" i="6"/>
  <c r="G242" i="6"/>
  <c r="H241" i="6"/>
  <c r="G241" i="6"/>
  <c r="H240" i="6"/>
  <c r="G240" i="6"/>
  <c r="H239" i="6"/>
  <c r="G239" i="6"/>
  <c r="H238" i="6"/>
  <c r="G238" i="6"/>
  <c r="H237" i="6"/>
  <c r="G237" i="6"/>
  <c r="H236" i="6"/>
  <c r="G236" i="6"/>
  <c r="H229" i="6"/>
  <c r="G229" i="6"/>
  <c r="H228" i="6"/>
  <c r="G228" i="6"/>
  <c r="H227" i="6"/>
  <c r="G227" i="6"/>
  <c r="H226" i="6"/>
  <c r="G226" i="6"/>
  <c r="H225" i="6"/>
  <c r="G225" i="6"/>
  <c r="H224" i="6"/>
  <c r="G224" i="6"/>
  <c r="H223" i="6"/>
  <c r="G223" i="6"/>
  <c r="H222" i="6"/>
  <c r="G222" i="6"/>
  <c r="H221" i="6"/>
  <c r="G221" i="6"/>
  <c r="H220" i="6"/>
  <c r="G220" i="6"/>
  <c r="H219" i="6"/>
  <c r="G219" i="6"/>
  <c r="H218" i="6"/>
  <c r="G218" i="6"/>
  <c r="H217" i="6"/>
  <c r="G217" i="6"/>
  <c r="H216" i="6"/>
  <c r="G216" i="6"/>
  <c r="H215" i="6"/>
  <c r="G215" i="6"/>
  <c r="H214" i="6"/>
  <c r="G214" i="6"/>
  <c r="H213" i="6"/>
  <c r="G213" i="6"/>
  <c r="H212" i="6"/>
  <c r="G212" i="6"/>
  <c r="H211" i="6"/>
  <c r="G211" i="6"/>
  <c r="H210" i="6"/>
  <c r="G210" i="6"/>
  <c r="H209" i="6"/>
  <c r="G209" i="6"/>
  <c r="J205" i="6"/>
  <c r="I205" i="6"/>
  <c r="J204" i="6"/>
  <c r="I204" i="6"/>
  <c r="J203" i="6"/>
  <c r="I203" i="6"/>
  <c r="J202" i="6"/>
  <c r="I202" i="6"/>
  <c r="J201" i="6"/>
  <c r="I201" i="6"/>
  <c r="J200" i="6"/>
  <c r="I200" i="6"/>
  <c r="J199" i="6"/>
  <c r="I199" i="6"/>
  <c r="J198" i="6"/>
  <c r="I198" i="6"/>
  <c r="J197" i="6"/>
  <c r="I197" i="6"/>
  <c r="J196" i="6"/>
  <c r="I196" i="6"/>
  <c r="J195" i="6"/>
  <c r="I195" i="6"/>
  <c r="J194" i="6"/>
  <c r="I194" i="6"/>
  <c r="J193" i="6"/>
  <c r="I193" i="6"/>
  <c r="J192" i="6"/>
  <c r="I192" i="6"/>
  <c r="J191" i="6"/>
  <c r="I191" i="6"/>
  <c r="J190" i="6"/>
  <c r="I190" i="6"/>
  <c r="J189" i="6"/>
  <c r="I189" i="6"/>
  <c r="J188" i="6"/>
  <c r="I188" i="6"/>
  <c r="J187" i="6"/>
  <c r="I187" i="6"/>
  <c r="J186" i="6"/>
  <c r="I186" i="6"/>
  <c r="J185" i="6"/>
  <c r="I185" i="6"/>
  <c r="J184" i="6"/>
  <c r="I184" i="6"/>
  <c r="J183" i="6"/>
  <c r="I183" i="6"/>
  <c r="I182" i="6"/>
  <c r="J182" i="6"/>
  <c r="H175" i="6"/>
  <c r="G175" i="6"/>
  <c r="H174" i="6"/>
  <c r="G174" i="6"/>
  <c r="H173" i="6"/>
  <c r="G173" i="6"/>
  <c r="H172" i="6"/>
  <c r="G172" i="6"/>
  <c r="H168" i="6"/>
  <c r="G168" i="6"/>
  <c r="H167" i="6"/>
  <c r="G167" i="6"/>
  <c r="H166" i="6"/>
  <c r="G166" i="6"/>
  <c r="H165" i="6"/>
  <c r="G165" i="6"/>
  <c r="H164" i="6"/>
  <c r="G164" i="6"/>
  <c r="H163" i="6"/>
  <c r="G163" i="6"/>
  <c r="H162" i="6"/>
  <c r="G162" i="6"/>
  <c r="H161" i="6"/>
  <c r="G161" i="6"/>
  <c r="H160" i="6"/>
  <c r="G160" i="6"/>
  <c r="H159" i="6"/>
  <c r="G159" i="6"/>
  <c r="H158" i="6"/>
  <c r="G158" i="6"/>
  <c r="H157" i="6"/>
  <c r="G157" i="6"/>
  <c r="H156" i="6"/>
  <c r="G156" i="6"/>
  <c r="H155" i="6"/>
  <c r="G155" i="6"/>
  <c r="H154" i="6"/>
  <c r="G154" i="6"/>
  <c r="H153" i="6"/>
  <c r="G153" i="6"/>
  <c r="H152" i="6"/>
  <c r="G152" i="6"/>
  <c r="H151" i="6"/>
  <c r="G151" i="6"/>
  <c r="H150" i="6"/>
  <c r="G150" i="6"/>
  <c r="H149" i="6"/>
  <c r="G149" i="6"/>
  <c r="H148" i="6"/>
  <c r="G148" i="6"/>
  <c r="H147" i="6"/>
  <c r="G147" i="6"/>
  <c r="H146" i="6"/>
  <c r="G146" i="6"/>
  <c r="H145" i="6"/>
  <c r="G145" i="6"/>
  <c r="H137" i="6"/>
  <c r="G137" i="6"/>
  <c r="H136" i="6"/>
  <c r="G136" i="6"/>
  <c r="H135" i="6"/>
  <c r="G135" i="6"/>
  <c r="H134" i="6"/>
  <c r="G134" i="6"/>
  <c r="H133" i="6"/>
  <c r="G133" i="6"/>
  <c r="H132" i="6"/>
  <c r="G132" i="6"/>
  <c r="H131" i="6"/>
  <c r="G131" i="6"/>
  <c r="H130" i="6"/>
  <c r="G130" i="6"/>
  <c r="H129" i="6"/>
  <c r="G129" i="6"/>
  <c r="H128" i="6"/>
  <c r="G128" i="6"/>
  <c r="H127" i="6"/>
  <c r="G127" i="6"/>
  <c r="H123" i="6"/>
  <c r="G123" i="6"/>
  <c r="H122" i="6"/>
  <c r="G122" i="6"/>
  <c r="H121" i="6"/>
  <c r="G121" i="6"/>
  <c r="H120" i="6"/>
  <c r="G120" i="6"/>
  <c r="H119" i="6"/>
  <c r="G119" i="6"/>
  <c r="H118" i="6"/>
  <c r="G118" i="6"/>
  <c r="H117" i="6"/>
  <c r="G117" i="6"/>
  <c r="H116" i="6"/>
  <c r="G116" i="6"/>
  <c r="H115" i="6"/>
  <c r="G115" i="6"/>
  <c r="H114" i="6"/>
  <c r="G114" i="6"/>
  <c r="H113" i="6"/>
  <c r="G113" i="6"/>
  <c r="H112" i="6"/>
  <c r="G112" i="6"/>
  <c r="H111" i="6"/>
  <c r="G111" i="6"/>
  <c r="H110" i="6"/>
  <c r="G110" i="6"/>
  <c r="H109" i="6"/>
  <c r="G109" i="6"/>
  <c r="H108" i="6"/>
  <c r="G108" i="6"/>
  <c r="H107" i="6"/>
  <c r="G107" i="6"/>
  <c r="H106" i="6"/>
  <c r="G106" i="6"/>
  <c r="H105" i="6"/>
  <c r="G105" i="6"/>
  <c r="H104" i="6"/>
  <c r="G104" i="6"/>
  <c r="H103" i="6"/>
  <c r="G103" i="6"/>
  <c r="H94" i="6"/>
  <c r="H93" i="6"/>
  <c r="H92" i="6"/>
  <c r="H91" i="6"/>
  <c r="H90" i="6"/>
  <c r="H88" i="6"/>
  <c r="H87" i="6"/>
  <c r="H86" i="6"/>
  <c r="H85" i="6"/>
  <c r="H84" i="6"/>
  <c r="H82" i="6"/>
  <c r="H81" i="6"/>
  <c r="H80" i="6"/>
  <c r="H79" i="6"/>
  <c r="H78" i="6"/>
  <c r="H77" i="6"/>
  <c r="H76" i="6"/>
  <c r="H75" i="6"/>
  <c r="H74" i="6"/>
  <c r="H72" i="6"/>
  <c r="H71" i="6"/>
  <c r="H70" i="6"/>
  <c r="H69" i="6"/>
  <c r="H68" i="6"/>
  <c r="H67" i="6"/>
  <c r="H66" i="6"/>
  <c r="H65" i="6"/>
  <c r="H64" i="6"/>
  <c r="H63" i="6"/>
  <c r="H51" i="6"/>
  <c r="H50" i="6"/>
  <c r="H49" i="6"/>
  <c r="H48" i="6"/>
  <c r="H47" i="6"/>
  <c r="H46" i="6"/>
  <c r="H45" i="6"/>
  <c r="H44" i="6"/>
  <c r="H43" i="6"/>
  <c r="H42" i="6"/>
  <c r="H41" i="6"/>
  <c r="H40" i="6"/>
  <c r="H38" i="6"/>
  <c r="H37" i="6"/>
  <c r="H36" i="6"/>
  <c r="H35" i="6"/>
  <c r="H34" i="6"/>
  <c r="H33" i="6"/>
  <c r="H32" i="6"/>
  <c r="H31" i="6"/>
  <c r="H30" i="6"/>
  <c r="H29" i="6"/>
  <c r="H27" i="6"/>
  <c r="H26" i="6"/>
  <c r="H25" i="6"/>
  <c r="H24" i="6"/>
  <c r="H23" i="6"/>
  <c r="H22" i="6"/>
  <c r="H21" i="6"/>
  <c r="H20" i="6"/>
  <c r="G20" i="5"/>
  <c r="G19" i="5"/>
  <c r="G18" i="5"/>
  <c r="G17" i="5"/>
  <c r="G16" i="5"/>
  <c r="G15" i="5"/>
  <c r="G14" i="5"/>
  <c r="G13" i="5"/>
  <c r="F27" i="4"/>
  <c r="F26" i="4"/>
  <c r="F25" i="4"/>
  <c r="F24" i="4"/>
  <c r="E46" i="3"/>
  <c r="E45" i="3"/>
  <c r="E44" i="3"/>
  <c r="E43" i="3"/>
  <c r="E42" i="3"/>
  <c r="E41" i="3"/>
  <c r="E40" i="3"/>
  <c r="E39" i="3"/>
  <c r="E38" i="3"/>
  <c r="E37" i="3"/>
  <c r="E36" i="3"/>
  <c r="E35" i="3"/>
  <c r="E34" i="3"/>
  <c r="E33" i="3"/>
  <c r="E32" i="3"/>
  <c r="E31" i="3"/>
  <c r="E30" i="3"/>
  <c r="E29" i="3"/>
  <c r="E28" i="3"/>
  <c r="E27" i="3"/>
  <c r="E26" i="3"/>
  <c r="E25" i="3"/>
  <c r="E24" i="3"/>
  <c r="E23" i="3"/>
  <c r="E22" i="3"/>
  <c r="E21" i="3"/>
  <c r="E20" i="3"/>
  <c r="E19" i="3"/>
  <c r="E18" i="3"/>
  <c r="E17" i="3"/>
  <c r="E16" i="3"/>
  <c r="E22" i="88"/>
  <c r="G310" i="39"/>
  <c r="G292" i="39"/>
  <c r="G274" i="39"/>
  <c r="F312" i="39"/>
  <c r="F311" i="39"/>
  <c r="F310" i="39"/>
  <c r="F309" i="39"/>
  <c r="F308" i="39"/>
  <c r="F307" i="39"/>
  <c r="F306" i="39"/>
  <c r="F305" i="39"/>
  <c r="F304" i="39"/>
  <c r="F293" i="39"/>
  <c r="F292" i="39"/>
  <c r="F291" i="39"/>
  <c r="F290" i="39"/>
  <c r="F289" i="39"/>
  <c r="F288" i="39"/>
  <c r="F287" i="39"/>
  <c r="F286" i="39"/>
  <c r="F285" i="39"/>
  <c r="F283" i="39"/>
  <c r="F282" i="39"/>
  <c r="F281" i="39"/>
  <c r="F280" i="39"/>
  <c r="F279" i="39"/>
  <c r="F278" i="39"/>
  <c r="F277" i="39"/>
  <c r="F276" i="39"/>
  <c r="F275" i="39"/>
  <c r="F274" i="39"/>
  <c r="F273" i="39"/>
  <c r="F272" i="39"/>
  <c r="F271" i="39"/>
  <c r="F270" i="39"/>
  <c r="F269" i="39"/>
  <c r="F268" i="39"/>
  <c r="F267" i="39"/>
  <c r="F266" i="39"/>
  <c r="F265" i="39"/>
  <c r="F264" i="39"/>
  <c r="F263" i="39"/>
  <c r="F262" i="39"/>
  <c r="G56" i="37"/>
  <c r="G35" i="37"/>
  <c r="H39" i="59" l="1"/>
  <c r="H38" i="59"/>
  <c r="H36" i="59"/>
  <c r="H35" i="59"/>
  <c r="H33" i="59"/>
  <c r="H32" i="59"/>
  <c r="H30" i="59"/>
  <c r="H27" i="59"/>
  <c r="Q24" i="59"/>
  <c r="P24" i="59"/>
  <c r="O24" i="59"/>
  <c r="N24" i="59"/>
  <c r="M24" i="59"/>
  <c r="L24" i="59"/>
  <c r="K24" i="59"/>
  <c r="J24" i="59"/>
  <c r="I24" i="59"/>
  <c r="Q22" i="59"/>
  <c r="P22" i="59"/>
  <c r="O22" i="59"/>
  <c r="N22" i="59"/>
  <c r="M22" i="59"/>
  <c r="L22" i="59"/>
  <c r="K22" i="59"/>
  <c r="J22" i="59"/>
  <c r="I22" i="59"/>
  <c r="F27" i="52"/>
  <c r="F25" i="52"/>
  <c r="F24" i="52"/>
  <c r="F23" i="52"/>
  <c r="F22" i="52"/>
  <c r="F21" i="52"/>
  <c r="F18" i="52"/>
  <c r="F17" i="52"/>
  <c r="F16" i="52"/>
  <c r="F15" i="52"/>
  <c r="F14" i="52"/>
  <c r="D17" i="42"/>
  <c r="D9" i="42"/>
  <c r="D18" i="41"/>
  <c r="D17" i="41"/>
  <c r="D16" i="41"/>
  <c r="D10" i="41"/>
  <c r="D9" i="41"/>
  <c r="D60" i="40"/>
  <c r="D43" i="40"/>
  <c r="D42" i="40"/>
  <c r="D37" i="40"/>
  <c r="D35" i="40"/>
  <c r="D34" i="40"/>
  <c r="D26" i="40"/>
  <c r="D24" i="40"/>
  <c r="D23" i="40"/>
  <c r="D21" i="40"/>
  <c r="D19" i="40"/>
  <c r="D18" i="40"/>
  <c r="D17" i="40"/>
  <c r="D15" i="40"/>
  <c r="D14" i="40"/>
  <c r="D12" i="40"/>
  <c r="D11" i="40"/>
  <c r="D10" i="40"/>
  <c r="D8" i="40"/>
  <c r="AH125" i="38"/>
</calcChain>
</file>

<file path=xl/sharedStrings.xml><?xml version="1.0" encoding="utf-8"?>
<sst xmlns="http://schemas.openxmlformats.org/spreadsheetml/2006/main" count="11956" uniqueCount="5645">
  <si>
    <t>GRUNDFOS</t>
  </si>
  <si>
    <t>DAB</t>
  </si>
  <si>
    <t>INDICE</t>
  </si>
  <si>
    <t>Condiciones generales</t>
  </si>
  <si>
    <t>Bombas Sumergibles de pozo profundo</t>
  </si>
  <si>
    <t>SQ</t>
  </si>
  <si>
    <t>Recirculacion de Agua Calient</t>
  </si>
  <si>
    <t>Tabla de Seleccion VA-VB-VD</t>
  </si>
  <si>
    <t>MK</t>
  </si>
  <si>
    <t>VA-VB-VD</t>
  </si>
  <si>
    <t>Motores Grundfos-Mark</t>
  </si>
  <si>
    <t>A-B</t>
  </si>
  <si>
    <t>SP</t>
  </si>
  <si>
    <t>Rovatti</t>
  </si>
  <si>
    <t>Bombas Auto-Cebantes</t>
  </si>
  <si>
    <t>Tabla de Seleccion JET</t>
  </si>
  <si>
    <t>Motores Grundfos</t>
  </si>
  <si>
    <t>JET-JETINOX-JETCOM</t>
  </si>
  <si>
    <t>Cables Sumergibles</t>
  </si>
  <si>
    <t>MP204</t>
  </si>
  <si>
    <t>Bombas Horizontales</t>
  </si>
  <si>
    <t>Tabla de Seleccion EURO´s</t>
  </si>
  <si>
    <t>SQ Flex</t>
  </si>
  <si>
    <t>EURO-EUROINOX-EUROCOM</t>
  </si>
  <si>
    <t>CR Flex</t>
  </si>
  <si>
    <t>Tabla de Seleccion KPS-F &amp; K</t>
  </si>
  <si>
    <t>RSI</t>
  </si>
  <si>
    <t>KPF-KPS</t>
  </si>
  <si>
    <t>Paneles, Turbinas y Accesor</t>
  </si>
  <si>
    <t>K</t>
  </si>
  <si>
    <t>Bombas Presurizadoras</t>
  </si>
  <si>
    <t>PM Start</t>
  </si>
  <si>
    <t>Smart Press</t>
  </si>
  <si>
    <t>UPA</t>
  </si>
  <si>
    <t>K 40/19 - K 40/22 HA</t>
  </si>
  <si>
    <t>Scala1</t>
  </si>
  <si>
    <t>HYDRO PRESS</t>
  </si>
  <si>
    <t>SCALA2</t>
  </si>
  <si>
    <t>PWM</t>
  </si>
  <si>
    <t>Scala1 TWIN</t>
  </si>
  <si>
    <t>E.Sybox Mini3</t>
  </si>
  <si>
    <t>Filtro Scala</t>
  </si>
  <si>
    <t>E.Sytwin</t>
  </si>
  <si>
    <t>SBA</t>
  </si>
  <si>
    <t>E.Sybox</t>
  </si>
  <si>
    <t>Hydro CM</t>
  </si>
  <si>
    <t>E.syBox Max</t>
  </si>
  <si>
    <t>Hydro CMBE</t>
  </si>
  <si>
    <t>CMBE TWIN</t>
  </si>
  <si>
    <t>Bombas Sumergibles para Pozo Profundo</t>
  </si>
  <si>
    <t>Guardian</t>
  </si>
  <si>
    <t>Hydro CME</t>
  </si>
  <si>
    <t>SS6</t>
  </si>
  <si>
    <t>Hydro Solo-E</t>
  </si>
  <si>
    <t>S4</t>
  </si>
  <si>
    <t>Hydro Multi-E</t>
  </si>
  <si>
    <t>Motores DAB</t>
  </si>
  <si>
    <t>Hydro MPC-E</t>
  </si>
  <si>
    <t>Tanques Diafragma</t>
  </si>
  <si>
    <t>Achique</t>
  </si>
  <si>
    <t>Tabla de Seleccion NOVA-FEKA</t>
  </si>
  <si>
    <t>NOVA-FEKA</t>
  </si>
  <si>
    <t>Centrifugas Horizontales Multi-Etapas</t>
  </si>
  <si>
    <t>CM</t>
  </si>
  <si>
    <t>VERTY NOVA</t>
  </si>
  <si>
    <t>CMI</t>
  </si>
  <si>
    <t>FEKA VS-VX</t>
  </si>
  <si>
    <t>CMG</t>
  </si>
  <si>
    <t>Bombas para Pileta</t>
  </si>
  <si>
    <t>EUROSWIM</t>
  </si>
  <si>
    <t>Centrifugas Horizontales Normalizadas</t>
  </si>
  <si>
    <t>NB 2 POLOS</t>
  </si>
  <si>
    <t>NB 4 POLOS</t>
  </si>
  <si>
    <t>NK Punta de Eje Libre</t>
  </si>
  <si>
    <t>NK 2 POLOS</t>
  </si>
  <si>
    <t>NK 4 POLOS</t>
  </si>
  <si>
    <t>Contrabridas</t>
  </si>
  <si>
    <t>Centrifugas Verticales Multi-Etapas</t>
  </si>
  <si>
    <t>CR-CRI-CRN 60Hz</t>
  </si>
  <si>
    <t xml:space="preserve">CR </t>
  </si>
  <si>
    <t>CRI</t>
  </si>
  <si>
    <t>CRN</t>
  </si>
  <si>
    <t>CRE</t>
  </si>
  <si>
    <t>CRIE</t>
  </si>
  <si>
    <t>CRNE</t>
  </si>
  <si>
    <t>Variadores de frecuencia</t>
  </si>
  <si>
    <t>CUE</t>
  </si>
  <si>
    <t>Dosing</t>
  </si>
  <si>
    <t>Compatibilidad Química</t>
  </si>
  <si>
    <t>Smart</t>
  </si>
  <si>
    <t>Accesorios Smart</t>
  </si>
  <si>
    <t>Smart XL</t>
  </si>
  <si>
    <t>Accesorios XL</t>
  </si>
  <si>
    <t>DME</t>
  </si>
  <si>
    <t>Accesorios DME</t>
  </si>
  <si>
    <t>Recirculación, calefacción y Refrigeración</t>
  </si>
  <si>
    <t>UPS 100</t>
  </si>
  <si>
    <t>UPS 200</t>
  </si>
  <si>
    <t>AlphaComfort</t>
  </si>
  <si>
    <t>TP</t>
  </si>
  <si>
    <t>Bombas de Achique y Efluentes</t>
  </si>
  <si>
    <t>KP</t>
  </si>
  <si>
    <t>AP</t>
  </si>
  <si>
    <t>APB</t>
  </si>
  <si>
    <t>APG</t>
  </si>
  <si>
    <t>SEG</t>
  </si>
  <si>
    <t>DWK</t>
  </si>
  <si>
    <t>TABLEROS LC 231 / LC 241</t>
  </si>
  <si>
    <t>SL1</t>
  </si>
  <si>
    <t>SLV</t>
  </si>
  <si>
    <t>SE1</t>
  </si>
  <si>
    <t>SEV</t>
  </si>
  <si>
    <t>S-Pumps</t>
  </si>
  <si>
    <t>Accesorios de montaje</t>
  </si>
  <si>
    <t>Tableros y acc. eléctricos</t>
  </si>
  <si>
    <t>Válvulas</t>
  </si>
  <si>
    <t>SMD</t>
  </si>
  <si>
    <t>BOMBAS GRUNDFOS DE ARGENTINA – COMPRAVENTA DE BIENES Y SERVICIOS – TÉRMINOS Y CONDICIONES GENERALES</t>
  </si>
  <si>
    <t>INTRODUCCIÓN</t>
  </si>
  <si>
    <t>1. APLICACIÓN</t>
  </si>
  <si>
    <t>1.1 Estos términos y condiciones generales (los “Términos y Condiciones Generales”) serán de aplicación para los contratos de compraventa de mercadería o prestación de servicios en los que Bombas Grundfos de Argentina S.A.U. (“Grundfos”) se vincule como parte contractual con cualquier Cliente.</t>
  </si>
  <si>
    <t>1.2 Se considerará que las partes se han vinculado contractualmente cuando una de ellas acepte la oferta formulada por la otra, sin reservas ni modificaciones. La aceptación por parte del Cliente de los productos o servicios constituye una aceptación tácita de estos Términos y Condiciones Generales. La oferta, su aceptación, los Términos y Condiciones Generales (sin perjuicio de que se hayan referenciado o no) y cualquier otra documentación expresamente aceptada por Grundfos, constituye el acuerdo para la compraventa de bienes o prestación de servicios al Cliente (en adelante el “Acuerdo”).</t>
  </si>
  <si>
    <t>1.3 El Cliente debe asegurarse de que la aceptación de Grundfos se corresponde con la orden del Cliente. En caso de que el Cliente dejara de cumplir su obligación de notificar sin demora a Grundfos de cualquier falta de correspondencia entre la aceptación de Grundfos y la oferta del Cliente, la aceptación formulada por Grundfos será vinculante para el Cliente.</t>
  </si>
  <si>
    <t>2. INFORMACIÓN BRINDADA POR GRUNDFOS</t>
  </si>
  <si>
    <t>2.1 El Cliente deberá buscar cualquier asesoramiento técnico necesario, de terceras partes distintas de Grundfos. Grundfos no será responsable por cualquier información que se hubiera dado al Cliente o a cualquier tercero que haya actuado en su representación, antes o después de que el Acuerdo haya entrado en vigencia, salvo que las partes hubieran acordado por escrito el asesoramiento técnico de Grundfos y el pago independiente de una contraprestación por ese servicio.</t>
  </si>
  <si>
    <t>2.2 En caso de que las partes hubieran entrado en un acuerdo para el asesoramiento de Grundfos, entonces el asesoramiento de Grundfos será considerado otorgado solo en el campo de operación de Grundfos y de acuerdo con el mejor saber y entender de Grundfos al momento en que el asesoramiento fue brindado y sólo otorgado en base a la información brindada por el Cliente.</t>
  </si>
  <si>
    <t>REGULACIÓN ESPECÍFICA RESPECTO DEL PRODUCTO</t>
  </si>
  <si>
    <t>3. DERECHO DE INSPECCIÓN DE GRUNDFOS</t>
  </si>
  <si>
    <t>3.1 Si se estipula en el acuerdo, los productos se someterán a inspección de Grundfos y al testeo standard antes de su despacho desde la fábrica, sujeto a los cargos aplicables. Grundfos puede proveer un certificado de testeo a pedido del Cliente y a su costo. El único propósito del certificado de testeo es dejar establecido que los productos son manufacturados siguiendo las especificaciones de Grundfos, salvo que los productos no aprobaren la citada prueba.</t>
  </si>
  <si>
    <t>4. ENTREGA DE LOS PRODUCTOS Y TIEMPO DE ENTREGA</t>
  </si>
  <si>
    <t>4.1 Grundfos hará entrega de los productos en el tiempo y lugar que se haya acordado por escrito en la medida en que el Cliente asegure que todos los detalles técnicos y formalidades concernientes a la ejecución del Acuerdo estén disponibles para Grundfos, con excepción de las Órdenes de Compra por un valor igual o menor a USD 300 (sin incluir IVA), las que serán entregadas, a la sola discreción de Grundfos, en la Ciudad Autónoma de Buenos Aires o en el área del Gran Buenos Aires y estarán a disposición del Cliente o sus agentes para su retiro en ese lugar . Los costos de flete, incluido el flete aéreo, se aplicarán a las cotizaciones y facturas emitidas por Grundfos y serán pagados por el Cliente al mismo tiempo que el precio por el producto de acuerdo a lo previsto en la Cláusula 9.2.</t>
  </si>
  <si>
    <t>4.2 Si los productos no fueran entregados después los 90 días de vencido el plazo de entrega acordado, el Cliente podrá rescindir el contrato con causa, mediante notificación escrita, pero sólo con relación a los productos respecto de los cuales Grundfos haya incurrido en la demora antes mencionada.</t>
  </si>
  <si>
    <t>4.3 Si el Cliente no recibiera en todo o en parte los productos en el día acordado, el Cliente deberá pagar todos los costos derivados de su incumplimiento incluyendo pero no limitado a transporte, almacenamiento, manejo, vigilancia, etc., conforme Grundfos reclame o facture. Grundfos podrá alternativamente resolver total o parcialmente el Acuerdo y reclamar daños y perjuicios al Cliente por cualquier pérdida o costo con causa en la falta de recepción por parte del Cliente, incluyendo costos adicionales de transporte. El costo de almacenamiento será equivalente a Dólares Estadounidenses 9.5 más IVA por metro cuadrado por día y el costo de seguro será del 0.1% del precio del producto sin IVA por día. Estos montos serán facturados por Grundfos al Cliente por el total del período de demora en la recepción y será pagado por el Cliente de acuerdo con lo establecido en la cláusula 9.2.</t>
  </si>
  <si>
    <t>4.4 Grundfos podrá entregar los productos en forma parcial y en cualquier secuencia.</t>
  </si>
  <si>
    <t>4.5 Grundfos aceptará la devolución de los productos entregados que conserven su adecuada calidad bajo las siguientes condiciones y cargos:</t>
  </si>
  <si>
    <t>(a) los productos serán aceptados si se devolvieran dentro de los 30 días de la fecha de entrega. Grundfos no tendrá ninguna obligación de aceptar la devolución de productos que conserven su adecuada calidad, después de esa fecha.</t>
  </si>
  <si>
    <t>(b) Dependiendo del lugar o del estado en que se encuentre su producción, un mínimo entre el 10% y el 40% del monto de la factura (excluido el IVA) para productos standard de Grundfos de su propio stock son los costos que aplicarán para cada producto devuelto de acuerdo con esta cláusula 4.5. con el objeto de cubrir los costos administrativos y de manejo de Grundfos. La devolución de productos no standard requiere de la aprobación escrita de Grundfos, que incluirá condiciones y cargos para la devolución.</t>
  </si>
  <si>
    <t>(c) El Cliente notificará a Grundfos por escrito de cualquier devolución de producto y esperará la aceptación escrita de Grundfos acompañada de un número oficial del documento de aprobación. En caso de que Grundfos aceptara la devolución de un producto, el producto deberá ser devuelto con el número oficial del documento de aprobación, el número original de la factura, la fecha de compra, el número de Orden de Compra y la explicación de la razón de la devolución. El cargo de flete y seguro para productos standard de Grundfos deberá ser pagada en forma previa por el Cliente.</t>
  </si>
  <si>
    <t>(d) Todos los productos deberán ser devueltos dentro de los 7 días después de que la devolución sea aprobada por Grundfos, a la dirección especificada por Grundfos en el envoltorio original del producto, totalmente libre de manchas, sin daños y en perfectas condiciones para su inmediata reventa.</t>
  </si>
  <si>
    <r>
      <t>(e)</t>
    </r>
    <r>
      <rPr>
        <sz val="7"/>
        <rFont val="Times New Roman"/>
        <family val="1"/>
      </rPr>
      <t>       Las devoluciones que no cumplan con estas condiciones no serán aceptadas por Grundfos y no afectarán el saldo de la cuenta de pago del Cliente.</t>
    </r>
  </si>
  <si>
    <t>5. RIESGO Y TÍTULO</t>
  </si>
  <si>
    <t>5.1 Los términos de entrega de los productos de Grundfos dentro de Argentina será DAP (cf. Incoterms 2010) en el lugar de entrega especificado en el Acuerdo. Los términos de entrega de los productos de Grundfos fuera de argentina serán indicados en las Órdenes de Compra y en las facturas.</t>
  </si>
  <si>
    <t>5.2 Para los productos a ser entregados con relación a cualquier servicio, el riesgo de pérdida o de daño sobre los productos pasará al Cliente al momento de completarse el servicio requerido. Sin embargo, si los productos se entregaran junto con la prestación del servicio, pero cuando los productos son temporalmente ubicados en el sitio del Cliente o usuario final hasta el momento de su instalación (sin que Grundfos estuviera presente en ese sitio), el riesgo de los productos pasará al Cliente en el momento en que Grundfos entregue los productos en ese sitio.</t>
  </si>
  <si>
    <t>6. EXAMEN</t>
  </si>
  <si>
    <t>6.1 Inmediatamente contra la entrega de los productos (no entregados o instalados con relación a un servicio), el Cliente examinará el producto en busca de cualquier defecto visible, o escasez, y se asegurará de que los productos entregados cumplen con la confirmación de la orden. Si el Cliente no hiciera este examen y no notificara a Grundfos de manera adecuada sin demora, el Cliente perderá su derecho a reclamar por cualquier defecto en los productos entregados que el Cliente pudiera haber descubierto con ese examen.</t>
  </si>
  <si>
    <t>REGULACION ESPECÍFICA DE SERVICIOS</t>
  </si>
  <si>
    <t>7. PRESTACION DEL SERVICIO Y OPORTUNIDAD DE SU PRESTACIÓN</t>
  </si>
  <si>
    <t>7.1 Grundfos prestará los servicios profesionalmente y con la diligencia adecuada.</t>
  </si>
  <si>
    <t>7.2 Grundfos prestará los servicios en el lugar acordado y en el tiempo acordado, en la medida en que todos los detalles técnicos y formalidades respecto de la ejecución del Acuerdo estén disponibles para Grundfos.</t>
  </si>
  <si>
    <t>7.3 Grundfos prestará los servicios durante las horas hábiles de acuerdo con las políticas de Grundfos al momento de la ejecución y prestación del servicio (fines de semana y feriados están fuera de las horas hábiles). Las partes podrán acordar que Grundfos preste el servicio fuera de las horas hábiles; Grundfos facturará al Cliente por esas horas fuera de las horas hábiles de acuerdo con las tasas horarias aplicables de Grundfos.</t>
  </si>
  <si>
    <t>7.4 En caso de que Grundfos no hubiera ejecutado y prestado los servicios dentro de los 90 días del plazo comprometido a tal efecto, el Cliente quedará habilitado a resolver el contrato con causa, mediante notificación escrita a Grundfos, y sólo con relación a la parte del contrato que se encuentra bajo esa demora.</t>
  </si>
  <si>
    <t>7.5 La Cláusula 4.3 aplicará si el Cliente no recibiera el servicio o parte de él conforme fuera acordado.</t>
  </si>
  <si>
    <t>7.6 Grundfos realizará sus mejores esfuerzos para observar todos los requerimientos y regulaciones sanitarias y de seguridad del Cliente, y cualquier otro tipo de requerimiento de seguridad razonable que apliquen en el sitio del Cliente, en la medida que el Cliente se los hubiera comunicado a Grundfos. Grundfos no será responsable por ningún incumplimiento de ninguna obligación bajo este Acuerdo en la medida que ese incumplimiento sea debido al cumplimiento por parte de Grundfos de los requerimientos y regulaciones sanitarias y de seguridad del Cliente, si Grundfos hubiera recibido una copia escrita de esas regulaciones antes de contratar con el Cliente este Acuerdo.</t>
  </si>
  <si>
    <t>7.7 Salvo que se acordare algo distinto, Grundfos prestará los servicios a través de una persona. En tiempo oportuno y antes de comenzar la prestación del servicio, el Cliente informará a Grundfos si la prestación del servicio requiere la intervención de más de una persona. Si éste fuera el caso, Grundfos facturará al Cliente todos los costos de personal adicional.</t>
  </si>
  <si>
    <t>7.8 Grundfos podrá subcontratar a terceros para el cumplimiento de sus obligaciones, sin necesidad de requerir autorización al Cliente. Grundfos será responsable por los errores u omisiones de los subcontratistas.</t>
  </si>
  <si>
    <t>7.9 Grundfos puede cambiar el precio de los productos y/o servicios en cualquier momento mediante una notificación por escrito. Si el precio cambia después de que el Cliente haya realizado el pedido, Grundfos proporcionará el precio actualizado al Cliente para su aceptación. Si el Cliente no acepta el precio actualizado, Grundfos podrá, a su elección, cancelar el pedido del Cliente, siendo la única obligación de Grundfos reembolsar cualquier pago ya realizado por el Cliente.</t>
  </si>
  <si>
    <t>8. OBLIGACIONES DEL CLIENTE</t>
  </si>
  <si>
    <t>8.1 El Cliente, a su exclusivo costo, y cuando fuera relevante, se compromete por sí o por los usuarios finales a:</t>
  </si>
  <si>
    <t>(a) cooperar con Grundfos en todo lo que se relacione con la prestación del servicio;</t>
  </si>
  <si>
    <t>(b) otorgar a Grundfos o sus representantes acceso a las instalaciones del Cliente o a cualquier otra instalación o sitio en cuanto sea razonable para la correcta prestación del servicio;</t>
  </si>
  <si>
    <t>(c) proveer adecuadamente el servicio de electricidad, calefacción, suministro de energía, ventilación y drenado, conforme los requerimientos razonables de Grundfos;</t>
  </si>
  <si>
    <t>(d) informar a los ingenieros o representantes de Grundfos en cualquiera de sus visitas sobre cualquier mal funcionamiento o funcionamiento irregular del producto sobre el que Grundfos está prestando servicios;</t>
  </si>
  <si>
    <t>(e) otorgar a Grundfos toda la documentación, información, herramientas y materiales requeridos por Grundfos para la correcta prestación del servicio (“Materiales de Aporte”) y le asegurará a Grundfos que los Materiales de Aporte son adecuados en todos sus aspectos;</t>
  </si>
  <si>
    <t>(f) asegurarse de que los Materiales de Aporte están en buen funcionamiento y son adecuados para el propósito en el que serán usados con relación a la prestación del servicio;</t>
  </si>
  <si>
    <t>(g) preparar y mantener las instalaciones o los sectores relevantes del sitio para la prestación del servicio, incluyendo la identificación, monitoreo, remoción y disposición de materiales peligrosos, en cumplimiento de todas las leyes aplicables antes y durante la prestación del servicio;</t>
  </si>
  <si>
    <t>(h) informar a Grundfos sobre todas las regulaciones sanitarias y de seguridad y cualquier otro razonable requisito de seguridad que aplique en las instalaciones del Cliente; (i) obtener y mantener vigentes todos los permisos necesarios, autorizaciones, licencias, aprobaciones y consentimientos y cumplir con toda la legislación relevante de manera que permitan a Grundfos (i) prestar los servicios adecuadamente en las instalaciones del Cliente y (ii) usar los Materiales de Aporte;</t>
  </si>
  <si>
    <t>(j) garantizar que el Cliente es el propietario legal de cualquier equipo o sistema sobre el que se prestará el servicio; y</t>
  </si>
  <si>
    <t>(k) en la medida en que pueda interferir en la adecuada prestación del servicio, no permitir el acceso a ningún equipo o sistema respecto del que se prestará el servicio, a ningún tercero para que lo examine o lo desarme.</t>
  </si>
  <si>
    <t>REGULACIONES GENERALES</t>
  </si>
  <si>
    <t>9. PRECIO, PAGO Y TÉRMINOS DE FACTURACIÓN</t>
  </si>
  <si>
    <t>9.1 El precio por los productos o servicios estará expresado en la cotización de Grundfos en Dólares Estadounidenses y no incluye ni el IVA ni ningún otro impuesto. Las Órdenes de Compra con un valor igual o menor a USD 300 (sin incluir el IVA) incluirán un costo de manejo de USD 30 (más IVA).</t>
  </si>
  <si>
    <t>9.2 Grundfos emitirá la factura al Cliente en el momento del despacho del producto. Las facturas indicarán el precio en DOLARES y llevarán una leyenda indicando el tipo de cambio DOLAR DIVISA (Banco Nación, vendedor). El Cliente pagará a Grundfos en ARS conforme el contenido de la cotización mencionada y se ajustará según la variación de la misma y la de efectivo el pago. La factura deberá ser pagada en su totalidad dentro de los 30 días del calendario siguientes a la fecha de emisión.</t>
  </si>
  <si>
    <t>9.3 El precio no incluye el impuesto al valor agregado, impuesto a las ventas, o ningún otro impuesto o tasa aplicable. El Cliente pagará cualquiera de estos cargos aplicables simultáneamente con el pago por el producto o el servicio.</t>
  </si>
  <si>
    <t>9.4 De acuerdo a las leyes aplicables, el Cliente: (i) retendrá los impuestos que correspondan y los pagará a la entidad gubernamental correspondiente; (ii) a requerimiento de Grundfos, emitirá el correspondiente certificado de retención de impuestos que demuestre que el Cliente ha pagado el impuesto retenido; (iii) pagará a Grundfos solo el monto neto después de haber retenido los impuestos aplicables y (iv) cooperará con Grundfos en la búsqueda de exenciones o reducciones en la retención de impuestos y completará y presentará en forma diligente toda la documentación que fuera necesaria o relevante.</t>
  </si>
  <si>
    <t>9.5 En caso de que el Cliente no pagara al vencimiento Grundfos podrá, sin perjuicio de otros derechos o remedios legales bajo la ley aplicable, reclamar el saldo impago, cargos especiales por la gestión de cobro, daños y perjuicios e intereses. La tasa de interés aplicable será la Tasa Activa de referencia del Banco de la Nación Argentina durante el período de demora en el pago. El interés se devengará en forma diaria hasta el día del efectivo pago a Grundfos del total adeudado. Grundfos además podrá (i) continuar con la provisión sujetándola al otorgamiento de garantías de pago y suspender cualquier otra entrega hasta que el Cliente haya otorgado las garantías requeridas por Grundfos; o (ii) suspender la provisión o futuras entregas hasta que el Cliente hubiera pagado el total de los saldos adeudados.</t>
  </si>
  <si>
    <t>9.6 En caso de que el Cliente no hubiera pagado alguna factura luego del vencimiento (aun cuando se le hubiera enviado un recordatorio) o en caso de resolución del contrato, todos los plazos otorgados para los pagos se considerarán vencidos o caducos, haciéndose exigible el total del monto comprometido.</t>
  </si>
  <si>
    <t>10. GARANTÍA</t>
  </si>
  <si>
    <t>LA GARANTÍA</t>
  </si>
  <si>
    <t>10.1 Grundfos garantiza la entrega del producto y la prestación del servicio conforme lo dispuesto en el Acuerdo. Un producto es defectuoso solo si no es entregado conforme lo dispuesto en el Acuerdo debido a material defectuoso, falla de diseño o de manufactura por parte de Grundfos o de un tercero actuando en representación de Grundfos.</t>
  </si>
  <si>
    <t>10.2 Sin alterar la esencia de la Cláusula 10.1, ningún daño será cubierto por la garantía si éste es consecuencia de o incluyendo: la rotura o desgaste ordinario por el paso del tiempo, el uso del producto para aplicaciones o usos para los que no fue fabricado, instalación del producto en un ambiente no adecuado para ese producto, modificaciones, alteraciones o reparaciones del producto o servicio efectuados por el Cliente o cualquier tercero que no actué en representación de Grundfos; incumplimiento de las instrucciones de Grundfos por ej. en su instalación, operación, mantenimiento o el manual de servicios; instalación, operación o las prácticas instalación, puesta en servicio y operación (por ej. utilización de cualquier producto Grundfos fuera de sus especificaciones) o mantenimiento fuera del manual de Grundfos para instalación, operación, mantenimiento o servicio o con las buenas prácticas de la industria; utilización de material complementario combinado con el producto o servicio, que fuera defectuoso o inadecuado; la aplicación de repuestos de baja calidad (excluyendo la aplicación de productos originales Grundfos), daño accidental o intencional o uso inadecuado por parte del Cliente o un tercero que no actúe en representación de Grundfos; o el incumplimiento por parte del Cliente o sus productos con las leyes y las regulaciones. Además, la garantía no cubre que un producto encaje para un propósito particular o que será capaz de cumplir sus especificaciones en la actual aplicación.</t>
  </si>
  <si>
    <t>PERÍODO DE GARANTÍA</t>
  </si>
  <si>
    <r>
      <t>10.3 Resulta necesario para que aplique la garantía, que el Cliente notifique a Grundfos de la existencia de cualquier defecto sin ningún tipo de demora, después de que hubiera tomado conocimiento o debiera haber tomado conocimiento de él y (i) para los productos y por cualquier aspecto, el Cliente deberá notificar a Grundfos no más allá de los 36 meses de la fecha de entrega del producto y (ii) para los servicios, el Cliente deberá notificar a Grundfos no más allá de 6 meses de la fecha de la prestación del servicio (en adelante el “</t>
    </r>
    <r>
      <rPr>
        <b/>
        <i/>
        <sz val="6.5"/>
        <rFont val="Calibri"/>
        <family val="2"/>
      </rPr>
      <t>Período de Notificación de Garantía”).</t>
    </r>
    <r>
      <rPr>
        <i/>
        <sz val="6.5"/>
        <rFont val="Calibri"/>
        <family val="2"/>
      </rPr>
      <t xml:space="preserve"> El tiempo máximo para la respuesta a la solicitud de aplicación de la garantía será de 30 días desde que se hubiera recibido el producto en el sitio oficial de reparaciones de Grundfos, en las instalaciones de algún Service Autorizado listado en el sitio de internet de Grundfos, conforme instrucción recibida de Grundfos.</t>
    </r>
  </si>
  <si>
    <t>10.4 En caso de remediación de los defectos, el Período de Notificación de Garantía relativa al producto o servicio como tal continuará sin alteraciones luego de la remediación, sin embargo</t>
  </si>
  <si>
    <t>(a) si una parte del producto es reparada o reemplazada o bien se vuelve a prestar el servicio, el Período de Notificación de Garantía con relación a ese reemplazo o reparación o rectificación del servicio será de 6 meses contados desde ese reemplazo o reparación o nuevo servicio prestado, siempre y cuando ese período de 6 meses no termine antes del vencimiento del Período de Notificación de Garantía inicial para ese producto o servicio, y</t>
  </si>
  <si>
    <t>(b) si todo el producto como tal (por ej. una bomba) es reemplazado, un nuevo Período de Notificación de Garantía de 36 meses comenzará en el día de su instalación (sin embargo aplicará el máximo de 36 meses desde su fecha de fabricación).</t>
  </si>
  <si>
    <t>Sin perjuicio de lo expresado precedentemente, el Período de Notificación de Garantía nunca excederá de 60 meses calculados desde la fecha de la fabricación del primer producto entregado aun cuando el Cliente hubiera adquirido o no un Período de Notificación de Garantía extendido.</t>
  </si>
  <si>
    <t>REMEDIACIÓN DE DEFECTOS</t>
  </si>
  <si>
    <t>10.5 Sujeto a los términos del Acuerdo, Grundfos remediará los defectos del producto (o sus partes) o servicios cubiertos por la garantía. Grundfos a su solo criterio decidirá si la remediación se efectúa mediante reparación o reemplazo (en todo o en parte) de un producto o servicio (o parte) defectuoso. Grundfos remediará los defectos en el menor tiempo posible trabajando en horas y días hábiles. Todos los reclamos de garantías serán dirigidos a Grundfos o Service Autorizado Grundfos, conforme instruya Grundfos.</t>
  </si>
  <si>
    <t>10.6 El lugar de los trabajos de remediación será:</t>
  </si>
  <si>
    <t>(a) El Cliente deberá devolver el producto defectuoso al taller de Grundfos o Service Autorizado Grundfos para su reparación o reemplazo, salvo que Grundfos decidiera que los trabajos de remediación se llevarán a cabo en el lugar de entrega del producto o en el sitio del usuario final.</t>
  </si>
  <si>
    <t>(b) El Cliente presentará la factura de compra del producto u otra prueba de la compra, junto con las especificaciones, documentación técnica, manuales de instalación, uso y mantenimiento provistos por Grundfos para el producto defectuoso.</t>
  </si>
  <si>
    <t>(c) Para los servicios, Grundfos inspeccionará y reparará o reemplazará los servicios defectuosos en el sitio de instalación del usuario final.</t>
  </si>
  <si>
    <t>10.7 Grundfos pagará los costos de reparación o reemplazo del producto o servicio defectuoso. Sin embargo,</t>
  </si>
  <si>
    <t>(a) Los costos de transporte relacionados con una parte o producto defectuoso incluyendo productos entregados con relación a servicios, serán alocados de la siguiente manera:</t>
  </si>
  <si>
    <t>(i) El Cliente cubrirá cualquier gasto relativo al transporte, seguro, viaje y tiempo de viaje del personal de Grundfos o del Service Autorizado Grundfos y del producto o parte de él entre el lugar en que Grundfos entregó el producto y la locación del producto, si fuera diferente a la del lugar de entrega.</t>
  </si>
  <si>
    <t>(ii) Grundfos cubrirá cualquier costo o gasto relacionado con el transporte, viaje y tiempo de viaje del personal de Grundfos, del producto o parte de él entre Grundfos o el Service Auditado Grundfos y el lugar en que Grundfos hubiera entregado el producto.</t>
  </si>
  <si>
    <t>(b) El Cliente afrontará el pago de cualquier costo relacionado con el montaje o desmontaje.</t>
  </si>
  <si>
    <t>(c) El Cliente afrontará el pago de cualquier costo de Grundfos relacionado con el tiempo de espera causado por el Cliente.</t>
  </si>
  <si>
    <t>(d) En caso de que se demostrara que el producto sujeto a reparación o reemplazo no sufría de ningún defecto, el Cliente cubrirá todos los gastos aquí relacionados, incluyendo el transporte. Grundfos podrá cobrar los gastos en base a su lista de precios para cubrir toda la prestación del servicio efectuado. Cualquier producto recibido del Cliente para su reparación, que no resulte cubierto por la garantía de Grundfos, será mantenido en el taller de Grundfos por un período de hasta 6 meses contado desde la fecha de cotización para su reparación. Después de ese período, el producto no reclamado será devuelto al Cliente a su exclusive costo.</t>
  </si>
  <si>
    <t>10.8 Salvo requerimiento expreso de Grundfos, el producto no será desarmado previo a su remediación por Grundfos. Cualquier incumplimiento a esta disposición resultará en que la garantía otorgada quede sin efecto.</t>
  </si>
  <si>
    <t>10.9 Grundfos podrá rechazar la remediación de los defectos en caso de que Grundfos considere que esta remediación pudiera ocasionar daños al ambiente o a las personas. En tal caso, Grundfos no será responsable por incumplimiento de contrato, negligencia, incumplimiento de ninguna ley ni por cualquier otro tipo de incumplimiento.</t>
  </si>
  <si>
    <t>10.10 La remediación de reparación o reemplazo es el único remedio disponible para el Cliente para el caso de producto o servicio defectuoso. Salvo aquellas obligaciones asumidas con relación a su responsabilidad como fabricante (cf. Cláusula 11) Grundfos no asume ningún otro tipo de responsabilidad frente al Cliente ya sea por incumplimiento contractual, negligencia o cualquier otra respecto de un producto o servicio defectuoso.</t>
  </si>
  <si>
    <t>11. RESPONSABILIDAD POR EL PRODUCTO</t>
  </si>
  <si>
    <t>11.1 Grundfos asume responsabilidad por daños a las personas (incluyendo muerte y lesiones) y daños a la propiedad, causado por un producto defectuoso, de acuerdo con lo establecido en las leyes aplicables respecto de la responsabilidad del fabricante.</t>
  </si>
  <si>
    <t>11.2 Si una parte fuera considerada responsable por daños y perjuicios adjudicados a la otra parte por aplicación de la Cláusula 11.1, entonces la otra parte indemnizará a la parte que pagó los daños en forma inconsistente con la asignación de la Cláusula 11.1.</t>
  </si>
  <si>
    <t>12. LIMITACIÓN DE RESPONSABILIDAD</t>
  </si>
  <si>
    <t>12.1 En tanto sea permitido por la ley aplicable, ninguna de las partes será responsable (por responsabilidad contractual o extracontractual, incluyendo negligencia, incumplimiento de la ley u otro) por pérdida de producción, pérdida de volumen de negocios, lucro cesante, pérdida de chance, pérdida de datos, pérdida de ahorros, pérdida de fondo de comercio, pérdidas relacionadas con el uso no autorizado de datos o del sistema, pérdidas como resultado de interrupción del giro ordinario del negocio, o cualquier otra pérdida indirecta o mediata de cualquier tipo relacionada con el Acuerdo o con su incumplimiento. Grundfos no será responsable por ningún tipo de daño emergente, penalidades o cualquier otro tipo de sanción contractual que sufriera el Cliente por reclamo de un tercero.</t>
  </si>
  <si>
    <t>12.2 En tanto sea permitido por la ley, la responsabilidad total de Grundfos (incluyendo el pago de daño emergente o reclamos de terceros) frente al Cliente por cualquier pérdida relacionada con el Acuerdo y con la cooperación, ya sea por responsabilidad contractual o extracontractual, o incumplimiento de obligaciones que surjan de la ley, nunca excederá del 30% del monto pagado o a ser pagado por el Cliente bajo el Acuerdo (excluyendo IVA y otros impuestos).</t>
  </si>
  <si>
    <t>12.3 Las limitaciones de responsabilidad establecidas en las Cláusulas 12.1 y 12.2 no serán aplicables si la acción u omisión de la parte causa lesiones a la otra o si una de las partes causara el daño o la pérdida a la otra, de manera intencional o con negligencia grave.</t>
  </si>
  <si>
    <t>12.4 Las partes acuerdan que el precio por los productos o servicios refleja el equilibrio entre los derechos y obligaciones bajo este Acuerdo, incluyendo las limitaciones de responsabilidad contenidas en la Cláusula 12.</t>
  </si>
  <si>
    <t>12.5 En caso de que el Cliente basara un reclamo en pérdidas derivadas de más de un acuerdo o acuerdos en combinación con una entrega de productos o servicios por parte de Grundfos, entonces la responsabilidad total de Grundfos (si la hubiera) será asignada a cada provisión contractual por parte de Grundfos basada en la proporción en que contribuyen las entregas de Grundfos a la pérdida total reclamada. Cada parte de la pérdida asignada será determinada de acuerdo con lo previsto por la ley aplicable entre las partes para esas pérdidas totales, incluyendo cualquier acuerdo de limitación de responsabilidad que fuera aplicable.</t>
  </si>
  <si>
    <t>13. DERECHOS DE PROPIEDAD INTELECTUAL</t>
  </si>
  <si>
    <t>13.1 El Cliente utilizará los productos de manera de no infringir ningún derecho de propiedad intelectual que no le corresponda.</t>
  </si>
  <si>
    <t>13.2 Nada de lo establecido en este Acuerdo implica la transferencia de ningún derecho de propiedad intelectual de o en conexión con los productos o servicios o en cualquier manual o documentación entregada por Grundfos al Cliente.</t>
  </si>
  <si>
    <t>14. INDEMNIDAD</t>
  </si>
  <si>
    <t>14.1 Con relación a cualquier Proceso iniciado por cualquier persona distinta del Cliente contra Grundfos que tenga conexión con el Acuerdo, con la cooperación o con la compra o uso por parte del Cliente de los productos o servicios, el Cliente mantendrá indemne a Grundfos de cualquier pérdida que tenga causa en ese Proceso excepto que Grundfos haya causado esa pérdida en forma intencional o con negligencia grave. “Proceso” significará cualquier proceso judicial, administrativo, arbitral, demanda, reclamo, investigación o cualquier otro tipo de proceso. “Pérdidas” significará cualquier gasto con causa en un litigio (incluyendo cualquier desembolso razonable incurrido en la defensa del proceso o en cualquier investigación o negociación relacionada) y cualquier pérdida (incluyendo cualquier monto adjudicado o pagado en una conciliación en cualquier Proceso).</t>
  </si>
  <si>
    <t>15. DIBUJOS Y DESCRIPCIONES</t>
  </si>
  <si>
    <t>15.1 Cualquier información relativa al peso, dimensiones, capacidad, precio, datos técnicos o de cualquier tipo provisto en catálogos, folletos, circulares, anuncios, fotos y listas de precios será solamente aproximado.</t>
  </si>
  <si>
    <t>15.2 Grundfos sigue siendo el propietario de todos los planos, descripciones y otra documentación proporcionada por Grundfos, y el cliente no puede copiar, reproducir, transmitir ni comunicar de ninguna otra manera dicha documentación a un tercero sin el permiso de Grundfos. El Cliente recibe la propiedad de las copias de dicha documentación necesaria para la adecuada instalación, arranque, operación y mantenimiento de los productos. A petición de Grundfos, el cliente deberá tratar esta documentación (incluidos sus datos) de forma confidencial.</t>
  </si>
  <si>
    <t>16. CAMBIOS</t>
  </si>
  <si>
    <t>16.1 Grundfos tendrá derecho a hacer cambios a los productos o servicios que sean necesarios para cumplir con la ley aplicable o los requerimientos de seguridad, o aquellos que no afecten significativamente la naturaleza o calidad de los productos o servicios. Si Grundfos requiriese otros cambios, el Cliente no los denegará irrazonablemente ni demorará su consentimiento respecto de esos pedidos.</t>
  </si>
  <si>
    <t>17. CONFIDENCIALIDAD</t>
  </si>
  <si>
    <t>17.1 Una parte (la parte receptora) mantendrá estricta confidencialidad del “know-how” técnico o comercial, especificaciones, precios, invenciones, procesos, iniciativas o cualquier otra información concerniente al negocio de la parte reveladora, sus productos y servicios que sean de naturaleza confidencial (información confidencial) y que haya sido revelada a la parte receptora por la otra parte (parte reveladora), sus empleados, agentes o subcontratistas (representantes). La parte receptora no usará información confidencial de la parte reveladora para otros propósitos distintos del cumplimiento de sus obligaciones conforme el Acuerdo, incluyendo (excepto que no sea permitido por la ley) no reversar productos de ingeniería o software. La parte receptora podrá revelar información confidencial a aquellos de sus representantes quienes la necesiten conocer para cumplir las obligaciones de la parte receptora o para ejercer sus derechos bajo el Acuerdo y se asegurarán de que esos representantes cumplan con la obligación contenida en esta Cláusula 17 como si ellos mismos fueran parte de esos términos.</t>
  </si>
  <si>
    <t>17.2 Las obligaciones bajo esta Cláusula 17 aplican desde el momento de la celebración del Acuerdo y, sujeto a la ley aplicable, por un período de 5 años desde el vencimiento del plazo contractual.</t>
  </si>
  <si>
    <t>18. FUERZA MAYOR</t>
  </si>
  <si>
    <t>18.1 Ninguna de las partes de este Acuerdo estará en incumplimiento ni será responsable por ninguna demora en su ejecución, o por negativa a cumplimiento de ninguna de sus obligaciones bajo el Acuerdo si esa demora o falta de cumplimiento resulta de un obstáculo más allá de su razonable control (“Fuerza Mayor”). En caso de un evento de Fuerza Mayor, las partes acuerdan suspender las obligaciones de la parte afectada hasta que la situación de Fuerza Mayor dejara de existir.</t>
  </si>
  <si>
    <t>18.2 Cualquiera de las partes podrá resolver el Acuerdo con efecto inmediato mediante notificación a la otra parte si la situación de Fuerza Mayor continúa por un período de 3 meses consecutivos. En caso de resolución contractual debido a esa circunstancia, ninguna de las partes será responsable por la resolución contractual. Sin embargo, esa resolución contractual no afectará ninguna responsabilidad, reclamo o cualquier otra provisión previamente existente conforme el Acuerdo.</t>
  </si>
  <si>
    <t>19. RESOLUCIÓN CONTRACTUAL</t>
  </si>
  <si>
    <t>19.1 Si una parte incumple una obligación material bajo el Acuerdo, la otra parte podrá, sin perjuicio de sus otros derechos o remedios disponibles, resolver el Acuerdo con causa y con efecto inmediato si, ese incumplimiento material no puede ser saneado, si la parte incumplidora no hubiera remediado el incumplimiento dentro de los 30 días de recibida la intimación a cumplir, o si – para incumplimientos materiales que por su naturaleza no pueden ser saneados dentro del período de 30 días – ese saneamiento no ha sido iniciado dentro de los 30 días de recibida la intimación. Esta disposición no afectará ningún otro derecho de resolución contractual otorgados bajo el Acuerdo.</t>
  </si>
  <si>
    <t>19.2 La resolución contractual (cualquiera fuese su causa) no afectará las previsiones contractuales que, por naturaleza o necesidad, establecen que devendrán operativas aún después del vencimiento del plazo contractual.</t>
  </si>
  <si>
    <t>20. DATOS PERSONALES</t>
  </si>
  <si>
    <t>20.1 Grundfos procesa todos los datos personales en cumplimiento de las leyes de protección de datos que resultaran aplicables. Para saber más sobre esto visite el sitio web de Grundfos donde está expresada la notificación de privacidad de los datos.</t>
  </si>
  <si>
    <t>21. MISCELÁNEOS</t>
  </si>
  <si>
    <t>21.1 Este Acuerdo no podrá ser cedido ni transferido en todo o en parte, por operación de la ley o de cualquier otra manera por el Cliente, sin el previo consentimiento escrito de Grundfos. Sin previo aviso, Grundfos podrá ceder sus derechos y obligaciones bajo este Acuerdo, incluyendo los Términos y Condiciones Generales, a cualquier compañía dentro del grupo Grundfos. El Cliente será debidamente notificado de esta cesión.</t>
  </si>
  <si>
    <t>21.2 Los productos deberán llevar una placa con el nombre Grundfos, incluyendo las marcas de Grundfos. La otra parte no tendrá derecho a utilizar el nombre Grundfos, sus marcas, logos o cualquier otro signo o símbolos de identificación, salvo autorización expresa por escrito.</t>
  </si>
  <si>
    <t>21.3 Las palabras con mayúsculas y las frases especialmente definidas en estos Términos y Condiciones Generales tendrán el mismo significado en todas las secciones de este Acuerdo, salvo que el contexto indique otra cosa.</t>
  </si>
  <si>
    <t>21.4 Una cotización emitida por Grundfos será válida por un período de 90 días desde el día de su emisión, salvo que Grundfos hubiera especificado otro término en la cotización. Grundfos se reserva el derecho a modificar las cotizaciones emitidas antes del vencimiento de su período de validez si el Cliente no hubiera colocado una orden de compra al respecto.</t>
  </si>
  <si>
    <t>21.5 Grundfos podrá, en cualquier momento, sin asumir ningún tipo de responsabilidad, corregir errores tipográficos, administrativos o cualquier otro tipo de error u omisión en los materiales de venta, cotizaciones, listas de precios, confirmaciones de órdenes, facturas o en cualquier otro documento o información emitida por Grundfos.</t>
  </si>
  <si>
    <t>21.6 Monto mínimo de la orden: Todas las órdenes de compra por un valor menor a USD 300 (Dólares Estadounidenses Trescientos) serán retiradas de la planta de Bombas Grundfos de Argentina S.A.U. sita en Garín, Provincia de Buenos Aires. En caso de que el Cliente requiriera su envío, Grundfos la enviará a la Ciudad Autónoma de Buenos Aires o al área del Gran Buenos Aires, por lo que cobrará un cargo de fijo de envío al Cliente de USD 30 (Dólares Estadounidenses Treinta) más IVA. El resto de las órdenes serán entregadas en el lugar expresado en el Acuerdo al momento de cerrarse la orden de compra.</t>
  </si>
  <si>
    <t>21.7 Órdenes canceladas: En caso de que el Cliente solicitara la cancelación de una orden, Grundfos cobrará un cargo de cancelación al Cliente de entre el 10% y el 40% del valor del producto, dependiendo del estado de fabricación o manufactura en que se encuentre el producto al momento de solicitar la cancelación.</t>
  </si>
  <si>
    <t>21.8 Flete: Todas las ventas de productos se realizan desde el centro de distribución de Grundfos en el Parque Industrial Garín, Provincia de Buenos Aires. El transporte de los productos desde el centro de distribución en Garín hasta cualquier punto del Gran Buenos Aires o la Ciudad Autónoma de Buenos Aires será a cargo de Grundfos. El despacho de productos para entregarse fuera del radio del Gran Buenos Aires será efectuado con la condición de cobro del flete al momento de la entrega a quien reciba el producto. El Cliente se encuentra habilitado a retirar el producto del centro de distribución en el Parque Industrial Garín, Provincia de Buenos Aires.</t>
  </si>
  <si>
    <t>22. CONTROL DE EXPORTACIONES Y PARTES SANCIONADAS</t>
  </si>
  <si>
    <t>22.1 Cualquier entrega cubierta por el Acuerdo puede estar sujeta a reglas de control de exportaciones y sanciones comerciales, incluida la regulación sobre control de productos, doble uso, embargos y partes sancionadas.</t>
  </si>
  <si>
    <t>22.2 Resulta una condición para la entrega de productos o prestación de servicios de Grundfos a favor del Cliente, que el Cliente cumpla con todas las regulaciones de control de exportaciones y sanciones comerciales aplicables para la entrega y cualquier reventa o comisión, incluido tener procedimientos y controles de cumplimiento relevantes. El Cliente no exportará, reexportará, venderá o transferirá productos Grundfos que infrinjan a) la Normativa de Administración de Exportaciones de EE.UU.; b) la Normativa de Tráfico Internacional de Armas de EE.UU. (ITAR); c) las Sanciones y Embargos de EE.UU. administrados por el Departamento del Tesoro de EE.UU.; (d) el Reglamento (CE) nº 428/2009 del Consejo de la UE y la Lista consolidada de productos estratégicos militares y de doble uso del Reino Unido, según proceda; (e) la Ley de control de las exportaciones de 2008 del Reino Unido, según proceda; (f) la Ley (de control) de productos estratégicos de Singapur, según proceda; o (g) cualquier otra ley o normativa extranjera aplicable. En particular, el Cliente no exportará ni reexportará productos Grundfos a Cuba, la región de Crimea, las regiones de la República Popular de Donetsk ("RPD") y la República Popular de Luhansk ("RPL"), Irán, Corea del Norte o Siria, ni a personas o empresas que figuren en la lista de Personas Denegadas del Departamento de Comercio de EE.UU. (U.S. Department of Commerce's Denied Persons). Lista de personas rechazadas, Lista de entidades, Lista no verificada o Lista de usuarios finales militares del Departamento de Comercio de EE.UU.; las Listas de nacionales especialmente designados y personas bloqueadas o la Lista de identificación de sanciones sectoriales del Departamento del Tesoro de EE.UU.; la Lista de empresas militares chinas comunistas del Departamento de Defensa de EE.UU.; o la Lista de personas inhabilitadas del Departamento de Estado de EE.UU. El Cliente no utilizará ni transferirá productos Grundfos para ningún "uso final militar" o "usuario final militar", tal y como se define en el Reglamento de Administración de Exportaciones ("EAR"), 15 CFR § 744.21, en el Mar del Sur de China o en la Federación Rusa. Además, el Cliente no utilizará, venderá, transferirá, exportará ni reexportará productos Grundfos para su uso en actividades que impliquen el desarrollo, la producción, el uso o el almacenamiento de armas nucleares, químicas, biológicas o misiles, ni utilizará los productos en cuestión en instalaciones dedicadas a actividades relacionadas con dichas armas o sus sistemas vectores (por ejemplo, sistemas de misiles balísticos, vehículos de lanzamiento espacial, etc.).</t>
  </si>
  <si>
    <t>22.3 Si debido al reglamento de normas de control de exportaciones o sanciones comerciales, Grundfos considerara que le estará prohibido, obstaculizado, restringido o significativa y adversamente afectada en el cumplimiento de sus obligaciones bajo el Acuerdo, Grundfos podrá cancelar o posponer la entrega de los productos o la prestación de los servicios. En esos casos, Grundfos no será responsable de ningún tipo de daño directo o indirecto o pérdida alguna por parte del Cliente.</t>
  </si>
  <si>
    <t>22.4 A los efectos de permitir a las autoridades o a Grundfos, que conduzcan chequeos respecto del cumplimiento por parte del Cliente con el reglamento de control de exportaciones y de sanciones comerciales, o para sustentar las aplicaciones de Grundfos ante las autoridades adecuadas en conexión con la exportación y/o la venta de productos y/o servicios bajo el Acuerdo, el Cliente rápidamente proveerá, al razonable requerimiento de Grundfos, toda la información pertinente respecto de algún usuario final, las partes envueltas en la entrega, el destino particular y el uso particular que se le dará a los productos o servicios y los procedimientos y controles de cumplimiento del Cliente.</t>
  </si>
  <si>
    <t>23. LEY APLICABLE Y JURISDICCIÓN</t>
  </si>
  <si>
    <t>23.1 El Acuerdo y cualquier disputa o reclamo que surja de, o en conexión con su formación o celebración (incluyendo disputas no contractuales o reclamos) será gobernado por la ley argentina, sin referencia a ningún conflicto de leyes o principios que haga de aplicación las leyes de una jurisdicción distinta.</t>
  </si>
  <si>
    <t>23.2 Las partes acuerdan que los Tribunales de la República Argentina tendrán competencia exclusiva para intervenir y decidir respecto de cualquier disputa o reclamo (incluyendo las no contractuales) que surjan de o en conexión con el Acuerdo, su formación o celebración.</t>
  </si>
  <si>
    <r>
      <t>Términos y Condiciones Generales de Venta y Entrega de Productos y Servicios de Grundfos</t>
    </r>
    <r>
      <rPr>
        <b/>
        <sz val="10"/>
        <rFont val="Calibri"/>
        <family val="2"/>
      </rPr>
      <t xml:space="preserve"> </t>
    </r>
    <r>
      <rPr>
        <b/>
        <sz val="6.5"/>
        <rFont val="Calibri"/>
        <family val="2"/>
      </rPr>
      <t>– en vigor desde el 15 de marzo 2024</t>
    </r>
  </si>
  <si>
    <t>SQ (50 Hz - 60 Hz)</t>
  </si>
  <si>
    <t>Volver al Índice</t>
  </si>
  <si>
    <t>Electrobombas sumergibles para pozos de 4" ( y también para 3")</t>
  </si>
  <si>
    <t>Características</t>
  </si>
  <si>
    <t xml:space="preserve"> -  Electrobomba sumergible</t>
  </si>
  <si>
    <t xml:space="preserve"> -  Para pozos de 3" y 4"</t>
  </si>
  <si>
    <t xml:space="preserve"> -  No requiere tablero de arranque (incorporado en la bomba)</t>
  </si>
  <si>
    <t xml:space="preserve"> -  Protección incorporada contra trabajo en seco, sobrecarga, alto y bajo voltaje</t>
  </si>
  <si>
    <t xml:space="preserve"> -  Arranca sola cuando el nivel de agua vuelve a la normalidad</t>
  </si>
  <si>
    <t xml:space="preserve"> -  Control de temperatura incorporado</t>
  </si>
  <si>
    <t xml:space="preserve"> -  Arranque suave</t>
  </si>
  <si>
    <t xml:space="preserve"> -  Impulsor en composite y piezas externas en acero inoxidable</t>
  </si>
  <si>
    <t>CODIGO</t>
  </si>
  <si>
    <r>
      <t>HP (P</t>
    </r>
    <r>
      <rPr>
        <b/>
        <vertAlign val="subscript"/>
        <sz val="10"/>
        <rFont val="Calibri"/>
        <family val="2"/>
        <scheme val="minor"/>
      </rPr>
      <t>2</t>
    </r>
    <r>
      <rPr>
        <b/>
        <sz val="10"/>
        <rFont val="Calibri"/>
        <family val="2"/>
        <scheme val="minor"/>
      </rPr>
      <t>) Equivalente</t>
    </r>
  </si>
  <si>
    <t>Modelos</t>
  </si>
  <si>
    <t>Precio de lista U$D</t>
  </si>
  <si>
    <t>ALTURA MANOMETRICA (Metros)</t>
  </si>
  <si>
    <t>Ø</t>
  </si>
  <si>
    <t>DES</t>
  </si>
  <si>
    <t>SQ 1-35</t>
  </si>
  <si>
    <t>1 1/4"</t>
  </si>
  <si>
    <t>SQ 1-50</t>
  </si>
  <si>
    <t xml:space="preserve">   CAUDAL (m3/h)</t>
  </si>
  <si>
    <t>SQ 1-65</t>
  </si>
  <si>
    <t xml:space="preserve"> </t>
  </si>
  <si>
    <t>SQ 1-80</t>
  </si>
  <si>
    <t>SQ 1-95</t>
  </si>
  <si>
    <t>SQ 1-110</t>
  </si>
  <si>
    <t>SQ 1-125</t>
  </si>
  <si>
    <t>SQ 1-140</t>
  </si>
  <si>
    <t>SQ 1-155</t>
  </si>
  <si>
    <t>SQ 2-35</t>
  </si>
  <si>
    <t>SQ 2-55</t>
  </si>
  <si>
    <t>SQ 2-70</t>
  </si>
  <si>
    <t>SQ 2-85</t>
  </si>
  <si>
    <t>SQ 2-100</t>
  </si>
  <si>
    <t>SQ 2-115</t>
  </si>
  <si>
    <t>SQ 3-30</t>
  </si>
  <si>
    <t>SQ 3-40</t>
  </si>
  <si>
    <t>SQ 3-55</t>
  </si>
  <si>
    <t>SQ 3-65</t>
  </si>
  <si>
    <t>SQ 3-80</t>
  </si>
  <si>
    <t>SQ 3-95</t>
  </si>
  <si>
    <t>SQ 3-105</t>
  </si>
  <si>
    <t>SQ 5-15</t>
  </si>
  <si>
    <t>1 1/2"</t>
  </si>
  <si>
    <t>SQ 5-25</t>
  </si>
  <si>
    <t>SQ 5-35</t>
  </si>
  <si>
    <t>SQ 5-50</t>
  </si>
  <si>
    <t>SQ 5-60</t>
  </si>
  <si>
    <t>SQ 5-70</t>
  </si>
  <si>
    <t>SQ 7-15</t>
  </si>
  <si>
    <t>SQ 7-30</t>
  </si>
  <si>
    <t>SQ 7-40</t>
  </si>
  <si>
    <t>Electrobombas sumergibles para pozos de 4"</t>
  </si>
  <si>
    <t xml:space="preserve"> -  La solución más económica en bombas sumergibles</t>
  </si>
  <si>
    <t xml:space="preserve"> -  Bajo consumo de energía</t>
  </si>
  <si>
    <t xml:space="preserve"> -  Motor totalmente construido en acero inoxidable</t>
  </si>
  <si>
    <t xml:space="preserve"> -  Fácil instalación</t>
  </si>
  <si>
    <t xml:space="preserve"> -  Bajo mantenimiento</t>
  </si>
  <si>
    <t xml:space="preserve"> -  Máxima tolerancia a la arena: 120 gr/m3</t>
  </si>
  <si>
    <t xml:space="preserve"> -  Máximo diámetro de partículas: 0,2 mm</t>
  </si>
  <si>
    <t xml:space="preserve"> -  Máxima temp. del líquido: 40 °C</t>
  </si>
  <si>
    <t xml:space="preserve"> -  Arranques/hora: 25 máx</t>
  </si>
  <si>
    <t xml:space="preserve"> -  Brida: NEMA 4”</t>
  </si>
  <si>
    <t xml:space="preserve"> -  Motor rebobinable</t>
  </si>
  <si>
    <t xml:space="preserve"> -  Versiones monofásicas y trifásicas</t>
  </si>
  <si>
    <t xml:space="preserve"> -  En la versión monofásica se proveen con tablero de arranque y protección</t>
  </si>
  <si>
    <t>CODIGO SOLO CUERPO</t>
  </si>
  <si>
    <t>HP</t>
  </si>
  <si>
    <t>MODELO</t>
  </si>
  <si>
    <r>
      <t>Q</t>
    </r>
    <r>
      <rPr>
        <b/>
        <vertAlign val="subscript"/>
        <sz val="11"/>
        <rFont val="Calibri"/>
        <family val="2"/>
        <scheme val="minor"/>
      </rPr>
      <t>n</t>
    </r>
  </si>
  <si>
    <t>Cuerpo de Bomba sin Motor</t>
  </si>
  <si>
    <t>Desc.</t>
  </si>
  <si>
    <r>
      <t>m</t>
    </r>
    <r>
      <rPr>
        <b/>
        <vertAlign val="superscript"/>
        <sz val="11"/>
        <rFont val="Calibri"/>
        <family val="2"/>
        <scheme val="minor"/>
      </rPr>
      <t>3</t>
    </r>
    <r>
      <rPr>
        <b/>
        <sz val="11"/>
        <rFont val="Calibri"/>
        <family val="2"/>
        <scheme val="minor"/>
      </rPr>
      <t>/h</t>
    </r>
  </si>
  <si>
    <t>Mat.</t>
  </si>
  <si>
    <t>MKD-17</t>
  </si>
  <si>
    <t>Inox</t>
  </si>
  <si>
    <r>
      <t>1</t>
    </r>
    <r>
      <rPr>
        <vertAlign val="superscript"/>
        <sz val="11"/>
        <rFont val="Calibri"/>
        <family val="2"/>
        <scheme val="minor"/>
      </rPr>
      <t>1/4</t>
    </r>
    <r>
      <rPr>
        <sz val="11"/>
        <rFont val="Calibri"/>
        <family val="2"/>
        <scheme val="minor"/>
      </rPr>
      <t>"</t>
    </r>
  </si>
  <si>
    <t>MKE-6</t>
  </si>
  <si>
    <t>2"</t>
  </si>
  <si>
    <t>MKE-8</t>
  </si>
  <si>
    <t>MKF-10</t>
  </si>
  <si>
    <t>*Con válvula de retención incorporada</t>
  </si>
  <si>
    <t>Motores sumergibles Mark Grundfos 4" rebobinables</t>
  </si>
  <si>
    <t>Arranque directo</t>
  </si>
  <si>
    <t>Motores sumergibles Mark Grundfos 6" encapsulados</t>
  </si>
  <si>
    <t xml:space="preserve">Motor sumergible MK para pozo de 6" </t>
  </si>
  <si>
    <t>Precio U$S sin IVA</t>
  </si>
  <si>
    <t>TRIFASICO (NO incluye tablero de arranque )</t>
  </si>
  <si>
    <t>Modelo</t>
  </si>
  <si>
    <t>KW</t>
  </si>
  <si>
    <t>Voltaje</t>
  </si>
  <si>
    <t>MKGF 7,5T</t>
  </si>
  <si>
    <t>3x380V</t>
  </si>
  <si>
    <t>MKGF 10T</t>
  </si>
  <si>
    <t>MKGF 15T</t>
  </si>
  <si>
    <t>MKGF 20T</t>
  </si>
  <si>
    <t>MKGF 25T</t>
  </si>
  <si>
    <t>MKGF 30T</t>
  </si>
  <si>
    <t>MKGF 40T</t>
  </si>
  <si>
    <t>MKGF 50T</t>
  </si>
  <si>
    <t>Por versiones en arranque estrella-triángulo consultar</t>
  </si>
  <si>
    <t>Electrobombas sumergibles</t>
  </si>
  <si>
    <t xml:space="preserve"> -  Electrobombas sumergibles para pozo de 4" a 12"</t>
  </si>
  <si>
    <t>Buscar modelo</t>
  </si>
  <si>
    <t xml:space="preserve"> -  Íntegramente construidas en acero inoxidable AISI 304</t>
  </si>
  <si>
    <t xml:space="preserve"> -  'SP5A</t>
  </si>
  <si>
    <t xml:space="preserve"> -  Alta eficiencia, lo que lleva a un marcado ahorro en el consumo de energía (*)</t>
  </si>
  <si>
    <t xml:space="preserve"> -  'SP 7 - 9 - 11 - 14</t>
  </si>
  <si>
    <t xml:space="preserve"> -  (*) Para calcular Ud. mismo el ahorro de comsumo eléctrico de cada caso, puede solicitar el CD "Ahorro de energía"</t>
  </si>
  <si>
    <t xml:space="preserve"> -  'SP 17</t>
  </si>
  <si>
    <t xml:space="preserve"> -  Válvula de retención incorporada</t>
  </si>
  <si>
    <t xml:space="preserve"> -  'SP30</t>
  </si>
  <si>
    <t xml:space="preserve"> -  Posee cojinetes de empuje inverso</t>
  </si>
  <si>
    <t xml:space="preserve"> -  'SP 46 - 60</t>
  </si>
  <si>
    <t xml:space="preserve"> -  Cojinetes que evitan acumulación de arena</t>
  </si>
  <si>
    <t xml:space="preserve"> -  'SP 77 - 95</t>
  </si>
  <si>
    <t xml:space="preserve"> -  Máximo contenido tolerable de arena en el agua: 50 gr/m3</t>
  </si>
  <si>
    <t xml:space="preserve"> -  'SP 125 - 160 - 215</t>
  </si>
  <si>
    <t xml:space="preserve"> -  Apta para instalación horizontal</t>
  </si>
  <si>
    <t xml:space="preserve"> -  'SP G</t>
  </si>
  <si>
    <t>STOCK (sujeto a venta)</t>
  </si>
  <si>
    <t>CÓDIGO SOLO CUERPO</t>
  </si>
  <si>
    <t>POZO</t>
  </si>
  <si>
    <t>DIÁM. MOTOR</t>
  </si>
  <si>
    <t>Precio sin IVA cuerpo s/ motor (U$S)</t>
  </si>
  <si>
    <t>ALTURA MANOMÉTRICA (Metros)</t>
  </si>
  <si>
    <t>4"</t>
  </si>
  <si>
    <t>0.5</t>
  </si>
  <si>
    <t>SP2A-6</t>
  </si>
  <si>
    <t>SP2A-9</t>
  </si>
  <si>
    <t>CAUDAL (m3/h)</t>
  </si>
  <si>
    <t>0.75</t>
  </si>
  <si>
    <t>SP2A-13</t>
  </si>
  <si>
    <t>SP2A-18</t>
  </si>
  <si>
    <t>1.5</t>
  </si>
  <si>
    <t>SP2A-23</t>
  </si>
  <si>
    <t>SP2A-28</t>
  </si>
  <si>
    <t>SP2A-33</t>
  </si>
  <si>
    <t>6"</t>
  </si>
  <si>
    <t>SP2A-75</t>
  </si>
  <si>
    <t>SP3A-6</t>
  </si>
  <si>
    <t>SP3A-9</t>
  </si>
  <si>
    <t>SP3A-12</t>
  </si>
  <si>
    <t>SP3A-15</t>
  </si>
  <si>
    <t>SP3A-18</t>
  </si>
  <si>
    <t>SP3A-22</t>
  </si>
  <si>
    <t>SP3A-25</t>
  </si>
  <si>
    <t>SP3A-33</t>
  </si>
  <si>
    <t>SP3A-52</t>
  </si>
  <si>
    <t>SP3A-60</t>
  </si>
  <si>
    <t>SP5A-4</t>
  </si>
  <si>
    <t>SP5A-6</t>
  </si>
  <si>
    <t>SP5A-8</t>
  </si>
  <si>
    <t>SP5A-12</t>
  </si>
  <si>
    <t>SP5A-17</t>
  </si>
  <si>
    <t>SP5A-21</t>
  </si>
  <si>
    <t>SP5A-25</t>
  </si>
  <si>
    <t>SP5A-33</t>
  </si>
  <si>
    <t>SP5A-38</t>
  </si>
  <si>
    <t>SP5A-44</t>
  </si>
  <si>
    <t>7.5</t>
  </si>
  <si>
    <t>SP5A-60</t>
  </si>
  <si>
    <t>SP5A-75</t>
  </si>
  <si>
    <t>1 . 4</t>
  </si>
  <si>
    <t>SP 7 - 9 - 11 - 14</t>
  </si>
  <si>
    <t>SP7-5</t>
  </si>
  <si>
    <t>SP7-8</t>
  </si>
  <si>
    <t>SP7-12</t>
  </si>
  <si>
    <t>SP7-17</t>
  </si>
  <si>
    <t>SP7-23</t>
  </si>
  <si>
    <t>SP7-27</t>
  </si>
  <si>
    <t>SP7-37</t>
  </si>
  <si>
    <t>SP7-42</t>
  </si>
  <si>
    <t>SP7-51</t>
  </si>
  <si>
    <t>SP7-59</t>
  </si>
  <si>
    <t>SP9-5</t>
  </si>
  <si>
    <t>SP9-8</t>
  </si>
  <si>
    <t>SP9-11</t>
  </si>
  <si>
    <t>SP9-13</t>
  </si>
  <si>
    <t>SP9-16</t>
  </si>
  <si>
    <t>SP9-18</t>
  </si>
  <si>
    <t>SP9-21</t>
  </si>
  <si>
    <t>SP9-23</t>
  </si>
  <si>
    <t>SP9-25</t>
  </si>
  <si>
    <t>SP11- 5</t>
  </si>
  <si>
    <t>SP11- 7</t>
  </si>
  <si>
    <t>SP11-11</t>
  </si>
  <si>
    <t>SP11-15</t>
  </si>
  <si>
    <t>SP11-20</t>
  </si>
  <si>
    <t>SP14-8</t>
  </si>
  <si>
    <t>SP14-11</t>
  </si>
  <si>
    <t>SP14-13</t>
  </si>
  <si>
    <t>SP14-17</t>
  </si>
  <si>
    <t>SP14-23</t>
  </si>
  <si>
    <r>
      <rPr>
        <b/>
        <i/>
        <sz val="10"/>
        <rFont val="Arial"/>
        <family val="2"/>
      </rPr>
      <t xml:space="preserve">Nota: </t>
    </r>
    <r>
      <rPr>
        <i/>
        <sz val="10"/>
        <rFont val="Arial"/>
        <family val="2"/>
      </rPr>
      <t xml:space="preserve">todas las bombas tienen incorporadas válvulas de retención y los rendimientos han sido calculados con ellas. </t>
    </r>
  </si>
  <si>
    <t>SP 17</t>
  </si>
  <si>
    <t>CODIGO CUERPO + MOTOR</t>
  </si>
  <si>
    <t>Código
sólo cuerpo</t>
  </si>
  <si>
    <t>MODELOS</t>
  </si>
  <si>
    <t>Precio s/IVA cuerpo solo</t>
  </si>
  <si>
    <t>Precio s/IVA c/Motor</t>
  </si>
  <si>
    <t>12A00001</t>
  </si>
  <si>
    <t>SP17-1</t>
  </si>
  <si>
    <t>2 1/2"</t>
  </si>
  <si>
    <t>12A00002</t>
  </si>
  <si>
    <t>SP17-2</t>
  </si>
  <si>
    <t>12A00003</t>
  </si>
  <si>
    <t>SP17-3</t>
  </si>
  <si>
    <t>12A00004</t>
  </si>
  <si>
    <t>SP17-4</t>
  </si>
  <si>
    <t>12A00005</t>
  </si>
  <si>
    <t>SP17-5</t>
  </si>
  <si>
    <t>12A00006</t>
  </si>
  <si>
    <t>SP17-6</t>
  </si>
  <si>
    <t>12A00007</t>
  </si>
  <si>
    <t>SP17-7</t>
  </si>
  <si>
    <t>12AA1908</t>
  </si>
  <si>
    <t>12A00008</t>
  </si>
  <si>
    <t>SP17-8</t>
  </si>
  <si>
    <t>12AA1909</t>
  </si>
  <si>
    <t>12A00009</t>
  </si>
  <si>
    <t>SP17-9</t>
  </si>
  <si>
    <t>12AA1910</t>
  </si>
  <si>
    <t>12A00010</t>
  </si>
  <si>
    <t>SP17-10</t>
  </si>
  <si>
    <t>12A01911</t>
  </si>
  <si>
    <t>12A00011</t>
  </si>
  <si>
    <t>SP17-11</t>
  </si>
  <si>
    <t>7.8</t>
  </si>
  <si>
    <t>12A01912</t>
  </si>
  <si>
    <t>12A00012</t>
  </si>
  <si>
    <t>SP17-12</t>
  </si>
  <si>
    <t>12A01913</t>
  </si>
  <si>
    <t>12A00013</t>
  </si>
  <si>
    <t>SP17-13</t>
  </si>
  <si>
    <t>12A01914</t>
  </si>
  <si>
    <t>12A00014</t>
  </si>
  <si>
    <t>SP17-14</t>
  </si>
  <si>
    <t>12A01915</t>
  </si>
  <si>
    <t>12A00015</t>
  </si>
  <si>
    <t>SP17-15</t>
  </si>
  <si>
    <t>12A01916</t>
  </si>
  <si>
    <t>12A00016</t>
  </si>
  <si>
    <t>SP17-16</t>
  </si>
  <si>
    <t>12A01917</t>
  </si>
  <si>
    <t>12A00017</t>
  </si>
  <si>
    <t>SP17-17</t>
  </si>
  <si>
    <t>12A01918</t>
  </si>
  <si>
    <t>12A00018</t>
  </si>
  <si>
    <t>SP17-18</t>
  </si>
  <si>
    <t>12A01919</t>
  </si>
  <si>
    <t>12A00019</t>
  </si>
  <si>
    <t>SP17-19</t>
  </si>
  <si>
    <t>12A01920</t>
  </si>
  <si>
    <t>12A00020</t>
  </si>
  <si>
    <t>SP17-20</t>
  </si>
  <si>
    <t>12A01921</t>
  </si>
  <si>
    <t>12A00021</t>
  </si>
  <si>
    <t>SP17-21</t>
  </si>
  <si>
    <t>Pozo</t>
  </si>
  <si>
    <t>Precio s/IVA 
cuerpo solo</t>
  </si>
  <si>
    <t>Precio s/IVA
c/Motor</t>
  </si>
  <si>
    <t>12A01922</t>
  </si>
  <si>
    <t>12A00022</t>
  </si>
  <si>
    <t>SP17-22</t>
  </si>
  <si>
    <t xml:space="preserve">  </t>
  </si>
  <si>
    <t>12A01923</t>
  </si>
  <si>
    <t>12A00023</t>
  </si>
  <si>
    <t>SP17-23</t>
  </si>
  <si>
    <t>12A01924</t>
  </si>
  <si>
    <t>12A00024</t>
  </si>
  <si>
    <t>SP17-24</t>
  </si>
  <si>
    <t>12A01925</t>
  </si>
  <si>
    <t>12A00025</t>
  </si>
  <si>
    <t>SP17-25</t>
  </si>
  <si>
    <t>12A01926</t>
  </si>
  <si>
    <t>12A00026</t>
  </si>
  <si>
    <t>SP17-26</t>
  </si>
  <si>
    <t>12A01927</t>
  </si>
  <si>
    <t>12A00027</t>
  </si>
  <si>
    <t>SP17-27</t>
  </si>
  <si>
    <t>12A01928</t>
  </si>
  <si>
    <t>12A00028</t>
  </si>
  <si>
    <t>SP17-28</t>
  </si>
  <si>
    <t>12A01929</t>
  </si>
  <si>
    <t>12A00029</t>
  </si>
  <si>
    <t>SP17-29</t>
  </si>
  <si>
    <t>12A01932</t>
  </si>
  <si>
    <t>12A00032</t>
  </si>
  <si>
    <t>SP17-32</t>
  </si>
  <si>
    <t>20,3</t>
  </si>
  <si>
    <t>19,4</t>
  </si>
  <si>
    <t>18,1</t>
  </si>
  <si>
    <t>16,9</t>
  </si>
  <si>
    <t>15,4</t>
  </si>
  <si>
    <t>13,8</t>
  </si>
  <si>
    <t>11,8</t>
  </si>
  <si>
    <t>9,1</t>
  </si>
  <si>
    <t>12A01933</t>
  </si>
  <si>
    <t>12A00033</t>
  </si>
  <si>
    <t>SP17-33</t>
  </si>
  <si>
    <t>12A01936</t>
  </si>
  <si>
    <t>12A00036</t>
  </si>
  <si>
    <t>SP17-36</t>
  </si>
  <si>
    <t>SP 30</t>
  </si>
  <si>
    <t>Des</t>
  </si>
  <si>
    <t>13A00001</t>
  </si>
  <si>
    <t>SP 30-1</t>
  </si>
  <si>
    <t>3"</t>
  </si>
  <si>
    <t>13A00002</t>
  </si>
  <si>
    <t>SP 30-2</t>
  </si>
  <si>
    <t>13A00003</t>
  </si>
  <si>
    <t>SP 30-3</t>
  </si>
  <si>
    <t xml:space="preserve">  CAUDAL (m3/h)</t>
  </si>
  <si>
    <t>13A00004</t>
  </si>
  <si>
    <t>SP 30-4</t>
  </si>
  <si>
    <t>13A00005</t>
  </si>
  <si>
    <t>SP 30-5</t>
  </si>
  <si>
    <t>13A00006</t>
  </si>
  <si>
    <t>SP 30-6</t>
  </si>
  <si>
    <t>13A00007</t>
  </si>
  <si>
    <t>SP 30-7</t>
  </si>
  <si>
    <t>13A01908</t>
  </si>
  <si>
    <t>13A00008</t>
  </si>
  <si>
    <t>SP 30-8</t>
  </si>
  <si>
    <t>13A01909</t>
  </si>
  <si>
    <t>13A00009</t>
  </si>
  <si>
    <t>SP 30-9</t>
  </si>
  <si>
    <t>13A01910</t>
  </si>
  <si>
    <t>13A00010</t>
  </si>
  <si>
    <t>SP 30-10</t>
  </si>
  <si>
    <t>13A01911</t>
  </si>
  <si>
    <t>13A00011</t>
  </si>
  <si>
    <t>SP 30-11</t>
  </si>
  <si>
    <t>13A01912</t>
  </si>
  <si>
    <t>13A00012</t>
  </si>
  <si>
    <t>SP 30-12</t>
  </si>
  <si>
    <t>13A01913</t>
  </si>
  <si>
    <t>13A00013</t>
  </si>
  <si>
    <t>SP 30-13</t>
  </si>
  <si>
    <t>13A01914</t>
  </si>
  <si>
    <t>13A00014</t>
  </si>
  <si>
    <t>SP 30-14</t>
  </si>
  <si>
    <t>13A01915</t>
  </si>
  <si>
    <t>13A00015</t>
  </si>
  <si>
    <t>SP 30-15</t>
  </si>
  <si>
    <t>13A01916</t>
  </si>
  <si>
    <t>13A00016</t>
  </si>
  <si>
    <t>SP 30-16</t>
  </si>
  <si>
    <t>13A01917</t>
  </si>
  <si>
    <t>13A00017</t>
  </si>
  <si>
    <t>SP 30-17</t>
  </si>
  <si>
    <t>13A01918</t>
  </si>
  <si>
    <t>13A00018</t>
  </si>
  <si>
    <t>SP 30-18</t>
  </si>
  <si>
    <t>13A01919</t>
  </si>
  <si>
    <t>13A00019</t>
  </si>
  <si>
    <t>SP 30-19</t>
  </si>
  <si>
    <t>13A01920</t>
  </si>
  <si>
    <t>13A00020</t>
  </si>
  <si>
    <t>SP 30-20</t>
  </si>
  <si>
    <t>13A01921</t>
  </si>
  <si>
    <t>13A00021</t>
  </si>
  <si>
    <t>SP 30-21</t>
  </si>
  <si>
    <t>13A01922</t>
  </si>
  <si>
    <t>13A00022</t>
  </si>
  <si>
    <t>SP 30-22</t>
  </si>
  <si>
    <t>13A01923</t>
  </si>
  <si>
    <t>13A00023</t>
  </si>
  <si>
    <t>SP 30-23</t>
  </si>
  <si>
    <t>13A01926</t>
  </si>
  <si>
    <t>13A00026</t>
  </si>
  <si>
    <t>SP 30-26</t>
  </si>
  <si>
    <t>13A01929</t>
  </si>
  <si>
    <t>13A00029</t>
  </si>
  <si>
    <t>SP 30-29</t>
  </si>
  <si>
    <t>13A01930</t>
  </si>
  <si>
    <t>13A00030</t>
  </si>
  <si>
    <t>SP 30-30</t>
  </si>
  <si>
    <t>13A01931</t>
  </si>
  <si>
    <t>13A00031</t>
  </si>
  <si>
    <t>SP 30-31</t>
  </si>
  <si>
    <t>13A01935</t>
  </si>
  <si>
    <t>13A00035</t>
  </si>
  <si>
    <t>SP 30-35</t>
  </si>
  <si>
    <t>SP 46 - 60</t>
  </si>
  <si>
    <t>SOLO
CUERPO</t>
  </si>
  <si>
    <t>SOLO 
CUERPO</t>
  </si>
  <si>
    <t>15A200C1</t>
  </si>
  <si>
    <t>15A000C1</t>
  </si>
  <si>
    <t>SP46-1-B</t>
  </si>
  <si>
    <t>15A20001</t>
  </si>
  <si>
    <t>15A00001</t>
  </si>
  <si>
    <t>SP46-1</t>
  </si>
  <si>
    <t>15A200D2</t>
  </si>
  <si>
    <t>15A000D2</t>
  </si>
  <si>
    <t>SP46-2-BB</t>
  </si>
  <si>
    <t>15A20002</t>
  </si>
  <si>
    <t>15A00002</t>
  </si>
  <si>
    <t>SP46-2</t>
  </si>
  <si>
    <t>15A200F3</t>
  </si>
  <si>
    <t>15A000F3</t>
  </si>
  <si>
    <t>SP46-3-C</t>
  </si>
  <si>
    <t>15A00003</t>
  </si>
  <si>
    <t>SP46-3</t>
  </si>
  <si>
    <t>15A200F4</t>
  </si>
  <si>
    <t>15A000F4</t>
  </si>
  <si>
    <t>SP46-4-C</t>
  </si>
  <si>
    <t>15AC0004</t>
  </si>
  <si>
    <t>15A00004</t>
  </si>
  <si>
    <t>SP46-4</t>
  </si>
  <si>
    <t>15A01905</t>
  </si>
  <si>
    <t>15AC0005</t>
  </si>
  <si>
    <t>SP46-5</t>
  </si>
  <si>
    <t>15A019F8</t>
  </si>
  <si>
    <t>15A200F8</t>
  </si>
  <si>
    <t>15A000F8</t>
  </si>
  <si>
    <t>SP46-8-C</t>
  </si>
  <si>
    <t>15A01908</t>
  </si>
  <si>
    <t>15A20008</t>
  </si>
  <si>
    <t>15A00008</t>
  </si>
  <si>
    <t>SP46-8</t>
  </si>
  <si>
    <t>15A019F9</t>
  </si>
  <si>
    <t>15A200F9</t>
  </si>
  <si>
    <t>15A000F9</t>
  </si>
  <si>
    <t>SP46-9-C</t>
  </si>
  <si>
    <t>15A01909</t>
  </si>
  <si>
    <t>15A20009</t>
  </si>
  <si>
    <t>15A00009</t>
  </si>
  <si>
    <t>SP46-9</t>
  </si>
  <si>
    <t>15A01910</t>
  </si>
  <si>
    <t>15A20010</t>
  </si>
  <si>
    <t>15A00010</t>
  </si>
  <si>
    <t>SP46-10</t>
  </si>
  <si>
    <t>15A01911</t>
  </si>
  <si>
    <t>15A20011</t>
  </si>
  <si>
    <t>15A00011</t>
  </si>
  <si>
    <t>SP46-11</t>
  </si>
  <si>
    <t>15A01912</t>
  </si>
  <si>
    <t>15A20012</t>
  </si>
  <si>
    <t>15A00012</t>
  </si>
  <si>
    <t>SP46-12</t>
  </si>
  <si>
    <t>15A01913</t>
  </si>
  <si>
    <t>15A20013</t>
  </si>
  <si>
    <t>15A00013</t>
  </si>
  <si>
    <t>SP46-13</t>
  </si>
  <si>
    <t>15A01915</t>
  </si>
  <si>
    <t>15A20015</t>
  </si>
  <si>
    <t>15A00015</t>
  </si>
  <si>
    <t>SP46-15</t>
  </si>
  <si>
    <t>15A01916</t>
  </si>
  <si>
    <t>15A20016</t>
  </si>
  <si>
    <t>15A00016</t>
  </si>
  <si>
    <t>SP46-16</t>
  </si>
  <si>
    <t>15A01917</t>
  </si>
  <si>
    <t>15A20017</t>
  </si>
  <si>
    <t>15A00017</t>
  </si>
  <si>
    <t>SP46-17</t>
  </si>
  <si>
    <t>15A01919</t>
  </si>
  <si>
    <t>15A20019</t>
  </si>
  <si>
    <t>15A00019</t>
  </si>
  <si>
    <t>SP46-19</t>
  </si>
  <si>
    <t>15A01920</t>
  </si>
  <si>
    <t>15A20020</t>
  </si>
  <si>
    <t>15A00020</t>
  </si>
  <si>
    <t>SP46-20</t>
  </si>
  <si>
    <t>consultar</t>
  </si>
  <si>
    <t>15A20021</t>
  </si>
  <si>
    <t>15A00021</t>
  </si>
  <si>
    <t>SP46-21</t>
  </si>
  <si>
    <t>15A20024</t>
  </si>
  <si>
    <t>15A00024</t>
  </si>
  <si>
    <t>SP46-24</t>
  </si>
  <si>
    <t>14A00001</t>
  </si>
  <si>
    <t>SP60-1</t>
  </si>
  <si>
    <t>14A00002</t>
  </si>
  <si>
    <t>5</t>
  </si>
  <si>
    <t>SP60-2</t>
  </si>
  <si>
    <t>14A00003</t>
  </si>
  <si>
    <t>SP60-3</t>
  </si>
  <si>
    <t>14AA1904</t>
  </si>
  <si>
    <t>14A00004</t>
  </si>
  <si>
    <t>10</t>
  </si>
  <si>
    <t>SP60-4</t>
  </si>
  <si>
    <t>14A01905</t>
  </si>
  <si>
    <t>14A00005</t>
  </si>
  <si>
    <t>15</t>
  </si>
  <si>
    <t>SP60-5</t>
  </si>
  <si>
    <t>14A01906</t>
  </si>
  <si>
    <t>14A00006</t>
  </si>
  <si>
    <t>SP60-6</t>
  </si>
  <si>
    <t>14A01907</t>
  </si>
  <si>
    <t>14A00007</t>
  </si>
  <si>
    <t>17,5</t>
  </si>
  <si>
    <t>SP60-7</t>
  </si>
  <si>
    <t>14A01908</t>
  </si>
  <si>
    <t>14A00008</t>
  </si>
  <si>
    <t>20</t>
  </si>
  <si>
    <t>SP60-8</t>
  </si>
  <si>
    <t>14A01909</t>
  </si>
  <si>
    <t>14A00009</t>
  </si>
  <si>
    <t>25</t>
  </si>
  <si>
    <t>SP60-9</t>
  </si>
  <si>
    <t>14A01910</t>
  </si>
  <si>
    <t>14A00010</t>
  </si>
  <si>
    <t>SP60-10</t>
  </si>
  <si>
    <t>9.0</t>
  </si>
  <si>
    <t>14A01911</t>
  </si>
  <si>
    <t>14A00011</t>
  </si>
  <si>
    <t>30</t>
  </si>
  <si>
    <t>SP60-11</t>
  </si>
  <si>
    <t>14A01912</t>
  </si>
  <si>
    <t>14A00012</t>
  </si>
  <si>
    <t>SP60-12</t>
  </si>
  <si>
    <t>14A01913</t>
  </si>
  <si>
    <t>14A00013</t>
  </si>
  <si>
    <t>35</t>
  </si>
  <si>
    <t>SP60-13</t>
  </si>
  <si>
    <t>14A01914</t>
  </si>
  <si>
    <t>14A00014</t>
  </si>
  <si>
    <t>SP60-14</t>
  </si>
  <si>
    <t>14A01915</t>
  </si>
  <si>
    <t>14A00015</t>
  </si>
  <si>
    <t>SP60-15</t>
  </si>
  <si>
    <t>14A01916</t>
  </si>
  <si>
    <t>14A00016</t>
  </si>
  <si>
    <t>40</t>
  </si>
  <si>
    <t>SP60-16</t>
  </si>
  <si>
    <t>14A01917</t>
  </si>
  <si>
    <t>14A00017</t>
  </si>
  <si>
    <t>SP60-17</t>
  </si>
  <si>
    <t>14A00318</t>
  </si>
  <si>
    <t>14A00018</t>
  </si>
  <si>
    <t>50</t>
  </si>
  <si>
    <t>SP60-18</t>
  </si>
  <si>
    <t>14A00319</t>
  </si>
  <si>
    <t>14A00019</t>
  </si>
  <si>
    <t>SP60-19</t>
  </si>
  <si>
    <t>14A00320</t>
  </si>
  <si>
    <t>14A00020</t>
  </si>
  <si>
    <t>SP60-20</t>
  </si>
  <si>
    <t>14AA0321</t>
  </si>
  <si>
    <t>14A00021</t>
  </si>
  <si>
    <t>SP60-21</t>
  </si>
  <si>
    <t>SP 77 - 95</t>
  </si>
  <si>
    <t>16A01901</t>
  </si>
  <si>
    <t>16A00001</t>
  </si>
  <si>
    <t>8"</t>
  </si>
  <si>
    <t>SP77-1</t>
  </si>
  <si>
    <t>5"</t>
  </si>
  <si>
    <t>16A01902</t>
  </si>
  <si>
    <t>16A00002</t>
  </si>
  <si>
    <t>SP77-2</t>
  </si>
  <si>
    <t>12.0</t>
  </si>
  <si>
    <t>16A01903</t>
  </si>
  <si>
    <t>16A00003</t>
  </si>
  <si>
    <t>SP77-3</t>
  </si>
  <si>
    <t>10.0</t>
  </si>
  <si>
    <t>16A01904</t>
  </si>
  <si>
    <t>16A00004</t>
  </si>
  <si>
    <t>SP77-4</t>
  </si>
  <si>
    <t>16A01905</t>
  </si>
  <si>
    <t>16A00005</t>
  </si>
  <si>
    <t>SP77-5</t>
  </si>
  <si>
    <t>16A01906</t>
  </si>
  <si>
    <t>16A00006</t>
  </si>
  <si>
    <t>SP77-6</t>
  </si>
  <si>
    <t>16A01907</t>
  </si>
  <si>
    <t>16A00007</t>
  </si>
  <si>
    <t>SP77-7</t>
  </si>
  <si>
    <t>16A01908</t>
  </si>
  <si>
    <t>16A00008</t>
  </si>
  <si>
    <t>SP77-8</t>
  </si>
  <si>
    <t>16A01909</t>
  </si>
  <si>
    <t>16A00009</t>
  </si>
  <si>
    <t>SP77-9</t>
  </si>
  <si>
    <t>16A00310</t>
  </si>
  <si>
    <t>16A00010</t>
  </si>
  <si>
    <t>SP77-10</t>
  </si>
  <si>
    <t>16AA0311</t>
  </si>
  <si>
    <t>16A00011</t>
  </si>
  <si>
    <t>SP77-11</t>
  </si>
  <si>
    <t>16A00312</t>
  </si>
  <si>
    <t>16A00012</t>
  </si>
  <si>
    <t>SP77-12</t>
  </si>
  <si>
    <t>16A00314</t>
  </si>
  <si>
    <t>16A00014</t>
  </si>
  <si>
    <t>SP77-14</t>
  </si>
  <si>
    <t>16A00315</t>
  </si>
  <si>
    <t>16A00015</t>
  </si>
  <si>
    <t>SP77-15</t>
  </si>
  <si>
    <t>16A00316</t>
  </si>
  <si>
    <t>16A00016</t>
  </si>
  <si>
    <t>SP77-16</t>
  </si>
  <si>
    <t>16A00318</t>
  </si>
  <si>
    <t>16A00018</t>
  </si>
  <si>
    <t>SP77-18</t>
  </si>
  <si>
    <t>16A00320</t>
  </si>
  <si>
    <t>16A00020</t>
  </si>
  <si>
    <t>SP77-20</t>
  </si>
  <si>
    <t>SP95-1</t>
  </si>
  <si>
    <t>190019A2</t>
  </si>
  <si>
    <t>190000A2</t>
  </si>
  <si>
    <t>SP95-2-A</t>
  </si>
  <si>
    <t>73,1</t>
  </si>
  <si>
    <t>46,1</t>
  </si>
  <si>
    <t>24,7</t>
  </si>
  <si>
    <t>SP95-2</t>
  </si>
  <si>
    <t>190019C3</t>
  </si>
  <si>
    <t>190100C3</t>
  </si>
  <si>
    <t>SP95-3-B</t>
  </si>
  <si>
    <t>SP95-3</t>
  </si>
  <si>
    <t>190019C4</t>
  </si>
  <si>
    <t>190000C4</t>
  </si>
  <si>
    <t>SP95-4-B</t>
  </si>
  <si>
    <t>SP95-4</t>
  </si>
  <si>
    <t>SP95-5</t>
  </si>
  <si>
    <t>SP95-6</t>
  </si>
  <si>
    <t>SP95-7</t>
  </si>
  <si>
    <t>SP95-8</t>
  </si>
  <si>
    <t>SP95-9</t>
  </si>
  <si>
    <t>SP95-10</t>
  </si>
  <si>
    <t>SP95-11</t>
  </si>
  <si>
    <t>SP95-12</t>
  </si>
  <si>
    <t>SP95-13</t>
  </si>
  <si>
    <t>SP95-14</t>
  </si>
  <si>
    <t>SP95-15</t>
  </si>
  <si>
    <t>SP95-16</t>
  </si>
  <si>
    <t>SP95-17</t>
  </si>
  <si>
    <t>SP95-18</t>
  </si>
  <si>
    <t>SP95-20</t>
  </si>
  <si>
    <t>SP 125 - 160 - 215</t>
  </si>
  <si>
    <t>Altura manométrica (en metros columna de agua)</t>
  </si>
  <si>
    <t>17A019A1</t>
  </si>
  <si>
    <t>17A000A1</t>
  </si>
  <si>
    <t>10"</t>
  </si>
  <si>
    <t>SP125-1-A</t>
  </si>
  <si>
    <t>17A01901</t>
  </si>
  <si>
    <t>17A00001</t>
  </si>
  <si>
    <t>SP125-1</t>
  </si>
  <si>
    <t>17A019B2</t>
  </si>
  <si>
    <t>17A000B2</t>
  </si>
  <si>
    <t>SP125-2-AA</t>
  </si>
  <si>
    <t>17A019A2</t>
  </si>
  <si>
    <t>17A000A2</t>
  </si>
  <si>
    <t>SP125-2-A</t>
  </si>
  <si>
    <t>17A01902</t>
  </si>
  <si>
    <t>17A00002</t>
  </si>
  <si>
    <t>SP125-2</t>
  </si>
  <si>
    <t>17A019B3</t>
  </si>
  <si>
    <t>17A000B3</t>
  </si>
  <si>
    <t>SP125-3-AA</t>
  </si>
  <si>
    <t>17A019A3</t>
  </si>
  <si>
    <t>17A000A3</t>
  </si>
  <si>
    <t>SP125-3-A</t>
  </si>
  <si>
    <t xml:space="preserve">  Caudal (m3/h)</t>
  </si>
  <si>
    <t>17A01903</t>
  </si>
  <si>
    <t>17A00003</t>
  </si>
  <si>
    <t>SP125-3</t>
  </si>
  <si>
    <t>17A203B4</t>
  </si>
  <si>
    <t>17A000B4</t>
  </si>
  <si>
    <t>SP125-4-AA</t>
  </si>
  <si>
    <t>17A20304</t>
  </si>
  <si>
    <t>17A00004</t>
  </si>
  <si>
    <t>SP125-4</t>
  </si>
  <si>
    <t>17A003B5</t>
  </si>
  <si>
    <t>17A000B5</t>
  </si>
  <si>
    <t>60</t>
  </si>
  <si>
    <t>SP125-5-AA</t>
  </si>
  <si>
    <t>17A003A5</t>
  </si>
  <si>
    <t>17A000A5</t>
  </si>
  <si>
    <t>SP125-5-A</t>
  </si>
  <si>
    <t>17A00305</t>
  </si>
  <si>
    <t>17A00005</t>
  </si>
  <si>
    <t>75</t>
  </si>
  <si>
    <t>SP125-5</t>
  </si>
  <si>
    <t>17A003B6</t>
  </si>
  <si>
    <t>17A000B6</t>
  </si>
  <si>
    <t>SP125-6-AA</t>
  </si>
  <si>
    <t>17A003A6</t>
  </si>
  <si>
    <t>17A000A6</t>
  </si>
  <si>
    <t>SP125-6-A</t>
  </si>
  <si>
    <t>17A00306</t>
  </si>
  <si>
    <t>17A00006</t>
  </si>
  <si>
    <t>84</t>
  </si>
  <si>
    <t>SP125-6</t>
  </si>
  <si>
    <t>17A003B7</t>
  </si>
  <si>
    <t>17A000B7</t>
  </si>
  <si>
    <t>SP125-7-AA</t>
  </si>
  <si>
    <t>17A003A7</t>
  </si>
  <si>
    <t>17A000A7</t>
  </si>
  <si>
    <t>SP125-7-A</t>
  </si>
  <si>
    <t>17A00307</t>
  </si>
  <si>
    <t>17A00007</t>
  </si>
  <si>
    <t>100</t>
  </si>
  <si>
    <t>SP125-7</t>
  </si>
  <si>
    <t>17A003B8</t>
  </si>
  <si>
    <t>17A000B8</t>
  </si>
  <si>
    <t>SP125-8-AA</t>
  </si>
  <si>
    <t>17A00308</t>
  </si>
  <si>
    <t>17A00008</t>
  </si>
  <si>
    <t>SP125-8</t>
  </si>
  <si>
    <t>17A003B9</t>
  </si>
  <si>
    <t>17A000B9</t>
  </si>
  <si>
    <t>125</t>
  </si>
  <si>
    <t>SP125-9-AA</t>
  </si>
  <si>
    <t>17A00309</t>
  </si>
  <si>
    <t>17A00009</t>
  </si>
  <si>
    <t>SP125-9</t>
  </si>
  <si>
    <t>17A00310</t>
  </si>
  <si>
    <t>17A00010</t>
  </si>
  <si>
    <t>SP125-10</t>
  </si>
  <si>
    <t>SP160-1</t>
  </si>
  <si>
    <t>200219B2</t>
  </si>
  <si>
    <t>200200B2</t>
  </si>
  <si>
    <t>SP160-2-AA</t>
  </si>
  <si>
    <t>200219A2</t>
  </si>
  <si>
    <t>200200A2</t>
  </si>
  <si>
    <t>SP160-2-A</t>
  </si>
  <si>
    <t>SP160-2</t>
  </si>
  <si>
    <t>200219B3</t>
  </si>
  <si>
    <t>200200B3</t>
  </si>
  <si>
    <t>SP160-3-AA</t>
  </si>
  <si>
    <t>200203A3</t>
  </si>
  <si>
    <t>200200A3</t>
  </si>
  <si>
    <t>SP160-3-A</t>
  </si>
  <si>
    <t>SP160-3</t>
  </si>
  <si>
    <t>200203B4</t>
  </si>
  <si>
    <t>200200B4</t>
  </si>
  <si>
    <t>SP160-4-AA</t>
  </si>
  <si>
    <t>200203A4</t>
  </si>
  <si>
    <t>200200A4</t>
  </si>
  <si>
    <t>SP160-4-A</t>
  </si>
  <si>
    <t>SP160-4</t>
  </si>
  <si>
    <t>200203B5</t>
  </si>
  <si>
    <t>200200B5</t>
  </si>
  <si>
    <t>SP160-5-AA</t>
  </si>
  <si>
    <t>200203A5</t>
  </si>
  <si>
    <t>200200A5</t>
  </si>
  <si>
    <t>SP160-5-A</t>
  </si>
  <si>
    <t>SP160-5</t>
  </si>
  <si>
    <t>200203B6</t>
  </si>
  <si>
    <t>200200B6</t>
  </si>
  <si>
    <t>SP160-6-AA</t>
  </si>
  <si>
    <t>200203A6</t>
  </si>
  <si>
    <t>200200A6</t>
  </si>
  <si>
    <t>SP160-6-A</t>
  </si>
  <si>
    <t>SP160-6</t>
  </si>
  <si>
    <t>200203B7</t>
  </si>
  <si>
    <t>200200B7</t>
  </si>
  <si>
    <t>SP160-7-AA</t>
  </si>
  <si>
    <t>SP160-7</t>
  </si>
  <si>
    <t>200203B8</t>
  </si>
  <si>
    <t>200200B8</t>
  </si>
  <si>
    <t>SP160-8-AA</t>
  </si>
  <si>
    <t>200203A8</t>
  </si>
  <si>
    <t>200200A8</t>
  </si>
  <si>
    <t>SP160-8-A</t>
  </si>
  <si>
    <t>SP160-8</t>
  </si>
  <si>
    <t>200203A9</t>
  </si>
  <si>
    <t>200200A9</t>
  </si>
  <si>
    <t>150</t>
  </si>
  <si>
    <t>SP160-9-A</t>
  </si>
  <si>
    <t>SP160-9</t>
  </si>
  <si>
    <t>18A01901</t>
  </si>
  <si>
    <t>18A00001</t>
  </si>
  <si>
    <t>12"</t>
  </si>
  <si>
    <t>SP215-1</t>
  </si>
  <si>
    <t>18A203A2</t>
  </si>
  <si>
    <t>18A000A2</t>
  </si>
  <si>
    <t>SP215-2-A</t>
  </si>
  <si>
    <t>18A00302</t>
  </si>
  <si>
    <t>18A00002</t>
  </si>
  <si>
    <t>SP215-2</t>
  </si>
  <si>
    <t>18A003B3</t>
  </si>
  <si>
    <t>18A000B3</t>
  </si>
  <si>
    <t>SP215-3-AA</t>
  </si>
  <si>
    <t>18A003A3</t>
  </si>
  <si>
    <t>18A000A3</t>
  </si>
  <si>
    <t>SP215-3-A</t>
  </si>
  <si>
    <t>18A00303</t>
  </si>
  <si>
    <t>18A00003</t>
  </si>
  <si>
    <t>SP215-3</t>
  </si>
  <si>
    <t>18A003B4</t>
  </si>
  <si>
    <t>18A000B4</t>
  </si>
  <si>
    <t>SP215-4-AA</t>
  </si>
  <si>
    <t>18A003A4</t>
  </si>
  <si>
    <t>18A000A4</t>
  </si>
  <si>
    <t>SP215-4-A</t>
  </si>
  <si>
    <t>18A00304</t>
  </si>
  <si>
    <t>18A00004</t>
  </si>
  <si>
    <t>SP215-4</t>
  </si>
  <si>
    <t>18A003B5</t>
  </si>
  <si>
    <t>18A000B5</t>
  </si>
  <si>
    <t>SP215-5-AA</t>
  </si>
  <si>
    <t>18A003A5</t>
  </si>
  <si>
    <t>18A000A5</t>
  </si>
  <si>
    <t>SP215-5-A</t>
  </si>
  <si>
    <t>18A00305</t>
  </si>
  <si>
    <t>18A00005</t>
  </si>
  <si>
    <t>SP215-5</t>
  </si>
  <si>
    <t>18A003B6</t>
  </si>
  <si>
    <t>18A000B6</t>
  </si>
  <si>
    <t>SP215-6-AA</t>
  </si>
  <si>
    <t>18A003A6</t>
  </si>
  <si>
    <t>18A000A6</t>
  </si>
  <si>
    <t>SP215-6-A</t>
  </si>
  <si>
    <t>18A00306</t>
  </si>
  <si>
    <t>18A00006</t>
  </si>
  <si>
    <t>SP215-6</t>
  </si>
  <si>
    <t>18AT03B7</t>
  </si>
  <si>
    <t>18AT00B7</t>
  </si>
  <si>
    <t>175</t>
  </si>
  <si>
    <t>SP215-7-AA</t>
  </si>
  <si>
    <t>18AT03A7</t>
  </si>
  <si>
    <t>18AT00A7</t>
  </si>
  <si>
    <t>SP215-7-A</t>
  </si>
  <si>
    <t>18AT0307</t>
  </si>
  <si>
    <t>18AT0007</t>
  </si>
  <si>
    <t>SP215-7</t>
  </si>
  <si>
    <t>18AT03B8</t>
  </si>
  <si>
    <t>18AT00B8</t>
  </si>
  <si>
    <t>200</t>
  </si>
  <si>
    <t>SP215-8-AA</t>
  </si>
  <si>
    <t>18AT0308</t>
  </si>
  <si>
    <t>18AT0008</t>
  </si>
  <si>
    <t>SP215-8</t>
  </si>
  <si>
    <t>18AT03A9</t>
  </si>
  <si>
    <t>18AT00A9</t>
  </si>
  <si>
    <t>225</t>
  </si>
  <si>
    <t>SP215-9-A</t>
  </si>
  <si>
    <t>18AT0309</t>
  </si>
  <si>
    <t>18AT0009</t>
  </si>
  <si>
    <t>SP215-9</t>
  </si>
  <si>
    <t xml:space="preserve"> -  Electrobombas sumergibles para pozo de 10""</t>
  </si>
  <si>
    <t xml:space="preserve"> -  Cuerpos de impulsión en fundición de hierro, Impulsores de acero inoxidable AISI 316</t>
  </si>
  <si>
    <t xml:space="preserve"> -  Cuerpos de bomba de tipo centrifugo radial semiaxial, con válvula de retención incorporada en el cuerpo de impulsión.</t>
  </si>
  <si>
    <t xml:space="preserve"> -  Máximo contenido tolerable de arena en el agua: 80 gr/m3</t>
  </si>
  <si>
    <t>POTENCIA</t>
  </si>
  <si>
    <t>Precio S/IVA cuerpo</t>
  </si>
  <si>
    <t>Caudal (m3/h)</t>
  </si>
  <si>
    <t>Descarga</t>
  </si>
  <si>
    <t>10E-300/3I-8100</t>
  </si>
  <si>
    <t>10E-300/3C-8125</t>
  </si>
  <si>
    <t>10E-300/4G-10150</t>
  </si>
  <si>
    <t>10E-300/4B-10175</t>
  </si>
  <si>
    <t>Cables sumergibles y empalmes</t>
  </si>
  <si>
    <t xml:space="preserve">Cables de alimentación para bombas sumergibles de tipo </t>
  </si>
  <si>
    <t xml:space="preserve">       Sección del cable chato</t>
  </si>
  <si>
    <t>CÓDIGO</t>
  </si>
  <si>
    <t>Sección (mm2)</t>
  </si>
  <si>
    <t>$ por metro</t>
  </si>
  <si>
    <t>3 x 1,5</t>
  </si>
  <si>
    <t>3 x 2,5</t>
  </si>
  <si>
    <r>
      <t>Cable sumergible 3x2.5mm</t>
    </r>
    <r>
      <rPr>
        <vertAlign val="superscript"/>
        <sz val="11"/>
        <rFont val="Calibri"/>
        <family val="2"/>
        <scheme val="minor"/>
      </rPr>
      <t>2</t>
    </r>
  </si>
  <si>
    <t>3 x 4</t>
  </si>
  <si>
    <t>MK y SP</t>
  </si>
  <si>
    <r>
      <t>Cable sumergible 4x1.5mm</t>
    </r>
    <r>
      <rPr>
        <vertAlign val="superscript"/>
        <sz val="11"/>
        <rFont val="Calibri"/>
        <family val="2"/>
        <scheme val="minor"/>
      </rPr>
      <t>2</t>
    </r>
  </si>
  <si>
    <r>
      <t>Cable sumergible 4x2.5mm</t>
    </r>
    <r>
      <rPr>
        <vertAlign val="superscript"/>
        <sz val="11"/>
        <rFont val="Calibri"/>
        <family val="2"/>
        <scheme val="minor"/>
      </rPr>
      <t>2</t>
    </r>
  </si>
  <si>
    <t>SP y SPG</t>
  </si>
  <si>
    <r>
      <t>Cable sumergible 4x4mm</t>
    </r>
    <r>
      <rPr>
        <vertAlign val="superscript"/>
        <sz val="11"/>
        <rFont val="Calibri"/>
        <family val="2"/>
        <scheme val="minor"/>
      </rPr>
      <t>2</t>
    </r>
  </si>
  <si>
    <r>
      <t>Cable sumergible 4x6mm</t>
    </r>
    <r>
      <rPr>
        <vertAlign val="superscript"/>
        <sz val="11"/>
        <rFont val="Calibri"/>
        <family val="2"/>
        <scheme val="minor"/>
      </rPr>
      <t>2</t>
    </r>
  </si>
  <si>
    <r>
      <t>Cable sumergible 4x10mm</t>
    </r>
    <r>
      <rPr>
        <vertAlign val="superscript"/>
        <sz val="11"/>
        <rFont val="Calibri"/>
        <family val="2"/>
        <scheme val="minor"/>
      </rPr>
      <t>2</t>
    </r>
  </si>
  <si>
    <t xml:space="preserve">3 x 1,5 </t>
  </si>
  <si>
    <r>
      <t>Cable sumergible 4x16mm</t>
    </r>
    <r>
      <rPr>
        <vertAlign val="superscript"/>
        <sz val="11"/>
        <rFont val="Calibri"/>
        <family val="2"/>
        <scheme val="minor"/>
      </rPr>
      <t>2</t>
    </r>
  </si>
  <si>
    <r>
      <t>Cable sumergible 4x25mm</t>
    </r>
    <r>
      <rPr>
        <vertAlign val="superscript"/>
        <sz val="11"/>
        <rFont val="Calibri"/>
        <family val="2"/>
        <scheme val="minor"/>
      </rPr>
      <t>2</t>
    </r>
  </si>
  <si>
    <r>
      <t>Cable sumergible 4x35mm</t>
    </r>
    <r>
      <rPr>
        <vertAlign val="superscript"/>
        <sz val="11"/>
        <rFont val="Calibri"/>
        <family val="2"/>
        <scheme val="minor"/>
      </rPr>
      <t>2</t>
    </r>
  </si>
  <si>
    <t>3 x 6</t>
  </si>
  <si>
    <t>3 x 10</t>
  </si>
  <si>
    <t>3 x 16</t>
  </si>
  <si>
    <t>(tabla orientativa, el tipo de empalme dependerá  del largo del cable y su sección)</t>
  </si>
  <si>
    <t>Precio
(Sin IVA)
U$D</t>
  </si>
  <si>
    <t>3 x 25</t>
  </si>
  <si>
    <t>3 x 35</t>
  </si>
  <si>
    <t>Tipo de empalme</t>
  </si>
  <si>
    <t>3 x 50</t>
  </si>
  <si>
    <t>Empalme de cable en mot 4"</t>
  </si>
  <si>
    <t>EMPALME4"</t>
  </si>
  <si>
    <t>3 x 70</t>
  </si>
  <si>
    <t>Empalme de cable en mot 6"</t>
  </si>
  <si>
    <t>EMPALME6"</t>
  </si>
  <si>
    <t>3 x 95</t>
  </si>
  <si>
    <t>Empalme de cable en mot 8"</t>
  </si>
  <si>
    <t>EMPALME8"</t>
  </si>
  <si>
    <t>3 x 120</t>
  </si>
  <si>
    <t>Empalme de cable en mot 10" y 12"</t>
  </si>
  <si>
    <t>EMPALME10-12"</t>
  </si>
  <si>
    <t xml:space="preserve">4 x 1,5 </t>
  </si>
  <si>
    <t>4 x 2,5</t>
  </si>
  <si>
    <t>4 x 4</t>
  </si>
  <si>
    <t>4 x 6</t>
  </si>
  <si>
    <t>4 x 10</t>
  </si>
  <si>
    <t>4 x 16</t>
  </si>
  <si>
    <t>4 x 25</t>
  </si>
  <si>
    <t>4 x 35</t>
  </si>
  <si>
    <t>Consultar</t>
  </si>
  <si>
    <t>4 x 50</t>
  </si>
  <si>
    <t>4 x 70</t>
  </si>
  <si>
    <t>4 x 95</t>
  </si>
  <si>
    <t>4 x 120</t>
  </si>
  <si>
    <t>MS</t>
  </si>
  <si>
    <t xml:space="preserve">Motores sumergibles </t>
  </si>
  <si>
    <t xml:space="preserve">Motores sumergibles encapsulados Grundfos de 4" (50Hz) </t>
  </si>
  <si>
    <t xml:space="preserve">  CODIGO MOTOR DOL</t>
  </si>
  <si>
    <t>DIAM.</t>
  </si>
  <si>
    <t>VOLTAJE</t>
  </si>
  <si>
    <t>PRECIOS MOTOR (Sin IVA/US$)</t>
  </si>
  <si>
    <t>PRECIOS MOTORES ESTRELLA TRIÁNGULO (Sin IVA/US$)</t>
  </si>
  <si>
    <t>CÓDIGOS DE MOTORES ESTRELLA TRIÁNGULO</t>
  </si>
  <si>
    <t>MS402</t>
  </si>
  <si>
    <t>0.37</t>
  </si>
  <si>
    <t>1 x 220V</t>
  </si>
  <si>
    <t>MS6000 / MS 6</t>
  </si>
  <si>
    <t>5.5</t>
  </si>
  <si>
    <t>3 x 380V</t>
  </si>
  <si>
    <t>0.55</t>
  </si>
  <si>
    <t>1.1</t>
  </si>
  <si>
    <t>MS4000 / MS4</t>
  </si>
  <si>
    <t>2.2</t>
  </si>
  <si>
    <t>18.5</t>
  </si>
  <si>
    <t>3.7</t>
  </si>
  <si>
    <t>El uso de MP204 extiende la garantía</t>
  </si>
  <si>
    <t>Ver "Garantía" al final de esta lista de precios.</t>
  </si>
  <si>
    <t>Motores sumergibles rebobinables Grundfos de 6", 8", 10" y 12" (50Hz)</t>
  </si>
  <si>
    <t>PRECIO MOTOR (Sin IVA/US$)</t>
  </si>
  <si>
    <t>Precio Motor Y/D (Sin IVA/US$)</t>
  </si>
  <si>
    <t xml:space="preserve">CODIGO MOTOR Y/D </t>
  </si>
  <si>
    <t>PRECIO MOTOR DOL (Sin IVA/US$)</t>
  </si>
  <si>
    <t xml:space="preserve">  CODIGO MOTOR</t>
  </si>
  <si>
    <t>MMS6</t>
  </si>
  <si>
    <t>N/D</t>
  </si>
  <si>
    <t>MMS 8000 / MMS 8</t>
  </si>
  <si>
    <t>30 (*)</t>
  </si>
  <si>
    <t>22 (*)</t>
  </si>
  <si>
    <t>3 X 380V</t>
  </si>
  <si>
    <t>35 (*)</t>
  </si>
  <si>
    <t>26 (*)</t>
  </si>
  <si>
    <t>40 (*)</t>
  </si>
  <si>
    <t>50 (*)</t>
  </si>
  <si>
    <t>37 (*)</t>
  </si>
  <si>
    <t>Motores también disponibles en acero inox. AISI316</t>
  </si>
  <si>
    <t>MMS 10000 / MMS 10</t>
  </si>
  <si>
    <t>150 (*)</t>
  </si>
  <si>
    <t>110 (*)</t>
  </si>
  <si>
    <t>(*): Sólo para bombas de la línea SP G</t>
  </si>
  <si>
    <t>MMS 12000 / MMS 12</t>
  </si>
  <si>
    <t>225 (*)</t>
  </si>
  <si>
    <t>170 (*)</t>
  </si>
  <si>
    <t>MP 204</t>
  </si>
  <si>
    <t>Protección aplicable a cualquier motor eléctrico sumergible y no sumergible, monofásicos o trifásicos, asincrónicos</t>
  </si>
  <si>
    <t>Condiciones de disparo:</t>
  </si>
  <si>
    <t xml:space="preserve"> -  Protección electrónica de motor y de recopilación de datos.</t>
  </si>
  <si>
    <t xml:space="preserve"> -  Sobrecarga</t>
  </si>
  <si>
    <t xml:space="preserve"> -  Además de proteger el motor, puede también enviar información al</t>
  </si>
  <si>
    <t xml:space="preserve"> -  Baja carga (marcha en seco)</t>
  </si>
  <si>
    <t xml:space="preserve"> -  CU 401 vía el GENIbus, como por ejemplo:</t>
  </si>
  <si>
    <t xml:space="preserve"> -  Temperatura</t>
  </si>
  <si>
    <t>• Disparo</t>
  </si>
  <si>
    <t>• Consumo de energía</t>
  </si>
  <si>
    <t xml:space="preserve"> -  Falta de fase</t>
  </si>
  <si>
    <t>• Aviso</t>
  </si>
  <si>
    <t>• Potencia de entrada</t>
  </si>
  <si>
    <t xml:space="preserve"> -  Secuencia de fases</t>
  </si>
  <si>
    <t>• Temperatura de motor.</t>
  </si>
  <si>
    <t xml:space="preserve"> -  Sobrevoltaje</t>
  </si>
  <si>
    <t xml:space="preserve"> -  El MP 204 protege el motor en primer lugar midiendo</t>
  </si>
  <si>
    <t xml:space="preserve"> -  Bajo voltaje</t>
  </si>
  <si>
    <t xml:space="preserve">    la intensidad del motor mediante una medición RMS verdadera</t>
  </si>
  <si>
    <t xml:space="preserve"> -  Factor de potencia (coseno fi)</t>
  </si>
  <si>
    <t xml:space="preserve"> -  La bomba está protegida en segundo lugar midiendo</t>
  </si>
  <si>
    <t xml:space="preserve"> -  Asimetría de corriente.</t>
  </si>
  <si>
    <t xml:space="preserve">    la temperatura con un sensor Tempcon, un</t>
  </si>
  <si>
    <t xml:space="preserve">    sensor Pt100/Pt1000 o un sensor PTC/térmico.</t>
  </si>
  <si>
    <t>Avisos:</t>
  </si>
  <si>
    <t xml:space="preserve"> -  El MP 204 está diseñado para motores mono y trifásicos.</t>
  </si>
  <si>
    <t xml:space="preserve"> -  Monitorización de secuencia de fases</t>
  </si>
  <si>
    <t xml:space="preserve"> -  Baja carga</t>
  </si>
  <si>
    <t xml:space="preserve"> -  Indicación de intensidad o temperatura</t>
  </si>
  <si>
    <t xml:space="preserve"> -  Entrada para sensor PTC/térmico</t>
  </si>
  <si>
    <t xml:space="preserve"> -  Indicación de temperatura en °C o °F</t>
  </si>
  <si>
    <t xml:space="preserve"> -  Pantalla de 4 dígitos y 7 segmentos</t>
  </si>
  <si>
    <t xml:space="preserve"> -  Ajuste y lectura del estado con el control remoto Grundfos R100</t>
  </si>
  <si>
    <t xml:space="preserve"> -  Condensador de funcionamiento (funcionamiento monof.)</t>
  </si>
  <si>
    <t xml:space="preserve"> -  Ajuste y lectura del estado vía el bus de campo Grundfos GENIbus.</t>
  </si>
  <si>
    <t xml:space="preserve"> -  Condensador de arranque (funcionamiento monofásico)</t>
  </si>
  <si>
    <t xml:space="preserve"> -  Pérdida de comunicación en la red</t>
  </si>
  <si>
    <t>Función de autoajuste:</t>
  </si>
  <si>
    <t xml:space="preserve"> -  Distorsión armónica.</t>
  </si>
  <si>
    <t xml:space="preserve"> -  Secuencia de fases (funcionamiento trifásico)</t>
  </si>
  <si>
    <t xml:space="preserve"> -  Identificación y medición del circuito del sensor Pt100/Pt1000</t>
  </si>
  <si>
    <t>Precio sin IVA - U$S</t>
  </si>
  <si>
    <t>No requiere transformadores adicionales hasta 120A</t>
  </si>
  <si>
    <t>Protecciones de motores y bombas</t>
  </si>
  <si>
    <t>LiqTec</t>
  </si>
  <si>
    <t>Protección aplicable a línea CR y a la detección de falta de líquido en cualquier cañería o bomba</t>
  </si>
  <si>
    <t xml:space="preserve">Modelo      </t>
  </si>
  <si>
    <t>Precio sin IVA (U$S)</t>
  </si>
  <si>
    <t xml:space="preserve"> -  Disponible para todas las CR, CRI y CRN (excepto CR/I/N 8 y CR/I/N 16)</t>
  </si>
  <si>
    <t>Protección LiqTec</t>
  </si>
  <si>
    <t xml:space="preserve"> -  Conectado al sensor PTC del motor, el LiqTec puede también monitorear </t>
  </si>
  <si>
    <t xml:space="preserve">     la temperatura.</t>
  </si>
  <si>
    <t xml:space="preserve"> -  Su uso extiende la garantía. Ver sección correspondiente.</t>
  </si>
  <si>
    <t>Transformadores de intensidad</t>
  </si>
  <si>
    <t>Protección aplicable cuando se involucre MP204</t>
  </si>
  <si>
    <r>
      <t>I</t>
    </r>
    <r>
      <rPr>
        <b/>
        <vertAlign val="subscript"/>
        <sz val="11"/>
        <rFont val="Calibri"/>
        <family val="2"/>
        <scheme val="minor"/>
      </rPr>
      <t>máx</t>
    </r>
    <r>
      <rPr>
        <b/>
        <sz val="11"/>
        <rFont val="Calibri"/>
        <family val="2"/>
        <scheme val="minor"/>
      </rPr>
      <t xml:space="preserve"> del modelo</t>
    </r>
  </si>
  <si>
    <t>200 A</t>
  </si>
  <si>
    <t>300 A</t>
  </si>
  <si>
    <t>500 A</t>
  </si>
  <si>
    <t>750 A</t>
  </si>
  <si>
    <t>1000 A</t>
  </si>
  <si>
    <t>Control R100 MK2</t>
  </si>
  <si>
    <t>Protección aplicable a todo control eléctrico de Grundfos, por ej., CRE, TPE, MP204, CU3, etc.</t>
  </si>
  <si>
    <t>R100 MK2- Control remoto</t>
  </si>
  <si>
    <t>Impresora</t>
  </si>
  <si>
    <t>Compatible con R100</t>
  </si>
  <si>
    <t>SQ FLEX</t>
  </si>
  <si>
    <t>Bombas flexibles para energía solar y/o eólica</t>
  </si>
  <si>
    <t xml:space="preserve"> -  Bombas helicoidales (cavidades progresivas) o centrífugas </t>
  </si>
  <si>
    <t xml:space="preserve"> -  Protección incorporada contra alta temperatura</t>
  </si>
  <si>
    <t xml:space="preserve"> -  Para pozo de 3" ó 4" con energía solar y/o eólica</t>
  </si>
  <si>
    <t xml:space="preserve"> -  Protección incorporada contra baja tensión</t>
  </si>
  <si>
    <t xml:space="preserve"> -  Puede complementarse con generador o batería</t>
  </si>
  <si>
    <t xml:space="preserve"> -  Protección incorporada contra sobrecarga</t>
  </si>
  <si>
    <t xml:space="preserve"> -  Íntegramente construida en acero inoxidable</t>
  </si>
  <si>
    <t xml:space="preserve"> -  Motor de imán permanente</t>
  </si>
  <si>
    <t xml:space="preserve"> -  Protección incorporada contra trabajo en seco</t>
  </si>
  <si>
    <t xml:space="preserve"> -  Ideal para reemplazar a viejos molinos</t>
  </si>
  <si>
    <t xml:space="preserve"> -  Protección incorporada contra sobretensión</t>
  </si>
  <si>
    <t>Modelos de bombas para sistema tanto solar como eólico:</t>
  </si>
  <si>
    <t>Precio sin IVA (USD)</t>
  </si>
  <si>
    <t>Tipo de bomba</t>
  </si>
  <si>
    <t>SQF 0.6-2 Rp 1 1/4 cpl.</t>
  </si>
  <si>
    <t>Helicoidal</t>
  </si>
  <si>
    <t>SQF 0.6-3 Rp 1 1/4 cpl.</t>
  </si>
  <si>
    <t>SQF 1.2-2 Rp 1 1/4 cpl</t>
  </si>
  <si>
    <t>SQF 1.2-3 Rp 1 1/4 cpl.</t>
  </si>
  <si>
    <t>SQF 1-8 Rp1 1/4  cpl.</t>
  </si>
  <si>
    <t>Centrífuga</t>
  </si>
  <si>
    <t>SQF 2.5-2 Rp 1 1/4 cpl.</t>
  </si>
  <si>
    <t>SQF 3A-10 Rp 1 1/4 cpl.</t>
  </si>
  <si>
    <t>SQF 5A-3 Rp 1 1/2 cpl.</t>
  </si>
  <si>
    <t>SQF 5A-7 Rp 1 1/2 cpl.</t>
  </si>
  <si>
    <t>SQF 8A-5 Rp 2 cpl.</t>
  </si>
  <si>
    <t>SQF 11A-3 Rp 2 cpl.</t>
  </si>
  <si>
    <t>SQF 9-3 Rp2 cpl.</t>
  </si>
  <si>
    <t>SQF 7-4 Rp 1 1/2 cpl.</t>
  </si>
  <si>
    <t>SQF 14-3 Rp2 cpl.</t>
  </si>
  <si>
    <t>SQF 5-70 Rp1 1/2" Cpl.</t>
  </si>
  <si>
    <t>SQF 7-55 Rp1 1/2" Cpl.</t>
  </si>
  <si>
    <t>SQF 3-105 N Rp1 1/4" Cpl.</t>
  </si>
  <si>
    <t>SQF 1-70 RP1 1/4 cpl.</t>
  </si>
  <si>
    <r>
      <rPr>
        <b/>
        <i/>
        <sz val="11"/>
        <rFont val="Calibri"/>
        <family val="2"/>
        <scheme val="minor"/>
      </rPr>
      <t>NOTA</t>
    </r>
    <r>
      <rPr>
        <i/>
        <sz val="11"/>
        <rFont val="Calibri"/>
        <family val="2"/>
        <scheme val="minor"/>
      </rPr>
      <t>: verificar tensión y potencia necesaria para el punto de trabajo de la bomba según zona.</t>
    </r>
  </si>
  <si>
    <t xml:space="preserve">CR FLEX  </t>
  </si>
  <si>
    <t xml:space="preserve"> -  Las bombas CRF, CRIF y CRNF son bombas centrífugas verticales multietapas de superficie.</t>
  </si>
  <si>
    <t xml:space="preserve"> -  Estas bombas en línea (no autocebantes) pueden utilizarse en sistemas en tuberías </t>
  </si>
  <si>
    <t xml:space="preserve">    y están diseñadas para montarse sobre una base.</t>
  </si>
  <si>
    <t xml:space="preserve"> -  El motor MGF de estas bombas admite un suministro eléctrico tanto de c.c. como de c.a.</t>
  </si>
  <si>
    <t xml:space="preserve"> -  Dado que los sistemas electrónicos del motor incorporan funciones de protección del motor, </t>
  </si>
  <si>
    <t xml:space="preserve">    no se requiere ningún tipo de protección adicional para el motor</t>
  </si>
  <si>
    <t>Caudal Nominal</t>
  </si>
  <si>
    <t>Pmáx</t>
  </si>
  <si>
    <t>CRIF1-9</t>
  </si>
  <si>
    <t>1 m3/h</t>
  </si>
  <si>
    <t>CRIF3-5</t>
  </si>
  <si>
    <t>3 m3/h</t>
  </si>
  <si>
    <t>CRIF5-2</t>
  </si>
  <si>
    <t>5 m3/h</t>
  </si>
  <si>
    <t>CRIF10-01</t>
  </si>
  <si>
    <t>10 m3/h</t>
  </si>
  <si>
    <t>CRIF1-17</t>
  </si>
  <si>
    <t>CRIF3-11</t>
  </si>
  <si>
    <t>CRIF5-6</t>
  </si>
  <si>
    <t>CRIF10-02</t>
  </si>
  <si>
    <t>CRIF15-01</t>
  </si>
  <si>
    <t>15 m3/h</t>
  </si>
  <si>
    <t>CRF1-9</t>
  </si>
  <si>
    <t>CRF5-2</t>
  </si>
  <si>
    <t>0,88 KW</t>
  </si>
  <si>
    <t>CRF5-6</t>
  </si>
  <si>
    <t>1,73 KW</t>
  </si>
  <si>
    <t>CRF3-11</t>
  </si>
  <si>
    <t>CRF3-5</t>
  </si>
  <si>
    <t>CRF10-02</t>
  </si>
  <si>
    <t>RSI - Filtros Sinusoidales</t>
  </si>
  <si>
    <t xml:space="preserve"> -  El inversor de energía solar renovable (RSI) es un sistema sin conexión a la red eléctrica que nos permite ampliar nuestra familia de sistemas de bombeo sumergibles alimentados por energía solar.
</t>
  </si>
  <si>
    <t xml:space="preserve"> -  El inversor RSI está configurado específicamente para resultar compatible con bombas sumergibles SP trifásicas a 400 V. Gracias a la función MPPT integrada y a diferentes programas de software de protección, </t>
  </si>
  <si>
    <t xml:space="preserve">    constituye una solución eficiente y fiable para sistemas alimentados por energía renovable.</t>
  </si>
  <si>
    <t>RSI 3x380V IP66 2.2kW 5.6A</t>
  </si>
  <si>
    <t>RSI 3x380V IP66 3kW 8.0A</t>
  </si>
  <si>
    <t>RSI 3x380V IP66 4kW 9.6A</t>
  </si>
  <si>
    <t>RSI 3x380V IP66 5.5kW 12A</t>
  </si>
  <si>
    <t>RSI 3x380V IP66 7.5kW 16A</t>
  </si>
  <si>
    <t>RSI 3x380V IP66 11kW 23A</t>
  </si>
  <si>
    <t>RSI 3x380V IP66 15kW 31A</t>
  </si>
  <si>
    <t>RSI 3x380V IP66 18.5kW 38A</t>
  </si>
  <si>
    <t>RSI 3x380V IP66 22kW 46A</t>
  </si>
  <si>
    <t>RSI 3x380V IP66 30kW 61A</t>
  </si>
  <si>
    <t>RSI 3x380V IP66 37kW 72A</t>
  </si>
  <si>
    <t>Sine Wave 200-500 8A  IP20 130B2443</t>
  </si>
  <si>
    <t>Sine Wave 200-500 10A IP20 130B2444</t>
  </si>
  <si>
    <t>Sine Wave 200-500 17A IP20 130B2446</t>
  </si>
  <si>
    <t xml:space="preserve"> Sine Wave 200-500 24A IP20 130B2447</t>
  </si>
  <si>
    <t>Sine Wave 200-500 38A IP20 130B2448</t>
  </si>
  <si>
    <t>Sine Wave 200-500 48A IP20 130B2307</t>
  </si>
  <si>
    <t>Sine Wave 200-500 62A IP20 130B2308</t>
  </si>
  <si>
    <t>Sine Wave 200-500 75A IP20 130B2309</t>
  </si>
  <si>
    <t>Paneles Solares, Turbinas y Accesorios</t>
  </si>
  <si>
    <t>Otros componentes que completan el sistema solar:</t>
  </si>
  <si>
    <t>DESCRIPCIÓN</t>
  </si>
  <si>
    <t xml:space="preserve"> Panel solar (la cantidad se debe definir según zona, caudal y presión requerida)</t>
  </si>
  <si>
    <t>Potencia nominal</t>
  </si>
  <si>
    <t>Tension nominal</t>
  </si>
  <si>
    <t xml:space="preserve">Level switch </t>
  </si>
  <si>
    <t>Caja IO-101</t>
  </si>
  <si>
    <t xml:space="preserve">Caja CU 200 </t>
  </si>
  <si>
    <t>CIU 903 interface unit for SQFlex</t>
  </si>
  <si>
    <t>Caja IO-50</t>
  </si>
  <si>
    <t>Dry running switch Superficie</t>
  </si>
  <si>
    <t>Array to controller wire kit (MC4)</t>
  </si>
  <si>
    <t>Array to array wire kit (MC4)</t>
  </si>
  <si>
    <t>Junction box</t>
  </si>
  <si>
    <t>OTDCP16, Circuit Breaker, 16Amp</t>
  </si>
  <si>
    <t>OVR PV 40-1000 P, Surge Protection</t>
  </si>
  <si>
    <t>Dry running switch SP</t>
  </si>
  <si>
    <t>Solar Panel GF270</t>
  </si>
  <si>
    <t>270 Wp</t>
  </si>
  <si>
    <t>31,4 V</t>
  </si>
  <si>
    <t>PM START</t>
  </si>
  <si>
    <t>El PM start es un administrador de presion, esta diseñado para brindar control automatico de arranque y parada de bombas de suministro de Agua, es por ellos que es una solucion para aplicaciones donde se necesita la operación de la bomba en funcio de su consumo. El PM start se pone en marcha cuando alcanza una presion de 1,5 Bar y la mantiene en funcionamiento mientras exista suficiente caudal. En caso de escases de agua, detiene su funcionamiento y la protege del funcionamiento en seco.</t>
  </si>
  <si>
    <t>Caracteristas:</t>
  </si>
  <si>
    <t>Datos Tecnicos:</t>
  </si>
  <si>
    <t xml:space="preserve"> -  Indicacion de Alarma</t>
  </si>
  <si>
    <t>Presion de arranque</t>
  </si>
  <si>
    <t>1,5 Bar</t>
  </si>
  <si>
    <t xml:space="preserve"> -  Panel de Control: Fácil de
usar con indicadores LED y un botón de
restablecimiento</t>
  </si>
  <si>
    <t>**Altura Maxima:</t>
  </si>
  <si>
    <t>15 m</t>
  </si>
  <si>
    <t xml:space="preserve"> -  Proteccion de Alarma en Seco</t>
  </si>
  <si>
    <t>Presion Minima de equipo presurizador</t>
  </si>
  <si>
    <t>3 Bar</t>
  </si>
  <si>
    <t xml:space="preserve"> - Valvula Antirretorno integrada</t>
  </si>
  <si>
    <t>Presion Maxima de equipo presurizador:</t>
  </si>
  <si>
    <t>10 Bar</t>
  </si>
  <si>
    <t xml:space="preserve"> - Membrana de Presion intermedia y Tanque</t>
  </si>
  <si>
    <t>Corriente nominal</t>
  </si>
  <si>
    <t>8 amp</t>
  </si>
  <si>
    <t xml:space="preserve"> -  No apta Intemperie</t>
  </si>
  <si>
    <t>Tensión nominal</t>
  </si>
  <si>
    <t>1 x 220-240 V</t>
  </si>
  <si>
    <t>PRECIO (USD)</t>
  </si>
  <si>
    <t>Liquidos:</t>
  </si>
  <si>
    <t>Limpios, finos, no agresivos y no explosivos. Sin particulas solidas, ni fibras que puedan atacar la mecanica o quimicamente al conjunto.</t>
  </si>
  <si>
    <t>PM START 1.5 1x230 50/60Hz No Plug</t>
  </si>
  <si>
    <t>DATOS HIDRÁULICOS</t>
  </si>
  <si>
    <t>**Recomendación: Respete la altura maxima entre el consumo más alto en la instalación y el PM STAR
Altura recomenda: A 1,5 mts</t>
  </si>
  <si>
    <t>Cantidad de Baños</t>
  </si>
  <si>
    <t>W / HP</t>
  </si>
  <si>
    <t>m.c.a.</t>
  </si>
  <si>
    <t>4 duchas</t>
  </si>
  <si>
    <t>550 /0,75</t>
  </si>
  <si>
    <r>
      <t>m</t>
    </r>
    <r>
      <rPr>
        <b/>
        <vertAlign val="superscript"/>
        <sz val="11"/>
        <color theme="0"/>
        <rFont val="Calibri"/>
        <family val="2"/>
      </rPr>
      <t>3</t>
    </r>
    <r>
      <rPr>
        <b/>
        <sz val="11"/>
        <color theme="0"/>
        <rFont val="Calibri"/>
        <family val="2"/>
      </rPr>
      <t>/h</t>
    </r>
  </si>
  <si>
    <r>
      <t>m</t>
    </r>
    <r>
      <rPr>
        <b/>
        <vertAlign val="superscript"/>
        <sz val="14"/>
        <color theme="0"/>
        <rFont val="Calibri"/>
        <family val="2"/>
        <scheme val="minor"/>
      </rPr>
      <t>3</t>
    </r>
    <r>
      <rPr>
        <b/>
        <sz val="14"/>
        <color theme="0"/>
        <rFont val="Calibri"/>
        <family val="2"/>
        <scheme val="minor"/>
      </rPr>
      <t>/h</t>
    </r>
  </si>
  <si>
    <t>1"</t>
  </si>
  <si>
    <t>Electrobomba presurizadora doméstica</t>
  </si>
  <si>
    <t xml:space="preserve"> -  Electrobomba de uso doméstico para aumento de presión</t>
  </si>
  <si>
    <t xml:space="preserve"> -  Arranque por demanda de flujo </t>
  </si>
  <si>
    <t xml:space="preserve"> -  No deja la cañería presurizada</t>
  </si>
  <si>
    <t xml:space="preserve"> -  Con sensor de flujo = funcionamiento automático</t>
  </si>
  <si>
    <t xml:space="preserve"> -  La bomba arranca cuando hay consumo de agua y</t>
  </si>
  <si>
    <t xml:space="preserve">    se detiene al terminar la demanda</t>
  </si>
  <si>
    <t xml:space="preserve"> -  Sólo necesita 40 cm de altura de agua en la entrada</t>
  </si>
  <si>
    <t xml:space="preserve"> -  Selector Manual-Automático</t>
  </si>
  <si>
    <t xml:space="preserve"> -  Temperatura máxima del líquido: 95°C</t>
  </si>
  <si>
    <t xml:space="preserve"> -  No requiere tanque amortiguador</t>
  </si>
  <si>
    <t xml:space="preserve"> -  Dimensiones UPA15-90-160: 214 mm x 126 mm x 104 mm</t>
  </si>
  <si>
    <t xml:space="preserve"> -  Motor silencioso refrigerado por agua</t>
  </si>
  <si>
    <t xml:space="preserve"> -  Dimensiones UPA120-180: 180 mm x 130 mm x 151</t>
  </si>
  <si>
    <t xml:space="preserve"> -  Incluye kit de conexiones (RP 1/2", rosca gas macho) </t>
  </si>
  <si>
    <t xml:space="preserve"> -  Protección anticorrosión por cataforesis y pintura  epoxi</t>
  </si>
  <si>
    <t xml:space="preserve"> -  Peso neto: 2,5 kg</t>
  </si>
  <si>
    <t xml:space="preserve"> -  Cojinetes lubricados por el líquido bombeado</t>
  </si>
  <si>
    <t>Cant. Orientativa de baños</t>
  </si>
  <si>
    <t>Potencia</t>
  </si>
  <si>
    <t>ALTURA MANOMÉTRICA (EN METRO COLUMNA DE AGUA)</t>
  </si>
  <si>
    <t>Precio de lista   USD sin IVA</t>
  </si>
  <si>
    <t>watt</t>
  </si>
  <si>
    <t>kw</t>
  </si>
  <si>
    <t>UPA 15-90 BLACK</t>
  </si>
  <si>
    <t>1x220v-50Hz</t>
  </si>
  <si>
    <t>UPA 120-180 BLACK</t>
  </si>
  <si>
    <t>SCALA1</t>
  </si>
  <si>
    <t>CARACTERÍSTICAS:</t>
  </si>
  <si>
    <r>
      <t xml:space="preserve">Grundfos </t>
    </r>
    <r>
      <rPr>
        <b/>
        <sz val="11"/>
        <color rgb="FF333333"/>
        <rFont val="Calibri"/>
        <family val="2"/>
      </rPr>
      <t>SCALA1</t>
    </r>
    <r>
      <rPr>
        <sz val="11"/>
        <color rgb="FF333333"/>
        <rFont val="Calibri"/>
        <family val="2"/>
      </rPr>
      <t xml:space="preserve"> es una bomba multietapa autocebante que incorpora todos los componentes</t>
    </r>
  </si>
  <si>
    <t>de un grupo de aumento de presión en una compacta protección de composite.</t>
  </si>
  <si>
    <r>
      <t>Al ser autocebante,</t>
    </r>
    <r>
      <rPr>
        <b/>
        <sz val="11"/>
        <color rgb="FF333333"/>
        <rFont val="Calibri"/>
        <family val="2"/>
      </rPr>
      <t xml:space="preserve"> SCALA1</t>
    </r>
    <r>
      <rPr>
        <sz val="11"/>
        <color rgb="FF333333"/>
        <rFont val="Calibri"/>
        <family val="2"/>
      </rPr>
      <t xml:space="preserve"> puede bombear agua desde un nivel inferior al de la bomba. Siempre que esté</t>
    </r>
  </si>
  <si>
    <t>llena de agua ("cebada"), la bomba puede elevar agua desde una profundidad de 8 m en menos de 5 minutos</t>
  </si>
  <si>
    <t>Esto hace que la instalación y el arranque de la bomba sean sencillos y proporciona un suministro de agua</t>
  </si>
  <si>
    <t>más fiable en instalaciones con riesgo de funcionamiento en seco y fugas en la manguera de aspiración o las tuberías.</t>
  </si>
  <si>
    <r>
      <rPr>
        <b/>
        <sz val="11"/>
        <color theme="1"/>
        <rFont val="Calibri"/>
        <family val="2"/>
        <scheme val="minor"/>
      </rPr>
      <t xml:space="preserve">SCALA1 </t>
    </r>
    <r>
      <rPr>
        <sz val="10"/>
        <rFont val="Arial"/>
        <family val="2"/>
      </rPr>
      <t xml:space="preserve">puede comunicarse con la aplicación </t>
    </r>
    <r>
      <rPr>
        <b/>
        <sz val="11"/>
        <color theme="1"/>
        <rFont val="Calibri"/>
        <family val="2"/>
        <scheme val="minor"/>
      </rPr>
      <t>Grundfos GO</t>
    </r>
    <r>
      <rPr>
        <sz val="10"/>
        <rFont val="Arial"/>
        <family val="2"/>
      </rPr>
      <t xml:space="preserve"> mediante </t>
    </r>
    <r>
      <rPr>
        <b/>
        <sz val="11"/>
        <color theme="1"/>
        <rFont val="Calibri"/>
        <family val="2"/>
        <scheme val="minor"/>
      </rPr>
      <t>Bluetooth</t>
    </r>
    <r>
      <rPr>
        <sz val="10"/>
        <rFont val="Arial"/>
        <family val="2"/>
      </rPr>
      <t xml:space="preserve"> integrado, lo que permite una supervisión </t>
    </r>
  </si>
  <si>
    <t>detallada de la bomba y numerosas opciones de personalización, para hacer de esta bomba la más idónea para cualquier aplicación.</t>
  </si>
  <si>
    <t>SCALA1 incorpora avanzadas funciones de protección tales como:</t>
  </si>
  <si>
    <t>* Protección contra marcha en seco, que dentendrá automáticamente la bomba en caso de faltante de agua.</t>
  </si>
  <si>
    <t>* Protección anticiclos que impide que la bomba arranque reiteradamente en caso que se produzcan fugas leves en la instalación.</t>
  </si>
  <si>
    <t xml:space="preserve">* Protección de tiempo de funcionamiento máximo, que puede detener la bomba tras un período específico de funcionamiento continuo, lo que </t>
  </si>
  <si>
    <t xml:space="preserve">   previene posibles daños debidos a una inundación provocada por roturas de tuberías.</t>
  </si>
  <si>
    <t>* Protección integrada en el motor, contra alta temperatura, por bloqueo o sobrecarga o alta temperatura ambiente.</t>
  </si>
  <si>
    <t>Con Grundfos GO se puede configurar SCALA1 fácilmente como un doble sistema de grupos de aumento de presión que funcionen como bomba de</t>
  </si>
  <si>
    <t>trabajo/bomba de reposo, así como bomba de trabajo/bomba auxiliar. También es posible añadir un control de entrada externo y programar la</t>
  </si>
  <si>
    <t>bomba mediante la "función de calendario".</t>
  </si>
  <si>
    <t>Rango de temperaturas del líquido (agua): 0 °C…45 °C</t>
  </si>
  <si>
    <t>Rango de temperaturas del ambiente: 0 °C …55 °C</t>
  </si>
  <si>
    <t>Grado de protección: IPX4D (El lugar de instalación debe estar protegido de la lluvia,
humedad, condensación, luz solar directa y polvo.)</t>
  </si>
  <si>
    <t>Clase de aislamiento: F</t>
  </si>
  <si>
    <t>Presión de trabajo máxima: 8 bar</t>
  </si>
  <si>
    <t>Presión de entrada máxima: 5 bar (#-25); 4 bar (#-35); 3 bar (#-45); 2 bar (#-55)</t>
  </si>
  <si>
    <t>Alimentación eléctrica: Monofásicas 1 x 220 V - 50 Hz</t>
  </si>
  <si>
    <t>BOCAS</t>
  </si>
  <si>
    <t>R</t>
  </si>
  <si>
    <t>SCALA1 3-25</t>
  </si>
  <si>
    <r>
      <t>m</t>
    </r>
    <r>
      <rPr>
        <b/>
        <vertAlign val="superscript"/>
        <sz val="11"/>
        <color theme="1"/>
        <rFont val="Calibri"/>
        <family val="2"/>
      </rPr>
      <t>3</t>
    </r>
    <r>
      <rPr>
        <b/>
        <sz val="11"/>
        <color theme="1"/>
        <rFont val="Calibri"/>
        <family val="2"/>
      </rPr>
      <t>/h</t>
    </r>
  </si>
  <si>
    <r>
      <rPr>
        <b/>
        <sz val="14"/>
        <color theme="1"/>
        <rFont val="Calibri"/>
        <family val="2"/>
        <scheme val="minor"/>
      </rPr>
      <t>m</t>
    </r>
    <r>
      <rPr>
        <b/>
        <vertAlign val="superscript"/>
        <sz val="14"/>
        <color theme="1"/>
        <rFont val="Calibri"/>
        <family val="2"/>
        <scheme val="minor"/>
      </rPr>
      <t>3</t>
    </r>
    <r>
      <rPr>
        <b/>
        <sz val="14"/>
        <color theme="1"/>
        <rFont val="Calibri"/>
        <family val="2"/>
        <scheme val="minor"/>
      </rPr>
      <t>/h</t>
    </r>
  </si>
  <si>
    <t>SCALA1 3-35</t>
  </si>
  <si>
    <t>5 duchas</t>
  </si>
  <si>
    <t>720 / 0,96</t>
  </si>
  <si>
    <t>SCALA1 3-45</t>
  </si>
  <si>
    <t>6 duchas</t>
  </si>
  <si>
    <t>910 / 1,20</t>
  </si>
  <si>
    <t>SCALA1 5-25</t>
  </si>
  <si>
    <t>8 duchas</t>
  </si>
  <si>
    <t>650 / 0,87</t>
  </si>
  <si>
    <t>SCALA1 5-55</t>
  </si>
  <si>
    <t>10 duchas</t>
  </si>
  <si>
    <t>1200 / 1,60</t>
  </si>
  <si>
    <t xml:space="preserve">SCALA1 TWIN </t>
  </si>
  <si>
    <t>Características:</t>
  </si>
  <si>
    <t>Cada SCALA1 incorpora avanzadas funciones de protección tales como:</t>
  </si>
  <si>
    <t>bomba mediante la "función de calendario". De origen, viene programado con una bomba de trabajo y la otra en espera.</t>
  </si>
  <si>
    <t>Grado de protección: IPX4D (adecuada para la intemperire)</t>
  </si>
  <si>
    <t>KW / HP</t>
  </si>
  <si>
    <t>SCALA1 3-25 Twin</t>
  </si>
  <si>
    <t>1,1 / 1,5</t>
  </si>
  <si>
    <r>
      <t>m</t>
    </r>
    <r>
      <rPr>
        <b/>
        <vertAlign val="superscript"/>
        <sz val="14"/>
        <color theme="1"/>
        <rFont val="Calibri"/>
        <family val="2"/>
        <scheme val="minor"/>
      </rPr>
      <t>3</t>
    </r>
    <r>
      <rPr>
        <b/>
        <sz val="14"/>
        <color theme="1"/>
        <rFont val="Calibri"/>
        <family val="2"/>
        <scheme val="minor"/>
      </rPr>
      <t>/h</t>
    </r>
  </si>
  <si>
    <t>SCALA1 3-35 Twin</t>
  </si>
  <si>
    <t>1,4 /  1,9</t>
  </si>
  <si>
    <t>SCALA1 3-45 Twin</t>
  </si>
  <si>
    <t>1,8 / 2,4</t>
  </si>
  <si>
    <t>SCALA1 5-25 Twin</t>
  </si>
  <si>
    <t>1,3 / 1,7</t>
  </si>
  <si>
    <t>SCALA1 5-55 Twin</t>
  </si>
  <si>
    <t>2,4 / 3,2</t>
  </si>
  <si>
    <t>Accesorios Twin</t>
  </si>
  <si>
    <t>(Base, Manifold, Cables y Armado)</t>
  </si>
  <si>
    <t>SCALA 2</t>
  </si>
  <si>
    <t>Electrobomba presurizadora doméstica de velocidad variable</t>
  </si>
  <si>
    <t xml:space="preserve"> -  Electrobomba presurizadora que varía la velocidad de acuerdo a la cantidad de canillas </t>
  </si>
  <si>
    <t xml:space="preserve">    que se vayan abriendo o cerrando, manteniendo siempre la presion elegida de manera constante. </t>
  </si>
  <si>
    <t xml:space="preserve"> -  Máximo comfort.</t>
  </si>
  <si>
    <r>
      <t xml:space="preserve"> - Tecnologia </t>
    </r>
    <r>
      <rPr>
        <b/>
        <sz val="11"/>
        <rFont val="Calibri"/>
        <family val="2"/>
        <scheme val="minor"/>
      </rPr>
      <t>INVERTER</t>
    </r>
    <r>
      <rPr>
        <sz val="11"/>
        <rFont val="Calibri"/>
        <family val="2"/>
        <scheme val="minor"/>
      </rPr>
      <t xml:space="preserve"> (Bajo consumo y Ahorro energetico)</t>
    </r>
  </si>
  <si>
    <t xml:space="preserve"> -  Rango de presion del sistema disponible entre 1,5  y 5,5 bar (el usuario puede seleccionar </t>
  </si>
  <si>
    <t xml:space="preserve">    la presion que desea en su hogar)</t>
  </si>
  <si>
    <t xml:space="preserve"> -  Variador de velocidad incorporado</t>
  </si>
  <si>
    <t xml:space="preserve"> -  Bomba, motor, unidad de control y tanque amortiguador integrados en una misma unidad compacta</t>
  </si>
  <si>
    <t xml:space="preserve"> -  Indicador de funcionamiento, indicadores de proteccion y alarma</t>
  </si>
  <si>
    <t xml:space="preserve"> -  Autocebante (aspiracion hasta 8 mts)</t>
  </si>
  <si>
    <t xml:space="preserve"> -  Sensor de presión incorporado</t>
  </si>
  <si>
    <t xml:space="preserve"> -  Protección térmica, contra trabajo en seco, protección contra alto y bajo </t>
  </si>
  <si>
    <t xml:space="preserve">    voltaje, anticiclado</t>
  </si>
  <si>
    <t xml:space="preserve"> -  Válvula de retención</t>
  </si>
  <si>
    <t xml:space="preserve"> -  Grado de protección: IPX4D (El lugar de instalación debe estar protegido de la lluvia, humedad, condensación, luz solar directa y polvo.)</t>
  </si>
  <si>
    <t xml:space="preserve"> -  Conexiones flexibles para facilitar instalación</t>
  </si>
  <si>
    <t xml:space="preserve"> -  Temperatura máxima del líquido: 45°C</t>
  </si>
  <si>
    <r>
      <t xml:space="preserve"> -  Motor encapsulado (bajo nivel de ruido, </t>
    </r>
    <r>
      <rPr>
        <u/>
        <sz val="11"/>
        <rFont val="Calibri"/>
        <family val="2"/>
        <scheme val="minor"/>
      </rPr>
      <t>&lt;</t>
    </r>
    <r>
      <rPr>
        <sz val="11"/>
        <rFont val="Calibri"/>
        <family val="2"/>
        <scheme val="minor"/>
      </rPr>
      <t xml:space="preserve"> 44 dB (A))</t>
    </r>
  </si>
  <si>
    <t xml:space="preserve"> -  Refrigerado por el líquido bombeado</t>
  </si>
  <si>
    <t>Altura  manométrica (en m.c.a.)</t>
  </si>
  <si>
    <t>Watt</t>
  </si>
  <si>
    <t>4 a 6 baños</t>
  </si>
  <si>
    <t xml:space="preserve"> - El filtro de entrada Grundfos es un accesorio recomendado para proteger la bomba frente a la arena, la grava u otros desechos al bombear agua de lluvia o agua de pozos.</t>
  </si>
  <si>
    <t xml:space="preserve"> - La malla cuadrada permite un caudal uniforme a lo largo de toda la superficie del propio cartucho, lo que minimiza la posibilidad de obstrucciones.</t>
  </si>
  <si>
    <t xml:space="preserve"> - La superficie del filtro garantiza un lavado y limpieza sencillos. Los cartuchos de filtro proporcionan una filtración nominal de una eficiencia del 80 %. </t>
  </si>
  <si>
    <t xml:space="preserve"> - Si se usan adecuadamente, pueden usarse repetidas veces manteniendo una eficiencia constante.</t>
  </si>
  <si>
    <t xml:space="preserve"> - El núcleo interior está fabricado a partir de polipropileno relleno de talco y una red de nailon soldado.</t>
  </si>
  <si>
    <t xml:space="preserve"> - Accesorio de la Linea Scala</t>
  </si>
  <si>
    <t xml:space="preserve"> - No es apto Intemperie</t>
  </si>
  <si>
    <t>Se recomienda la limpieza del filtro anualmente</t>
  </si>
  <si>
    <t>Instalacion:</t>
  </si>
  <si>
    <t>Presion de Trabajo Maxima:</t>
  </si>
  <si>
    <t>8 Bar</t>
  </si>
  <si>
    <t>Tamaño de la Conexión de Entrada y Salida</t>
  </si>
  <si>
    <t>1 " Rp</t>
  </si>
  <si>
    <t>Max. Temperatura Liquida:</t>
  </si>
  <si>
    <t xml:space="preserve">45 °C / 113 °F </t>
  </si>
  <si>
    <t>No es apto Intemperie</t>
  </si>
  <si>
    <t xml:space="preserve"> Inlet Filter 250micron Rp1xRp1</t>
  </si>
  <si>
    <t>Bomba Sumergible Presurizadora (agua limpia)</t>
  </si>
  <si>
    <t>Grundfos SBA es una electrobomba sumergible presurizadora automatica con una unidad de control integrado</t>
  </si>
  <si>
    <t>por lo que no requiere control externo, y esta diseñada para el bombeo de agua limpia de uso domestico.</t>
  </si>
  <si>
    <t>Al estar sumergida es muy silencionsa y esta construida con composite y acero inoxidable, para evitar la corrosion.</t>
  </si>
  <si>
    <t>Viene equipada con un cable de 15 m y  posee proteccion termica integrada contra sobrecarga y se resetea automaticamente.</t>
  </si>
  <si>
    <t xml:space="preserve">Posee un flotante para seguridad contra el funcionamiento en seco, y cuenta con una rejilla que filtran particulas mayores a 1 mm. </t>
  </si>
  <si>
    <t>La profundidad maxima de inmersion son 10 m y la bomba arranca cuando la presion cae debajo de los 2,2 bar.</t>
  </si>
  <si>
    <t xml:space="preserve">El rango permitido de temperaturas del liquido es de 0 a 40 grados Celsius, y el voltaje de funcionamiento es 1 x 220 - 50 Hz; </t>
  </si>
  <si>
    <t>Para más epecificaciones tecnicas recomendamos consultar nuestros Product Center: https://product-selection.grundfos.com/ar</t>
  </si>
  <si>
    <t>El Modelo SBA 3-35 A en 50 Hz presenta un caudal nominal de 3,6 m3/h a 26,7 mca (altura nominal).</t>
  </si>
  <si>
    <t>● Rango de temperaturas del líquido (agua): 0 °C…40 °C</t>
  </si>
  <si>
    <t>● Rango de temperaturas del ambiente: -10 °C a 50 °C</t>
  </si>
  <si>
    <t>● Líquidos bombeados: Líquidos limpios, no agresivos y sin partículas sólidas ni fibras</t>
  </si>
  <si>
    <t>● Clase de aislamiento: F</t>
  </si>
  <si>
    <t>● Grado de protección: IP 68 (adecuada para sumergible)</t>
  </si>
  <si>
    <t>●Posee valvula de retencion incorporada</t>
  </si>
  <si>
    <t>Presión de trabajo máxima: 6 bar</t>
  </si>
  <si>
    <t>CONDICIONES DE ARRANQUE/PARADA</t>
  </si>
  <si>
    <t>Alimentación eléctrica: Monofásicas 1 x 220-240 V - 50 Hz</t>
  </si>
  <si>
    <t xml:space="preserve">     La bomba arranca cuando se da al menos una de las siguientes condicione:
        ▪ El caudal es superior a 1 l / min.  ó la presión es inferior a 1,5 bar
    La bomba se detiene tras 10 segundos cuando se cumplen esas dos condiciones:  
        ▪El caudal es inferior a 1 l / min. ó la presión es mayor a 1.5 bar para</t>
  </si>
  <si>
    <t>● Marcha en seco, sobrecarga y sobrecalentamiento del motor. Número máx. de arranques/paradas: 20/h</t>
  </si>
  <si>
    <t>P1</t>
  </si>
  <si>
    <t>G</t>
  </si>
  <si>
    <t>SBA 3-35 A</t>
  </si>
  <si>
    <t>0,80 / 1,0</t>
  </si>
  <si>
    <t>Grupos automáticos de presión para uso doméstico</t>
  </si>
  <si>
    <t xml:space="preserve"> -  Sistema de presurización doméstico, compacto y silencioso.</t>
  </si>
  <si>
    <t xml:space="preserve"> -  Fácil programación de acuerdo a la necesidad del usuario, listo para instalar.</t>
  </si>
  <si>
    <t xml:space="preserve"> -  Incluye bomba centrífuga, manguera flexible, tanque hidroneumático, </t>
  </si>
  <si>
    <t xml:space="preserve">   válvula de cierre, válvula de retención, manómetro y unidad de control.</t>
  </si>
  <si>
    <t xml:space="preserve"> -  Dos versiones diponibles: velocidad fija o velocidad variable de presión constante </t>
  </si>
  <si>
    <r>
      <t xml:space="preserve">  -  Tecnologia </t>
    </r>
    <r>
      <rPr>
        <b/>
        <sz val="11"/>
        <rFont val="Calibri"/>
        <family val="2"/>
        <scheme val="minor"/>
      </rPr>
      <t xml:space="preserve">INVERTER </t>
    </r>
    <r>
      <rPr>
        <sz val="11"/>
        <rFont val="Calibri"/>
        <family val="2"/>
        <scheme val="minor"/>
      </rPr>
      <t>(ahorro de energía gracias al exclusivo variador de frecuencia incorporado).</t>
    </r>
  </si>
  <si>
    <t xml:space="preserve"> -  Ideal para casas pequeñas o medianas, pequeños edificios de viviendas o comerciales, etc.</t>
  </si>
  <si>
    <t xml:space="preserve"> -  Temperatura máxima del líquido: 35 °C</t>
  </si>
  <si>
    <t xml:space="preserve">  - Presión de trabajo máxima: 10 Bar.</t>
  </si>
  <si>
    <t xml:space="preserve"> - Apto para Tanque Cisterna a Nivel o Elevado</t>
  </si>
  <si>
    <t>Hydro CM  - Presurizador Automático de Velocidad Fija</t>
  </si>
  <si>
    <t xml:space="preserve"> -  Protecciones : Marcha en seco, exceso de arranques y paradas, anticíclado, Función de reseteo de alarmas automático.</t>
  </si>
  <si>
    <t>Tensión
[V]</t>
  </si>
  <si>
    <t>Potencia
[HP]</t>
  </si>
  <si>
    <t>Corriente nominal
[A]</t>
  </si>
  <si>
    <t>Regulación de Presión
Mín - Máx
[Bar]</t>
  </si>
  <si>
    <t>Volumen del tanque [L]</t>
  </si>
  <si>
    <t>Precio s/IVA
USD</t>
  </si>
  <si>
    <t>Altura Máx.
[mca]</t>
  </si>
  <si>
    <t>Q Max
[l/h]</t>
  </si>
  <si>
    <t>CMPM 10-2</t>
  </si>
  <si>
    <t>1 x 220</t>
  </si>
  <si>
    <t>1,5 - 2,5</t>
  </si>
  <si>
    <t>CMPT 15-2</t>
  </si>
  <si>
    <t>1,5 - 3,0</t>
  </si>
  <si>
    <t xml:space="preserve"> -  Sistema de presurización , compacto y silencioso</t>
  </si>
  <si>
    <t xml:space="preserve"> -  Fácil programación de acuerdo a la necesidad del usuario, listo para instalar</t>
  </si>
  <si>
    <t xml:space="preserve"> -  Incluye bomba centrífuga, tanque hidroneumático, válvula de cierre, válvula de retención,</t>
  </si>
  <si>
    <t xml:space="preserve">    manómetro y unidad de control</t>
  </si>
  <si>
    <t xml:space="preserve"> -  Velocidad variable  </t>
  </si>
  <si>
    <r>
      <t xml:space="preserve"> -  Tecnologia </t>
    </r>
    <r>
      <rPr>
        <b/>
        <sz val="11"/>
        <rFont val="Calibri"/>
        <family val="2"/>
        <scheme val="minor"/>
      </rPr>
      <t>INVERTER</t>
    </r>
    <r>
      <rPr>
        <sz val="11"/>
        <rFont val="Calibri"/>
        <family val="2"/>
        <scheme val="minor"/>
      </rPr>
      <t xml:space="preserve"> (ahorro de energía gracias al exclusivo variador de frecuencia incorporado)</t>
    </r>
  </si>
  <si>
    <t xml:space="preserve"> -  Ideal para casas  o pequeños edificios de viviendas o comerciales, etc</t>
  </si>
  <si>
    <t xml:space="preserve"> -  Temperatura máxima del líquido: 55 °C</t>
  </si>
  <si>
    <t xml:space="preserve"> -  Presión de trabajo máxima: 10 Bar</t>
  </si>
  <si>
    <t xml:space="preserve"> -  Velocidad nominal: 360-4000 RPM</t>
  </si>
  <si>
    <t>CME Booster</t>
  </si>
  <si>
    <t>Presurizador Automático de Velocidad Variable</t>
  </si>
  <si>
    <t xml:space="preserve"> -  Protecciones : Marcha en seco, Sobre intensidad, Falla en el suministro de alimentación, Sobretemperatura, Funcion de reseteo de alarmas automático</t>
  </si>
  <si>
    <t>CMBE 5-62</t>
  </si>
  <si>
    <t xml:space="preserve">CMBE10-54 </t>
  </si>
  <si>
    <t>Grupos de presión con bombas CM</t>
  </si>
  <si>
    <t xml:space="preserve">Es un sistema compacto de dos boosters para suministro de agua en aplicaciones domésticas y comerciales. </t>
  </si>
  <si>
    <t>El controlador de velocidad integrado permite que el CMBE Booster mantenga una presión constante en el sistema.</t>
  </si>
  <si>
    <t xml:space="preserve">El control en cascada garantiza que el rendimiento del CMBE Booster se adapte automáticamente al consumo activando o desactivando las bombas. </t>
  </si>
  <si>
    <r>
      <t>El sistema funciona de la manera más eficiente de energía posible, con tecnologia</t>
    </r>
    <r>
      <rPr>
        <b/>
        <sz val="11"/>
        <color rgb="FF000000"/>
        <rFont val="Calibri"/>
        <family val="2"/>
      </rPr>
      <t xml:space="preserve"> INVERTER</t>
    </r>
    <r>
      <rPr>
        <sz val="11"/>
        <color rgb="FF000000"/>
        <rFont val="Calibri"/>
        <family val="2"/>
      </rPr>
      <t xml:space="preserve"> con un número limitado de bombas. </t>
    </r>
  </si>
  <si>
    <t>Es muy fácil de instalar, cuando se ha instalado la tubería (el kit del múltiple está disponible como accesorio) el sistema se pone en funcionamiento al alimentar la unidad.</t>
  </si>
  <si>
    <t>El Sistema CMBE Twin es apto para tanque cisterna a nivel o elevado</t>
  </si>
  <si>
    <t>El CME Booster consta de 2 unidades de CMBE Booster que incluyen:</t>
  </si>
  <si>
    <t>• Válvula de 5 vías</t>
  </si>
  <si>
    <t>• Tanque de expansión</t>
  </si>
  <si>
    <t>• Manómetro</t>
  </si>
  <si>
    <t>• Sensor de presión</t>
  </si>
  <si>
    <t>• Operación en cascada y Alternancia automática</t>
  </si>
  <si>
    <t>• Control de presión constante</t>
  </si>
  <si>
    <t>• Llenado de tuberías</t>
  </si>
  <si>
    <t>• Diseño compacto</t>
  </si>
  <si>
    <t>• Robusto, acero inoxidable</t>
  </si>
  <si>
    <t>• Instalación fácil (Plug &amp; Pump)</t>
  </si>
  <si>
    <t>• Protección de marcha en seco</t>
  </si>
  <si>
    <t>Hydro Multi-E 50/60Hz</t>
  </si>
  <si>
    <t>Precio de Lista</t>
  </si>
  <si>
    <t>Pump Type</t>
  </si>
  <si>
    <t>Nro de Bbas</t>
  </si>
  <si>
    <t>Código</t>
  </si>
  <si>
    <t>Descripción</t>
  </si>
  <si>
    <t>Tensión</t>
  </si>
  <si>
    <t>Hmax</t>
  </si>
  <si>
    <t>Qmax</t>
  </si>
  <si>
    <t>kW</t>
  </si>
  <si>
    <t>USD</t>
  </si>
  <si>
    <t>CME 3-4</t>
  </si>
  <si>
    <t>CMBE TWIN 3-62 1x230 50/60 Hz Fuse Box</t>
  </si>
  <si>
    <t>CME 3-6</t>
  </si>
  <si>
    <t>CMBE TWIN 3-93 1x230 50/60 Hz Fuse Box</t>
  </si>
  <si>
    <t>CME 5-4</t>
  </si>
  <si>
    <t>CMBE TWIN 5-62 1x230 50/60 Hz Fuse Box</t>
  </si>
  <si>
    <t>*Incluir los accesorios en los CMBE TWIN</t>
  </si>
  <si>
    <t>Accesorios</t>
  </si>
  <si>
    <t>Detalle</t>
  </si>
  <si>
    <t>Bases antibrivatorias</t>
  </si>
  <si>
    <t>Patas antibrivatorias para agregar en la base del equipo</t>
  </si>
  <si>
    <t>Entrada / Salida</t>
  </si>
  <si>
    <t>1” conexión de la bomba</t>
  </si>
  <si>
    <t>El colector tiene incluidas las valvulas para una facil conexión</t>
  </si>
  <si>
    <t>(1” Conexión bomba)</t>
  </si>
  <si>
    <t>1½” Conexión al sistema</t>
  </si>
  <si>
    <t>1¼” conexión de la bomba</t>
  </si>
  <si>
    <t>(1 ¼” Conexión bomba)</t>
  </si>
  <si>
    <t>Los sistemas de aumento de presión Hydro Multi-E de Grundfos están diseñados para aplicaciones de transferencia y aumento de presión de agua limpia en redes de suministro de agua.</t>
  </si>
  <si>
    <t xml:space="preserve">Están compuestos por 2 o 3 bombas CME acopladas en paralelo y montadas sobre un armazón base común, que se suministra con todas las fijaciones necesarias. </t>
  </si>
  <si>
    <t xml:space="preserve">Está diseñado para mantener una presión constante, independientemente de los cambios y fluctuaciones del caudal. </t>
  </si>
  <si>
    <t xml:space="preserve">El controlador PI interno regula el número de bombas en funcionamiento y la velocidad de las bombas en función del caudal necesario. </t>
  </si>
  <si>
    <t xml:space="preserve">El sistema se puede manejar directamente desde el panel de cualquiera de las bombas o por medio de la aplicación Grundfos GO (disponible como accesorio). </t>
  </si>
  <si>
    <t>Además, el sistema incluye los siguientes elementos:</t>
  </si>
  <si>
    <t>- 2 Salidas digitales (Para relé)</t>
  </si>
  <si>
    <t xml:space="preserve">- 2 Entradas digitales (una de ellas se utiliza como protección frente a la marcha en seco) </t>
  </si>
  <si>
    <t xml:space="preserve">- 2 Entradas analógicas (una de ellas se utiliza para el sensor de presión de descarga) </t>
  </si>
  <si>
    <t>Los sistemas de aumento de presión Hydro Multi-E de Grundfos se suministran ensayados en fábrica y listos para funcionar.</t>
  </si>
  <si>
    <t>CME-A 5-3</t>
  </si>
  <si>
    <t>Hydro Multi-E 2 CME5-3 U2</t>
  </si>
  <si>
    <t>3 x 380-500 V</t>
  </si>
  <si>
    <t>CME-A 5-4</t>
  </si>
  <si>
    <t>Hydro Multi-E 2 CME5-4 U2</t>
  </si>
  <si>
    <t>CME-A 10-2</t>
  </si>
  <si>
    <t>Hydro Multi-E 2 CME10-2 U2</t>
  </si>
  <si>
    <t>CME-A 10-3</t>
  </si>
  <si>
    <t>Hydro Multi-E 2 CME10-3 U2</t>
  </si>
  <si>
    <t>Equipo de presurización compacto de una bomba con velocidad variable</t>
  </si>
  <si>
    <t xml:space="preserve"> -  Sistema de presurización electrónico para presión constante</t>
  </si>
  <si>
    <t xml:space="preserve"> -  Totalmente programable y autónomo</t>
  </si>
  <si>
    <t xml:space="preserve"> -  Variador de frecuencia incorporado al motor que mantiene una presión constante sea cual sea el consumo</t>
  </si>
  <si>
    <t xml:space="preserve"> -  Incluye válvulas de cierre, tanque de compensación, sensor de presión, colector de descarga</t>
  </si>
  <si>
    <t xml:space="preserve"> -  Temperatura máxima del líquido: 70°C</t>
  </si>
  <si>
    <t xml:space="preserve"> -  Ideal para grandes casas, countries, barrios cerrados, edificios </t>
  </si>
  <si>
    <t xml:space="preserve"> -  Motor de alta eficiencia IE5 </t>
  </si>
  <si>
    <r>
      <rPr>
        <b/>
        <sz val="9"/>
        <rFont val="Arial"/>
        <family val="2"/>
      </rPr>
      <t>(1) Versión Básica:</t>
    </r>
    <r>
      <rPr>
        <sz val="9"/>
        <rFont val="Arial"/>
        <family val="2"/>
      </rPr>
      <t xml:space="preserve"> Bomba Línea CR con cuerpo de hierro fundido, eje, impulsores, cámaras, eje, y colector en AISI 304, válvulas de bronce, manómetro sin baño de aceite.</t>
    </r>
  </si>
  <si>
    <r>
      <rPr>
        <b/>
        <sz val="9"/>
        <rFont val="Arial"/>
        <family val="2"/>
      </rPr>
      <t>(2) Versión Inoxidable:</t>
    </r>
    <r>
      <rPr>
        <sz val="9"/>
        <rFont val="Arial"/>
        <family val="2"/>
      </rPr>
      <t xml:space="preserve"> Bomba Línea CR con cuerpo de hierro fundido, eje, impulsores, cámaras, eje, y colector y válvulas en AISI 304, manómetro en baño de aceite.</t>
    </r>
  </si>
  <si>
    <t xml:space="preserve">Codigo </t>
  </si>
  <si>
    <t>Precio de Lista (u$s)</t>
  </si>
  <si>
    <t>ALTURA MANOMÉTRICA (METROS CULUMNA DE AGUA)</t>
  </si>
  <si>
    <t>Versión Básica</t>
  </si>
  <si>
    <t>Versión Inox</t>
  </si>
  <si>
    <t>Versión Básica (1)</t>
  </si>
  <si>
    <t>PL Scala</t>
  </si>
  <si>
    <t>DIF en Scala</t>
  </si>
  <si>
    <t>1 x 220 v</t>
  </si>
  <si>
    <t>Hydro SoloE CRE 1-4</t>
  </si>
  <si>
    <t>Hydro SoloE CRE 1-6</t>
  </si>
  <si>
    <t>Hydro SoloE CRE 1-9</t>
  </si>
  <si>
    <t>Hydro SoloE CRE 1-13</t>
  </si>
  <si>
    <t>Hydro SoloE CRE 1-17</t>
  </si>
  <si>
    <t>Hydro SoloE CRE 3-5</t>
  </si>
  <si>
    <t>Hydro SoloE CRE 3-8</t>
  </si>
  <si>
    <t>Hydro SoloE CRE 3-11</t>
  </si>
  <si>
    <t>Hydro SoloE CRE 5-2</t>
  </si>
  <si>
    <t>Hydro SoloE CRE 5-5</t>
  </si>
  <si>
    <t>Hydro SoloE CRE 10-5</t>
  </si>
  <si>
    <t>Hydro SoloE CRE 10-6</t>
  </si>
  <si>
    <t>Hydro SoloE CRE 15-2</t>
  </si>
  <si>
    <t>Hydro SoloE CRE 15-3</t>
  </si>
  <si>
    <t>Hydro SoloE CRE 15-5</t>
  </si>
  <si>
    <t>Hydro SoloE CRE 15-7</t>
  </si>
  <si>
    <t>Hydro SoloE CRE 20-2</t>
  </si>
  <si>
    <t>Hydro SoloE CRE 20-3</t>
  </si>
  <si>
    <t>Hydro SoloE CRE 20-4</t>
  </si>
  <si>
    <t>Hydro SoloE CRE 20-7</t>
  </si>
  <si>
    <t>Hydro SoloE CRE 32-2</t>
  </si>
  <si>
    <t>Grupos de presión con bombas CR</t>
  </si>
  <si>
    <t xml:space="preserve"> -   Variador de f recuencia incorporado al motor que mantiene una presión constante sea cual sea el consumo</t>
  </si>
  <si>
    <t xml:space="preserve"> -  Incluye base, colectores de aspiracion y descarga, válvulas de cierre y retención, manómetro y sensor de presión</t>
  </si>
  <si>
    <t xml:space="preserve"> -  Incluye tablero de comando y protección, funcionamiento con alternancia y cascada</t>
  </si>
  <si>
    <t xml:space="preserve"> -  Temperatura del líquido bombeado: 0 °C hasta 70 °C</t>
  </si>
  <si>
    <t xml:space="preserve"> -  Funcionamiento presostático (tipo on-off) en caso de emergencia</t>
  </si>
  <si>
    <t xml:space="preserve"> -  Posibilidad de protección contra marcha en seco mediante flotante de nivel</t>
  </si>
  <si>
    <t xml:space="preserve"> -  Integrado con motores IE5 en el rango de los 0.12KW - 26KW</t>
  </si>
  <si>
    <t>Numero de bombas</t>
  </si>
  <si>
    <t>Tipo</t>
  </si>
  <si>
    <t>Tension [V]</t>
  </si>
  <si>
    <t>Diseño</t>
  </si>
  <si>
    <t>Motor
[Kw]</t>
  </si>
  <si>
    <t>Presion Maxima</t>
  </si>
  <si>
    <t>Codigo GPC</t>
  </si>
  <si>
    <t>Codigo BGA</t>
  </si>
  <si>
    <t>CRE1-4</t>
  </si>
  <si>
    <t>U1</t>
  </si>
  <si>
    <t>A-A-A-F</t>
  </si>
  <si>
    <t>CRE1-6</t>
  </si>
  <si>
    <t>CRE1-9</t>
  </si>
  <si>
    <t>CRE1-13</t>
  </si>
  <si>
    <t>CRE3-2</t>
  </si>
  <si>
    <t>CRE3-4</t>
  </si>
  <si>
    <t>CRE3-5</t>
  </si>
  <si>
    <t>CRE3-8</t>
  </si>
  <si>
    <t>CRE3-11</t>
  </si>
  <si>
    <t>CRE3-15</t>
  </si>
  <si>
    <t>U2</t>
  </si>
  <si>
    <t>CRE5-2</t>
  </si>
  <si>
    <t>CRE5-4</t>
  </si>
  <si>
    <t>CRE5-5</t>
  </si>
  <si>
    <t>CRE5-9</t>
  </si>
  <si>
    <t>CRE5-12</t>
  </si>
  <si>
    <t>CRE5-14</t>
  </si>
  <si>
    <t>CRE10-1</t>
  </si>
  <si>
    <t>CRE10-2</t>
  </si>
  <si>
    <t>CRE10-3</t>
  </si>
  <si>
    <t>CRE10-5</t>
  </si>
  <si>
    <t>CRE10-6</t>
  </si>
  <si>
    <t>CRE10-9</t>
  </si>
  <si>
    <t>CRE15-1</t>
  </si>
  <si>
    <t>CRE15-2</t>
  </si>
  <si>
    <t>CRE15-3</t>
  </si>
  <si>
    <t>?</t>
  </si>
  <si>
    <t>CRE15-4</t>
  </si>
  <si>
    <t>CRE15-5</t>
  </si>
  <si>
    <t>CRE15-7</t>
  </si>
  <si>
    <t>CRE20-1</t>
  </si>
  <si>
    <t>CRE20-2</t>
  </si>
  <si>
    <t>CRE20-3</t>
  </si>
  <si>
    <t>CRE20-4</t>
  </si>
  <si>
    <t>CRE20-7</t>
  </si>
  <si>
    <t>Equipo de presurización variable de entre 2 y 6 bombas</t>
  </si>
  <si>
    <t xml:space="preserve"> -  Incluye controlador Grundfos CU352</t>
  </si>
  <si>
    <t xml:space="preserve"> -  Temperatura del líquido bombeado: 0 °C hasta 60 °C</t>
  </si>
  <si>
    <t xml:space="preserve"> -  Presión máxima de trabajo 16 bar</t>
  </si>
  <si>
    <t>Cantidad de Bombas</t>
  </si>
  <si>
    <t>Modelo de Bomba</t>
  </si>
  <si>
    <t>Tensión [V]</t>
  </si>
  <si>
    <t>Potencia por Motor (P2)
[kW]</t>
  </si>
  <si>
    <t>Código Product Center</t>
  </si>
  <si>
    <t>Código BGA</t>
  </si>
  <si>
    <t>Precio sin IVA USD</t>
  </si>
  <si>
    <t>2 Bombas</t>
  </si>
  <si>
    <t>CRE 3-2</t>
  </si>
  <si>
    <t>3X380-415/230V, 50-60HZ, N, PE</t>
  </si>
  <si>
    <t>CRE 3-4</t>
  </si>
  <si>
    <t>CRE 3-5</t>
  </si>
  <si>
    <t>CRE 3-8</t>
  </si>
  <si>
    <t>CRE 3-11</t>
  </si>
  <si>
    <t>3X380-415V, 50-60 HZ, PE</t>
  </si>
  <si>
    <t>CRE 5-2</t>
  </si>
  <si>
    <t>CRE 5-4</t>
  </si>
  <si>
    <t>CRE 5-5</t>
  </si>
  <si>
    <t>CRE 5-9</t>
  </si>
  <si>
    <t>CRE 5-12</t>
  </si>
  <si>
    <t>CRE 10-1</t>
  </si>
  <si>
    <t>CRE 10-2</t>
  </si>
  <si>
    <t>CRE 10-3</t>
  </si>
  <si>
    <t>CRE 10-5</t>
  </si>
  <si>
    <t>CRE 10-6</t>
  </si>
  <si>
    <t>CRE 10-9</t>
  </si>
  <si>
    <t>CRE 15-1</t>
  </si>
  <si>
    <t>CRE 15-2</t>
  </si>
  <si>
    <t>CRE 15-3</t>
  </si>
  <si>
    <t>CRE 15-5</t>
  </si>
  <si>
    <t>CRE 20-1</t>
  </si>
  <si>
    <t>CRE 20-2</t>
  </si>
  <si>
    <t>CRE 20-3</t>
  </si>
  <si>
    <t>CRE 20-6</t>
  </si>
  <si>
    <t>CRE 32-1-1</t>
  </si>
  <si>
    <t>CRE 32-2</t>
  </si>
  <si>
    <t>CRE 32-4-2</t>
  </si>
  <si>
    <t>CRE 32-5-2</t>
  </si>
  <si>
    <t>3 Bombas</t>
  </si>
  <si>
    <t>3X380-415 V, 50-60 HZ, PE</t>
  </si>
  <si>
    <t>CRE 15-4</t>
  </si>
  <si>
    <t>CRE 20-4</t>
  </si>
  <si>
    <t>CRE 20-7</t>
  </si>
  <si>
    <t>CRE 32-1</t>
  </si>
  <si>
    <t>CRE 45-1-1</t>
  </si>
  <si>
    <t>CRE 45-2-2</t>
  </si>
  <si>
    <t>CRE 45-2</t>
  </si>
  <si>
    <t>CRE 45-3</t>
  </si>
  <si>
    <t>CRE 45-4-2</t>
  </si>
  <si>
    <t>CRE 64-1-1</t>
  </si>
  <si>
    <t>CRE 64-1</t>
  </si>
  <si>
    <t>CRE 64-2-2</t>
  </si>
  <si>
    <t>CRE 64-2-1</t>
  </si>
  <si>
    <t>CRE 64-3-2</t>
  </si>
  <si>
    <t>Tanques a diafragma</t>
  </si>
  <si>
    <t>Capacidad (Litros)</t>
  </si>
  <si>
    <t>Conexión</t>
  </si>
  <si>
    <t>Max Presión (bar)</t>
  </si>
  <si>
    <t>Diámetro (mm)</t>
  </si>
  <si>
    <t>Largo (mm)</t>
  </si>
  <si>
    <t>Peso (kg)</t>
  </si>
  <si>
    <t>Precio U$$</t>
  </si>
  <si>
    <t>GT-H-35V</t>
  </si>
  <si>
    <t>G 3/4´´</t>
  </si>
  <si>
    <t>GT-H-60V</t>
  </si>
  <si>
    <t>G 1´´</t>
  </si>
  <si>
    <t>GT-H-100V</t>
  </si>
  <si>
    <t>GT-H-18V</t>
  </si>
  <si>
    <t>G 1"</t>
  </si>
  <si>
    <t>GT-H-60H</t>
  </si>
  <si>
    <t>GT-H-80V</t>
  </si>
  <si>
    <t>GT-D-130V</t>
  </si>
  <si>
    <t>GT-D-170V</t>
  </si>
  <si>
    <t>GT-D-200V</t>
  </si>
  <si>
    <t>G 1 1/4´´</t>
  </si>
  <si>
    <t>GT-D-240V</t>
  </si>
  <si>
    <t>GT-D-300V</t>
  </si>
  <si>
    <t>GT-D-450V</t>
  </si>
  <si>
    <t>Temperatura máxima 90°C para GT-HR, GT-H y GT-D.</t>
  </si>
  <si>
    <t>Electrobombas Centrífugas Horizontales</t>
  </si>
  <si>
    <t xml:space="preserve"> -  Electrobomba centrífuga multietapa horizontal</t>
  </si>
  <si>
    <t>Eficiencia energetica IE3</t>
  </si>
  <si>
    <t xml:space="preserve"> -  Eje, impulsor y cámara intermedia en acero inoxidable AISI 304</t>
  </si>
  <si>
    <t xml:space="preserve"> -  Máxima temperatura del líquido:</t>
  </si>
  <si>
    <t xml:space="preserve"> -  Cámara de aspiración y descarga en hierro fundido</t>
  </si>
  <si>
    <t xml:space="preserve">               90°C (Presión máx. 6 bar)</t>
  </si>
  <si>
    <t xml:space="preserve"> -  Sello mecánico AVBE (Oxido de Al - Carbon resina, elastomeros en EPDM)</t>
  </si>
  <si>
    <t xml:space="preserve">              40°C (Presión máx. 10 bar)</t>
  </si>
  <si>
    <t xml:space="preserve"> -  Aspiración axial y descarga radial roscada</t>
  </si>
  <si>
    <t xml:space="preserve"> -  Protección IP 55, aislación F</t>
  </si>
  <si>
    <t xml:space="preserve"> -  Protección anticorrosión por electroforesis</t>
  </si>
  <si>
    <t xml:space="preserve"> -  Motor cerrado, rotor jaula de ardilla y ventilación ext.</t>
  </si>
  <si>
    <t>Motor</t>
  </si>
  <si>
    <t>Precio de lista U$D 1 x 220 v</t>
  </si>
  <si>
    <t>Precio de lista U$D 3X220/380</t>
  </si>
  <si>
    <t>P2</t>
  </si>
  <si>
    <t>Asp.-Desc</t>
  </si>
  <si>
    <t>Kw</t>
  </si>
  <si>
    <t xml:space="preserve">CM1-2 </t>
  </si>
  <si>
    <t>Rp 1 - Rp 1</t>
  </si>
  <si>
    <t xml:space="preserve">CM1-3 </t>
  </si>
  <si>
    <t xml:space="preserve">CM1-4 </t>
  </si>
  <si>
    <t xml:space="preserve">CM1-5 </t>
  </si>
  <si>
    <t xml:space="preserve">CM1-6 </t>
  </si>
  <si>
    <t xml:space="preserve">CM1-7 </t>
  </si>
  <si>
    <t xml:space="preserve">CM1-8 </t>
  </si>
  <si>
    <t xml:space="preserve">CM3-2 </t>
  </si>
  <si>
    <t>1.41</t>
  </si>
  <si>
    <t xml:space="preserve">CM3-3 </t>
  </si>
  <si>
    <t xml:space="preserve">CM3-4 </t>
  </si>
  <si>
    <t xml:space="preserve">CM3-5 </t>
  </si>
  <si>
    <t xml:space="preserve">CM3-6 </t>
  </si>
  <si>
    <t xml:space="preserve">CM3-7 </t>
  </si>
  <si>
    <t xml:space="preserve">CM3-8 </t>
  </si>
  <si>
    <t xml:space="preserve">CM5-2 </t>
  </si>
  <si>
    <r>
      <t>RP 1</t>
    </r>
    <r>
      <rPr>
        <vertAlign val="superscript"/>
        <sz val="11"/>
        <rFont val="Calibri"/>
        <family val="2"/>
        <scheme val="minor"/>
      </rPr>
      <t>1/4</t>
    </r>
    <r>
      <rPr>
        <sz val="11"/>
        <rFont val="Calibri"/>
        <family val="2"/>
        <scheme val="minor"/>
      </rPr>
      <t xml:space="preserve"> - Rp 1</t>
    </r>
  </si>
  <si>
    <t xml:space="preserve">CM5-3 </t>
  </si>
  <si>
    <t xml:space="preserve">CM5-4 </t>
  </si>
  <si>
    <t xml:space="preserve">CM5-5 </t>
  </si>
  <si>
    <t xml:space="preserve">CM5-6 </t>
  </si>
  <si>
    <t xml:space="preserve">CM5-7 </t>
  </si>
  <si>
    <t xml:space="preserve">CM5-8 </t>
  </si>
  <si>
    <t xml:space="preserve">CM10-1 </t>
  </si>
  <si>
    <r>
      <t>RP 1</t>
    </r>
    <r>
      <rPr>
        <vertAlign val="superscript"/>
        <sz val="11"/>
        <rFont val="Calibri"/>
        <family val="2"/>
        <scheme val="minor"/>
      </rPr>
      <t>1/2</t>
    </r>
    <r>
      <rPr>
        <sz val="10"/>
        <rFont val="TheSansGrundfos 2XL"/>
        <family val="5"/>
      </rPr>
      <t/>
    </r>
  </si>
  <si>
    <t xml:space="preserve">CM10-2 </t>
  </si>
  <si>
    <t xml:space="preserve">CM10-3 </t>
  </si>
  <si>
    <t xml:space="preserve">CM10-4 </t>
  </si>
  <si>
    <t xml:space="preserve">CM10-5 </t>
  </si>
  <si>
    <t xml:space="preserve">CM15-1 </t>
  </si>
  <si>
    <t>Rp 2</t>
  </si>
  <si>
    <t xml:space="preserve">CM15-2 </t>
  </si>
  <si>
    <t xml:space="preserve">CM15-3 </t>
  </si>
  <si>
    <t xml:space="preserve">CM15-4 </t>
  </si>
  <si>
    <t xml:space="preserve">CM25-1 </t>
  </si>
  <si>
    <t xml:space="preserve">CM25-2 </t>
  </si>
  <si>
    <t xml:space="preserve">CM25-3 </t>
  </si>
  <si>
    <t xml:space="preserve">CM25-4 </t>
  </si>
  <si>
    <t xml:space="preserve"> -  Hidraulica completa en acero inoxidable AISI 304</t>
  </si>
  <si>
    <t xml:space="preserve">CMI 1-2 </t>
  </si>
  <si>
    <t xml:space="preserve">CMI 1-3 </t>
  </si>
  <si>
    <t xml:space="preserve">CMI 1-4 </t>
  </si>
  <si>
    <t xml:space="preserve">CMI 1-5 </t>
  </si>
  <si>
    <t xml:space="preserve">CMI 1-6 </t>
  </si>
  <si>
    <t xml:space="preserve">CMI 1-7 </t>
  </si>
  <si>
    <t xml:space="preserve">CMI 1-8 </t>
  </si>
  <si>
    <t xml:space="preserve">CMI 3-2 </t>
  </si>
  <si>
    <t xml:space="preserve">CMI 3-3 </t>
  </si>
  <si>
    <t xml:space="preserve">CMI 3-4 </t>
  </si>
  <si>
    <t xml:space="preserve">CMI 3-5 </t>
  </si>
  <si>
    <t xml:space="preserve">CMI 3-6 </t>
  </si>
  <si>
    <t xml:space="preserve">CMI 3-7 </t>
  </si>
  <si>
    <t xml:space="preserve">CMI 3-8 </t>
  </si>
  <si>
    <t xml:space="preserve">CMI 5-2 </t>
  </si>
  <si>
    <t xml:space="preserve">CMI 5-3 </t>
  </si>
  <si>
    <t>CMI 5-4</t>
  </si>
  <si>
    <t>92831004</t>
  </si>
  <si>
    <t xml:space="preserve">CMI 5-5 </t>
  </si>
  <si>
    <t xml:space="preserve">CMI 5-6 </t>
  </si>
  <si>
    <t>CMI 5-7</t>
  </si>
  <si>
    <t xml:space="preserve">CMI 5-8 </t>
  </si>
  <si>
    <t xml:space="preserve">CMI 10-1 </t>
  </si>
  <si>
    <r>
      <t>RP 1</t>
    </r>
    <r>
      <rPr>
        <vertAlign val="superscript"/>
        <sz val="11"/>
        <rFont val="Calibri"/>
        <family val="2"/>
        <scheme val="minor"/>
      </rPr>
      <t>1/2</t>
    </r>
    <r>
      <rPr>
        <sz val="11"/>
        <rFont val="Calibri"/>
        <family val="2"/>
        <scheme val="minor"/>
      </rPr>
      <t xml:space="preserve"> - RP 1</t>
    </r>
    <r>
      <rPr>
        <vertAlign val="superscript"/>
        <sz val="11"/>
        <rFont val="Calibri"/>
        <family val="2"/>
        <scheme val="minor"/>
      </rPr>
      <t>1/2</t>
    </r>
  </si>
  <si>
    <t xml:space="preserve">CMI 10-2 </t>
  </si>
  <si>
    <t xml:space="preserve">CMI 10-3 </t>
  </si>
  <si>
    <t xml:space="preserve">CMI 10-4 </t>
  </si>
  <si>
    <t xml:space="preserve">CMI 10-5 </t>
  </si>
  <si>
    <t xml:space="preserve">CMI 15-1 </t>
  </si>
  <si>
    <t xml:space="preserve">CMI 15-2 </t>
  </si>
  <si>
    <t xml:space="preserve">CMI 15-3 </t>
  </si>
  <si>
    <t>CMI 15-4</t>
  </si>
  <si>
    <t xml:space="preserve">CMI 25-1 </t>
  </si>
  <si>
    <t xml:space="preserve">CMI 25-2 </t>
  </si>
  <si>
    <t xml:space="preserve">CMI 25-3 </t>
  </si>
  <si>
    <t xml:space="preserve">CMI 25-4 </t>
  </si>
  <si>
    <t xml:space="preserve"> -  Hidraulica completa en acero inoxidable AISI 316</t>
  </si>
  <si>
    <t xml:space="preserve"> -  Sello mecánico AQQE (carburo cilicio-carburo cilicio, elastomeros EPDM)</t>
  </si>
  <si>
    <t>MOTOR</t>
  </si>
  <si>
    <t>Precio de 
lista U$D 1 x 220 v</t>
  </si>
  <si>
    <t>Precio de lista 
U$D 3X220/380</t>
  </si>
  <si>
    <t xml:space="preserve">CMG 1-2 </t>
  </si>
  <si>
    <t xml:space="preserve">CMG 1-3 </t>
  </si>
  <si>
    <t xml:space="preserve">CMG 1-4 </t>
  </si>
  <si>
    <t xml:space="preserve">CMG 1-5 </t>
  </si>
  <si>
    <t xml:space="preserve">CMG 1-6 </t>
  </si>
  <si>
    <t xml:space="preserve">CMG 1-7 </t>
  </si>
  <si>
    <t xml:space="preserve">CMG 1-8 </t>
  </si>
  <si>
    <t xml:space="preserve">CMG 3-2 </t>
  </si>
  <si>
    <t xml:space="preserve">CMG 3-3 </t>
  </si>
  <si>
    <t xml:space="preserve">CMG 3-4 </t>
  </si>
  <si>
    <t xml:space="preserve">CMG 3-5 </t>
  </si>
  <si>
    <t xml:space="preserve">CMG 3-6 </t>
  </si>
  <si>
    <t>CMG 3-7</t>
  </si>
  <si>
    <t xml:space="preserve">CMG 3-8 </t>
  </si>
  <si>
    <t xml:space="preserve">CMG 5-2 </t>
  </si>
  <si>
    <t xml:space="preserve">CMG 5-3 </t>
  </si>
  <si>
    <t xml:space="preserve">CMG 5-4 </t>
  </si>
  <si>
    <t xml:space="preserve">CMG 5-5 </t>
  </si>
  <si>
    <t xml:space="preserve">CMG 5-6 </t>
  </si>
  <si>
    <t xml:space="preserve">CMG 5-7 </t>
  </si>
  <si>
    <t xml:space="preserve">CMG 5-8 </t>
  </si>
  <si>
    <t xml:space="preserve">CMG 10-1 </t>
  </si>
  <si>
    <t xml:space="preserve">CMG 10-2 </t>
  </si>
  <si>
    <t xml:space="preserve">CMG 10-3 </t>
  </si>
  <si>
    <t xml:space="preserve">CMG 10-4 </t>
  </si>
  <si>
    <t xml:space="preserve">CMG 10-5 </t>
  </si>
  <si>
    <t xml:space="preserve">CMG 15-1 </t>
  </si>
  <si>
    <t xml:space="preserve">CMG 15-2 </t>
  </si>
  <si>
    <t xml:space="preserve">CMG 15-3 </t>
  </si>
  <si>
    <t xml:space="preserve">CMG 15-4 </t>
  </si>
  <si>
    <t xml:space="preserve">CMG 25-1 </t>
  </si>
  <si>
    <t xml:space="preserve">CMG 25-2 </t>
  </si>
  <si>
    <t xml:space="preserve">CMG 25-3 </t>
  </si>
  <si>
    <t xml:space="preserve">CMG 25-4 </t>
  </si>
  <si>
    <t>Características generales</t>
  </si>
  <si>
    <t xml:space="preserve"> -  Bombas centrífugas monobloc back pull out</t>
  </si>
  <si>
    <t xml:space="preserve"> -  Cuerpo e impulsor de fundición</t>
  </si>
  <si>
    <t xml:space="preserve"> -  Aspiración axial y de descarga radial</t>
  </si>
  <si>
    <t xml:space="preserve"> -  Acoplada directamente a motor estándar totalmente cerrado, refrigerado por ventilador,
</t>
  </si>
  <si>
    <r>
      <t xml:space="preserve">   con dimensiones principales según normas IEC y DIN. </t>
    </r>
    <r>
      <rPr>
        <b/>
        <sz val="11"/>
        <rFont val="Calibri"/>
        <family val="2"/>
        <scheme val="minor"/>
      </rPr>
      <t>Eficiencia IE3</t>
    </r>
  </si>
  <si>
    <t>Aplicaciones</t>
  </si>
  <si>
    <t xml:space="preserve"> -  Motor eléctrico GRUNDFOS, IE3, 50 Hz, 2.900 r.p.m., 3x380V (paquetizados con P&gt;4 kW)</t>
  </si>
  <si>
    <t xml:space="preserve"> -  Suministro de agua</t>
  </si>
  <si>
    <t xml:space="preserve"> -  Motor eléctrico WEG, IE3, 50 Hz, 2.900 r.p.m., 3x380V (paquetizados con P&lt;5,5 kW)</t>
  </si>
  <si>
    <t xml:space="preserve"> -  Edificación</t>
  </si>
  <si>
    <t xml:space="preserve"> -  Su diseño permite desmontar hacia atrás motor, acople e impulsor sin tocar</t>
  </si>
  <si>
    <t xml:space="preserve"> -  Riego</t>
  </si>
  <si>
    <t xml:space="preserve">   el cuerpo de la bomba de la cañería. Esto hace posible que el mantenimiento sea más simple</t>
  </si>
  <si>
    <t xml:space="preserve"> -  Aplicaciones HVAC</t>
  </si>
  <si>
    <t xml:space="preserve"> -  Incluyen contrabridas</t>
  </si>
  <si>
    <t xml:space="preserve"> -  Incendio</t>
  </si>
  <si>
    <t>Para versiones con impulsor de inoxidable o totalmente fabricadas en inoxidable AISI 316 o Duplex, consultar</t>
  </si>
  <si>
    <t xml:space="preserve">Código
</t>
  </si>
  <si>
    <t>P2 (kW) 2.900 r.p.m.</t>
  </si>
  <si>
    <t>Precio s/IVA
 USD
Electrobomba completa</t>
  </si>
  <si>
    <t>Código GPC</t>
  </si>
  <si>
    <t>NB 40-125</t>
  </si>
  <si>
    <t xml:space="preserve">NB40-125/127 </t>
  </si>
  <si>
    <t>Altura manométrica (mca)</t>
  </si>
  <si>
    <t>NB40-125/139</t>
  </si>
  <si>
    <t>NB40-125/142</t>
  </si>
  <si>
    <t>mismo</t>
  </si>
  <si>
    <t>NKB 40-160</t>
  </si>
  <si>
    <t xml:space="preserve">NB40-160/144 </t>
  </si>
  <si>
    <t>NB40-160/158</t>
  </si>
  <si>
    <t>NB40-160/172</t>
  </si>
  <si>
    <t xml:space="preserve">NB40-160/177  </t>
  </si>
  <si>
    <t>NB 40-200</t>
  </si>
  <si>
    <t xml:space="preserve">NB40-200/172 </t>
  </si>
  <si>
    <t>NB40-200/188</t>
  </si>
  <si>
    <t>NB40-200/206</t>
  </si>
  <si>
    <t>NB40-200/219</t>
  </si>
  <si>
    <t>NB40-250</t>
  </si>
  <si>
    <t xml:space="preserve">NB40-250/211 </t>
  </si>
  <si>
    <t>NB40-250/230</t>
  </si>
  <si>
    <t>NB40-250/245</t>
  </si>
  <si>
    <t>NB40-250/255</t>
  </si>
  <si>
    <t xml:space="preserve">NB40-250/260 </t>
  </si>
  <si>
    <t>NB 50-125</t>
  </si>
  <si>
    <t xml:space="preserve">NB50-125/111 </t>
  </si>
  <si>
    <t>NB50-125/121</t>
  </si>
  <si>
    <t>NB50-125/135</t>
  </si>
  <si>
    <t>NB50-125/144</t>
  </si>
  <si>
    <t>NB 50-160</t>
  </si>
  <si>
    <t xml:space="preserve">NB50-160/136 </t>
  </si>
  <si>
    <t>NB50-160/150</t>
  </si>
  <si>
    <t>NB50-160/167</t>
  </si>
  <si>
    <t>NB50-160/177</t>
  </si>
  <si>
    <t>NB 50-200</t>
  </si>
  <si>
    <t xml:space="preserve">NB50-200/181 </t>
  </si>
  <si>
    <t xml:space="preserve">NB50-200/198 </t>
  </si>
  <si>
    <t>NB50-200/210</t>
  </si>
  <si>
    <t>NB50-200/219</t>
  </si>
  <si>
    <t>NB 50-250</t>
  </si>
  <si>
    <t>NB50-250/205</t>
  </si>
  <si>
    <t xml:space="preserve">NB50-250/222 </t>
  </si>
  <si>
    <t>NB50-250/233</t>
  </si>
  <si>
    <t>NB50-250/254</t>
  </si>
  <si>
    <t xml:space="preserve">NB50-250/263 </t>
  </si>
  <si>
    <t>NB 65-160</t>
  </si>
  <si>
    <t>NB65-160/143</t>
  </si>
  <si>
    <t>NB65-160/157</t>
  </si>
  <si>
    <t xml:space="preserve">NB65-160/173 </t>
  </si>
  <si>
    <t>NB65-160/177</t>
  </si>
  <si>
    <t>NB 65-200</t>
  </si>
  <si>
    <t xml:space="preserve">NB65-200/162 </t>
  </si>
  <si>
    <t>NB65-200/177</t>
  </si>
  <si>
    <t>NB65-200/190</t>
  </si>
  <si>
    <t>NB65-200/198</t>
  </si>
  <si>
    <t>NB65-200/217</t>
  </si>
  <si>
    <t>NB65-200/219</t>
  </si>
  <si>
    <t>NB 65-250</t>
  </si>
  <si>
    <t>NB65-250/223</t>
  </si>
  <si>
    <t>NB65-250/238</t>
  </si>
  <si>
    <t>NB65-250/251</t>
  </si>
  <si>
    <t>NB65-250/269</t>
  </si>
  <si>
    <t xml:space="preserve">NB65-250/270 </t>
  </si>
  <si>
    <t>NB 80-160</t>
  </si>
  <si>
    <t>NB 80-160/147-127</t>
  </si>
  <si>
    <t xml:space="preserve">NB80-160/151 </t>
  </si>
  <si>
    <t>NB 80-160/161</t>
  </si>
  <si>
    <t xml:space="preserve">NB80-160/167 </t>
  </si>
  <si>
    <t>NB 80-160/177</t>
  </si>
  <si>
    <t>NB 80-200</t>
  </si>
  <si>
    <t xml:space="preserve">NB80-200/188 </t>
  </si>
  <si>
    <t xml:space="preserve">NB80-200/200 </t>
  </si>
  <si>
    <t xml:space="preserve">NB80-200/211 </t>
  </si>
  <si>
    <t>61.94</t>
  </si>
  <si>
    <t>NB80-200/222</t>
  </si>
  <si>
    <t>NB 80-250</t>
  </si>
  <si>
    <t>NB80-250/257</t>
  </si>
  <si>
    <t>NB80-250/270</t>
  </si>
  <si>
    <t>NB 80-315</t>
  </si>
  <si>
    <t xml:space="preserve">NB80-315/278 </t>
  </si>
  <si>
    <t>NB 100-200</t>
  </si>
  <si>
    <t>NB100-200/170</t>
  </si>
  <si>
    <t xml:space="preserve">NB100-200/181 </t>
  </si>
  <si>
    <t>NB 100-200/192</t>
  </si>
  <si>
    <t xml:space="preserve">NB100-200/203 </t>
  </si>
  <si>
    <t>NB 100-200/219</t>
  </si>
  <si>
    <t>58.9</t>
  </si>
  <si>
    <t>NB 100-250</t>
  </si>
  <si>
    <t xml:space="preserve">NB100-250/229 </t>
  </si>
  <si>
    <t>NB100-250/242</t>
  </si>
  <si>
    <t xml:space="preserve">   con dimensiones principales según normas IEC y DIN. Eficiencia IE3</t>
  </si>
  <si>
    <t xml:space="preserve"> -  Motor eléctrico GRUNDFOS, IE3, 50 Hz, 1.450 r.p.m., 3x380V (paquetizados con P&gt;4 kW)</t>
  </si>
  <si>
    <t xml:space="preserve"> -  Motor eléctrico WEG, IE3, 50 Hz, 1.450 r.p.m., 3x380V (paquetizados con P&lt;5,5 kW)</t>
  </si>
  <si>
    <t>Código
(VERIFICAR DIAMETRO IMPULSOR)</t>
  </si>
  <si>
    <t>P2 (kW) 1.450 r.p.m.</t>
  </si>
  <si>
    <t>Precio s/IVA
 USD
Bomba completa</t>
  </si>
  <si>
    <t>NB 40-200/219</t>
  </si>
  <si>
    <t>NB 40-250</t>
  </si>
  <si>
    <t>NB 40-250/245</t>
  </si>
  <si>
    <t>NB 40-250/260</t>
  </si>
  <si>
    <t>NB 50-160/177</t>
  </si>
  <si>
    <t>NB 50-200/210</t>
  </si>
  <si>
    <t>NB 50-200/219</t>
  </si>
  <si>
    <t>NB 50-250/221</t>
  </si>
  <si>
    <t>NB 50-250/241</t>
  </si>
  <si>
    <t>NB 50-250/263</t>
  </si>
  <si>
    <t>NB 50-315</t>
  </si>
  <si>
    <t>NB 50-315/303</t>
  </si>
  <si>
    <t>NB 50-315/331</t>
  </si>
  <si>
    <t>NB 65-160/177</t>
  </si>
  <si>
    <t>NB 65-200/189</t>
  </si>
  <si>
    <t>NB 65-200/205</t>
  </si>
  <si>
    <t>NB 65-200/219</t>
  </si>
  <si>
    <t>NB 65-250/254</t>
  </si>
  <si>
    <t>NB 65-250/270</t>
  </si>
  <si>
    <t>NB 65-315</t>
  </si>
  <si>
    <t>NB 65-315/261</t>
  </si>
  <si>
    <t>NB 65-315/282</t>
  </si>
  <si>
    <t>NB 80-160/175</t>
  </si>
  <si>
    <t>NB 80-200/196</t>
  </si>
  <si>
    <t>NB 80-200/214</t>
  </si>
  <si>
    <t>NB 80-200/222</t>
  </si>
  <si>
    <t>NB 80-250/225</t>
  </si>
  <si>
    <t>NB 80-250/247</t>
  </si>
  <si>
    <t>NB 100-200/195</t>
  </si>
  <si>
    <t>NB 100-200/211</t>
  </si>
  <si>
    <t xml:space="preserve">NK </t>
  </si>
  <si>
    <t>Punta de Eje Libre</t>
  </si>
  <si>
    <t xml:space="preserve"> -  Bombas centrífugas normalizadas con eje libre</t>
  </si>
  <si>
    <t xml:space="preserve"> -  Voluta e impulsor en hierro fondido</t>
  </si>
  <si>
    <t xml:space="preserve"> -  Sello mecánico BAQE (max. Temperatura 120°C)</t>
  </si>
  <si>
    <t xml:space="preserve"> -  Diámetro de impulsor máximo</t>
  </si>
  <si>
    <t xml:space="preserve"> -  Las bombas en punta de eje libre se proveen con el diametro de impulsor máximo, </t>
  </si>
  <si>
    <t xml:space="preserve">    adicional por mecanizado y balanceado: u$s 300 lista +IVA</t>
  </si>
  <si>
    <t>Código para acoplar a motor de 2 polos</t>
  </si>
  <si>
    <t>Código para acoplar a motor de 4 polos</t>
  </si>
  <si>
    <t>Precio s/IVA - USD
Punta de eje libre
 Impulsor Fundición</t>
  </si>
  <si>
    <t>Dimensiones de Bridas</t>
  </si>
  <si>
    <t>Aspiracion</t>
  </si>
  <si>
    <t>NK 32-125</t>
  </si>
  <si>
    <t>NK 32-160</t>
  </si>
  <si>
    <t>NK 32-200</t>
  </si>
  <si>
    <t>NK 32-250</t>
  </si>
  <si>
    <t>NK 40-125</t>
  </si>
  <si>
    <t>NK 40-160</t>
  </si>
  <si>
    <t>NK 40-200</t>
  </si>
  <si>
    <t>NK 40-250</t>
  </si>
  <si>
    <t>NK 40-315</t>
  </si>
  <si>
    <t>NK 50-125</t>
  </si>
  <si>
    <t>NK 50-160</t>
  </si>
  <si>
    <t>NK 50-200</t>
  </si>
  <si>
    <t>NK 50-250</t>
  </si>
  <si>
    <t>NK 50-315</t>
  </si>
  <si>
    <t>NK 65-125</t>
  </si>
  <si>
    <t>NK 65-160</t>
  </si>
  <si>
    <t>NK 65-200</t>
  </si>
  <si>
    <t>NK 65-250</t>
  </si>
  <si>
    <t>NK 65-315</t>
  </si>
  <si>
    <t>NK 80-160</t>
  </si>
  <si>
    <t>NK 80-200</t>
  </si>
  <si>
    <t>NK 80-250</t>
  </si>
  <si>
    <t>NK 80-315</t>
  </si>
  <si>
    <t>NK 80-400</t>
  </si>
  <si>
    <t>NK 100-160</t>
  </si>
  <si>
    <t>NK 100-200</t>
  </si>
  <si>
    <t>NK 100-250</t>
  </si>
  <si>
    <t>NK 100-315</t>
  </si>
  <si>
    <t>NK 100-400</t>
  </si>
  <si>
    <t>NK 125-200</t>
  </si>
  <si>
    <t>NK 125-250</t>
  </si>
  <si>
    <t>NK 125-315</t>
  </si>
  <si>
    <t>NK 125-400</t>
  </si>
  <si>
    <t>NK 125-500</t>
  </si>
  <si>
    <t>NK 150-200</t>
  </si>
  <si>
    <t>NK 150-250</t>
  </si>
  <si>
    <t>NK 150-315</t>
  </si>
  <si>
    <t>NK 150-315.2</t>
  </si>
  <si>
    <t>NK 150-400</t>
  </si>
  <si>
    <t>NK 150-500</t>
  </si>
  <si>
    <t>NK 200-400</t>
  </si>
  <si>
    <t>NK 200-450</t>
  </si>
  <si>
    <t>NK 250-350</t>
  </si>
  <si>
    <t>NK 250-400</t>
  </si>
  <si>
    <t>NK 250-450</t>
  </si>
  <si>
    <t>NK 250-500</t>
  </si>
  <si>
    <t>Paquetizadas</t>
  </si>
  <si>
    <t xml:space="preserve"> - Versión con distanciador.</t>
  </si>
  <si>
    <t xml:space="preserve"> -  Motor eléctrico GRUNDFOS, IE3, 50 Hz, 2.900 r.p.m., 3x380V para todo el rango</t>
  </si>
  <si>
    <t xml:space="preserve"> -  Base de perfilería</t>
  </si>
  <si>
    <t xml:space="preserve"> -  Acoplamiento semielástico y cubre acoplamiento</t>
  </si>
  <si>
    <t xml:space="preserve"> -  Mecanizado y balanceado del impulsor para punto de trabajo específico</t>
  </si>
  <si>
    <t xml:space="preserve"> -  Pintura del conjunto en negro como standard o rojo en aplicaciones de lucha contra incendio </t>
  </si>
  <si>
    <t xml:space="preserve">    (se deberá aclarar en la orden de compra)</t>
  </si>
  <si>
    <t>Códigos de Referencia GPC</t>
  </si>
  <si>
    <t>NK 32-200/176</t>
  </si>
  <si>
    <t>NK 32-200/190</t>
  </si>
  <si>
    <t>NK 32-200/206</t>
  </si>
  <si>
    <t>NK 32-200/219</t>
  </si>
  <si>
    <t>NK 40-125/105</t>
  </si>
  <si>
    <t>NK 40-125/116</t>
  </si>
  <si>
    <t>NK 40-125/127</t>
  </si>
  <si>
    <t>NK 40-125/139</t>
  </si>
  <si>
    <t>NK 40-125/142</t>
  </si>
  <si>
    <t>NK 40-160/144</t>
  </si>
  <si>
    <t>NK 40-160/158</t>
  </si>
  <si>
    <t>NK 40-160/172</t>
  </si>
  <si>
    <t>NK 40-160/177</t>
  </si>
  <si>
    <t>NK 40-200/172</t>
  </si>
  <si>
    <t>NK 40-200/188</t>
  </si>
  <si>
    <t>NK 40-200/206</t>
  </si>
  <si>
    <t>NK 40-200/219</t>
  </si>
  <si>
    <t>NK 40-250/211</t>
  </si>
  <si>
    <t>NK 40-250/230</t>
  </si>
  <si>
    <t>NK 40-250/245</t>
  </si>
  <si>
    <t>NK 40-250/255</t>
  </si>
  <si>
    <t>NK 40-250/260</t>
  </si>
  <si>
    <t>NK 50-125/111</t>
  </si>
  <si>
    <t>NK 50-125/121</t>
  </si>
  <si>
    <t>NK 50-125/135</t>
  </si>
  <si>
    <t>NK 50-125/144</t>
  </si>
  <si>
    <t>NK50-160/136</t>
  </si>
  <si>
    <t>NK 50-160/150</t>
  </si>
  <si>
    <t>NK 50-160/167</t>
  </si>
  <si>
    <t>NK 50-160/177</t>
  </si>
  <si>
    <t>NK 50-200/181</t>
  </si>
  <si>
    <t>NK 50-200/198</t>
  </si>
  <si>
    <t>NK 50-200/210</t>
  </si>
  <si>
    <t>NK 50-200/219</t>
  </si>
  <si>
    <t>NK 50-250/205</t>
  </si>
  <si>
    <t>NK 50-250/222</t>
  </si>
  <si>
    <t>NK 50-250/233</t>
  </si>
  <si>
    <t>NK 50-250/254</t>
  </si>
  <si>
    <t>NK 50-250/263</t>
  </si>
  <si>
    <t>NK 65-160/143</t>
  </si>
  <si>
    <t>NK 65-160/157</t>
  </si>
  <si>
    <t>NK 65-160/173</t>
  </si>
  <si>
    <t>NK 65-160/177</t>
  </si>
  <si>
    <t>NK 65-200/162</t>
  </si>
  <si>
    <t>NK 65-200/177</t>
  </si>
  <si>
    <t>NK 65-200/190</t>
  </si>
  <si>
    <t>NK 65-200/198</t>
  </si>
  <si>
    <t>NK 65-200/217</t>
  </si>
  <si>
    <t>NK 65-200/219</t>
  </si>
  <si>
    <t>NK 65-250/223</t>
  </si>
  <si>
    <t>NK 65-250/238</t>
  </si>
  <si>
    <t>NK 65-250/251</t>
  </si>
  <si>
    <t>NK 65-250/269</t>
  </si>
  <si>
    <t>NK 65-250/270</t>
  </si>
  <si>
    <t>105,6,3</t>
  </si>
  <si>
    <t>NK 65-315/272</t>
  </si>
  <si>
    <t>NK 65-315/295</t>
  </si>
  <si>
    <t>NK 65-315/308</t>
  </si>
  <si>
    <t>NK 65-315/320</t>
  </si>
  <si>
    <t>NK 80-160/147-127</t>
  </si>
  <si>
    <t>NK 80-160/151</t>
  </si>
  <si>
    <t>NK 80-160/161</t>
  </si>
  <si>
    <t>NK 80-160/167</t>
  </si>
  <si>
    <t>NK 80-160/177</t>
  </si>
  <si>
    <t>NK 80-200/171</t>
  </si>
  <si>
    <t>NK 80-200/188</t>
  </si>
  <si>
    <t>NK 80-200/200</t>
  </si>
  <si>
    <t>NK 80-200/211</t>
  </si>
  <si>
    <t>NK 80-200/222</t>
  </si>
  <si>
    <t>NK 80-250/220</t>
  </si>
  <si>
    <t>NK 80-250/234</t>
  </si>
  <si>
    <t>NK 80-250/257</t>
  </si>
  <si>
    <t>NK 80-250/270</t>
  </si>
  <si>
    <t>NK 80-315/278</t>
  </si>
  <si>
    <t>NK 80-315/295</t>
  </si>
  <si>
    <t>NK 80-315/310</t>
  </si>
  <si>
    <t>NK 80-315/328*</t>
  </si>
  <si>
    <t>NK 100-200/170</t>
  </si>
  <si>
    <t>NK 100-200/181</t>
  </si>
  <si>
    <t>NK 100-200/192</t>
  </si>
  <si>
    <t>NK 100-200/203</t>
  </si>
  <si>
    <t>NK 100-200/219</t>
  </si>
  <si>
    <t xml:space="preserve">NK 100-250/205 </t>
  </si>
  <si>
    <t xml:space="preserve">NK 100-250/229 </t>
  </si>
  <si>
    <t xml:space="preserve">NK 100-250/242 </t>
  </si>
  <si>
    <t xml:space="preserve">NK 100-250/258 </t>
  </si>
  <si>
    <t xml:space="preserve">NK 100-250/274 </t>
  </si>
  <si>
    <t>NK 100-315/269</t>
  </si>
  <si>
    <t>NK 100-315/284</t>
  </si>
  <si>
    <t>NK 100-315/301*</t>
  </si>
  <si>
    <t>NK 100-315/322*</t>
  </si>
  <si>
    <t>NK 125-250/222*</t>
  </si>
  <si>
    <t>NK 125-250/236*</t>
  </si>
  <si>
    <t>NK 125-250/249*</t>
  </si>
  <si>
    <t>NK 125-250/263*</t>
  </si>
  <si>
    <t>NK 125-250/269*</t>
  </si>
  <si>
    <t>NK 125-315/262</t>
  </si>
  <si>
    <t>NK 125-315/277</t>
  </si>
  <si>
    <t>NK 125-315/297</t>
  </si>
  <si>
    <t>NK 150-200/216-176</t>
  </si>
  <si>
    <t>NK 150-200/218-202</t>
  </si>
  <si>
    <t>NK 150-200/224</t>
  </si>
  <si>
    <t xml:space="preserve">NK 150-250/226-220 </t>
  </si>
  <si>
    <t xml:space="preserve">NK 150-250/235 </t>
  </si>
  <si>
    <t xml:space="preserve">NK 150-250/250 </t>
  </si>
  <si>
    <t>*Filas Blancas: Consultar por la activación del código previamente a procesar.</t>
  </si>
  <si>
    <t>NK 40-200/217</t>
  </si>
  <si>
    <t>NK 40-250/219</t>
  </si>
  <si>
    <t>NK 50-160/175</t>
  </si>
  <si>
    <t>NK 50-200/188</t>
  </si>
  <si>
    <t>NK 50-250/221</t>
  </si>
  <si>
    <t>NK 50-250/241</t>
  </si>
  <si>
    <t>NK 50-315/331</t>
  </si>
  <si>
    <t>NK 50-315/344</t>
  </si>
  <si>
    <t>NK 65-160/165</t>
  </si>
  <si>
    <t>NK 65-200/170</t>
  </si>
  <si>
    <t>NK 65-200/189</t>
  </si>
  <si>
    <t>NK 65-200/205</t>
  </si>
  <si>
    <t>NK 65-250/215</t>
  </si>
  <si>
    <t>NK 65-250/232</t>
  </si>
  <si>
    <t>NK 65-250/254</t>
  </si>
  <si>
    <t>NK 65-315/261</t>
  </si>
  <si>
    <t>NK 65-315/282</t>
  </si>
  <si>
    <t>NK 65-315/314</t>
  </si>
  <si>
    <t>P2 (kW) 1,450 r.p.m.</t>
  </si>
  <si>
    <t>NK 80-160/146</t>
  </si>
  <si>
    <t>NK 80-160/175</t>
  </si>
  <si>
    <t>NK 80-200/164</t>
  </si>
  <si>
    <t>NK 80-200/179</t>
  </si>
  <si>
    <t>NK 80-200/196</t>
  </si>
  <si>
    <t>NK 80-200/214</t>
  </si>
  <si>
    <t>NK 80-250/225</t>
  </si>
  <si>
    <t>NK 80-250/244</t>
  </si>
  <si>
    <t>NK 80-315/280</t>
  </si>
  <si>
    <t>NK 80-315/305</t>
  </si>
  <si>
    <t>NK 80-315/320</t>
  </si>
  <si>
    <t>NK 80-315/334</t>
  </si>
  <si>
    <t>NK 100-200/177</t>
  </si>
  <si>
    <t>NK 100-200/195</t>
  </si>
  <si>
    <t>NK 100-200/211</t>
  </si>
  <si>
    <t>NK 100-250/215</t>
  </si>
  <si>
    <t>NK 100-250/245</t>
  </si>
  <si>
    <t>NK 100-250/274</t>
  </si>
  <si>
    <t>NK 100-315/279</t>
  </si>
  <si>
    <t>NK 100-315/295</t>
  </si>
  <si>
    <t>NK 100-315/312</t>
  </si>
  <si>
    <t>NK 100-315/334</t>
  </si>
  <si>
    <t>NK 125-250/220</t>
  </si>
  <si>
    <t>NK 125-250/236</t>
  </si>
  <si>
    <t>NK 125-250/249</t>
  </si>
  <si>
    <t>NK 125-250/262</t>
  </si>
  <si>
    <t>NK125-315</t>
  </si>
  <si>
    <t>NK125-315/275</t>
  </si>
  <si>
    <t>NK125-315/290</t>
  </si>
  <si>
    <t>NK125-315/317</t>
  </si>
  <si>
    <t>NK125-315/336</t>
  </si>
  <si>
    <t>NK125-315/338</t>
  </si>
  <si>
    <t>NK 150-200/210-158</t>
  </si>
  <si>
    <t>NK 150-200/218-208</t>
  </si>
  <si>
    <t>NK 150-250/226-214</t>
  </si>
  <si>
    <t>NK 150-250/230</t>
  </si>
  <si>
    <t>NK 150-250/242</t>
  </si>
  <si>
    <t>NK 150-250/262</t>
  </si>
  <si>
    <t>NK 150-250/275</t>
  </si>
  <si>
    <t>NK 150-250/282</t>
  </si>
  <si>
    <t>NK150-315</t>
  </si>
  <si>
    <t>NK150-315/275</t>
  </si>
  <si>
    <t>NK150-315/291</t>
  </si>
  <si>
    <t>NK150-315/310</t>
  </si>
  <si>
    <t>NK 150-315.2/294</t>
  </si>
  <si>
    <t>NK 150-315.2/314</t>
  </si>
  <si>
    <t>NK 150-315.2/334</t>
  </si>
  <si>
    <t>NK150-400</t>
  </si>
  <si>
    <t>NK150-400/375</t>
  </si>
  <si>
    <t>NK150-400/412</t>
  </si>
  <si>
    <t>Contrabridas para soldar</t>
  </si>
  <si>
    <t>(Incluídas en modelo NB, no en NK)</t>
  </si>
  <si>
    <r>
      <t>DN</t>
    </r>
    <r>
      <rPr>
        <b/>
        <vertAlign val="subscript"/>
        <sz val="11"/>
        <color theme="0"/>
        <rFont val="Calibri"/>
        <family val="2"/>
        <scheme val="minor"/>
      </rPr>
      <t>S</t>
    </r>
  </si>
  <si>
    <r>
      <t>DN</t>
    </r>
    <r>
      <rPr>
        <b/>
        <vertAlign val="subscript"/>
        <sz val="10"/>
        <color theme="0"/>
        <rFont val="Calibri"/>
        <family val="2"/>
        <scheme val="minor"/>
      </rPr>
      <t>t</t>
    </r>
  </si>
  <si>
    <t>Código Succión</t>
  </si>
  <si>
    <t>Precio USD</t>
  </si>
  <si>
    <t>Código Descarga</t>
  </si>
  <si>
    <t>32-125.1</t>
  </si>
  <si>
    <t xml:space="preserve">**Nota: Considerar una contrabrida para la succión </t>
  </si>
  <si>
    <t>32-125</t>
  </si>
  <si>
    <t>y una para la descarga por cada bomba</t>
  </si>
  <si>
    <t>32-160.1</t>
  </si>
  <si>
    <t>32-160</t>
  </si>
  <si>
    <t>32-200.1</t>
  </si>
  <si>
    <t>32-200</t>
  </si>
  <si>
    <t>32-250</t>
  </si>
  <si>
    <t>40-125</t>
  </si>
  <si>
    <t>40-160</t>
  </si>
  <si>
    <t>40-200</t>
  </si>
  <si>
    <t>40-250</t>
  </si>
  <si>
    <t>40-315</t>
  </si>
  <si>
    <t>50-125</t>
  </si>
  <si>
    <t>50-160</t>
  </si>
  <si>
    <t>50-200</t>
  </si>
  <si>
    <t>50-250</t>
  </si>
  <si>
    <t>50-315</t>
  </si>
  <si>
    <t>65-125</t>
  </si>
  <si>
    <t>65-160</t>
  </si>
  <si>
    <t>65-200</t>
  </si>
  <si>
    <t>65-250</t>
  </si>
  <si>
    <t>65-315</t>
  </si>
  <si>
    <t>80-160</t>
  </si>
  <si>
    <t>80-200</t>
  </si>
  <si>
    <t>80-250</t>
  </si>
  <si>
    <t>80-315</t>
  </si>
  <si>
    <t>80-315*</t>
  </si>
  <si>
    <t>100-160</t>
  </si>
  <si>
    <t>100-200</t>
  </si>
  <si>
    <t>100-250</t>
  </si>
  <si>
    <t>100-315</t>
  </si>
  <si>
    <t>100-315*</t>
  </si>
  <si>
    <t>125-200</t>
  </si>
  <si>
    <t>125-250</t>
  </si>
  <si>
    <t>125-250*</t>
  </si>
  <si>
    <t>125-315</t>
  </si>
  <si>
    <t>150-200</t>
  </si>
  <si>
    <t>150-250</t>
  </si>
  <si>
    <t>150-315.1</t>
  </si>
  <si>
    <t>* Modelo oversized.</t>
  </si>
  <si>
    <t>CR 60Hz</t>
  </si>
  <si>
    <t>CRI 60Hz</t>
  </si>
  <si>
    <t>CRN 60Hz</t>
  </si>
  <si>
    <t>Precio sin IVA (US$)</t>
  </si>
  <si>
    <t>(kW)</t>
  </si>
  <si>
    <t>CR 1-2</t>
  </si>
  <si>
    <t>CRI1-2</t>
  </si>
  <si>
    <t>CRN 1-3</t>
  </si>
  <si>
    <t>CR 1-3</t>
  </si>
  <si>
    <t>CRI1-3</t>
  </si>
  <si>
    <t>CRN 1-4</t>
  </si>
  <si>
    <t>CR 1-4</t>
  </si>
  <si>
    <t>CRI1-4</t>
  </si>
  <si>
    <t>CRN 1-7</t>
  </si>
  <si>
    <t>CR 1-5</t>
  </si>
  <si>
    <t>CRI1-5</t>
  </si>
  <si>
    <t>CRN 1-8</t>
  </si>
  <si>
    <t>CR 1-6</t>
  </si>
  <si>
    <t>CRI1-7</t>
  </si>
  <si>
    <t>CRN 1-15</t>
  </si>
  <si>
    <t>CR 1-7</t>
  </si>
  <si>
    <t>CRI1-9</t>
  </si>
  <si>
    <t>CRN 1-17</t>
  </si>
  <si>
    <t>CR 1-9</t>
  </si>
  <si>
    <t>CRI1-11</t>
  </si>
  <si>
    <t>CRN 1-19</t>
  </si>
  <si>
    <t>CR 1-10</t>
  </si>
  <si>
    <t>CRI1-13</t>
  </si>
  <si>
    <t>CRN 1-23</t>
  </si>
  <si>
    <t>CR 1-11</t>
  </si>
  <si>
    <t>CRI1-19</t>
  </si>
  <si>
    <t>CRN 3-3</t>
  </si>
  <si>
    <t>CR 1-12</t>
  </si>
  <si>
    <t>CRI1-21</t>
  </si>
  <si>
    <t>CRN 3-4</t>
  </si>
  <si>
    <t>CR 1-13</t>
  </si>
  <si>
    <t>CRI1-23</t>
  </si>
  <si>
    <t>CRN 3-5</t>
  </si>
  <si>
    <t>CR 1-15</t>
  </si>
  <si>
    <t>CRI3-3</t>
  </si>
  <si>
    <t>CRN 3-6</t>
  </si>
  <si>
    <t>CR 1-17</t>
  </si>
  <si>
    <t>CRI3-5</t>
  </si>
  <si>
    <t>CRN 3-7</t>
  </si>
  <si>
    <t>CR 1-19</t>
  </si>
  <si>
    <t>CRI3-6</t>
  </si>
  <si>
    <t>CRN 3-8</t>
  </si>
  <si>
    <t>CR 1-21</t>
  </si>
  <si>
    <t>CRI3-17</t>
  </si>
  <si>
    <t>CRN 3-10</t>
  </si>
  <si>
    <t>CR 1-23</t>
  </si>
  <si>
    <t>CRI3-19</t>
  </si>
  <si>
    <t>CRN 3-12</t>
  </si>
  <si>
    <t>CR 1-25</t>
  </si>
  <si>
    <t>CRI3-21</t>
  </si>
  <si>
    <t>CRN 3-15</t>
  </si>
  <si>
    <t>CR 1-27</t>
  </si>
  <si>
    <t>CRI3-23</t>
  </si>
  <si>
    <t>CRN 3-17</t>
  </si>
  <si>
    <t>CR 3-2</t>
  </si>
  <si>
    <t>CRI3-25</t>
  </si>
  <si>
    <t>CRN 3-19</t>
  </si>
  <si>
    <t>CR 3-3</t>
  </si>
  <si>
    <t>CRI5-4</t>
  </si>
  <si>
    <t>CRN 3-21</t>
  </si>
  <si>
    <t>CR 3-4</t>
  </si>
  <si>
    <t>CRI5-5</t>
  </si>
  <si>
    <t>CRN 3-25</t>
  </si>
  <si>
    <t>CR 3-5</t>
  </si>
  <si>
    <t>CRI5-6</t>
  </si>
  <si>
    <t>CRN 5-2</t>
  </si>
  <si>
    <t>CR 3-7</t>
  </si>
  <si>
    <t>CRI5-15</t>
  </si>
  <si>
    <t>CRN 5-3</t>
  </si>
  <si>
    <t>CR 3-8</t>
  </si>
  <si>
    <t>CRI5-16</t>
  </si>
  <si>
    <t>CRN 5-4</t>
  </si>
  <si>
    <t>CR 3-9</t>
  </si>
  <si>
    <t>CRI5-20</t>
  </si>
  <si>
    <t>CRN 5-5</t>
  </si>
  <si>
    <t>CR 3-10</t>
  </si>
  <si>
    <t>CRI5-22</t>
  </si>
  <si>
    <t>CRN 5-6</t>
  </si>
  <si>
    <t>CR 3-11</t>
  </si>
  <si>
    <t>CRI5-24</t>
  </si>
  <si>
    <t>CRN 5-12</t>
  </si>
  <si>
    <t>CR 3-12</t>
  </si>
  <si>
    <t>CRI 10-2</t>
  </si>
  <si>
    <t>CRN 5-18</t>
  </si>
  <si>
    <t>CR 3-13</t>
  </si>
  <si>
    <t>CRI 10-3</t>
  </si>
  <si>
    <t>CRN 5-20</t>
  </si>
  <si>
    <t>CR 3-15</t>
  </si>
  <si>
    <t>CRI 10-6</t>
  </si>
  <si>
    <t>CRN 5-24</t>
  </si>
  <si>
    <t>CR 3-17</t>
  </si>
  <si>
    <t>CRI 10-9</t>
  </si>
  <si>
    <t>CRN 10-1</t>
  </si>
  <si>
    <t>CR 3-19</t>
  </si>
  <si>
    <t>CRI 10-10</t>
  </si>
  <si>
    <t>CRN 10-2</t>
  </si>
  <si>
    <t>CR 3-21</t>
  </si>
  <si>
    <t>CRI 10-14</t>
  </si>
  <si>
    <t>CRN 10-3</t>
  </si>
  <si>
    <t>CR 3-23</t>
  </si>
  <si>
    <t>CRI 15-2</t>
  </si>
  <si>
    <t>CRN 10-4</t>
  </si>
  <si>
    <t>CR 3-25</t>
  </si>
  <si>
    <t>CRI 15-3</t>
  </si>
  <si>
    <t>CRN 10-6</t>
  </si>
  <si>
    <t>CR 5-2</t>
  </si>
  <si>
    <t>CRI 15-5</t>
  </si>
  <si>
    <t>CRN 10-7</t>
  </si>
  <si>
    <t>CR 5-3</t>
  </si>
  <si>
    <t>CRI 15-6</t>
  </si>
  <si>
    <t>CRN 10-9</t>
  </si>
  <si>
    <t>CR 5-4</t>
  </si>
  <si>
    <t>CRI 15-8</t>
  </si>
  <si>
    <t>CRN 10-10</t>
  </si>
  <si>
    <t>CR 5-5</t>
  </si>
  <si>
    <t>CRI 15-9</t>
  </si>
  <si>
    <t>CRN 10-12</t>
  </si>
  <si>
    <t>CR 5-6</t>
  </si>
  <si>
    <t>CRI 15-10</t>
  </si>
  <si>
    <t>CRN 10-14</t>
  </si>
  <si>
    <t>CR 5-7</t>
  </si>
  <si>
    <t>CRI 15-12</t>
  </si>
  <si>
    <t>CRN 10-16</t>
  </si>
  <si>
    <t>CR 5-8</t>
  </si>
  <si>
    <t>CRI 20-2</t>
  </si>
  <si>
    <t>CRN 15-1</t>
  </si>
  <si>
    <t>CR 5-9</t>
  </si>
  <si>
    <t>CRI 20-3</t>
  </si>
  <si>
    <t>CRN 15-2</t>
  </si>
  <si>
    <t>CR 5-10</t>
  </si>
  <si>
    <t>CRI 20-4</t>
  </si>
  <si>
    <t>CRN 15-3</t>
  </si>
  <si>
    <t>CR 5-11</t>
  </si>
  <si>
    <t>CRI 20-7</t>
  </si>
  <si>
    <t>CRN 15-4</t>
  </si>
  <si>
    <t>CR 5-12</t>
  </si>
  <si>
    <t>CRI 20-8</t>
  </si>
  <si>
    <t>CRN 15-5</t>
  </si>
  <si>
    <t>CR 5-13</t>
  </si>
  <si>
    <t>CRI 20-10</t>
  </si>
  <si>
    <t>CRN 15-6</t>
  </si>
  <si>
    <t>CR 5-14</t>
  </si>
  <si>
    <t>CRN 15-7</t>
  </si>
  <si>
    <t>CR 5-15</t>
  </si>
  <si>
    <t>CRN 15-8</t>
  </si>
  <si>
    <t>CR 5-16</t>
  </si>
  <si>
    <t>CRN 15-9</t>
  </si>
  <si>
    <t>CR 5-18</t>
  </si>
  <si>
    <t>CRN 15-12</t>
  </si>
  <si>
    <t>CR 5-20</t>
  </si>
  <si>
    <t>CRN 20-1</t>
  </si>
  <si>
    <t>CR 5-22</t>
  </si>
  <si>
    <t>CRN 20-2</t>
  </si>
  <si>
    <t>CR 5-24</t>
  </si>
  <si>
    <t>CRN 20-3</t>
  </si>
  <si>
    <t>CR 10-1</t>
  </si>
  <si>
    <t>CRN 20-5</t>
  </si>
  <si>
    <t>CR 10-2</t>
  </si>
  <si>
    <t>CRN 20-7</t>
  </si>
  <si>
    <t>CR 10-3</t>
  </si>
  <si>
    <t>CRN 20-8</t>
  </si>
  <si>
    <t>CR 10-4</t>
  </si>
  <si>
    <t>CRN 20-10</t>
  </si>
  <si>
    <t>CR 10-5</t>
  </si>
  <si>
    <t>CRN 32-1-1</t>
  </si>
  <si>
    <t>CR 10-6</t>
  </si>
  <si>
    <t>CRN 32-1</t>
  </si>
  <si>
    <t>CR 10-8</t>
  </si>
  <si>
    <t>CRN 32-2-2</t>
  </si>
  <si>
    <t>CR 10-9</t>
  </si>
  <si>
    <t>CRN 32-2-1</t>
  </si>
  <si>
    <t>CR 10-10</t>
  </si>
  <si>
    <t>CRN 32-2</t>
  </si>
  <si>
    <t>CR 10-12</t>
  </si>
  <si>
    <t>CRN 32-3-2</t>
  </si>
  <si>
    <t>CR 10-14</t>
  </si>
  <si>
    <t>CRN 32-3</t>
  </si>
  <si>
    <t>CR 15-1</t>
  </si>
  <si>
    <t>CRN 32-5-2</t>
  </si>
  <si>
    <t>CR 15-2</t>
  </si>
  <si>
    <t>CRN 32-5</t>
  </si>
  <si>
    <t>CR 15-3</t>
  </si>
  <si>
    <t>CRN 32-6-2</t>
  </si>
  <si>
    <t>CR 15-4</t>
  </si>
  <si>
    <t>CRN 32-6</t>
  </si>
  <si>
    <t>CR 15-5</t>
  </si>
  <si>
    <t>CRN 32-7-2</t>
  </si>
  <si>
    <t>CR 15-7</t>
  </si>
  <si>
    <t>CRN 32-7</t>
  </si>
  <si>
    <t>CR 15-8</t>
  </si>
  <si>
    <t>CRN 32-8-2</t>
  </si>
  <si>
    <t>CR 15-9</t>
  </si>
  <si>
    <t>CRN 32-8</t>
  </si>
  <si>
    <t>CR 15-10</t>
  </si>
  <si>
    <t>CRN 32-9-2</t>
  </si>
  <si>
    <t>CR 15-12</t>
  </si>
  <si>
    <t>CRN 32-9</t>
  </si>
  <si>
    <t>CR 20-1</t>
  </si>
  <si>
    <t>CRN 32-10-2</t>
  </si>
  <si>
    <t>CR 20-2</t>
  </si>
  <si>
    <t>CRN 45-1-1</t>
  </si>
  <si>
    <t>CR 20-3</t>
  </si>
  <si>
    <t>CRN 45-1</t>
  </si>
  <si>
    <t>CR 20-5</t>
  </si>
  <si>
    <t>CRN 45-2-2</t>
  </si>
  <si>
    <t>CR 20-7</t>
  </si>
  <si>
    <t>CRN 45-4-2</t>
  </si>
  <si>
    <t>CR 20-10</t>
  </si>
  <si>
    <t>CRN 45-4</t>
  </si>
  <si>
    <t>CR 32-2-2</t>
  </si>
  <si>
    <t>CRN 45-5-2</t>
  </si>
  <si>
    <t>CR 32-2-1</t>
  </si>
  <si>
    <t>CRN 45-5</t>
  </si>
  <si>
    <t>CR 32-2</t>
  </si>
  <si>
    <t>CRN 45-6</t>
  </si>
  <si>
    <t>CR 32-3-2</t>
  </si>
  <si>
    <t>CRN 45-7</t>
  </si>
  <si>
    <t>CR 32-4-2</t>
  </si>
  <si>
    <t>CRN 64-1</t>
  </si>
  <si>
    <t>CR 32-5-2</t>
  </si>
  <si>
    <t>CRN 64-1-1</t>
  </si>
  <si>
    <t>CR 32-6-2</t>
  </si>
  <si>
    <t>CRN 64-2-2</t>
  </si>
  <si>
    <t>CR 32-6</t>
  </si>
  <si>
    <t>CRN 64-2-1</t>
  </si>
  <si>
    <t>CR 32-7</t>
  </si>
  <si>
    <t>CRN 64-3-1</t>
  </si>
  <si>
    <t>CR 45-1-1</t>
  </si>
  <si>
    <t>CRN 64-4</t>
  </si>
  <si>
    <t>CR 45-1</t>
  </si>
  <si>
    <t>CRN 64-5-2</t>
  </si>
  <si>
    <t>CR 45-2-2</t>
  </si>
  <si>
    <t>CRN 95-2-2</t>
  </si>
  <si>
    <t>CR 45-2</t>
  </si>
  <si>
    <t>CR 45-3-2</t>
  </si>
  <si>
    <t>CR 45-3</t>
  </si>
  <si>
    <t>CR 45-5-2</t>
  </si>
  <si>
    <t>CR 45-6</t>
  </si>
  <si>
    <t>CR 64-1-1</t>
  </si>
  <si>
    <t>CR 64-1</t>
  </si>
  <si>
    <t>CR 64-2-1</t>
  </si>
  <si>
    <t>CR 64-4-2</t>
  </si>
  <si>
    <t>CR 95-1-1</t>
  </si>
  <si>
    <t>CR</t>
  </si>
  <si>
    <t>Electrobombas multicelulares verticales en línea en acero inoxidable</t>
  </si>
  <si>
    <t>Buscar Modelo CR</t>
  </si>
  <si>
    <t xml:space="preserve"> -  'CR 1</t>
  </si>
  <si>
    <t xml:space="preserve"> -  Electrobombas centrífugas multietapa en línea (aspiración y descarga en el mismo plano horizontal)</t>
  </si>
  <si>
    <t xml:space="preserve"> -  'CR 3 - 5</t>
  </si>
  <si>
    <t xml:space="preserve"> -  CR en acero inoxidable AISI 304 (cuerpo de aspiración y descarga en hierro fundido)</t>
  </si>
  <si>
    <t xml:space="preserve"> -  'CR 10 - 15</t>
  </si>
  <si>
    <t xml:space="preserve"> -  CRI totalmente en acero inoxidable AISI 304</t>
  </si>
  <si>
    <t xml:space="preserve"> -  'CR 20 - 32</t>
  </si>
  <si>
    <t xml:space="preserve"> -  CRN totalmente en acero inosideble AISI 316</t>
  </si>
  <si>
    <t xml:space="preserve"> -  'CR 45</t>
  </si>
  <si>
    <t xml:space="preserve"> -  SELLO MECÁNICO</t>
  </si>
  <si>
    <t xml:space="preserve"> -  'CR 60 - 95</t>
  </si>
  <si>
    <t xml:space="preserve">      -  Standard HQQE: carburo de silicio-carburo de silicio-EPDM</t>
  </si>
  <si>
    <t xml:space="preserve"> -  'CR 125 - 155</t>
  </si>
  <si>
    <t xml:space="preserve">       - Consultar por otros materiales (ej. carburo de tungsteno, vitón, kalrez, fluoraz sellos mecánicos dobles, etc.)</t>
  </si>
  <si>
    <t xml:space="preserve"> -  Temperatura máxima del líquido: 120°C (consultar por mayores temperaturas)</t>
  </si>
  <si>
    <t xml:space="preserve"> -  BRIDAS</t>
  </si>
  <si>
    <t xml:space="preserve">       - CR: Las bases standard tienen multibridas en los modelos 1,3 y 5 (ANSI/DIN/JIS) bridas DIN en modelos 10 al 150.</t>
  </si>
  <si>
    <t xml:space="preserve">       - CRI: tiene bridas vitáulicas (PJE)</t>
  </si>
  <si>
    <t xml:space="preserve">       - CRN hasta modelo 20: con bridas vitáulicasy modelos desde 32 a 150, brida DIN</t>
  </si>
  <si>
    <t xml:space="preserve"> Precio UNIDAD Contrabrida sin IVA (US$)</t>
  </si>
  <si>
    <t>(HP)</t>
  </si>
  <si>
    <t>CR1s-2</t>
  </si>
  <si>
    <t>CR1s-3</t>
  </si>
  <si>
    <t>CR1s-4</t>
  </si>
  <si>
    <t>CR1s-5</t>
  </si>
  <si>
    <t>CR1s-6</t>
  </si>
  <si>
    <t>CR1s-7</t>
  </si>
  <si>
    <t>Para presión</t>
  </si>
  <si>
    <t>CR1s-8</t>
  </si>
  <si>
    <t>de salida (*)</t>
  </si>
  <si>
    <t>CR1s-9</t>
  </si>
  <si>
    <t>hasta 16 bar:</t>
  </si>
  <si>
    <t>CR1s-10</t>
  </si>
  <si>
    <t>Contrabrida DIN 1"</t>
  </si>
  <si>
    <t>CR1s-11</t>
  </si>
  <si>
    <t>para roscar</t>
  </si>
  <si>
    <t>CR1s-12</t>
  </si>
  <si>
    <t>U$S</t>
  </si>
  <si>
    <t>CR1s-13</t>
  </si>
  <si>
    <t>CR1s-15</t>
  </si>
  <si>
    <t>CR1s-17</t>
  </si>
  <si>
    <t>(**)</t>
  </si>
  <si>
    <t>CR1s-19</t>
  </si>
  <si>
    <t>CR1s-21</t>
  </si>
  <si>
    <t>CR1s-23</t>
  </si>
  <si>
    <t>CR1s-25</t>
  </si>
  <si>
    <t>CR1s-27</t>
  </si>
  <si>
    <t>CR1s-30</t>
  </si>
  <si>
    <t>CR1s-33</t>
  </si>
  <si>
    <t>CR1s-36</t>
  </si>
  <si>
    <t xml:space="preserve">CR1-2 </t>
  </si>
  <si>
    <t>CR1-3</t>
  </si>
  <si>
    <t>CR1-4</t>
  </si>
  <si>
    <t>CR1-5</t>
  </si>
  <si>
    <t>CR1-6</t>
  </si>
  <si>
    <t>CR1-7</t>
  </si>
  <si>
    <t>hasta 25 bar:</t>
  </si>
  <si>
    <t>CR1-8</t>
  </si>
  <si>
    <t>CR1-9</t>
  </si>
  <si>
    <t>para soldar</t>
  </si>
  <si>
    <t>CR1-10</t>
  </si>
  <si>
    <t>CR1-11</t>
  </si>
  <si>
    <t>CR1-12</t>
  </si>
  <si>
    <t>CR1-13</t>
  </si>
  <si>
    <t>CR1-15</t>
  </si>
  <si>
    <t>CR1-17</t>
  </si>
  <si>
    <t>CR1-19</t>
  </si>
  <si>
    <t>CR1-21</t>
  </si>
  <si>
    <t>CR1-23</t>
  </si>
  <si>
    <t>CR1-25</t>
  </si>
  <si>
    <t>CR1-27</t>
  </si>
  <si>
    <t>CR1-30</t>
  </si>
  <si>
    <t>CR1-33</t>
  </si>
  <si>
    <t>CR1-36</t>
  </si>
  <si>
    <t>(*)Presión de salida= presión de entrada que recibe la bomba + presión que entrega la bomba a válvula cerrada o caudal 0</t>
  </si>
  <si>
    <t>(**) considerar para el juego 2 unidades</t>
  </si>
  <si>
    <t>CR 3 - 5</t>
  </si>
  <si>
    <t>CR3-2</t>
  </si>
  <si>
    <t>CR3-3</t>
  </si>
  <si>
    <t>CR3-4</t>
  </si>
  <si>
    <t>CR3-5</t>
  </si>
  <si>
    <t>CR3-6</t>
  </si>
  <si>
    <t>CR3-7</t>
  </si>
  <si>
    <t>CR3-8</t>
  </si>
  <si>
    <t>CR3-9</t>
  </si>
  <si>
    <t>CR3-10</t>
  </si>
  <si>
    <t>CR3-11</t>
  </si>
  <si>
    <t>CR3-12</t>
  </si>
  <si>
    <t>CR3-13</t>
  </si>
  <si>
    <t>CR3-15</t>
  </si>
  <si>
    <t>CR3-17</t>
  </si>
  <si>
    <t>CR3-19</t>
  </si>
  <si>
    <t>CR3-21</t>
  </si>
  <si>
    <t>CR3-23</t>
  </si>
  <si>
    <t>CR3-25</t>
  </si>
  <si>
    <t>CR3-27</t>
  </si>
  <si>
    <t>CR3-29</t>
  </si>
  <si>
    <t>CR3-31</t>
  </si>
  <si>
    <t>CR3-33</t>
  </si>
  <si>
    <t>CR3-36</t>
  </si>
  <si>
    <t>CR5-2</t>
  </si>
  <si>
    <t>CR5-3</t>
  </si>
  <si>
    <t>CR5-4</t>
  </si>
  <si>
    <t>CR5-5</t>
  </si>
  <si>
    <t>CR5-6</t>
  </si>
  <si>
    <t>CR5-7</t>
  </si>
  <si>
    <t>Contrabrida DIN 1¼"</t>
  </si>
  <si>
    <t>CR5-8</t>
  </si>
  <si>
    <t>CR5-9</t>
  </si>
  <si>
    <t>CR5-10</t>
  </si>
  <si>
    <t>CR5-11</t>
  </si>
  <si>
    <t>CR5-12</t>
  </si>
  <si>
    <t>CR5-13</t>
  </si>
  <si>
    <t>CR5-14</t>
  </si>
  <si>
    <t>CR5-15</t>
  </si>
  <si>
    <t>CR5-16</t>
  </si>
  <si>
    <t>CR5-18</t>
  </si>
  <si>
    <t>CR5-20</t>
  </si>
  <si>
    <t>CR5-22</t>
  </si>
  <si>
    <t>CR5-24</t>
  </si>
  <si>
    <t>CR5-26</t>
  </si>
  <si>
    <t>CR5-29</t>
  </si>
  <si>
    <t>CR5-32</t>
  </si>
  <si>
    <t>CR5-36</t>
  </si>
  <si>
    <t>CR 10 - 15</t>
  </si>
  <si>
    <t>CR10-1</t>
  </si>
  <si>
    <t>CR10-2</t>
  </si>
  <si>
    <t>CR10-3</t>
  </si>
  <si>
    <t>CR10-4</t>
  </si>
  <si>
    <t>CR10-5</t>
  </si>
  <si>
    <t>Contrabrida DIN 1½"</t>
  </si>
  <si>
    <t>CR10-6</t>
  </si>
  <si>
    <t>CR10-7</t>
  </si>
  <si>
    <t>CR10-8</t>
  </si>
  <si>
    <t>CR10-9</t>
  </si>
  <si>
    <t>CR10-10</t>
  </si>
  <si>
    <t>CR10-12</t>
  </si>
  <si>
    <t>CR10-14</t>
  </si>
  <si>
    <t>CR10-16</t>
  </si>
  <si>
    <t>CR10-18</t>
  </si>
  <si>
    <t>CR10-20</t>
  </si>
  <si>
    <t>CR10-22</t>
  </si>
  <si>
    <t>CR15-1</t>
  </si>
  <si>
    <t>CR15-2</t>
  </si>
  <si>
    <t>CR15-3</t>
  </si>
  <si>
    <t>CR15-4</t>
  </si>
  <si>
    <t>Contrabrida DIN 2"</t>
  </si>
  <si>
    <t>CR15-5</t>
  </si>
  <si>
    <t>para roscar U$S</t>
  </si>
  <si>
    <t>CR15-6</t>
  </si>
  <si>
    <t>CR15-7</t>
  </si>
  <si>
    <t>CR15-8</t>
  </si>
  <si>
    <t>CR15-9</t>
  </si>
  <si>
    <t>CR15-10</t>
  </si>
  <si>
    <t>CR15-12</t>
  </si>
  <si>
    <t>para soldar U$S</t>
  </si>
  <si>
    <t>CR15-14</t>
  </si>
  <si>
    <t>CR15-17</t>
  </si>
  <si>
    <t>Precio s/IVA - USD</t>
  </si>
  <si>
    <t>CR 20 - 32</t>
  </si>
  <si>
    <t>CR20-1</t>
  </si>
  <si>
    <t>Para presión de</t>
  </si>
  <si>
    <t>CR20-2</t>
  </si>
  <si>
    <t xml:space="preserve"> salida(*)hasta 16 bar</t>
  </si>
  <si>
    <t>CR20-3</t>
  </si>
  <si>
    <t>CR20-4</t>
  </si>
  <si>
    <t>CR20-5</t>
  </si>
  <si>
    <t>CR20-6</t>
  </si>
  <si>
    <t>CR20-7</t>
  </si>
  <si>
    <t>CR20-8</t>
  </si>
  <si>
    <t xml:space="preserve"> salida(*)hasta 25 bar</t>
  </si>
  <si>
    <t>CR20-10</t>
  </si>
  <si>
    <t>CR20-12</t>
  </si>
  <si>
    <t>CR20-14</t>
  </si>
  <si>
    <t>CR20-17</t>
  </si>
  <si>
    <t>CR32-1-1</t>
  </si>
  <si>
    <t>CR32-1</t>
  </si>
  <si>
    <t>CR32-2-2</t>
  </si>
  <si>
    <t>CR32-2</t>
  </si>
  <si>
    <t>CR32-3-2</t>
  </si>
  <si>
    <t>CR32-3</t>
  </si>
  <si>
    <t>CR32-4-2</t>
  </si>
  <si>
    <t>CR32-4</t>
  </si>
  <si>
    <t>Contrabrida DIN 2½"</t>
  </si>
  <si>
    <t>CR32-5-2</t>
  </si>
  <si>
    <t>CR32-5</t>
  </si>
  <si>
    <t>CR32-6-2</t>
  </si>
  <si>
    <t>CR32-6</t>
  </si>
  <si>
    <t>CR32-7-2</t>
  </si>
  <si>
    <t>CR32-7</t>
  </si>
  <si>
    <t>CR32-8-2</t>
  </si>
  <si>
    <t>CR32-8</t>
  </si>
  <si>
    <t>CR32-9-2</t>
  </si>
  <si>
    <t>CR32-9</t>
  </si>
  <si>
    <t>hasta 40 bar:</t>
  </si>
  <si>
    <t>CR32-10-2</t>
  </si>
  <si>
    <t>CR32-10</t>
  </si>
  <si>
    <t>CR32-11-2</t>
  </si>
  <si>
    <t>CR32-11</t>
  </si>
  <si>
    <t>CR32-12-2</t>
  </si>
  <si>
    <t>CR32-12</t>
  </si>
  <si>
    <t>CR32-13-2</t>
  </si>
  <si>
    <t>CR32-13</t>
  </si>
  <si>
    <t>CR32-14-2</t>
  </si>
  <si>
    <t>CR32-14</t>
  </si>
  <si>
    <t>CR 45</t>
  </si>
  <si>
    <t>CR45-1-1</t>
  </si>
  <si>
    <t>CR45-1</t>
  </si>
  <si>
    <t>CR45-2-2</t>
  </si>
  <si>
    <t>CR45-2</t>
  </si>
  <si>
    <t>CR45-3-2</t>
  </si>
  <si>
    <t>CR45-3</t>
  </si>
  <si>
    <t>CR45-4-2</t>
  </si>
  <si>
    <t>CR45-4</t>
  </si>
  <si>
    <t>Contrabrida DIN 3"</t>
  </si>
  <si>
    <t>CR45-5-2</t>
  </si>
  <si>
    <t>CR45-5</t>
  </si>
  <si>
    <t>CR45-6-2</t>
  </si>
  <si>
    <t>CR45-6</t>
  </si>
  <si>
    <t>CR45-7-2</t>
  </si>
  <si>
    <t>CR45-7</t>
  </si>
  <si>
    <t>CR45-8-2</t>
  </si>
  <si>
    <t>CR45-8</t>
  </si>
  <si>
    <t>CR45-9-2</t>
  </si>
  <si>
    <t>CR45-9</t>
  </si>
  <si>
    <t>CR45-10-2</t>
  </si>
  <si>
    <t>CR45-10</t>
  </si>
  <si>
    <t>CR45-11-2</t>
  </si>
  <si>
    <t>CR45-11</t>
  </si>
  <si>
    <t>CR45-12</t>
  </si>
  <si>
    <t>CR45-13-2</t>
  </si>
  <si>
    <t>CR 64 - 95</t>
  </si>
  <si>
    <t>CR64-1-1</t>
  </si>
  <si>
    <t>CR64-1</t>
  </si>
  <si>
    <t>CR64-2-2</t>
  </si>
  <si>
    <t>CR64-2-1</t>
  </si>
  <si>
    <t>CR64-2</t>
  </si>
  <si>
    <t>CR64-3-2</t>
  </si>
  <si>
    <t>CR64-3-1</t>
  </si>
  <si>
    <t>CR64-3</t>
  </si>
  <si>
    <t>CR64-4-2</t>
  </si>
  <si>
    <t>Contrabrida DIN 4"</t>
  </si>
  <si>
    <t>CR64-4-1</t>
  </si>
  <si>
    <t>CR64-4</t>
  </si>
  <si>
    <t>CR64-5-2</t>
  </si>
  <si>
    <t>CR64-5-1</t>
  </si>
  <si>
    <t>CR64-5</t>
  </si>
  <si>
    <t>CR64-6-2</t>
  </si>
  <si>
    <t>CR64-6-1</t>
  </si>
  <si>
    <t>CR64-6</t>
  </si>
  <si>
    <t>CR64-7-2</t>
  </si>
  <si>
    <t>CR64-7-1</t>
  </si>
  <si>
    <t>CR64-7</t>
  </si>
  <si>
    <t>CR64-8-1</t>
  </si>
  <si>
    <t>CR 95-1</t>
  </si>
  <si>
    <t>CR 95-2-2</t>
  </si>
  <si>
    <t>CR 95-2</t>
  </si>
  <si>
    <t>CR 95-3-2</t>
  </si>
  <si>
    <t>CR 95-3</t>
  </si>
  <si>
    <t>CR 95-4</t>
  </si>
  <si>
    <t>CR 95-5</t>
  </si>
  <si>
    <t>CR 95-6</t>
  </si>
  <si>
    <t>CR 125 - 155</t>
  </si>
  <si>
    <t>CR 125-1</t>
  </si>
  <si>
    <t>Para presión de salida</t>
  </si>
  <si>
    <t>CR 125-2-1</t>
  </si>
  <si>
    <t>Contrabrida</t>
  </si>
  <si>
    <t>CR 125-2</t>
  </si>
  <si>
    <t>6”</t>
  </si>
  <si>
    <t>CR 125-3-1</t>
  </si>
  <si>
    <t>Para soldar</t>
  </si>
  <si>
    <t>CR 125-3</t>
  </si>
  <si>
    <t>CR 125-4-2</t>
  </si>
  <si>
    <t>CR 125-4</t>
  </si>
  <si>
    <t>CR 155-1-1</t>
  </si>
  <si>
    <t xml:space="preserve"> (*) hasta 25/40 bar</t>
  </si>
  <si>
    <t>CR 155-1</t>
  </si>
  <si>
    <t>CR 155-2-2</t>
  </si>
  <si>
    <t>CR 155-2</t>
  </si>
  <si>
    <t>CR 155-3-2</t>
  </si>
  <si>
    <t>CR 155-3</t>
  </si>
  <si>
    <t>CR 155-4-1</t>
  </si>
  <si>
    <t>El precio de lista del cuerpo de la CR corresponde a un 90% del valor de la bomba completa</t>
  </si>
  <si>
    <t>Electrobombas multicelulares verticales en línea totalmente en acero inoxidable AISI 304</t>
  </si>
  <si>
    <t>Buscar Modelo CRI</t>
  </si>
  <si>
    <t xml:space="preserve"> -  'CRI 1</t>
  </si>
  <si>
    <t xml:space="preserve"> -  'CRI 3 - 5</t>
  </si>
  <si>
    <t xml:space="preserve"> -  'CRI 10 - 15</t>
  </si>
  <si>
    <t xml:space="preserve"> -  'CRI 20</t>
  </si>
  <si>
    <t xml:space="preserve"> Precio UNIDAD UNION VITAULIC sin IVA (US$)</t>
  </si>
  <si>
    <t>CODIGO 
CUERPO</t>
  </si>
  <si>
    <t>CRI 1s-2</t>
  </si>
  <si>
    <t>CRI 1s-3</t>
  </si>
  <si>
    <t>CRI 1s-4</t>
  </si>
  <si>
    <t>CRI 1s-5</t>
  </si>
  <si>
    <t>CRI 1s-6</t>
  </si>
  <si>
    <t>CRI 1s-7</t>
  </si>
  <si>
    <t>CRI 1s-8</t>
  </si>
  <si>
    <t>CRI 1s-9</t>
  </si>
  <si>
    <t>CRI 1s-10</t>
  </si>
  <si>
    <t>CRI 1s-11</t>
  </si>
  <si>
    <t>CRI 1s-12</t>
  </si>
  <si>
    <t>CRI 1s-13</t>
  </si>
  <si>
    <t>CRI 1s-15</t>
  </si>
  <si>
    <t>CRI 1s-17</t>
  </si>
  <si>
    <t>CRI 1s-19</t>
  </si>
  <si>
    <t>CRI 1s-21</t>
  </si>
  <si>
    <t>CRI 1s-27</t>
  </si>
  <si>
    <t>hasta 80 bar:</t>
  </si>
  <si>
    <t>CRI 1s-36</t>
  </si>
  <si>
    <t xml:space="preserve">unión vitaulic </t>
  </si>
  <si>
    <t>1 ¼"</t>
  </si>
  <si>
    <t xml:space="preserve">CRI  1-2 </t>
  </si>
  <si>
    <t>CRI 1-3</t>
  </si>
  <si>
    <t>CRI 1-4</t>
  </si>
  <si>
    <t>CRI 1-5</t>
  </si>
  <si>
    <t>CRI 1-6</t>
  </si>
  <si>
    <t>CRI 1-7</t>
  </si>
  <si>
    <t>CRI 1-8</t>
  </si>
  <si>
    <t>CRI 1-9</t>
  </si>
  <si>
    <t>CRI 1-10</t>
  </si>
  <si>
    <t>CRI 1-11</t>
  </si>
  <si>
    <t>CRI 1-12</t>
  </si>
  <si>
    <t>CRI 1-13</t>
  </si>
  <si>
    <t>CRI 1-15</t>
  </si>
  <si>
    <t>CRI 1-17</t>
  </si>
  <si>
    <t>CRI 1-19</t>
  </si>
  <si>
    <t>CRI 1-21</t>
  </si>
  <si>
    <t>CRI 1-23</t>
  </si>
  <si>
    <t>CRI 1-25</t>
  </si>
  <si>
    <t>CRI 1-27</t>
  </si>
  <si>
    <t>CRI 1-30</t>
  </si>
  <si>
    <t>CRI 1-33</t>
  </si>
  <si>
    <t>CRI 1-36</t>
  </si>
  <si>
    <t>CRI 3 - 5</t>
  </si>
  <si>
    <t>CRI 3-2</t>
  </si>
  <si>
    <t>CRI 3-3</t>
  </si>
  <si>
    <t>CRI 3-4</t>
  </si>
  <si>
    <t>CRI 3-5</t>
  </si>
  <si>
    <t>CRI 3-6</t>
  </si>
  <si>
    <t>CRI 3-7</t>
  </si>
  <si>
    <t>CRI 3-8</t>
  </si>
  <si>
    <t>CRI 3-9</t>
  </si>
  <si>
    <t>CRI 3-10</t>
  </si>
  <si>
    <t>CRI 3-11</t>
  </si>
  <si>
    <t>CRI 3-12</t>
  </si>
  <si>
    <t>CRI 3-15</t>
  </si>
  <si>
    <t>CRI 3-17</t>
  </si>
  <si>
    <t>CRI 3-19</t>
  </si>
  <si>
    <t>CRI 3-21</t>
  </si>
  <si>
    <t>CRI 3-23</t>
  </si>
  <si>
    <t>CRI 3-25</t>
  </si>
  <si>
    <t>CRI 3-27</t>
  </si>
  <si>
    <t>CRI 3-29</t>
  </si>
  <si>
    <t>CRI 3-31</t>
  </si>
  <si>
    <t>CRI 3-33</t>
  </si>
  <si>
    <t>CRI 3-36</t>
  </si>
  <si>
    <t>CRI 5-2</t>
  </si>
  <si>
    <t>CRI 5-3</t>
  </si>
  <si>
    <t>CRI 5-4</t>
  </si>
  <si>
    <t>CRI 5-5</t>
  </si>
  <si>
    <t>CRI 5-6</t>
  </si>
  <si>
    <t>CRI 5-7</t>
  </si>
  <si>
    <t>CRI 5-8</t>
  </si>
  <si>
    <t>CRI 5-9</t>
  </si>
  <si>
    <t>CRI 5-10</t>
  </si>
  <si>
    <t>CRI 5-11</t>
  </si>
  <si>
    <t>CRI 5-12</t>
  </si>
  <si>
    <t>CRI 5-13</t>
  </si>
  <si>
    <t>CRI 5-14</t>
  </si>
  <si>
    <t>CRI 5-15</t>
  </si>
  <si>
    <t>CRI 5-16</t>
  </si>
  <si>
    <t>CRI 5-18</t>
  </si>
  <si>
    <t>CRI 5-20</t>
  </si>
  <si>
    <t>CRI 5-22</t>
  </si>
  <si>
    <t>CRI 5-24</t>
  </si>
  <si>
    <t>CRI 5-26</t>
  </si>
  <si>
    <t>CRI 5-29</t>
  </si>
  <si>
    <t>CRI 5-32</t>
  </si>
  <si>
    <t>CRI 5-36</t>
  </si>
  <si>
    <t>CRI 10 - 15</t>
  </si>
  <si>
    <t>CRI 10-4</t>
  </si>
  <si>
    <t>CRI 10-5</t>
  </si>
  <si>
    <t>hasta 70 bar:</t>
  </si>
  <si>
    <t>CRI 10-7</t>
  </si>
  <si>
    <t>CRI 10-8</t>
  </si>
  <si>
    <t>CRI 10-12</t>
  </si>
  <si>
    <t>CRI 10-16</t>
  </si>
  <si>
    <t>CRI 10-18</t>
  </si>
  <si>
    <t>CRI 10-20</t>
  </si>
  <si>
    <t>CRI 10-22</t>
  </si>
  <si>
    <t>CRI 15-1</t>
  </si>
  <si>
    <t>CRI 15-4</t>
  </si>
  <si>
    <t>CRI 15-7</t>
  </si>
  <si>
    <t>CRI 15-14</t>
  </si>
  <si>
    <t>CRI 15-17</t>
  </si>
  <si>
    <t>CRI 20</t>
  </si>
  <si>
    <t>CRI 20-1</t>
  </si>
  <si>
    <t>CRI 20-5</t>
  </si>
  <si>
    <t>CRI 20-6</t>
  </si>
  <si>
    <t>CRI 20-12</t>
  </si>
  <si>
    <t>CRI 20-14</t>
  </si>
  <si>
    <t>CRI 20-17</t>
  </si>
  <si>
    <t>Protección contra trabajo en seco para CR, CRN, CRI</t>
  </si>
  <si>
    <t>Electrobombas multicelulares verticales en línea totalmente en acero inoxidable AISI 316</t>
  </si>
  <si>
    <t xml:space="preserve"> -  'CRN 1</t>
  </si>
  <si>
    <t xml:space="preserve"> -  'CRN 3 - 5</t>
  </si>
  <si>
    <t xml:space="preserve"> -  'CRN 10 - 15</t>
  </si>
  <si>
    <t xml:space="preserve"> -  'CRN 20 - 32</t>
  </si>
  <si>
    <t xml:space="preserve"> -  'CRN 45</t>
  </si>
  <si>
    <t xml:space="preserve"> -  'CRN 64 - 90</t>
  </si>
  <si>
    <t xml:space="preserve"> -  'CRN 120 - 150</t>
  </si>
  <si>
    <t>CRN1s-2</t>
  </si>
  <si>
    <t>CRN1s-3</t>
  </si>
  <si>
    <t>CRN1s-4</t>
  </si>
  <si>
    <t>CRN1s-5</t>
  </si>
  <si>
    <t>CRN1s-6</t>
  </si>
  <si>
    <t>CRN1s-7</t>
  </si>
  <si>
    <t>CRN1s-9</t>
  </si>
  <si>
    <t>CRN1s-10</t>
  </si>
  <si>
    <t>CRN1s-11</t>
  </si>
  <si>
    <t>CRN1s-12</t>
  </si>
  <si>
    <t>CRN1s-13</t>
  </si>
  <si>
    <t>CRN1s-15</t>
  </si>
  <si>
    <t>CRN1s-17</t>
  </si>
  <si>
    <t>CRN1s-19</t>
  </si>
  <si>
    <t>CRN1s-23</t>
  </si>
  <si>
    <t>CRN1s-25</t>
  </si>
  <si>
    <t>CRN1s-27</t>
  </si>
  <si>
    <t>CRN1s-33</t>
  </si>
  <si>
    <t>CRN1s-36</t>
  </si>
  <si>
    <t xml:space="preserve">CRN1-2 </t>
  </si>
  <si>
    <t>CRN1-3</t>
  </si>
  <si>
    <t>CRN1-4</t>
  </si>
  <si>
    <t>CRN1-5</t>
  </si>
  <si>
    <t>CRN1-6</t>
  </si>
  <si>
    <t>CRN1-7</t>
  </si>
  <si>
    <t>CRN1-8</t>
  </si>
  <si>
    <t>CRN1-9</t>
  </si>
  <si>
    <t>CRN1-11</t>
  </si>
  <si>
    <t>CRN1-12</t>
  </si>
  <si>
    <t>CRN1-15</t>
  </si>
  <si>
    <t>CRN1-17</t>
  </si>
  <si>
    <t>CRN1-19</t>
  </si>
  <si>
    <t>CRN1-21</t>
  </si>
  <si>
    <t>CRN1-23</t>
  </si>
  <si>
    <t>CRN1-25</t>
  </si>
  <si>
    <t>CRN1-27</t>
  </si>
  <si>
    <t>CRN1-30</t>
  </si>
  <si>
    <t>CRN1-33</t>
  </si>
  <si>
    <t>CRN1-36</t>
  </si>
  <si>
    <t>CRN 3 - 5</t>
  </si>
  <si>
    <t>CRN3-2</t>
  </si>
  <si>
    <t>CRN3-3</t>
  </si>
  <si>
    <t>CRN3-4</t>
  </si>
  <si>
    <t>CRN3-5</t>
  </si>
  <si>
    <t>CRN3-6</t>
  </si>
  <si>
    <t>CRN3-7</t>
  </si>
  <si>
    <t>CRN3-8</t>
  </si>
  <si>
    <t>CRN3-9</t>
  </si>
  <si>
    <t>CRN3-10</t>
  </si>
  <si>
    <t>CRN3-11</t>
  </si>
  <si>
    <t>CRN3-12</t>
  </si>
  <si>
    <t>CRN3-13</t>
  </si>
  <si>
    <t>CRN3-15</t>
  </si>
  <si>
    <t>CRN3-17</t>
  </si>
  <si>
    <t>CRN3-19</t>
  </si>
  <si>
    <t>CRN3-21</t>
  </si>
  <si>
    <t>CRN3-23</t>
  </si>
  <si>
    <t>CRN3-25</t>
  </si>
  <si>
    <t>CRN3-27</t>
  </si>
  <si>
    <t>CRN3-29</t>
  </si>
  <si>
    <t>CRN3-31</t>
  </si>
  <si>
    <t>CRN3-33</t>
  </si>
  <si>
    <t>CRN3-36</t>
  </si>
  <si>
    <t>CRN5-2</t>
  </si>
  <si>
    <t>CRN5-3</t>
  </si>
  <si>
    <t>CRN5-4</t>
  </si>
  <si>
    <t>CRN5-5</t>
  </si>
  <si>
    <t>CRN5-6</t>
  </si>
  <si>
    <t>CRN5-7</t>
  </si>
  <si>
    <t>CRN5-8</t>
  </si>
  <si>
    <t>CRN5-9</t>
  </si>
  <si>
    <t>CRN5-10</t>
  </si>
  <si>
    <t>CRN5-11</t>
  </si>
  <si>
    <t>CRN5-12</t>
  </si>
  <si>
    <t>CRN5-13</t>
  </si>
  <si>
    <t>CRN5-14</t>
  </si>
  <si>
    <t>CRN5-15</t>
  </si>
  <si>
    <t>CRN5-16</t>
  </si>
  <si>
    <t>CRN5-18</t>
  </si>
  <si>
    <t>CRN5-20</t>
  </si>
  <si>
    <t>CRN5-22</t>
  </si>
  <si>
    <t>CRN5-24</t>
  </si>
  <si>
    <t>CRN5-26</t>
  </si>
  <si>
    <t>CRN5-29</t>
  </si>
  <si>
    <t>CRN5-32</t>
  </si>
  <si>
    <t>CRN5-36</t>
  </si>
  <si>
    <t>CRN 10 - 15</t>
  </si>
  <si>
    <t>CRN10-1</t>
  </si>
  <si>
    <t>CRN10-2</t>
  </si>
  <si>
    <t>CRN10-3</t>
  </si>
  <si>
    <t>CRN10-4</t>
  </si>
  <si>
    <t>CRN10-5</t>
  </si>
  <si>
    <t>CRN10-6</t>
  </si>
  <si>
    <t>CRN10-7</t>
  </si>
  <si>
    <t>CRN10-8</t>
  </si>
  <si>
    <t>CRN10-9</t>
  </si>
  <si>
    <t>CRN10-10</t>
  </si>
  <si>
    <t>CRN10-12</t>
  </si>
  <si>
    <t>CRN10-14</t>
  </si>
  <si>
    <t>CRN10-16</t>
  </si>
  <si>
    <t>CRN10-18</t>
  </si>
  <si>
    <t>CRN10-20</t>
  </si>
  <si>
    <t>CRN10-22</t>
  </si>
  <si>
    <t>CRN15-1</t>
  </si>
  <si>
    <t>CRN15-2</t>
  </si>
  <si>
    <t>CRN15-3</t>
  </si>
  <si>
    <t>CRN15-4</t>
  </si>
  <si>
    <t>CRN15-5</t>
  </si>
  <si>
    <t>CRN15-6</t>
  </si>
  <si>
    <t>CRN15-7</t>
  </si>
  <si>
    <t>CRN15-8</t>
  </si>
  <si>
    <t>CRN15-9</t>
  </si>
  <si>
    <t>2" para roscar</t>
  </si>
  <si>
    <t>CRN15-10</t>
  </si>
  <si>
    <t>CRN15-12</t>
  </si>
  <si>
    <t>CRN15-14</t>
  </si>
  <si>
    <t>CRN15-17</t>
  </si>
  <si>
    <t>CRN 20 - 32</t>
  </si>
  <si>
    <t>CRN20-1</t>
  </si>
  <si>
    <t>CRN20-2</t>
  </si>
  <si>
    <t>CRN20-3</t>
  </si>
  <si>
    <t>CRN20-4</t>
  </si>
  <si>
    <t>CRN20-5</t>
  </si>
  <si>
    <t>CRN20-6</t>
  </si>
  <si>
    <t>CRN20-7</t>
  </si>
  <si>
    <t>CRN20-8</t>
  </si>
  <si>
    <t>CRN20-10</t>
  </si>
  <si>
    <t>CRN20-12</t>
  </si>
  <si>
    <t>CRN20-14</t>
  </si>
  <si>
    <t>CRN20-17</t>
  </si>
  <si>
    <t>CRN32-1-1</t>
  </si>
  <si>
    <t>CRN32-1</t>
  </si>
  <si>
    <t>CRN32-2-2</t>
  </si>
  <si>
    <t>CRN32-2</t>
  </si>
  <si>
    <t>CRN32-3-2</t>
  </si>
  <si>
    <t>CRN32-3</t>
  </si>
  <si>
    <t>CRN32-4-2</t>
  </si>
  <si>
    <t>2 ½"</t>
  </si>
  <si>
    <t>CRN32-4</t>
  </si>
  <si>
    <t>CRN32-5-2</t>
  </si>
  <si>
    <t>CRN32-5</t>
  </si>
  <si>
    <t>CRN32-6-2</t>
  </si>
  <si>
    <t>CRN32-6</t>
  </si>
  <si>
    <t>CRN32-7-2</t>
  </si>
  <si>
    <t>CRN32-7</t>
  </si>
  <si>
    <t>CRN32-8-2</t>
  </si>
  <si>
    <t>CRN32-8</t>
  </si>
  <si>
    <t>CRN32-9-2</t>
  </si>
  <si>
    <t>CRN32-9</t>
  </si>
  <si>
    <t>CRN32-10-2</t>
  </si>
  <si>
    <t>CRN32-10</t>
  </si>
  <si>
    <t>CRN32-11</t>
  </si>
  <si>
    <t>CRN32-12-2</t>
  </si>
  <si>
    <t>CRN32-12</t>
  </si>
  <si>
    <t>CRN32-13-2</t>
  </si>
  <si>
    <t>CRN32-13</t>
  </si>
  <si>
    <t>CRN32-14-2</t>
  </si>
  <si>
    <t>CRN32-14</t>
  </si>
  <si>
    <t>CRN 45</t>
  </si>
  <si>
    <t>CRN45-1-1</t>
  </si>
  <si>
    <t>CRN45-1</t>
  </si>
  <si>
    <t>CRN45-2-2</t>
  </si>
  <si>
    <t>CRN45-2</t>
  </si>
  <si>
    <t>CRN45-3-2</t>
  </si>
  <si>
    <t>CRN45-3</t>
  </si>
  <si>
    <t>CRN45-4-2</t>
  </si>
  <si>
    <t>CRN45-4</t>
  </si>
  <si>
    <t>CRN45-5-2</t>
  </si>
  <si>
    <t>CRN45-5</t>
  </si>
  <si>
    <t>CRN45-6-2</t>
  </si>
  <si>
    <t>CRN45-6</t>
  </si>
  <si>
    <t>CRN45-7-2</t>
  </si>
  <si>
    <t>CRN45-7</t>
  </si>
  <si>
    <t>CRN45-8-2</t>
  </si>
  <si>
    <t>CRN45-8</t>
  </si>
  <si>
    <t>CRN45-9-2</t>
  </si>
  <si>
    <t>CRN45-9</t>
  </si>
  <si>
    <t>CRN45-10-2</t>
  </si>
  <si>
    <t>CRN45-10</t>
  </si>
  <si>
    <t>CRN45-11-2</t>
  </si>
  <si>
    <t>CRN45-11</t>
  </si>
  <si>
    <t>CRN45-12</t>
  </si>
  <si>
    <t>CRN45-13-2</t>
  </si>
  <si>
    <t>CRN 64 - 95</t>
  </si>
  <si>
    <t>CRN64-1-1</t>
  </si>
  <si>
    <t>CRN64-1</t>
  </si>
  <si>
    <t>CRN64-2-2</t>
  </si>
  <si>
    <t>CRN64-2-1</t>
  </si>
  <si>
    <t>CRN64-2</t>
  </si>
  <si>
    <t>CRN64-3-2</t>
  </si>
  <si>
    <t>CRN64-3-1</t>
  </si>
  <si>
    <t>CRN64-3</t>
  </si>
  <si>
    <t>CRN64-4-2</t>
  </si>
  <si>
    <t>CRN64-4-1</t>
  </si>
  <si>
    <t>CRN64-4</t>
  </si>
  <si>
    <t>CRN64-5-2</t>
  </si>
  <si>
    <t>CRN64-5-1</t>
  </si>
  <si>
    <t>CRN64-5</t>
  </si>
  <si>
    <t>CRN64-6-2</t>
  </si>
  <si>
    <t>CRN64-6-1</t>
  </si>
  <si>
    <t>CRN64-6</t>
  </si>
  <si>
    <t>CRN64-7-2</t>
  </si>
  <si>
    <t>CRN64-7-1</t>
  </si>
  <si>
    <t>CRN64-7</t>
  </si>
  <si>
    <t>CRN64-8-2</t>
  </si>
  <si>
    <t>CRN64-8-1</t>
  </si>
  <si>
    <t>CRN95-1-1</t>
  </si>
  <si>
    <t>CRN95-1</t>
  </si>
  <si>
    <t>CRN95-2-2</t>
  </si>
  <si>
    <t>CRN95-2</t>
  </si>
  <si>
    <t>CRN95-3-2</t>
  </si>
  <si>
    <t>CRN95-3</t>
  </si>
  <si>
    <t>CRN95-4</t>
  </si>
  <si>
    <t>CRN95-5</t>
  </si>
  <si>
    <t>CRN95-6</t>
  </si>
  <si>
    <t>CRN 125 - 155</t>
  </si>
  <si>
    <t>CRN125-1</t>
  </si>
  <si>
    <t>CRN125-2-2</t>
  </si>
  <si>
    <t>CRN125-2-1</t>
  </si>
  <si>
    <t>CRN125-2</t>
  </si>
  <si>
    <t>CRN125-3-1</t>
  </si>
  <si>
    <t>6" para soldar</t>
  </si>
  <si>
    <t>CRN125-3</t>
  </si>
  <si>
    <t xml:space="preserve">U$S </t>
  </si>
  <si>
    <t>CRN125-4-2</t>
  </si>
  <si>
    <t>CRN125-4</t>
  </si>
  <si>
    <t>CRN125-5</t>
  </si>
  <si>
    <t>Protección para bombas CR, CRI, CRN</t>
  </si>
  <si>
    <t>Disponible para todas las CR, CRI y CRN (excepto CR/I/N 8 y CR/I/N 16)</t>
  </si>
  <si>
    <t>Conectado al sensor PTC del motor, el LiqTec puede también monitorear la temperatura.</t>
  </si>
  <si>
    <t>Su uso extiende la garantía. Ver sección correspondiente.</t>
  </si>
  <si>
    <t>Precio sin IVA - USD</t>
  </si>
  <si>
    <t>Electrobombas multicelulares verticales en línea en acero inoxidable con variador de velocidad incorporado</t>
  </si>
  <si>
    <t>CRE1-4 A-FGJ-A-E-HQQE 3x380-500 60HZ</t>
  </si>
  <si>
    <t>Presión de salida (*) hasta 16 bar</t>
  </si>
  <si>
    <t>CRE1-6 A-FGJ-A-E-HQQE 3x380-500 60HZ</t>
  </si>
  <si>
    <t>Contrabrida DIN 1"para roscar</t>
  </si>
  <si>
    <t>CRE1-9 A-FGJ-A-E-HQQE 3x380-500 60HZ</t>
  </si>
  <si>
    <t xml:space="preserve"> US$</t>
  </si>
  <si>
    <t>CRE1-13 A-FGJ-A-E-HQQE 3x380-500 60HZ</t>
  </si>
  <si>
    <t>CRE1-17 A-FGJ-A-E-HQQE 3x380-500 60HZ</t>
  </si>
  <si>
    <t>CRE1-25 A-FGJ-A-E-HQQE 3x380-500 60HZ</t>
  </si>
  <si>
    <t>CRE1-27 A-FGJ-A-E-HQQE 3x380-500 60HZ</t>
  </si>
  <si>
    <t>CRE3-2 A-FGJ-A-E-HQQE 3x380-500 60HZ</t>
  </si>
  <si>
    <t>Presión de salida (*) hasta 25 bar</t>
  </si>
  <si>
    <t>CRE3-4 A-FGJ-A-E-HQQE 3x380-500 60HZ</t>
  </si>
  <si>
    <t xml:space="preserve">Contrabrida DIN 1"  para soldar </t>
  </si>
  <si>
    <t>CRE3-5 A-FGJ-A-E-HQQE 3x380-500 60HZ</t>
  </si>
  <si>
    <t xml:space="preserve">US$ </t>
  </si>
  <si>
    <t>CRE3-8 A-FGJ-A-E-HQQE 3x380-500 60HZ</t>
  </si>
  <si>
    <t>CRE3-11 A-FGJ-A-E-HQQE 3x380-500 60HZ</t>
  </si>
  <si>
    <t>CRE3-17 A-FGJ-A-E-HQQE 3x380-500 60HZ</t>
  </si>
  <si>
    <t>CRE3-23 A-FGJ-A-E-HQQE 3x380-500 60HZ</t>
  </si>
  <si>
    <t>CRE5-2 A-FGJ-A-E-HQQE 3x380-500 60HZ</t>
  </si>
  <si>
    <t>(**) Presión de salida hasta 16 bar</t>
  </si>
  <si>
    <t>CRE5-4 A-FGJ-A-E-HQQE 3x380-500 60HZ</t>
  </si>
  <si>
    <t>Contrabrida DIN 1¼" para roscar US$</t>
  </si>
  <si>
    <t>CRE5-5 A-FGJ-A-E-HQQE 3x380-500 60HZ</t>
  </si>
  <si>
    <t>CRE5-9 A-FGJ-A-E-HQQE 3x380-500 60HZ</t>
  </si>
  <si>
    <t>CRE5-12 A-FGJ-A-E-HQQE 3x380-500 60HZ</t>
  </si>
  <si>
    <t>(**) Presión de salida hasta 25 bar</t>
  </si>
  <si>
    <t>CRE5-16 A-FGJ-A-E-HQQE 3x380-500 60HZ</t>
  </si>
  <si>
    <t>Contrabrida DIN 1¼" para soldar US$</t>
  </si>
  <si>
    <t>CRE5-22 A-FGJ-A-E-HQQE 3x380-500 60HZ</t>
  </si>
  <si>
    <t xml:space="preserve">Potencia </t>
  </si>
  <si>
    <t>CRE10-01 A-FJ-A-E-HQQE 3x380-500 60 HZ</t>
  </si>
  <si>
    <t>(**) Para presión de salida hasta 16 bar</t>
  </si>
  <si>
    <t>CRE10-02 A-FJ-A-E-HQQE 3x380-500 60 HZ</t>
  </si>
  <si>
    <t xml:space="preserve">Contrabrida DIN 1½" para roscar U$S </t>
  </si>
  <si>
    <t>CRE10-03 A-FJ-A-E-HQQE 3x380-500 60 HZ</t>
  </si>
  <si>
    <t>CRE10-05 A-FJ-A-E-HQQE 3x380-500 60 HZ</t>
  </si>
  <si>
    <t>CRE10-06 A-FJ-A-E-HQQE 3x380-500 60 HZ</t>
  </si>
  <si>
    <t>(**) Para presión de salida hasta 25 bar</t>
  </si>
  <si>
    <t>CRE10-09 A-FJ-A-E-HQQE 3x380-500 60 HZ</t>
  </si>
  <si>
    <t xml:space="preserve">Contrabrida DIN 1½" para soldar U$S </t>
  </si>
  <si>
    <t>CRE10-12 A-FJ-A-E-HQQE 3x380-500 60 HZ</t>
  </si>
  <si>
    <t>CRE10-17 A-FJ-A-E-HQQE 3x380-500 60 HZ</t>
  </si>
  <si>
    <t>CRE15-01 A-F-A-E-HQQE 3x380-500 60 HZ</t>
  </si>
  <si>
    <t>CRE15-02 A-F-A-E-HQQE 3x380-500 60 HZ</t>
  </si>
  <si>
    <t>CRE15-03 A-F-A-E-HQQE 3x380-500 60 HZ</t>
  </si>
  <si>
    <t>Para presión de salida hasta 16 bar</t>
  </si>
  <si>
    <t>CRE15-04 A-F-A-E-HQQE 3x380-500 60 HZ</t>
  </si>
  <si>
    <t>Contrabrida DIN 2" para roscar U$S</t>
  </si>
  <si>
    <t>CRE15-05 A-F-A-E-HQQE 3x380-500 60 HZ</t>
  </si>
  <si>
    <t>CRE15-08 A-F-A-E-HQQE 3x380-500 60 HZ</t>
  </si>
  <si>
    <t xml:space="preserve"> CRE15-10 A-F-A-E-HQQE 3x400 60 HZ</t>
  </si>
  <si>
    <t>CRE20-01 A-F-A-E-HQQE 3x380-500 60 HZ</t>
  </si>
  <si>
    <t>Para presión de salida hasta 25 bar</t>
  </si>
  <si>
    <t>CRE20-02 A-F-A-E-HQQE 3x380-500 60 HZ</t>
  </si>
  <si>
    <t>Contrabrida DIN 2" para soldar U$S</t>
  </si>
  <si>
    <t>CRE20-03 A-F-A-E-HQQE 3x380-500 60 HZ</t>
  </si>
  <si>
    <t>CRE20-04 A-F-A-E-HQQE 3x380-500 60 HZ</t>
  </si>
  <si>
    <t>CRE20-06 A-F-A-E-HQQE 3x380-500 60 HZ</t>
  </si>
  <si>
    <t>CRE20-10 A-F-A-E-HQQE 3x400 60 HZ</t>
  </si>
  <si>
    <t>CRE32-1-1 A-F-A-E-HQQE 3x380-500 60 HZ</t>
  </si>
  <si>
    <t xml:space="preserve">(**) Para presión de salida hasta 16 bar. </t>
  </si>
  <si>
    <t>CRE32-1 A-F-A-E-HQQE 3x380-500 60 HZ</t>
  </si>
  <si>
    <t>Contrabrida DIN 2½" para soldar U$S</t>
  </si>
  <si>
    <t>CRE32-2-1 A-F-A-E-HQQE 3x380-500 60 HZ</t>
  </si>
  <si>
    <t>CRE32-2 A-F-A-E-HQQE 3x380-500 60 HZ</t>
  </si>
  <si>
    <t>CRE32-4-2 A-F-A-E-HQQE 3x380-500 60 HZ</t>
  </si>
  <si>
    <t>(**) Para presión de salida hasta 40 bar</t>
  </si>
  <si>
    <t>CRE32-5-2 A-F-A-E-HQQE 3x400 60 HZ</t>
  </si>
  <si>
    <t>CRE32-6 A-F-A-E-HQQE 3x400 60 HZ</t>
  </si>
  <si>
    <t>CRE32-7 A-F-A-E-HQQE 3x400 60 HZ</t>
  </si>
  <si>
    <t>CRE45-1-1 A-F-A-E-HQQE 3x380-500 60 HZ</t>
  </si>
  <si>
    <t>CRE45-1 A-F-A-E-HQQE 3x380-500 60 HZ</t>
  </si>
  <si>
    <t>Contrabrida DIN 3" para soldar U$S</t>
  </si>
  <si>
    <t>CRE45-2-2 A-F-A-E-HQQE 3x380-500 60 HZ</t>
  </si>
  <si>
    <t>CRE45-2-1 A-F-A-E-HQQE 3x380-500 60 HZ</t>
  </si>
  <si>
    <t>CRE45-2 A-F-A-E-HQQE 3x400 60 HZ</t>
  </si>
  <si>
    <t xml:space="preserve">(**) hasta 40 bar Contrabrida DIN 3" para soldar U$S </t>
  </si>
  <si>
    <t>CRE45-3 A-F-A-E-HQQE 3x400 60 HZ</t>
  </si>
  <si>
    <t>CRE45-4-2 A-F-A-E-HQQE 3x400 60 HZ</t>
  </si>
  <si>
    <t>CRE64-1-1 A-F-A-E-HQQE 3x380-500 60 HZ</t>
  </si>
  <si>
    <t>CRE64-1 A-F-A-E-HQQE 3x380-500 60 HZ</t>
  </si>
  <si>
    <t>Contrabrida DIN 4" para soldar U$S</t>
  </si>
  <si>
    <t>CRE64-2-2 A-F-A-E-HQQE 3x400 60 HZ</t>
  </si>
  <si>
    <t>CRE64-2-1 A-F-A-E-HQQE 3x400 60 HZ</t>
  </si>
  <si>
    <t>CRE64-3-2 A-F-A-E-HQQE 3x400 60 HZ</t>
  </si>
  <si>
    <t>CRE95-1 A-F-A-E-HQQE 380-480 60 HZ</t>
  </si>
  <si>
    <t xml:space="preserve">Electrobombas multicelulares verticales en línea totalmente en acero </t>
  </si>
  <si>
    <t>inoxidable AISI 304, con variador de velocidad incorporado.</t>
  </si>
  <si>
    <t>CRIE1-6 A-P-I-E-HQQE 3x380-500 60HZ</t>
  </si>
  <si>
    <t xml:space="preserve">Para presión de salida (*) hasta 80 bar - Unión vitaulic 1 ¼" para roscar </t>
  </si>
  <si>
    <t>CRIE3-11 A-P-I-E-HQQE 3x380-500 60HZ</t>
  </si>
  <si>
    <t>CRIE5-5 A-P-I-E-HQQE 3x380-500 60HZ</t>
  </si>
  <si>
    <t>CRIE10-03 A-P-I-E-HQQE 3x380-500 60 HZ</t>
  </si>
  <si>
    <t>Para presión de salida (*) hasta 70 bar - Unión vitaulic 2" para roscar</t>
  </si>
  <si>
    <t>CRIE15-03 A-P-I-E-HQQE 3x380-500 60 HZ</t>
  </si>
  <si>
    <t>CRIE15-04 A-P-I-E-HQQE 3x380-500 60 HZ</t>
  </si>
  <si>
    <t>inoxidable AISI 316 con variador de velocidad incorporado</t>
  </si>
  <si>
    <t>CRNE3-4 A-P-G-E-HQQE 3x380-500 60HZ</t>
  </si>
  <si>
    <t>Para presión de salida (*) hasta 80 bar - unión vitaulic 1 ¼" para roscar</t>
  </si>
  <si>
    <t>CRNE5-4 A-P-G-E-HQQE 3x380-500 60HZ</t>
  </si>
  <si>
    <t>CRNE5-24 A-P-G-E-HQQE 3x380-500 60HZ</t>
  </si>
  <si>
    <t>Precio sin
 IVA (US$)</t>
  </si>
  <si>
    <t>CRNE10-09 A-P-G-E-HQQE 3x380-500 60 HZ</t>
  </si>
  <si>
    <t xml:space="preserve">Para presión de salida (*)  hasta 70 bar - unión vitaulic 2"  para roscar  </t>
  </si>
  <si>
    <t>CRNE15-01 A-P-G-E-HQQE 3x380-500 60 HZ</t>
  </si>
  <si>
    <t>CRNE15-03 A-P-G-E-HQQE 3x380-500 60 HZ</t>
  </si>
  <si>
    <t>CRNE15-04 A-P-G-E-HQQE 3x380-500 60 HZ</t>
  </si>
  <si>
    <t>CRNE15-12 A-P-G-E-HQQE 3x400 60 HZ</t>
  </si>
  <si>
    <t>(**) Para presión de salida (*) hasta 16 bar - Contrabrida 2 ½" para soldar</t>
  </si>
  <si>
    <t>CRNE32-2 A-F-G-E-HQQE 3x380-500 60 HZ</t>
  </si>
  <si>
    <t>(**) Para presión de salida (*) hasta 40 bar - Contrabrida 2 ½" para soldar</t>
  </si>
  <si>
    <t>(**) Para presión de salida (*) hasta 16 bar - Contrabrida 3" para soldar</t>
  </si>
  <si>
    <t xml:space="preserve"> CRNE45-2-2 A-F-G-E-HQQE 3x380-500 60 HZ</t>
  </si>
  <si>
    <t xml:space="preserve">(**) (*) hasta 40 bar Contrabrida 3" para soldar  U$S </t>
  </si>
  <si>
    <t>CRNE45-4-2 A-F-G-E-HQQE 3x400 60 HZ</t>
  </si>
  <si>
    <t xml:space="preserve">(**) Para presión de salida (*) hasta 16 bar Contrabrida 4" para soldar </t>
  </si>
  <si>
    <t xml:space="preserve">(**) Para presión de salida (*) hasta 40 bar Contrabrida 4" para soldar </t>
  </si>
  <si>
    <t>CUE ofrece las siguientes entradas y salidas:</t>
  </si>
  <si>
    <t>* RS-485 GENIbus</t>
  </si>
  <si>
    <t>* entrada analógica 0-10 V para punto ajuste externo</t>
  </si>
  <si>
    <t>* entrada analógica 0/4-20 mA para sensor</t>
  </si>
  <si>
    <t>* cuatro entradas digitales para diversas funciones, por ejemplo arrancada/parada ext</t>
  </si>
  <si>
    <t>* relé de señal doble (C/NO/NC).</t>
  </si>
  <si>
    <t>IP</t>
  </si>
  <si>
    <t>CORRIENTE</t>
  </si>
  <si>
    <t>Precio de Lista    U$D</t>
  </si>
  <si>
    <t>Precio de Lista U$D</t>
  </si>
  <si>
    <t>Sensor input module</t>
  </si>
  <si>
    <t>MCB 114 (entrada analógica + 2entradas PT100)</t>
  </si>
  <si>
    <t>CUE 3x380-500V</t>
  </si>
  <si>
    <t>3,4/4,1 A</t>
  </si>
  <si>
    <t xml:space="preserve">GLCP remote mounting </t>
  </si>
  <si>
    <t>Acc. para ubicar display en puerta de gabinete (no incluye display)</t>
  </si>
  <si>
    <t>4,8/5,6 A</t>
  </si>
  <si>
    <t>Filtros del motor:</t>
  </si>
  <si>
    <t>21/24 A</t>
  </si>
  <si>
    <t>Para reduccion de dU/dt y picos de voltaje en el bobinado del motor y reducir ruido motor, se ofrecen una un número de filtros:</t>
  </si>
  <si>
    <t>27/32 A</t>
  </si>
  <si>
    <t xml:space="preserve">Filtros Sinusoidales </t>
  </si>
  <si>
    <t>0,55-250 kW.</t>
  </si>
  <si>
    <t>52/61 A</t>
  </si>
  <si>
    <t>Filtors dU/dt</t>
  </si>
  <si>
    <t>11-250 kW</t>
  </si>
  <si>
    <t>65/73 A</t>
  </si>
  <si>
    <t>Se recomienda instalar un Flitro Sinusolidal o dU/dt a la salida dependiendo del tipo de bomba, largo de los cables y la reducción acústica requerida</t>
  </si>
  <si>
    <t>80/90 A</t>
  </si>
  <si>
    <t>Consultar el manual de I&amp;O de la bomba a comandar.</t>
  </si>
  <si>
    <t>105/106 A</t>
  </si>
  <si>
    <t>Comunicación:</t>
  </si>
  <si>
    <t>130/147 A</t>
  </si>
  <si>
    <t>CIU 900</t>
  </si>
  <si>
    <t>For all CIM modules.</t>
  </si>
  <si>
    <t>160/177 A</t>
  </si>
  <si>
    <t>CIM 500 Ethernet</t>
  </si>
  <si>
    <t>PROFINET, Modbus, TCP, BACnet IP, EtherNet/IP and for GRM IP.</t>
  </si>
  <si>
    <t>240/260 A</t>
  </si>
  <si>
    <t>CIM 270</t>
  </si>
  <si>
    <t>Grundfos Remote Management (GRM)</t>
  </si>
  <si>
    <t>Sensores (Grundfos Direct Sensors™):</t>
  </si>
  <si>
    <t>Analógicos/Salida 4-20mA</t>
  </si>
  <si>
    <t>Sensor de Presión Danfoss, sin cable</t>
  </si>
  <si>
    <t>MBS 3000</t>
  </si>
  <si>
    <t>Sensor de Presión difrencial Grundfos, cable 0,9m</t>
  </si>
  <si>
    <t>DPI</t>
  </si>
  <si>
    <t>Sensor de Temperatura Carlo Gavazzi</t>
  </si>
  <si>
    <t>TTA</t>
  </si>
  <si>
    <t>Sensores Pt100/Pt1000</t>
  </si>
  <si>
    <t>Largo de cable variable</t>
  </si>
  <si>
    <t>Sensor de Caudal, Grundfos VFI o Siemens MAGFLO</t>
  </si>
  <si>
    <t>0.3 a 240 m3/h</t>
  </si>
  <si>
    <t>Sensor de Nivel, Grundfos o Siemens</t>
  </si>
  <si>
    <t>Level Tr.S 0-100m</t>
  </si>
  <si>
    <t>Salida Digital (SPDT)</t>
  </si>
  <si>
    <t>Interruptor Flotante (Perita)</t>
  </si>
  <si>
    <t>MS1</t>
  </si>
  <si>
    <t>Protección Liq Tec</t>
  </si>
  <si>
    <t>Protección contra marcha en seco</t>
  </si>
  <si>
    <t>Ver en el Manual (Data Booklet) de cada familia de productos, la compatibilidad quíamica con los fluidos y concentraciones estandares.</t>
  </si>
  <si>
    <t>A modo de refernecia ver la sigueinte tabla:</t>
  </si>
  <si>
    <t>SMART DOSING</t>
  </si>
  <si>
    <t>Bombas dosificadoras digitales</t>
  </si>
  <si>
    <t>STOCK                (sujeto a venta)</t>
  </si>
  <si>
    <t>MODELOS DDA HASTA 30 LTS/H</t>
  </si>
  <si>
    <t>CAUDAL MÁXIMO</t>
  </si>
  <si>
    <t>PRESIÓN MÁXIMA</t>
  </si>
  <si>
    <t>CABEZAL</t>
  </si>
  <si>
    <t>MATERIALES</t>
  </si>
  <si>
    <t>CONEXIÓN</t>
  </si>
  <si>
    <t>PRECIO U$S</t>
  </si>
  <si>
    <t>JUNTAS</t>
  </si>
  <si>
    <t>BOLAS</t>
  </si>
  <si>
    <t>PP</t>
  </si>
  <si>
    <t>EPDM</t>
  </si>
  <si>
    <t>cerámica</t>
  </si>
  <si>
    <t>4/6 MM</t>
  </si>
  <si>
    <t>DDA 7.5-16 AR-PP/E/C-F-31I001LG</t>
  </si>
  <si>
    <t>FKM</t>
  </si>
  <si>
    <t>DDA 7.5-16 AR-PP/V/C-F-31I001LG</t>
  </si>
  <si>
    <t>DDA 7.5-16 FC-PP/V/C-F-31I001LG</t>
  </si>
  <si>
    <t>DDA 7.5-16 FCM-PP/V/C-F-31I001LG</t>
  </si>
  <si>
    <t>PVC</t>
  </si>
  <si>
    <t>PTFE</t>
  </si>
  <si>
    <t>DDA 7.5-16 AR-PVC/T/C-F-31I001LG</t>
  </si>
  <si>
    <t>DDA 7.5-16 FC-PVC/T/C-F-31I001LG</t>
  </si>
  <si>
    <t>DDA 7.5-16 FCM-PVC/T/C-F-31I001LG</t>
  </si>
  <si>
    <t>PVDF</t>
  </si>
  <si>
    <t>DDA 7.5-16 AR-PV/T/C-F-31I001LG</t>
  </si>
  <si>
    <t>DDA 7.5-16 FC-PV/T/C-F-31I001LG</t>
  </si>
  <si>
    <t>DDA 7.5-16 FCM-PV/T/C-F-31I001LG</t>
  </si>
  <si>
    <t>Ac. Inox.1,4401</t>
  </si>
  <si>
    <t>RP 1/4</t>
  </si>
  <si>
    <t>DDA 7.5-16 AR-SS/T/SS-F-31AALG</t>
  </si>
  <si>
    <t>DDA 7.5-16 FCM-SS/T/SS-F-31AALG</t>
  </si>
  <si>
    <t>9/12 MM</t>
  </si>
  <si>
    <t>DDA 12-10 AR-PP/E/C-F-31I002LG</t>
  </si>
  <si>
    <t>DDA 12-10 AR-PP/V/C-F-31I002LG</t>
  </si>
  <si>
    <t>DDA 12-10 FC-PP/V/C-F-31I002LG</t>
  </si>
  <si>
    <t>DDA 12-10 FCM-PP/V/C-F-31I002LG</t>
  </si>
  <si>
    <t>DDA 12-10 AR-PVC/T/C-F-31I002LG</t>
  </si>
  <si>
    <t>DDA 12-10 FC-PVC/T/C-F-31I002LG</t>
  </si>
  <si>
    <t>DDA 12-10 FCM-PVC/T/C-F-31I002LG</t>
  </si>
  <si>
    <t>DDA 12-10 AR-PV/T/C-F-31I002LG</t>
  </si>
  <si>
    <t>DDA 12-10 FC-PV/T/C-F-31I002LG</t>
  </si>
  <si>
    <t>DDA 12-10 FCM-PV/T/C-F-31I002LG</t>
  </si>
  <si>
    <t>DDA 12-10 AR-SS/T/SS-F-31AALG</t>
  </si>
  <si>
    <t>DDA 17-7 AR-PP/E/C-F-31I002LG</t>
  </si>
  <si>
    <t xml:space="preserve"> 9/12 MM</t>
  </si>
  <si>
    <t>DDA 17-7 AR-PP/V/C-F-31I002LG</t>
  </si>
  <si>
    <t>DDA 17-7 FCM-PP/V/C-F-31I002LG</t>
  </si>
  <si>
    <t>DDA 17-7 AR-PVC/T/C-F-31I002LG</t>
  </si>
  <si>
    <t>DDA 17-7 FC-PVC/T/C-F-31I002LG</t>
  </si>
  <si>
    <t>DDA 17-7 FCM-PVC/T/C-F-31I002LG</t>
  </si>
  <si>
    <t>DDA 17-7 AR-PV/T/C-F-31I002LG</t>
  </si>
  <si>
    <t>DDA 17-7 FC-PV/T/C-F-31I002LG</t>
  </si>
  <si>
    <t>DDA 17-7 FCM-PV/T/C-F-31I002LG</t>
  </si>
  <si>
    <t>DDA 17-7 AR-SS/T/SS-F-31AALG</t>
  </si>
  <si>
    <t>DDA 17-7 FC-SS/T/SS-F-31AALG</t>
  </si>
  <si>
    <t>DDA 17-7 FCM-SS/T/SS-F-31AALG</t>
  </si>
  <si>
    <t>DDA 30-4 AR-PP/E/C-F-31I002LG</t>
  </si>
  <si>
    <t>DDA 30-4 AR-PP/V/C-F-31I002LG</t>
  </si>
  <si>
    <t>DDA 30-4 FCM-PP/V/C-F-31I002LG</t>
  </si>
  <si>
    <t>DDA 30-4 AR-PVC/T/C-F-31I002LG</t>
  </si>
  <si>
    <t>DDA 30-4 FC-PVC/T/C-F-31I002LG</t>
  </si>
  <si>
    <t>DDA 30-4 FCM-PVC/T/C-F-31I002LG</t>
  </si>
  <si>
    <t>DDA 30-4 AR-PV/T/C-F-31I002LG</t>
  </si>
  <si>
    <t>DDA 30-4 FC-PV/T/C-F-31I002LG</t>
  </si>
  <si>
    <t>DDA 30-4 FCM-PV/T/C-F-31I002LG</t>
  </si>
  <si>
    <t>AC. INOX 1,4401</t>
  </si>
  <si>
    <t>Ac. Inox. 1,4401</t>
  </si>
  <si>
    <t>1/4 MM</t>
  </si>
  <si>
    <t>DDA 30-4 AR-SS/T/SS-F-31AALG</t>
  </si>
  <si>
    <t>DDA 30-4 FCM-SS/T/SS-F-31AALG</t>
  </si>
  <si>
    <t>* Todos los modelos hasta 30L/H incluyen kit de instalación, excepto las de cabezal inox (SS)</t>
  </si>
  <si>
    <t>** Los kit de instalación de las dosificadoras XL(desde 60 l/h) deben ser solicitados.</t>
  </si>
  <si>
    <t>*** Las bombas con cabezal de PVC admiten una presión máxima de 10 bar.</t>
  </si>
  <si>
    <t>Accesorios: Para ver informacion acerca de estos productos, ver lista de precios de accesorios.</t>
  </si>
  <si>
    <t>MODELOS DDC HASTA 30 LTS/H</t>
  </si>
  <si>
    <t>CERAMICO</t>
  </si>
  <si>
    <t>DDC 6-10 A-PP/V/C-F-31I001LG</t>
  </si>
  <si>
    <t>DDC 6-10 AR-PP/V/C-F-31I001LG</t>
  </si>
  <si>
    <t>DDC 6-10 A-PVC/T/C-F-31I001LG</t>
  </si>
  <si>
    <t>DDC 6-10 AR-PVC/T/C-F-31I001LG</t>
  </si>
  <si>
    <t>DDC 6-10 A-PV/T/C-F-31I001LG</t>
  </si>
  <si>
    <t>DDC 6-10 AR-PV/T/C-F-31I001LG</t>
  </si>
  <si>
    <t>SS</t>
  </si>
  <si>
    <t>DDC 6-10 A-SS/T/SS-F-31AALG</t>
  </si>
  <si>
    <t>DDC 6-10 AR-SS/T/SS-F-31AALG</t>
  </si>
  <si>
    <t>DDC 9-7 A-PP/V/C-F-31I002LG</t>
  </si>
  <si>
    <t>DDC 9-7 AR-PP/V/C-F-31I002LG</t>
  </si>
  <si>
    <t>DDC 9-7 A-PVC/T/C-F-31I002LG</t>
  </si>
  <si>
    <t>DDC 9-7 AR-PVC/T/C-F-31I002LG</t>
  </si>
  <si>
    <t>DDC 9-7 A-PV/T/C-F-31I002LG</t>
  </si>
  <si>
    <t>DDC 9-7 AR-PV/T/C-F-31I002LG</t>
  </si>
  <si>
    <t>DDC 15-4 A-PP/V/C-F-31I002LG</t>
  </si>
  <si>
    <t>DDC 15-4 AR-PP/V/C-F-31I002LG</t>
  </si>
  <si>
    <t>DDC 15-4 A-PVC/T/C-F-31I002LG</t>
  </si>
  <si>
    <t>DDC 15-4 AR-PVC/T/C-F-31I002LG</t>
  </si>
  <si>
    <t>DDC 15-4 A-PV/T/C-F-31I002LG</t>
  </si>
  <si>
    <t>DDC 15-4 AR-PV/T/C-F-31I002LG</t>
  </si>
  <si>
    <t>* Todas las bombas DDC incluyen kit de instalación, excepto las de cabezal inox (SS)</t>
  </si>
  <si>
    <t>Accesorios: Para ver informacion acerca de estos productos, ver lista de precios de accesorios</t>
  </si>
  <si>
    <t>MODELOS DDE HASTA 15 LTS/H</t>
  </si>
  <si>
    <t>DDE 6-10 B-PP/E/C-X-31I001LG</t>
  </si>
  <si>
    <t>DDE 6-10 P-PP/E/C-X-31I001LG</t>
  </si>
  <si>
    <t>DDE 6-10 B-PVC/V/C-X-31I001LG</t>
  </si>
  <si>
    <t>DDE 6-10 P-PVC/V/C-X-31I001LG</t>
  </si>
  <si>
    <t>DDE 6-10 PR-PVC/V/C-X-31I001LG</t>
  </si>
  <si>
    <t>DDE 6-10 P-PV/T/C-X-31I001LG</t>
  </si>
  <si>
    <t>DDE 15-4 B-PP/E/C-X-31I002LG</t>
  </si>
  <si>
    <t>DDE 15-4 PR-PP/E/C-X-31I002LG</t>
  </si>
  <si>
    <t>DDE 15-4 B-PVC/V/C-X-31I002LG</t>
  </si>
  <si>
    <t>DDE 15-4 P-PVC/V/C-X-31I002LG</t>
  </si>
  <si>
    <t>DDE 15-4 PR-PVC/V/C-X-31I002LG</t>
  </si>
  <si>
    <t>DDE 15-4 P-PV/T/C-X-31I002LG            </t>
  </si>
  <si>
    <t>* Todas las bombas DDE incluyen kit de instalación.</t>
  </si>
  <si>
    <t>NOTA:</t>
  </si>
  <si>
    <t xml:space="preserve">PVDF/PTFE no apto para </t>
  </si>
  <si>
    <t>Ammonia, aqueous</t>
  </si>
  <si>
    <t>NH4OH</t>
  </si>
  <si>
    <t>Potassium hydroxide</t>
  </si>
  <si>
    <t>KOH</t>
  </si>
  <si>
    <t>Accesorios para bombas dosificadoras SMART</t>
  </si>
  <si>
    <t>Cables de señal, control externo y brelays de alarma con conector tipo M12</t>
  </si>
  <si>
    <t>(Sirve para todas las bombas variante de control A, P, AR, FC, FCM aptos para señales digitales, analógicas (0/4...20mA), comando on / off, y salidas de señal analogica y relays de alarma)</t>
  </si>
  <si>
    <t>PINS</t>
  </si>
  <si>
    <t>PRECIO DE LISTA U$S</t>
  </si>
  <si>
    <t>Entrada 0/4 a 20 mA, 2 mts de cable</t>
  </si>
  <si>
    <t>Entrada 0/4 a 20 mA, 5 mts de cable</t>
  </si>
  <si>
    <t>Salida Analógica, 5 mts de cable</t>
  </si>
  <si>
    <t>Salida Relay, 5 mts de cable</t>
  </si>
  <si>
    <t>E-Box</t>
  </si>
  <si>
    <t>Modulo Profibus DP, Modbus RTU y Ethernet, compatible solo con DDA</t>
  </si>
  <si>
    <t xml:space="preserve">Comentarios </t>
  </si>
  <si>
    <t>E-box 150 - Profibus DP</t>
  </si>
  <si>
    <t>E-box 200 - Modbus RTU</t>
  </si>
  <si>
    <t xml:space="preserve">Deletion flag </t>
  </si>
  <si>
    <t>E-box 500 - Ethernet (PROFINET IO / Modbus TCP)</t>
  </si>
  <si>
    <t>No se tenía en forecast, lo empezamos a traer?</t>
  </si>
  <si>
    <r>
      <t xml:space="preserve">Kit de instalación </t>
    </r>
    <r>
      <rPr>
        <u/>
        <sz val="12"/>
        <rFont val="Calibri"/>
        <family val="2"/>
        <scheme val="minor"/>
      </rPr>
      <t>(Incluido en la bomba)</t>
    </r>
    <r>
      <rPr>
        <b/>
        <u/>
        <sz val="12"/>
        <rFont val="Calibri"/>
        <family val="2"/>
        <scheme val="minor"/>
      </rPr>
      <t xml:space="preserve">, compuesto por: </t>
    </r>
  </si>
  <si>
    <t xml:space="preserve"> - Válvula de pie de retención con filtro de aspiración y contrapeso</t>
  </si>
  <si>
    <t xml:space="preserve"> - Válvula de inyección de retención , con muelle</t>
  </si>
  <si>
    <t xml:space="preserve"> - Manguera de descarga de PE de 6 mts</t>
  </si>
  <si>
    <t xml:space="preserve"> - Manguera de aspiración de PVC de 2 mts</t>
  </si>
  <si>
    <t xml:space="preserve"> - Manguera de ventilación de PVC de 2 mts</t>
  </si>
  <si>
    <t>CAUDAL / PRESIÓN</t>
  </si>
  <si>
    <t>MATERIALES DE LAS VÁLVULAS</t>
  </si>
  <si>
    <t>DIÁMETROS DE LAS MANGUERAS PARA SUCCÓN, IMPULSIÓN Y PURGA (mm)</t>
  </si>
  <si>
    <t>CUERPO</t>
  </si>
  <si>
    <t>JUNTA</t>
  </si>
  <si>
    <t>BOLA</t>
  </si>
  <si>
    <t>SUCCIÓN (mm)</t>
  </si>
  <si>
    <t>IMPULSIÓN (mm)</t>
  </si>
  <si>
    <t>VENTILACIÓN</t>
  </si>
  <si>
    <t>7,5 - 13 bar</t>
  </si>
  <si>
    <t>Cerámica</t>
  </si>
  <si>
    <t xml:space="preserve"> 4/6</t>
  </si>
  <si>
    <t>30 - 12 bar</t>
  </si>
  <si>
    <t>Kit de conexiones de la bomba</t>
  </si>
  <si>
    <t>TIPO DE CONEXIÓN</t>
  </si>
  <si>
    <t>TAMAÑO</t>
  </si>
  <si>
    <t>MATERIAL</t>
  </si>
  <si>
    <t>Manguera (Cono y tuerca)</t>
  </si>
  <si>
    <t>4/6 mm, 6/9 mm, 6/12 mm, 9/12 mm</t>
  </si>
  <si>
    <t>Caño roscado (macho)</t>
  </si>
  <si>
    <t>1/2" NPT</t>
  </si>
  <si>
    <t>Mangueras Flexibles</t>
  </si>
  <si>
    <t>CAUDAL</t>
  </si>
  <si>
    <t>Max. Presión [bar]</t>
  </si>
  <si>
    <t>Longitud [m]</t>
  </si>
  <si>
    <t>Díametros de los tubos [mm]</t>
  </si>
  <si>
    <t>PE</t>
  </si>
  <si>
    <t>4/6</t>
  </si>
  <si>
    <t>5/8</t>
  </si>
  <si>
    <t>6/9</t>
  </si>
  <si>
    <t>PVC- Reforzado</t>
  </si>
  <si>
    <t>6/12</t>
  </si>
  <si>
    <t>9/12</t>
  </si>
  <si>
    <t>Válvulas de inyección</t>
  </si>
  <si>
    <t>Max. Caudal          [l/h]</t>
  </si>
  <si>
    <t>Válvula de Labio</t>
  </si>
  <si>
    <t>G 1/2</t>
  </si>
  <si>
    <t>Valvula de Acero Inoxidable</t>
  </si>
  <si>
    <t>Válvula de Pie (FV) con control de nivel de dos posiciones</t>
  </si>
  <si>
    <t>Lanza de succión rígida con control de nivel de dos posiciones</t>
  </si>
  <si>
    <t>Tipo de Recipiente</t>
  </si>
  <si>
    <t>IBC</t>
  </si>
  <si>
    <t>Válvulas de contrapresión (PLV)</t>
  </si>
  <si>
    <t xml:space="preserve"> -  Rango de presión: 1 a 5bar</t>
  </si>
  <si>
    <t xml:space="preserve"> -  Presión maxima de trabajo: 16 bar</t>
  </si>
  <si>
    <t xml:space="preserve"> -  Material del diafragma: PTFE</t>
  </si>
  <si>
    <t>CAUDAL MÁXIMO  (l/h)</t>
  </si>
  <si>
    <t>MAX. PRESIÓN [bar]</t>
  </si>
  <si>
    <t>TIPO</t>
  </si>
  <si>
    <t>ID/OD o NPT</t>
  </si>
  <si>
    <t>FKM/ EPDM</t>
  </si>
  <si>
    <t>Tubo</t>
  </si>
  <si>
    <t>4/6mm, 6/9mm, 6/12mm y 9/12 mm</t>
  </si>
  <si>
    <t xml:space="preserve">PVC </t>
  </si>
  <si>
    <t>Sin Juntas</t>
  </si>
  <si>
    <t>Cañería</t>
  </si>
  <si>
    <t>1/4"</t>
  </si>
  <si>
    <t>Válvulas de alivio (PRF)</t>
  </si>
  <si>
    <t>Material del diafragma: PTFE</t>
  </si>
  <si>
    <t>Rp 1/4"</t>
  </si>
  <si>
    <t>Válvula multifunción (DDA, DDC)</t>
  </si>
  <si>
    <t xml:space="preserve"> -  Rango de presión ajustable</t>
  </si>
  <si>
    <t xml:space="preserve"> -  Presión de alivio: 7 a 16 bar</t>
  </si>
  <si>
    <t xml:space="preserve"> -  Contrapresión:  1 to 4 bar</t>
  </si>
  <si>
    <t xml:space="preserve"> -  Cuerpo de la válvula: PVDF</t>
  </si>
  <si>
    <t xml:space="preserve"> -  Diafragma: PTFE</t>
  </si>
  <si>
    <t>PRESIÓN DE TRABAJO</t>
  </si>
  <si>
    <t>MATERIAL DEL CONECTOR</t>
  </si>
  <si>
    <t>CONEXIONES</t>
  </si>
  <si>
    <t>10 bar</t>
  </si>
  <si>
    <t>Combinación de Tuberías 4/6 mm, 6/9 mm, 6/12 mm y 9/12 mm</t>
  </si>
  <si>
    <t>MFV-G5/8-10 PP/V U2</t>
  </si>
  <si>
    <t>MFV-G5/8-10 PVC/T U2</t>
  </si>
  <si>
    <t>MFV-G5/8-10 PV/T U2</t>
  </si>
  <si>
    <t>16 bar</t>
  </si>
  <si>
    <t>MFV-G5/8-16 PP/V U2</t>
  </si>
  <si>
    <t>MFV-G5/8-16 PVC/T U2</t>
  </si>
  <si>
    <t>MFV-G5/8-16 PV/T U2</t>
  </si>
  <si>
    <t>Tanques de polietileno de alta densidad.</t>
  </si>
  <si>
    <t>Cilíndricos</t>
  </si>
  <si>
    <t>VOLUMEN (lts.)</t>
  </si>
  <si>
    <t>PESO (Kg.)</t>
  </si>
  <si>
    <t>DIMENSIONES</t>
  </si>
  <si>
    <t>DIÁMETRO</t>
  </si>
  <si>
    <t>ALTURA</t>
  </si>
  <si>
    <t>Cuadrado</t>
  </si>
  <si>
    <t>Agitadores eléctricos</t>
  </si>
  <si>
    <t>LARGO DE EJE (mm)</t>
  </si>
  <si>
    <t>PARA TANQUE</t>
  </si>
  <si>
    <t>MOTOR (Kw.)</t>
  </si>
  <si>
    <t>Voltaje 1x / frecuencia</t>
  </si>
  <si>
    <t>Voltaje 3x / frecuencia</t>
  </si>
  <si>
    <t>0.09</t>
  </si>
  <si>
    <t>220-240 V / 50- 60 Hz</t>
  </si>
  <si>
    <t>220- 240 V _ 380- 420 V / 50- 60 Hz</t>
  </si>
  <si>
    <t>0.25</t>
  </si>
  <si>
    <t>220-230 V / 50Hz</t>
  </si>
  <si>
    <t>220- 240 V _ 380- 415 V / 50- 60 Hz</t>
  </si>
  <si>
    <t>* Para uso con líquidos agresivos</t>
  </si>
  <si>
    <t>SMART DOSING XL</t>
  </si>
  <si>
    <t>MODELOS DDA HASTA 200 LTS/H</t>
  </si>
  <si>
    <t>CAUDAL MÁXIMO (l/h)</t>
  </si>
  <si>
    <t>PRESIÓN MÁXIMA (bar)</t>
  </si>
  <si>
    <t>19/20 MM</t>
  </si>
  <si>
    <t xml:space="preserve">DDA 60-10 AR-PVC/E/C-F-31U3U3LG </t>
  </si>
  <si>
    <t xml:space="preserve"> DDA 60-10 FCM-PVC/E/C-F-31U3U3LG</t>
  </si>
  <si>
    <t xml:space="preserve">DDA 60-10 AR-PVC/V/C-F-31U3U3LG </t>
  </si>
  <si>
    <t xml:space="preserve"> DDA 60-10 FCM-PVC/V/C-F-31U3U3LG</t>
  </si>
  <si>
    <t xml:space="preserve">DDA 60-10 AR-PV/E/C-F-31U3U3LG </t>
  </si>
  <si>
    <t xml:space="preserve"> DDA 60-10 FCM-PV/E/C-F-31U3U3LG</t>
  </si>
  <si>
    <t xml:space="preserve">DDA 60-10 AR-PV/V/C-F-31U3U3LG </t>
  </si>
  <si>
    <t xml:space="preserve">DDA 60-10 FCM-PV/V/C-F-31U3U3LG </t>
  </si>
  <si>
    <t xml:space="preserve"> DDA 60-10 AR-PV/T/C-F-31U3U3LG </t>
  </si>
  <si>
    <t>DDA 60-10 FCM-PV/T/C-F-31U3U3LG</t>
  </si>
  <si>
    <t>Rp 3/4"</t>
  </si>
  <si>
    <t>DDA 60-10 AR-SS/V/SS-F-31A1A1LG</t>
  </si>
  <si>
    <t xml:space="preserve">DDA 60-10 FCM-SS/V/SS-F-31A1A1LG </t>
  </si>
  <si>
    <t xml:space="preserve"> DDA 60-10 AR-SS/T/SS-F-31A1A1LG </t>
  </si>
  <si>
    <t xml:space="preserve"> DDA 60-10 FCM-SS/T/SS-F-31A1A1LG </t>
  </si>
  <si>
    <t xml:space="preserve"> DDA 120-7 AR-PVC/E/C-F-31U3U3LG</t>
  </si>
  <si>
    <t xml:space="preserve">DDA 120-7 FCM-PVC/E/C-F-31U3U3LG </t>
  </si>
  <si>
    <t xml:space="preserve">DDA 120-7 AR-PVC/V/C-F-31U3U3LG </t>
  </si>
  <si>
    <t xml:space="preserve"> DDA 120-7 FCM-PVC/V/C-F-31U3U3LG </t>
  </si>
  <si>
    <t xml:space="preserve">DDA 120-7 AR-PV/E/C-F-31U3U3LG </t>
  </si>
  <si>
    <t>DDA 120-7 FCM-PV/E/C-F-31U3U3LG</t>
  </si>
  <si>
    <t xml:space="preserve">DDA 120-7 AR-PV/V/C-F-31U3U3LG </t>
  </si>
  <si>
    <t xml:space="preserve">DDA 120-7 FCM-PV/V/C-F-31U3U3LG </t>
  </si>
  <si>
    <t xml:space="preserve">DDA 120-7 AR-PV/T/C-F-31U3U3LG </t>
  </si>
  <si>
    <t xml:space="preserve">DDA 120-7 FCM-PV/T/C-F-31U3U3LG </t>
  </si>
  <si>
    <t xml:space="preserve">DDA 120-7 AR-SS/V/SS-F-31A1A1LG </t>
  </si>
  <si>
    <t xml:space="preserve">DDA 120-7 FCM-SS/V/SS-F-31A1A1LG </t>
  </si>
  <si>
    <t xml:space="preserve">DDA 120-7 AR-SS/T/SS-F-31A1A1LG </t>
  </si>
  <si>
    <t>DDA 120-7 FCM-SS/T/SS-F-31A1A1LG</t>
  </si>
  <si>
    <t>DDA 200-4 AR-PVC/E/C-F-31U3U3LG</t>
  </si>
  <si>
    <t xml:space="preserve"> DDA 200-4 FCM-PVC/E/C-F-31U3U3LG </t>
  </si>
  <si>
    <t xml:space="preserve">DDA 200-4 AR-PVC/V/C-F-31U3U3LG </t>
  </si>
  <si>
    <t xml:space="preserve">DDA 200-4 FCM-PVC/V/C-F-31U3U3LG </t>
  </si>
  <si>
    <t xml:space="preserve"> DDA 200-4 AR-PV/E/C-F-31U3U3LG </t>
  </si>
  <si>
    <t xml:space="preserve"> DDA 200-4 FCM-PV/E/C-F-31U3U3LG</t>
  </si>
  <si>
    <t xml:space="preserve">DDA 200-4 AR-PV/V/C-F-31U3U3LG </t>
  </si>
  <si>
    <t xml:space="preserve">DDA 200-4 FCM-PV/V/C-F-31U3U3LG </t>
  </si>
  <si>
    <t xml:space="preserve">DDA 200-4 AR-PV/T/C-F-31U3U3LG </t>
  </si>
  <si>
    <t xml:space="preserve"> DDA 200-4 FCM-PV/T/C-F-31U3U3LG</t>
  </si>
  <si>
    <t xml:space="preserve">DDA 200-4 AR-SS/V/SS-F-31A1A1LG </t>
  </si>
  <si>
    <t xml:space="preserve"> DDA 200-4 FCM-SS/V/SS-F-31A1A1LG </t>
  </si>
  <si>
    <t xml:space="preserve"> DDA 200-4 AR-SS/T/SS-F-31A1A1LG </t>
  </si>
  <si>
    <t xml:space="preserve">DDA 200-4 FCM-SS/T/SS-F-31A1A1LG </t>
  </si>
  <si>
    <t>MODELOS DDE HASTA 200 LTS/H</t>
  </si>
  <si>
    <t xml:space="preserve"> DDE 60-10 B-PVC/E/C-F-31U3U3LG </t>
  </si>
  <si>
    <t xml:space="preserve">DDE 60-10 AR-PVC/E/C-F-31U3U3LG </t>
  </si>
  <si>
    <t xml:space="preserve"> DDE 60-10 B-PVC/V/C-F-31U3U3LG </t>
  </si>
  <si>
    <t xml:space="preserve"> DDE 60-10 AR-PVC/V/C-F-31U3U3LG </t>
  </si>
  <si>
    <t xml:space="preserve">DDE 60-10 B-PV/E/C-F-31U3U3LG </t>
  </si>
  <si>
    <t xml:space="preserve"> DDE 60-10 AR-PV/E/C-F-31U3U3LG</t>
  </si>
  <si>
    <t xml:space="preserve"> DDE 60-10 B-PV/V/C-F-31U3U3LG </t>
  </si>
  <si>
    <t xml:space="preserve"> DDE 60-10 AR-PV/V/C-F-31U3U3LG</t>
  </si>
  <si>
    <t>DDE 60-10 B-PV/T/C-F-31U3U3LG</t>
  </si>
  <si>
    <t xml:space="preserve">DDE 60-10 AR-PV/T/C-F-31U3U3LG </t>
  </si>
  <si>
    <t xml:space="preserve"> DDE 60-10 B-SS/V/SS-F-31A1A1LG</t>
  </si>
  <si>
    <t xml:space="preserve">DDE 60-10 AR-SS/V/SS-F-31A1A1LG </t>
  </si>
  <si>
    <t xml:space="preserve"> DDE 60-10 B-SS/T/SS-F-31A1A1LG </t>
  </si>
  <si>
    <t xml:space="preserve"> DDE 60-10 AR-SS/T/SS-F-31A1A1LG </t>
  </si>
  <si>
    <t xml:space="preserve"> DDE 120-7 B-PVC/E/C-F-31U3U3LG</t>
  </si>
  <si>
    <t xml:space="preserve"> DDE 120-7 AR-PVC/E/C-F-31U3U3LG </t>
  </si>
  <si>
    <t xml:space="preserve"> DDE 120-7 B-PVC/V/C-F-31U3U3LG </t>
  </si>
  <si>
    <t xml:space="preserve"> DDE 120-7 AR-PVC/V/C-F-31U3U3LG</t>
  </si>
  <si>
    <t xml:space="preserve">DDE 120-7 B-PV/E/C-F-31U3U3LG </t>
  </si>
  <si>
    <t xml:space="preserve">DDE 120-7 AR-PV/E/C-F-31U3U3LG </t>
  </si>
  <si>
    <t xml:space="preserve"> DDE 120-7 B-PV/V/C-F-31U3U3LG </t>
  </si>
  <si>
    <t xml:space="preserve">DDE 120-7 AR-PV/V/C-F-31U3U3LG </t>
  </si>
  <si>
    <t xml:space="preserve"> DDE 120-7 B-PV/T/C-F-31U3U3LG </t>
  </si>
  <si>
    <t xml:space="preserve"> DDE 120-7 AR-PV/T/C-F-31U3U3LG </t>
  </si>
  <si>
    <t xml:space="preserve"> DDE 120-7 B-SS/V/SS-F-31A1A1LG </t>
  </si>
  <si>
    <t xml:space="preserve"> DDE 120-7 AR-SS/V/SS-F-31A1A1LG </t>
  </si>
  <si>
    <t xml:space="preserve">DDE 120-7 B-SS/T/SS-F-31A1A1LG </t>
  </si>
  <si>
    <t xml:space="preserve">DDE 120-7 AR-SS/T/SS-F-31A1A1LG </t>
  </si>
  <si>
    <t xml:space="preserve"> DDE 200-4 B-PVC/E/C-F-31U3U3LG </t>
  </si>
  <si>
    <t xml:space="preserve"> DDE 200-4 AR-PVC/E/C-F-31U3U3LG </t>
  </si>
  <si>
    <t xml:space="preserve">DDE 200-4 B-PVC/V/C-F-31U3U3LG </t>
  </si>
  <si>
    <t xml:space="preserve"> DDE 200-4 AR-PVC/V/C-F-31U3U3LG</t>
  </si>
  <si>
    <t xml:space="preserve"> DDE 200-4 B-PV/E/C-F-31U3U3LG </t>
  </si>
  <si>
    <t>DDE 200-4 AR-PV/E/C-F-31U3U3LG</t>
  </si>
  <si>
    <t xml:space="preserve"> DDE 200-4 B-PV/V/C-F-31U3U3LG </t>
  </si>
  <si>
    <t xml:space="preserve">DDE 200-4 AR-PV/V/C-F-31U3U3LG </t>
  </si>
  <si>
    <t xml:space="preserve">DDE 200-4 B-PV/T/C-F-31U3U3LG </t>
  </si>
  <si>
    <t xml:space="preserve">DDE 200-4 AR-PV/T/C-F-31U3U3LG </t>
  </si>
  <si>
    <t xml:space="preserve">DDE 200-4 B-SS/V/SS-F-31A1A1LG </t>
  </si>
  <si>
    <t>DDE 200-4 AR-SS/V/SS-F-31A1A1LG</t>
  </si>
  <si>
    <t xml:space="preserve">DDE 200-4 B-SS/T/SS-F-31A1A1LG </t>
  </si>
  <si>
    <t xml:space="preserve">DDE 200-4 AR-SS/T/SS-F-31A1A1LG </t>
  </si>
  <si>
    <t>Accesorios para bombas dosificadoras SMART XL</t>
  </si>
  <si>
    <t/>
  </si>
  <si>
    <t>Cables de señal, control externo y relays de alarma con conector tipo M12</t>
  </si>
  <si>
    <t>Comunicación (CIU + CIM + cable)</t>
  </si>
  <si>
    <t>CIM</t>
  </si>
  <si>
    <t>CIU +  cable</t>
  </si>
  <si>
    <t xml:space="preserve">  CIM 150 PROFI Add-on cpl. Packed</t>
  </si>
  <si>
    <t>CIU 900 Interface unit</t>
  </si>
  <si>
    <t xml:space="preserve"> CIM 200 MODBUS Add-on cpl. Packed</t>
  </si>
  <si>
    <t>Acc. cable 3 m, GENibus, straight</t>
  </si>
  <si>
    <t>CIM500 ETHERNET Add-on cpl. Packed</t>
  </si>
  <si>
    <t>Díametros int/ext [mm]</t>
  </si>
  <si>
    <t>PVC, Reforzado</t>
  </si>
  <si>
    <t>13/20</t>
  </si>
  <si>
    <t>Válvula de Inyección y de Pie</t>
  </si>
  <si>
    <t>Materiales de las válvulas</t>
  </si>
  <si>
    <t>Para Bombas de CONEXIÓN G5/4</t>
  </si>
  <si>
    <t>Precio Lista U$S</t>
  </si>
  <si>
    <t>Cuerpo</t>
  </si>
  <si>
    <t>Junta</t>
  </si>
  <si>
    <t>Bola</t>
  </si>
  <si>
    <t xml:space="preserve">Tipo </t>
  </si>
  <si>
    <t>Conexión FV/IV</t>
  </si>
  <si>
    <t>Válvula de inyección</t>
  </si>
  <si>
    <t>Manguera/Tubo</t>
  </si>
  <si>
    <t>20/25mm</t>
  </si>
  <si>
    <t>**</t>
  </si>
  <si>
    <t>Válvula de pie</t>
  </si>
  <si>
    <t>FKM/EPDM</t>
  </si>
  <si>
    <t>**Nota: Solo se trae a pedido bajo DDJJ (consultar)</t>
  </si>
  <si>
    <t>Unidad de control de nivel FLEXIBLE* de dos posiciones</t>
  </si>
  <si>
    <t>Materiales</t>
  </si>
  <si>
    <t>Lista de Precios en U$S</t>
  </si>
  <si>
    <t>*UC Nivel FLEXIBLE</t>
  </si>
  <si>
    <t>Se conecta mecanicamnte a la cañería de succión.</t>
  </si>
  <si>
    <t>Lanza rígida con control de nivel de dos posiciones (hasta 460l/h)</t>
  </si>
  <si>
    <t>Conexiones apra manguera 20mm int. Y caño plástico 25mm diametro exterior</t>
  </si>
  <si>
    <t xml:space="preserve"> -  Rango de presión: 3 a 10 bar</t>
  </si>
  <si>
    <t xml:space="preserve"> -  Presión maxima de trabajo: 10 bar</t>
  </si>
  <si>
    <t>ID Hose</t>
  </si>
  <si>
    <t>ED Pipe</t>
  </si>
  <si>
    <t>19 o 20 mm</t>
  </si>
  <si>
    <t>25 mm</t>
  </si>
  <si>
    <t>Válvulas de alivio (PRV)</t>
  </si>
  <si>
    <t>Bombas dosificadoras para productos Químicos</t>
  </si>
  <si>
    <t>MODELOS DME 375 Y 940 LTS/H</t>
  </si>
  <si>
    <t>Variante de control*</t>
  </si>
  <si>
    <t>Conexión (mm)</t>
  </si>
  <si>
    <t>Pos. Panel de control</t>
  </si>
  <si>
    <t>CÓDIGO COMPLETO</t>
  </si>
  <si>
    <t xml:space="preserve">Precio Lista U$S </t>
  </si>
  <si>
    <t>AR</t>
  </si>
  <si>
    <t>Glass/Ceramic</t>
  </si>
  <si>
    <t>RP 1 1/4"</t>
  </si>
  <si>
    <t>Frontal</t>
  </si>
  <si>
    <t>DME 375-10 AR-PP/E/G-F-31A2A2L**</t>
  </si>
  <si>
    <t>DME 375-10 AR-PP/E/C-F-31A2A2L</t>
  </si>
  <si>
    <t>DME 375-10 AR-PP/V/G-F-31A2A2L**</t>
  </si>
  <si>
    <t>DME 375-10 AR-PP/V/C-F-31A2A2L</t>
  </si>
  <si>
    <t>Glass</t>
  </si>
  <si>
    <t>DME 375-10 AR-PV/V/G-F-31A2A2L</t>
  </si>
  <si>
    <t>DME 375-10 AR-PV/T/T-F-31A2A2L</t>
  </si>
  <si>
    <t>Ac. Inox. 1.4401</t>
  </si>
  <si>
    <t>DME 375-10 AR-SS/V/SS-F-31A2A2L</t>
  </si>
  <si>
    <t>B</t>
  </si>
  <si>
    <t>DME 375-10 B-PP/E/G-F-31A2A2L</t>
  </si>
  <si>
    <t>DME 375-10 B-PP/V/G-F-31A2A2L</t>
  </si>
  <si>
    <t>DME 375-10 B-PV/V/G-F-31A2A2L</t>
  </si>
  <si>
    <t>DME 940-4 AR-PP/E/G-F-31A2A2L</t>
  </si>
  <si>
    <t>DME 940-4 AR-PP/E/C-F-31A2A2L</t>
  </si>
  <si>
    <t>DME 940-4 AR-PP/V/G-F-31A2A2L**</t>
  </si>
  <si>
    <t>DME 940-4 AR-PP/V/C-F-31A2A2L</t>
  </si>
  <si>
    <t>DME 940-4 AR-PV/V/G-F-31A2A2L</t>
  </si>
  <si>
    <t>Lateral</t>
  </si>
  <si>
    <t>DME 940-4 AR-PV/V/G-S-31A2A2L</t>
  </si>
  <si>
    <t>DME 940-4 AR-PV/T/T-F-31A2A2L**</t>
  </si>
  <si>
    <t>Ac. Inox 1.4401</t>
  </si>
  <si>
    <t>DME 940-4 AR-SS/V/SS-F-31A2A2L</t>
  </si>
  <si>
    <t>DME 940-4 AR-SS/E/SS-F-31A2A2L</t>
  </si>
  <si>
    <t>DME 940-4 B-PP/V/G-F-31A2A2L</t>
  </si>
  <si>
    <r>
      <t xml:space="preserve">* </t>
    </r>
    <r>
      <rPr>
        <b/>
        <i/>
        <sz val="9"/>
        <rFont val="TheSansGrundfos 4SL"/>
        <family val="5"/>
      </rPr>
      <t>Comando:</t>
    </r>
  </si>
  <si>
    <t>Todos los modelos indicados con la variante de control AR son automáticos, sin embargo estos mismos modelos pueden operar en forma manual.</t>
  </si>
  <si>
    <r>
      <t>Accesorios y kits de instalación:</t>
    </r>
    <r>
      <rPr>
        <i/>
        <sz val="10"/>
        <rFont val="Arial"/>
        <family val="2"/>
      </rPr>
      <t xml:space="preserve"> Para ver información acerca de estos productos, ver lista de precios de accesorios</t>
    </r>
  </si>
  <si>
    <t>Accesorios para bombas dosificadoras DME</t>
  </si>
  <si>
    <t>Cable de señal para comando a distancia con conector tipo M12</t>
  </si>
  <si>
    <t>(Sirve para todas las bombas variante de control A aptos para señales digitales, analógicas (0/4...20mA) y comando on / off)</t>
  </si>
  <si>
    <t>Con 2 mts de cable</t>
  </si>
  <si>
    <t>Entrada de señal (Analógica/Digital). 5 mts de cable</t>
  </si>
  <si>
    <t>Salida de señal (Analógica/Digital). 5 mts de cable</t>
  </si>
  <si>
    <t>Salida de Relay 5 mts</t>
  </si>
  <si>
    <t>Ficha con terminales s/ cable</t>
  </si>
  <si>
    <t>Para Bombas de CONEXIÓN G2</t>
  </si>
  <si>
    <t>DME 375 / 940 Val. de pie</t>
  </si>
  <si>
    <t>Tubo plástico</t>
  </si>
  <si>
    <t>Diámetro Ext.40mm</t>
  </si>
  <si>
    <t>DME 375 / 940  Val. de inyección</t>
  </si>
  <si>
    <t>DME 375 / 940  Val. de pie</t>
  </si>
  <si>
    <t>Caño SS</t>
  </si>
  <si>
    <t>Rosca Rp 1 1/4</t>
  </si>
  <si>
    <t>*Esquma de UC Nivel Flexible</t>
  </si>
  <si>
    <t>Lanza rígida con control de nivel de dos posiciones (hasta 1150l/h)</t>
  </si>
  <si>
    <t>PVC/PVDF</t>
  </si>
  <si>
    <t>Detector de ruptura de diafragma</t>
  </si>
  <si>
    <t>Monitor de caudal, presión 10 bar.</t>
  </si>
  <si>
    <t>Para Bomba</t>
  </si>
  <si>
    <t>Materiales de monitor</t>
  </si>
  <si>
    <t>Sellos</t>
  </si>
  <si>
    <t>DME 60-150</t>
  </si>
  <si>
    <t>DME 375-940</t>
  </si>
  <si>
    <t>Ensamble de alivio para PLV</t>
  </si>
  <si>
    <t>Incluye Unión T con tuerca para la PLV</t>
  </si>
  <si>
    <t>Incluye conexión para caño plástico diámetro ext. 40mm</t>
  </si>
  <si>
    <t>Caudal máximo  (l/h)</t>
  </si>
  <si>
    <t>Tamaño Conx. Bomba</t>
  </si>
  <si>
    <t xml:space="preserve">Para </t>
  </si>
  <si>
    <t>PLV con conexión</t>
  </si>
  <si>
    <t>G2</t>
  </si>
  <si>
    <t>cementada, 40mm</t>
  </si>
  <si>
    <t xml:space="preserve"> -  Rango de presión: 0 a 10bar</t>
  </si>
  <si>
    <t>Juntas</t>
  </si>
  <si>
    <t>FKM / EPDM</t>
  </si>
  <si>
    <t>-</t>
  </si>
  <si>
    <t>Rp 1 1/4¨</t>
  </si>
  <si>
    <t>UPS, serie 100 (50 Hz)</t>
  </si>
  <si>
    <t>Electrobombas Circuladoras para Calefacción y Refrigeración</t>
  </si>
  <si>
    <t xml:space="preserve"> -  Bombas circuladoras para calefacción y refrigeración</t>
  </si>
  <si>
    <t xml:space="preserve"> -  Cojinetes radiales de cerámica lubricados por el líquido bombeado</t>
  </si>
  <si>
    <t xml:space="preserve"> -  Cojinete de empuje en carbono</t>
  </si>
  <si>
    <t xml:space="preserve"> -  Carcasa del rotor y soporte del cojinete en acero inoxidable</t>
  </si>
  <si>
    <t xml:space="preserve"> -  Rotor encapsulado</t>
  </si>
  <si>
    <t xml:space="preserve"> -  Motor de 3 velocidades</t>
  </si>
  <si>
    <t xml:space="preserve">*ELECTROBOMBAS PARA RED ELÉCTRICA MONOFASICA 1 X 220V - 50 Hz, CONSULTAR PARA </t>
  </si>
  <si>
    <t>OTRAS TENSIONES Y FRECUENCIA</t>
  </si>
  <si>
    <t>VELOCIDAD</t>
  </si>
  <si>
    <t>LONGITUD</t>
  </si>
  <si>
    <t>Precio en U$D</t>
  </si>
  <si>
    <t xml:space="preserve">Punto Nominal </t>
  </si>
  <si>
    <t>Aplicación básica</t>
  </si>
  <si>
    <t>Caudal x Altura lts/h x m.c.a</t>
  </si>
  <si>
    <t>P/Caldera de Kcal/h</t>
  </si>
  <si>
    <t xml:space="preserve"> C /       t = 10 ° C</t>
  </si>
  <si>
    <t xml:space="preserve">UPS 25-40  </t>
  </si>
  <si>
    <t>3 Vel.</t>
  </si>
  <si>
    <t>130 mm</t>
  </si>
  <si>
    <t xml:space="preserve"> 1 1/2"</t>
  </si>
  <si>
    <t>1.700 x 2</t>
  </si>
  <si>
    <t>UPS 25-50</t>
  </si>
  <si>
    <t>1.800 x 2,5</t>
  </si>
  <si>
    <t xml:space="preserve">UPS 25-60   </t>
  </si>
  <si>
    <t>180 mm</t>
  </si>
  <si>
    <t>2.000 x 3</t>
  </si>
  <si>
    <t>UPS 25-80</t>
  </si>
  <si>
    <t>4.300 x 5</t>
  </si>
  <si>
    <t xml:space="preserve">UPS 32-80   </t>
  </si>
  <si>
    <t>6.000 x 4,1</t>
  </si>
  <si>
    <t>Bombas circuladoras para instalaciones sanitarias</t>
  </si>
  <si>
    <t>UPS 32-80N (Acero Inox.)</t>
  </si>
  <si>
    <t>UP 20-45N    (Acero Inox.)</t>
  </si>
  <si>
    <t>1 Vel.</t>
  </si>
  <si>
    <t>150 mm</t>
  </si>
  <si>
    <t>2.000 x 2,8</t>
  </si>
  <si>
    <t>MEDIDA</t>
  </si>
  <si>
    <t>PRECIO EN U$D</t>
  </si>
  <si>
    <t>UPS25</t>
  </si>
  <si>
    <t>Unión Doble</t>
  </si>
  <si>
    <t>3/4"</t>
  </si>
  <si>
    <t>UPS25, UPE25</t>
  </si>
  <si>
    <t>UPS32</t>
  </si>
  <si>
    <t xml:space="preserve">UP20-(Bronce) N </t>
  </si>
  <si>
    <t xml:space="preserve">UPS32-(Bronce) N </t>
  </si>
  <si>
    <t xml:space="preserve"> -  Bombas circuladoras para calefacción y refrigeración  &gt; Motor de tres velocidades</t>
  </si>
  <si>
    <t>Potencia a veloc. #3</t>
  </si>
  <si>
    <t>JUEGO DE BRIDAS</t>
  </si>
  <si>
    <r>
      <t>H</t>
    </r>
    <r>
      <rPr>
        <b/>
        <vertAlign val="subscript"/>
        <sz val="11"/>
        <rFont val="Calibri"/>
        <family val="2"/>
        <scheme val="minor"/>
      </rPr>
      <t>n</t>
    </r>
  </si>
  <si>
    <t>(KW)</t>
  </si>
  <si>
    <t>Caudal m3/h</t>
  </si>
  <si>
    <t>Altura m.c.a.</t>
  </si>
  <si>
    <t>UPS 32-120F</t>
  </si>
  <si>
    <t>1X220 V</t>
  </si>
  <si>
    <t>3 vel.</t>
  </si>
  <si>
    <t>Conexion 1 1/4"</t>
  </si>
  <si>
    <t>3x380 V</t>
  </si>
  <si>
    <t>UPS 40-60/2F</t>
  </si>
  <si>
    <t>UPS 40-120F</t>
  </si>
  <si>
    <t>3X380 V</t>
  </si>
  <si>
    <t>Conexion 1 1/2"</t>
  </si>
  <si>
    <t>UPS 40-185F</t>
  </si>
  <si>
    <t>UPS 50-120F</t>
  </si>
  <si>
    <t>Conexion 2"</t>
  </si>
  <si>
    <t>UPS 50-180F</t>
  </si>
  <si>
    <t>UPS 65-120F</t>
  </si>
  <si>
    <t>Conexion 2 1/2"</t>
  </si>
  <si>
    <t>UPS 65-185F</t>
  </si>
  <si>
    <t>UPS 80-120F</t>
  </si>
  <si>
    <t>Conexión 3"</t>
  </si>
  <si>
    <r>
      <rPr>
        <b/>
        <i/>
        <u/>
        <sz val="11"/>
        <rFont val="Calibri"/>
        <family val="2"/>
        <scheme val="minor"/>
      </rPr>
      <t>Nota:</t>
    </r>
    <r>
      <rPr>
        <b/>
        <i/>
        <sz val="11"/>
        <rFont val="Calibri"/>
        <family val="2"/>
        <scheme val="minor"/>
      </rPr>
      <t xml:space="preserve"> </t>
    </r>
    <r>
      <rPr>
        <i/>
        <sz val="11"/>
        <rFont val="Calibri"/>
        <family val="2"/>
        <scheme val="minor"/>
      </rPr>
      <t>Todas las bombas se encuentran disponibles en versión doble.  Favor consultar.</t>
    </r>
  </si>
  <si>
    <t>Alpha 2</t>
  </si>
  <si>
    <t>Circuladora para calefacción y refrigeración autolimpiante con velocidad variable</t>
  </si>
  <si>
    <t xml:space="preserve"> -  Electrobomba circuladora automática</t>
  </si>
  <si>
    <t xml:space="preserve"> -  Variador de frecuencia incorporado</t>
  </si>
  <si>
    <t xml:space="preserve"> -  No requiere control externo de velocidad</t>
  </si>
  <si>
    <t xml:space="preserve"> -  Sistema antibloqueo incorporado</t>
  </si>
  <si>
    <t xml:space="preserve"> -  Lámpara testigo de control</t>
  </si>
  <si>
    <t xml:space="preserve"> -  Enchufe desmontable</t>
  </si>
  <si>
    <t>Precio de Lista sin IVA (U$S)</t>
  </si>
  <si>
    <t>alpha2 25-40</t>
  </si>
  <si>
    <t>alpha2 25-60</t>
  </si>
  <si>
    <t>alpha2 32-60</t>
  </si>
  <si>
    <t>Comfort</t>
  </si>
  <si>
    <t>Circuladora programable para agua caliente sanitaria</t>
  </si>
  <si>
    <t>- Electrobomba circuladora para agua caliente sanitaria</t>
  </si>
  <si>
    <t>- Opción con válvula de aislamiento y retención integradas (BXA)</t>
  </si>
  <si>
    <r>
      <t>-</t>
    </r>
    <r>
      <rPr>
        <sz val="9"/>
        <rFont val="GrundfosTheSansOT-5R"/>
      </rPr>
      <t xml:space="preserve"> F</t>
    </r>
    <r>
      <rPr>
        <sz val="11"/>
        <rFont val="Calibri"/>
        <family val="2"/>
      </rPr>
      <t>unción Auto-Adapt</t>
    </r>
  </si>
  <si>
    <t>- Sensor de temperatura</t>
  </si>
  <si>
    <t>VERSIÓN</t>
  </si>
  <si>
    <t>COMFORT 15-14 BA PM</t>
  </si>
  <si>
    <t>BA80</t>
  </si>
  <si>
    <t>1/2"</t>
  </si>
  <si>
    <t>COMFORT 15-14 BXA PM</t>
  </si>
  <si>
    <t>BXA110</t>
  </si>
  <si>
    <t>1 unidad de Racor</t>
  </si>
  <si>
    <t xml:space="preserve"> 3/4</t>
  </si>
  <si>
    <t xml:space="preserve"> * Se necesitan 2 unidades de Racors por Unidad de Comfort</t>
  </si>
  <si>
    <t xml:space="preserve">                                                          Bombas circuladoras en línea TP</t>
  </si>
  <si>
    <t>Bombas de circulación en linea simples y dobles</t>
  </si>
  <si>
    <t xml:space="preserve"> -  Electrobombas circuladoras</t>
  </si>
  <si>
    <t xml:space="preserve"> -  Tipo centrífugas monocelulares</t>
  </si>
  <si>
    <t xml:space="preserve"> -  Poseen descarga y aspiración opuestas</t>
  </si>
  <si>
    <t xml:space="preserve"> -  Con cierre mecánico</t>
  </si>
  <si>
    <t xml:space="preserve"> -  Motor en 1450 rpm o 2900 rpm</t>
  </si>
  <si>
    <t xml:space="preserve"> -  Cuerpo en hierro fundido</t>
  </si>
  <si>
    <t>Codigo</t>
  </si>
  <si>
    <t>Valor de Lista en USD</t>
  </si>
  <si>
    <t>Tipo de Sello</t>
  </si>
  <si>
    <t>Impulsor</t>
  </si>
  <si>
    <t>Maxima Presion de Trabajo (Bar)</t>
  </si>
  <si>
    <t>Diámetro de conexiones</t>
  </si>
  <si>
    <t>Tension</t>
  </si>
  <si>
    <t>Hz</t>
  </si>
  <si>
    <t>TP 25-80/2</t>
  </si>
  <si>
    <t>BQQE</t>
  </si>
  <si>
    <t>Composite PES/PP 30% GF</t>
  </si>
  <si>
    <t>PN 10</t>
  </si>
  <si>
    <t>G 1 1/2</t>
  </si>
  <si>
    <t>3 x 220-240D/380-415Y V</t>
  </si>
  <si>
    <t>TP 25-90/2</t>
  </si>
  <si>
    <t>TP 32-80/2</t>
  </si>
  <si>
    <t>G 2</t>
  </si>
  <si>
    <t>TP 32-150/2</t>
  </si>
  <si>
    <t>Acero inoxidable</t>
  </si>
  <si>
    <t>DN 32</t>
  </si>
  <si>
    <t>TP 32-200/2</t>
  </si>
  <si>
    <t>Fundición</t>
  </si>
  <si>
    <t>PN 16</t>
  </si>
  <si>
    <t>TP 32-230/2</t>
  </si>
  <si>
    <t>TP 32-250/2</t>
  </si>
  <si>
    <t>TP 32-320/2</t>
  </si>
  <si>
    <t>TP 32-380/2</t>
  </si>
  <si>
    <t>TP 32-460/2</t>
  </si>
  <si>
    <t>TP 32-580/2</t>
  </si>
  <si>
    <t>TP 40-60/2</t>
  </si>
  <si>
    <t>DN 40</t>
  </si>
  <si>
    <t>3 x 220-255D/380-440Y V</t>
  </si>
  <si>
    <t>TP 40-100/4</t>
  </si>
  <si>
    <t>TP 40-120/2</t>
  </si>
  <si>
    <t>TP 40-190/2</t>
  </si>
  <si>
    <t>TP 40-360/2</t>
  </si>
  <si>
    <t>TP 40-430/2</t>
  </si>
  <si>
    <t>TP 40-530/2</t>
  </si>
  <si>
    <t>TP 50-80/4</t>
  </si>
  <si>
    <t>DN 50</t>
  </si>
  <si>
    <t>TP 50-120/4</t>
  </si>
  <si>
    <t>TP 50-140/4</t>
  </si>
  <si>
    <t>TP 50-160/2</t>
  </si>
  <si>
    <t>TP 50-180/2</t>
  </si>
  <si>
    <t>TP 50-190/2</t>
  </si>
  <si>
    <t>TP 50-190/4</t>
  </si>
  <si>
    <t>TP 50-230/4</t>
  </si>
  <si>
    <t>TP 50-240/2</t>
  </si>
  <si>
    <t>TP 50-290/2</t>
  </si>
  <si>
    <t>TP 50-420/2</t>
  </si>
  <si>
    <t>TP 50-430/2</t>
  </si>
  <si>
    <t>TP 50-830/2</t>
  </si>
  <si>
    <t>TP 65-90/4</t>
  </si>
  <si>
    <t>DN 65</t>
  </si>
  <si>
    <t>TP 65-110/4</t>
  </si>
  <si>
    <t>TP 65-170/2</t>
  </si>
  <si>
    <t>TP 65-170/4</t>
  </si>
  <si>
    <t>TP 65-180/2</t>
  </si>
  <si>
    <t>TP 65-210/2</t>
  </si>
  <si>
    <t>TP 65-240/4</t>
  </si>
  <si>
    <t>TP 65-250/2</t>
  </si>
  <si>
    <t>TP 65-340/2</t>
  </si>
  <si>
    <t>TP 65-410/2</t>
  </si>
  <si>
    <t>TP 65-460/2</t>
  </si>
  <si>
    <t>TP 65-550/2</t>
  </si>
  <si>
    <t>TP 65-720/2</t>
  </si>
  <si>
    <t>TP 80-110/4</t>
  </si>
  <si>
    <t>DN 80</t>
  </si>
  <si>
    <t>TP 80-120/2</t>
  </si>
  <si>
    <t>TP 80-140/2</t>
  </si>
  <si>
    <t>TP 80-150/4</t>
  </si>
  <si>
    <t>TP 80-170/4</t>
  </si>
  <si>
    <t>TP 80-180/2</t>
  </si>
  <si>
    <t>TP 80-240/2</t>
  </si>
  <si>
    <t>TP 80-250/2</t>
  </si>
  <si>
    <t>TP 80-270/4</t>
  </si>
  <si>
    <t>TP 80-330/2</t>
  </si>
  <si>
    <t>TP 80-340/4</t>
  </si>
  <si>
    <t>TP 80-400/2</t>
  </si>
  <si>
    <t>TP 100-65/4</t>
  </si>
  <si>
    <t>DN 100</t>
  </si>
  <si>
    <t>TP 100-70/4</t>
  </si>
  <si>
    <t>TP 100-130/4</t>
  </si>
  <si>
    <t>TP 100-160/2</t>
  </si>
  <si>
    <t>TP 100-170/4</t>
  </si>
  <si>
    <t>TP 100-200/4</t>
  </si>
  <si>
    <t>TP 100-240/2</t>
  </si>
  <si>
    <t>TP 100-250/2</t>
  </si>
  <si>
    <t>TP 100-310/2</t>
  </si>
  <si>
    <t>TP 100-330/4</t>
  </si>
  <si>
    <t>TP 100-360/2</t>
  </si>
  <si>
    <t>TP 100-370/4</t>
  </si>
  <si>
    <t>3 x 220-240D/380-420Y V</t>
  </si>
  <si>
    <t>TP 100-390/2</t>
  </si>
  <si>
    <t>TP 100-410/4</t>
  </si>
  <si>
    <t>TP 100-480/2</t>
  </si>
  <si>
    <t>TP 125-60/4</t>
  </si>
  <si>
    <t>DN 125</t>
  </si>
  <si>
    <t>TP 125-95/4</t>
  </si>
  <si>
    <t>TP 125-100/4</t>
  </si>
  <si>
    <t>TP 125-300/4</t>
  </si>
  <si>
    <t>TP 125-310/2</t>
  </si>
  <si>
    <t>TP 125-360/2</t>
  </si>
  <si>
    <t>TP 125-400/4</t>
  </si>
  <si>
    <t>TP 150-200/4</t>
  </si>
  <si>
    <t>DN 150</t>
  </si>
  <si>
    <t>TP 150-340/4</t>
  </si>
  <si>
    <t>TP 150-390/4</t>
  </si>
  <si>
    <t>3 x 380-420D/660-725Y V</t>
  </si>
  <si>
    <t>TP 150-450/4</t>
  </si>
  <si>
    <t>TP 150-660/4</t>
  </si>
  <si>
    <t>TP 200-150/4</t>
  </si>
  <si>
    <t>DN 200</t>
  </si>
  <si>
    <t>TP 200-200/4</t>
  </si>
  <si>
    <t>TP 200-270/4</t>
  </si>
  <si>
    <t>TP 200-290/4</t>
  </si>
  <si>
    <t>TP 200-330/4</t>
  </si>
  <si>
    <t>TP 200-410/4</t>
  </si>
  <si>
    <t>TP 200-470/4</t>
  </si>
  <si>
    <t>TP 200-660/4</t>
  </si>
  <si>
    <r>
      <rPr>
        <b/>
        <i/>
        <u/>
        <sz val="11"/>
        <rFont val="Calibri"/>
        <family val="2"/>
        <scheme val="minor"/>
      </rPr>
      <t xml:space="preserve">CONSULTAR POR OTROS MODELOS "TP" </t>
    </r>
    <r>
      <rPr>
        <i/>
        <sz val="11"/>
        <rFont val="Calibri"/>
        <family val="2"/>
        <scheme val="minor"/>
      </rPr>
      <t>: Caudales hasta 4.500 m</t>
    </r>
    <r>
      <rPr>
        <i/>
        <vertAlign val="superscript"/>
        <sz val="11"/>
        <rFont val="Calibri"/>
        <family val="2"/>
        <scheme val="minor"/>
      </rPr>
      <t>3</t>
    </r>
    <r>
      <rPr>
        <i/>
        <sz val="11"/>
        <rFont val="Calibri"/>
        <family val="2"/>
        <scheme val="minor"/>
      </rPr>
      <t xml:space="preserve">/h y presiones hasta 160 m.c.a. , bombas con </t>
    </r>
  </si>
  <si>
    <t>cuerpos de bronce, bombas dobles, y motores de dos, cuatro y seis polos</t>
  </si>
  <si>
    <t>Unilift KP</t>
  </si>
  <si>
    <t>Bombas de achique totalmente en acero inoxidable</t>
  </si>
  <si>
    <t xml:space="preserve"> -  Aplicación: achique de agua subterránea, agua de superficie, agua de lluvia y líquidos similares.</t>
  </si>
  <si>
    <t xml:space="preserve"> -  Impulsor semiabierto, tipo vortex</t>
  </si>
  <si>
    <t xml:space="preserve"> -  Cuerpo e impulsor de acero inoxidable (DIN 1.4301 / tipo AISI 304).</t>
  </si>
  <si>
    <t xml:space="preserve"> -  Protección del motor contra sobrecarga térmica</t>
  </si>
  <si>
    <t xml:space="preserve"> -  Refrigeración continua del motor por líquido bombeado</t>
  </si>
  <si>
    <t xml:space="preserve"> -  Motor: aislación clase F, IP68, 50 hz.</t>
  </si>
  <si>
    <t xml:space="preserve"> -  Temperatura del fluido: 0°C-35°C</t>
  </si>
  <si>
    <t xml:space="preserve"> -  Profundidad máxima de instalación: 10 mts.</t>
  </si>
  <si>
    <t>ALTURA MANOMÉTRICA</t>
  </si>
  <si>
    <t>011H6800</t>
  </si>
  <si>
    <t>KP150-A-1</t>
  </si>
  <si>
    <t>1x220V</t>
  </si>
  <si>
    <t>7.20</t>
  </si>
  <si>
    <t>5.40</t>
  </si>
  <si>
    <t>2.70</t>
  </si>
  <si>
    <t>0.50</t>
  </si>
  <si>
    <t xml:space="preserve">1¼" </t>
  </si>
  <si>
    <t>011H6300</t>
  </si>
  <si>
    <t>KP150-M-1</t>
  </si>
  <si>
    <t>012H6800</t>
  </si>
  <si>
    <t>KP250-A-1</t>
  </si>
  <si>
    <t>10.60</t>
  </si>
  <si>
    <t>9.80</t>
  </si>
  <si>
    <t>8.70</t>
  </si>
  <si>
    <t>7.40</t>
  </si>
  <si>
    <t>6.00</t>
  </si>
  <si>
    <t>4.40</t>
  </si>
  <si>
    <t>2.00</t>
  </si>
  <si>
    <t>012H6300</t>
  </si>
  <si>
    <t>KP250-M-1</t>
  </si>
  <si>
    <t>013N6600</t>
  </si>
  <si>
    <t>KP350-A-1</t>
  </si>
  <si>
    <t>1.00</t>
  </si>
  <si>
    <t>14.00</t>
  </si>
  <si>
    <t>13.00</t>
  </si>
  <si>
    <t>11.90</t>
  </si>
  <si>
    <t>9.20</t>
  </si>
  <si>
    <t>7.50</t>
  </si>
  <si>
    <t>5.30</t>
  </si>
  <si>
    <t>2.90</t>
  </si>
  <si>
    <t>0.20</t>
  </si>
  <si>
    <t>013N6300</t>
  </si>
  <si>
    <t>KP350-M-1</t>
  </si>
  <si>
    <t>Unilift AP</t>
  </si>
  <si>
    <t>Bombas sumergibles para aguas residuales en acero inoxidable</t>
  </si>
  <si>
    <t xml:space="preserve"> -  Aplicación: achique de agua subterránea, de superficie, de lluvia y similares.</t>
  </si>
  <si>
    <t xml:space="preserve"> -  Impulsor semiabierto vortex </t>
  </si>
  <si>
    <t xml:space="preserve"> -  Cuerpo e impulsor de acero inoxidable (DIN 1.4301 / tipo AISI 304)</t>
  </si>
  <si>
    <t xml:space="preserve"> -  Doble sello mecánico y cámara de aceite</t>
  </si>
  <si>
    <t xml:space="preserve"> -  Motor: aislación clase F, IP 68, 50 Hz</t>
  </si>
  <si>
    <t xml:space="preserve"> -  Temperatura del fluído: 0°C-55°C</t>
  </si>
  <si>
    <t>Precio U$D sin IVA</t>
  </si>
  <si>
    <t>AP 12.40.04.A1</t>
  </si>
  <si>
    <t>AP 12.40.04.1</t>
  </si>
  <si>
    <t>1 ½</t>
  </si>
  <si>
    <t>AP 12.40.04.A3</t>
  </si>
  <si>
    <t>AP 12.40.04.3</t>
  </si>
  <si>
    <t>AP 12.40.06.A1</t>
  </si>
  <si>
    <t>AP 12.40.06.1</t>
  </si>
  <si>
    <t>1 ½"</t>
  </si>
  <si>
    <t>AP 12.40.06.3</t>
  </si>
  <si>
    <t>AP 12.40.08.A1</t>
  </si>
  <si>
    <t>AP 12.40.08.1</t>
  </si>
  <si>
    <t>AP 12.40.08.3</t>
  </si>
  <si>
    <t>AP 12.50.11.A1</t>
  </si>
  <si>
    <t>AP 12.50.11.3</t>
  </si>
  <si>
    <t>AP 35.40.06.A1</t>
  </si>
  <si>
    <t>AP 35.40.06.3</t>
  </si>
  <si>
    <t>AP 35.40.08.A1</t>
  </si>
  <si>
    <t>AP 35.40.08.3</t>
  </si>
  <si>
    <t>AP 50.50.08.A1</t>
  </si>
  <si>
    <t>AP 50.50.08.1</t>
  </si>
  <si>
    <t>AP 50.50.08.3</t>
  </si>
  <si>
    <t>AP 50.50.11.A1</t>
  </si>
  <si>
    <t>AP 50.50.11.1</t>
  </si>
  <si>
    <t>AP 50.50.11.3</t>
  </si>
  <si>
    <t>AP B</t>
  </si>
  <si>
    <t xml:space="preserve"> -  Impulsor tipo Vortex</t>
  </si>
  <si>
    <t xml:space="preserve"> -  Motor con cuerpo de acero inox. AISI 316</t>
  </si>
  <si>
    <t xml:space="preserve"> -  Temperatura del fluido: 0°C-40°C</t>
  </si>
  <si>
    <t xml:space="preserve"> -  Profundidad maxima de instalación: 10 mts.</t>
  </si>
  <si>
    <t xml:space="preserve"> -  Altura máx: 17 m </t>
  </si>
  <si>
    <t xml:space="preserve"> -  Caudal máx: 31 m3/h</t>
  </si>
  <si>
    <t xml:space="preserve"> -  O rings de NBR </t>
  </si>
  <si>
    <t xml:space="preserve"> -  PH del líquido: 4 a 9</t>
  </si>
  <si>
    <t xml:space="preserve"> -  Densidad: 1,1 kg/m3</t>
  </si>
  <si>
    <t xml:space="preserve"> -  Se suministra con 10 m de cable eléctrico</t>
  </si>
  <si>
    <t xml:space="preserve">Los motores monofásicos incluyen el capacitor en la </t>
  </si>
  <si>
    <t>parte superior del motor</t>
  </si>
  <si>
    <t>m3/h</t>
  </si>
  <si>
    <t>-&gt;</t>
  </si>
  <si>
    <t>l/s</t>
  </si>
  <si>
    <t>PASAJE</t>
  </si>
  <si>
    <t>DESC.</t>
  </si>
  <si>
    <t>l/min</t>
  </si>
  <si>
    <t>Canal [mm]</t>
  </si>
  <si>
    <t>ALTURA [m]</t>
  </si>
  <si>
    <t>PESO kg</t>
  </si>
  <si>
    <t>96Z01661</t>
  </si>
  <si>
    <t>AP 35B.50.06.1</t>
  </si>
  <si>
    <t>96Z01909</t>
  </si>
  <si>
    <t>AP 35B.50.06.A1</t>
  </si>
  <si>
    <t>o,8</t>
  </si>
  <si>
    <t>AP 35B.50.06.3</t>
  </si>
  <si>
    <t>96Z01662</t>
  </si>
  <si>
    <t>AP 35B.50.08.1</t>
  </si>
  <si>
    <t>96Z01234</t>
  </si>
  <si>
    <t>AP 35B.50.08.A1</t>
  </si>
  <si>
    <t>AP 35B.50.08.3</t>
  </si>
  <si>
    <t>96Z01659</t>
  </si>
  <si>
    <t>AP 50B.50.08.1</t>
  </si>
  <si>
    <t>96Z01663</t>
  </si>
  <si>
    <t>AP 50B.50.08.A1</t>
  </si>
  <si>
    <t>AP 50B.50.08.3</t>
  </si>
  <si>
    <t>96Z01660</t>
  </si>
  <si>
    <t>AP 50B.50.11.1</t>
  </si>
  <si>
    <t xml:space="preserve"> 2"</t>
  </si>
  <si>
    <t>AP 50B.50.11.A1</t>
  </si>
  <si>
    <t>AP 50B.50.11.3</t>
  </si>
  <si>
    <t>AP 50B.50.15.3</t>
  </si>
  <si>
    <t>Autoacoplamiento</t>
  </si>
  <si>
    <t xml:space="preserve">APG (trituradora) </t>
  </si>
  <si>
    <t xml:space="preserve"> -  Aplicación: bombeo de aguas residuales domésticas. Equipada con un sistema triturador que muele los sólidos </t>
  </si>
  <si>
    <t>destructibles en pequeños pedazos para conducirlos a través de tuberías con un diámetro relativamente pequeño.</t>
  </si>
  <si>
    <t xml:space="preserve"> -  Cuerpo de bomba en fundicion de hierro</t>
  </si>
  <si>
    <t xml:space="preserve"> -  Impulsor de acero inoxidable (DIN 1.4301 / tipo AISI 304)</t>
  </si>
  <si>
    <t xml:space="preserve"> -  Profundidad maxima de instalación: 7 mts.</t>
  </si>
  <si>
    <t xml:space="preserve"> -  Caudal máx: 12,6 m3/h </t>
  </si>
  <si>
    <t xml:space="preserve"> -  Densidad: 998,2 kg/m³</t>
  </si>
  <si>
    <t xml:space="preserve"> -  Sello mecanico en carburo de silicio</t>
  </si>
  <si>
    <t xml:space="preserve"> -  Capacitor incorporado en version monofasica</t>
  </si>
  <si>
    <t xml:space="preserve"> -  Posee Flotante (version monofasica)</t>
  </si>
  <si>
    <t>UNILIFT APG.40.10.A1</t>
  </si>
  <si>
    <t>1 X 230</t>
  </si>
  <si>
    <t>DN 32" // DN 40"</t>
  </si>
  <si>
    <t>UNILIFT APG.40.10.3</t>
  </si>
  <si>
    <t>1 X 380</t>
  </si>
  <si>
    <t>ACCESORIOS APG</t>
  </si>
  <si>
    <t>Precio U$S</t>
  </si>
  <si>
    <t>Bombas trituradoras</t>
  </si>
  <si>
    <t xml:space="preserve"> -  Aplicación: bombeo de aguas residuales y cloacales</t>
  </si>
  <si>
    <t xml:space="preserve"> -  30 arranques /hora</t>
  </si>
  <si>
    <t xml:space="preserve"> -  Sensores de temperatura en los bobinados</t>
  </si>
  <si>
    <t xml:space="preserve"> -  Sello mecánico doble tipo cartucho en cámara de aceite</t>
  </si>
  <si>
    <t xml:space="preserve"> -  Instalación fija/estacionaria o portátil</t>
  </si>
  <si>
    <t xml:space="preserve"> -  Cuerpo desarmable (con suncho)</t>
  </si>
  <si>
    <t xml:space="preserve"> -  Cortadora de acero endurecido en la aspiración</t>
  </si>
  <si>
    <t xml:space="preserve"> -  Sistema original SmartTrim de ajuste del impulsor que permite compensar </t>
  </si>
  <si>
    <t xml:space="preserve"> -  Motor: aislación clase F, IP68, 50Hz</t>
  </si>
  <si>
    <t xml:space="preserve">     in situ su sobreuso ajustando 3 tornillos en la cámara del impulsor</t>
  </si>
  <si>
    <t xml:space="preserve"> -  Temperatura del fluido tolerada desde 0°C hasta 40°C</t>
  </si>
  <si>
    <t xml:space="preserve"> -  Cuerpo e impulsor de fundición de hierro (DIN 0.6025)</t>
  </si>
  <si>
    <t xml:space="preserve"> -  10 mts de cable sumergible</t>
  </si>
  <si>
    <t>Precio lista U$D sin IVA</t>
  </si>
  <si>
    <t>Peso bruto (kg)</t>
  </si>
  <si>
    <t>Ø Desc</t>
  </si>
  <si>
    <t>SEG 40.09.2.1.502</t>
  </si>
  <si>
    <r>
      <t>1x220v</t>
    </r>
    <r>
      <rPr>
        <b/>
        <sz val="11"/>
        <rFont val="Calibri"/>
        <family val="2"/>
        <scheme val="minor"/>
      </rPr>
      <t xml:space="preserve"> *</t>
    </r>
  </si>
  <si>
    <t>DN40</t>
  </si>
  <si>
    <t>SEG 40.09.2.50B</t>
  </si>
  <si>
    <t>3x380v</t>
  </si>
  <si>
    <t>Caudal  (l/s)</t>
  </si>
  <si>
    <t>SEG 40.12.2.1.502</t>
  </si>
  <si>
    <r>
      <t xml:space="preserve">1x220v </t>
    </r>
    <r>
      <rPr>
        <b/>
        <sz val="11"/>
        <rFont val="Calibri"/>
        <family val="2"/>
        <scheme val="minor"/>
      </rPr>
      <t>*</t>
    </r>
  </si>
  <si>
    <t>SEG 40.12.2.50B</t>
  </si>
  <si>
    <t>SEG 40.15.2.50B</t>
  </si>
  <si>
    <t>SEG 40.26.2.50B</t>
  </si>
  <si>
    <t>SEG 40.31.2.50B</t>
  </si>
  <si>
    <t>SEG 40.40.2.50B</t>
  </si>
  <si>
    <t>ACCESORIOS SEG</t>
  </si>
  <si>
    <t>3 patas suplementarias para instalación portátil</t>
  </si>
  <si>
    <r>
      <t>*</t>
    </r>
    <r>
      <rPr>
        <sz val="11"/>
        <rFont val="Calibri"/>
        <family val="2"/>
        <scheme val="minor"/>
      </rPr>
      <t>: SEG 1x220V no incluyen capacitores</t>
    </r>
  </si>
  <si>
    <t>Electrobombas de achique para obras, túneles, agua subterránea, etc.</t>
  </si>
  <si>
    <t xml:space="preserve"> -  Cuerpo de hierro fundido, impulsor de acero inoxidable alto en Cromo y filtro canasto en acero inoxidable. Conexión de descarga para manguera.</t>
  </si>
  <si>
    <t xml:space="preserve"> -  Impulsor semi abierto (Versión O) y/o cerrado (Versión E)</t>
  </si>
  <si>
    <t xml:space="preserve"> -  Conexión de descarga con brida DIN como estandar</t>
  </si>
  <si>
    <t xml:space="preserve"> -  Sensor de sello para monitoreo continuo de la caja del motor para detección de líquidos.</t>
  </si>
  <si>
    <t xml:space="preserve"> -  Interruptor térmico bimetálico para detección de sobrecalentamiento del motor.
</t>
  </si>
  <si>
    <t xml:space="preserve"> -  Aislación del motor clase F, IP 68, 50 hZ</t>
  </si>
  <si>
    <t xml:space="preserve"> -  10 m. de cable electrico sumergible incluidos como estándar. </t>
  </si>
  <si>
    <t xml:space="preserve"> -  Arranques/hora: 30 máx</t>
  </si>
  <si>
    <t xml:space="preserve"> -  Temperatura del fluido: 0°C - 40°C</t>
  </si>
  <si>
    <t xml:space="preserve"> -  PH del fluido: 4 a 10</t>
  </si>
  <si>
    <t>Versión R</t>
  </si>
  <si>
    <t>version R</t>
  </si>
  <si>
    <t>Arranque</t>
  </si>
  <si>
    <t>Peso kg</t>
  </si>
  <si>
    <t>DWK.O.6.50.075.5.0D.R</t>
  </si>
  <si>
    <t>3 x 380v</t>
  </si>
  <si>
    <t>DOL</t>
  </si>
  <si>
    <t>DWK.O.6.50.15.5.0D.R</t>
  </si>
  <si>
    <t>Caudal    l/s</t>
  </si>
  <si>
    <t>DWK.O.6.50.22.5.0D.R</t>
  </si>
  <si>
    <t>DWK.O.6.80.15.5.0D.R</t>
  </si>
  <si>
    <t>DWK.O.6.80.22.5.0D.R</t>
  </si>
  <si>
    <t>DWK.O.10.100.37.5.0D.R</t>
  </si>
  <si>
    <t>DWK.O.10.80.37.5.0D.R</t>
  </si>
  <si>
    <t>DWK.O.13.100.55.5.0D.R</t>
  </si>
  <si>
    <t>DWK.O.13.100.75.5.1D.R</t>
  </si>
  <si>
    <t>Y/D</t>
  </si>
  <si>
    <t>DWK.O.13.150.75.5.1D.R</t>
  </si>
  <si>
    <t>DWK.O.13.100.110.5.1D.R</t>
  </si>
  <si>
    <t>DWK.O.13.100.150.5.1D.R</t>
  </si>
  <si>
    <r>
      <rPr>
        <b/>
        <i/>
        <u/>
        <sz val="11"/>
        <rFont val="Calibri"/>
        <family val="2"/>
        <scheme val="minor"/>
      </rPr>
      <t xml:space="preserve">CONSULTAR POR OTROS MODELOS "DWK" </t>
    </r>
    <r>
      <rPr>
        <i/>
        <sz val="11"/>
        <rFont val="Calibri"/>
        <family val="2"/>
        <scheme val="minor"/>
      </rPr>
      <t xml:space="preserve">: Caudales hasta 115 l/s y presiones hasta 90 m.c.a (DWK-E). </t>
    </r>
  </si>
  <si>
    <r>
      <rPr>
        <b/>
        <sz val="11"/>
        <rFont val="Calibri"/>
        <family val="2"/>
        <scheme val="minor"/>
      </rPr>
      <t>Garantía Grundfos:</t>
    </r>
    <r>
      <rPr>
        <sz val="11"/>
        <rFont val="Calibri"/>
        <family val="2"/>
        <scheme val="minor"/>
      </rPr>
      <t xml:space="preserve"> cubre </t>
    </r>
    <r>
      <rPr>
        <u/>
        <sz val="11"/>
        <rFont val="Calibri"/>
        <family val="2"/>
        <scheme val="minor"/>
      </rPr>
      <t>24 meses</t>
    </r>
    <r>
      <rPr>
        <sz val="11"/>
        <rFont val="Calibri"/>
        <family val="2"/>
        <scheme val="minor"/>
      </rPr>
      <t xml:space="preserve"> desde la fecha de compra del usuario final al canal de venta o, de no ser comprobable esa fecha, cubrirá 30 meses desde la fecha de fabricación.</t>
    </r>
  </si>
  <si>
    <t xml:space="preserve">Para más detalle, ver "Garantía". </t>
  </si>
  <si>
    <t>Aplicación: Vaciado de pozo y llenado de tanque elevado</t>
  </si>
  <si>
    <t>LC 231</t>
  </si>
  <si>
    <t>Tablero de comando con protección de motor y medidor de corriente incorporado</t>
  </si>
  <si>
    <t>Apto para bombas monofásicas o trifásicas</t>
  </si>
  <si>
    <t xml:space="preserve">Modular en gabinete de plástico </t>
  </si>
  <si>
    <t>Protección IP54</t>
  </si>
  <si>
    <t xml:space="preserve">Para bombas de arranque DOL </t>
  </si>
  <si>
    <t>El controlador LC 231 permite:</t>
  </si>
  <si>
    <t>Control de una o dos bombas en función de las señales de entrada de sensor (analógica, 0-5 V, 0,5-3,5V, 0-10 V, 0-20 mA, 4-20 mA o digital, interruptor de flotador)</t>
  </si>
  <si>
    <t>Compatible con hasta cinco niveles de control para funcionamiento tanto de transmisor de nivel analógico como de interruptor de flotador</t>
  </si>
  <si>
    <t>Compatible con aplicaciones sencillas donde solo hay presente un interruptor de flotador - funcionamiento de interruptor de flotador único.</t>
  </si>
  <si>
    <t>Terminales de entrada/salida configurables que pueden utilizarse como entrada/salida digital, entrada analógica y entradas Pt 100/1000 para un uso flexible en la aplicación real</t>
  </si>
  <si>
    <t>Impide mediante antibloqueo que las bombas se atasquen o bloqueen debido a la acumulación de piedra caliza u otros depósitos</t>
  </si>
  <si>
    <t>Impide la sobrecarga de la red principal cuando se arrancan varias estaciones de bombeo al mismo tiempo mediante retardo de encendido.</t>
  </si>
  <si>
    <t>Protección frente a golpes de ariete mediante el cual se bloquea y retrasa el reinicio rápido o simultáneo</t>
  </si>
  <si>
    <t>Selección de restablecimiento de alarma automático</t>
  </si>
  <si>
    <t>Ajuste de retardos de parada adaptado a las condiciones de funcionamiento reales</t>
  </si>
  <si>
    <t xml:space="preserve">Muestra el nivel real de líquido
</t>
  </si>
  <si>
    <t>Indicación de alarma mediante un zumbador integrado</t>
  </si>
  <si>
    <t xml:space="preserve">Completa integración a las distintas placas de comunicación de Grundfos para ajuste a cualquier sistema de supervisión </t>
  </si>
  <si>
    <t>Cant. Bombas</t>
  </si>
  <si>
    <t>I [A] nominal por bomba</t>
  </si>
  <si>
    <t>Precio de lista en USD sin IVA</t>
  </si>
  <si>
    <t>LC 231 1x 1-12 DOL PI</t>
  </si>
  <si>
    <t xml:space="preserve">1 a 12 </t>
  </si>
  <si>
    <t>LC 231 2x 1-9 DOL PI</t>
  </si>
  <si>
    <t>1 a 9</t>
  </si>
  <si>
    <t>LC241</t>
  </si>
  <si>
    <t xml:space="preserve">Tablero de comando con medidor de corriente para las bombas </t>
  </si>
  <si>
    <t>Gabinete: Metálico o Plástico</t>
  </si>
  <si>
    <t>NO incluyen llave de corte principal ni protección por corto circuito</t>
  </si>
  <si>
    <t>Para bombas de arranque DOL, S/D o SS</t>
  </si>
  <si>
    <t>Capacidad integrar como adicionales:</t>
  </si>
  <si>
    <t>Interruptor ON/OFF/AUTO manual (consultar)</t>
  </si>
  <si>
    <t>Módulo IO241 para más opciones de entrada/salida</t>
  </si>
  <si>
    <t>El controlador LC 241 permite:</t>
  </si>
  <si>
    <t>N° de bombas</t>
  </si>
  <si>
    <t>I nominal por bomba - Rango [A]</t>
  </si>
  <si>
    <t>Material del Gabinete</t>
  </si>
  <si>
    <t>LC 241 1 x 9-23 DOL PI OPT</t>
  </si>
  <si>
    <t>9 a 23</t>
  </si>
  <si>
    <t>Plástico</t>
  </si>
  <si>
    <t>IO 241</t>
  </si>
  <si>
    <t>CIM200 Modbus RTU</t>
  </si>
  <si>
    <t>CIM500 (Modbus TCP; PROFINET IO; BACnet IP)</t>
  </si>
  <si>
    <t>CIM 300 BACnet MS/TP</t>
  </si>
  <si>
    <t>CIM 150 Profibus DP</t>
  </si>
  <si>
    <t>Bombas para efluentes</t>
  </si>
  <si>
    <t xml:space="preserve"> -  Aplicación: efluentes domésticos, agua de lluvia, drenaje, efluentes</t>
  </si>
  <si>
    <t xml:space="preserve"> -  Tensión: 3x380 y 1x220 volts (1x220v sin capacitores)</t>
  </si>
  <si>
    <t xml:space="preserve">    de edificios comerciales sin inodoros, barros.</t>
  </si>
  <si>
    <t xml:space="preserve"> -  Cable sumergible 10 mts de longitud</t>
  </si>
  <si>
    <r>
      <t xml:space="preserve"> -  Instalación fija/estacionaria o portátil en "</t>
    </r>
    <r>
      <rPr>
        <b/>
        <sz val="11"/>
        <rFont val="Calibri"/>
        <family val="2"/>
        <scheme val="minor"/>
      </rPr>
      <t>cámara húmeda"</t>
    </r>
  </si>
  <si>
    <t xml:space="preserve"> -  Cuerpo desarmable con suncho inoxidable</t>
  </si>
  <si>
    <t xml:space="preserve"> -  Impusor de canal</t>
  </si>
  <si>
    <t xml:space="preserve"> -  Cuerpo e impulsor en fundición de hierro</t>
  </si>
  <si>
    <t xml:space="preserve"> -  Protección térmica en bobinado</t>
  </si>
  <si>
    <t xml:space="preserve"> -  Motor aislación clase H, IP 68, 50 hZ</t>
  </si>
  <si>
    <t xml:space="preserve"> -  Versión anti-explosiva disponible bajo consulta</t>
  </si>
  <si>
    <t xml:space="preserve"> -  Temperatura del fluido de 0°C a 40°C</t>
  </si>
  <si>
    <t>Precio U$D</t>
  </si>
  <si>
    <t>SL1.50.65.09.2.50B</t>
  </si>
  <si>
    <t>SL1.50.65.09.2.1.502</t>
  </si>
  <si>
    <t>SL1.50.65.11.2.50B</t>
  </si>
  <si>
    <t>SL1.50.65.11.2.1.502</t>
  </si>
  <si>
    <t>SL1.50.65.15.2.50B</t>
  </si>
  <si>
    <t>SL1.50.65.22.2.50D</t>
  </si>
  <si>
    <t>SL1.50.65.30.2.50D</t>
  </si>
  <si>
    <t>SL1.50.65.40.2.51D</t>
  </si>
  <si>
    <t>SL1.50.80.22.2.50D</t>
  </si>
  <si>
    <t>SL1.50.80.30.2.50D</t>
  </si>
  <si>
    <t>SL1.50.80.40.2.51D</t>
  </si>
  <si>
    <t>SL1.80.80.15.4.50D</t>
  </si>
  <si>
    <t>SL1.80.80.22.4.50D</t>
  </si>
  <si>
    <t>SL1.80.80.30.4.50D</t>
  </si>
  <si>
    <t>SL1.80.80.40.4.51D</t>
  </si>
  <si>
    <t>SL1.80.80.55.4.51D</t>
  </si>
  <si>
    <t>SL1.80.80.75.4.51D</t>
  </si>
  <si>
    <t>SL1.80.100.15.4.50D</t>
  </si>
  <si>
    <t>SL1.80.100.22.4.50D</t>
  </si>
  <si>
    <t>SL1.80.100.30.4.50D</t>
  </si>
  <si>
    <t>SL1.80.100.40.4.51D</t>
  </si>
  <si>
    <t>SL1.80.100.55.4.51D</t>
  </si>
  <si>
    <t>SL1.80.100.75.4.51D</t>
  </si>
  <si>
    <t>SL1.100.100.40.4.51D</t>
  </si>
  <si>
    <t>SL1.100.100.55.4.51D</t>
  </si>
  <si>
    <t>SL1.100.100.75.4.51D.A</t>
  </si>
  <si>
    <t>SL1.100.150.40.4.51D</t>
  </si>
  <si>
    <t>SL1.100.150.55.4.51D</t>
  </si>
  <si>
    <t>SL1.85.150.100.4.52H.S.N.51D.A</t>
  </si>
  <si>
    <t>SL1.85.150.130.4.52H.S.N.51D.A</t>
  </si>
  <si>
    <t>SL1.110.200.220.4.52M.S.N.51D.A</t>
  </si>
  <si>
    <t xml:space="preserve"> -  Aplicación: agua de superficie con partículas abrasivas, efluentes municipales,</t>
  </si>
  <si>
    <t xml:space="preserve">     efluentes de edificios comerciales. Barros y efluentes con contenidos de fibras</t>
  </si>
  <si>
    <t xml:space="preserve"> -  Instalación fija/estacionaria o portátil para "cámara húmeda o seca"</t>
  </si>
  <si>
    <t xml:space="preserve"> -  Impulsor vortex</t>
  </si>
  <si>
    <t>SLV.65.65.09.2.50B</t>
  </si>
  <si>
    <t>SLV.65.65.09.2.1.502</t>
  </si>
  <si>
    <t>SLV.65.65.11.2.50B</t>
  </si>
  <si>
    <t>SLV.65.65.11.2.1.502</t>
  </si>
  <si>
    <t>SLV.65.65.15.2.50B</t>
  </si>
  <si>
    <t>SLV.65.65.22.2.50D</t>
  </si>
  <si>
    <t>SLV.65.65.30.2.50D</t>
  </si>
  <si>
    <t>SLV.65.65.40.2.51D</t>
  </si>
  <si>
    <t>SLV.80.80.15.4.50D</t>
  </si>
  <si>
    <t>SLV.80.80.22.4.50D</t>
  </si>
  <si>
    <t>SLV.65.80.40.2.51D</t>
  </si>
  <si>
    <t>SLV.80.80.40.4.51D</t>
  </si>
  <si>
    <t>SLV.80.80.75.2.51D</t>
  </si>
  <si>
    <t xml:space="preserve">SLV.80.80.92.2.51D </t>
  </si>
  <si>
    <t>SLV.80.80.110.2.51D</t>
  </si>
  <si>
    <t>SLV.80.100.92.2.51D</t>
  </si>
  <si>
    <t>SLV.100.100.40.4.51D</t>
  </si>
  <si>
    <t>SLV.100.100.75.4.51D</t>
  </si>
  <si>
    <t>Consultar por versiones especiales en distintos materiales para el bombeo de liquidos agresivos</t>
  </si>
  <si>
    <t>SE1.50.65.22.2.50D</t>
  </si>
  <si>
    <t>SE1.50.65.30.2.50D</t>
  </si>
  <si>
    <t>SE1.50.65.40.2.51D</t>
  </si>
  <si>
    <t>SE1.50.80.22.2.50D</t>
  </si>
  <si>
    <t>SE1.50.80.30.2.50D</t>
  </si>
  <si>
    <t>SE1.50.80.40.2.51D</t>
  </si>
  <si>
    <t>SE1.80.80.15.4.50D</t>
  </si>
  <si>
    <t>SE1.80.80.22.4.50D</t>
  </si>
  <si>
    <t>SE1.80.80.40.4.51D</t>
  </si>
  <si>
    <t>SE1.80.80.55.4.51D</t>
  </si>
  <si>
    <t>SE1.80.80.75.4.51D</t>
  </si>
  <si>
    <t>SE1.80.100.15.4.50D</t>
  </si>
  <si>
    <t>SE1.80.100.22.4.50D</t>
  </si>
  <si>
    <t>SE1.80.100.30.4.50D</t>
  </si>
  <si>
    <t>SE1.80.100.40.4.51D</t>
  </si>
  <si>
    <t>SE1.80.100.55.4.51D</t>
  </si>
  <si>
    <t>SE1.80.100.75.4.51D</t>
  </si>
  <si>
    <t>SE1.100.100.40.4.51D</t>
  </si>
  <si>
    <t>SE1.100.100.55.4.51D</t>
  </si>
  <si>
    <t>SE1.100.100.75.4.51D</t>
  </si>
  <si>
    <t>SE1.100.150.40.4.51D</t>
  </si>
  <si>
    <t>SE1.100.150.55.4.51D</t>
  </si>
  <si>
    <t>SE1.100.150.75.4.51D</t>
  </si>
  <si>
    <t>SEV.65.65.22.2.50D</t>
  </si>
  <si>
    <t>SEV.65.65.30.2.50D</t>
  </si>
  <si>
    <t>SEV.65.65.40.2.51D</t>
  </si>
  <si>
    <t>SEV.65.80.22.2.50D</t>
  </si>
  <si>
    <t>SEV.65.80.30.2.50D</t>
  </si>
  <si>
    <t>SEV.65.80.40.2.51D</t>
  </si>
  <si>
    <t>SEV.80.80.11.4.50D</t>
  </si>
  <si>
    <t>SEV.80.80.13.4.50D</t>
  </si>
  <si>
    <t>SEV.80.80.15.4.50D</t>
  </si>
  <si>
    <t>SEV.80.80.22.4.50D</t>
  </si>
  <si>
    <t>SEV.80.80.40.4.51D</t>
  </si>
  <si>
    <t>SEV.80.80.40.2.51D</t>
  </si>
  <si>
    <t>SEV.80.80.40.2.51D.Q</t>
  </si>
  <si>
    <t>SEV.80.80.60.2.51D</t>
  </si>
  <si>
    <t>SEV.80.80.75.2.51D</t>
  </si>
  <si>
    <t>SEV80.80.75.2.51D.Q</t>
  </si>
  <si>
    <t>SEV.80.80.92.2.51D</t>
  </si>
  <si>
    <t>SEV.80.80.110.2.51D</t>
  </si>
  <si>
    <t>SEV.100.100.30.4.50D</t>
  </si>
  <si>
    <t>SEV.100.100.40.4.51D</t>
  </si>
  <si>
    <t>SEV.100.100.55.4.51D</t>
  </si>
  <si>
    <t>SEV.100.100.75.4.51D</t>
  </si>
  <si>
    <t>S - Pumps</t>
  </si>
  <si>
    <t>S1.100.125.300.4.62M.S.314.G.N.D.511</t>
  </si>
  <si>
    <t>S2.100.200.400.4.62L.S.285.G.N.D.511</t>
  </si>
  <si>
    <t>S2.100.200.500.4.62L.S.290.G.N.D.511</t>
  </si>
  <si>
    <t>S2.110.250.650.4.66L.S.327.G.N.D.511</t>
  </si>
  <si>
    <t>Disponibilidad de stock, sujeto a venta</t>
  </si>
  <si>
    <t>Precios indicados en dólares estadounidenses sin IVA</t>
  </si>
  <si>
    <t>Accesorios para instalación sumergida estacionaria y portátil (SL/SE)</t>
  </si>
  <si>
    <t>Autoacoplamiento: codo base, soporte superior de barras, garra.</t>
  </si>
  <si>
    <t>DN 150 para SE/SL 0,9 a 11 kW</t>
  </si>
  <si>
    <t>DN 150 para rango SE/SL 9 a 30 kW</t>
  </si>
  <si>
    <t>DN150/125 para rango S</t>
  </si>
  <si>
    <t>DN200 para rango S y SE/SL</t>
  </si>
  <si>
    <t>DN250 para rango S</t>
  </si>
  <si>
    <t>Adaptadores para autoacoplamiento Grundfos/Flygt</t>
  </si>
  <si>
    <t>DN 80/DN80</t>
  </si>
  <si>
    <t>DN 80/DN100</t>
  </si>
  <si>
    <t>DN 100/DN100</t>
  </si>
  <si>
    <t>DN 100/DN150</t>
  </si>
  <si>
    <t>DN 150/DN150</t>
  </si>
  <si>
    <t>Portátil: Base de apoyo anular, codo bridado/espiga para manguera*</t>
  </si>
  <si>
    <t>DN 65/DN 65</t>
  </si>
  <si>
    <t>DN 65/DN 80</t>
  </si>
  <si>
    <t>DN 80/DN 80</t>
  </si>
  <si>
    <t>DN 100/DN 80</t>
  </si>
  <si>
    <t>DN 150/DN 100</t>
  </si>
  <si>
    <t>DN 150/DN 150</t>
  </si>
  <si>
    <t>Cadenas de Izaje</t>
  </si>
  <si>
    <t>Cadena de izaje 6 metros (SE/SL 0,9 a 11kW)</t>
  </si>
  <si>
    <t>Cadena de izaje 10 metros (SE/SL 0,9 a 11kW)</t>
  </si>
  <si>
    <t>Accesorios para instalación en cámara seca vertical y horizontal  (SE)</t>
  </si>
  <si>
    <t>Cámara seca horizontal</t>
  </si>
  <si>
    <t>DN 65 - 2,2 a 3 kw, 2 polos</t>
  </si>
  <si>
    <t>DN 80 - 1,1 a 2,2 kw, 4 polos</t>
  </si>
  <si>
    <t>DN 80 - 4 a 7,5 kw, 4 polos y 4-7,5 2 polos</t>
  </si>
  <si>
    <t>DN 100 - 1,5 a 2,2 kw, 4 polos</t>
  </si>
  <si>
    <t>DN 100 - 3 a 5,5 kw, 4 polos</t>
  </si>
  <si>
    <t>DN 100 - 7,5 kw, 4 polos</t>
  </si>
  <si>
    <t>DN 150 - 4 a 5,5 kw, 4 polos</t>
  </si>
  <si>
    <t>DN 150 - 7,5 kw, 4 polos</t>
  </si>
  <si>
    <t>DN 80 - 9,2-11 kw 2 polos</t>
  </si>
  <si>
    <t>Cámara seca vertical: pedestal con codo de aspiración</t>
  </si>
  <si>
    <t xml:space="preserve">* Los accesorios de instalación portátil anular se deben seleccionar a partir del diámetro de succión de la bomba, no del diámetro de descarga. </t>
  </si>
  <si>
    <t>Para mayor seguridad utilizar el "Data Booklet.</t>
  </si>
  <si>
    <t>Tableros de control dedicado</t>
  </si>
  <si>
    <t>Caracteristicas principales:</t>
  </si>
  <si>
    <t xml:space="preserve"> -  Control de 1 a 6 bombas</t>
  </si>
  <si>
    <t xml:space="preserve"> -  Arranque directo, estrella triangulo, suave</t>
  </si>
  <si>
    <t xml:space="preserve"> -  Sensores de nivel analogicos o digitales</t>
  </si>
  <si>
    <t xml:space="preserve"> -  Registro de eventos</t>
  </si>
  <si>
    <t xml:space="preserve"> -  Medicion de caudal via trasmisor de presion</t>
  </si>
  <si>
    <t xml:space="preserve"> -  Funcion antibloqueo y antiespuma</t>
  </si>
  <si>
    <t>Opcional:</t>
  </si>
  <si>
    <t xml:space="preserve"> -  MP 204 e IO113</t>
  </si>
  <si>
    <t xml:space="preserve"> -  Función de Limpieza (Flush) mediante conexión de mixer</t>
  </si>
  <si>
    <t xml:space="preserve"> -  SCADA/SMS/GRM Comunicación</t>
  </si>
  <si>
    <t xml:space="preserve"> -  Arranque con variador de frecuencia</t>
  </si>
  <si>
    <t>NRO. DE BOMBAS</t>
  </si>
  <si>
    <t>CORRIENTE MAX. (amp.)</t>
  </si>
  <si>
    <t>TIPO DE ARRANQUE</t>
  </si>
  <si>
    <t>Precio USD sin IVA</t>
  </si>
  <si>
    <t>Control DC 2x2,5-4,0 DOL 3x400</t>
  </si>
  <si>
    <t>2 o (1+1)*</t>
  </si>
  <si>
    <t>Directo</t>
  </si>
  <si>
    <t>Control DC 2x4,0-6,3 DOL 3x400</t>
  </si>
  <si>
    <t>6.3</t>
  </si>
  <si>
    <t>Control DC 2x6,0-10,0 DOL 3x40</t>
  </si>
  <si>
    <t xml:space="preserve">Control DC 2x9,0-14 SD 3x400 I </t>
  </si>
  <si>
    <t>Estrella-triangulo</t>
  </si>
  <si>
    <t>Control DC 2x13-18 SD 3x400 IM</t>
  </si>
  <si>
    <t>Control DC 2x17-23 SD 3x400 IM</t>
  </si>
  <si>
    <t>Control DC 2x24-32 SD 3x400 IM</t>
  </si>
  <si>
    <t>Control DC 2x28-41 SD 3x400 IM</t>
  </si>
  <si>
    <t>Control DC 2x40-55 SD 3x400 V</t>
  </si>
  <si>
    <t>* (1+1): 1 bomba principal y 1 bomba stand by</t>
  </si>
  <si>
    <t>Módulo de protección IO113</t>
  </si>
  <si>
    <t>Pera de nivel</t>
  </si>
  <si>
    <t>Sensor de nivel analógico</t>
  </si>
  <si>
    <t>Accesorios eléctricos</t>
  </si>
  <si>
    <t>*Al hacer click en el código lo lleva directamente al product center</t>
  </si>
  <si>
    <t>Sensor tipo "Pera" sin mercurio con 10 m de cable</t>
  </si>
  <si>
    <t>Sensor tipo "Pera" sin mercurio con 20 m de cable</t>
  </si>
  <si>
    <t>Sensor de nivel presostático analógico con 10 m de cable</t>
  </si>
  <si>
    <t>Caja de conexión para cable de sensor analógico</t>
  </si>
  <si>
    <t>Módulo de protección IO113 (montaje en tablero)</t>
  </si>
  <si>
    <t>Válvulas esclusa</t>
  </si>
  <si>
    <t>Isolating valve DN65 PN10/16</t>
  </si>
  <si>
    <t>Isolating valve DN80 PN10/16</t>
  </si>
  <si>
    <t>Isolating valve DN100 PN10/16</t>
  </si>
  <si>
    <t>Isolation valve DN150 PN10/16</t>
  </si>
  <si>
    <t>Isolation valve DN200 PN10</t>
  </si>
  <si>
    <t>Válvulas de retención</t>
  </si>
  <si>
    <t>Non-return ball valve DN65/PN10</t>
  </si>
  <si>
    <t>Non-return ball valve DN80/PN10</t>
  </si>
  <si>
    <t>Non-return ball valve DN100/PN10</t>
  </si>
  <si>
    <t>Non-return ball valve DN150/PN10</t>
  </si>
  <si>
    <t>Non-return ball valve DN200/PN10</t>
  </si>
  <si>
    <t>Agitadores Sumergidos SMD</t>
  </si>
  <si>
    <t>Potencia P2 [kW]</t>
  </si>
  <si>
    <t>Empuje axial [N]</t>
  </si>
  <si>
    <t>AMD.07.18.1410</t>
  </si>
  <si>
    <t>SMD.09.21.1478.5.0B</t>
  </si>
  <si>
    <t>SMD.11.25.1470.5.0B</t>
  </si>
  <si>
    <t>SMD.14.25.1460.5.0B</t>
  </si>
  <si>
    <t>1.4</t>
  </si>
  <si>
    <t>SMD.23.37.980.5.1B</t>
  </si>
  <si>
    <t>2.3</t>
  </si>
  <si>
    <t>CIRCULADORES</t>
  </si>
  <si>
    <t>Tabla de selección numérica</t>
  </si>
  <si>
    <t>Nota: Los valores hidráulicos están estimados a la mayor velocidad posible y corresponden a los modelos simples.</t>
  </si>
  <si>
    <t>SIMPLE
Monofase - trifase</t>
  </si>
  <si>
    <t>DOBLE
Monofase - trifase</t>
  </si>
  <si>
    <t>P1
Max
W</t>
  </si>
  <si>
    <t>Q
m3/h
l/min</t>
  </si>
  <si>
    <t>0
0</t>
  </si>
  <si>
    <t>0,6
10</t>
  </si>
  <si>
    <t>1,2
20</t>
  </si>
  <si>
    <t>1,8
30</t>
  </si>
  <si>
    <t>2,4
40</t>
  </si>
  <si>
    <t>3
50</t>
  </si>
  <si>
    <t>4,2
70</t>
  </si>
  <si>
    <t>5,4
90</t>
  </si>
  <si>
    <t>7,2
120</t>
  </si>
  <si>
    <t>9,6
160</t>
  </si>
  <si>
    <t>12
200</t>
  </si>
  <si>
    <t>14,4
240</t>
  </si>
  <si>
    <t>18
300</t>
  </si>
  <si>
    <t>24
400</t>
  </si>
  <si>
    <t>30
500</t>
  </si>
  <si>
    <t>36
600</t>
  </si>
  <si>
    <t>42
700</t>
  </si>
  <si>
    <t>54
900</t>
  </si>
  <si>
    <t>72
1200</t>
  </si>
  <si>
    <t>80
1333</t>
  </si>
  <si>
    <t>120
2000</t>
  </si>
  <si>
    <t>VA 25</t>
  </si>
  <si>
    <t>H
(m)</t>
  </si>
  <si>
    <t>VA 35 - VSA 35</t>
  </si>
  <si>
    <t>VA 55 - VSA 55</t>
  </si>
  <si>
    <t>VD 55/220.32</t>
  </si>
  <si>
    <t>VA 65 - VSA 65</t>
  </si>
  <si>
    <t>VB 35/120</t>
  </si>
  <si>
    <t>VB 55/120</t>
  </si>
  <si>
    <t>VB 65/120</t>
  </si>
  <si>
    <t>VD 65/220.32</t>
  </si>
  <si>
    <t>VS 8/150</t>
  </si>
  <si>
    <t>VS 16/150</t>
  </si>
  <si>
    <t>VS 35/150</t>
  </si>
  <si>
    <t>VS 65/150</t>
  </si>
  <si>
    <t>A 50/180 M - XM
B 50/250.40 M</t>
  </si>
  <si>
    <t>D 50/250.40 M</t>
  </si>
  <si>
    <t>A 56/180 M - XM</t>
  </si>
  <si>
    <t>D 56/250.40 M</t>
  </si>
  <si>
    <t>B 56/250.40 M</t>
  </si>
  <si>
    <t>A 80/180 M - XM</t>
  </si>
  <si>
    <t>D 80/250.40 M</t>
  </si>
  <si>
    <t>B 80/250.40 M</t>
  </si>
  <si>
    <t>A 110/180 XM</t>
  </si>
  <si>
    <t>D 110/250.40 M</t>
  </si>
  <si>
    <t>B 110/250.40 M</t>
  </si>
  <si>
    <t>A 50/180 XT</t>
  </si>
  <si>
    <t>D 50/250.40 T</t>
  </si>
  <si>
    <t>B 50/250.40 T</t>
  </si>
  <si>
    <t>A 50/180 T</t>
  </si>
  <si>
    <t>A 56/180 XT</t>
  </si>
  <si>
    <t>D 56/250.40 T</t>
  </si>
  <si>
    <t>B 56/250.40 T</t>
  </si>
  <si>
    <t>A 80/180 XT</t>
  </si>
  <si>
    <t>D 80/250.40 T</t>
  </si>
  <si>
    <t>B 80/250.40 T</t>
  </si>
  <si>
    <t>A 80/180 T</t>
  </si>
  <si>
    <t>A 110/180 XT</t>
  </si>
  <si>
    <t>D 110/250.40 T</t>
  </si>
  <si>
    <t>B 110/250.40 T</t>
  </si>
  <si>
    <t>VA - VB - VD</t>
  </si>
  <si>
    <t>Circuladoras simples (sin juntas)</t>
  </si>
  <si>
    <t>CIRCULADORES PARA INSTALACIONES DE CALEFACCIÓN Y AIRE ACONDICIONADO</t>
  </si>
  <si>
    <t xml:space="preserve"> -  Tres velocidades, motor de rotor húmedo</t>
  </si>
  <si>
    <t xml:space="preserve"> -  Motor auto protegido contra resistencia</t>
  </si>
  <si>
    <t xml:space="preserve"> -  No se requiere protección contra sobrecarga del motor</t>
  </si>
  <si>
    <t xml:space="preserve"> -  Nivel de protección: IP 44</t>
  </si>
  <si>
    <t xml:space="preserve"> -  Clase de aislamiento: F</t>
  </si>
  <si>
    <t xml:space="preserve"> -  Rango de temperatura del líquido: de -10°C a +110°C.</t>
  </si>
  <si>
    <t xml:space="preserve"> -  Líquido bombeado: limpio, libre de sustancias sólidas y aceites minerales, no</t>
  </si>
  <si>
    <t xml:space="preserve">     viscoso, químicamente neutro, con características similares al agua (máximo 30%</t>
  </si>
  <si>
    <t xml:space="preserve">    de glicol)</t>
  </si>
  <si>
    <t xml:space="preserve"> -  Máxima presión de trabajo: 10 bar (1000 kPa)</t>
  </si>
  <si>
    <t>PRECIO LISTA 
USD</t>
  </si>
  <si>
    <t>VOLTAJE
50 Hz 
1X230</t>
  </si>
  <si>
    <t>In
A</t>
  </si>
  <si>
    <t>UNIONES</t>
  </si>
  <si>
    <t>DISTANCIA CENTRO
mm</t>
  </si>
  <si>
    <t>VOLUMEN BRUTO
Kg</t>
  </si>
  <si>
    <t>Q
m3/h</t>
  </si>
  <si>
    <t>H
m</t>
  </si>
  <si>
    <t>VA 65/130</t>
  </si>
  <si>
    <t>•</t>
  </si>
  <si>
    <t>11/2” G</t>
  </si>
  <si>
    <t>0,4-3,4</t>
  </si>
  <si>
    <t>6,0-2,0</t>
  </si>
  <si>
    <t>A - B</t>
  </si>
  <si>
    <t>Circuladores para instalaciones de calefacción y aire acondicionado</t>
  </si>
  <si>
    <t xml:space="preserve"> -  Motor de rotor húmedo de tres velocidades para circuladores monofásicos y dos</t>
  </si>
  <si>
    <t xml:space="preserve">     velocidades para circuladores trifásicos.</t>
  </si>
  <si>
    <t xml:space="preserve"> -  La versión monofásica viene con protección térmica contra sobrecargas</t>
  </si>
  <si>
    <t xml:space="preserve">     incorporada</t>
  </si>
  <si>
    <t xml:space="preserve"> -  Disyuntor de sobrecarga controlado electrónicamente, en la versión trifásica, no incluido</t>
  </si>
  <si>
    <t xml:space="preserve"> -  Nivel de protección: IP 44 para motores monofásicos (IP 42 para motores</t>
  </si>
  <si>
    <t xml:space="preserve">     trifásicos)</t>
  </si>
  <si>
    <t xml:space="preserve"> -  Líquido bombeado: limpio, libre de sustancias sólidas y aceites minerales, no viscoso</t>
  </si>
  <si>
    <t xml:space="preserve">     y químicamente neutro, con características similares al agua (máximo 30% de glicol)</t>
  </si>
  <si>
    <t>BOMBAS SIMPLES (sin juntas)</t>
  </si>
  <si>
    <t>PRECIO LISTA
USD</t>
  </si>
  <si>
    <t>VOLTAJE
50 Hz</t>
  </si>
  <si>
    <t>IN A</t>
  </si>
  <si>
    <t>DISTANCIA 
CENTRO
mm</t>
  </si>
  <si>
    <t>VOLUMEN DE 
EMBALAJE
m3</t>
  </si>
  <si>
    <t>1x230</t>
  </si>
  <si>
    <t>3x400</t>
  </si>
  <si>
    <t>A 80/180 XM</t>
  </si>
  <si>
    <t>2" G</t>
  </si>
  <si>
    <t>ACCESORIOS: JUNTAS Y CONTRABRIDAS</t>
  </si>
  <si>
    <t>PRECIO LISTA USD</t>
  </si>
  <si>
    <t>1” F KIT DE UNIONES</t>
  </si>
  <si>
    <t xml:space="preserve">A 50/180 </t>
  </si>
  <si>
    <t>A 80/180</t>
  </si>
  <si>
    <t>A 56/180</t>
  </si>
  <si>
    <t>A 110/180</t>
  </si>
  <si>
    <t>1” 1/4 F KIT DE UNIONES</t>
  </si>
  <si>
    <t>A 50/180 X</t>
  </si>
  <si>
    <t>A 80/180 X</t>
  </si>
  <si>
    <t>A 56/180 X</t>
  </si>
  <si>
    <t>A 110/180 X</t>
  </si>
  <si>
    <r>
      <rPr>
        <b/>
        <i/>
        <u/>
        <sz val="11"/>
        <rFont val="Calibri"/>
        <family val="2"/>
        <scheme val="minor"/>
      </rPr>
      <t>Nota:</t>
    </r>
    <r>
      <rPr>
        <b/>
        <i/>
        <sz val="11"/>
        <rFont val="Calibri"/>
        <family val="2"/>
        <scheme val="minor"/>
      </rPr>
      <t xml:space="preserve"> El juego de contrabridas incluye: dos contrabridas, tuercas y tornillos</t>
    </r>
  </si>
  <si>
    <t xml:space="preserve">BOMBAS SIMPLES con bridas - ALUMINIO CARCAZA DEL MOTOR </t>
  </si>
  <si>
    <t>JET - JETINOX - JETCOM</t>
  </si>
  <si>
    <t>BOMBAS AUTOCEBADORAS JET - JETINOX - JETCOM</t>
  </si>
  <si>
    <t xml:space="preserve">MODELO </t>
  </si>
  <si>
    <t>P2
NOMINAL</t>
  </si>
  <si>
    <t>Q (m3/h)</t>
  </si>
  <si>
    <t>MONOFÁSICO</t>
  </si>
  <si>
    <t>TRIFÁSICO</t>
  </si>
  <si>
    <t xml:space="preserve"> (l/min)</t>
  </si>
  <si>
    <t xml:space="preserve">JET 62 M </t>
  </si>
  <si>
    <t xml:space="preserve">JET 82 M </t>
  </si>
  <si>
    <t>JET 82 T</t>
  </si>
  <si>
    <t xml:space="preserve">JET 102 M </t>
  </si>
  <si>
    <t>JET 102 T</t>
  </si>
  <si>
    <t xml:space="preserve">JET 112 M </t>
  </si>
  <si>
    <t>JET 112 T</t>
  </si>
  <si>
    <t xml:space="preserve">JET 92 M </t>
  </si>
  <si>
    <t xml:space="preserve">JET 132 M </t>
  </si>
  <si>
    <t>JET 132 T</t>
  </si>
  <si>
    <t xml:space="preserve">JETINOX 82  M </t>
  </si>
  <si>
    <t>JETINOX 82 T</t>
  </si>
  <si>
    <t xml:space="preserve">JETINOX 102  M </t>
  </si>
  <si>
    <t>JETINOX 102 T</t>
  </si>
  <si>
    <t xml:space="preserve">JETINOX 112  M </t>
  </si>
  <si>
    <t>JETINOX 112 T</t>
  </si>
  <si>
    <t xml:space="preserve">JETINOX 92  M </t>
  </si>
  <si>
    <t xml:space="preserve">JETINOX 132 M </t>
  </si>
  <si>
    <t>JETINOX 132 T</t>
  </si>
  <si>
    <t xml:space="preserve">JETCOM 62  M </t>
  </si>
  <si>
    <t xml:space="preserve">JETCOM 82  M </t>
  </si>
  <si>
    <t xml:space="preserve">JETCOM 102  M </t>
  </si>
  <si>
    <t>JETCOM 102 T</t>
  </si>
  <si>
    <t xml:space="preserve">JETCOM 92  M </t>
  </si>
  <si>
    <t xml:space="preserve">JETCOM 132  M </t>
  </si>
  <si>
    <t>JETCOM 132 T</t>
  </si>
  <si>
    <t xml:space="preserve">JET 151 M </t>
  </si>
  <si>
    <t>JET 151 T</t>
  </si>
  <si>
    <t xml:space="preserve">JET 251 M </t>
  </si>
  <si>
    <t>JET 251 T</t>
  </si>
  <si>
    <t>JET 200 M</t>
  </si>
  <si>
    <t>JET 200 T</t>
  </si>
  <si>
    <t>JET 300 M</t>
  </si>
  <si>
    <t>JET 300 T</t>
  </si>
  <si>
    <t xml:space="preserve">Bombas autocebadoras </t>
  </si>
  <si>
    <t xml:space="preserve"> -  Motor asíncrono cerrado, enfriado mediante ventilación externa</t>
  </si>
  <si>
    <t xml:space="preserve"> -  Dispositivo de protección de corriente térmica incorporado y capacitor encendido</t>
  </si>
  <si>
    <t xml:space="preserve">    permanentemente en la versión monofásica</t>
  </si>
  <si>
    <t xml:space="preserve"> -  Para proteger el motor trifásico se recomienda usar un arrancador magnético</t>
  </si>
  <si>
    <t xml:space="preserve">    con protección contra sobrecarga y subvoltaje en conformidad con las normas</t>
  </si>
  <si>
    <t xml:space="preserve">    vigentes</t>
  </si>
  <si>
    <t xml:space="preserve"> -  Nivel de protección de la placa terminal: IP 55 para la versión monofásica</t>
  </si>
  <si>
    <t xml:space="preserve"> -  Máxima presión de trabajo: </t>
  </si>
  <si>
    <t xml:space="preserve"> -  Fabricado según las normas CEI 2-3 y CEI 61-69 (EN 60335-2-41)</t>
  </si>
  <si>
    <t xml:space="preserve">       - JET 8 bar (800 kPa)</t>
  </si>
  <si>
    <t xml:space="preserve"> -  Rango de temperatura del líquido: de -10°C a +35°C.</t>
  </si>
  <si>
    <t xml:space="preserve">       - JETINOX 8 bar (800 kPa)</t>
  </si>
  <si>
    <t xml:space="preserve"> -  Líquido bombeado: limpio, libre de sustancias sólidas y abrasivas, no corrosivo, no</t>
  </si>
  <si>
    <t xml:space="preserve">       - JETCOM 6 bar (600 kPa)</t>
  </si>
  <si>
    <t xml:space="preserve">    viscoso, no cristalizado y químicamente neutro, con características similares al agua</t>
  </si>
  <si>
    <t xml:space="preserve">       - JET 200-300-151-251 8 bar (800 kPa)</t>
  </si>
  <si>
    <t xml:space="preserve">VOLTAJE
50 Hz </t>
  </si>
  <si>
    <t xml:space="preserve">In
A
</t>
  </si>
  <si>
    <t>VOLUMEN 
DE EMBALAJE
m3</t>
  </si>
  <si>
    <t>3x230</t>
  </si>
  <si>
    <t>DNA</t>
  </si>
  <si>
    <t>DNM</t>
  </si>
  <si>
    <t>JET 62 M</t>
  </si>
  <si>
    <t>1”</t>
  </si>
  <si>
    <t>0,4-2,7</t>
  </si>
  <si>
    <t>36,5-21</t>
  </si>
  <si>
    <t>0,6-3,6</t>
  </si>
  <si>
    <t>40-20,3</t>
  </si>
  <si>
    <t>JET 102 M </t>
  </si>
  <si>
    <t xml:space="preserve"> •</t>
  </si>
  <si>
    <t>47-25,8</t>
  </si>
  <si>
    <t>JETINOX 82 M</t>
  </si>
  <si>
    <t>JETINOX 102 M</t>
  </si>
  <si>
    <t>0,6-4,8</t>
  </si>
  <si>
    <t>45,6-27,2</t>
  </si>
  <si>
    <t>JETCOM 82 M</t>
  </si>
  <si>
    <t>0,4-3,6</t>
  </si>
  <si>
    <t>41-20</t>
  </si>
  <si>
    <t>JETCOM 102 M</t>
  </si>
  <si>
    <t>3,3/1,9</t>
  </si>
  <si>
    <t>JETCOM 92 M</t>
  </si>
  <si>
    <t>1-5</t>
  </si>
  <si>
    <t>31,5-17</t>
  </si>
  <si>
    <t>JETCOM 132 M</t>
  </si>
  <si>
    <t>1,2-4,8</t>
  </si>
  <si>
    <t>42,8-27,2</t>
  </si>
  <si>
    <t>4,7/2,7</t>
  </si>
  <si>
    <t>EURO - EUROINOX - EUROCOM</t>
  </si>
  <si>
    <t>Bombas horizontales multietapa</t>
  </si>
  <si>
    <t xml:space="preserve">EURO 25/30 M </t>
  </si>
  <si>
    <t xml:space="preserve">EURO 30/30 M </t>
  </si>
  <si>
    <t xml:space="preserve">EURO 40/30 M </t>
  </si>
  <si>
    <t xml:space="preserve">EURO 30/50 M </t>
  </si>
  <si>
    <t>EURO 30/50 T</t>
  </si>
  <si>
    <t xml:space="preserve">EURO 40/50 M </t>
  </si>
  <si>
    <t>EURO 40/50 T</t>
  </si>
  <si>
    <t xml:space="preserve">EURO 50/50 M </t>
  </si>
  <si>
    <t>EURO 50/50 T</t>
  </si>
  <si>
    <t xml:space="preserve">EURO 25/80 M </t>
  </si>
  <si>
    <t xml:space="preserve">EURO 30/80 M </t>
  </si>
  <si>
    <t>EURO 30/80 T</t>
  </si>
  <si>
    <t xml:space="preserve">EURO 40/80 M </t>
  </si>
  <si>
    <t>EURO 40/80 T</t>
  </si>
  <si>
    <t xml:space="preserve">EUROINOX 25/30 M </t>
  </si>
  <si>
    <t>EUROINOX 25/30 T</t>
  </si>
  <si>
    <t xml:space="preserve">EUROINOX 30/30 M </t>
  </si>
  <si>
    <t>EUROINOX 30/30 T</t>
  </si>
  <si>
    <t xml:space="preserve">EUROINOX 40/30 M </t>
  </si>
  <si>
    <t>EUROINOX 40/30 T</t>
  </si>
  <si>
    <t xml:space="preserve">EUROINOX 30/50 M </t>
  </si>
  <si>
    <t>EUROINOX 30/50 T</t>
  </si>
  <si>
    <t xml:space="preserve">EUROINOX 40/50 M </t>
  </si>
  <si>
    <t>EUROINOX 40/50 T</t>
  </si>
  <si>
    <t xml:space="preserve">EUROINOX 50/50 M </t>
  </si>
  <si>
    <t>EUROINOX 50/50 T</t>
  </si>
  <si>
    <t xml:space="preserve">EUROINOX 25/80 M </t>
  </si>
  <si>
    <t>EUROINOX 25/80 T</t>
  </si>
  <si>
    <t xml:space="preserve">EUROINOX 30/80 M </t>
  </si>
  <si>
    <t>EUROINOX 30/80 T</t>
  </si>
  <si>
    <t xml:space="preserve">EUROINOX 40/80 M </t>
  </si>
  <si>
    <t>EUROINOX 40/80 T</t>
  </si>
  <si>
    <t xml:space="preserve">EUROCOM 25/30 M </t>
  </si>
  <si>
    <t xml:space="preserve">EUROCOM 30/30 M </t>
  </si>
  <si>
    <t xml:space="preserve">EUROCOM 30/50 M </t>
  </si>
  <si>
    <t xml:space="preserve">EUROCOM 40/50 M </t>
  </si>
  <si>
    <t xml:space="preserve">EUROCOM 25/80 M  </t>
  </si>
  <si>
    <t xml:space="preserve">EUROCOM 30/80 M </t>
  </si>
  <si>
    <t xml:space="preserve"> -  Motor asíncrono de servicio continuo</t>
  </si>
  <si>
    <t xml:space="preserve"> -  Protección de corriente térmica incorporada y capacitor permanentemente</t>
  </si>
  <si>
    <t xml:space="preserve">    conectado en la versión monofásica.</t>
  </si>
  <si>
    <t xml:space="preserve"> -  El usuario debe agregar protección contra sobrecarga para la versión</t>
  </si>
  <si>
    <t xml:space="preserve">    trifásica.</t>
  </si>
  <si>
    <t xml:space="preserve"> -  Nivel de protección del motor: IP 44</t>
  </si>
  <si>
    <t xml:space="preserve"> -  Nivel de protección de la placa terminal: IP 55</t>
  </si>
  <si>
    <t xml:space="preserve"> -  Rango de operación: de 10 a 120 l/min., con un cabezal de hasta 72 m.</t>
  </si>
  <si>
    <t xml:space="preserve"> -  Líquido bombeado: limpio, libre de sustancias sólidas y abrasivas, no corrosivo, no viscoso, no cristalizado y químicamente neutro, con características similares al agua</t>
  </si>
  <si>
    <t xml:space="preserve"> -  Máxima temperatura ambiente: +40°C</t>
  </si>
  <si>
    <t xml:space="preserve"> -  Máxima presión de trabajo: 8 bar (6 bar para Eurocom)</t>
  </si>
  <si>
    <t xml:space="preserve">N°
IMPULSORES
</t>
  </si>
  <si>
    <t>VOLUMEN DE EMBALAJE
m3</t>
  </si>
  <si>
    <t>EURO 25/30 M   220-240/50-01</t>
  </si>
  <si>
    <t>0,6-3,3</t>
  </si>
  <si>
    <t>31,7-8</t>
  </si>
  <si>
    <t>EURO 30/30 M</t>
  </si>
  <si>
    <t>44-10</t>
  </si>
  <si>
    <t>EURO 40/30 M</t>
  </si>
  <si>
    <t>53-11</t>
  </si>
  <si>
    <t>EURO 30/50 M</t>
  </si>
  <si>
    <t>40-14</t>
  </si>
  <si>
    <t>EURO 40/50 M</t>
  </si>
  <si>
    <t>55-19</t>
  </si>
  <si>
    <t>EURO 50/50 M</t>
  </si>
  <si>
    <t>68-26,5</t>
  </si>
  <si>
    <t>4,4/2,5</t>
  </si>
  <si>
    <t>EURO 25/80 M</t>
  </si>
  <si>
    <t>0,6-7,2</t>
  </si>
  <si>
    <t>33,7-6,3</t>
  </si>
  <si>
    <t>EURO 30/80 M</t>
  </si>
  <si>
    <t>47-12</t>
  </si>
  <si>
    <t>3,8/2,2</t>
  </si>
  <si>
    <t>EURO 40/80 M</t>
  </si>
  <si>
    <t>58-16</t>
  </si>
  <si>
    <t>EUROINOX 25/30 M</t>
  </si>
  <si>
    <t>1,9/1,1</t>
  </si>
  <si>
    <t>EUROINOX 30/30 M   220-240/50-01</t>
  </si>
  <si>
    <t>2,2/1,3</t>
  </si>
  <si>
    <t>EUROINOX 40/30 M</t>
  </si>
  <si>
    <t>52,7-12</t>
  </si>
  <si>
    <t>2,8/1,6</t>
  </si>
  <si>
    <t>EUROINOX 30/50 M   220-240/50-01</t>
  </si>
  <si>
    <t>40,2-14</t>
  </si>
  <si>
    <t>EUROINOX 40/50 M</t>
  </si>
  <si>
    <t>EUROINOX 50/50 M</t>
  </si>
  <si>
    <t>68,5-26</t>
  </si>
  <si>
    <t>EUROINOX 25/80 M   220-240/50-01</t>
  </si>
  <si>
    <t>33,5-6,3</t>
  </si>
  <si>
    <t>EUROINOX 30/80 M</t>
  </si>
  <si>
    <t>EUROINOX 40/80 M</t>
  </si>
  <si>
    <t>58-14</t>
  </si>
  <si>
    <t>EUROCOM 25/30 M</t>
  </si>
  <si>
    <t>32-8</t>
  </si>
  <si>
    <t>EUROCOM 30/30 M</t>
  </si>
  <si>
    <t>EUROCOM 30/50 M</t>
  </si>
  <si>
    <t>EUROCOM 40/50 M</t>
  </si>
  <si>
    <t>EUROCOM 25/80 M</t>
  </si>
  <si>
    <t>33-6</t>
  </si>
  <si>
    <t>EUROCOM 30/80 M</t>
  </si>
  <si>
    <t>46,3-12</t>
  </si>
  <si>
    <t>KPF - KPS - K</t>
  </si>
  <si>
    <t>Bombas centrífugas</t>
  </si>
  <si>
    <t>PERIFERICAS</t>
  </si>
  <si>
    <t>KPA 40/20 M</t>
  </si>
  <si>
    <t>KPA 40/20 T</t>
  </si>
  <si>
    <t>KPS 30/16 M</t>
  </si>
  <si>
    <t>KPS 30/16 T</t>
  </si>
  <si>
    <t>KPF 30/16 M</t>
  </si>
  <si>
    <t>KPF 30/16 T</t>
  </si>
  <si>
    <t>KP 38/18 M</t>
  </si>
  <si>
    <t>KP 38/18 T</t>
  </si>
  <si>
    <t>KP 60/6 M</t>
  </si>
  <si>
    <t>KP 60/6 T</t>
  </si>
  <si>
    <t>KP 60/12 M</t>
  </si>
  <si>
    <t>KP 60/12 T</t>
  </si>
  <si>
    <t>SIMPLE IMPULSOR</t>
  </si>
  <si>
    <t>K 20/41M</t>
  </si>
  <si>
    <t>K 20/41 T</t>
  </si>
  <si>
    <t>K 30/70 M</t>
  </si>
  <si>
    <t>K 30/70 T</t>
  </si>
  <si>
    <t>K 30/100 M</t>
  </si>
  <si>
    <t>K 30/100 T</t>
  </si>
  <si>
    <t>K 36/100 M</t>
  </si>
  <si>
    <t>K 36/100 T</t>
  </si>
  <si>
    <t>K 12/200 M</t>
  </si>
  <si>
    <t>K 12/200 T</t>
  </si>
  <si>
    <t>K 36/200 T</t>
  </si>
  <si>
    <t>K 40/200 T</t>
  </si>
  <si>
    <t>K 55/200 T</t>
  </si>
  <si>
    <t>K 14/400 M</t>
  </si>
  <si>
    <t>K 14/400 T</t>
  </si>
  <si>
    <t>K 11/500 T</t>
  </si>
  <si>
    <t>K 18/500 T</t>
  </si>
  <si>
    <t>K 28/500 T</t>
  </si>
  <si>
    <t>K 40/400 T</t>
  </si>
  <si>
    <t>K 50/400 T</t>
  </si>
  <si>
    <t>K 30/800 T</t>
  </si>
  <si>
    <t>K 40/800 T</t>
  </si>
  <si>
    <t>K 50/800 T</t>
  </si>
  <si>
    <t>K 20/1200 T</t>
  </si>
  <si>
    <t>K 25/1200 T</t>
  </si>
  <si>
    <t>K 35/1200 T</t>
  </si>
  <si>
    <t>DOBLE IMPULSOR</t>
  </si>
  <si>
    <t>K 35/40 M</t>
  </si>
  <si>
    <t>K 35/40 T</t>
  </si>
  <si>
    <t>K 45/50 M</t>
  </si>
  <si>
    <t>K 45/50 T</t>
  </si>
  <si>
    <t>K 55/50 M</t>
  </si>
  <si>
    <t>K 55/50 T</t>
  </si>
  <si>
    <t>K 35/100 M</t>
  </si>
  <si>
    <t>K 35/100 T</t>
  </si>
  <si>
    <t>K 40/100 M</t>
  </si>
  <si>
    <t>K 40/100 T</t>
  </si>
  <si>
    <t>K 55/100 T</t>
  </si>
  <si>
    <t>K 66/100 T</t>
  </si>
  <si>
    <t>K 90/100 T</t>
  </si>
  <si>
    <t>K 70/300 T</t>
  </si>
  <si>
    <t>K 80/300 T</t>
  </si>
  <si>
    <t>K 70/400 T</t>
  </si>
  <si>
    <t>K 80/400 T</t>
  </si>
  <si>
    <t>KPF - KPS</t>
  </si>
  <si>
    <t>Bombas periféricas</t>
  </si>
  <si>
    <t xml:space="preserve"> -  Dispositivo de protección de corriente térmica incorporado y capacitor encendido permanentemente en la versión monofásica</t>
  </si>
  <si>
    <t xml:space="preserve"> -  Para proteger el motor trifásico se recomienda usar un arrancador magnético con protección contra sobrecarga y subvoltaje</t>
  </si>
  <si>
    <t xml:space="preserve"> en conformidad con las normas vigentes</t>
  </si>
  <si>
    <t xml:space="preserve"> -  Rango de temperatura del líquido: de - 10°C a + 50°C (KPS 30/16 y 30/18)</t>
  </si>
  <si>
    <t xml:space="preserve"> -  Máxima presión de trabajo:</t>
  </si>
  <si>
    <t xml:space="preserve">         - 6 bar (1600 kPa) para KP 30/16</t>
  </si>
  <si>
    <t xml:space="preserve">        - 10 bar (1000 kPA) para KP 38/18 – KP 60/6 – KP 60/12</t>
  </si>
  <si>
    <t>1” G</t>
  </si>
  <si>
    <t>0,6-2,1</t>
  </si>
  <si>
    <t>25-6</t>
  </si>
  <si>
    <t>KPS 30/16 M</t>
  </si>
  <si>
    <t>* equipada con KPS</t>
  </si>
  <si>
    <t>Bomba equipada con barómetro, interruptor activado por presión, cable de alimentación eléctrica con enchufe y adaptador de cinco vías para su conexión a un tanque.</t>
  </si>
  <si>
    <t>Bombas centrífugas con un solo impulsor</t>
  </si>
  <si>
    <t xml:space="preserve"> -  Para proteger el motor trifásico se recomienda usar un arrancador magnético con protección contra sobrecarga y subvoltaje </t>
  </si>
  <si>
    <t>en conformidad con las normas vigentes</t>
  </si>
  <si>
    <t xml:space="preserve"> -  Nivel de protección de la placa terminal: IP 55 (por encima de 4 kW)</t>
  </si>
  <si>
    <t xml:space="preserve"> -  Fabricado en conformidad con las normas CEI 2-3</t>
  </si>
  <si>
    <t xml:space="preserve"> -  Rango de temperatura del líquido:</t>
  </si>
  <si>
    <t xml:space="preserve">           de -10°C a +50°C (K 20/41 - K 30/70 - K 30/100 - K 36/100 - K 12/200 - K36/200 -K 40/200)</t>
  </si>
  <si>
    <t xml:space="preserve">           de -15°C a +110°C (para el resto del rango)</t>
  </si>
  <si>
    <t>K 20/41 M</t>
  </si>
  <si>
    <t>1,8-6</t>
  </si>
  <si>
    <t>20,2-8</t>
  </si>
  <si>
    <t>1,8-7,2</t>
  </si>
  <si>
    <t>29,5-13,5</t>
  </si>
  <si>
    <t>4,3/2,5</t>
  </si>
  <si>
    <r>
      <t>1</t>
    </r>
    <r>
      <rPr>
        <sz val="11"/>
        <color indexed="8"/>
        <rFont val="Calibri"/>
        <family val="2"/>
        <scheme val="minor"/>
      </rPr>
      <t>1/2</t>
    </r>
    <r>
      <rPr>
        <sz val="11"/>
        <rFont val="Calibri"/>
        <family val="2"/>
        <scheme val="minor"/>
      </rPr>
      <t>” G</t>
    </r>
  </si>
  <si>
    <t>1,1-10,6</t>
  </si>
  <si>
    <t>28-18</t>
  </si>
  <si>
    <t>5,5/3</t>
  </si>
  <si>
    <t>4 – 10,8</t>
  </si>
  <si>
    <t>34,5 –26,5</t>
  </si>
  <si>
    <t>6,9/4</t>
  </si>
  <si>
    <t>3,6/2,1</t>
  </si>
  <si>
    <t>3,6-17</t>
  </si>
  <si>
    <t>16-6,5</t>
  </si>
  <si>
    <t>9/5,2</t>
  </si>
  <si>
    <t>2” G</t>
  </si>
  <si>
    <r>
      <t>1</t>
    </r>
    <r>
      <rPr>
        <sz val="11"/>
        <color indexed="8"/>
        <rFont val="Calibri"/>
        <family val="2"/>
        <scheme val="minor"/>
      </rPr>
      <t>1/4</t>
    </r>
    <r>
      <rPr>
        <sz val="11"/>
        <rFont val="Calibri"/>
        <family val="2"/>
        <scheme val="minor"/>
      </rPr>
      <t>” G</t>
    </r>
  </si>
  <si>
    <t>5,0-18</t>
  </si>
  <si>
    <t>36 - 23,5</t>
  </si>
  <si>
    <t>11,1/6,4</t>
  </si>
  <si>
    <t>5 - 18,6</t>
  </si>
  <si>
    <t>40 - 29</t>
  </si>
  <si>
    <t>16,3/9,4</t>
  </si>
  <si>
    <t>6,0-20</t>
  </si>
  <si>
    <t>54 - 42</t>
  </si>
  <si>
    <t>12,0-37</t>
  </si>
  <si>
    <t>18-9,0</t>
  </si>
  <si>
    <t>7/4</t>
  </si>
  <si>
    <t>9,1/5,3</t>
  </si>
  <si>
    <r>
      <t>2</t>
    </r>
    <r>
      <rPr>
        <sz val="11"/>
        <color indexed="8"/>
        <rFont val="Calibri"/>
        <family val="2"/>
        <scheme val="minor"/>
      </rPr>
      <t>1/2</t>
    </r>
    <r>
      <rPr>
        <sz val="11"/>
        <rFont val="Calibri"/>
        <family val="2"/>
        <scheme val="minor"/>
      </rPr>
      <t>” G</t>
    </r>
  </si>
  <si>
    <t>9,0-33</t>
  </si>
  <si>
    <t>23-8,0</t>
  </si>
  <si>
    <t>10,2/5,9</t>
  </si>
  <si>
    <t>12,0-36</t>
  </si>
  <si>
    <t>29 - 13,5</t>
  </si>
  <si>
    <t>14,7/8,5</t>
  </si>
  <si>
    <t>12,0-39</t>
  </si>
  <si>
    <t>35 - 14</t>
  </si>
  <si>
    <t>K 40/400 T * (1)</t>
  </si>
  <si>
    <t>12,0-30</t>
  </si>
  <si>
    <t>49 - 25</t>
  </si>
  <si>
    <t>K 50/400 T - IE3</t>
  </si>
  <si>
    <t>13 - 34</t>
  </si>
  <si>
    <t>61 - 36</t>
  </si>
  <si>
    <t>K 30/800 T - IE3</t>
  </si>
  <si>
    <t>18 - 63</t>
  </si>
  <si>
    <t>43 - 18</t>
  </si>
  <si>
    <t>K 40/800 T - IE3</t>
  </si>
  <si>
    <t>24 - 66</t>
  </si>
  <si>
    <t>50 - 27</t>
  </si>
  <si>
    <t>K 50/800 T - IE3</t>
  </si>
  <si>
    <t>24 - 78</t>
  </si>
  <si>
    <t>56,7 - 25</t>
  </si>
  <si>
    <t>K 20/1200 T - IE3</t>
  </si>
  <si>
    <t>30 - 92</t>
  </si>
  <si>
    <t>36 - 17</t>
  </si>
  <si>
    <t>K 25/1200 T - IE3</t>
  </si>
  <si>
    <t>32 - 94</t>
  </si>
  <si>
    <t>39 - 19</t>
  </si>
  <si>
    <t>K 35/1200 T - IE3</t>
  </si>
  <si>
    <t>34-96</t>
  </si>
  <si>
    <t>43 - 27</t>
  </si>
  <si>
    <t>* Permite arranque en estrella ()</t>
  </si>
  <si>
    <t>** Bomba equipada con barómetro, interruptor activado por presión, cable de alimentación eléctrica con enchufe y adaptador de cinco vías para su conexión a un tanque. (1) Este modelo será reemplazado por la serie NKP</t>
  </si>
  <si>
    <t>K   BOMBAS CENTRÍFUGAS CON UN DOBLE IMPULSOR</t>
  </si>
  <si>
    <t>K 45/50 M</t>
  </si>
  <si>
    <t>1,2-6,6</t>
  </si>
  <si>
    <t>49-25</t>
  </si>
  <si>
    <t>6-3,5</t>
  </si>
  <si>
    <t>K 55/50 M</t>
  </si>
  <si>
    <t>2,0-6,0</t>
  </si>
  <si>
    <t>58-34</t>
  </si>
  <si>
    <t>8,4-4,8</t>
  </si>
  <si>
    <t>11,6-6,7</t>
  </si>
  <si>
    <t>1,8-9,6</t>
  </si>
  <si>
    <t>60-36</t>
  </si>
  <si>
    <t xml:space="preserve">• </t>
  </si>
  <si>
    <t>14,6-8,4</t>
  </si>
  <si>
    <t>71-47</t>
  </si>
  <si>
    <t>16,5-9,5</t>
  </si>
  <si>
    <t>83-58</t>
  </si>
  <si>
    <t>6,0-24</t>
  </si>
  <si>
    <t>72,6-46</t>
  </si>
  <si>
    <t>K 80/300  T  IE3</t>
  </si>
  <si>
    <t>93-68</t>
  </si>
  <si>
    <t>K 70/400 T - IE3</t>
  </si>
  <si>
    <t>9,0-31</t>
  </si>
  <si>
    <t>83-43</t>
  </si>
  <si>
    <t>K 80/400 T - IE3</t>
  </si>
  <si>
    <t>10,0-32</t>
  </si>
  <si>
    <t>95-57</t>
  </si>
  <si>
    <t>* Permite arranque en estrella (     )</t>
  </si>
  <si>
    <t>** Bomba equipada con barómetro, interruptor activado por presión, cable de alimentación eléctrica con enchufe y adaptador de cinco vías para su conexión a un tanque.</t>
  </si>
  <si>
    <t>(1) Bomba eléctrica equipada con barómetro, interruptor activado por presión, disyuntor de sobrecarga y adaptador de cinco vías para su conexión al tanque.</t>
  </si>
  <si>
    <t>SMART PRESS</t>
  </si>
  <si>
    <t>PRESIÓN DE TRABAJO
bar</t>
  </si>
  <si>
    <t>SMART PRESS WG (AUT. RESET) 1,5 HP – SIN CABLES</t>
  </si>
  <si>
    <t>K 40/19 HA</t>
  </si>
  <si>
    <t>Equipo de presurización instalaciones domésticas</t>
  </si>
  <si>
    <t xml:space="preserve"> -  Bombas para aumento de presión desde tanque elevado</t>
  </si>
  <si>
    <t xml:space="preserve"> -  Necesita una presión de entrada de 0,5 mca (tiene que colocarse 50 cm por debajo del tanque como minimo)</t>
  </si>
  <si>
    <t xml:space="preserve"> -  Sensor de flujo integrados</t>
  </si>
  <si>
    <t xml:space="preserve"> -  Equipado con protección contra trabajo en seco</t>
  </si>
  <si>
    <t xml:space="preserve"> -  Válvula de no-retorno incorporada</t>
  </si>
  <si>
    <t xml:space="preserve"> -  Fácil de instalar</t>
  </si>
  <si>
    <t xml:space="preserve"> -  Alta confiabilidad</t>
  </si>
  <si>
    <t>Cant. Orientativa de duchas</t>
  </si>
  <si>
    <t>Peso</t>
  </si>
  <si>
    <t>Precio de lista USD sin IVA</t>
  </si>
  <si>
    <t>8,9 kg</t>
  </si>
  <si>
    <t>K 40/22 HA</t>
  </si>
  <si>
    <t>Equipo de presurización automático para
instalaciones domésticas.</t>
  </si>
  <si>
    <t xml:space="preserve"> -  Bomba centrífuga horizontal DAB modelo K 20/41 o K 30/70</t>
  </si>
  <si>
    <t xml:space="preserve"> -  Dispositivo de control Smart press</t>
  </si>
  <si>
    <t xml:space="preserve"> -  Unión doble de bronce</t>
  </si>
  <si>
    <t xml:space="preserve"> -  Equipo robusto</t>
  </si>
  <si>
    <t xml:space="preserve"> -  Cableado de interconexión</t>
  </si>
  <si>
    <t xml:space="preserve"> -  Automático</t>
  </si>
  <si>
    <t xml:space="preserve"> -  Hasta 6 o 10 duchas</t>
  </si>
  <si>
    <t xml:space="preserve"> -  Temperatura del líquido: hasta 45°</t>
  </si>
  <si>
    <t xml:space="preserve"> -  Altura máxima: 20 o 30 metros</t>
  </si>
  <si>
    <t xml:space="preserve"> -  Presión de arranque regulable</t>
  </si>
  <si>
    <t xml:space="preserve"> -  Para agua limpia</t>
  </si>
  <si>
    <t xml:space="preserve"> -  Re-inicio automático</t>
  </si>
  <si>
    <t xml:space="preserve"> -  Menor consumo eléctrico</t>
  </si>
  <si>
    <t xml:space="preserve"> -  Protección contra marcha en seco</t>
  </si>
  <si>
    <t>Tipo de presion</t>
  </si>
  <si>
    <t>Hydro press 20</t>
  </si>
  <si>
    <t>MEDIA</t>
  </si>
  <si>
    <t xml:space="preserve">     Caudal (m3/h)</t>
  </si>
  <si>
    <t>Hydro press 30</t>
  </si>
  <si>
    <t>ALTA</t>
  </si>
  <si>
    <t>Variador de frecuencia</t>
  </si>
  <si>
    <t>TENSIÓN</t>
  </si>
  <si>
    <t>A MAX</t>
  </si>
  <si>
    <t xml:space="preserve">PWM 230 1-Basic 4.3 
(0,55 kw)
</t>
  </si>
  <si>
    <t>1x230 V</t>
  </si>
  <si>
    <t>4.3 A rms</t>
  </si>
  <si>
    <t>PWM 400 D/7.5 (3 kw)</t>
  </si>
  <si>
    <t>3x400 V</t>
  </si>
  <si>
    <t>7.5 A rms</t>
  </si>
  <si>
    <t>Caudal máximo recomendado = 15 m3/h</t>
  </si>
  <si>
    <t>E.SYTWIN</t>
  </si>
  <si>
    <t>EQUIPO ELECTRÓNICO DE PRESURIZACIÓN PROGRAMABLE DOBLE</t>
  </si>
  <si>
    <r>
      <t xml:space="preserve">Equipo de bombeo compuesto por dos </t>
    </r>
    <r>
      <rPr>
        <b/>
        <sz val="11"/>
        <color rgb="FF000000"/>
        <rFont val="Calibri"/>
        <family val="2"/>
        <scheme val="minor"/>
      </rPr>
      <t>E.SYBOX</t>
    </r>
    <r>
      <rPr>
        <sz val="11"/>
        <color indexed="8"/>
        <rFont val="Calibri"/>
        <family val="2"/>
        <scheme val="minor"/>
      </rPr>
      <t xml:space="preserve"> conectados en paralelo en forma inalámbrica ("Bluetooth"). </t>
    </r>
  </si>
  <si>
    <t>Ambas salidas descargan a un colector común. Funcionamiento en cascada y con alternancia en los arranques.</t>
  </si>
  <si>
    <t>Continuación de funcionamiento en caso de falla o alarma de una de las bombas.</t>
  </si>
  <si>
    <t>Los módulos se comunican entre sí sin ningún cable, simplemente utilizando la unidad de conexión del inversor.</t>
  </si>
  <si>
    <t>La variacion de velocidad incorporada en las bombas permite mantener siempre la presión constante deseada,</t>
  </si>
  <si>
    <t>programable de a 100 g/cm2 , sea cual fuere el consumo del caudal instantáneo.</t>
  </si>
  <si>
    <t>Ideal para complejos de viviendas, vestuarios, clubes, fábricas, etc.</t>
  </si>
  <si>
    <t>Incluye base, colectores de aspiración y descarga, tanque hidroneumático en cada bomba, sensores de presión</t>
  </si>
  <si>
    <t>y de caudal, y posee válvula de retención.</t>
  </si>
  <si>
    <t>Aplicación: líquidos limpios, libres de sólidos o abrasivos, no agresivos, no viscosos, no cristalizados y químicamente neutros.</t>
  </si>
  <si>
    <r>
      <rPr>
        <b/>
        <sz val="11"/>
        <color theme="1"/>
        <rFont val="Calibri"/>
        <family val="2"/>
        <scheme val="minor"/>
      </rPr>
      <t>Grado de protección:</t>
    </r>
    <r>
      <rPr>
        <sz val="10"/>
        <rFont val="Arial"/>
        <family val="2"/>
      </rPr>
      <t xml:space="preserve"> IPX4 (no adecuado para la intemperie)</t>
    </r>
  </si>
  <si>
    <r>
      <rPr>
        <b/>
        <sz val="11"/>
        <color theme="1"/>
        <rFont val="Calibri"/>
        <family val="2"/>
        <scheme val="minor"/>
      </rPr>
      <t>Clase de aislamiento:</t>
    </r>
    <r>
      <rPr>
        <sz val="10"/>
        <rFont val="Arial"/>
        <family val="2"/>
      </rPr>
      <t xml:space="preserve"> F</t>
    </r>
  </si>
  <si>
    <r>
      <rPr>
        <b/>
        <sz val="11"/>
        <color theme="1"/>
        <rFont val="Calibri"/>
        <family val="2"/>
        <scheme val="minor"/>
      </rPr>
      <t>Máxima temperatura del líquido:</t>
    </r>
    <r>
      <rPr>
        <sz val="10"/>
        <rFont val="Arial"/>
        <family val="2"/>
      </rPr>
      <t xml:space="preserve"> 40 °C</t>
    </r>
  </si>
  <si>
    <r>
      <rPr>
        <b/>
        <sz val="11"/>
        <color theme="1"/>
        <rFont val="Calibri"/>
        <family val="2"/>
        <scheme val="minor"/>
      </rPr>
      <t>Temperatura ambiente máxima</t>
    </r>
    <r>
      <rPr>
        <sz val="10"/>
        <rFont val="Arial"/>
        <family val="2"/>
      </rPr>
      <t>: 50 °C</t>
    </r>
  </si>
  <si>
    <r>
      <rPr>
        <b/>
        <sz val="11"/>
        <color theme="1"/>
        <rFont val="Calibri"/>
        <family val="2"/>
        <scheme val="minor"/>
      </rPr>
      <t>Profundidad máxima de aspiración:</t>
    </r>
    <r>
      <rPr>
        <sz val="10"/>
        <rFont val="Arial"/>
        <family val="2"/>
      </rPr>
      <t xml:space="preserve"> autocebado hasta 8 metros.</t>
    </r>
  </si>
  <si>
    <r>
      <rPr>
        <b/>
        <sz val="11"/>
        <color theme="1"/>
        <rFont val="Calibri"/>
        <family val="2"/>
        <scheme val="minor"/>
      </rPr>
      <t>Presión máxima de trabajo:</t>
    </r>
    <r>
      <rPr>
        <sz val="10"/>
        <rFont val="Arial"/>
        <family val="2"/>
      </rPr>
      <t xml:space="preserve"> 8 bar (800 Kpa)</t>
    </r>
  </si>
  <si>
    <t xml:space="preserve">Peso: 61 Kg </t>
  </si>
  <si>
    <t>DATOS TÉCNICOS:</t>
  </si>
  <si>
    <t xml:space="preserve">Datos Eléctricos: Monofásico 1 x 220 V - 50 Hz - Potencia: 3,1 KW / 4,2 HP - Corriente Nominal: 20 A </t>
  </si>
  <si>
    <t>PRECIO</t>
  </si>
  <si>
    <t>DATOS HIDRAÚLICOS</t>
  </si>
  <si>
    <t>E.SYTWIN (ARMADO)</t>
  </si>
  <si>
    <t>Caudales</t>
  </si>
  <si>
    <r>
      <t>m</t>
    </r>
    <r>
      <rPr>
        <b/>
        <vertAlign val="superscript"/>
        <sz val="11"/>
        <color theme="1"/>
        <rFont val="Calibri"/>
        <family val="2"/>
        <scheme val="minor"/>
      </rPr>
      <t>3</t>
    </r>
    <r>
      <rPr>
        <b/>
        <sz val="11"/>
        <color theme="1"/>
        <rFont val="Calibri"/>
        <family val="2"/>
        <scheme val="minor"/>
      </rPr>
      <t>/ h</t>
    </r>
  </si>
  <si>
    <t>l / min</t>
  </si>
  <si>
    <t>GAS</t>
  </si>
  <si>
    <t>Alturas</t>
  </si>
  <si>
    <r>
      <t xml:space="preserve">1 </t>
    </r>
    <r>
      <rPr>
        <b/>
        <sz val="9"/>
        <color theme="1"/>
        <rFont val="Calibri"/>
        <family val="2"/>
        <scheme val="minor"/>
      </rPr>
      <t>1/4</t>
    </r>
    <r>
      <rPr>
        <b/>
        <sz val="11"/>
        <color theme="1"/>
        <rFont val="Calibri"/>
        <family val="2"/>
        <scheme val="minor"/>
      </rPr>
      <t>"</t>
    </r>
  </si>
  <si>
    <t>COMPONENTES SUELTOS:</t>
  </si>
  <si>
    <t>CODIGOS</t>
  </si>
  <si>
    <t>CANTIDAD</t>
  </si>
  <si>
    <t>PRECIOS</t>
  </si>
  <si>
    <t>E.SYBOX</t>
  </si>
  <si>
    <t>BASE</t>
  </si>
  <si>
    <t>EQUIPO ELECTRÓNICO DE PRESURIZACIÓN PROGRAMABLE</t>
  </si>
  <si>
    <r>
      <rPr>
        <b/>
        <sz val="11"/>
        <color theme="1"/>
        <rFont val="Calibri"/>
        <family val="2"/>
        <scheme val="minor"/>
      </rPr>
      <t xml:space="preserve">E.SYBOX </t>
    </r>
    <r>
      <rPr>
        <sz val="10"/>
        <rFont val="Arial"/>
        <family val="2"/>
      </rPr>
      <t>es el nuevo sistema integrado de DAB para</t>
    </r>
  </si>
  <si>
    <t>presurización en áreas domésticas y residenciales.</t>
  </si>
  <si>
    <r>
      <rPr>
        <b/>
        <sz val="11"/>
        <color theme="1"/>
        <rFont val="Calibri"/>
        <family val="2"/>
        <scheme val="minor"/>
      </rPr>
      <t>E.SYBOX</t>
    </r>
    <r>
      <rPr>
        <sz val="10"/>
        <rFont val="Arial"/>
        <family val="2"/>
      </rPr>
      <t xml:space="preserve"> no requiere ningún componente adicional para su instalación. Consiste en una bomba gradual de a 100 g/cm</t>
    </r>
    <r>
      <rPr>
        <vertAlign val="superscript"/>
        <sz val="11"/>
        <color theme="1"/>
        <rFont val="Calibri"/>
        <family val="2"/>
        <scheme val="minor"/>
      </rPr>
      <t>2</t>
    </r>
    <r>
      <rPr>
        <sz val="10"/>
        <rFont val="Arial"/>
        <family val="2"/>
      </rPr>
      <t xml:space="preserve"> , </t>
    </r>
  </si>
  <si>
    <t>autocebante, con inversor electrónico incorporado, con sensores de presión y caudal internos, pantalla LCD giratoria de</t>
  </si>
  <si>
    <t>alta resolución y un tanque hidroneumático. El dispostitivo inalámbrico ("bluetooth") posibilita la creación de unidades</t>
  </si>
  <si>
    <r>
      <t>de presurización y la conectividad con otros equipos DAB (</t>
    </r>
    <r>
      <rPr>
        <b/>
        <sz val="11"/>
        <color theme="1"/>
        <rFont val="Calibri"/>
        <family val="2"/>
        <scheme val="minor"/>
      </rPr>
      <t>"E.Sytwin"</t>
    </r>
    <r>
      <rPr>
        <sz val="10"/>
        <rFont val="Arial"/>
        <family val="2"/>
      </rPr>
      <t>).</t>
    </r>
  </si>
  <si>
    <r>
      <t xml:space="preserve">Grado de protección: </t>
    </r>
    <r>
      <rPr>
        <sz val="10"/>
        <rFont val="Arial"/>
        <family val="2"/>
      </rPr>
      <t>IP X4 (no adecuado para la intemperie)</t>
    </r>
  </si>
  <si>
    <r>
      <t xml:space="preserve">Clase de aislamiento: </t>
    </r>
    <r>
      <rPr>
        <sz val="10"/>
        <rFont val="Arial"/>
        <family val="2"/>
      </rPr>
      <t>F</t>
    </r>
  </si>
  <si>
    <t>Líquido bombeado: limpio, libre de sólidos o abrasivos, no agresivo, no viscoso, no cristalizado y quimicamente neutro.</t>
  </si>
  <si>
    <r>
      <t>Máxima temperatura del líquido:</t>
    </r>
    <r>
      <rPr>
        <sz val="10"/>
        <rFont val="Arial"/>
        <family val="2"/>
      </rPr>
      <t xml:space="preserve"> 40 ° C</t>
    </r>
  </si>
  <si>
    <r>
      <t xml:space="preserve">Temperatura ambiente máxima: </t>
    </r>
    <r>
      <rPr>
        <sz val="10"/>
        <rFont val="Arial"/>
        <family val="2"/>
      </rPr>
      <t>50 ° C</t>
    </r>
  </si>
  <si>
    <r>
      <t xml:space="preserve">Profundidad máxima aspiración: </t>
    </r>
    <r>
      <rPr>
        <sz val="10"/>
        <rFont val="Arial"/>
        <family val="2"/>
      </rPr>
      <t>auto cebado hasta 8 metros.</t>
    </r>
  </si>
  <si>
    <r>
      <t xml:space="preserve">Presión máxima de trabajo: </t>
    </r>
    <r>
      <rPr>
        <sz val="10"/>
        <rFont val="Arial"/>
        <family val="2"/>
      </rPr>
      <t>8 bar (800 kPa)</t>
    </r>
  </si>
  <si>
    <t>Peso: 27 Kg  -  Medidas: 265 mm x 370 mm x 565 mm</t>
  </si>
  <si>
    <t xml:space="preserve">Datos Eléctricos: Monofásico 1 x 220 V - 50 Hz - Potencia: 1,55 KW / 2,1 HP - Corriente Nominal: 10 A </t>
  </si>
  <si>
    <t>PRECIO USD</t>
  </si>
  <si>
    <t xml:space="preserve">E.SYBOX MINI </t>
  </si>
  <si>
    <t>EQUIPO ELECTRÓNICO DE PRESURIZACIÓN</t>
  </si>
  <si>
    <t xml:space="preserve"> - MINI E. SYBOX es el nuevo sistema integrado de DAB para presurización en áreas domésticas y residenciales.</t>
  </si>
  <si>
    <t xml:space="preserve"> - MINI E. SYBOX no requiere ningún componente adicional para su instalación. Consiste en una bomba gradual</t>
  </si>
  <si>
    <t xml:space="preserve">    autocebante, con inversor electrónico incorporado, con sensores de presión y caudal, pantalla LCD giratoria de</t>
  </si>
  <si>
    <t xml:space="preserve">    alta resolución y un tanque. </t>
  </si>
  <si>
    <t xml:space="preserve"> -  Grado de protección: IP X4</t>
  </si>
  <si>
    <t xml:space="preserve"> -  Líquido bombeado: limpio, libre de sólidos o abrasivos, no agresivo, no viscoso, no cristalizado y químicamente
neutro</t>
  </si>
  <si>
    <t xml:space="preserve"> -  Máxima temperatura del líquido: 35 ° C</t>
  </si>
  <si>
    <t xml:space="preserve"> -  Temperatura ambiente máxima: 50 ° C</t>
  </si>
  <si>
    <t xml:space="preserve"> -  Profundidad máxima aspiración: auto cebado hasta 8 metros</t>
  </si>
  <si>
    <t xml:space="preserve"> -  Presión máxima de trabajo: 7,5 bar</t>
  </si>
  <si>
    <t xml:space="preserve"> -  Conexión Wirelles</t>
  </si>
  <si>
    <t xml:space="preserve"> -  Tecnologia Inverter</t>
  </si>
  <si>
    <t>Cant. Orientativa</t>
  </si>
  <si>
    <t>EsyboxMini 3</t>
  </si>
  <si>
    <t>E.SYBOX MAX</t>
  </si>
  <si>
    <t>Sistema Electrónico de Presurización</t>
  </si>
  <si>
    <t>* Bomba electrónica vertical multicelular, con display, sensores de presión en aspiración e impulsión, válvula antirretorno en impulsión y vaso de expansión integrado.</t>
  </si>
  <si>
    <t>* Cuerpo de bomba e impulsores en tecnopolímero con camisa de acero inoxidable.</t>
  </si>
  <si>
    <r>
      <t>* Funcionamiento silencioso,</t>
    </r>
    <r>
      <rPr>
        <sz val="12"/>
        <rFont val="Calibri"/>
        <family val="2"/>
        <scheme val="minor"/>
      </rPr>
      <t xml:space="preserve"> motor de imán permanente de bajo consumo refrigerado por agua.</t>
    </r>
  </si>
  <si>
    <r>
      <t>* Sus reducidas dimensiones permiten fácil Instalacion,</t>
    </r>
    <r>
      <rPr>
        <sz val="12"/>
        <rFont val="Calibri"/>
        <family val="2"/>
        <scheme val="minor"/>
      </rPr>
      <t xml:space="preserve"> si se desea se pueden instalar primero las bases y luego montando el resto del equipo, facilitando el conexionado.</t>
    </r>
  </si>
  <si>
    <r>
      <t xml:space="preserve">* </t>
    </r>
    <r>
      <rPr>
        <sz val="12"/>
        <color theme="1"/>
        <rFont val="Calibri"/>
        <family val="2"/>
        <scheme val="minor"/>
      </rPr>
      <t>Los equipos se entregan armados</t>
    </r>
    <r>
      <rPr>
        <b/>
        <sz val="12"/>
        <color theme="1"/>
        <rFont val="Calibri"/>
        <family val="2"/>
        <scheme val="minor"/>
      </rPr>
      <t>,</t>
    </r>
    <r>
      <rPr>
        <sz val="12"/>
        <rFont val="Calibri"/>
        <family val="2"/>
        <scheme val="minor"/>
      </rPr>
      <t xml:space="preserve"> es decir montados sobre su base correspondiente:  existen cuatro opciones de entrada y salida del agua, que el cliente puede seleccionar previamente)</t>
    </r>
  </si>
  <si>
    <r>
      <t>* Aplica para instalaciones Residenciales, Civiles y Comerciales</t>
    </r>
    <r>
      <rPr>
        <b/>
        <sz val="12"/>
        <color rgb="FFFF0000"/>
        <rFont val="Calibri"/>
        <family val="2"/>
        <scheme val="minor"/>
      </rPr>
      <t xml:space="preserve"> </t>
    </r>
    <r>
      <rPr>
        <sz val="12"/>
        <rFont val="Calibri"/>
        <family val="2"/>
        <scheme val="minor"/>
      </rPr>
      <t>(por ahora unicamente en la versión con alimentación eléctrica trifásica).</t>
    </r>
  </si>
  <si>
    <t>Datos Técnicos:</t>
  </si>
  <si>
    <t xml:space="preserve">Grado de protección: </t>
  </si>
  <si>
    <t>IP X5</t>
  </si>
  <si>
    <t>Clase de aislamiento:</t>
  </si>
  <si>
    <t>F</t>
  </si>
  <si>
    <t xml:space="preserve">Líquido bombeado: </t>
  </si>
  <si>
    <t>Limpio, libre de sólidos o sustancias abrasivas, no viscoso, no agresivo, no cristalizado y químicamente neutro</t>
  </si>
  <si>
    <r>
      <t>Máxima temperatura del líquido:</t>
    </r>
    <r>
      <rPr>
        <sz val="12"/>
        <rFont val="Arial"/>
        <family val="2"/>
      </rPr>
      <t xml:space="preserve"> </t>
    </r>
  </si>
  <si>
    <t>+50°C</t>
  </si>
  <si>
    <t xml:space="preserve">Temperatura ambiente máxima: </t>
  </si>
  <si>
    <t>+55°C</t>
  </si>
  <si>
    <t xml:space="preserve">Profundidad máxima aspiración: </t>
  </si>
  <si>
    <t>4 metros</t>
  </si>
  <si>
    <t>NOMENCLATURA (punto nominal), ejemplo:</t>
  </si>
  <si>
    <t xml:space="preserve">Presión máxima de trabajo: </t>
  </si>
  <si>
    <t>12 bar / 1200 kPa</t>
  </si>
  <si>
    <t>E.SYBOX MAX 60/120 T = 60 mca con 120 l/min</t>
  </si>
  <si>
    <t>Peso:</t>
  </si>
  <si>
    <t>30 Kg (cada bomba)</t>
  </si>
  <si>
    <t>Instalaciones Posibles:</t>
  </si>
  <si>
    <t>Fija, Vertical</t>
  </si>
  <si>
    <t xml:space="preserve">Datos Eléctricos: </t>
  </si>
  <si>
    <t>Alimentacion Trifásica: 3 x 380 V - 50Hz</t>
  </si>
  <si>
    <t>Q=m3/h</t>
  </si>
  <si>
    <t>Q=l/min</t>
  </si>
  <si>
    <t>ENT</t>
  </si>
  <si>
    <t>SAL</t>
  </si>
  <si>
    <t>E.SYBOX MAX 60/120 T</t>
  </si>
  <si>
    <t>3,5 HP</t>
  </si>
  <si>
    <t>E.SYBOX MAX 85/120 T</t>
  </si>
  <si>
    <t>4,7 HP</t>
  </si>
  <si>
    <t>2 E.SYBOX MAX 60/120 T</t>
  </si>
  <si>
    <t>2 x 3,5 HP</t>
  </si>
  <si>
    <t>2 E.SYBOX MAX 85/120 T</t>
  </si>
  <si>
    <t>2 x 4,7 HP</t>
  </si>
  <si>
    <t xml:space="preserve">Al momento del pedido es importante determinar el punto de trabajo seleccionado. </t>
  </si>
  <si>
    <t>NOVA - FEKA</t>
  </si>
  <si>
    <t>Bombas sumergibles</t>
  </si>
  <si>
    <t>P2  NOMINAL</t>
  </si>
  <si>
    <t>Q</t>
  </si>
  <si>
    <t>m3/h
l/min</t>
  </si>
  <si>
    <t>NOVA 180 M-A</t>
  </si>
  <si>
    <t>–</t>
  </si>
  <si>
    <t>NOVA 180 M-NA</t>
  </si>
  <si>
    <t>NOVA 200 M-NA</t>
  </si>
  <si>
    <t>NOVA 300 M-A</t>
  </si>
  <si>
    <t>NOVA 600 M-A</t>
  </si>
  <si>
    <t>NOVA 600 M-NA</t>
  </si>
  <si>
    <t>NOVA 600 T-NA</t>
  </si>
  <si>
    <t>FEKA 600 M-A</t>
  </si>
  <si>
    <t>FEKA 600 M-NA</t>
  </si>
  <si>
    <t>FEKA 600 T-NA</t>
  </si>
  <si>
    <t>FEKA VS-VX 550 M-A</t>
  </si>
  <si>
    <t>FEKA VS-VX 550 M-NA</t>
  </si>
  <si>
    <t>FEKA VS-VX 550 T-NA</t>
  </si>
  <si>
    <t>FEKA VS-VX 750 M-A</t>
  </si>
  <si>
    <t>FEKA VS-VX 750 M-NA</t>
  </si>
  <si>
    <t>FEKA VS-VX 750 T-NA</t>
  </si>
  <si>
    <t>FEKA VS-VX 1000 M-A</t>
  </si>
  <si>
    <t>FEKA VS-VX 1000 M-NA</t>
  </si>
  <si>
    <t>FEKA VS-VX 1000 T-NA</t>
  </si>
  <si>
    <t>FEKA VS-VX 1200 M-A</t>
  </si>
  <si>
    <t>FEKA VS-VX 1200 M-NA</t>
  </si>
  <si>
    <t>FEKA VS-VX 1200 T-NA</t>
  </si>
  <si>
    <t>DRENAG 1000 M-A / M-NA</t>
  </si>
  <si>
    <t>DRENAG 1000  T-NA</t>
  </si>
  <si>
    <t>DRENAG 1200 M-A / M-NA</t>
  </si>
  <si>
    <t>DRENAG 1200 T-NA</t>
  </si>
  <si>
    <t>DRENAG 1400 M</t>
  </si>
  <si>
    <t>DRENAG 1800 T</t>
  </si>
  <si>
    <t>FEKA 1400 M</t>
  </si>
  <si>
    <t>FEKA 1800 T</t>
  </si>
  <si>
    <t>GRINDER 1400 M</t>
  </si>
  <si>
    <t>GRINDER 1800 T</t>
  </si>
  <si>
    <t xml:space="preserve"> -  Motor sumergible, asíncrono, de servicio continuo</t>
  </si>
  <si>
    <t xml:space="preserve"> -  Para proteger el motor trifásico se recomienda usar un arrancador magnético con</t>
  </si>
  <si>
    <t xml:space="preserve">    protección contra sobrecarga y subvoltaje en conformidad con las normas vigentes</t>
  </si>
  <si>
    <t xml:space="preserve"> -  Nivel de protección: IP 68</t>
  </si>
  <si>
    <t xml:space="preserve"> -  Fabricado según las normas CEI 2-3 y CEI 61-69 (EN 60335 - 2 - 41)</t>
  </si>
  <si>
    <t xml:space="preserve"> -  Rango de temperatura del líquido: de 0°C a + 35°C (EN 60335-2-41 para aplicación doméstica)</t>
  </si>
  <si>
    <t xml:space="preserve"> -  Líquido bombeado: NOVA agua turbia sin fibras</t>
  </si>
  <si>
    <t xml:space="preserve"> -  Enchufe eléctrico incluido con la versión monofásica estándar: SCHUKO CEE 7 – VII– UNEL 47166-68</t>
  </si>
  <si>
    <t xml:space="preserve"> -  Profundidad máxima de inmersión: 7 metros</t>
  </si>
  <si>
    <t>LONGITUD DE
CABLE Y TIPO</t>
  </si>
  <si>
    <t>NOVA 180 M-A</t>
  </si>
  <si>
    <t>5 mt. H05</t>
  </si>
  <si>
    <t>0,5-4,8</t>
  </si>
  <si>
    <t>4,6-1,4</t>
  </si>
  <si>
    <t>NOVA 300 M-A</t>
  </si>
  <si>
    <t>1,3-13</t>
  </si>
  <si>
    <t>6,3-1,7</t>
  </si>
  <si>
    <t>NOVA 600 M-A</t>
  </si>
  <si>
    <t>1,6-16,2</t>
  </si>
  <si>
    <t>9,5-3,2</t>
  </si>
  <si>
    <t>FEKA 300 M-A</t>
  </si>
  <si>
    <t>0,5-9</t>
  </si>
  <si>
    <t>5-1</t>
  </si>
  <si>
    <t>FEKA 600 M-A</t>
  </si>
  <si>
    <t>1,6-15,8</t>
  </si>
  <si>
    <t>6,8-2,2</t>
  </si>
  <si>
    <t>A= automático con flotador      NA= no automático sin flotador</t>
  </si>
  <si>
    <t>Bombas para agua limpia con flotador incorporado</t>
  </si>
  <si>
    <t xml:space="preserve"> -  Bombas sumergibles diseñadas específicamente para usos en pozos</t>
  </si>
  <si>
    <t xml:space="preserve">    angostos con dimensiones de hasta 20 cm x 20 cm. Aptas para bombear</t>
  </si>
  <si>
    <t xml:space="preserve">    agua limpia con partículas de un diámetro máximo de 5 mm.</t>
  </si>
  <si>
    <t xml:space="preserve"> -  Materiales anticorrosivos y a prueba de óxido</t>
  </si>
  <si>
    <t xml:space="preserve"> -  Interruptor de flotador integrado</t>
  </si>
  <si>
    <t xml:space="preserve"> -  Capacidad de succión baja: 2 – 3 mm</t>
  </si>
  <si>
    <t xml:space="preserve"> -  Cebado muy bajo y nivel de arranque de la bomba: 10 – 15 mm</t>
  </si>
  <si>
    <t xml:space="preserve"> -  Palanca para operación manual o automática</t>
  </si>
  <si>
    <t xml:space="preserve"> -  Fácil acceso al interruptor de flotador a través de la cubierta deslizante para su limpieza</t>
  </si>
  <si>
    <t xml:space="preserve"> -  Motor con protección térmica contra sobrecarga</t>
  </si>
  <si>
    <t xml:space="preserve"> -  Excelente refrigeración del motor que permite que la bomba opera incluso</t>
  </si>
  <si>
    <t xml:space="preserve">    cuando está parcialmente sumergida</t>
  </si>
  <si>
    <t xml:space="preserve"> -  Viene con cable de alimentación eléctrica con enchufe, válvula de no retorno y conexión de 4 pasos</t>
  </si>
  <si>
    <t>LONGITUD
DEL CABLE</t>
  </si>
  <si>
    <t>VERTY NOVA 400 M</t>
  </si>
  <si>
    <r>
      <t>1</t>
    </r>
    <r>
      <rPr>
        <sz val="11"/>
        <color indexed="8"/>
        <rFont val="Calibri"/>
        <family val="2"/>
        <scheme val="minor"/>
      </rPr>
      <t>1/4</t>
    </r>
    <r>
      <rPr>
        <sz val="11"/>
        <rFont val="Calibri"/>
        <family val="2"/>
        <scheme val="minor"/>
      </rPr>
      <t>”</t>
    </r>
  </si>
  <si>
    <t>0,5-10,8</t>
  </si>
  <si>
    <t>8,8-1,4</t>
  </si>
  <si>
    <t>FEKA VS - VX</t>
  </si>
  <si>
    <t>Bombas Sumergibles</t>
  </si>
  <si>
    <t xml:space="preserve"> -  Bombas sumergibles de acero inoxidable para tratamiento de aguas residuales con impulsor Vortex para líquidos hecho de fundición de precisión, </t>
  </si>
  <si>
    <t xml:space="preserve">    aptas para bombear aguas servidas y aguas residuales en general con sustancias sólidas de un tamaño máximo de 50 mm.</t>
  </si>
  <si>
    <t xml:space="preserve"> -  Viene con 10 metros de cable H07 RN-F con enchufe Shuko para la versión monofásica y 10 metros de cable H07 RN-F para la versión trifásica.</t>
  </si>
  <si>
    <t xml:space="preserve"> -  Rango de operación: de 0 a 32 m3/h con altura piezométrica de hasta 14 metros</t>
  </si>
  <si>
    <t xml:space="preserve"> -  Líquido bombeado: agua servida y aguas residuales en general y líquidos no corrosivos</t>
  </si>
  <si>
    <t xml:space="preserve">          - de 0°C hasta + 35 °C para uso doméstico (EN 60335-2-41)</t>
  </si>
  <si>
    <t xml:space="preserve">          - de 0°C hasta + 50 °C para otros usos</t>
  </si>
  <si>
    <t xml:space="preserve"> -  Temperatura ambiente máxima para operación de la bomba con el motor parcialmente sumergido: + 40 °C</t>
  </si>
  <si>
    <t xml:space="preserve"> -  Profundidad máxima de inmersión: 10 metros</t>
  </si>
  <si>
    <t xml:space="preserve"> -  Instalación: Fija o portátil, vertical</t>
  </si>
  <si>
    <t xml:space="preserve"> -  Motor: Seco, asíncrono, sellado y refrigerado por el líquido bombeado</t>
  </si>
  <si>
    <t xml:space="preserve"> -  Sello mecánico doble con cámara de aceite intermedia</t>
  </si>
  <si>
    <t>FEKA VS 550 M-A</t>
  </si>
  <si>
    <t>2" F</t>
  </si>
  <si>
    <t>10m - H07</t>
  </si>
  <si>
    <t>3-20</t>
  </si>
  <si>
    <t>6,9-1,6</t>
  </si>
  <si>
    <t>FEKA VS 750 M-A</t>
  </si>
  <si>
    <t>3-24</t>
  </si>
  <si>
    <t>9,2-1,9</t>
  </si>
  <si>
    <t>FEKA VS 1000 M-A</t>
  </si>
  <si>
    <t>3-27</t>
  </si>
  <si>
    <t>11,3-2,7</t>
  </si>
  <si>
    <t>FEKA VS 1200 M-A</t>
  </si>
  <si>
    <t>3-32</t>
  </si>
  <si>
    <t>13,4-3</t>
  </si>
  <si>
    <t>FEKA VS 1200 T-NA</t>
  </si>
  <si>
    <t>NUEVA LINEA DAB - S4</t>
  </si>
  <si>
    <r>
      <t xml:space="preserve"> -  Impulsores en tecnopolimero.</t>
    </r>
    <r>
      <rPr>
        <b/>
        <sz val="11"/>
        <rFont val="Calibri"/>
        <family val="2"/>
        <scheme val="minor"/>
      </rPr>
      <t xml:space="preserve"> Boca de salida y soporte bomba/motor en acero inox. </t>
    </r>
  </si>
  <si>
    <r>
      <t xml:space="preserve"> -  </t>
    </r>
    <r>
      <rPr>
        <b/>
        <sz val="11"/>
        <rFont val="Calibri"/>
        <family val="2"/>
        <scheme val="minor"/>
      </rPr>
      <t>Máxima tolerancia a la arena: 150 gr/m3</t>
    </r>
  </si>
  <si>
    <t xml:space="preserve"> -  Arranques/hora: 20 máx</t>
  </si>
  <si>
    <t>CODIGO SOLO BOMBA</t>
  </si>
  <si>
    <t>Modelo equivalente MK</t>
  </si>
  <si>
    <t>Cpo+Motor Monof. con tablero</t>
  </si>
  <si>
    <t>Cpo+Motor Trif. 3x380V</t>
  </si>
  <si>
    <t xml:space="preserve">S4 2/20 </t>
  </si>
  <si>
    <t>MKB24</t>
  </si>
  <si>
    <t>S4 3/25</t>
  </si>
  <si>
    <t>MKC25</t>
  </si>
  <si>
    <t>S4 4/7</t>
  </si>
  <si>
    <t>MK4D6</t>
  </si>
  <si>
    <t>S4 4/9</t>
  </si>
  <si>
    <t>MK4D8</t>
  </si>
  <si>
    <t>S4 4/14</t>
  </si>
  <si>
    <t>MK4D13</t>
  </si>
  <si>
    <t>S4 4/19</t>
  </si>
  <si>
    <t>MK4D17</t>
  </si>
  <si>
    <t>S4 6/5</t>
  </si>
  <si>
    <t>S4 6/7</t>
  </si>
  <si>
    <t>S4 6/10</t>
  </si>
  <si>
    <t>S4 6/14</t>
  </si>
  <si>
    <t>S4 6/21</t>
  </si>
  <si>
    <t>S4 8/4</t>
  </si>
  <si>
    <t>MKE6</t>
  </si>
  <si>
    <t>S4 8/6</t>
  </si>
  <si>
    <t>MKE8</t>
  </si>
  <si>
    <t>S4 8/8</t>
  </si>
  <si>
    <t>MKE12</t>
  </si>
  <si>
    <t>S4 8/13</t>
  </si>
  <si>
    <t>MKE17</t>
  </si>
  <si>
    <t>S4 8/17</t>
  </si>
  <si>
    <t>MKE20</t>
  </si>
  <si>
    <t>S4 12/8</t>
  </si>
  <si>
    <t>S4 12/11</t>
  </si>
  <si>
    <t>S4 12/15</t>
  </si>
  <si>
    <t>S4 12/20</t>
  </si>
  <si>
    <t>S4 12/27</t>
  </si>
  <si>
    <t>S4 16/8</t>
  </si>
  <si>
    <t>MKF7</t>
  </si>
  <si>
    <t>S4 16/11</t>
  </si>
  <si>
    <t>MKF10</t>
  </si>
  <si>
    <t>S4 16/15</t>
  </si>
  <si>
    <t>MKF13</t>
  </si>
  <si>
    <t>S4 16/20</t>
  </si>
  <si>
    <t>MKF18</t>
  </si>
  <si>
    <t>S4 16/28</t>
  </si>
  <si>
    <t>Motores sumergibles DAB 4" rebobinables</t>
  </si>
  <si>
    <t>Motor sumergible DAB para pozo de 4"MONOFASICO</t>
  </si>
  <si>
    <t>(incluye tablero de arranque )</t>
  </si>
  <si>
    <t>DAB 0,75 M</t>
  </si>
  <si>
    <t>DAB 1 M</t>
  </si>
  <si>
    <t>DAB 1,5 M</t>
  </si>
  <si>
    <t>DAB 2 M</t>
  </si>
  <si>
    <t>DAB 3 M</t>
  </si>
  <si>
    <t>Motor sumergible DAB para pozo de 4" TRIFÁSICO</t>
  </si>
  <si>
    <t>(NO incluye tablero de arranque )</t>
  </si>
  <si>
    <t>DAB 1 T</t>
  </si>
  <si>
    <t>DAB 1,5 T</t>
  </si>
  <si>
    <t>DAB 2 T</t>
  </si>
  <si>
    <t>DAB 3 T</t>
  </si>
  <si>
    <t>DAB 4 T</t>
  </si>
  <si>
    <t>DAB 5,5 T</t>
  </si>
  <si>
    <t>DAB 7,5 T</t>
  </si>
  <si>
    <t>5,5,</t>
  </si>
  <si>
    <t>DAB 10 T 4"</t>
  </si>
  <si>
    <t>Tablero de aranque para motores monofásicos</t>
  </si>
  <si>
    <t xml:space="preserve">      Modelo</t>
  </si>
  <si>
    <t xml:space="preserve">  Tab 0,75</t>
  </si>
  <si>
    <t xml:space="preserve">  Tab 1</t>
  </si>
  <si>
    <t xml:space="preserve">  Tab 1,5</t>
  </si>
  <si>
    <t xml:space="preserve">  Tab 2</t>
  </si>
  <si>
    <t xml:space="preserve">  Tab 3</t>
  </si>
  <si>
    <t>Motores sumergibles DAB 6" encapsulados</t>
  </si>
  <si>
    <t xml:space="preserve">Motor sumergible DAB para pozo de 6" </t>
  </si>
  <si>
    <t>Volver al índice</t>
  </si>
  <si>
    <t>Bombas Sumergibles de 6"</t>
  </si>
  <si>
    <t>Caracteristicas:</t>
  </si>
  <si>
    <t xml:space="preserve"> -  Bombas semiaxiales con difusores, impulsores, soportes, secciones de succión y de salida </t>
  </si>
  <si>
    <t xml:space="preserve">    hechas enteramente de acero inoxidable</t>
  </si>
  <si>
    <t xml:space="preserve"> -  Impulsores balanceados y fijados al eje mediante acoplamientos cónicos</t>
  </si>
  <si>
    <t xml:space="preserve"> -  Eje guiado mediante cojinetes lubricados por agua</t>
  </si>
  <si>
    <t xml:space="preserve"> -  Válvula antirretorno integrada para reducir las pérdidas de carga localizadas</t>
  </si>
  <si>
    <t xml:space="preserve"> -  Filtro de acero inoxidable aplicado a la boca de succión para evitar la entrada de sólidos disueltos</t>
  </si>
  <si>
    <t xml:space="preserve"> -  Boca roscada roscada según el estándar GAS (estándar NPT bajo pedido).</t>
  </si>
  <si>
    <t>STOCK (salvo venta)</t>
  </si>
  <si>
    <t>CUERPO SOLO</t>
  </si>
  <si>
    <t>MOTOR TESLA</t>
  </si>
  <si>
    <t>BOMBA COMPLETA</t>
  </si>
  <si>
    <t>Salida</t>
  </si>
  <si>
    <t>CÓDIGO DE LA BOMBA</t>
  </si>
  <si>
    <t>POTENCIA HP</t>
  </si>
  <si>
    <t>TENSION V</t>
  </si>
  <si>
    <t>SS6A 03</t>
  </si>
  <si>
    <t>2  1/2"</t>
  </si>
  <si>
    <t>SS6A 06</t>
  </si>
  <si>
    <t>SS6A 10</t>
  </si>
  <si>
    <t>no hay 6"</t>
  </si>
  <si>
    <t>SS6A 15</t>
  </si>
  <si>
    <t>7,5 6"</t>
  </si>
  <si>
    <t>SS6A 21</t>
  </si>
  <si>
    <t>SS6A 26</t>
  </si>
  <si>
    <t>SS6A 30</t>
  </si>
  <si>
    <t>SS6A 37</t>
  </si>
  <si>
    <t>SS6A 41</t>
  </si>
  <si>
    <t>SS6A 49</t>
  </si>
  <si>
    <t>SS6B 02</t>
  </si>
  <si>
    <t>SS6B 03</t>
  </si>
  <si>
    <t>SS6B 05</t>
  </si>
  <si>
    <t>SS6B 07</t>
  </si>
  <si>
    <t>SS6B 10</t>
  </si>
  <si>
    <t>SS6B 14</t>
  </si>
  <si>
    <t>SS6B 17</t>
  </si>
  <si>
    <t>SS6B 20</t>
  </si>
  <si>
    <t>SS6B 24</t>
  </si>
  <si>
    <t>SS6B 28</t>
  </si>
  <si>
    <t>SS6B 34</t>
  </si>
  <si>
    <t>SS6B 41</t>
  </si>
  <si>
    <t>SS6C 02</t>
  </si>
  <si>
    <t>SS6C 03</t>
  </si>
  <si>
    <t>SS6C 04</t>
  </si>
  <si>
    <t>SS6C 06</t>
  </si>
  <si>
    <t>SS6C 08</t>
  </si>
  <si>
    <t>SS6C 10</t>
  </si>
  <si>
    <t>SS6C 12</t>
  </si>
  <si>
    <t>SS6C 14</t>
  </si>
  <si>
    <t>SS6C 16</t>
  </si>
  <si>
    <t>SS6C 18</t>
  </si>
  <si>
    <t>SS6C 24</t>
  </si>
  <si>
    <t>SS6C 28</t>
  </si>
  <si>
    <t>SS6C 32</t>
  </si>
  <si>
    <t>SS6C 37</t>
  </si>
  <si>
    <t>SS6C 39</t>
  </si>
  <si>
    <t>SS6C 42</t>
  </si>
  <si>
    <t>SS6D 01</t>
  </si>
  <si>
    <t>SS6D 02</t>
  </si>
  <si>
    <t>SS6D 03</t>
  </si>
  <si>
    <t>SS6D 05</t>
  </si>
  <si>
    <t>SS6D 07</t>
  </si>
  <si>
    <t>SS6D 09</t>
  </si>
  <si>
    <t>SS6D 11</t>
  </si>
  <si>
    <t>SS6D 14</t>
  </si>
  <si>
    <t>SS6D 16</t>
  </si>
  <si>
    <t>SS6D 18</t>
  </si>
  <si>
    <t>SS6D 20</t>
  </si>
  <si>
    <t>SS6D 23</t>
  </si>
  <si>
    <t>SS6E 01</t>
  </si>
  <si>
    <t>SS6E 02</t>
  </si>
  <si>
    <t>SS6E 03</t>
  </si>
  <si>
    <t>SS6E 04</t>
  </si>
  <si>
    <t>SS6E 05</t>
  </si>
  <si>
    <t>SS6E 06</t>
  </si>
  <si>
    <t>SS6E 08</t>
  </si>
  <si>
    <t>SS6E 09</t>
  </si>
  <si>
    <t>SS6E 10</t>
  </si>
  <si>
    <t>SS6E 12</t>
  </si>
  <si>
    <t>SS6E 14</t>
  </si>
  <si>
    <t>SS6E 16</t>
  </si>
  <si>
    <t>SS6E 18</t>
  </si>
  <si>
    <t>SS6E 21</t>
  </si>
  <si>
    <t>GUARDIAN</t>
  </si>
  <si>
    <t>Para Bombas Sumergibles</t>
  </si>
  <si>
    <t>PARA</t>
  </si>
  <si>
    <t>RANGO</t>
  </si>
  <si>
    <t>PRECIO
LISTA
USD</t>
  </si>
  <si>
    <t>4" - 6"</t>
  </si>
  <si>
    <t>Guardian ME</t>
  </si>
  <si>
    <t>1 x 230 V  
0.5 HP / 3 HP</t>
  </si>
  <si>
    <t>Guardian 1E</t>
  </si>
  <si>
    <t>3 x 400 V
0.5 HP / 3 HP</t>
  </si>
  <si>
    <t>Guardian 2E</t>
  </si>
  <si>
    <t>3 x 400 V  
4 HP / 10 HP</t>
  </si>
  <si>
    <t>Bombas profesionales para piscinas</t>
  </si>
  <si>
    <t xml:space="preserve"> -  Bomba con motor de funcionamiento silencioso y alta confiabilidad</t>
  </si>
  <si>
    <t xml:space="preserve"> -  Disponible con salidas de 0.5 HP a 3 HP, con motor monofásico y trifásico</t>
  </si>
  <si>
    <t xml:space="preserve"> -  Cuenta con un prefiltro para reducir el riesgo de atascamiento gracias a la capacidad de filtración óptima,</t>
  </si>
  <si>
    <t xml:space="preserve">     lo cual reduce la frecuencia de obras de mantenimiento</t>
  </si>
  <si>
    <t xml:space="preserve"> -  Temperatura del líquido: hasta 60°C; temperatura ambiente: hasta 50°C</t>
  </si>
  <si>
    <t xml:space="preserve"> -  Motor de funcionamiento silencioso con nivel de ruido reducido de 53 a 64 (LpA)</t>
  </si>
  <si>
    <t xml:space="preserve"> -  La cubierta de la tapa prefiltro de aspiración está fabricada en policarbonato para garantizar la visibilidad continua a largo plazo</t>
  </si>
  <si>
    <t xml:space="preserve"> -  Prefiltro de alta capacidad. Hasta 1.5 HP 4 litros y hasta 3 HP de 5 litros</t>
  </si>
  <si>
    <t xml:space="preserve"> -  Succión y descarga de 2” reforzados con anillos de acero inoxidable</t>
  </si>
  <si>
    <t>EUROSWIM 50 M</t>
  </si>
  <si>
    <t>EUROSWIM 75 M-T</t>
  </si>
  <si>
    <t>EUROSWIM 100 M-T</t>
  </si>
  <si>
    <t>EUROSWIM 150 M-T</t>
  </si>
  <si>
    <t>EUROSWIM 200 M-T</t>
  </si>
  <si>
    <t>EUROSWIM 300 M-T</t>
  </si>
  <si>
    <t>Bombas profesionales para aplicación en piscinas</t>
  </si>
  <si>
    <t>P2 NOMINAL</t>
  </si>
  <si>
    <t>Q (m3/h)
(l/min)</t>
  </si>
  <si>
    <t>Voltaje 50 Hz</t>
  </si>
  <si>
    <t>H (m)</t>
  </si>
  <si>
    <t>x</t>
  </si>
  <si>
    <t>2”</t>
  </si>
  <si>
    <t>EUROSWIM 75 M</t>
  </si>
  <si>
    <t>EUROSWIM 75 T</t>
  </si>
  <si>
    <t>EUROSWIM 100 M</t>
  </si>
  <si>
    <t>EUROSWIM 100 T</t>
  </si>
  <si>
    <t>EUROSWIM 150 M</t>
  </si>
  <si>
    <t>EUROSWIM 150 T</t>
  </si>
  <si>
    <t>EUROSWIM 200 M</t>
  </si>
  <si>
    <t>EUROSWIM 200 T</t>
  </si>
  <si>
    <t>EUROSWIM 300 M</t>
  </si>
  <si>
    <t>EUROSWIM 300 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</si>
</sst>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43" formatCode="_(* #,##0.00_);_(* \(#,##0.00\);_(* &quot;-&quot;??_);_(@_)"/>
    <numFmt numFmtId="164" formatCode="_-&quot;$&quot;\ * #,##0.00_-;\-&quot;$&quot;\ * #,##0.00_-;_-&quot;$&quot;\ * &quot;-&quot;??_-;_-@_-"/>
    <numFmt numFmtId="165" formatCode="_-* #,##0.00_-;\-* #,##0.00_-;_-* &quot;-&quot;??_-;_-@_-"/>
    <numFmt numFmtId="166" formatCode="0.0"/>
    <numFmt numFmtId="167" formatCode="#,##0.0"/>
    <numFmt numFmtId="168" formatCode="0.00\ \K\W"/>
    <numFmt numFmtId="169" formatCode="_-&quot;$&quot;* #,##0.00_-;\-&quot;$&quot;* #,##0.00_-;_-&quot;$&quot;* &quot;-&quot;??_-;_-@_-"/>
    <numFmt numFmtId="170" formatCode="_-* #,##0_-;\-* #,##0_-;_-* &quot;-&quot;??_-;_-@_-"/>
    <numFmt numFmtId="171" formatCode="_ [$USD]\ * #,##0_ ;_ [$USD]\ * \-#,##0_ ;_ [$USD]\ * &quot;-&quot;??_ ;_ @_ "/>
    <numFmt numFmtId="172" formatCode="#,##0\ [$€-407]"/>
    <numFmt numFmtId="173" formatCode="d/m"/>
    <numFmt numFmtId="174" formatCode="[$USD]\ #,##0.00"/>
    <numFmt numFmtId="175" formatCode="&quot;$&quot;\ #,##0.0"/>
    <numFmt numFmtId="176" formatCode="_(* #,##0_);_(* \(#,##0\);_(* &quot;-&quot;??_);_(@_)"/>
    <numFmt numFmtId="177" formatCode="0.0000000000"/>
    <numFmt numFmtId="178" formatCode="0.000000"/>
    <numFmt numFmtId="179" formatCode="[$USD]\ #,##0"/>
    <numFmt numFmtId="180" formatCode="#,##0_ ;\-#,##0\ "/>
    <numFmt numFmtId="181" formatCode="_-&quot;$&quot;\ * #,##0_-;\-&quot;$&quot;\ * #,##0_-;_-&quot;$&quot;\ * &quot;-&quot;??_-;_-@_-"/>
  </numFmts>
  <fonts count="267">
    <font>
      <sz val="11"/>
      <color theme="1"/>
      <name val="Calibri"/>
      <family val="2"/>
      <scheme val="minor"/>
    </font>
    <font>
      <sz val="11"/>
      <color theme="1"/>
      <name val="Calibri"/>
      <family val="2"/>
      <scheme val="minor"/>
    </font>
    <font>
      <b/>
      <sz val="11"/>
      <color theme="0"/>
      <name val="Calibri"/>
      <family val="2"/>
      <scheme val="minor"/>
    </font>
    <font>
      <sz val="11"/>
      <color rgb="FFFF0000"/>
      <name val="Calibri"/>
      <family val="2"/>
      <scheme val="minor"/>
    </font>
    <font>
      <b/>
      <sz val="11"/>
      <color theme="1"/>
      <name val="Calibri"/>
      <family val="2"/>
      <scheme val="minor"/>
    </font>
    <font>
      <sz val="11"/>
      <color theme="0"/>
      <name val="Calibri"/>
      <family val="2"/>
      <scheme val="minor"/>
    </font>
    <font>
      <sz val="10"/>
      <name val="Arial"/>
      <family val="2"/>
    </font>
    <font>
      <sz val="11"/>
      <name val="Calibri"/>
      <family val="2"/>
      <scheme val="minor"/>
    </font>
    <font>
      <b/>
      <sz val="20"/>
      <color theme="0"/>
      <name val="Calibri"/>
      <family val="2"/>
      <scheme val="minor"/>
    </font>
    <font>
      <b/>
      <sz val="18"/>
      <color theme="0"/>
      <name val="Calibri"/>
      <family val="2"/>
      <scheme val="minor"/>
    </font>
    <font>
      <b/>
      <sz val="12"/>
      <name val="Calibri"/>
      <family val="2"/>
      <scheme val="minor"/>
    </font>
    <font>
      <sz val="12"/>
      <name val="Calibri"/>
      <family val="2"/>
      <scheme val="minor"/>
    </font>
    <font>
      <u/>
      <sz val="10"/>
      <color indexed="12"/>
      <name val="Arial"/>
      <family val="2"/>
    </font>
    <font>
      <b/>
      <u/>
      <sz val="10"/>
      <name val="Arial"/>
      <family val="2"/>
    </font>
    <font>
      <b/>
      <sz val="11"/>
      <name val="Calibri"/>
      <family val="2"/>
      <scheme val="minor"/>
    </font>
    <font>
      <u/>
      <sz val="11"/>
      <name val="Calibri"/>
      <family val="2"/>
      <scheme val="minor"/>
    </font>
    <font>
      <u/>
      <sz val="10"/>
      <name val="Arial"/>
      <family val="2"/>
    </font>
    <font>
      <u/>
      <sz val="11"/>
      <color theme="1"/>
      <name val="Calibri"/>
      <family val="2"/>
      <scheme val="minor"/>
    </font>
    <font>
      <sz val="8"/>
      <name val="Arial"/>
      <family val="2"/>
    </font>
    <font>
      <b/>
      <sz val="10"/>
      <color rgb="FF000000"/>
      <name val="Calibri"/>
      <family val="2"/>
    </font>
    <font>
      <b/>
      <sz val="6.5"/>
      <name val="Calibri"/>
      <family val="2"/>
    </font>
    <font>
      <b/>
      <sz val="12"/>
      <name val="Arial"/>
      <family val="2"/>
    </font>
    <font>
      <sz val="12"/>
      <name val="Arial"/>
      <family val="2"/>
    </font>
    <font>
      <sz val="6.5"/>
      <name val="Calibri"/>
      <family val="2"/>
    </font>
    <font>
      <sz val="7"/>
      <name val="Times New Roman"/>
      <family val="1"/>
    </font>
    <font>
      <sz val="10"/>
      <name val="TheSansGrundfos 4SL"/>
      <family val="5"/>
    </font>
    <font>
      <sz val="10"/>
      <name val="TheSansGrundfos 2XL"/>
      <family val="5"/>
    </font>
    <font>
      <i/>
      <sz val="6.5"/>
      <name val="Calibri"/>
      <family val="2"/>
    </font>
    <font>
      <sz val="11"/>
      <name val="Calibri"/>
      <family val="2"/>
    </font>
    <font>
      <b/>
      <sz val="10"/>
      <name val="Calibri"/>
      <family val="2"/>
    </font>
    <font>
      <sz val="10"/>
      <name val="Grundfos TheSans"/>
      <family val="2"/>
    </font>
    <font>
      <b/>
      <u/>
      <sz val="18"/>
      <name val="TheSansGrundfos 2XL"/>
    </font>
    <font>
      <u/>
      <sz val="18"/>
      <name val="Grundfos TheSans"/>
      <family val="2"/>
    </font>
    <font>
      <b/>
      <sz val="10"/>
      <name val="Grundfos TheSans"/>
      <family val="2"/>
    </font>
    <font>
      <b/>
      <sz val="14"/>
      <name val="Grundfos TheSans"/>
      <family val="2"/>
    </font>
    <font>
      <u/>
      <sz val="10"/>
      <color theme="0"/>
      <name val="Arial"/>
      <family val="2"/>
    </font>
    <font>
      <u/>
      <sz val="16"/>
      <name val="TheSansGrundfos 6SB"/>
    </font>
    <font>
      <b/>
      <u/>
      <sz val="10"/>
      <name val="Grundfos TheSans"/>
      <family val="2"/>
    </font>
    <font>
      <u/>
      <sz val="10"/>
      <name val="Grundfos TheSans"/>
      <family val="2"/>
    </font>
    <font>
      <b/>
      <u/>
      <sz val="14"/>
      <name val="Grundfos TheSans"/>
      <family val="2"/>
    </font>
    <font>
      <b/>
      <u/>
      <sz val="14"/>
      <name val="Calibri"/>
      <family val="2"/>
      <scheme val="minor"/>
    </font>
    <font>
      <b/>
      <sz val="10"/>
      <name val="Calibri"/>
      <family val="2"/>
      <scheme val="minor"/>
    </font>
    <font>
      <b/>
      <vertAlign val="subscript"/>
      <sz val="10"/>
      <name val="Calibri"/>
      <family val="2"/>
      <scheme val="minor"/>
    </font>
    <font>
      <sz val="10"/>
      <color indexed="8"/>
      <name val="Arial"/>
      <family val="2"/>
    </font>
    <font>
      <sz val="11"/>
      <color indexed="8"/>
      <name val="Calibri"/>
      <family val="2"/>
      <scheme val="minor"/>
    </font>
    <font>
      <b/>
      <sz val="20"/>
      <name val="TheSansGrundfos 2XL"/>
      <family val="5"/>
    </font>
    <font>
      <b/>
      <sz val="10"/>
      <name val="TheSansGrundfos 2XL"/>
      <family val="5"/>
    </font>
    <font>
      <u/>
      <sz val="16"/>
      <name val="TheSansGrundfos 2XL"/>
    </font>
    <font>
      <b/>
      <vertAlign val="subscript"/>
      <sz val="11"/>
      <name val="Calibri"/>
      <family val="2"/>
      <scheme val="minor"/>
    </font>
    <font>
      <b/>
      <vertAlign val="superscript"/>
      <sz val="11"/>
      <name val="Calibri"/>
      <family val="2"/>
      <scheme val="minor"/>
    </font>
    <font>
      <vertAlign val="superscript"/>
      <sz val="11"/>
      <name val="Calibri"/>
      <family val="2"/>
      <scheme val="minor"/>
    </font>
    <font>
      <b/>
      <i/>
      <sz val="9"/>
      <name val="Arial"/>
      <family val="2"/>
    </font>
    <font>
      <b/>
      <u/>
      <sz val="9"/>
      <color theme="0"/>
      <name val="Calibri"/>
      <family val="2"/>
      <scheme val="minor"/>
    </font>
    <font>
      <u/>
      <sz val="16"/>
      <name val="TheSansGrundfos 2XL"/>
      <family val="5"/>
    </font>
    <font>
      <sz val="18"/>
      <name val="TheSansGrundfos 6SB"/>
      <family val="3"/>
    </font>
    <font>
      <sz val="11"/>
      <color rgb="FF000000"/>
      <name val="Calibri"/>
      <family val="2"/>
    </font>
    <font>
      <sz val="9"/>
      <name val="Arial"/>
      <family val="2"/>
    </font>
    <font>
      <b/>
      <sz val="14"/>
      <name val="Calibri"/>
      <family val="2"/>
      <scheme val="minor"/>
    </font>
    <font>
      <sz val="12"/>
      <color theme="3" tint="-0.249977111117893"/>
      <name val="Calibri"/>
      <family val="2"/>
      <scheme val="minor"/>
    </font>
    <font>
      <sz val="12"/>
      <color theme="3"/>
      <name val="Calibri"/>
      <family val="2"/>
      <scheme val="minor"/>
    </font>
    <font>
      <sz val="10"/>
      <color theme="3" tint="-0.249977111117893"/>
      <name val="TheSansGrundfos 2XL"/>
      <family val="5"/>
    </font>
    <font>
      <b/>
      <sz val="9"/>
      <name val="Calibri"/>
      <family val="2"/>
      <scheme val="minor"/>
    </font>
    <font>
      <sz val="8"/>
      <name val="TheSansGrundfos 2XL"/>
      <family val="5"/>
    </font>
    <font>
      <b/>
      <sz val="9"/>
      <name val="Arial"/>
      <family val="2"/>
    </font>
    <font>
      <sz val="9"/>
      <color theme="1"/>
      <name val="Arial"/>
      <family val="2"/>
    </font>
    <font>
      <i/>
      <sz val="10"/>
      <name val="Arial"/>
      <family val="2"/>
    </font>
    <font>
      <b/>
      <i/>
      <sz val="10"/>
      <name val="Arial"/>
      <family val="2"/>
    </font>
    <font>
      <b/>
      <sz val="11"/>
      <color indexed="8"/>
      <name val="Calibri"/>
      <family val="2"/>
      <scheme val="minor"/>
    </font>
    <font>
      <b/>
      <u/>
      <sz val="10"/>
      <color theme="0"/>
      <name val="Calibri"/>
      <family val="2"/>
      <scheme val="minor"/>
    </font>
    <font>
      <sz val="14"/>
      <name val="TheSansGrundfos 2XL"/>
      <family val="5"/>
    </font>
    <font>
      <b/>
      <i/>
      <sz val="11"/>
      <name val="Calibri"/>
      <family val="2"/>
      <scheme val="minor"/>
    </font>
    <font>
      <sz val="9"/>
      <name val="TheSansGrundfos 2XL"/>
      <family val="5"/>
    </font>
    <font>
      <b/>
      <sz val="14"/>
      <name val="TheSansGrundfos 2XL"/>
      <family val="5"/>
    </font>
    <font>
      <sz val="10"/>
      <color theme="0"/>
      <name val="Arial"/>
      <family val="2"/>
    </font>
    <font>
      <b/>
      <u/>
      <sz val="11"/>
      <name val="Calibri"/>
      <family val="2"/>
      <scheme val="minor"/>
    </font>
    <font>
      <b/>
      <u/>
      <sz val="16"/>
      <name val="Calibri"/>
      <family val="2"/>
      <scheme val="minor"/>
    </font>
    <font>
      <u/>
      <sz val="14"/>
      <name val="Calibri"/>
      <family val="2"/>
      <scheme val="minor"/>
    </font>
    <font>
      <sz val="12"/>
      <name val="TheSansGrundfos 3L"/>
      <family val="5"/>
    </font>
    <font>
      <b/>
      <u/>
      <sz val="18"/>
      <name val="TheSansGrundfos 3L"/>
      <family val="5"/>
    </font>
    <font>
      <u/>
      <sz val="16"/>
      <name val="TheSansGrundfos 3L"/>
      <family val="5"/>
    </font>
    <font>
      <sz val="10"/>
      <name val="TheSansGrundfos 3L"/>
      <family val="5"/>
    </font>
    <font>
      <i/>
      <sz val="11"/>
      <name val="Calibri"/>
      <family val="2"/>
      <scheme val="minor"/>
    </font>
    <font>
      <sz val="11"/>
      <color indexed="10"/>
      <name val="Calibri"/>
      <family val="2"/>
      <scheme val="minor"/>
    </font>
    <font>
      <b/>
      <sz val="11"/>
      <color rgb="FF000000"/>
      <name val="Calibri"/>
      <family val="2"/>
    </font>
    <font>
      <u/>
      <sz val="11"/>
      <color theme="0"/>
      <name val="Calibri"/>
      <family val="2"/>
      <scheme val="minor"/>
    </font>
    <font>
      <b/>
      <sz val="14"/>
      <color theme="1"/>
      <name val="Calibri"/>
      <family val="2"/>
      <scheme val="minor"/>
    </font>
    <font>
      <sz val="11"/>
      <color rgb="FF333333"/>
      <name val="Calibri"/>
      <family val="2"/>
    </font>
    <font>
      <b/>
      <sz val="11"/>
      <color rgb="FF333333"/>
      <name val="Calibri"/>
      <family val="2"/>
    </font>
    <font>
      <sz val="11"/>
      <color theme="1"/>
      <name val="Calibri"/>
      <family val="2"/>
    </font>
    <font>
      <b/>
      <sz val="11"/>
      <color rgb="FF333333"/>
      <name val="Calibri"/>
      <family val="2"/>
      <scheme val="minor"/>
    </font>
    <font>
      <sz val="8"/>
      <color rgb="FF333333"/>
      <name val="Tahoma"/>
      <family val="2"/>
    </font>
    <font>
      <b/>
      <i/>
      <sz val="11"/>
      <color rgb="FF333333"/>
      <name val="Calibri"/>
      <family val="2"/>
    </font>
    <font>
      <b/>
      <i/>
      <sz val="11"/>
      <color theme="1"/>
      <name val="Calibri"/>
      <family val="2"/>
    </font>
    <font>
      <b/>
      <i/>
      <sz val="11"/>
      <color theme="1"/>
      <name val="Calibri"/>
      <family val="2"/>
      <scheme val="minor"/>
    </font>
    <font>
      <b/>
      <sz val="11"/>
      <color theme="1"/>
      <name val="Calibri"/>
      <family val="2"/>
    </font>
    <font>
      <b/>
      <sz val="10"/>
      <color theme="1"/>
      <name val="Calibri"/>
      <family val="2"/>
    </font>
    <font>
      <b/>
      <sz val="9"/>
      <color theme="1"/>
      <name val="Calibri"/>
      <family val="2"/>
    </font>
    <font>
      <b/>
      <sz val="10"/>
      <color theme="1"/>
      <name val="Calibri"/>
      <family val="2"/>
      <scheme val="minor"/>
    </font>
    <font>
      <b/>
      <sz val="9"/>
      <color theme="1"/>
      <name val="Calibri"/>
      <family val="2"/>
      <scheme val="minor"/>
    </font>
    <font>
      <sz val="10"/>
      <color theme="1"/>
      <name val="Calibri"/>
      <family val="2"/>
      <scheme val="minor"/>
    </font>
    <font>
      <b/>
      <sz val="10"/>
      <color rgb="FF000000"/>
      <name val="Calibri  "/>
    </font>
    <font>
      <b/>
      <vertAlign val="superscript"/>
      <sz val="11"/>
      <color theme="1"/>
      <name val="Calibri"/>
      <family val="2"/>
    </font>
    <font>
      <b/>
      <vertAlign val="superscript"/>
      <sz val="14"/>
      <color theme="1"/>
      <name val="Calibri"/>
      <family val="2"/>
      <scheme val="minor"/>
    </font>
    <font>
      <b/>
      <sz val="12"/>
      <name val="TheSansGrundfos 2XL"/>
      <family val="5"/>
    </font>
    <font>
      <sz val="10"/>
      <color indexed="10"/>
      <name val="TheSansGrundfos 2XL"/>
      <family val="5"/>
    </font>
    <font>
      <b/>
      <sz val="10"/>
      <name val="Arial"/>
      <family val="2"/>
    </font>
    <font>
      <sz val="11"/>
      <color theme="1"/>
      <name val="Calibri"/>
      <family val="2"/>
      <charset val="238"/>
      <scheme val="minor"/>
    </font>
    <font>
      <sz val="11"/>
      <name val="Calibri"/>
      <family val="2"/>
      <charset val="238"/>
      <scheme val="minor"/>
    </font>
    <font>
      <b/>
      <u/>
      <sz val="14"/>
      <name val="TheSansGrundfos 2XL"/>
      <family val="5"/>
    </font>
    <font>
      <u/>
      <sz val="12"/>
      <name val="TheSansGrundfos 2XL"/>
      <family val="5"/>
    </font>
    <font>
      <u/>
      <sz val="11"/>
      <color theme="10"/>
      <name val="Calibri"/>
      <family val="2"/>
      <scheme val="minor"/>
    </font>
    <font>
      <sz val="14"/>
      <name val="Grundfos TheSans"/>
      <family val="2"/>
    </font>
    <font>
      <sz val="10"/>
      <name val="Calibri"/>
      <family val="2"/>
      <scheme val="minor"/>
    </font>
    <font>
      <b/>
      <u/>
      <sz val="18"/>
      <color theme="1"/>
      <name val="TheSansGrundfos 2XL"/>
    </font>
    <font>
      <sz val="28"/>
      <color theme="1" tint="0.249977111117893"/>
      <name val="Calibri"/>
      <family val="2"/>
      <scheme val="minor"/>
    </font>
    <font>
      <sz val="10"/>
      <color theme="1"/>
      <name val="Grundfos TheSans"/>
      <family val="2"/>
    </font>
    <font>
      <b/>
      <sz val="10"/>
      <color theme="1"/>
      <name val="Grundfos TheSans"/>
      <family val="2"/>
    </font>
    <font>
      <sz val="28"/>
      <color theme="1" tint="0.249977111117893"/>
      <name val="Grundfos TheSans"/>
      <family val="2"/>
    </font>
    <font>
      <sz val="18"/>
      <color theme="1" tint="0.249977111117893"/>
      <name val="Calibri"/>
      <family val="2"/>
      <scheme val="minor"/>
    </font>
    <font>
      <b/>
      <sz val="9"/>
      <name val="TheSansGrundfos 2XL"/>
      <family val="5"/>
    </font>
    <font>
      <sz val="11"/>
      <color rgb="FF000000"/>
      <name val="Calibri"/>
      <family val="2"/>
      <scheme val="minor"/>
    </font>
    <font>
      <b/>
      <sz val="11"/>
      <color rgb="FF000000"/>
      <name val="Calibri"/>
      <family val="2"/>
      <scheme val="minor"/>
    </font>
    <font>
      <b/>
      <sz val="8"/>
      <name val="Arial"/>
      <family val="2"/>
    </font>
    <font>
      <b/>
      <u/>
      <sz val="16"/>
      <name val="TheSansGrundfos 2XL"/>
      <family val="5"/>
    </font>
    <font>
      <b/>
      <u/>
      <sz val="12"/>
      <name val="Calibri"/>
      <family val="2"/>
      <scheme val="minor"/>
    </font>
    <font>
      <b/>
      <i/>
      <u/>
      <sz val="11"/>
      <name val="Calibri"/>
      <family val="2"/>
      <scheme val="minor"/>
    </font>
    <font>
      <b/>
      <u/>
      <sz val="16"/>
      <name val="TheSansGrundfos 2XL"/>
    </font>
    <font>
      <sz val="11"/>
      <name val="Arial"/>
      <family val="2"/>
    </font>
    <font>
      <b/>
      <u/>
      <sz val="16"/>
      <color theme="1"/>
      <name val="TheSansGrundfos 2XL"/>
    </font>
    <font>
      <u/>
      <sz val="14"/>
      <color theme="1"/>
      <name val="TheSansGrundfos 2XL"/>
    </font>
    <font>
      <b/>
      <u/>
      <sz val="12"/>
      <color theme="1"/>
      <name val="Calibri"/>
      <family val="2"/>
      <scheme val="minor"/>
    </font>
    <font>
      <b/>
      <sz val="12"/>
      <color theme="1"/>
      <name val="Calibri"/>
      <family val="2"/>
      <scheme val="minor"/>
    </font>
    <font>
      <u/>
      <sz val="16"/>
      <color theme="1"/>
      <name val="TheSansGrundfos 2XL"/>
    </font>
    <font>
      <b/>
      <u/>
      <sz val="14"/>
      <color theme="1"/>
      <name val="Calibri"/>
      <family val="2"/>
      <scheme val="minor"/>
    </font>
    <font>
      <b/>
      <sz val="11"/>
      <color rgb="FFFF0000"/>
      <name val="Calibri"/>
      <family val="2"/>
      <scheme val="minor"/>
    </font>
    <font>
      <i/>
      <sz val="10"/>
      <color theme="1"/>
      <name val="Calibri"/>
      <family val="2"/>
      <scheme val="minor"/>
    </font>
    <font>
      <sz val="9"/>
      <color theme="1"/>
      <name val="Calibri"/>
      <family val="2"/>
      <scheme val="minor"/>
    </font>
    <font>
      <b/>
      <vertAlign val="subscript"/>
      <sz val="11"/>
      <color theme="0"/>
      <name val="Calibri"/>
      <family val="2"/>
      <scheme val="minor"/>
    </font>
    <font>
      <b/>
      <vertAlign val="subscript"/>
      <sz val="10"/>
      <color theme="0"/>
      <name val="Calibri"/>
      <family val="2"/>
      <scheme val="minor"/>
    </font>
    <font>
      <b/>
      <i/>
      <sz val="10"/>
      <name val="Calibri"/>
      <family val="2"/>
      <scheme val="minor"/>
    </font>
    <font>
      <i/>
      <sz val="10"/>
      <name val="Calibri"/>
      <family val="2"/>
      <scheme val="minor"/>
    </font>
    <font>
      <b/>
      <i/>
      <u/>
      <sz val="9"/>
      <name val="Arial"/>
      <family val="2"/>
    </font>
    <font>
      <i/>
      <sz val="9"/>
      <name val="Arial"/>
      <family val="2"/>
    </font>
    <font>
      <b/>
      <u/>
      <sz val="9"/>
      <name val="Arial"/>
      <family val="2"/>
    </font>
    <font>
      <sz val="9"/>
      <name val="Calibri"/>
      <family val="2"/>
      <scheme val="minor"/>
    </font>
    <font>
      <sz val="8"/>
      <name val="Calibri"/>
      <family val="2"/>
      <scheme val="minor"/>
    </font>
    <font>
      <b/>
      <sz val="9"/>
      <name val="TheSansGrundfos 2XL"/>
    </font>
    <font>
      <sz val="9"/>
      <name val="TheSansGrundfos 2XL"/>
    </font>
    <font>
      <b/>
      <sz val="10"/>
      <name val="TheSansGrundfos 2XL"/>
    </font>
    <font>
      <sz val="9"/>
      <color indexed="8"/>
      <name val="Arial"/>
      <family val="2"/>
    </font>
    <font>
      <b/>
      <i/>
      <sz val="11"/>
      <name val="Calibri"/>
      <family val="2"/>
    </font>
    <font>
      <i/>
      <sz val="9"/>
      <name val="TheSansGrundfos 2XL"/>
      <family val="5"/>
    </font>
    <font>
      <b/>
      <sz val="18"/>
      <name val="TheSansGrundfos 2XL"/>
    </font>
    <font>
      <sz val="16"/>
      <name val="TheSansGrundfos 2XL"/>
      <family val="5"/>
    </font>
    <font>
      <sz val="10"/>
      <color indexed="8"/>
      <name val="Calibri"/>
      <family val="2"/>
      <scheme val="minor"/>
    </font>
    <font>
      <sz val="9"/>
      <color indexed="10"/>
      <name val="Arial"/>
      <family val="2"/>
    </font>
    <font>
      <b/>
      <sz val="10"/>
      <color indexed="8"/>
      <name val="Arial"/>
      <family val="2"/>
    </font>
    <font>
      <b/>
      <sz val="10"/>
      <color indexed="8"/>
      <name val="Calibri"/>
      <family val="2"/>
      <scheme val="minor"/>
    </font>
    <font>
      <sz val="11"/>
      <color theme="1"/>
      <name val="Arial Narrow"/>
      <family val="2"/>
    </font>
    <font>
      <b/>
      <u/>
      <sz val="10"/>
      <color theme="0"/>
      <name val="Arial"/>
      <family val="2"/>
    </font>
    <font>
      <sz val="10"/>
      <name val="TheSansGrundfos 2XL"/>
    </font>
    <font>
      <sz val="11"/>
      <name val="Arial Narrow"/>
      <family val="2"/>
    </font>
    <font>
      <b/>
      <sz val="10"/>
      <color theme="0"/>
      <name val="Arial"/>
      <family val="2"/>
    </font>
    <font>
      <b/>
      <u/>
      <sz val="10"/>
      <color indexed="12"/>
      <name val="Arial"/>
      <family val="2"/>
    </font>
    <font>
      <u/>
      <sz val="9"/>
      <name val="Arial"/>
      <family val="2"/>
    </font>
    <font>
      <b/>
      <i/>
      <sz val="10"/>
      <name val="TheSansGrundfos 2XL"/>
      <family val="5"/>
    </font>
    <font>
      <sz val="14"/>
      <name val="TheSansGrundfos 4SL"/>
      <family val="5"/>
    </font>
    <font>
      <u/>
      <sz val="12"/>
      <name val="Calibri"/>
      <family val="2"/>
      <scheme val="minor"/>
    </font>
    <font>
      <sz val="10"/>
      <color theme="0"/>
      <name val="TheSansGrundfos 4SL"/>
      <family val="5"/>
    </font>
    <font>
      <b/>
      <sz val="10"/>
      <name val="TheSansGrundfos 4SL"/>
    </font>
    <font>
      <b/>
      <sz val="10"/>
      <name val="TheSansGrundfos 4SL"/>
      <family val="5"/>
    </font>
    <font>
      <sz val="10"/>
      <color theme="1"/>
      <name val="Arial"/>
      <family val="2"/>
    </font>
    <font>
      <b/>
      <u/>
      <sz val="8"/>
      <name val="Grundfos TheSans"/>
      <family val="2"/>
    </font>
    <font>
      <b/>
      <i/>
      <sz val="12"/>
      <name val="TheSansGrundfos 4SL"/>
      <family val="5"/>
    </font>
    <font>
      <b/>
      <i/>
      <sz val="9"/>
      <name val="TheSansGrundfos 4SL"/>
      <family val="5"/>
    </font>
    <font>
      <i/>
      <sz val="10"/>
      <name val="TheSansGrundfos 4SL"/>
      <family val="5"/>
    </font>
    <font>
      <b/>
      <i/>
      <sz val="10"/>
      <name val="TheSansGrundfos 4SL"/>
      <family val="5"/>
    </font>
    <font>
      <u/>
      <sz val="8"/>
      <name val="Grundfos TheSans"/>
      <family val="2"/>
    </font>
    <font>
      <sz val="8"/>
      <name val="TheSansGrundfos 4SL"/>
      <family val="5"/>
    </font>
    <font>
      <b/>
      <u/>
      <sz val="18"/>
      <name val="TheSansGrundfos 2xlL"/>
    </font>
    <font>
      <b/>
      <u/>
      <sz val="14"/>
      <name val="TheSansGrundfos 4SL"/>
      <family val="5"/>
    </font>
    <font>
      <b/>
      <sz val="11"/>
      <name val="TheSansGrundfos 4SL"/>
      <family val="5"/>
    </font>
    <font>
      <b/>
      <sz val="18"/>
      <name val="TheSansGrundfos 6SB"/>
      <family val="3"/>
    </font>
    <font>
      <b/>
      <sz val="16"/>
      <name val="TheSansGrundfos 2XL"/>
      <family val="5"/>
    </font>
    <font>
      <sz val="8"/>
      <name val="TheSansGrundfos 3L"/>
      <family val="5"/>
    </font>
    <font>
      <sz val="8"/>
      <color indexed="10"/>
      <name val="TheSansGrundfos 2XL"/>
      <family val="5"/>
    </font>
    <font>
      <i/>
      <u/>
      <sz val="11"/>
      <name val="Calibri"/>
      <family val="2"/>
      <scheme val="minor"/>
    </font>
    <font>
      <sz val="12"/>
      <color theme="1"/>
      <name val="Calibri"/>
      <family val="2"/>
      <scheme val="minor"/>
    </font>
    <font>
      <u/>
      <sz val="15"/>
      <name val="TheSansGrundfos 2XL"/>
    </font>
    <font>
      <sz val="9.5"/>
      <name val="Calibri"/>
      <family val="2"/>
    </font>
    <font>
      <sz val="9"/>
      <name val="GrundfosTheSansOT-5R"/>
    </font>
    <font>
      <b/>
      <sz val="20"/>
      <color theme="1"/>
      <name val="Calibri"/>
      <family val="2"/>
      <scheme val="minor"/>
    </font>
    <font>
      <i/>
      <vertAlign val="superscript"/>
      <sz val="11"/>
      <name val="Calibri"/>
      <family val="2"/>
      <scheme val="minor"/>
    </font>
    <font>
      <b/>
      <sz val="11"/>
      <name val="TheSansGrundfos 2XL"/>
      <family val="5"/>
    </font>
    <font>
      <sz val="8"/>
      <name val="Grundfos TheSans"/>
      <family val="2"/>
    </font>
    <font>
      <b/>
      <sz val="10"/>
      <name val="TheSansGrundfos 3L"/>
      <family val="5"/>
    </font>
    <font>
      <sz val="9"/>
      <name val="Grundfos TheSans"/>
      <family val="2"/>
    </font>
    <font>
      <sz val="10"/>
      <color indexed="10"/>
      <name val="TheSansGrundfos 3L"/>
      <family val="5"/>
    </font>
    <font>
      <b/>
      <sz val="11"/>
      <name val="Arial"/>
      <family val="2"/>
    </font>
    <font>
      <b/>
      <sz val="11"/>
      <color theme="3"/>
      <name val="Calibri"/>
      <family val="2"/>
      <scheme val="minor"/>
    </font>
    <font>
      <b/>
      <u/>
      <sz val="18"/>
      <name val="Grundfos TheSans"/>
      <family val="2"/>
    </font>
    <font>
      <b/>
      <sz val="20"/>
      <color theme="3"/>
      <name val="Grundfos TheSans"/>
      <family val="2"/>
    </font>
    <font>
      <b/>
      <u/>
      <sz val="14"/>
      <color theme="3"/>
      <name val="Grundfos TheSans"/>
      <family val="2"/>
    </font>
    <font>
      <b/>
      <sz val="14"/>
      <color theme="3"/>
      <name val="Grundfos TheSans"/>
      <family val="2"/>
    </font>
    <font>
      <b/>
      <sz val="11"/>
      <name val="Calibri"/>
      <family val="2"/>
    </font>
    <font>
      <sz val="10"/>
      <name val="Calibri"/>
      <family val="2"/>
    </font>
    <font>
      <b/>
      <sz val="13"/>
      <name val="TheSansGrundfos 2XL"/>
      <family val="5"/>
    </font>
    <font>
      <sz val="13"/>
      <name val="TheSansGrundfos 2XL"/>
      <family val="5"/>
    </font>
    <font>
      <b/>
      <sz val="13"/>
      <color indexed="12"/>
      <name val="TheSansGrundfos 2XL"/>
      <family val="5"/>
    </font>
    <font>
      <b/>
      <sz val="18"/>
      <color theme="3"/>
      <name val="Grundfos TheSans"/>
      <family val="2"/>
    </font>
    <font>
      <sz val="14"/>
      <name val="Calibri"/>
      <family val="2"/>
    </font>
    <font>
      <b/>
      <sz val="9"/>
      <color theme="3"/>
      <name val="Arial"/>
      <family val="2"/>
    </font>
    <font>
      <sz val="11"/>
      <color rgb="FF222222"/>
      <name val="Calibri"/>
      <family val="2"/>
      <scheme val="minor"/>
    </font>
    <font>
      <b/>
      <sz val="12"/>
      <name val="Calibri"/>
      <family val="2"/>
    </font>
    <font>
      <sz val="12"/>
      <name val="Calibri"/>
      <family val="2"/>
    </font>
    <font>
      <b/>
      <u/>
      <sz val="18"/>
      <color indexed="8"/>
      <name val="TheSansGrundfos 2XL"/>
    </font>
    <font>
      <b/>
      <u/>
      <sz val="11"/>
      <color indexed="8"/>
      <name val="Calibri"/>
      <family val="2"/>
      <scheme val="minor"/>
    </font>
    <font>
      <sz val="10"/>
      <color indexed="8"/>
      <name val="Helvetica LT Std Light"/>
      <family val="2"/>
    </font>
    <font>
      <u/>
      <sz val="16"/>
      <color indexed="8"/>
      <name val="TheSansGrundfos 2XL"/>
    </font>
    <font>
      <u/>
      <sz val="10"/>
      <color indexed="8"/>
      <name val="Helvetica LT Std Light"/>
      <family val="2"/>
    </font>
    <font>
      <sz val="12"/>
      <color indexed="8"/>
      <name val="Calibri"/>
      <family val="2"/>
      <scheme val="minor"/>
    </font>
    <font>
      <b/>
      <sz val="14"/>
      <color indexed="8"/>
      <name val="Helvetica LT Std Light"/>
      <family val="2"/>
    </font>
    <font>
      <b/>
      <u/>
      <sz val="14"/>
      <color indexed="8"/>
      <name val="Calibri"/>
      <family val="2"/>
      <scheme val="minor"/>
    </font>
    <font>
      <b/>
      <u/>
      <sz val="14"/>
      <color indexed="8"/>
      <name val="Helvetica LT Std Light"/>
    </font>
    <font>
      <sz val="14"/>
      <color indexed="8"/>
      <name val="Helvetica LT Std Light"/>
    </font>
    <font>
      <b/>
      <sz val="14"/>
      <color indexed="8"/>
      <name val="Helvetica LT Std Light"/>
    </font>
    <font>
      <u/>
      <sz val="14"/>
      <color indexed="8"/>
      <name val="Helvetica LT Std Light"/>
    </font>
    <font>
      <b/>
      <u/>
      <sz val="14"/>
      <color indexed="8"/>
      <name val="TheSansGrundfos 2XL"/>
    </font>
    <font>
      <b/>
      <u/>
      <sz val="12"/>
      <color indexed="8"/>
      <name val="Calibri"/>
      <family val="2"/>
      <scheme val="minor"/>
    </font>
    <font>
      <b/>
      <u/>
      <sz val="14"/>
      <color indexed="8"/>
      <name val="Helvetica LT Std Light"/>
      <family val="2"/>
    </font>
    <font>
      <b/>
      <sz val="18"/>
      <color theme="1"/>
      <name val="Calibri"/>
      <family val="2"/>
      <scheme val="minor"/>
    </font>
    <font>
      <sz val="14"/>
      <color theme="1"/>
      <name val="Calibri"/>
      <family val="2"/>
      <scheme val="minor"/>
    </font>
    <font>
      <b/>
      <u/>
      <sz val="11"/>
      <color theme="1"/>
      <name val="Calibri"/>
      <family val="2"/>
      <scheme val="minor"/>
    </font>
    <font>
      <b/>
      <vertAlign val="superscript"/>
      <sz val="11"/>
      <color theme="1"/>
      <name val="Calibri"/>
      <family val="2"/>
      <scheme val="minor"/>
    </font>
    <font>
      <b/>
      <sz val="24"/>
      <color theme="1"/>
      <name val="Calibri"/>
      <family val="2"/>
      <scheme val="minor"/>
    </font>
    <font>
      <b/>
      <u/>
      <sz val="16"/>
      <color indexed="8"/>
      <name val="TheSansGrundfos 2XL"/>
    </font>
    <font>
      <vertAlign val="superscript"/>
      <sz val="11"/>
      <color theme="1"/>
      <name val="Calibri"/>
      <family val="2"/>
      <scheme val="minor"/>
    </font>
    <font>
      <u/>
      <sz val="11"/>
      <color indexed="12"/>
      <name val="Calibri"/>
      <family val="2"/>
      <scheme val="minor"/>
    </font>
    <font>
      <u/>
      <sz val="11"/>
      <color indexed="8"/>
      <name val="Calibri"/>
      <family val="2"/>
      <scheme val="minor"/>
    </font>
    <font>
      <b/>
      <i/>
      <sz val="11"/>
      <name val="Arial"/>
      <family val="2"/>
    </font>
    <font>
      <u/>
      <sz val="14"/>
      <color theme="1"/>
      <name val="Calibri"/>
      <family val="2"/>
      <scheme val="minor"/>
    </font>
    <font>
      <b/>
      <u/>
      <sz val="16"/>
      <color theme="1"/>
      <name val="Calibri"/>
      <family val="2"/>
      <scheme val="minor"/>
    </font>
    <font>
      <b/>
      <i/>
      <sz val="12"/>
      <color theme="1"/>
      <name val="Calibri"/>
      <family val="2"/>
      <scheme val="minor"/>
    </font>
    <font>
      <b/>
      <sz val="26"/>
      <color theme="1"/>
      <name val="Calibri"/>
      <family val="2"/>
      <scheme val="minor"/>
    </font>
    <font>
      <b/>
      <u/>
      <sz val="22"/>
      <color indexed="8"/>
      <name val="Calibri"/>
      <family val="2"/>
      <scheme val="minor"/>
    </font>
    <font>
      <b/>
      <u/>
      <sz val="16"/>
      <color indexed="8"/>
      <name val="Calibri"/>
      <family val="2"/>
      <scheme val="minor"/>
    </font>
    <font>
      <sz val="14"/>
      <color indexed="8"/>
      <name val="Calibri"/>
      <family val="2"/>
      <scheme val="minor"/>
    </font>
    <font>
      <b/>
      <sz val="12"/>
      <color rgb="FFFF0000"/>
      <name val="Calibri"/>
      <family val="2"/>
      <scheme val="minor"/>
    </font>
    <font>
      <i/>
      <sz val="12"/>
      <color theme="1"/>
      <name val="Calibri"/>
      <family val="2"/>
      <scheme val="minor"/>
    </font>
    <font>
      <i/>
      <sz val="12"/>
      <name val="Calibri"/>
      <family val="2"/>
      <scheme val="minor"/>
    </font>
    <font>
      <i/>
      <sz val="11"/>
      <color theme="1"/>
      <name val="Calibri"/>
      <family val="2"/>
      <scheme val="minor"/>
    </font>
    <font>
      <sz val="14"/>
      <color rgb="FF000000"/>
      <name val="Times New Roman"/>
      <family val="1"/>
    </font>
    <font>
      <b/>
      <sz val="10"/>
      <color theme="1"/>
      <name val="Calibri  "/>
    </font>
    <font>
      <b/>
      <i/>
      <sz val="10"/>
      <color theme="1"/>
      <name val="Calibri"/>
      <family val="2"/>
      <scheme val="minor"/>
    </font>
    <font>
      <b/>
      <i/>
      <sz val="6.5"/>
      <name val="Calibri"/>
      <family val="2"/>
    </font>
    <font>
      <b/>
      <sz val="16"/>
      <color theme="1"/>
      <name val="Calibri"/>
      <family val="2"/>
      <scheme val="minor"/>
    </font>
    <font>
      <sz val="11"/>
      <color theme="0"/>
      <name val="Calibri"/>
      <family val="2"/>
    </font>
    <font>
      <sz val="10"/>
      <color theme="0"/>
      <name val="Calibri"/>
      <family val="2"/>
    </font>
    <font>
      <b/>
      <sz val="9"/>
      <color theme="0"/>
      <name val="Calibri"/>
      <family val="2"/>
    </font>
    <font>
      <b/>
      <sz val="10"/>
      <color theme="0"/>
      <name val="Calibri"/>
      <family val="2"/>
    </font>
    <font>
      <b/>
      <sz val="11"/>
      <color theme="0"/>
      <name val="Calibri"/>
      <family val="2"/>
    </font>
    <font>
      <b/>
      <sz val="10"/>
      <color theme="0"/>
      <name val="Calibri"/>
      <family val="2"/>
      <scheme val="minor"/>
    </font>
    <font>
      <b/>
      <vertAlign val="superscript"/>
      <sz val="11"/>
      <color theme="0"/>
      <name val="Calibri"/>
      <family val="2"/>
    </font>
    <font>
      <b/>
      <sz val="14"/>
      <color theme="0"/>
      <name val="Calibri"/>
      <family val="2"/>
      <scheme val="minor"/>
    </font>
    <font>
      <b/>
      <vertAlign val="superscript"/>
      <sz val="14"/>
      <color theme="0"/>
      <name val="Calibri"/>
      <family val="2"/>
      <scheme val="minor"/>
    </font>
    <font>
      <b/>
      <sz val="9"/>
      <color theme="0"/>
      <name val="Calibri"/>
      <family val="2"/>
      <scheme val="minor"/>
    </font>
    <font>
      <sz val="11"/>
      <color rgb="FF333333"/>
      <name val="Calibri"/>
      <family val="2"/>
      <scheme val="minor"/>
    </font>
  </fonts>
  <fills count="40">
    <fill>
      <patternFill patternType="none"/>
    </fill>
    <fill>
      <patternFill patternType="gray125"/>
    </fill>
    <fill>
      <patternFill patternType="solid">
        <fgColor theme="3"/>
        <bgColor indexed="64"/>
      </patternFill>
    </fill>
    <fill>
      <patternFill patternType="solid">
        <fgColor theme="4" tint="0.59999389629810485"/>
        <bgColor indexed="64"/>
      </patternFill>
    </fill>
    <fill>
      <patternFill patternType="solid">
        <fgColor theme="6" tint="0.39997558519241921"/>
        <bgColor indexed="64"/>
      </patternFill>
    </fill>
    <fill>
      <patternFill patternType="solid">
        <fgColor theme="3" tint="0.79998168889431442"/>
        <bgColor indexed="64"/>
      </patternFill>
    </fill>
    <fill>
      <patternFill patternType="solid">
        <fgColor theme="6" tint="0.79998168889431442"/>
        <bgColor indexed="64"/>
      </patternFill>
    </fill>
    <fill>
      <patternFill patternType="solid">
        <fgColor theme="3" tint="0.59999389629810485"/>
        <bgColor indexed="64"/>
      </patternFill>
    </fill>
    <fill>
      <patternFill patternType="solid">
        <fgColor theme="3" tint="0.39997558519241921"/>
        <bgColor indexed="64"/>
      </patternFill>
    </fill>
    <fill>
      <patternFill patternType="solid">
        <fgColor theme="3" tint="-0.499984740745262"/>
        <bgColor indexed="64"/>
      </patternFill>
    </fill>
    <fill>
      <patternFill patternType="solid">
        <fgColor theme="5" tint="0.79998168889431442"/>
        <bgColor indexed="64"/>
      </patternFill>
    </fill>
    <fill>
      <patternFill patternType="solid">
        <fgColor theme="0"/>
        <bgColor indexed="64"/>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tint="-0.249977111117893"/>
        <bgColor indexed="64"/>
      </patternFill>
    </fill>
    <fill>
      <patternFill patternType="solid">
        <fgColor theme="5" tint="-0.499984740745262"/>
        <bgColor indexed="64"/>
      </patternFill>
    </fill>
    <fill>
      <patternFill patternType="solid">
        <fgColor theme="3" tint="-0.249977111117893"/>
        <bgColor indexed="64"/>
      </patternFill>
    </fill>
    <fill>
      <patternFill patternType="solid">
        <fgColor theme="0" tint="-0.14999847407452621"/>
        <bgColor indexed="64"/>
      </patternFill>
    </fill>
    <fill>
      <patternFill patternType="solid">
        <fgColor rgb="FF92D050"/>
        <bgColor indexed="64"/>
      </patternFill>
    </fill>
    <fill>
      <patternFill patternType="solid">
        <fgColor theme="0" tint="-0.34998626667073579"/>
        <bgColor indexed="64"/>
      </patternFill>
    </fill>
    <fill>
      <patternFill patternType="solid">
        <fgColor indexed="9"/>
        <bgColor indexed="64"/>
      </patternFill>
    </fill>
    <fill>
      <patternFill patternType="solid">
        <fgColor rgb="FF92D050"/>
        <bgColor theme="4" tint="0.79998168889431442"/>
      </patternFill>
    </fill>
    <fill>
      <patternFill patternType="solid">
        <fgColor rgb="FFD9D9D9"/>
        <bgColor indexed="64"/>
      </patternFill>
    </fill>
    <fill>
      <patternFill patternType="solid">
        <fgColor theme="0"/>
        <bgColor theme="4" tint="0.79998168889431442"/>
      </patternFill>
    </fill>
    <fill>
      <patternFill patternType="solid">
        <fgColor indexed="22"/>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92D050"/>
        <bgColor rgb="FF000000"/>
      </patternFill>
    </fill>
    <fill>
      <patternFill patternType="solid">
        <fgColor theme="0"/>
        <bgColor rgb="FF000000"/>
      </patternFill>
    </fill>
    <fill>
      <patternFill patternType="solid">
        <fgColor theme="2"/>
        <bgColor indexed="64"/>
      </patternFill>
    </fill>
    <fill>
      <patternFill patternType="solid">
        <fgColor theme="4" tint="-0.499984740745262"/>
        <bgColor indexed="64"/>
      </patternFill>
    </fill>
    <fill>
      <patternFill patternType="solid">
        <fgColor theme="9" tint="-0.499984740745262"/>
        <bgColor indexed="64"/>
      </patternFill>
    </fill>
    <fill>
      <patternFill patternType="solid">
        <fgColor theme="9" tint="-0.249977111117893"/>
        <bgColor indexed="64"/>
      </patternFill>
    </fill>
    <fill>
      <patternFill patternType="solid">
        <fgColor theme="9" tint="0.39997558519241921"/>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theme="2" tint="-0.249977111117893"/>
        <bgColor indexed="64"/>
      </patternFill>
    </fill>
    <fill>
      <patternFill patternType="solid">
        <fgColor rgb="FF333F4F"/>
        <bgColor indexed="64"/>
      </patternFill>
    </fill>
  </fills>
  <borders count="195">
    <border>
      <left/>
      <right/>
      <top/>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style="thin">
        <color theme="0"/>
      </top>
      <bottom style="thin">
        <color theme="0"/>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left>
      <right style="thin">
        <color theme="0"/>
      </right>
      <top/>
      <bottom/>
      <diagonal/>
    </border>
    <border>
      <left style="thin">
        <color theme="0"/>
      </left>
      <right style="thin">
        <color theme="0"/>
      </right>
      <top style="thin">
        <color theme="0"/>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theme="0"/>
      </left>
      <right style="thin">
        <color theme="0"/>
      </right>
      <top/>
      <bottom style="thin">
        <color theme="0"/>
      </bottom>
      <diagonal/>
    </border>
    <border>
      <left style="thin">
        <color indexed="64"/>
      </left>
      <right style="thin">
        <color indexed="64"/>
      </right>
      <top style="thin">
        <color indexed="64"/>
      </top>
      <bottom/>
      <diagonal/>
    </border>
    <border>
      <left/>
      <right style="thin">
        <color indexed="64"/>
      </right>
      <top style="thin">
        <color indexed="64"/>
      </top>
      <bottom style="thin">
        <color theme="0"/>
      </bottom>
      <diagonal/>
    </border>
    <border>
      <left/>
      <right/>
      <top/>
      <bottom style="thin">
        <color theme="0"/>
      </bottom>
      <diagonal/>
    </border>
    <border>
      <left style="thin">
        <color indexed="64"/>
      </left>
      <right style="thin">
        <color indexed="64"/>
      </right>
      <top/>
      <bottom/>
      <diagonal/>
    </border>
    <border>
      <left/>
      <right style="thin">
        <color indexed="64"/>
      </right>
      <top style="thin">
        <color theme="0"/>
      </top>
      <bottom style="thin">
        <color theme="0"/>
      </bottom>
      <diagonal/>
    </border>
    <border>
      <left/>
      <right/>
      <top style="thin">
        <color theme="0"/>
      </top>
      <bottom style="thin">
        <color theme="0"/>
      </bottom>
      <diagonal/>
    </border>
    <border>
      <left style="thin">
        <color indexed="64"/>
      </left>
      <right style="thin">
        <color indexed="64"/>
      </right>
      <top/>
      <bottom style="thin">
        <color indexed="64"/>
      </bottom>
      <diagonal/>
    </border>
    <border>
      <left/>
      <right style="thin">
        <color indexed="64"/>
      </right>
      <top style="thin">
        <color theme="0"/>
      </top>
      <bottom style="thin">
        <color indexed="64"/>
      </bottom>
      <diagonal/>
    </border>
    <border>
      <left/>
      <right style="thin">
        <color theme="0"/>
      </right>
      <top style="thin">
        <color theme="0"/>
      </top>
      <bottom/>
      <diagonal/>
    </border>
    <border>
      <left/>
      <right/>
      <top style="thin">
        <color theme="0"/>
      </top>
      <bottom/>
      <diagonal/>
    </border>
    <border>
      <left style="thin">
        <color indexed="64"/>
      </left>
      <right/>
      <top style="thin">
        <color theme="0"/>
      </top>
      <bottom style="thin">
        <color theme="0"/>
      </bottom>
      <diagonal/>
    </border>
    <border>
      <left style="thin">
        <color indexed="64"/>
      </left>
      <right/>
      <top style="thin">
        <color theme="0"/>
      </top>
      <bottom style="thin">
        <color indexed="64"/>
      </bottom>
      <diagonal/>
    </border>
    <border>
      <left/>
      <right style="thin">
        <color theme="0"/>
      </right>
      <top/>
      <bottom style="thin">
        <color theme="0"/>
      </bottom>
      <diagonal/>
    </border>
    <border>
      <left/>
      <right style="thin">
        <color indexed="64"/>
      </right>
      <top/>
      <bottom/>
      <diagonal/>
    </border>
    <border>
      <left/>
      <right style="thin">
        <color indexed="64"/>
      </right>
      <top/>
      <bottom style="thin">
        <color theme="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diagonalUp="1">
      <left style="thin">
        <color indexed="64"/>
      </left>
      <right style="thin">
        <color indexed="64"/>
      </right>
      <top style="thin">
        <color indexed="64"/>
      </top>
      <bottom style="thin">
        <color indexed="64"/>
      </bottom>
      <diagonal style="thin">
        <color indexed="64"/>
      </diagonal>
    </border>
    <border>
      <left/>
      <right/>
      <top style="thin">
        <color indexed="64"/>
      </top>
      <bottom style="thin">
        <color theme="0"/>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theme="0"/>
      </left>
      <right/>
      <top style="thin">
        <color theme="0"/>
      </top>
      <bottom/>
      <diagonal/>
    </border>
    <border>
      <left/>
      <right/>
      <top style="thin">
        <color indexed="64"/>
      </top>
      <bottom/>
      <diagonal/>
    </border>
    <border>
      <left style="thin">
        <color indexed="64"/>
      </left>
      <right/>
      <top/>
      <bottom style="thin">
        <color theme="0"/>
      </bottom>
      <diagonal/>
    </border>
    <border>
      <left/>
      <right/>
      <top style="thin">
        <color theme="0"/>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right style="medium">
        <color indexed="64"/>
      </right>
      <top style="medium">
        <color indexed="64"/>
      </top>
      <bottom style="medium">
        <color indexed="64"/>
      </bottom>
      <diagonal/>
    </border>
    <border>
      <left/>
      <right style="thin">
        <color indexed="64"/>
      </right>
      <top style="medium">
        <color indexed="64"/>
      </top>
      <bottom/>
      <diagonal/>
    </border>
    <border>
      <left style="thin">
        <color theme="0"/>
      </left>
      <right/>
      <top style="medium">
        <color indexed="64"/>
      </top>
      <bottom style="thin">
        <color theme="0"/>
      </bottom>
      <diagonal/>
    </border>
    <border>
      <left/>
      <right/>
      <top style="medium">
        <color indexed="64"/>
      </top>
      <bottom style="thin">
        <color theme="0"/>
      </bottom>
      <diagonal/>
    </border>
    <border>
      <left/>
      <right style="thin">
        <color theme="0"/>
      </right>
      <top style="medium">
        <color indexed="64"/>
      </top>
      <bottom style="thin">
        <color theme="0"/>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thin">
        <color indexed="64"/>
      </top>
      <bottom style="medium">
        <color indexed="64"/>
      </bottom>
      <diagonal/>
    </border>
    <border>
      <left style="thin">
        <color theme="0"/>
      </left>
      <right/>
      <top/>
      <bottom style="thin">
        <color theme="0"/>
      </bottom>
      <diagonal/>
    </border>
    <border diagonalUp="1">
      <left style="thin">
        <color indexed="64"/>
      </left>
      <right style="thin">
        <color indexed="64"/>
      </right>
      <top style="medium">
        <color indexed="64"/>
      </top>
      <bottom/>
      <diagonal style="thin">
        <color indexed="64"/>
      </diagonal>
    </border>
    <border diagonalUp="1">
      <left style="thin">
        <color indexed="64"/>
      </left>
      <right style="thin">
        <color indexed="64"/>
      </right>
      <top/>
      <bottom/>
      <diagonal style="thin">
        <color indexed="64"/>
      </diagonal>
    </border>
    <border>
      <left style="thin">
        <color theme="0"/>
      </left>
      <right style="thin">
        <color theme="0"/>
      </right>
      <top style="medium">
        <color indexed="64"/>
      </top>
      <bottom style="thin">
        <color theme="0"/>
      </bottom>
      <diagonal/>
    </border>
    <border>
      <left/>
      <right style="medium">
        <color indexed="64"/>
      </right>
      <top style="thin">
        <color indexed="64"/>
      </top>
      <bottom/>
      <diagonal/>
    </border>
    <border>
      <left style="thin">
        <color theme="0"/>
      </left>
      <right/>
      <top style="medium">
        <color indexed="64"/>
      </top>
      <bottom/>
      <diagonal/>
    </border>
    <border>
      <left style="medium">
        <color indexed="64"/>
      </left>
      <right style="thin">
        <color indexed="64"/>
      </right>
      <top style="thin">
        <color indexed="64"/>
      </top>
      <bottom/>
      <diagonal/>
    </border>
    <border>
      <left style="thin">
        <color indexed="64"/>
      </left>
      <right style="medium">
        <color indexed="64"/>
      </right>
      <top/>
      <bottom style="medium">
        <color indexed="64"/>
      </bottom>
      <diagonal/>
    </border>
    <border>
      <left style="thin">
        <color theme="0"/>
      </left>
      <right/>
      <top/>
      <bottom/>
      <diagonal/>
    </border>
    <border>
      <left style="medium">
        <color indexed="64"/>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style="medium">
        <color indexed="64"/>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medium">
        <color indexed="64"/>
      </left>
      <right style="medium">
        <color indexed="64"/>
      </right>
      <top style="double">
        <color indexed="64"/>
      </top>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indexed="64"/>
      </left>
      <right/>
      <top style="double">
        <color indexed="64"/>
      </top>
      <bottom/>
      <diagonal/>
    </border>
    <border>
      <left/>
      <right/>
      <top style="double">
        <color indexed="64"/>
      </top>
      <bottom/>
      <diagonal/>
    </border>
    <border>
      <left/>
      <right style="medium">
        <color indexed="64"/>
      </right>
      <top style="thin">
        <color indexed="64"/>
      </top>
      <bottom style="thin">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thin">
        <color indexed="64"/>
      </top>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diagonalUp="1">
      <left style="thin">
        <color indexed="64"/>
      </left>
      <right style="thin">
        <color indexed="64"/>
      </right>
      <top style="thin">
        <color indexed="64"/>
      </top>
      <bottom style="medium">
        <color indexed="64"/>
      </bottom>
      <diagonal style="thin">
        <color indexed="64"/>
      </diagonal>
    </border>
    <border>
      <left style="thin">
        <color indexed="64"/>
      </left>
      <right/>
      <top/>
      <bottom/>
      <diagonal/>
    </border>
    <border>
      <left style="thin">
        <color indexed="64"/>
      </left>
      <right/>
      <top/>
      <bottom style="medium">
        <color indexed="64"/>
      </bottom>
      <diagonal/>
    </border>
    <border>
      <left style="thin">
        <color indexed="64"/>
      </left>
      <right/>
      <top style="thin">
        <color indexed="64"/>
      </top>
      <bottom style="thin">
        <color theme="0"/>
      </bottom>
      <diagonal/>
    </border>
    <border>
      <left/>
      <right style="thin">
        <color indexed="64"/>
      </right>
      <top style="medium">
        <color indexed="64"/>
      </top>
      <bottom style="medium">
        <color indexed="64"/>
      </bottom>
      <diagonal/>
    </border>
    <border>
      <left style="medium">
        <color indexed="64"/>
      </left>
      <right style="thin">
        <color theme="0"/>
      </right>
      <top style="thin">
        <color theme="0"/>
      </top>
      <bottom/>
      <diagonal/>
    </border>
    <border>
      <left style="medium">
        <color indexed="64"/>
      </left>
      <right style="thin">
        <color theme="0"/>
      </right>
      <top/>
      <bottom style="thin">
        <color theme="0"/>
      </bottom>
      <diagonal/>
    </border>
    <border>
      <left/>
      <right style="thin">
        <color theme="0"/>
      </right>
      <top/>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medium">
        <color indexed="64"/>
      </left>
      <right style="thin">
        <color theme="0" tint="-0.14999847407452621"/>
      </right>
      <top style="medium">
        <color indexed="64"/>
      </top>
      <bottom style="thin">
        <color theme="0" tint="-0.14999847407452621"/>
      </bottom>
      <diagonal/>
    </border>
    <border>
      <left style="thin">
        <color theme="0" tint="-0.14999847407452621"/>
      </left>
      <right/>
      <top style="medium">
        <color indexed="64"/>
      </top>
      <bottom style="thin">
        <color theme="0" tint="-0.14999847407452621"/>
      </bottom>
      <diagonal/>
    </border>
    <border>
      <left style="thin">
        <color theme="0" tint="-0.14999847407452621"/>
      </left>
      <right style="thin">
        <color theme="0" tint="-0.14999847407452621"/>
      </right>
      <top style="medium">
        <color indexed="64"/>
      </top>
      <bottom style="thin">
        <color theme="0" tint="-0.14999847407452621"/>
      </bottom>
      <diagonal/>
    </border>
    <border>
      <left style="thin">
        <color theme="0" tint="-0.14999847407452621"/>
      </left>
      <right style="medium">
        <color indexed="64"/>
      </right>
      <top style="medium">
        <color indexed="64"/>
      </top>
      <bottom style="thin">
        <color theme="0" tint="-0.14999847407452621"/>
      </bottom>
      <diagonal/>
    </border>
    <border>
      <left style="medium">
        <color indexed="64"/>
      </left>
      <right/>
      <top style="thin">
        <color theme="0" tint="-0.14999847407452621"/>
      </top>
      <bottom/>
      <diagonal/>
    </border>
    <border>
      <left style="thin">
        <color theme="0" tint="-0.14999847407452621"/>
      </left>
      <right style="thin">
        <color theme="0" tint="-0.14999847407452621"/>
      </right>
      <top style="thin">
        <color theme="0" tint="-0.14999847407452621"/>
      </top>
      <bottom/>
      <diagonal/>
    </border>
    <border>
      <left style="thin">
        <color theme="0" tint="-0.14999847407452621"/>
      </left>
      <right style="medium">
        <color indexed="64"/>
      </right>
      <top style="thin">
        <color theme="0" tint="-0.14999847407452621"/>
      </top>
      <bottom/>
      <diagonal/>
    </border>
    <border>
      <left style="medium">
        <color indexed="64"/>
      </left>
      <right style="thin">
        <color theme="0" tint="-0.14999847407452621"/>
      </right>
      <top style="thin">
        <color theme="0" tint="-0.14999847407452621"/>
      </top>
      <bottom style="medium">
        <color indexed="64"/>
      </bottom>
      <diagonal/>
    </border>
    <border>
      <left style="thin">
        <color theme="0" tint="-0.14999847407452621"/>
      </left>
      <right style="thin">
        <color theme="0" tint="-0.14999847407452621"/>
      </right>
      <top style="thin">
        <color theme="0" tint="-0.14999847407452621"/>
      </top>
      <bottom style="medium">
        <color indexed="64"/>
      </bottom>
      <diagonal/>
    </border>
    <border>
      <left style="thin">
        <color theme="0" tint="-0.14999847407452621"/>
      </left>
      <right style="medium">
        <color indexed="64"/>
      </right>
      <top style="thin">
        <color theme="0" tint="-0.14999847407452621"/>
      </top>
      <bottom style="medium">
        <color indexed="64"/>
      </bottom>
      <diagonal/>
    </border>
    <border>
      <left style="medium">
        <color indexed="64"/>
      </left>
      <right style="thin">
        <color theme="0"/>
      </right>
      <top/>
      <bottom style="medium">
        <color indexed="64"/>
      </bottom>
      <diagonal/>
    </border>
    <border>
      <left style="thin">
        <color theme="0"/>
      </left>
      <right style="thin">
        <color theme="0"/>
      </right>
      <top/>
      <bottom style="medium">
        <color indexed="64"/>
      </bottom>
      <diagonal/>
    </border>
    <border>
      <left/>
      <right style="thin">
        <color indexed="64"/>
      </right>
      <top/>
      <bottom style="medium">
        <color indexed="64"/>
      </bottom>
      <diagonal/>
    </border>
    <border>
      <left style="medium">
        <color indexed="64"/>
      </left>
      <right style="medium">
        <color indexed="64"/>
      </right>
      <top style="thin">
        <color theme="0"/>
      </top>
      <bottom style="medium">
        <color indexed="64"/>
      </bottom>
      <diagonal/>
    </border>
    <border>
      <left style="medium">
        <color indexed="64"/>
      </left>
      <right style="medium">
        <color indexed="64"/>
      </right>
      <top style="medium">
        <color indexed="64"/>
      </top>
      <bottom style="thin">
        <color theme="0"/>
      </bottom>
      <diagonal/>
    </border>
    <border>
      <left/>
      <right style="thin">
        <color theme="0"/>
      </right>
      <top/>
      <bottom style="medium">
        <color indexed="64"/>
      </bottom>
      <diagonal/>
    </border>
    <border>
      <left style="thin">
        <color theme="0"/>
      </left>
      <right style="medium">
        <color indexed="64"/>
      </right>
      <top/>
      <bottom style="medium">
        <color indexed="64"/>
      </bottom>
      <diagonal/>
    </border>
    <border>
      <left style="medium">
        <color indexed="64"/>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style="double">
        <color indexed="64"/>
      </bottom>
      <diagonal/>
    </border>
    <border>
      <left style="thin">
        <color indexed="64"/>
      </left>
      <right style="thin">
        <color indexed="64"/>
      </right>
      <top style="thin">
        <color auto="1"/>
      </top>
      <bottom style="medium">
        <color theme="1"/>
      </bottom>
      <diagonal/>
    </border>
    <border>
      <left style="thin">
        <color theme="1"/>
      </left>
      <right/>
      <top style="thin">
        <color theme="1"/>
      </top>
      <bottom style="thin">
        <color theme="1"/>
      </bottom>
      <diagonal/>
    </border>
    <border>
      <left style="medium">
        <color theme="1"/>
      </left>
      <right style="thin">
        <color indexed="64"/>
      </right>
      <top style="medium">
        <color theme="1"/>
      </top>
      <bottom/>
      <diagonal/>
    </border>
    <border>
      <left style="thin">
        <color indexed="64"/>
      </left>
      <right style="medium">
        <color theme="1"/>
      </right>
      <top style="medium">
        <color theme="1"/>
      </top>
      <bottom/>
      <diagonal/>
    </border>
    <border>
      <left style="thin">
        <color indexed="64"/>
      </left>
      <right style="medium">
        <color indexed="64"/>
      </right>
      <top style="medium">
        <color indexed="64"/>
      </top>
      <bottom style="medium">
        <color theme="1"/>
      </bottom>
      <diagonal/>
    </border>
    <border>
      <left style="medium">
        <color theme="1"/>
      </left>
      <right/>
      <top style="medium">
        <color theme="1"/>
      </top>
      <bottom style="medium">
        <color theme="1"/>
      </bottom>
      <diagonal/>
    </border>
    <border>
      <left/>
      <right/>
      <top style="medium">
        <color theme="1"/>
      </top>
      <bottom style="medium">
        <color theme="1"/>
      </bottom>
      <diagonal/>
    </border>
    <border>
      <left/>
      <right style="medium">
        <color theme="1"/>
      </right>
      <top style="medium">
        <color theme="1"/>
      </top>
      <bottom style="medium">
        <color theme="1"/>
      </bottom>
      <diagonal/>
    </border>
    <border>
      <left style="thin">
        <color indexed="64"/>
      </left>
      <right style="medium">
        <color indexed="64"/>
      </right>
      <top style="medium">
        <color theme="1"/>
      </top>
      <bottom/>
      <diagonal/>
    </border>
    <border>
      <left style="medium">
        <color indexed="64"/>
      </left>
      <right style="thin">
        <color indexed="64"/>
      </right>
      <top style="medium">
        <color theme="1"/>
      </top>
      <bottom style="medium">
        <color theme="1"/>
      </bottom>
      <diagonal/>
    </border>
    <border>
      <left style="thin">
        <color indexed="64"/>
      </left>
      <right style="thin">
        <color indexed="64"/>
      </right>
      <top style="medium">
        <color theme="1"/>
      </top>
      <bottom style="medium">
        <color theme="1"/>
      </bottom>
      <diagonal/>
    </border>
    <border>
      <left style="thin">
        <color indexed="64"/>
      </left>
      <right style="medium">
        <color theme="1"/>
      </right>
      <top style="medium">
        <color theme="1"/>
      </top>
      <bottom style="medium">
        <color theme="1"/>
      </bottom>
      <diagonal/>
    </border>
    <border>
      <left style="thin">
        <color theme="1"/>
      </left>
      <right style="medium">
        <color indexed="64"/>
      </right>
      <top style="medium">
        <color indexed="64"/>
      </top>
      <bottom style="thin">
        <color theme="1"/>
      </bottom>
      <diagonal/>
    </border>
    <border>
      <left style="thin">
        <color theme="1"/>
      </left>
      <right style="medium">
        <color indexed="64"/>
      </right>
      <top/>
      <bottom style="thin">
        <color theme="1"/>
      </bottom>
      <diagonal/>
    </border>
    <border>
      <left style="medium">
        <color indexed="64"/>
      </left>
      <right style="thin">
        <color indexed="64"/>
      </right>
      <top style="medium">
        <color indexed="64"/>
      </top>
      <bottom style="medium">
        <color theme="1"/>
      </bottom>
      <diagonal/>
    </border>
    <border>
      <left style="thin">
        <color indexed="64"/>
      </left>
      <right style="thin">
        <color indexed="64"/>
      </right>
      <top style="medium">
        <color indexed="64"/>
      </top>
      <bottom style="medium">
        <color theme="1"/>
      </bottom>
      <diagonal/>
    </border>
    <border>
      <left style="thin">
        <color theme="1"/>
      </left>
      <right/>
      <top style="thin">
        <color theme="1"/>
      </top>
      <bottom style="medium">
        <color indexed="64"/>
      </bottom>
      <diagonal/>
    </border>
    <border>
      <left style="thin">
        <color theme="1"/>
      </left>
      <right style="thin">
        <color theme="1"/>
      </right>
      <top style="thin">
        <color theme="1"/>
      </top>
      <bottom style="medium">
        <color indexed="64"/>
      </bottom>
      <diagonal/>
    </border>
    <border>
      <left style="thin">
        <color theme="1"/>
      </left>
      <right style="medium">
        <color indexed="64"/>
      </right>
      <top style="medium">
        <color indexed="64"/>
      </top>
      <bottom/>
      <diagonal/>
    </border>
    <border diagonalDown="1">
      <left style="thin">
        <color indexed="64"/>
      </left>
      <right style="medium">
        <color indexed="64"/>
      </right>
      <top style="medium">
        <color indexed="64"/>
      </top>
      <bottom style="thin">
        <color indexed="64"/>
      </bottom>
      <diagonal style="thin">
        <color indexed="64"/>
      </diagonal>
    </border>
    <border diagonalDown="1">
      <left style="thin">
        <color indexed="64"/>
      </left>
      <right style="medium">
        <color indexed="64"/>
      </right>
      <top style="thin">
        <color indexed="64"/>
      </top>
      <bottom style="thin">
        <color indexed="64"/>
      </bottom>
      <diagonal style="thin">
        <color indexed="64"/>
      </diagonal>
    </border>
    <border diagonalDown="1">
      <left style="thin">
        <color indexed="64"/>
      </left>
      <right style="medium">
        <color indexed="64"/>
      </right>
      <top style="thin">
        <color indexed="64"/>
      </top>
      <bottom style="medium">
        <color indexed="64"/>
      </bottom>
      <diagonal style="thin">
        <color indexed="64"/>
      </diagonal>
    </border>
    <border>
      <left style="thin">
        <color theme="1"/>
      </left>
      <right style="medium">
        <color indexed="64"/>
      </right>
      <top style="thin">
        <color theme="1"/>
      </top>
      <bottom style="thin">
        <color theme="1"/>
      </bottom>
      <diagonal/>
    </border>
    <border>
      <left style="thin">
        <color indexed="64"/>
      </left>
      <right style="medium">
        <color indexed="64"/>
      </right>
      <top style="thin">
        <color theme="1"/>
      </top>
      <bottom style="medium">
        <color indexed="64"/>
      </bottom>
      <diagonal/>
    </border>
    <border>
      <left style="thin">
        <color indexed="64"/>
      </left>
      <right style="thin">
        <color indexed="64"/>
      </right>
      <top style="medium">
        <color theme="1"/>
      </top>
      <bottom/>
      <diagonal/>
    </border>
    <border diagonalUp="1">
      <left style="thin">
        <color indexed="64"/>
      </left>
      <right/>
      <top/>
      <bottom style="medium">
        <color indexed="64"/>
      </bottom>
      <diagonal style="thin">
        <color indexed="64"/>
      </diagonal>
    </border>
    <border>
      <left style="thin">
        <color theme="0"/>
      </left>
      <right style="medium">
        <color indexed="64"/>
      </right>
      <top/>
      <bottom style="thin">
        <color theme="0"/>
      </bottom>
      <diagonal/>
    </border>
    <border>
      <left style="medium">
        <color indexed="64"/>
      </left>
      <right style="medium">
        <color indexed="64"/>
      </right>
      <top style="thin">
        <color theme="0"/>
      </top>
      <bottom/>
      <diagonal/>
    </border>
    <border>
      <left/>
      <right style="thin">
        <color indexed="64"/>
      </right>
      <top style="thin">
        <color theme="0"/>
      </top>
      <bottom style="medium">
        <color indexed="64"/>
      </bottom>
      <diagonal/>
    </border>
    <border>
      <left style="medium">
        <color indexed="64"/>
      </left>
      <right style="medium">
        <color indexed="64"/>
      </right>
      <top/>
      <bottom style="thin">
        <color theme="0"/>
      </bottom>
      <diagonal/>
    </border>
    <border>
      <left/>
      <right style="medium">
        <color indexed="64"/>
      </right>
      <top style="medium">
        <color indexed="64"/>
      </top>
      <bottom style="thin">
        <color theme="0"/>
      </bottom>
      <diagonal/>
    </border>
    <border>
      <left/>
      <right style="medium">
        <color indexed="64"/>
      </right>
      <top style="thin">
        <color theme="0"/>
      </top>
      <bottom style="thin">
        <color theme="0"/>
      </bottom>
      <diagonal/>
    </border>
    <border>
      <left/>
      <right style="medium">
        <color indexed="64"/>
      </right>
      <top style="thin">
        <color theme="0"/>
      </top>
      <bottom style="medium">
        <color indexed="64"/>
      </bottom>
      <diagonal/>
    </border>
    <border>
      <left/>
      <right style="medium">
        <color indexed="64"/>
      </right>
      <top style="thin">
        <color theme="0"/>
      </top>
      <bottom/>
      <diagonal/>
    </border>
    <border>
      <left/>
      <right style="medium">
        <color indexed="64"/>
      </right>
      <top/>
      <bottom style="thin">
        <color theme="0"/>
      </bottom>
      <diagonal/>
    </border>
    <border>
      <left/>
      <right style="medium">
        <color indexed="64"/>
      </right>
      <top style="thin">
        <color theme="1"/>
      </top>
      <bottom style="thin">
        <color theme="1"/>
      </bottom>
      <diagonal/>
    </border>
    <border>
      <left style="medium">
        <color indexed="64"/>
      </left>
      <right/>
      <top style="medium">
        <color indexed="64"/>
      </top>
      <bottom style="thin">
        <color theme="0"/>
      </bottom>
      <diagonal/>
    </border>
    <border>
      <left/>
      <right style="thin">
        <color theme="0"/>
      </right>
      <top style="medium">
        <color indexed="64"/>
      </top>
      <bottom/>
      <diagonal/>
    </border>
    <border diagonalDown="1">
      <left style="thin">
        <color indexed="64"/>
      </left>
      <right style="medium">
        <color indexed="64"/>
      </right>
      <top style="thin">
        <color indexed="64"/>
      </top>
      <bottom/>
      <diagonal style="thin">
        <color indexed="64"/>
      </diagonal>
    </border>
    <border>
      <left/>
      <right style="thin">
        <color theme="0"/>
      </right>
      <top style="thin">
        <color theme="0"/>
      </top>
      <bottom style="thin">
        <color indexed="64"/>
      </bottom>
      <diagonal/>
    </border>
    <border>
      <left style="thin">
        <color theme="0"/>
      </left>
      <right style="thin">
        <color theme="0"/>
      </right>
      <top style="thin">
        <color theme="0"/>
      </top>
      <bottom style="thin">
        <color indexed="64"/>
      </bottom>
      <diagonal/>
    </border>
    <border>
      <left style="thin">
        <color theme="0"/>
      </left>
      <right/>
      <top style="thin">
        <color theme="0"/>
      </top>
      <bottom style="thin">
        <color indexed="64"/>
      </bottom>
      <diagonal/>
    </border>
    <border>
      <left style="medium">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medium">
        <color indexed="64"/>
      </right>
      <top style="thin">
        <color indexed="64"/>
      </top>
      <bottom style="thick">
        <color indexed="64"/>
      </bottom>
      <diagonal/>
    </border>
    <border>
      <left style="thin">
        <color indexed="64"/>
      </left>
      <right style="medium">
        <color indexed="64"/>
      </right>
      <top style="medium">
        <color indexed="64"/>
      </top>
      <bottom style="double">
        <color indexed="64"/>
      </bottom>
      <diagonal/>
    </border>
    <border>
      <left/>
      <right style="medium">
        <color indexed="64"/>
      </right>
      <top style="double">
        <color indexed="64"/>
      </top>
      <bottom/>
      <diagonal/>
    </border>
  </borders>
  <cellStyleXfs count="28">
    <xf numFmtId="0" fontId="0" fillId="0" borderId="0"/>
    <xf numFmtId="165" fontId="1" fillId="0" borderId="0" applyFont="0" applyFill="0" applyBorder="0" applyAlignment="0" applyProtection="0"/>
    <xf numFmtId="0" fontId="12" fillId="0" borderId="0" applyNumberFormat="0" applyFill="0" applyBorder="0" applyAlignment="0" applyProtection="0">
      <alignment vertical="top"/>
      <protection locked="0"/>
    </xf>
    <xf numFmtId="0" fontId="43" fillId="0" borderId="0">
      <alignment vertical="top"/>
    </xf>
    <xf numFmtId="0" fontId="1" fillId="0" borderId="0"/>
    <xf numFmtId="0" fontId="1" fillId="0" borderId="0"/>
    <xf numFmtId="0" fontId="6" fillId="0" borderId="0"/>
    <xf numFmtId="0" fontId="43" fillId="0" borderId="0">
      <alignment vertical="top"/>
    </xf>
    <xf numFmtId="0" fontId="6" fillId="0" borderId="0"/>
    <xf numFmtId="0" fontId="6" fillId="0" borderId="0"/>
    <xf numFmtId="49" fontId="6" fillId="0" borderId="0"/>
    <xf numFmtId="0" fontId="43" fillId="0" borderId="0">
      <alignment vertical="top"/>
    </xf>
    <xf numFmtId="169" fontId="6" fillId="0" borderId="0" applyFont="0" applyFill="0" applyBorder="0" applyAlignment="0" applyProtection="0"/>
    <xf numFmtId="0" fontId="1" fillId="0" borderId="0"/>
    <xf numFmtId="0" fontId="1" fillId="0" borderId="0"/>
    <xf numFmtId="0" fontId="106" fillId="0" borderId="0"/>
    <xf numFmtId="0" fontId="1" fillId="0" borderId="0"/>
    <xf numFmtId="0" fontId="110" fillId="0" borderId="0" applyNumberFormat="0" applyFill="0" applyBorder="0" applyAlignment="0" applyProtection="0"/>
    <xf numFmtId="0" fontId="1" fillId="0" borderId="0"/>
    <xf numFmtId="0" fontId="1" fillId="0" borderId="0"/>
    <xf numFmtId="43" fontId="6" fillId="0" borderId="0" applyFont="0" applyFill="0" applyBorder="0" applyAlignment="0" applyProtection="0"/>
    <xf numFmtId="0" fontId="1" fillId="0" borderId="0"/>
    <xf numFmtId="165" fontId="1" fillId="0" borderId="0" applyFont="0" applyFill="0" applyBorder="0" applyAlignment="0" applyProtection="0"/>
    <xf numFmtId="164" fontId="1" fillId="0" borderId="0" applyFont="0" applyFill="0" applyBorder="0" applyAlignment="0" applyProtection="0"/>
    <xf numFmtId="0" fontId="12" fillId="0" borderId="0" applyNumberFormat="0" applyFill="0" applyBorder="0" applyAlignment="0" applyProtection="0">
      <alignment vertical="top"/>
      <protection locked="0"/>
    </xf>
    <xf numFmtId="0" fontId="110" fillId="0" borderId="0" applyNumberFormat="0" applyFill="0" applyBorder="0" applyAlignment="0" applyProtection="0"/>
    <xf numFmtId="165" fontId="1" fillId="0" borderId="0" applyFont="0" applyFill="0" applyBorder="0" applyAlignment="0" applyProtection="0"/>
    <xf numFmtId="0" fontId="12" fillId="0" borderId="0" applyNumberFormat="0" applyFill="0" applyBorder="0" applyAlignment="0" applyProtection="0">
      <alignment vertical="top"/>
      <protection locked="0"/>
    </xf>
  </cellStyleXfs>
  <cellXfs count="5587">
    <xf numFmtId="0" fontId="0" fillId="0" borderId="0" xfId="0"/>
    <xf numFmtId="0" fontId="6" fillId="0" borderId="1" xfId="0" applyFont="1" applyBorder="1"/>
    <xf numFmtId="0" fontId="7" fillId="0" borderId="0" xfId="0" applyFont="1" applyAlignment="1">
      <alignment horizontal="left" vertical="center"/>
    </xf>
    <xf numFmtId="0" fontId="0" fillId="0" borderId="1" xfId="0" applyBorder="1"/>
    <xf numFmtId="0" fontId="0" fillId="0" borderId="2" xfId="0" applyBorder="1"/>
    <xf numFmtId="0" fontId="0" fillId="0" borderId="3" xfId="0" applyBorder="1"/>
    <xf numFmtId="0" fontId="9" fillId="0" borderId="2" xfId="0" applyFont="1" applyBorder="1" applyAlignment="1">
      <alignment horizontal="center" vertical="center"/>
    </xf>
    <xf numFmtId="0" fontId="6" fillId="0" borderId="3" xfId="0" applyFont="1" applyBorder="1"/>
    <xf numFmtId="0" fontId="0" fillId="0" borderId="9" xfId="0" applyBorder="1"/>
    <xf numFmtId="0" fontId="7" fillId="0" borderId="9" xfId="0" applyFont="1" applyBorder="1" applyAlignment="1">
      <alignment horizontal="left" vertical="center"/>
    </xf>
    <xf numFmtId="0" fontId="0" fillId="0" borderId="10" xfId="0" applyBorder="1"/>
    <xf numFmtId="0" fontId="6" fillId="0" borderId="2" xfId="0" applyFont="1" applyBorder="1" applyAlignment="1">
      <alignment horizontal="center"/>
    </xf>
    <xf numFmtId="0" fontId="14" fillId="0" borderId="9" xfId="0" applyFont="1" applyBorder="1" applyAlignment="1">
      <alignment horizontal="center" vertical="center"/>
    </xf>
    <xf numFmtId="0" fontId="7" fillId="0" borderId="9" xfId="0" applyFont="1" applyBorder="1" applyAlignment="1">
      <alignment horizontal="center" vertical="center"/>
    </xf>
    <xf numFmtId="0" fontId="14" fillId="0" borderId="14" xfId="0" applyFont="1" applyBorder="1" applyAlignment="1">
      <alignment horizontal="center" vertical="center"/>
    </xf>
    <xf numFmtId="0" fontId="13" fillId="0" borderId="3" xfId="0" quotePrefix="1" applyFont="1" applyBorder="1" applyAlignment="1">
      <alignment horizontal="left"/>
    </xf>
    <xf numFmtId="0" fontId="0" fillId="0" borderId="20" xfId="0" applyBorder="1"/>
    <xf numFmtId="0" fontId="6" fillId="0" borderId="23" xfId="0" applyFont="1" applyBorder="1" applyAlignment="1">
      <alignment horizontal="center"/>
    </xf>
    <xf numFmtId="0" fontId="14" fillId="0" borderId="0" xfId="0" applyFont="1" applyAlignment="1">
      <alignment vertical="center" wrapText="1"/>
    </xf>
    <xf numFmtId="0" fontId="6" fillId="0" borderId="0" xfId="0" applyFont="1" applyAlignment="1">
      <alignment horizontal="center"/>
    </xf>
    <xf numFmtId="0" fontId="7" fillId="0" borderId="14" xfId="0" applyFont="1" applyBorder="1"/>
    <xf numFmtId="0" fontId="0" fillId="0" borderId="14" xfId="0" applyBorder="1"/>
    <xf numFmtId="0" fontId="14" fillId="0" borderId="0" xfId="0" applyFont="1" applyAlignment="1">
      <alignment horizontal="center" vertical="center" wrapText="1"/>
    </xf>
    <xf numFmtId="0" fontId="7" fillId="0" borderId="3" xfId="0" applyFont="1" applyBorder="1" applyAlignment="1">
      <alignment horizontal="left" vertical="center"/>
    </xf>
    <xf numFmtId="0" fontId="6" fillId="0" borderId="3" xfId="0" applyFont="1" applyBorder="1" applyAlignment="1">
      <alignment horizontal="center"/>
    </xf>
    <xf numFmtId="0" fontId="7" fillId="0" borderId="3" xfId="0" applyFont="1" applyBorder="1"/>
    <xf numFmtId="0" fontId="0" fillId="0" borderId="3" xfId="0" applyBorder="1" applyAlignment="1">
      <alignment wrapText="1"/>
    </xf>
    <xf numFmtId="0" fontId="7" fillId="0" borderId="3" xfId="0" applyFont="1" applyBorder="1" applyAlignment="1">
      <alignment horizontal="left"/>
    </xf>
    <xf numFmtId="0" fontId="7" fillId="0" borderId="9" xfId="0" applyFont="1" applyBorder="1"/>
    <xf numFmtId="0" fontId="14" fillId="0" borderId="23" xfId="0" applyFont="1" applyBorder="1" applyAlignment="1">
      <alignment horizontal="center" vertical="center" wrapText="1"/>
    </xf>
    <xf numFmtId="0" fontId="7" fillId="0" borderId="14" xfId="0" quotePrefix="1" applyFont="1" applyBorder="1" applyAlignment="1">
      <alignment vertical="center" wrapText="1"/>
    </xf>
    <xf numFmtId="0" fontId="18" fillId="0" borderId="3" xfId="0" applyFont="1" applyBorder="1" applyAlignment="1">
      <alignment horizontal="center" textRotation="90" wrapText="1"/>
    </xf>
    <xf numFmtId="0" fontId="7" fillId="0" borderId="3" xfId="0" applyFont="1" applyBorder="1" applyAlignment="1">
      <alignment horizontal="center" vertical="center" textRotation="90" wrapText="1"/>
    </xf>
    <xf numFmtId="0" fontId="6" fillId="0" borderId="3" xfId="0" applyFont="1" applyBorder="1" applyAlignment="1">
      <alignment horizontal="left"/>
    </xf>
    <xf numFmtId="0" fontId="7" fillId="0" borderId="10" xfId="0" applyFont="1" applyBorder="1"/>
    <xf numFmtId="0" fontId="7" fillId="0" borderId="2" xfId="0" applyFont="1" applyBorder="1"/>
    <xf numFmtId="0" fontId="7" fillId="0" borderId="0" xfId="0" applyFont="1"/>
    <xf numFmtId="0" fontId="7" fillId="0" borderId="14" xfId="0" applyFont="1" applyBorder="1" applyAlignment="1">
      <alignment horizontal="left" vertical="center"/>
    </xf>
    <xf numFmtId="0" fontId="7" fillId="0" borderId="3" xfId="0" applyFont="1" applyBorder="1" applyAlignment="1">
      <alignment horizontal="center" vertical="center"/>
    </xf>
    <xf numFmtId="0" fontId="19" fillId="0" borderId="0" xfId="0" applyFont="1" applyAlignment="1">
      <alignment horizontal="center" vertical="center"/>
    </xf>
    <xf numFmtId="0" fontId="20" fillId="0" borderId="0" xfId="0" applyFont="1" applyAlignment="1">
      <alignment horizontal="justify" vertical="center"/>
    </xf>
    <xf numFmtId="0" fontId="21" fillId="0" borderId="3" xfId="0" applyFont="1" applyBorder="1"/>
    <xf numFmtId="0" fontId="22" fillId="0" borderId="3" xfId="0" applyFont="1" applyBorder="1"/>
    <xf numFmtId="0" fontId="23" fillId="0" borderId="0" xfId="0" applyFont="1" applyAlignment="1">
      <alignment horizontal="justify" vertical="center"/>
    </xf>
    <xf numFmtId="0" fontId="22" fillId="0" borderId="3" xfId="0" applyFont="1" applyBorder="1" applyAlignment="1">
      <alignment vertical="top" wrapText="1"/>
    </xf>
    <xf numFmtId="0" fontId="0" fillId="0" borderId="3" xfId="0" applyBorder="1" applyAlignment="1">
      <alignment vertical="top" wrapText="1"/>
    </xf>
    <xf numFmtId="0" fontId="25" fillId="0" borderId="3" xfId="0" applyFont="1" applyBorder="1"/>
    <xf numFmtId="0" fontId="25" fillId="0" borderId="3" xfId="0" applyFont="1" applyBorder="1" applyAlignment="1">
      <alignment horizontal="center"/>
    </xf>
    <xf numFmtId="1" fontId="26" fillId="0" borderId="3" xfId="0" applyNumberFormat="1" applyFont="1" applyBorder="1" applyProtection="1">
      <protection locked="0"/>
    </xf>
    <xf numFmtId="0" fontId="27" fillId="0" borderId="0" xfId="0" applyFont="1" applyAlignment="1">
      <alignment horizontal="justify" vertical="center"/>
    </xf>
    <xf numFmtId="0" fontId="20" fillId="0" borderId="0" xfId="0" applyFont="1" applyAlignment="1">
      <alignment vertical="center"/>
    </xf>
    <xf numFmtId="0" fontId="30" fillId="0" borderId="3" xfId="0" applyFont="1" applyBorder="1"/>
    <xf numFmtId="0" fontId="31" fillId="0" borderId="3" xfId="0" applyFont="1" applyBorder="1" applyAlignment="1">
      <alignment horizontal="left"/>
    </xf>
    <xf numFmtId="0" fontId="32" fillId="0" borderId="3" xfId="0" applyFont="1" applyBorder="1" applyProtection="1">
      <protection locked="0"/>
    </xf>
    <xf numFmtId="0" fontId="32" fillId="0" borderId="3" xfId="0" applyFont="1" applyBorder="1" applyAlignment="1" applyProtection="1">
      <alignment horizontal="center"/>
      <protection locked="0"/>
    </xf>
    <xf numFmtId="0" fontId="33" fillId="0" borderId="3" xfId="0" applyFont="1" applyBorder="1" applyAlignment="1" applyProtection="1">
      <alignment horizontal="center"/>
      <protection locked="0"/>
    </xf>
    <xf numFmtId="0" fontId="34" fillId="0" borderId="3" xfId="0" applyFont="1" applyBorder="1"/>
    <xf numFmtId="0" fontId="36" fillId="0" borderId="3" xfId="0" applyFont="1" applyBorder="1" applyAlignment="1">
      <alignment horizontal="left"/>
    </xf>
    <xf numFmtId="0" fontId="37" fillId="0" borderId="3" xfId="0" applyFont="1" applyBorder="1" applyAlignment="1" applyProtection="1">
      <alignment horizontal="center"/>
      <protection locked="0"/>
    </xf>
    <xf numFmtId="0" fontId="37" fillId="0" borderId="3" xfId="0" applyFont="1" applyBorder="1" applyAlignment="1">
      <alignment horizontal="center"/>
    </xf>
    <xf numFmtId="0" fontId="38" fillId="0" borderId="3" xfId="0" applyFont="1" applyBorder="1"/>
    <xf numFmtId="0" fontId="38" fillId="0" borderId="3" xfId="0" applyFont="1" applyBorder="1" applyAlignment="1">
      <alignment horizontal="center" vertical="center"/>
    </xf>
    <xf numFmtId="0" fontId="39" fillId="0" borderId="3" xfId="0" applyFont="1" applyBorder="1" applyAlignment="1">
      <alignment horizontal="center" vertical="center"/>
    </xf>
    <xf numFmtId="0" fontId="39" fillId="0" borderId="3" xfId="0" applyFont="1" applyBorder="1"/>
    <xf numFmtId="0" fontId="40" fillId="0" borderId="3" xfId="0" applyFont="1" applyBorder="1" applyAlignment="1">
      <alignment horizontal="left"/>
    </xf>
    <xf numFmtId="0" fontId="32" fillId="0" borderId="10" xfId="0" applyFont="1" applyBorder="1" applyProtection="1">
      <protection locked="0"/>
    </xf>
    <xf numFmtId="0" fontId="32" fillId="0" borderId="10" xfId="0" applyFont="1" applyBorder="1" applyAlignment="1" applyProtection="1">
      <alignment horizontal="center"/>
      <protection locked="0"/>
    </xf>
    <xf numFmtId="0" fontId="37" fillId="0" borderId="10" xfId="0" applyFont="1" applyBorder="1" applyAlignment="1" applyProtection="1">
      <alignment horizontal="center"/>
      <protection locked="0"/>
    </xf>
    <xf numFmtId="0" fontId="37" fillId="0" borderId="10" xfId="0" applyFont="1" applyBorder="1" applyAlignment="1">
      <alignment horizontal="center"/>
    </xf>
    <xf numFmtId="0" fontId="38" fillId="0" borderId="10" xfId="0" applyFont="1" applyBorder="1"/>
    <xf numFmtId="0" fontId="38" fillId="0" borderId="10" xfId="0" applyFont="1" applyBorder="1" applyAlignment="1">
      <alignment horizontal="center" vertical="center"/>
    </xf>
    <xf numFmtId="0" fontId="39" fillId="0" borderId="10" xfId="0" applyFont="1" applyBorder="1" applyAlignment="1">
      <alignment horizontal="center" vertical="center"/>
    </xf>
    <xf numFmtId="0" fontId="39" fillId="0" borderId="10" xfId="0" applyFont="1" applyBorder="1"/>
    <xf numFmtId="0" fontId="34" fillId="0" borderId="10" xfId="0" applyFont="1" applyBorder="1"/>
    <xf numFmtId="0" fontId="30" fillId="0" borderId="10" xfId="0" applyFont="1" applyBorder="1"/>
    <xf numFmtId="0" fontId="7" fillId="0" borderId="10" xfId="0" applyFont="1" applyBorder="1" applyAlignment="1">
      <alignment horizontal="left"/>
    </xf>
    <xf numFmtId="0" fontId="36" fillId="0" borderId="10" xfId="0" applyFont="1" applyBorder="1" applyAlignment="1">
      <alignment horizontal="left"/>
    </xf>
    <xf numFmtId="0" fontId="30" fillId="0" borderId="1" xfId="0" applyFont="1" applyBorder="1"/>
    <xf numFmtId="0" fontId="41" fillId="17" borderId="33" xfId="0" applyFont="1" applyFill="1" applyBorder="1" applyAlignment="1">
      <alignment horizontal="center"/>
    </xf>
    <xf numFmtId="0" fontId="30" fillId="0" borderId="2" xfId="0" applyFont="1" applyBorder="1"/>
    <xf numFmtId="0" fontId="30" fillId="0" borderId="1" xfId="0" applyFont="1" applyBorder="1" applyAlignment="1">
      <alignment horizontal="center" vertical="center"/>
    </xf>
    <xf numFmtId="0" fontId="41" fillId="17" borderId="4" xfId="0" applyFont="1" applyFill="1" applyBorder="1" applyAlignment="1">
      <alignment horizontal="center" vertical="center"/>
    </xf>
    <xf numFmtId="0" fontId="41" fillId="17" borderId="35" xfId="0" applyFont="1" applyFill="1" applyBorder="1" applyAlignment="1">
      <alignment horizontal="center" vertical="center"/>
    </xf>
    <xf numFmtId="0" fontId="30" fillId="0" borderId="2" xfId="0" applyFont="1" applyBorder="1" applyAlignment="1">
      <alignment horizontal="center" vertical="center"/>
    </xf>
    <xf numFmtId="0" fontId="30" fillId="0" borderId="3" xfId="0" applyFont="1" applyBorder="1" applyAlignment="1">
      <alignment horizontal="center" vertical="center"/>
    </xf>
    <xf numFmtId="0" fontId="7" fillId="0" borderId="1" xfId="0" applyFont="1" applyBorder="1"/>
    <xf numFmtId="0" fontId="44" fillId="0" borderId="34" xfId="3" applyFont="1" applyBorder="1" applyAlignment="1">
      <alignment horizontal="center"/>
    </xf>
    <xf numFmtId="49" fontId="7" fillId="0" borderId="4" xfId="0" applyNumberFormat="1" applyFont="1" applyBorder="1" applyAlignment="1">
      <alignment horizontal="center"/>
    </xf>
    <xf numFmtId="0" fontId="14" fillId="0" borderId="4" xfId="0" applyFont="1" applyBorder="1" applyAlignment="1">
      <alignment horizontal="center"/>
    </xf>
    <xf numFmtId="2" fontId="7" fillId="0" borderId="4" xfId="0" applyNumberFormat="1" applyFont="1" applyBorder="1" applyAlignment="1">
      <alignment horizontal="center"/>
    </xf>
    <xf numFmtId="2" fontId="7" fillId="0" borderId="4" xfId="0" applyNumberFormat="1" applyFont="1" applyBorder="1" applyAlignment="1">
      <alignment horizontal="center" vertical="center"/>
    </xf>
    <xf numFmtId="2" fontId="7" fillId="0" borderId="15" xfId="0" applyNumberFormat="1" applyFont="1" applyBorder="1" applyAlignment="1">
      <alignment horizontal="center"/>
    </xf>
    <xf numFmtId="2" fontId="7" fillId="0" borderId="4" xfId="0" applyNumberFormat="1" applyFont="1" applyBorder="1"/>
    <xf numFmtId="49" fontId="7" fillId="0" borderId="35" xfId="0" applyNumberFormat="1" applyFont="1" applyBorder="1" applyAlignment="1">
      <alignment horizontal="center"/>
    </xf>
    <xf numFmtId="1" fontId="7" fillId="0" borderId="2" xfId="0" applyNumberFormat="1" applyFont="1" applyBorder="1"/>
    <xf numFmtId="1" fontId="7" fillId="0" borderId="3" xfId="0" applyNumberFormat="1" applyFont="1" applyBorder="1"/>
    <xf numFmtId="2" fontId="7" fillId="0" borderId="11" xfId="0" applyNumberFormat="1" applyFont="1" applyBorder="1" applyAlignment="1">
      <alignment horizontal="center"/>
    </xf>
    <xf numFmtId="2" fontId="7" fillId="0" borderId="13" xfId="0" applyNumberFormat="1" applyFont="1" applyBorder="1" applyAlignment="1">
      <alignment horizontal="centerContinuous"/>
    </xf>
    <xf numFmtId="2" fontId="7" fillId="0" borderId="4" xfId="0" applyNumberFormat="1" applyFont="1" applyBorder="1" applyAlignment="1">
      <alignment horizontal="centerContinuous"/>
    </xf>
    <xf numFmtId="2" fontId="7" fillId="0" borderId="21" xfId="0" applyNumberFormat="1" applyFont="1" applyBorder="1" applyAlignment="1">
      <alignment horizontal="center"/>
    </xf>
    <xf numFmtId="2" fontId="14" fillId="0" borderId="4" xfId="0" applyNumberFormat="1" applyFont="1" applyBorder="1" applyAlignment="1">
      <alignment horizontal="center"/>
    </xf>
    <xf numFmtId="0" fontId="7" fillId="0" borderId="4" xfId="0" applyFont="1" applyBorder="1" applyAlignment="1">
      <alignment horizontal="center"/>
    </xf>
    <xf numFmtId="0" fontId="7" fillId="0" borderId="35" xfId="0" applyFont="1" applyBorder="1" applyAlignment="1">
      <alignment horizontal="center"/>
    </xf>
    <xf numFmtId="49" fontId="7" fillId="0" borderId="13" xfId="0" applyNumberFormat="1" applyFont="1" applyBorder="1" applyAlignment="1">
      <alignment horizontal="center"/>
    </xf>
    <xf numFmtId="0" fontId="7" fillId="0" borderId="13" xfId="0" applyFont="1" applyBorder="1" applyAlignment="1">
      <alignment horizontal="centerContinuous"/>
    </xf>
    <xf numFmtId="0" fontId="7" fillId="0" borderId="4" xfId="0" applyFont="1" applyBorder="1" applyAlignment="1">
      <alignment horizontal="centerContinuous"/>
    </xf>
    <xf numFmtId="49" fontId="7" fillId="0" borderId="13" xfId="0" applyNumberFormat="1" applyFont="1" applyBorder="1" applyAlignment="1">
      <alignment horizontal="centerContinuous"/>
    </xf>
    <xf numFmtId="49" fontId="7" fillId="0" borderId="4" xfId="0" applyNumberFormat="1" applyFont="1" applyBorder="1" applyAlignment="1">
      <alignment horizontal="centerContinuous"/>
    </xf>
    <xf numFmtId="49" fontId="7" fillId="0" borderId="21" xfId="0" applyNumberFormat="1" applyFont="1" applyBorder="1" applyAlignment="1">
      <alignment horizontal="centerContinuous"/>
    </xf>
    <xf numFmtId="166" fontId="7" fillId="0" borderId="4" xfId="0" applyNumberFormat="1" applyFont="1" applyBorder="1" applyAlignment="1">
      <alignment horizontal="center"/>
    </xf>
    <xf numFmtId="0" fontId="44" fillId="0" borderId="36" xfId="3" applyFont="1" applyBorder="1" applyAlignment="1">
      <alignment horizontal="center"/>
    </xf>
    <xf numFmtId="49" fontId="7" fillId="0" borderId="37" xfId="0" applyNumberFormat="1" applyFont="1" applyBorder="1" applyAlignment="1">
      <alignment horizontal="center"/>
    </xf>
    <xf numFmtId="0" fontId="14" fillId="0" borderId="37" xfId="0" applyFont="1" applyBorder="1" applyAlignment="1">
      <alignment horizontal="center"/>
    </xf>
    <xf numFmtId="2" fontId="7" fillId="0" borderId="37" xfId="0" applyNumberFormat="1" applyFont="1" applyBorder="1" applyAlignment="1">
      <alignment horizontal="center"/>
    </xf>
    <xf numFmtId="2" fontId="7" fillId="0" borderId="37" xfId="0" applyNumberFormat="1" applyFont="1" applyBorder="1" applyAlignment="1">
      <alignment horizontal="center" vertical="center"/>
    </xf>
    <xf numFmtId="166" fontId="7" fillId="0" borderId="37" xfId="0" applyNumberFormat="1" applyFont="1" applyBorder="1" applyAlignment="1">
      <alignment horizontal="center"/>
    </xf>
    <xf numFmtId="49" fontId="7" fillId="0" borderId="38" xfId="0" applyNumberFormat="1" applyFont="1" applyBorder="1" applyAlignment="1">
      <alignment horizontal="center"/>
    </xf>
    <xf numFmtId="0" fontId="33" fillId="0" borderId="9" xfId="0" applyFont="1" applyBorder="1" applyAlignment="1" applyProtection="1">
      <alignment horizontal="center"/>
      <protection locked="0"/>
    </xf>
    <xf numFmtId="0" fontId="33" fillId="0" borderId="3" xfId="0" applyFont="1" applyBorder="1" applyAlignment="1">
      <alignment horizontal="center"/>
    </xf>
    <xf numFmtId="0" fontId="30" fillId="11" borderId="0" xfId="0" applyFont="1" applyFill="1"/>
    <xf numFmtId="0" fontId="30" fillId="11" borderId="0" xfId="0" applyFont="1" applyFill="1" applyProtection="1">
      <protection locked="0"/>
    </xf>
    <xf numFmtId="0" fontId="30" fillId="11" borderId="0" xfId="0" applyFont="1" applyFill="1" applyAlignment="1" applyProtection="1">
      <alignment horizontal="center"/>
      <protection locked="0"/>
    </xf>
    <xf numFmtId="3" fontId="14" fillId="11" borderId="0" xfId="0" applyNumberFormat="1" applyFont="1" applyFill="1" applyAlignment="1">
      <alignment horizontal="center"/>
    </xf>
    <xf numFmtId="0" fontId="33" fillId="0" borderId="2" xfId="0" applyFont="1" applyBorder="1" applyAlignment="1">
      <alignment horizontal="center"/>
    </xf>
    <xf numFmtId="0" fontId="30" fillId="0" borderId="3" xfId="0" applyFont="1" applyBorder="1" applyProtection="1">
      <protection locked="0"/>
    </xf>
    <xf numFmtId="0" fontId="30" fillId="0" borderId="3" xfId="0" applyFont="1" applyBorder="1" applyAlignment="1" applyProtection="1">
      <alignment horizontal="center"/>
      <protection locked="0"/>
    </xf>
    <xf numFmtId="0" fontId="45" fillId="0" borderId="3" xfId="0" applyFont="1" applyBorder="1" applyAlignment="1">
      <alignment horizontal="left"/>
    </xf>
    <xf numFmtId="0" fontId="46" fillId="0" borderId="3" xfId="0" applyFont="1" applyBorder="1"/>
    <xf numFmtId="0" fontId="26" fillId="0" borderId="3" xfId="0" applyFont="1" applyBorder="1" applyProtection="1">
      <protection locked="0"/>
    </xf>
    <xf numFmtId="0" fontId="46" fillId="0" borderId="1" xfId="0" applyFont="1" applyBorder="1"/>
    <xf numFmtId="0" fontId="26" fillId="0" borderId="3" xfId="0" applyFont="1" applyBorder="1"/>
    <xf numFmtId="0" fontId="47" fillId="0" borderId="3" xfId="0" applyFont="1" applyBorder="1" applyAlignment="1">
      <alignment horizontal="left"/>
    </xf>
    <xf numFmtId="49" fontId="26" fillId="0" borderId="3" xfId="0" applyNumberFormat="1" applyFont="1" applyBorder="1" applyProtection="1">
      <protection locked="0"/>
    </xf>
    <xf numFmtId="0" fontId="46" fillId="0" borderId="3" xfId="0" applyFont="1" applyBorder="1" applyAlignment="1" applyProtection="1">
      <alignment horizontal="center"/>
      <protection locked="0"/>
    </xf>
    <xf numFmtId="0" fontId="46" fillId="0" borderId="3" xfId="0" applyFont="1" applyBorder="1" applyAlignment="1">
      <alignment horizontal="center"/>
    </xf>
    <xf numFmtId="0" fontId="7" fillId="0" borderId="23" xfId="0" applyFont="1" applyBorder="1" applyAlignment="1">
      <alignment horizontal="left"/>
    </xf>
    <xf numFmtId="49" fontId="26" fillId="0" borderId="10" xfId="0" applyNumberFormat="1" applyFont="1" applyBorder="1" applyProtection="1">
      <protection locked="0"/>
    </xf>
    <xf numFmtId="0" fontId="26" fillId="0" borderId="10" xfId="0" applyFont="1" applyBorder="1" applyProtection="1">
      <protection locked="0"/>
    </xf>
    <xf numFmtId="0" fontId="46" fillId="0" borderId="10" xfId="0" applyFont="1" applyBorder="1" applyAlignment="1" applyProtection="1">
      <alignment horizontal="center"/>
      <protection locked="0"/>
    </xf>
    <xf numFmtId="0" fontId="46" fillId="0" borderId="10" xfId="0" applyFont="1" applyBorder="1" applyAlignment="1">
      <alignment horizontal="center"/>
    </xf>
    <xf numFmtId="0" fontId="26" fillId="0" borderId="10" xfId="0" applyFont="1" applyBorder="1"/>
    <xf numFmtId="0" fontId="26" fillId="0" borderId="23" xfId="0" applyFont="1" applyBorder="1"/>
    <xf numFmtId="0" fontId="26" fillId="0" borderId="1" xfId="0" applyFont="1" applyBorder="1"/>
    <xf numFmtId="0" fontId="26" fillId="0" borderId="2" xfId="0" applyFont="1" applyBorder="1"/>
    <xf numFmtId="49" fontId="7" fillId="17" borderId="15" xfId="0" applyNumberFormat="1" applyFont="1" applyFill="1" applyBorder="1" applyProtection="1">
      <protection locked="0"/>
    </xf>
    <xf numFmtId="49" fontId="14" fillId="17" borderId="18" xfId="0" applyNumberFormat="1" applyFont="1" applyFill="1" applyBorder="1" applyAlignment="1" applyProtection="1">
      <alignment horizontal="center"/>
      <protection locked="0"/>
    </xf>
    <xf numFmtId="0" fontId="14" fillId="17" borderId="4" xfId="0" applyFont="1" applyFill="1" applyBorder="1" applyAlignment="1">
      <alignment horizontal="center"/>
    </xf>
    <xf numFmtId="0" fontId="44" fillId="0" borderId="4" xfId="3" applyFont="1" applyBorder="1" applyAlignment="1">
      <alignment horizontal="center" vertical="center"/>
    </xf>
    <xf numFmtId="1" fontId="14" fillId="0" borderId="4" xfId="0" applyNumberFormat="1" applyFont="1" applyBorder="1" applyAlignment="1">
      <alignment horizontal="center"/>
    </xf>
    <xf numFmtId="1" fontId="26" fillId="0" borderId="2" xfId="0" applyNumberFormat="1" applyFont="1" applyBorder="1"/>
    <xf numFmtId="1" fontId="26" fillId="0" borderId="3" xfId="0" applyNumberFormat="1" applyFont="1" applyBorder="1"/>
    <xf numFmtId="166" fontId="7" fillId="0" borderId="4" xfId="0" applyNumberFormat="1" applyFont="1" applyBorder="1" applyAlignment="1" applyProtection="1">
      <alignment horizontal="center"/>
      <protection locked="0"/>
    </xf>
    <xf numFmtId="1" fontId="7" fillId="0" borderId="4" xfId="0" applyNumberFormat="1" applyFont="1" applyBorder="1" applyAlignment="1">
      <alignment horizontal="center"/>
    </xf>
    <xf numFmtId="2" fontId="14" fillId="0" borderId="4" xfId="0" applyNumberFormat="1" applyFont="1" applyBorder="1" applyAlignment="1">
      <alignment horizontal="centerContinuous"/>
    </xf>
    <xf numFmtId="0" fontId="7" fillId="0" borderId="4" xfId="0" applyFont="1" applyBorder="1"/>
    <xf numFmtId="49" fontId="14" fillId="18" borderId="4" xfId="0" applyNumberFormat="1" applyFont="1" applyFill="1" applyBorder="1" applyAlignment="1" applyProtection="1">
      <alignment horizontal="center"/>
      <protection locked="0"/>
    </xf>
    <xf numFmtId="3" fontId="14" fillId="18" borderId="4" xfId="0" applyNumberFormat="1" applyFont="1" applyFill="1" applyBorder="1" applyAlignment="1">
      <alignment horizontal="center"/>
    </xf>
    <xf numFmtId="0" fontId="46" fillId="0" borderId="3" xfId="0" applyFont="1" applyBorder="1" applyProtection="1">
      <protection locked="0"/>
    </xf>
    <xf numFmtId="0" fontId="35" fillId="16" borderId="1" xfId="2" applyFont="1" applyFill="1" applyBorder="1" applyAlignment="1" applyProtection="1">
      <alignment horizontal="center" vertical="center" wrapText="1"/>
    </xf>
    <xf numFmtId="0" fontId="52" fillId="0" borderId="2" xfId="2" applyFont="1" applyFill="1" applyBorder="1" applyAlignment="1" applyProtection="1">
      <alignment horizontal="center" vertical="center" wrapText="1"/>
    </xf>
    <xf numFmtId="0" fontId="53" fillId="0" borderId="3" xfId="0" applyFont="1" applyBorder="1" applyAlignment="1">
      <alignment horizontal="left"/>
    </xf>
    <xf numFmtId="0" fontId="6" fillId="0" borderId="10" xfId="0" applyFont="1" applyBorder="1"/>
    <xf numFmtId="0" fontId="54" fillId="0" borderId="3" xfId="0" applyFont="1" applyBorder="1" applyAlignment="1">
      <alignment horizontal="right"/>
    </xf>
    <xf numFmtId="0" fontId="46" fillId="0" borderId="2" xfId="0" applyFont="1" applyBorder="1" applyAlignment="1">
      <alignment horizontal="center"/>
    </xf>
    <xf numFmtId="0" fontId="44" fillId="0" borderId="34" xfId="3" applyFont="1" applyBorder="1" applyAlignment="1">
      <alignment horizontal="center" vertical="center"/>
    </xf>
    <xf numFmtId="49" fontId="7" fillId="0" borderId="4" xfId="0" applyNumberFormat="1" applyFont="1" applyBorder="1" applyAlignment="1" applyProtection="1">
      <alignment horizontal="center" vertical="center"/>
      <protection locked="0"/>
    </xf>
    <xf numFmtId="49" fontId="14" fillId="0" borderId="4" xfId="0" applyNumberFormat="1" applyFont="1" applyBorder="1" applyAlignment="1" applyProtection="1">
      <alignment horizontal="center" vertical="center"/>
      <protection locked="0"/>
    </xf>
    <xf numFmtId="0" fontId="7" fillId="0" borderId="4" xfId="0" applyFont="1" applyBorder="1" applyAlignment="1" applyProtection="1">
      <alignment horizontal="center" vertical="center"/>
      <protection locked="0"/>
    </xf>
    <xf numFmtId="0" fontId="7" fillId="0" borderId="34" xfId="0" applyFont="1" applyBorder="1" applyAlignment="1">
      <alignment horizontal="center" vertical="center"/>
    </xf>
    <xf numFmtId="0" fontId="44" fillId="0" borderId="36" xfId="3" applyFont="1" applyBorder="1" applyAlignment="1">
      <alignment horizontal="center" vertical="center"/>
    </xf>
    <xf numFmtId="49" fontId="7" fillId="0" borderId="37" xfId="0" applyNumberFormat="1" applyFont="1" applyBorder="1" applyAlignment="1" applyProtection="1">
      <alignment horizontal="center" vertical="center"/>
      <protection locked="0"/>
    </xf>
    <xf numFmtId="49" fontId="14" fillId="0" borderId="37" xfId="0" applyNumberFormat="1" applyFont="1" applyBorder="1" applyAlignment="1" applyProtection="1">
      <alignment horizontal="center" vertical="center"/>
      <protection locked="0"/>
    </xf>
    <xf numFmtId="0" fontId="7" fillId="0" borderId="37" xfId="0" applyFont="1" applyBorder="1" applyAlignment="1" applyProtection="1">
      <alignment horizontal="center" vertical="center"/>
      <protection locked="0"/>
    </xf>
    <xf numFmtId="49" fontId="7" fillId="0" borderId="9" xfId="0" applyNumberFormat="1" applyFont="1" applyBorder="1" applyProtection="1">
      <protection locked="0"/>
    </xf>
    <xf numFmtId="0" fontId="7" fillId="0" borderId="9" xfId="0" applyFont="1" applyBorder="1" applyProtection="1">
      <protection locked="0"/>
    </xf>
    <xf numFmtId="0" fontId="14" fillId="0" borderId="9" xfId="0" applyFont="1" applyBorder="1" applyAlignment="1" applyProtection="1">
      <alignment horizontal="center"/>
      <protection locked="0"/>
    </xf>
    <xf numFmtId="1" fontId="7" fillId="0" borderId="4" xfId="0" applyNumberFormat="1" applyFont="1" applyBorder="1" applyAlignment="1">
      <alignment horizontal="center" vertical="center"/>
    </xf>
    <xf numFmtId="0" fontId="7" fillId="0" borderId="4" xfId="0" applyFont="1" applyBorder="1" applyAlignment="1">
      <alignment horizontal="center" vertical="center"/>
    </xf>
    <xf numFmtId="166" fontId="7" fillId="0" borderId="4" xfId="0" applyNumberFormat="1" applyFont="1" applyBorder="1" applyAlignment="1">
      <alignment horizontal="center" vertical="center"/>
    </xf>
    <xf numFmtId="166" fontId="7" fillId="0" borderId="37" xfId="0" applyNumberFormat="1" applyFont="1" applyBorder="1" applyAlignment="1">
      <alignment horizontal="center" vertical="center"/>
    </xf>
    <xf numFmtId="0" fontId="7" fillId="0" borderId="13" xfId="0" applyFont="1" applyBorder="1" applyAlignment="1">
      <alignment horizontal="center" vertical="center"/>
    </xf>
    <xf numFmtId="0" fontId="7" fillId="0" borderId="46" xfId="0" applyFont="1" applyBorder="1" applyAlignment="1">
      <alignment horizontal="center" vertical="center"/>
    </xf>
    <xf numFmtId="0" fontId="7" fillId="0" borderId="51" xfId="0" applyFont="1" applyBorder="1" applyAlignment="1">
      <alignment horizontal="center" vertical="center"/>
    </xf>
    <xf numFmtId="0" fontId="0" fillId="0" borderId="3" xfId="0" applyBorder="1" applyAlignment="1">
      <alignment horizontal="left"/>
    </xf>
    <xf numFmtId="0" fontId="7" fillId="0" borderId="36" xfId="0" applyFont="1" applyBorder="1" applyAlignment="1">
      <alignment horizontal="center" vertical="center"/>
    </xf>
    <xf numFmtId="1" fontId="7" fillId="0" borderId="37" xfId="0" applyNumberFormat="1" applyFont="1" applyBorder="1" applyAlignment="1">
      <alignment horizontal="center" vertical="center"/>
    </xf>
    <xf numFmtId="0" fontId="7" fillId="0" borderId="37" xfId="0" applyFont="1" applyBorder="1" applyAlignment="1">
      <alignment horizontal="center" vertical="center"/>
    </xf>
    <xf numFmtId="0" fontId="56" fillId="0" borderId="14" xfId="0" applyFont="1" applyBorder="1"/>
    <xf numFmtId="0" fontId="26" fillId="0" borderId="3" xfId="0" applyFont="1" applyBorder="1" applyAlignment="1">
      <alignment horizontal="center"/>
    </xf>
    <xf numFmtId="0" fontId="26" fillId="0" borderId="3" xfId="0" applyFont="1" applyBorder="1" applyAlignment="1">
      <alignment horizontal="right"/>
    </xf>
    <xf numFmtId="49" fontId="46" fillId="0" borderId="3" xfId="0" applyNumberFormat="1" applyFont="1" applyBorder="1" applyProtection="1">
      <protection locked="0"/>
    </xf>
    <xf numFmtId="0" fontId="31" fillId="0" borderId="3" xfId="0" quotePrefix="1" applyFont="1" applyBorder="1" applyAlignment="1">
      <alignment horizontal="left" vertical="center"/>
    </xf>
    <xf numFmtId="0" fontId="26" fillId="0" borderId="3" xfId="0" applyFont="1" applyBorder="1" applyAlignment="1">
      <alignment horizontal="center" vertical="center"/>
    </xf>
    <xf numFmtId="0" fontId="46" fillId="0" borderId="3" xfId="0" applyFont="1" applyBorder="1" applyAlignment="1">
      <alignment horizontal="center" vertical="center"/>
    </xf>
    <xf numFmtId="0" fontId="26" fillId="0" borderId="1" xfId="0" applyFont="1" applyBorder="1" applyAlignment="1">
      <alignment horizontal="center" vertical="center"/>
    </xf>
    <xf numFmtId="0" fontId="26" fillId="0" borderId="2" xfId="0" applyFont="1" applyBorder="1" applyAlignment="1">
      <alignment horizontal="center" vertical="center"/>
    </xf>
    <xf numFmtId="0" fontId="47" fillId="0" borderId="3" xfId="0" applyFont="1" applyBorder="1" applyAlignment="1">
      <alignment horizontal="left" vertical="center"/>
    </xf>
    <xf numFmtId="0" fontId="26" fillId="0" borderId="10" xfId="0" applyFont="1" applyBorder="1" applyAlignment="1">
      <alignment horizontal="center" vertical="center"/>
    </xf>
    <xf numFmtId="0" fontId="26" fillId="0" borderId="53" xfId="0" applyFont="1" applyBorder="1" applyAlignment="1">
      <alignment horizontal="center" vertical="center"/>
    </xf>
    <xf numFmtId="0" fontId="10" fillId="0" borderId="53" xfId="0" quotePrefix="1" applyFont="1" applyBorder="1" applyAlignment="1">
      <alignment horizontal="left"/>
    </xf>
    <xf numFmtId="0" fontId="10" fillId="0" borderId="3" xfId="0" quotePrefix="1" applyFont="1" applyBorder="1" applyAlignment="1">
      <alignment horizontal="left"/>
    </xf>
    <xf numFmtId="0" fontId="58" fillId="0" borderId="2" xfId="2" applyFont="1" applyBorder="1" applyAlignment="1" applyProtection="1">
      <alignment horizontal="left"/>
    </xf>
    <xf numFmtId="0" fontId="58" fillId="0" borderId="2" xfId="0" applyFont="1" applyBorder="1" applyAlignment="1">
      <alignment horizontal="left"/>
    </xf>
    <xf numFmtId="0" fontId="60" fillId="0" borderId="1" xfId="0" applyFont="1" applyBorder="1" applyAlignment="1">
      <alignment horizontal="center" vertical="center"/>
    </xf>
    <xf numFmtId="0" fontId="58" fillId="0" borderId="2" xfId="2" applyFont="1" applyBorder="1" applyAlignment="1" applyProtection="1">
      <alignment horizontal="left" wrapText="1"/>
    </xf>
    <xf numFmtId="0" fontId="47" fillId="0" borderId="10" xfId="0" applyFont="1" applyBorder="1" applyAlignment="1">
      <alignment horizontal="left" vertical="center"/>
    </xf>
    <xf numFmtId="0" fontId="26" fillId="0" borderId="27" xfId="0" applyFont="1" applyBorder="1" applyAlignment="1">
      <alignment horizontal="center" vertical="center"/>
    </xf>
    <xf numFmtId="0" fontId="61" fillId="18" borderId="57" xfId="3" applyFont="1" applyFill="1" applyBorder="1" applyAlignment="1">
      <alignment horizontal="center" vertical="center" wrapText="1"/>
    </xf>
    <xf numFmtId="0" fontId="26" fillId="0" borderId="14" xfId="0" applyFont="1" applyBorder="1" applyAlignment="1">
      <alignment horizontal="center" vertical="center"/>
    </xf>
    <xf numFmtId="0" fontId="26" fillId="0" borderId="9" xfId="0" applyFont="1" applyBorder="1" applyAlignment="1">
      <alignment horizontal="center" vertical="center"/>
    </xf>
    <xf numFmtId="0" fontId="46" fillId="0" borderId="10" xfId="0" applyFont="1" applyBorder="1" applyAlignment="1">
      <alignment horizontal="center" vertical="center"/>
    </xf>
    <xf numFmtId="0" fontId="41" fillId="17" borderId="37" xfId="0" applyFont="1" applyFill="1" applyBorder="1" applyAlignment="1">
      <alignment horizontal="center" vertical="center"/>
    </xf>
    <xf numFmtId="1" fontId="41" fillId="17" borderId="37" xfId="0" applyNumberFormat="1" applyFont="1" applyFill="1" applyBorder="1" applyAlignment="1">
      <alignment horizontal="center" vertical="center"/>
    </xf>
    <xf numFmtId="1" fontId="41" fillId="17" borderId="38" xfId="0" applyNumberFormat="1" applyFont="1" applyFill="1" applyBorder="1" applyAlignment="1">
      <alignment horizontal="center" vertical="center"/>
    </xf>
    <xf numFmtId="0" fontId="41" fillId="17" borderId="64" xfId="0" applyFont="1" applyFill="1" applyBorder="1" applyAlignment="1">
      <alignment horizontal="center" vertical="center"/>
    </xf>
    <xf numFmtId="0" fontId="7" fillId="18" borderId="30" xfId="0" applyFont="1" applyFill="1" applyBorder="1" applyAlignment="1">
      <alignment horizontal="center" vertical="center"/>
    </xf>
    <xf numFmtId="0" fontId="7" fillId="18" borderId="32" xfId="0" applyFont="1" applyFill="1" applyBorder="1" applyAlignment="1">
      <alignment horizontal="center" vertical="center"/>
    </xf>
    <xf numFmtId="49" fontId="7" fillId="18" borderId="32" xfId="0" applyNumberFormat="1" applyFont="1" applyFill="1" applyBorder="1" applyAlignment="1" applyProtection="1">
      <alignment horizontal="center" vertical="center"/>
      <protection locked="0"/>
    </xf>
    <xf numFmtId="0" fontId="14" fillId="18" borderId="32" xfId="0" applyFont="1" applyFill="1" applyBorder="1" applyAlignment="1">
      <alignment horizontal="center" vertical="center"/>
    </xf>
    <xf numFmtId="3" fontId="14" fillId="18" borderId="32" xfId="0" applyNumberFormat="1" applyFont="1" applyFill="1" applyBorder="1" applyAlignment="1">
      <alignment horizontal="center" vertical="center"/>
    </xf>
    <xf numFmtId="166" fontId="7" fillId="18" borderId="32" xfId="0" applyNumberFormat="1" applyFont="1" applyFill="1" applyBorder="1" applyAlignment="1">
      <alignment horizontal="center" vertical="center"/>
    </xf>
    <xf numFmtId="49" fontId="7" fillId="18" borderId="32" xfId="0" applyNumberFormat="1" applyFont="1" applyFill="1" applyBorder="1" applyAlignment="1">
      <alignment horizontal="center" vertical="center"/>
    </xf>
    <xf numFmtId="49" fontId="7" fillId="18" borderId="31" xfId="0" applyNumberFormat="1" applyFont="1" applyFill="1" applyBorder="1" applyAlignment="1">
      <alignment horizontal="center" vertical="center"/>
    </xf>
    <xf numFmtId="49" fontId="7" fillId="18" borderId="33" xfId="0" applyNumberFormat="1" applyFont="1" applyFill="1" applyBorder="1" applyAlignment="1">
      <alignment horizontal="center" vertical="center"/>
    </xf>
    <xf numFmtId="0" fontId="43" fillId="0" borderId="3" xfId="3" applyBorder="1" applyAlignment="1">
      <alignment horizontal="left"/>
    </xf>
    <xf numFmtId="0" fontId="43" fillId="0" borderId="3" xfId="3" applyBorder="1">
      <alignment vertical="top"/>
    </xf>
    <xf numFmtId="0" fontId="14" fillId="11" borderId="4" xfId="0" applyFont="1" applyFill="1" applyBorder="1" applyAlignment="1">
      <alignment horizontal="center" vertical="center"/>
    </xf>
    <xf numFmtId="3" fontId="14" fillId="0" borderId="4" xfId="0" applyNumberFormat="1" applyFont="1" applyBorder="1" applyAlignment="1">
      <alignment horizontal="center" vertical="center"/>
    </xf>
    <xf numFmtId="49" fontId="7" fillId="0" borderId="4" xfId="0" applyNumberFormat="1" applyFont="1" applyBorder="1" applyAlignment="1">
      <alignment horizontal="center" vertical="center"/>
    </xf>
    <xf numFmtId="49" fontId="7" fillId="0" borderId="11" xfId="0" applyNumberFormat="1" applyFont="1" applyBorder="1" applyAlignment="1">
      <alignment horizontal="center" vertical="center"/>
    </xf>
    <xf numFmtId="49" fontId="7" fillId="0" borderId="13" xfId="0" applyNumberFormat="1" applyFont="1" applyBorder="1" applyAlignment="1">
      <alignment horizontal="center" vertical="center"/>
    </xf>
    <xf numFmtId="49" fontId="7" fillId="0" borderId="35" xfId="0" applyNumberFormat="1" applyFont="1" applyBorder="1" applyAlignment="1">
      <alignment horizontal="center" vertical="center"/>
    </xf>
    <xf numFmtId="0" fontId="7" fillId="18" borderId="34" xfId="0" applyFont="1" applyFill="1" applyBorder="1" applyAlignment="1">
      <alignment horizontal="center" vertical="center"/>
    </xf>
    <xf numFmtId="0" fontId="7" fillId="18" borderId="4" xfId="0" applyFont="1" applyFill="1" applyBorder="1" applyAlignment="1">
      <alignment horizontal="center" vertical="center"/>
    </xf>
    <xf numFmtId="49" fontId="7" fillId="18" borderId="4" xfId="0" applyNumberFormat="1" applyFont="1" applyFill="1" applyBorder="1" applyAlignment="1" applyProtection="1">
      <alignment horizontal="center" vertical="center"/>
      <protection locked="0"/>
    </xf>
    <xf numFmtId="0" fontId="14" fillId="18" borderId="4" xfId="0" applyFont="1" applyFill="1" applyBorder="1" applyAlignment="1">
      <alignment horizontal="center" vertical="center"/>
    </xf>
    <xf numFmtId="3" fontId="14" fillId="18" borderId="4" xfId="0" applyNumberFormat="1" applyFont="1" applyFill="1" applyBorder="1" applyAlignment="1">
      <alignment horizontal="center" vertical="center"/>
    </xf>
    <xf numFmtId="166" fontId="7" fillId="18" borderId="4" xfId="0" applyNumberFormat="1" applyFont="1" applyFill="1" applyBorder="1" applyAlignment="1">
      <alignment horizontal="center" vertical="center"/>
    </xf>
    <xf numFmtId="49" fontId="7" fillId="18" borderId="4" xfId="0" applyNumberFormat="1" applyFont="1" applyFill="1" applyBorder="1" applyAlignment="1">
      <alignment horizontal="center" vertical="center"/>
    </xf>
    <xf numFmtId="49" fontId="7" fillId="18" borderId="11" xfId="0" applyNumberFormat="1" applyFont="1" applyFill="1" applyBorder="1" applyAlignment="1">
      <alignment horizontal="center" vertical="center"/>
    </xf>
    <xf numFmtId="49" fontId="7" fillId="18" borderId="13" xfId="0" applyNumberFormat="1" applyFont="1" applyFill="1" applyBorder="1" applyAlignment="1">
      <alignment horizontal="center" vertical="center"/>
    </xf>
    <xf numFmtId="49" fontId="7" fillId="18" borderId="35" xfId="0" applyNumberFormat="1" applyFont="1" applyFill="1" applyBorder="1" applyAlignment="1">
      <alignment horizontal="center" vertical="center"/>
    </xf>
    <xf numFmtId="49" fontId="7" fillId="0" borderId="21" xfId="0" applyNumberFormat="1" applyFont="1" applyBorder="1" applyAlignment="1">
      <alignment horizontal="center" vertical="center"/>
    </xf>
    <xf numFmtId="0" fontId="14" fillId="0" borderId="37" xfId="0" applyFont="1" applyBorder="1" applyAlignment="1">
      <alignment horizontal="center" vertical="center"/>
    </xf>
    <xf numFmtId="166" fontId="14" fillId="0" borderId="37" xfId="0" applyNumberFormat="1" applyFont="1" applyBorder="1" applyAlignment="1">
      <alignment horizontal="center" vertical="center"/>
    </xf>
    <xf numFmtId="0" fontId="7" fillId="0" borderId="38" xfId="0" applyFont="1" applyBorder="1" applyAlignment="1">
      <alignment horizontal="center" vertical="center"/>
    </xf>
    <xf numFmtId="0" fontId="26" fillId="19" borderId="65" xfId="0" applyFont="1" applyFill="1" applyBorder="1" applyAlignment="1">
      <alignment vertical="center" wrapText="1"/>
    </xf>
    <xf numFmtId="0" fontId="26" fillId="19" borderId="66" xfId="0" applyFont="1" applyFill="1" applyBorder="1" applyAlignment="1">
      <alignment vertical="center" wrapText="1"/>
    </xf>
    <xf numFmtId="0" fontId="26" fillId="19" borderId="68" xfId="0" applyFont="1" applyFill="1" applyBorder="1" applyAlignment="1">
      <alignment vertical="center" wrapText="1"/>
    </xf>
    <xf numFmtId="0" fontId="26" fillId="0" borderId="2" xfId="0" applyFont="1" applyBorder="1" applyAlignment="1">
      <alignment vertical="center" wrapText="1"/>
    </xf>
    <xf numFmtId="0" fontId="26" fillId="0" borderId="3" xfId="0" applyFont="1" applyBorder="1" applyAlignment="1">
      <alignment vertical="center" wrapText="1"/>
    </xf>
    <xf numFmtId="0" fontId="26" fillId="0" borderId="10" xfId="0" applyFont="1" applyBorder="1" applyAlignment="1">
      <alignment vertical="center" wrapText="1"/>
    </xf>
    <xf numFmtId="0" fontId="7" fillId="0" borderId="30" xfId="0" applyFont="1" applyBorder="1" applyAlignment="1">
      <alignment horizontal="center" vertical="center"/>
    </xf>
    <xf numFmtId="0" fontId="7" fillId="0" borderId="32" xfId="0" applyFont="1" applyBorder="1" applyAlignment="1">
      <alignment horizontal="center" vertical="center"/>
    </xf>
    <xf numFmtId="49" fontId="7" fillId="0" borderId="32" xfId="0" applyNumberFormat="1" applyFont="1" applyBorder="1" applyAlignment="1" applyProtection="1">
      <alignment horizontal="center" vertical="center"/>
      <protection locked="0"/>
    </xf>
    <xf numFmtId="0" fontId="14" fillId="0" borderId="32" xfId="0" applyFont="1" applyBorder="1" applyAlignment="1">
      <alignment horizontal="center" vertical="center"/>
    </xf>
    <xf numFmtId="166" fontId="7" fillId="0" borderId="32" xfId="0" applyNumberFormat="1" applyFont="1" applyBorder="1" applyAlignment="1">
      <alignment horizontal="center" vertical="center"/>
    </xf>
    <xf numFmtId="49" fontId="7" fillId="0" borderId="32" xfId="0" applyNumberFormat="1" applyFont="1" applyBorder="1" applyAlignment="1">
      <alignment horizontal="center" vertical="center"/>
    </xf>
    <xf numFmtId="49" fontId="7" fillId="0" borderId="33" xfId="0" applyNumberFormat="1" applyFont="1" applyBorder="1" applyAlignment="1">
      <alignment horizontal="center" vertical="center"/>
    </xf>
    <xf numFmtId="0" fontId="14" fillId="0" borderId="4" xfId="0" applyFont="1" applyBorder="1" applyAlignment="1">
      <alignment horizontal="center" vertical="center"/>
    </xf>
    <xf numFmtId="3" fontId="14" fillId="11" borderId="4" xfId="6" applyNumberFormat="1" applyFont="1" applyFill="1" applyBorder="1" applyAlignment="1">
      <alignment horizontal="center" vertical="center"/>
    </xf>
    <xf numFmtId="3" fontId="14" fillId="18" borderId="4" xfId="6" applyNumberFormat="1" applyFont="1" applyFill="1" applyBorder="1" applyAlignment="1">
      <alignment horizontal="center" vertical="center"/>
    </xf>
    <xf numFmtId="3" fontId="14" fillId="11" borderId="37" xfId="6" applyNumberFormat="1" applyFont="1" applyFill="1" applyBorder="1" applyAlignment="1">
      <alignment horizontal="center" vertical="center"/>
    </xf>
    <xf numFmtId="49" fontId="7" fillId="0" borderId="37" xfId="0" applyNumberFormat="1" applyFont="1" applyBorder="1" applyAlignment="1">
      <alignment horizontal="center" vertical="center"/>
    </xf>
    <xf numFmtId="49" fontId="7" fillId="0" borderId="38" xfId="0" applyNumberFormat="1" applyFont="1" applyBorder="1" applyAlignment="1">
      <alignment horizontal="center" vertical="center"/>
    </xf>
    <xf numFmtId="0" fontId="26" fillId="17" borderId="65" xfId="0" applyFont="1" applyFill="1" applyBorder="1" applyAlignment="1">
      <alignment vertical="center" wrapText="1"/>
    </xf>
    <xf numFmtId="0" fontId="26" fillId="17" borderId="66" xfId="0" applyFont="1" applyFill="1" applyBorder="1" applyAlignment="1">
      <alignment vertical="center" wrapText="1"/>
    </xf>
    <xf numFmtId="0" fontId="26" fillId="17" borderId="68" xfId="0" applyFont="1" applyFill="1" applyBorder="1" applyAlignment="1">
      <alignment vertical="center" wrapText="1"/>
    </xf>
    <xf numFmtId="49" fontId="7" fillId="18" borderId="15" xfId="0" applyNumberFormat="1" applyFont="1" applyFill="1" applyBorder="1" applyAlignment="1">
      <alignment horizontal="center" vertical="center"/>
    </xf>
    <xf numFmtId="166" fontId="7" fillId="18" borderId="11" xfId="0" applyNumberFormat="1" applyFont="1" applyFill="1" applyBorder="1" applyAlignment="1">
      <alignment horizontal="center" vertical="center"/>
    </xf>
    <xf numFmtId="166" fontId="7" fillId="18" borderId="21" xfId="0" applyNumberFormat="1" applyFont="1" applyFill="1" applyBorder="1" applyAlignment="1">
      <alignment horizontal="center" vertical="center"/>
    </xf>
    <xf numFmtId="49" fontId="7" fillId="18" borderId="21" xfId="0" applyNumberFormat="1" applyFont="1" applyFill="1" applyBorder="1" applyAlignment="1">
      <alignment horizontal="center" vertical="center"/>
    </xf>
    <xf numFmtId="0" fontId="62" fillId="0" borderId="3" xfId="0" applyFont="1" applyBorder="1" applyAlignment="1">
      <alignment horizontal="center" vertical="center"/>
    </xf>
    <xf numFmtId="49" fontId="62" fillId="0" borderId="3" xfId="0" applyNumberFormat="1" applyFont="1" applyBorder="1" applyAlignment="1" applyProtection="1">
      <alignment horizontal="center" vertical="center"/>
      <protection locked="0"/>
    </xf>
    <xf numFmtId="166" fontId="46" fillId="0" borderId="14" xfId="0" applyNumberFormat="1" applyFont="1" applyBorder="1" applyAlignment="1">
      <alignment horizontal="center" vertical="center"/>
    </xf>
    <xf numFmtId="166" fontId="46" fillId="0" borderId="3" xfId="0" applyNumberFormat="1" applyFont="1" applyBorder="1" applyAlignment="1">
      <alignment horizontal="center" vertical="center"/>
    </xf>
    <xf numFmtId="49" fontId="62" fillId="0" borderId="3" xfId="0" applyNumberFormat="1" applyFont="1" applyBorder="1" applyAlignment="1">
      <alignment horizontal="center" vertical="center"/>
    </xf>
    <xf numFmtId="166" fontId="62" fillId="0" borderId="3" xfId="0" applyNumberFormat="1" applyFont="1" applyBorder="1" applyAlignment="1">
      <alignment horizontal="center" vertical="center"/>
    </xf>
    <xf numFmtId="1" fontId="26" fillId="0" borderId="3" xfId="0" applyNumberFormat="1" applyFont="1" applyBorder="1" applyAlignment="1" applyProtection="1">
      <alignment horizontal="center" vertical="center"/>
      <protection locked="0"/>
    </xf>
    <xf numFmtId="49" fontId="26" fillId="0" borderId="3" xfId="0" applyNumberFormat="1" applyFont="1" applyBorder="1" applyAlignment="1" applyProtection="1">
      <alignment horizontal="center" vertical="center"/>
      <protection locked="0"/>
    </xf>
    <xf numFmtId="49" fontId="26" fillId="0" borderId="3" xfId="0" applyNumberFormat="1" applyFont="1" applyBorder="1" applyAlignment="1">
      <alignment horizontal="center" vertical="center"/>
    </xf>
    <xf numFmtId="166" fontId="26" fillId="0" borderId="3" xfId="0" applyNumberFormat="1" applyFont="1" applyBorder="1" applyAlignment="1">
      <alignment horizontal="center" vertical="center"/>
    </xf>
    <xf numFmtId="49" fontId="62" fillId="0" borderId="1" xfId="0" applyNumberFormat="1" applyFont="1" applyBorder="1" applyAlignment="1">
      <alignment horizontal="center" vertical="center"/>
    </xf>
    <xf numFmtId="0" fontId="31" fillId="0" borderId="3" xfId="0" quotePrefix="1" applyFont="1" applyBorder="1" applyAlignment="1">
      <alignment horizontal="left"/>
    </xf>
    <xf numFmtId="0" fontId="56" fillId="17" borderId="33" xfId="5" applyFont="1" applyFill="1" applyBorder="1" applyAlignment="1">
      <alignment horizontal="center"/>
    </xf>
    <xf numFmtId="0" fontId="63" fillId="17" borderId="35" xfId="5" applyFont="1" applyFill="1" applyBorder="1" applyAlignment="1">
      <alignment horizontal="center"/>
    </xf>
    <xf numFmtId="0" fontId="64" fillId="20" borderId="34" xfId="5" applyFont="1" applyFill="1" applyBorder="1" applyAlignment="1">
      <alignment horizontal="center" vertical="center"/>
    </xf>
    <xf numFmtId="0" fontId="56" fillId="20" borderId="4" xfId="5" applyFont="1" applyFill="1" applyBorder="1" applyAlignment="1">
      <alignment horizontal="center" vertical="center"/>
    </xf>
    <xf numFmtId="0" fontId="63" fillId="20" borderId="4" xfId="5" applyFont="1" applyFill="1" applyBorder="1" applyAlignment="1">
      <alignment horizontal="center" vertical="center"/>
    </xf>
    <xf numFmtId="3" fontId="14" fillId="11" borderId="21" xfId="0" applyNumberFormat="1" applyFont="1" applyFill="1" applyBorder="1" applyAlignment="1">
      <alignment horizontal="center" vertical="center"/>
    </xf>
    <xf numFmtId="166" fontId="56" fillId="20" borderId="4" xfId="5" applyNumberFormat="1" applyFont="1" applyFill="1" applyBorder="1" applyAlignment="1">
      <alignment horizontal="center" vertical="center"/>
    </xf>
    <xf numFmtId="166" fontId="56" fillId="20" borderId="11" xfId="5" applyNumberFormat="1" applyFont="1" applyFill="1" applyBorder="1" applyAlignment="1">
      <alignment horizontal="center" vertical="center"/>
    </xf>
    <xf numFmtId="0" fontId="63" fillId="17" borderId="33" xfId="0" applyFont="1" applyFill="1" applyBorder="1" applyAlignment="1">
      <alignment horizontal="center" vertical="center"/>
    </xf>
    <xf numFmtId="166" fontId="56" fillId="20" borderId="13" xfId="5" applyNumberFormat="1" applyFont="1" applyFill="1" applyBorder="1" applyAlignment="1">
      <alignment horizontal="center" vertical="center"/>
    </xf>
    <xf numFmtId="49" fontId="56" fillId="20" borderId="35" xfId="5" applyNumberFormat="1" applyFont="1" applyFill="1" applyBorder="1" applyAlignment="1">
      <alignment horizontal="center" vertical="center"/>
    </xf>
    <xf numFmtId="166" fontId="56" fillId="20" borderId="21" xfId="5" applyNumberFormat="1" applyFont="1" applyFill="1" applyBorder="1" applyAlignment="1">
      <alignment horizontal="center" vertical="center"/>
    </xf>
    <xf numFmtId="0" fontId="64" fillId="20" borderId="36" xfId="5" applyFont="1" applyFill="1" applyBorder="1" applyAlignment="1">
      <alignment horizontal="center" vertical="center"/>
    </xf>
    <xf numFmtId="0" fontId="56" fillId="20" borderId="37" xfId="5" applyFont="1" applyFill="1" applyBorder="1" applyAlignment="1">
      <alignment horizontal="center" vertical="center"/>
    </xf>
    <xf numFmtId="0" fontId="63" fillId="20" borderId="37" xfId="5" applyFont="1" applyFill="1" applyBorder="1" applyAlignment="1">
      <alignment horizontal="center" vertical="center"/>
    </xf>
    <xf numFmtId="166" fontId="56" fillId="20" borderId="37" xfId="5" applyNumberFormat="1" applyFont="1" applyFill="1" applyBorder="1" applyAlignment="1">
      <alignment horizontal="center" vertical="center"/>
    </xf>
    <xf numFmtId="49" fontId="56" fillId="20" borderId="38" xfId="5" applyNumberFormat="1" applyFont="1" applyFill="1" applyBorder="1" applyAlignment="1">
      <alignment horizontal="center" vertical="center"/>
    </xf>
    <xf numFmtId="0" fontId="64" fillId="18" borderId="30" xfId="5" applyFont="1" applyFill="1" applyBorder="1" applyAlignment="1">
      <alignment horizontal="center" vertical="center"/>
    </xf>
    <xf numFmtId="0" fontId="56" fillId="18" borderId="32" xfId="5" applyFont="1" applyFill="1" applyBorder="1" applyAlignment="1">
      <alignment horizontal="center" vertical="center"/>
    </xf>
    <xf numFmtId="0" fontId="63" fillId="18" borderId="32" xfId="5" applyFont="1" applyFill="1" applyBorder="1" applyAlignment="1">
      <alignment horizontal="center" vertical="center"/>
    </xf>
    <xf numFmtId="166" fontId="56" fillId="18" borderId="32" xfId="5" applyNumberFormat="1" applyFont="1" applyFill="1" applyBorder="1" applyAlignment="1">
      <alignment horizontal="center" vertical="center"/>
    </xf>
    <xf numFmtId="49" fontId="56" fillId="18" borderId="33" xfId="5" applyNumberFormat="1" applyFont="1" applyFill="1" applyBorder="1" applyAlignment="1">
      <alignment horizontal="center" vertical="center"/>
    </xf>
    <xf numFmtId="0" fontId="64" fillId="18" borderId="34" xfId="5" applyFont="1" applyFill="1" applyBorder="1" applyAlignment="1">
      <alignment horizontal="center" vertical="center"/>
    </xf>
    <xf numFmtId="0" fontId="56" fillId="18" borderId="4" xfId="5" applyFont="1" applyFill="1" applyBorder="1" applyAlignment="1">
      <alignment horizontal="center" vertical="center"/>
    </xf>
    <xf numFmtId="0" fontId="63" fillId="18" borderId="4" xfId="5" applyFont="1" applyFill="1" applyBorder="1" applyAlignment="1">
      <alignment horizontal="center" vertical="center"/>
    </xf>
    <xf numFmtId="166" fontId="56" fillId="18" borderId="4" xfId="5" applyNumberFormat="1" applyFont="1" applyFill="1" applyBorder="1" applyAlignment="1">
      <alignment horizontal="center" vertical="center"/>
    </xf>
    <xf numFmtId="49" fontId="56" fillId="18" borderId="35" xfId="5" applyNumberFormat="1" applyFont="1" applyFill="1" applyBorder="1" applyAlignment="1">
      <alignment horizontal="center" vertical="center"/>
    </xf>
    <xf numFmtId="3" fontId="14" fillId="0" borderId="4" xfId="0" applyNumberFormat="1" applyFont="1" applyBorder="1" applyAlignment="1">
      <alignment horizontal="center"/>
    </xf>
    <xf numFmtId="166" fontId="56" fillId="0" borderId="4" xfId="5" applyNumberFormat="1" applyFont="1" applyBorder="1" applyAlignment="1">
      <alignment horizontal="center" vertical="center"/>
    </xf>
    <xf numFmtId="49" fontId="56" fillId="0" borderId="35" xfId="5" applyNumberFormat="1" applyFont="1" applyBorder="1" applyAlignment="1">
      <alignment horizontal="center" vertical="center"/>
    </xf>
    <xf numFmtId="0" fontId="64" fillId="18" borderId="36" xfId="5" applyFont="1" applyFill="1" applyBorder="1" applyAlignment="1">
      <alignment horizontal="center" vertical="center"/>
    </xf>
    <xf numFmtId="0" fontId="56" fillId="18" borderId="37" xfId="5" applyFont="1" applyFill="1" applyBorder="1" applyAlignment="1">
      <alignment horizontal="center" vertical="center"/>
    </xf>
    <xf numFmtId="0" fontId="63" fillId="18" borderId="37" xfId="5" applyFont="1" applyFill="1" applyBorder="1" applyAlignment="1">
      <alignment horizontal="center" vertical="center"/>
    </xf>
    <xf numFmtId="166" fontId="56" fillId="18" borderId="37" xfId="5" applyNumberFormat="1" applyFont="1" applyFill="1" applyBorder="1" applyAlignment="1">
      <alignment horizontal="center" vertical="center"/>
    </xf>
    <xf numFmtId="49" fontId="56" fillId="18" borderId="38" xfId="5" applyNumberFormat="1" applyFont="1" applyFill="1" applyBorder="1" applyAlignment="1">
      <alignment horizontal="center" vertical="center"/>
    </xf>
    <xf numFmtId="3" fontId="14" fillId="11" borderId="4" xfId="0" applyNumberFormat="1" applyFont="1" applyFill="1" applyBorder="1" applyAlignment="1">
      <alignment horizontal="center" vertical="center"/>
    </xf>
    <xf numFmtId="3" fontId="14" fillId="11" borderId="37" xfId="0" applyNumberFormat="1" applyFont="1" applyFill="1" applyBorder="1" applyAlignment="1">
      <alignment horizontal="center" vertical="center"/>
    </xf>
    <xf numFmtId="0" fontId="26" fillId="17" borderId="67" xfId="0" applyFont="1" applyFill="1" applyBorder="1" applyAlignment="1">
      <alignment vertical="center" wrapText="1"/>
    </xf>
    <xf numFmtId="0" fontId="14" fillId="17" borderId="33" xfId="0" applyFont="1" applyFill="1" applyBorder="1" applyAlignment="1" applyProtection="1">
      <alignment horizontal="center" vertical="center" wrapText="1"/>
      <protection hidden="1"/>
    </xf>
    <xf numFmtId="0" fontId="0" fillId="18" borderId="4" xfId="0" applyFill="1" applyBorder="1" applyAlignment="1">
      <alignment horizontal="center"/>
    </xf>
    <xf numFmtId="0" fontId="44" fillId="18" borderId="34" xfId="3" applyFont="1" applyFill="1" applyBorder="1" applyAlignment="1">
      <alignment horizontal="center" vertical="center"/>
    </xf>
    <xf numFmtId="0" fontId="7" fillId="18" borderId="4" xfId="0" applyFont="1" applyFill="1" applyBorder="1" applyAlignment="1" applyProtection="1">
      <alignment horizontal="center" vertical="center"/>
      <protection hidden="1"/>
    </xf>
    <xf numFmtId="0" fontId="14" fillId="18" borderId="4" xfId="0" applyFont="1" applyFill="1" applyBorder="1" applyAlignment="1" applyProtection="1">
      <alignment horizontal="center" vertical="center"/>
      <protection hidden="1"/>
    </xf>
    <xf numFmtId="49" fontId="7" fillId="18" borderId="4" xfId="0" applyNumberFormat="1" applyFont="1" applyFill="1" applyBorder="1" applyAlignment="1" applyProtection="1">
      <alignment horizontal="center" vertical="center"/>
      <protection hidden="1"/>
    </xf>
    <xf numFmtId="166" fontId="7" fillId="18" borderId="4" xfId="0" applyNumberFormat="1" applyFont="1" applyFill="1" applyBorder="1" applyAlignment="1" applyProtection="1">
      <alignment horizontal="center" vertical="center"/>
      <protection hidden="1"/>
    </xf>
    <xf numFmtId="49" fontId="7" fillId="18" borderId="35" xfId="0" applyNumberFormat="1" applyFont="1" applyFill="1" applyBorder="1" applyAlignment="1" applyProtection="1">
      <alignment horizontal="center" vertical="center"/>
      <protection hidden="1"/>
    </xf>
    <xf numFmtId="166" fontId="14" fillId="18" borderId="4" xfId="0" applyNumberFormat="1" applyFont="1" applyFill="1" applyBorder="1" applyAlignment="1" applyProtection="1">
      <alignment horizontal="center" vertical="center"/>
      <protection hidden="1"/>
    </xf>
    <xf numFmtId="0" fontId="0" fillId="21" borderId="4" xfId="0" applyFill="1" applyBorder="1" applyAlignment="1">
      <alignment horizontal="center"/>
    </xf>
    <xf numFmtId="0" fontId="44" fillId="18" borderId="36" xfId="3" applyFont="1" applyFill="1" applyBorder="1" applyAlignment="1">
      <alignment horizontal="center" vertical="center"/>
    </xf>
    <xf numFmtId="0" fontId="7" fillId="18" borderId="37" xfId="0" applyFont="1" applyFill="1" applyBorder="1" applyAlignment="1" applyProtection="1">
      <alignment horizontal="center" vertical="center"/>
      <protection hidden="1"/>
    </xf>
    <xf numFmtId="0" fontId="14" fillId="18" borderId="37" xfId="0" applyFont="1" applyFill="1" applyBorder="1" applyAlignment="1" applyProtection="1">
      <alignment horizontal="center" vertical="center"/>
      <protection hidden="1"/>
    </xf>
    <xf numFmtId="49" fontId="7" fillId="18" borderId="37" xfId="0" applyNumberFormat="1" applyFont="1" applyFill="1" applyBorder="1" applyAlignment="1" applyProtection="1">
      <alignment horizontal="center" vertical="center"/>
      <protection hidden="1"/>
    </xf>
    <xf numFmtId="166" fontId="7" fillId="18" borderId="37" xfId="0" applyNumberFormat="1" applyFont="1" applyFill="1" applyBorder="1" applyAlignment="1" applyProtection="1">
      <alignment horizontal="center" vertical="center"/>
      <protection hidden="1"/>
    </xf>
    <xf numFmtId="49" fontId="7" fillId="18" borderId="38" xfId="0" applyNumberFormat="1" applyFont="1" applyFill="1" applyBorder="1" applyAlignment="1" applyProtection="1">
      <alignment horizontal="center" vertical="center"/>
      <protection hidden="1"/>
    </xf>
    <xf numFmtId="0" fontId="14" fillId="17" borderId="33" xfId="0" applyFont="1" applyFill="1" applyBorder="1" applyAlignment="1" applyProtection="1">
      <alignment horizontal="center"/>
      <protection hidden="1"/>
    </xf>
    <xf numFmtId="0" fontId="0" fillId="11" borderId="76" xfId="0" applyFill="1" applyBorder="1" applyAlignment="1">
      <alignment horizontal="center"/>
    </xf>
    <xf numFmtId="0" fontId="7" fillId="0" borderId="4" xfId="0" applyFont="1" applyBorder="1" applyAlignment="1" applyProtection="1">
      <alignment horizontal="center" vertical="center"/>
      <protection hidden="1"/>
    </xf>
    <xf numFmtId="0" fontId="14" fillId="0" borderId="4" xfId="0" applyFont="1" applyBorder="1" applyAlignment="1" applyProtection="1">
      <alignment horizontal="center" vertical="center"/>
      <protection hidden="1"/>
    </xf>
    <xf numFmtId="49" fontId="7" fillId="0" borderId="4" xfId="0" applyNumberFormat="1" applyFont="1" applyBorder="1" applyAlignment="1" applyProtection="1">
      <alignment horizontal="center" vertical="center"/>
      <protection hidden="1"/>
    </xf>
    <xf numFmtId="166" fontId="7" fillId="0" borderId="4" xfId="0" applyNumberFormat="1" applyFont="1" applyBorder="1" applyAlignment="1" applyProtection="1">
      <alignment horizontal="center" vertical="center"/>
      <protection hidden="1"/>
    </xf>
    <xf numFmtId="166" fontId="7" fillId="0" borderId="15" xfId="0" applyNumberFormat="1" applyFont="1" applyBorder="1" applyAlignment="1" applyProtection="1">
      <alignment horizontal="center" vertical="center"/>
      <protection hidden="1"/>
    </xf>
    <xf numFmtId="49" fontId="7" fillId="0" borderId="35" xfId="0" applyNumberFormat="1" applyFont="1" applyBorder="1" applyAlignment="1" applyProtection="1">
      <alignment horizontal="center" vertical="center"/>
      <protection hidden="1"/>
    </xf>
    <xf numFmtId="0" fontId="0" fillId="23" borderId="76" xfId="0" applyFill="1" applyBorder="1" applyAlignment="1">
      <alignment horizontal="center"/>
    </xf>
    <xf numFmtId="166" fontId="7" fillId="0" borderId="11" xfId="0" applyNumberFormat="1" applyFont="1" applyBorder="1" applyAlignment="1" applyProtection="1">
      <alignment horizontal="center" vertical="center"/>
      <protection hidden="1"/>
    </xf>
    <xf numFmtId="166" fontId="7" fillId="0" borderId="13" xfId="0" applyNumberFormat="1" applyFont="1" applyBorder="1" applyAlignment="1" applyProtection="1">
      <alignment horizontal="center" vertical="center"/>
      <protection hidden="1"/>
    </xf>
    <xf numFmtId="166" fontId="7" fillId="0" borderId="21" xfId="0" applyNumberFormat="1" applyFont="1" applyBorder="1" applyAlignment="1" applyProtection="1">
      <alignment horizontal="center" vertical="center"/>
      <protection hidden="1"/>
    </xf>
    <xf numFmtId="0" fontId="7" fillId="0" borderId="37" xfId="0" applyFont="1" applyBorder="1" applyAlignment="1" applyProtection="1">
      <alignment horizontal="center" vertical="center"/>
      <protection hidden="1"/>
    </xf>
    <xf numFmtId="0" fontId="14" fillId="0" borderId="37" xfId="0" applyFont="1" applyBorder="1" applyAlignment="1" applyProtection="1">
      <alignment horizontal="center" vertical="center"/>
      <protection hidden="1"/>
    </xf>
    <xf numFmtId="49" fontId="7" fillId="0" borderId="37" xfId="0" applyNumberFormat="1" applyFont="1" applyBorder="1" applyAlignment="1" applyProtection="1">
      <alignment horizontal="center" vertical="center"/>
      <protection hidden="1"/>
    </xf>
    <xf numFmtId="166" fontId="7" fillId="0" borderId="37" xfId="0" applyNumberFormat="1" applyFont="1" applyBorder="1" applyAlignment="1" applyProtection="1">
      <alignment horizontal="center" vertical="center"/>
      <protection hidden="1"/>
    </xf>
    <xf numFmtId="49" fontId="7" fillId="0" borderId="38" xfId="0" applyNumberFormat="1" applyFont="1" applyBorder="1" applyAlignment="1" applyProtection="1">
      <alignment horizontal="center" vertical="center"/>
      <protection hidden="1"/>
    </xf>
    <xf numFmtId="0" fontId="26" fillId="0" borderId="14" xfId="0" applyFont="1" applyBorder="1"/>
    <xf numFmtId="0" fontId="46" fillId="0" borderId="14" xfId="0" applyFont="1" applyBorder="1" applyAlignment="1">
      <alignment horizontal="center" vertical="center"/>
    </xf>
    <xf numFmtId="0" fontId="41" fillId="17" borderId="33" xfId="0" applyFont="1" applyFill="1" applyBorder="1" applyAlignment="1" applyProtection="1">
      <alignment horizontal="center" vertical="center"/>
      <protection hidden="1"/>
    </xf>
    <xf numFmtId="0" fontId="41" fillId="17" borderId="13" xfId="0" applyFont="1" applyFill="1" applyBorder="1" applyAlignment="1" applyProtection="1">
      <alignment horizontal="center" vertical="center"/>
      <protection hidden="1"/>
    </xf>
    <xf numFmtId="0" fontId="41" fillId="17" borderId="4" xfId="0" applyFont="1" applyFill="1" applyBorder="1" applyAlignment="1" applyProtection="1">
      <alignment horizontal="center" vertical="center"/>
      <protection hidden="1"/>
    </xf>
    <xf numFmtId="0" fontId="41" fillId="17" borderId="35" xfId="0" applyFont="1" applyFill="1" applyBorder="1" applyAlignment="1" applyProtection="1">
      <alignment horizontal="center" vertical="center"/>
      <protection hidden="1"/>
    </xf>
    <xf numFmtId="0" fontId="0" fillId="0" borderId="76" xfId="0" applyBorder="1" applyAlignment="1">
      <alignment horizontal="center"/>
    </xf>
    <xf numFmtId="3" fontId="14" fillId="11" borderId="4" xfId="0" applyNumberFormat="1" applyFont="1" applyFill="1" applyBorder="1" applyAlignment="1">
      <alignment horizontal="center"/>
    </xf>
    <xf numFmtId="0" fontId="0" fillId="21" borderId="76" xfId="0" applyFill="1" applyBorder="1" applyAlignment="1">
      <alignment horizontal="center"/>
    </xf>
    <xf numFmtId="166" fontId="7" fillId="18" borderId="13" xfId="0" applyNumberFormat="1" applyFont="1" applyFill="1" applyBorder="1" applyAlignment="1" applyProtection="1">
      <alignment horizontal="center" vertical="center"/>
      <protection hidden="1"/>
    </xf>
    <xf numFmtId="166" fontId="7" fillId="18" borderId="15" xfId="0" applyNumberFormat="1" applyFont="1" applyFill="1" applyBorder="1" applyAlignment="1" applyProtection="1">
      <alignment horizontal="center" vertical="center"/>
      <protection hidden="1"/>
    </xf>
    <xf numFmtId="166" fontId="7" fillId="18" borderId="11" xfId="0" applyNumberFormat="1" applyFont="1" applyFill="1" applyBorder="1" applyAlignment="1" applyProtection="1">
      <alignment horizontal="center" vertical="center"/>
      <protection hidden="1"/>
    </xf>
    <xf numFmtId="0" fontId="7" fillId="18" borderId="13" xfId="0" applyFont="1" applyFill="1" applyBorder="1" applyAlignment="1" applyProtection="1">
      <alignment horizontal="center" vertical="center"/>
      <protection hidden="1"/>
    </xf>
    <xf numFmtId="166" fontId="7" fillId="18" borderId="21" xfId="0" applyNumberFormat="1" applyFont="1" applyFill="1" applyBorder="1" applyAlignment="1" applyProtection="1">
      <alignment horizontal="center" vertical="center"/>
      <protection hidden="1"/>
    </xf>
    <xf numFmtId="0" fontId="0" fillId="18" borderId="76" xfId="0" applyFill="1" applyBorder="1" applyAlignment="1">
      <alignment horizontal="center"/>
    </xf>
    <xf numFmtId="166" fontId="7" fillId="18" borderId="46" xfId="0" applyNumberFormat="1" applyFont="1" applyFill="1" applyBorder="1" applyAlignment="1" applyProtection="1">
      <alignment horizontal="center" vertical="center"/>
      <protection hidden="1"/>
    </xf>
    <xf numFmtId="0" fontId="41" fillId="17" borderId="35" xfId="0" applyFont="1" applyFill="1" applyBorder="1" applyAlignment="1" applyProtection="1">
      <alignment horizontal="center"/>
      <protection hidden="1"/>
    </xf>
    <xf numFmtId="0" fontId="44" fillId="0" borderId="13" xfId="3" applyFont="1" applyBorder="1" applyAlignment="1">
      <alignment horizontal="center" vertical="center"/>
    </xf>
    <xf numFmtId="0" fontId="7" fillId="0" borderId="13" xfId="0" applyFont="1" applyBorder="1" applyAlignment="1" applyProtection="1">
      <alignment horizontal="center" vertical="center"/>
      <protection hidden="1"/>
    </xf>
    <xf numFmtId="0" fontId="44" fillId="0" borderId="13" xfId="7" applyFont="1" applyBorder="1" applyAlignment="1">
      <alignment horizontal="center" vertical="center"/>
    </xf>
    <xf numFmtId="0" fontId="44" fillId="0" borderId="4" xfId="7" applyFont="1" applyBorder="1" applyAlignment="1">
      <alignment horizontal="center" vertical="center"/>
    </xf>
    <xf numFmtId="0" fontId="44" fillId="18" borderId="13" xfId="7" applyFont="1" applyFill="1" applyBorder="1" applyAlignment="1">
      <alignment horizontal="center" vertical="center"/>
    </xf>
    <xf numFmtId="0" fontId="44" fillId="18" borderId="4" xfId="7" applyFont="1" applyFill="1" applyBorder="1" applyAlignment="1">
      <alignment horizontal="center" vertical="center"/>
    </xf>
    <xf numFmtId="1" fontId="14" fillId="18" borderId="4" xfId="0" applyNumberFormat="1" applyFont="1" applyFill="1" applyBorder="1" applyAlignment="1" applyProtection="1">
      <alignment horizontal="center" vertical="center"/>
      <protection hidden="1"/>
    </xf>
    <xf numFmtId="0" fontId="7" fillId="0" borderId="76" xfId="0" applyFont="1" applyBorder="1" applyAlignment="1">
      <alignment horizontal="center" vertical="center"/>
    </xf>
    <xf numFmtId="0" fontId="44" fillId="0" borderId="46" xfId="7" applyFont="1" applyBorder="1" applyAlignment="1">
      <alignment horizontal="center" vertical="center"/>
    </xf>
    <xf numFmtId="0" fontId="44" fillId="0" borderId="37" xfId="7" applyFont="1" applyBorder="1" applyAlignment="1">
      <alignment horizontal="center" vertical="center"/>
    </xf>
    <xf numFmtId="1" fontId="14" fillId="0" borderId="37" xfId="0" applyNumberFormat="1" applyFont="1" applyBorder="1" applyAlignment="1" applyProtection="1">
      <alignment horizontal="center" vertical="center"/>
      <protection hidden="1"/>
    </xf>
    <xf numFmtId="49" fontId="14" fillId="18" borderId="4" xfId="0" applyNumberFormat="1" applyFont="1" applyFill="1" applyBorder="1" applyAlignment="1" applyProtection="1">
      <alignment horizontal="center" vertical="center"/>
      <protection hidden="1"/>
    </xf>
    <xf numFmtId="0" fontId="0" fillId="0" borderId="4" xfId="0" applyBorder="1" applyAlignment="1">
      <alignment horizontal="center"/>
    </xf>
    <xf numFmtId="0" fontId="41" fillId="17" borderId="33" xfId="0" applyFont="1" applyFill="1" applyBorder="1" applyAlignment="1" applyProtection="1">
      <alignment horizontal="center"/>
      <protection hidden="1"/>
    </xf>
    <xf numFmtId="0" fontId="41" fillId="17" borderId="38" xfId="0" applyFont="1" applyFill="1" applyBorder="1" applyAlignment="1" applyProtection="1">
      <alignment horizontal="center"/>
      <protection hidden="1"/>
    </xf>
    <xf numFmtId="0" fontId="44" fillId="18" borderId="51" xfId="3" applyFont="1" applyFill="1" applyBorder="1" applyAlignment="1">
      <alignment horizontal="center" vertical="center"/>
    </xf>
    <xf numFmtId="0" fontId="7" fillId="18" borderId="21" xfId="0" applyFont="1" applyFill="1" applyBorder="1" applyAlignment="1" applyProtection="1">
      <alignment horizontal="center" vertical="center"/>
      <protection hidden="1"/>
    </xf>
    <xf numFmtId="49" fontId="7" fillId="18" borderId="21" xfId="0" applyNumberFormat="1" applyFont="1" applyFill="1" applyBorder="1" applyAlignment="1" applyProtection="1">
      <alignment horizontal="center" vertical="center"/>
      <protection hidden="1"/>
    </xf>
    <xf numFmtId="0" fontId="14" fillId="18" borderId="21" xfId="0" applyFont="1" applyFill="1" applyBorder="1" applyAlignment="1" applyProtection="1">
      <alignment horizontal="center" vertical="center"/>
      <protection hidden="1"/>
    </xf>
    <xf numFmtId="49" fontId="7" fillId="18" borderId="52" xfId="0" applyNumberFormat="1" applyFont="1" applyFill="1" applyBorder="1" applyAlignment="1" applyProtection="1">
      <alignment horizontal="center" vertical="center"/>
      <protection hidden="1"/>
    </xf>
    <xf numFmtId="166" fontId="14" fillId="18" borderId="15" xfId="0" applyNumberFormat="1" applyFont="1" applyFill="1" applyBorder="1" applyAlignment="1" applyProtection="1">
      <alignment horizontal="center" vertical="center"/>
      <protection hidden="1"/>
    </xf>
    <xf numFmtId="1" fontId="7" fillId="18" borderId="4" xfId="0" applyNumberFormat="1" applyFont="1" applyFill="1" applyBorder="1" applyAlignment="1" applyProtection="1">
      <alignment horizontal="center" vertical="center"/>
      <protection hidden="1"/>
    </xf>
    <xf numFmtId="49" fontId="7" fillId="18" borderId="11" xfId="0" applyNumberFormat="1" applyFont="1" applyFill="1" applyBorder="1" applyAlignment="1" applyProtection="1">
      <alignment horizontal="center" vertical="center"/>
      <protection hidden="1"/>
    </xf>
    <xf numFmtId="49" fontId="7" fillId="18" borderId="13" xfId="0" applyNumberFormat="1" applyFont="1" applyFill="1" applyBorder="1" applyAlignment="1" applyProtection="1">
      <alignment horizontal="center" vertical="center"/>
      <protection hidden="1"/>
    </xf>
    <xf numFmtId="0" fontId="41" fillId="17" borderId="38" xfId="0" applyFont="1" applyFill="1" applyBorder="1" applyAlignment="1" applyProtection="1">
      <alignment horizontal="center" vertical="center"/>
      <protection hidden="1"/>
    </xf>
    <xf numFmtId="0" fontId="0" fillId="23" borderId="75" xfId="0" applyFill="1" applyBorder="1" applyAlignment="1">
      <alignment horizontal="center"/>
    </xf>
    <xf numFmtId="0" fontId="44" fillId="0" borderId="30" xfId="3" applyFont="1" applyBorder="1" applyAlignment="1">
      <alignment horizontal="center" vertical="center"/>
    </xf>
    <xf numFmtId="0" fontId="7" fillId="0" borderId="32" xfId="0" applyFont="1" applyBorder="1" applyAlignment="1" applyProtection="1">
      <alignment horizontal="center" vertical="center"/>
      <protection hidden="1"/>
    </xf>
    <xf numFmtId="49" fontId="7" fillId="0" borderId="32" xfId="0" applyNumberFormat="1" applyFont="1" applyBorder="1" applyAlignment="1" applyProtection="1">
      <alignment horizontal="center" vertical="center"/>
      <protection hidden="1"/>
    </xf>
    <xf numFmtId="0" fontId="14" fillId="0" borderId="32" xfId="0" applyFont="1" applyBorder="1" applyAlignment="1" applyProtection="1">
      <alignment horizontal="center" vertical="center"/>
      <protection hidden="1"/>
    </xf>
    <xf numFmtId="1" fontId="7" fillId="0" borderId="32" xfId="0" applyNumberFormat="1" applyFont="1" applyBorder="1" applyAlignment="1" applyProtection="1">
      <alignment horizontal="center" vertical="center"/>
      <protection hidden="1"/>
    </xf>
    <xf numFmtId="166" fontId="7" fillId="0" borderId="32" xfId="0" applyNumberFormat="1" applyFont="1" applyBorder="1" applyAlignment="1" applyProtection="1">
      <alignment horizontal="center" vertical="center"/>
      <protection hidden="1"/>
    </xf>
    <xf numFmtId="49" fontId="7" fillId="0" borderId="33" xfId="0" applyNumberFormat="1" applyFont="1" applyBorder="1" applyAlignment="1" applyProtection="1">
      <alignment horizontal="center" vertical="center"/>
      <protection hidden="1"/>
    </xf>
    <xf numFmtId="1" fontId="7" fillId="0" borderId="4" xfId="0" applyNumberFormat="1" applyFont="1" applyBorder="1" applyAlignment="1" applyProtection="1">
      <alignment horizontal="center" vertical="center"/>
      <protection hidden="1"/>
    </xf>
    <xf numFmtId="0" fontId="0" fillId="23" borderId="82" xfId="0" applyFill="1" applyBorder="1" applyAlignment="1">
      <alignment horizontal="center"/>
    </xf>
    <xf numFmtId="1" fontId="7" fillId="0" borderId="37" xfId="0" applyNumberFormat="1" applyFont="1" applyBorder="1" applyAlignment="1" applyProtection="1">
      <alignment horizontal="center" vertical="center"/>
      <protection hidden="1"/>
    </xf>
    <xf numFmtId="0" fontId="0" fillId="11" borderId="21" xfId="0" applyFill="1" applyBorder="1" applyAlignment="1">
      <alignment horizontal="center"/>
    </xf>
    <xf numFmtId="49" fontId="7" fillId="0" borderId="35" xfId="0" applyNumberFormat="1" applyFont="1" applyBorder="1" applyAlignment="1" applyProtection="1">
      <alignment horizontal="center"/>
      <protection hidden="1"/>
    </xf>
    <xf numFmtId="0" fontId="0" fillId="23" borderId="4" xfId="0" applyFill="1" applyBorder="1" applyAlignment="1">
      <alignment horizontal="center"/>
    </xf>
    <xf numFmtId="166" fontId="7" fillId="0" borderId="4" xfId="0" applyNumberFormat="1" applyFont="1" applyBorder="1" applyAlignment="1" applyProtection="1">
      <alignment horizontal="center"/>
      <protection hidden="1"/>
    </xf>
    <xf numFmtId="1" fontId="7" fillId="0" borderId="4" xfId="0" applyNumberFormat="1" applyFont="1" applyBorder="1" applyAlignment="1" applyProtection="1">
      <alignment horizontal="center"/>
      <protection hidden="1"/>
    </xf>
    <xf numFmtId="166" fontId="7" fillId="18" borderId="4" xfId="0" applyNumberFormat="1" applyFont="1" applyFill="1" applyBorder="1" applyAlignment="1" applyProtection="1">
      <alignment horizontal="center"/>
      <protection hidden="1"/>
    </xf>
    <xf numFmtId="1" fontId="7" fillId="18" borderId="4" xfId="0" applyNumberFormat="1" applyFont="1" applyFill="1" applyBorder="1" applyAlignment="1" applyProtection="1">
      <alignment horizontal="center"/>
      <protection hidden="1"/>
    </xf>
    <xf numFmtId="49" fontId="7" fillId="18" borderId="35" xfId="0" applyNumberFormat="1" applyFont="1" applyFill="1" applyBorder="1" applyAlignment="1" applyProtection="1">
      <alignment horizontal="center"/>
      <protection hidden="1"/>
    </xf>
    <xf numFmtId="166" fontId="14" fillId="18" borderId="4" xfId="0" applyNumberFormat="1" applyFont="1" applyFill="1" applyBorder="1" applyAlignment="1" applyProtection="1">
      <alignment horizontal="center"/>
      <protection hidden="1"/>
    </xf>
    <xf numFmtId="166" fontId="14" fillId="18" borderId="15" xfId="0" applyNumberFormat="1" applyFont="1" applyFill="1" applyBorder="1" applyAlignment="1" applyProtection="1">
      <alignment horizontal="center"/>
      <protection hidden="1"/>
    </xf>
    <xf numFmtId="166" fontId="7" fillId="18" borderId="15" xfId="0" applyNumberFormat="1" applyFont="1" applyFill="1" applyBorder="1" applyAlignment="1" applyProtection="1">
      <alignment horizontal="center"/>
      <protection hidden="1"/>
    </xf>
    <xf numFmtId="166" fontId="7" fillId="18" borderId="11" xfId="0" applyNumberFormat="1" applyFont="1" applyFill="1" applyBorder="1" applyAlignment="1" applyProtection="1">
      <alignment horizontal="center"/>
      <protection hidden="1"/>
    </xf>
    <xf numFmtId="166" fontId="7" fillId="18" borderId="13" xfId="0" applyNumberFormat="1" applyFont="1" applyFill="1" applyBorder="1" applyAlignment="1" applyProtection="1">
      <alignment horizontal="center"/>
      <protection hidden="1"/>
    </xf>
    <xf numFmtId="1" fontId="7" fillId="18" borderId="37" xfId="0" applyNumberFormat="1" applyFont="1" applyFill="1" applyBorder="1" applyAlignment="1" applyProtection="1">
      <alignment horizontal="center" vertical="center"/>
      <protection hidden="1"/>
    </xf>
    <xf numFmtId="0" fontId="26" fillId="0" borderId="0" xfId="0" applyFont="1" applyAlignment="1">
      <alignment vertical="center" wrapText="1"/>
    </xf>
    <xf numFmtId="0" fontId="0" fillId="23" borderId="34" xfId="0" applyFill="1" applyBorder="1" applyAlignment="1">
      <alignment horizontal="center"/>
    </xf>
    <xf numFmtId="0" fontId="0" fillId="11" borderId="34" xfId="0" applyFill="1" applyBorder="1" applyAlignment="1">
      <alignment horizontal="center"/>
    </xf>
    <xf numFmtId="166" fontId="14" fillId="0" borderId="4" xfId="0" applyNumberFormat="1" applyFont="1" applyBorder="1" applyAlignment="1" applyProtection="1">
      <alignment horizontal="center" vertical="center"/>
      <protection hidden="1"/>
    </xf>
    <xf numFmtId="0" fontId="0" fillId="21" borderId="34" xfId="0" applyFill="1" applyBorder="1" applyAlignment="1">
      <alignment horizontal="center"/>
    </xf>
    <xf numFmtId="0" fontId="0" fillId="18" borderId="34" xfId="0" applyFill="1" applyBorder="1" applyAlignment="1">
      <alignment horizontal="center"/>
    </xf>
    <xf numFmtId="49" fontId="7" fillId="18" borderId="15" xfId="0" applyNumberFormat="1" applyFont="1" applyFill="1" applyBorder="1" applyAlignment="1" applyProtection="1">
      <alignment horizontal="center" vertical="center"/>
      <protection hidden="1"/>
    </xf>
    <xf numFmtId="49" fontId="14" fillId="18" borderId="21" xfId="0" applyNumberFormat="1" applyFont="1" applyFill="1" applyBorder="1" applyAlignment="1" applyProtection="1">
      <alignment horizontal="center" vertical="center"/>
      <protection hidden="1"/>
    </xf>
    <xf numFmtId="0" fontId="0" fillId="18" borderId="36" xfId="0" applyFill="1" applyBorder="1" applyAlignment="1">
      <alignment horizontal="center"/>
    </xf>
    <xf numFmtId="3" fontId="14" fillId="18" borderId="37" xfId="0" applyNumberFormat="1" applyFont="1" applyFill="1" applyBorder="1" applyAlignment="1">
      <alignment horizontal="center"/>
    </xf>
    <xf numFmtId="49" fontId="31" fillId="11" borderId="3" xfId="0" quotePrefix="1" applyNumberFormat="1" applyFont="1" applyFill="1" applyBorder="1" applyAlignment="1">
      <alignment horizontal="left" vertical="center"/>
    </xf>
    <xf numFmtId="0" fontId="0" fillId="11" borderId="0" xfId="0" applyFill="1"/>
    <xf numFmtId="0" fontId="12" fillId="11" borderId="0" xfId="2" applyFill="1" applyAlignment="1" applyProtection="1">
      <alignment horizontal="center" wrapText="1"/>
    </xf>
    <xf numFmtId="0" fontId="47" fillId="11" borderId="3" xfId="0" applyFont="1" applyFill="1" applyBorder="1" applyAlignment="1">
      <alignment horizontal="left" vertical="center"/>
    </xf>
    <xf numFmtId="0" fontId="40" fillId="11" borderId="3" xfId="0" applyFont="1" applyFill="1" applyBorder="1" applyAlignment="1">
      <alignment horizontal="left"/>
    </xf>
    <xf numFmtId="0" fontId="7" fillId="11" borderId="3" xfId="0" applyFont="1" applyFill="1" applyBorder="1" applyAlignment="1">
      <alignment horizontal="left"/>
    </xf>
    <xf numFmtId="0" fontId="7" fillId="11" borderId="3" xfId="0" quotePrefix="1" applyFont="1" applyFill="1" applyBorder="1" applyAlignment="1">
      <alignment horizontal="left"/>
    </xf>
    <xf numFmtId="0" fontId="7" fillId="18" borderId="34" xfId="0" applyFont="1" applyFill="1" applyBorder="1" applyAlignment="1">
      <alignment horizontal="center"/>
    </xf>
    <xf numFmtId="0" fontId="7" fillId="18" borderId="4" xfId="8" applyFont="1" applyFill="1" applyBorder="1" applyAlignment="1" applyProtection="1">
      <alignment horizontal="center"/>
      <protection hidden="1"/>
    </xf>
    <xf numFmtId="0" fontId="14" fillId="18" borderId="4" xfId="8" applyFont="1" applyFill="1" applyBorder="1" applyAlignment="1" applyProtection="1">
      <alignment horizontal="center" vertical="center"/>
      <protection hidden="1"/>
    </xf>
    <xf numFmtId="0" fontId="14" fillId="18" borderId="4" xfId="8" applyFont="1" applyFill="1" applyBorder="1" applyAlignment="1" applyProtection="1">
      <alignment horizontal="center"/>
      <protection hidden="1"/>
    </xf>
    <xf numFmtId="0" fontId="7" fillId="18" borderId="4" xfId="0" applyFont="1" applyFill="1" applyBorder="1" applyAlignment="1">
      <alignment horizontal="center"/>
    </xf>
    <xf numFmtId="1" fontId="7" fillId="18" borderId="4" xfId="0" applyNumberFormat="1" applyFont="1" applyFill="1" applyBorder="1" applyAlignment="1">
      <alignment horizontal="center"/>
    </xf>
    <xf numFmtId="0" fontId="7" fillId="18" borderId="35" xfId="0" applyFont="1" applyFill="1" applyBorder="1" applyAlignment="1">
      <alignment horizontal="center"/>
    </xf>
    <xf numFmtId="0" fontId="7" fillId="18" borderId="36" xfId="0" applyFont="1" applyFill="1" applyBorder="1" applyAlignment="1">
      <alignment horizontal="center"/>
    </xf>
    <xf numFmtId="0" fontId="7" fillId="18" borderId="37" xfId="8" applyFont="1" applyFill="1" applyBorder="1" applyAlignment="1" applyProtection="1">
      <alignment horizontal="center"/>
      <protection hidden="1"/>
    </xf>
    <xf numFmtId="0" fontId="14" fillId="18" borderId="37" xfId="8" applyFont="1" applyFill="1" applyBorder="1" applyAlignment="1" applyProtection="1">
      <alignment horizontal="center" vertical="center"/>
      <protection hidden="1"/>
    </xf>
    <xf numFmtId="0" fontId="14" fillId="18" borderId="37" xfId="8" applyFont="1" applyFill="1" applyBorder="1" applyAlignment="1" applyProtection="1">
      <alignment horizontal="center"/>
      <protection hidden="1"/>
    </xf>
    <xf numFmtId="0" fontId="7" fillId="18" borderId="37" xfId="0" applyFont="1" applyFill="1" applyBorder="1" applyAlignment="1">
      <alignment horizontal="center"/>
    </xf>
    <xf numFmtId="1" fontId="7" fillId="18" borderId="37" xfId="0" applyNumberFormat="1" applyFont="1" applyFill="1" applyBorder="1" applyAlignment="1">
      <alignment horizontal="center"/>
    </xf>
    <xf numFmtId="0" fontId="7" fillId="18" borderId="38" xfId="0" applyFont="1" applyFill="1" applyBorder="1" applyAlignment="1">
      <alignment horizontal="center"/>
    </xf>
    <xf numFmtId="0" fontId="6" fillId="0" borderId="3" xfId="6" applyBorder="1"/>
    <xf numFmtId="0" fontId="31" fillId="0" borderId="3" xfId="6" applyFont="1" applyBorder="1" applyAlignment="1">
      <alignment horizontal="left"/>
    </xf>
    <xf numFmtId="0" fontId="26" fillId="0" borderId="3" xfId="6" applyFont="1" applyBorder="1" applyAlignment="1">
      <alignment vertical="center"/>
    </xf>
    <xf numFmtId="0" fontId="6" fillId="11" borderId="3" xfId="6" applyFill="1" applyBorder="1"/>
    <xf numFmtId="1" fontId="26" fillId="0" borderId="3" xfId="6" applyNumberFormat="1" applyFont="1" applyBorder="1"/>
    <xf numFmtId="0" fontId="47" fillId="0" borderId="3" xfId="6" applyFont="1" applyBorder="1" applyAlignment="1">
      <alignment horizontal="left"/>
    </xf>
    <xf numFmtId="0" fontId="26" fillId="0" borderId="3" xfId="6" applyFont="1" applyBorder="1" applyAlignment="1">
      <alignment horizontal="center" vertical="center"/>
    </xf>
    <xf numFmtId="0" fontId="26" fillId="0" borderId="10" xfId="6" applyFont="1" applyBorder="1" applyAlignment="1">
      <alignment vertical="center"/>
    </xf>
    <xf numFmtId="0" fontId="69" fillId="0" borderId="3" xfId="6" applyFont="1" applyBorder="1" applyAlignment="1">
      <alignment vertical="center"/>
    </xf>
    <xf numFmtId="0" fontId="7" fillId="0" borderId="1" xfId="6" applyFont="1" applyBorder="1"/>
    <xf numFmtId="0" fontId="41" fillId="18" borderId="57" xfId="3" applyFont="1" applyFill="1" applyBorder="1" applyAlignment="1">
      <alignment horizontal="center" vertical="center" wrapText="1"/>
    </xf>
    <xf numFmtId="0" fontId="7" fillId="0" borderId="10" xfId="6" applyFont="1" applyBorder="1" applyAlignment="1">
      <alignment vertical="center"/>
    </xf>
    <xf numFmtId="0" fontId="7" fillId="0" borderId="10" xfId="6" applyFont="1" applyBorder="1" applyAlignment="1">
      <alignment horizontal="center" vertical="center"/>
    </xf>
    <xf numFmtId="0" fontId="7" fillId="0" borderId="3" xfId="6" applyFont="1" applyBorder="1" applyAlignment="1">
      <alignment vertical="center"/>
    </xf>
    <xf numFmtId="0" fontId="7" fillId="0" borderId="3" xfId="6" applyFont="1" applyBorder="1"/>
    <xf numFmtId="0" fontId="7" fillId="0" borderId="2" xfId="6" applyFont="1" applyBorder="1" applyAlignment="1">
      <alignment vertical="center"/>
    </xf>
    <xf numFmtId="0" fontId="14" fillId="0" borderId="9" xfId="6" applyFont="1" applyBorder="1" applyAlignment="1">
      <alignment horizontal="center" vertical="center"/>
    </xf>
    <xf numFmtId="0" fontId="14" fillId="0" borderId="14" xfId="6" applyFont="1" applyBorder="1" applyAlignment="1">
      <alignment horizontal="center" vertical="center"/>
    </xf>
    <xf numFmtId="0" fontId="7" fillId="0" borderId="9" xfId="6" applyFont="1" applyBorder="1" applyAlignment="1">
      <alignment horizontal="center" vertical="center"/>
    </xf>
    <xf numFmtId="0" fontId="6" fillId="0" borderId="2" xfId="6" applyBorder="1"/>
    <xf numFmtId="49" fontId="44" fillId="0" borderId="34" xfId="3" applyNumberFormat="1" applyFont="1" applyBorder="1" applyAlignment="1">
      <alignment horizontal="center" vertical="center"/>
    </xf>
    <xf numFmtId="0" fontId="7" fillId="0" borderId="4" xfId="6" applyFont="1" applyBorder="1" applyAlignment="1">
      <alignment horizontal="center" vertical="center"/>
    </xf>
    <xf numFmtId="3" fontId="14" fillId="11" borderId="35" xfId="6" applyNumberFormat="1" applyFont="1" applyFill="1" applyBorder="1" applyAlignment="1">
      <alignment horizontal="center"/>
    </xf>
    <xf numFmtId="3" fontId="14" fillId="0" borderId="0" xfId="6" applyNumberFormat="1" applyFont="1" applyAlignment="1">
      <alignment horizontal="center"/>
    </xf>
    <xf numFmtId="3" fontId="6" fillId="0" borderId="2" xfId="6" applyNumberFormat="1" applyBorder="1"/>
    <xf numFmtId="3" fontId="14" fillId="11" borderId="4" xfId="6" applyNumberFormat="1" applyFont="1" applyFill="1" applyBorder="1" applyAlignment="1">
      <alignment horizontal="center"/>
    </xf>
    <xf numFmtId="0" fontId="44" fillId="0" borderId="35" xfId="3" applyFont="1" applyBorder="1" applyAlignment="1">
      <alignment horizontal="center" vertical="center"/>
    </xf>
    <xf numFmtId="49" fontId="44" fillId="18" borderId="34" xfId="3" applyNumberFormat="1" applyFont="1" applyFill="1" applyBorder="1" applyAlignment="1">
      <alignment horizontal="center" vertical="center"/>
    </xf>
    <xf numFmtId="0" fontId="7" fillId="18" borderId="4" xfId="6" applyFont="1" applyFill="1" applyBorder="1" applyAlignment="1">
      <alignment horizontal="center" vertical="center"/>
    </xf>
    <xf numFmtId="3" fontId="14" fillId="18" borderId="4" xfId="6" applyNumberFormat="1" applyFont="1" applyFill="1" applyBorder="1" applyAlignment="1">
      <alignment horizontal="center"/>
    </xf>
    <xf numFmtId="0" fontId="44" fillId="18" borderId="35" xfId="3" applyFont="1" applyFill="1" applyBorder="1" applyAlignment="1">
      <alignment horizontal="center" vertical="center"/>
    </xf>
    <xf numFmtId="3" fontId="14" fillId="18" borderId="35" xfId="6" applyNumberFormat="1" applyFont="1" applyFill="1" applyBorder="1" applyAlignment="1">
      <alignment horizontal="center"/>
    </xf>
    <xf numFmtId="49" fontId="44" fillId="0" borderId="36" xfId="3" applyNumberFormat="1" applyFont="1" applyBorder="1" applyAlignment="1">
      <alignment horizontal="center" vertical="center"/>
    </xf>
    <xf numFmtId="0" fontId="7" fillId="0" borderId="37" xfId="6" applyFont="1" applyBorder="1" applyAlignment="1">
      <alignment horizontal="center" vertical="center"/>
    </xf>
    <xf numFmtId="0" fontId="44" fillId="17" borderId="65" xfId="3" applyFont="1" applyFill="1" applyBorder="1" applyAlignment="1">
      <alignment vertical="center"/>
    </xf>
    <xf numFmtId="0" fontId="44" fillId="17" borderId="66" xfId="3" applyFont="1" applyFill="1" applyBorder="1" applyAlignment="1">
      <alignment vertical="center"/>
    </xf>
    <xf numFmtId="0" fontId="44" fillId="17" borderId="68" xfId="3" applyFont="1" applyFill="1" applyBorder="1" applyAlignment="1">
      <alignment vertical="center"/>
    </xf>
    <xf numFmtId="0" fontId="44" fillId="0" borderId="0" xfId="3" applyFont="1" applyAlignment="1">
      <alignment vertical="center"/>
    </xf>
    <xf numFmtId="0" fontId="7" fillId="0" borderId="32" xfId="6" applyFont="1" applyBorder="1" applyAlignment="1">
      <alignment horizontal="center" vertical="center"/>
    </xf>
    <xf numFmtId="3" fontId="14" fillId="11" borderId="33" xfId="6" applyNumberFormat="1" applyFont="1" applyFill="1" applyBorder="1" applyAlignment="1">
      <alignment horizontal="center"/>
    </xf>
    <xf numFmtId="0" fontId="7" fillId="0" borderId="27" xfId="6" applyFont="1" applyBorder="1" applyAlignment="1">
      <alignment horizontal="center" vertical="center"/>
    </xf>
    <xf numFmtId="1" fontId="14" fillId="0" borderId="14" xfId="6" applyNumberFormat="1" applyFont="1" applyBorder="1" applyAlignment="1">
      <alignment horizontal="center" vertical="center"/>
    </xf>
    <xf numFmtId="0" fontId="7" fillId="0" borderId="2" xfId="6" applyFont="1" applyBorder="1" applyAlignment="1">
      <alignment horizontal="center" vertical="center"/>
    </xf>
    <xf numFmtId="1" fontId="14" fillId="0" borderId="3" xfId="6" applyNumberFormat="1" applyFont="1" applyBorder="1" applyAlignment="1">
      <alignment horizontal="center" vertical="center"/>
    </xf>
    <xf numFmtId="49" fontId="44" fillId="18" borderId="36" xfId="3" applyNumberFormat="1" applyFont="1" applyFill="1" applyBorder="1" applyAlignment="1">
      <alignment horizontal="center" vertical="center"/>
    </xf>
    <xf numFmtId="0" fontId="7" fillId="18" borderId="37" xfId="6" applyFont="1" applyFill="1" applyBorder="1" applyAlignment="1">
      <alignment horizontal="center" vertical="center"/>
    </xf>
    <xf numFmtId="3" fontId="14" fillId="18" borderId="37" xfId="6" applyNumberFormat="1" applyFont="1" applyFill="1" applyBorder="1" applyAlignment="1">
      <alignment horizontal="center"/>
    </xf>
    <xf numFmtId="0" fontId="44" fillId="18" borderId="38" xfId="3" applyFont="1" applyFill="1" applyBorder="1" applyAlignment="1">
      <alignment horizontal="center" vertical="center"/>
    </xf>
    <xf numFmtId="2" fontId="7" fillId="0" borderId="14" xfId="6" applyNumberFormat="1" applyFont="1" applyBorder="1" applyAlignment="1">
      <alignment vertical="center"/>
    </xf>
    <xf numFmtId="2" fontId="7" fillId="0" borderId="14" xfId="6" applyNumberFormat="1" applyFont="1" applyBorder="1" applyAlignment="1">
      <alignment horizontal="center" vertical="center"/>
    </xf>
    <xf numFmtId="0" fontId="7" fillId="0" borderId="14" xfId="6" applyFont="1" applyBorder="1" applyAlignment="1">
      <alignment vertical="center"/>
    </xf>
    <xf numFmtId="0" fontId="7" fillId="0" borderId="14" xfId="6" applyFont="1" applyBorder="1"/>
    <xf numFmtId="0" fontId="14" fillId="0" borderId="3" xfId="6" applyFont="1" applyBorder="1" applyAlignment="1">
      <alignment horizontal="left" vertical="center"/>
    </xf>
    <xf numFmtId="0" fontId="7" fillId="0" borderId="3" xfId="6" applyFont="1" applyBorder="1" applyAlignment="1">
      <alignment horizontal="center" vertical="center"/>
    </xf>
    <xf numFmtId="0" fontId="44" fillId="0" borderId="2" xfId="6" applyFont="1" applyBorder="1"/>
    <xf numFmtId="0" fontId="7" fillId="0" borderId="2" xfId="6" applyFont="1" applyBorder="1" applyAlignment="1">
      <alignment horizontal="left" vertical="center"/>
    </xf>
    <xf numFmtId="0" fontId="14" fillId="0" borderId="9" xfId="6" applyFont="1" applyBorder="1" applyAlignment="1">
      <alignment vertical="center"/>
    </xf>
    <xf numFmtId="0" fontId="7" fillId="0" borderId="9" xfId="6" applyFont="1" applyBorder="1" applyAlignment="1">
      <alignment vertical="center"/>
    </xf>
    <xf numFmtId="1" fontId="7" fillId="0" borderId="3" xfId="6" applyNumberFormat="1" applyFont="1" applyBorder="1" applyAlignment="1">
      <alignment horizontal="center" vertical="center"/>
    </xf>
    <xf numFmtId="2" fontId="7" fillId="0" borderId="3" xfId="6" applyNumberFormat="1" applyFont="1" applyBorder="1" applyAlignment="1">
      <alignment vertical="center"/>
    </xf>
    <xf numFmtId="2" fontId="7" fillId="0" borderId="3" xfId="6" applyNumberFormat="1" applyFont="1" applyBorder="1" applyAlignment="1">
      <alignment horizontal="center" vertical="center"/>
    </xf>
    <xf numFmtId="49" fontId="70" fillId="0" borderId="3" xfId="6" applyNumberFormat="1" applyFont="1" applyBorder="1" applyAlignment="1">
      <alignment vertical="center"/>
    </xf>
    <xf numFmtId="0" fontId="7" fillId="0" borderId="9" xfId="6" applyFont="1" applyBorder="1" applyAlignment="1">
      <alignment horizontal="left" vertical="center"/>
    </xf>
    <xf numFmtId="1" fontId="7" fillId="0" borderId="10" xfId="6" applyNumberFormat="1" applyFont="1" applyBorder="1" applyAlignment="1">
      <alignment horizontal="center" vertical="center"/>
    </xf>
    <xf numFmtId="2" fontId="7" fillId="0" borderId="10" xfId="6" applyNumberFormat="1" applyFont="1" applyBorder="1" applyAlignment="1">
      <alignment horizontal="center" vertical="center"/>
    </xf>
    <xf numFmtId="2" fontId="14" fillId="0" borderId="10" xfId="6" applyNumberFormat="1" applyFont="1" applyBorder="1" applyAlignment="1">
      <alignment horizontal="center" vertical="center"/>
    </xf>
    <xf numFmtId="2" fontId="7" fillId="0" borderId="10" xfId="6" applyNumberFormat="1" applyFont="1" applyBorder="1" applyAlignment="1">
      <alignment vertical="center"/>
    </xf>
    <xf numFmtId="0" fontId="7" fillId="0" borderId="10" xfId="6" applyFont="1" applyBorder="1"/>
    <xf numFmtId="0" fontId="26" fillId="0" borderId="2" xfId="6" applyFont="1" applyBorder="1" applyAlignment="1">
      <alignment vertical="center"/>
    </xf>
    <xf numFmtId="0" fontId="7" fillId="0" borderId="20" xfId="6" applyFont="1" applyBorder="1" applyAlignment="1">
      <alignment vertical="center"/>
    </xf>
    <xf numFmtId="0" fontId="7" fillId="0" borderId="34" xfId="6" applyFont="1" applyBorder="1" applyAlignment="1">
      <alignment horizontal="center" vertical="center"/>
    </xf>
    <xf numFmtId="49" fontId="7" fillId="0" borderId="4" xfId="6" applyNumberFormat="1" applyFont="1" applyBorder="1" applyAlignment="1">
      <alignment horizontal="center" vertical="center"/>
    </xf>
    <xf numFmtId="1" fontId="7" fillId="0" borderId="4" xfId="6" applyNumberFormat="1" applyFont="1" applyBorder="1" applyAlignment="1">
      <alignment horizontal="center" vertical="center"/>
    </xf>
    <xf numFmtId="49" fontId="7" fillId="0" borderId="4" xfId="6" applyNumberFormat="1" applyFont="1" applyBorder="1" applyAlignment="1">
      <alignment horizontal="center"/>
    </xf>
    <xf numFmtId="0" fontId="43" fillId="0" borderId="2" xfId="3" applyBorder="1" applyAlignment="1">
      <alignment horizontal="center" vertical="center"/>
    </xf>
    <xf numFmtId="0" fontId="71" fillId="0" borderId="3" xfId="6" applyFont="1" applyBorder="1" applyAlignment="1">
      <alignment vertical="center"/>
    </xf>
    <xf numFmtId="0" fontId="7" fillId="18" borderId="34" xfId="6" applyFont="1" applyFill="1" applyBorder="1" applyAlignment="1">
      <alignment horizontal="center" vertical="center"/>
    </xf>
    <xf numFmtId="1" fontId="7" fillId="18" borderId="4" xfId="6" applyNumberFormat="1" applyFont="1" applyFill="1" applyBorder="1" applyAlignment="1">
      <alignment horizontal="center" vertical="center"/>
    </xf>
    <xf numFmtId="49" fontId="7" fillId="18" borderId="4" xfId="6" applyNumberFormat="1" applyFont="1" applyFill="1" applyBorder="1" applyAlignment="1">
      <alignment horizontal="center"/>
    </xf>
    <xf numFmtId="49" fontId="7" fillId="18" borderId="4" xfId="6" applyNumberFormat="1" applyFont="1" applyFill="1" applyBorder="1" applyAlignment="1">
      <alignment horizontal="center" vertical="center"/>
    </xf>
    <xf numFmtId="0" fontId="7" fillId="18" borderId="36" xfId="6" applyFont="1" applyFill="1" applyBorder="1" applyAlignment="1">
      <alignment horizontal="center" vertical="center"/>
    </xf>
    <xf numFmtId="49" fontId="7" fillId="18" borderId="37" xfId="6" applyNumberFormat="1" applyFont="1" applyFill="1" applyBorder="1" applyAlignment="1">
      <alignment horizontal="center" vertical="center"/>
    </xf>
    <xf numFmtId="1" fontId="7" fillId="18" borderId="37" xfId="6" applyNumberFormat="1" applyFont="1" applyFill="1" applyBorder="1" applyAlignment="1">
      <alignment horizontal="center" vertical="center"/>
    </xf>
    <xf numFmtId="49" fontId="7" fillId="18" borderId="37" xfId="6" applyNumberFormat="1" applyFont="1" applyFill="1" applyBorder="1" applyAlignment="1">
      <alignment horizontal="center"/>
    </xf>
    <xf numFmtId="3" fontId="71" fillId="0" borderId="2" xfId="6" applyNumberFormat="1" applyFont="1" applyBorder="1" applyAlignment="1">
      <alignment vertical="center"/>
    </xf>
    <xf numFmtId="0" fontId="7" fillId="0" borderId="1" xfId="6" applyFont="1" applyBorder="1" applyAlignment="1">
      <alignment vertical="center"/>
    </xf>
    <xf numFmtId="0" fontId="7" fillId="0" borderId="30" xfId="6" applyFont="1" applyBorder="1" applyAlignment="1">
      <alignment horizontal="center" vertical="center"/>
    </xf>
    <xf numFmtId="49" fontId="7" fillId="0" borderId="32" xfId="6" applyNumberFormat="1" applyFont="1" applyBorder="1" applyAlignment="1">
      <alignment horizontal="center"/>
    </xf>
    <xf numFmtId="0" fontId="7" fillId="18" borderId="30" xfId="6" applyFont="1" applyFill="1" applyBorder="1" applyAlignment="1">
      <alignment horizontal="center" vertical="center"/>
    </xf>
    <xf numFmtId="0" fontId="7" fillId="18" borderId="32" xfId="6" applyFont="1" applyFill="1" applyBorder="1" applyAlignment="1">
      <alignment horizontal="center" vertical="center"/>
    </xf>
    <xf numFmtId="0" fontId="7" fillId="18" borderId="32" xfId="6" applyFont="1" applyFill="1" applyBorder="1" applyAlignment="1">
      <alignment horizontal="center"/>
    </xf>
    <xf numFmtId="3" fontId="14" fillId="11" borderId="32" xfId="6" applyNumberFormat="1" applyFont="1" applyFill="1" applyBorder="1" applyAlignment="1">
      <alignment horizontal="center"/>
    </xf>
    <xf numFmtId="0" fontId="44" fillId="0" borderId="33" xfId="3" applyFont="1" applyBorder="1" applyAlignment="1">
      <alignment horizontal="center" vertical="center"/>
    </xf>
    <xf numFmtId="3" fontId="14" fillId="0" borderId="4" xfId="6" applyNumberFormat="1" applyFont="1" applyBorder="1" applyAlignment="1">
      <alignment horizontal="center"/>
    </xf>
    <xf numFmtId="0" fontId="7" fillId="0" borderId="4" xfId="6" applyFont="1" applyBorder="1" applyAlignment="1">
      <alignment horizontal="center"/>
    </xf>
    <xf numFmtId="0" fontId="7" fillId="0" borderId="36" xfId="6" applyFont="1" applyBorder="1" applyAlignment="1">
      <alignment horizontal="center" vertical="center"/>
    </xf>
    <xf numFmtId="1" fontId="7" fillId="0" borderId="37" xfId="6" applyNumberFormat="1" applyFont="1" applyBorder="1" applyAlignment="1">
      <alignment horizontal="center" vertical="center"/>
    </xf>
    <xf numFmtId="0" fontId="7" fillId="0" borderId="37" xfId="6" applyFont="1" applyBorder="1" applyAlignment="1">
      <alignment horizontal="center"/>
    </xf>
    <xf numFmtId="3" fontId="14" fillId="11" borderId="37" xfId="6" applyNumberFormat="1" applyFont="1" applyFill="1" applyBorder="1" applyAlignment="1">
      <alignment horizontal="center"/>
    </xf>
    <xf numFmtId="0" fontId="44" fillId="0" borderId="38" xfId="3" applyFont="1" applyBorder="1" applyAlignment="1">
      <alignment horizontal="center" vertical="center"/>
    </xf>
    <xf numFmtId="0" fontId="14" fillId="0" borderId="14" xfId="6" applyFont="1" applyBorder="1" applyAlignment="1">
      <alignment vertical="center"/>
    </xf>
    <xf numFmtId="0" fontId="7" fillId="0" borderId="14" xfId="6" applyFont="1" applyBorder="1" applyAlignment="1">
      <alignment horizontal="center" vertical="center"/>
    </xf>
    <xf numFmtId="0" fontId="7" fillId="0" borderId="14" xfId="6" applyFont="1" applyBorder="1" applyAlignment="1">
      <alignment horizontal="left" vertical="center"/>
    </xf>
    <xf numFmtId="2" fontId="14" fillId="0" borderId="14" xfId="6" applyNumberFormat="1" applyFont="1" applyBorder="1" applyAlignment="1">
      <alignment horizontal="center" vertical="center"/>
    </xf>
    <xf numFmtId="2" fontId="7" fillId="0" borderId="83" xfId="6" applyNumberFormat="1" applyFont="1" applyBorder="1" applyAlignment="1">
      <alignment vertical="center"/>
    </xf>
    <xf numFmtId="1" fontId="14" fillId="0" borderId="0" xfId="6" applyNumberFormat="1" applyFont="1" applyAlignment="1">
      <alignment vertical="center"/>
    </xf>
    <xf numFmtId="0" fontId="7" fillId="0" borderId="27" xfId="6" applyFont="1" applyBorder="1" applyAlignment="1">
      <alignment vertical="center"/>
    </xf>
    <xf numFmtId="1" fontId="26" fillId="0" borderId="3" xfId="6" applyNumberFormat="1" applyFont="1" applyBorder="1" applyProtection="1">
      <protection locked="0"/>
    </xf>
    <xf numFmtId="0" fontId="26" fillId="11" borderId="3" xfId="0" applyFont="1" applyFill="1" applyBorder="1"/>
    <xf numFmtId="0" fontId="68" fillId="0" borderId="2" xfId="2" applyFont="1" applyFill="1" applyBorder="1" applyAlignment="1" applyProtection="1">
      <alignment horizontal="center" vertical="center" wrapText="1"/>
    </xf>
    <xf numFmtId="0" fontId="12" fillId="0" borderId="3" xfId="2" applyBorder="1" applyAlignment="1" applyProtection="1"/>
    <xf numFmtId="0" fontId="72" fillId="0" borderId="3" xfId="0" applyFont="1" applyBorder="1" applyAlignment="1">
      <alignment horizontal="center"/>
    </xf>
    <xf numFmtId="0" fontId="14" fillId="18" borderId="57" xfId="3" applyFont="1" applyFill="1" applyBorder="1" applyAlignment="1">
      <alignment horizontal="center" vertical="center" wrapText="1"/>
    </xf>
    <xf numFmtId="0" fontId="7" fillId="0" borderId="23" xfId="0" applyFont="1" applyBorder="1"/>
    <xf numFmtId="0" fontId="14" fillId="0" borderId="3" xfId="0" applyFont="1" applyBorder="1" applyAlignment="1">
      <alignment horizontal="center"/>
    </xf>
    <xf numFmtId="0" fontId="14" fillId="0" borderId="2" xfId="0" applyFont="1" applyBorder="1" applyAlignment="1">
      <alignment horizontal="center"/>
    </xf>
    <xf numFmtId="49" fontId="14" fillId="0" borderId="3" xfId="10" applyFont="1" applyBorder="1" applyAlignment="1">
      <alignment horizontal="center"/>
    </xf>
    <xf numFmtId="0" fontId="14" fillId="17" borderId="32" xfId="0" applyFont="1" applyFill="1" applyBorder="1" applyAlignment="1">
      <alignment horizontal="center" vertical="center"/>
    </xf>
    <xf numFmtId="0" fontId="14" fillId="17" borderId="33" xfId="0" applyFont="1" applyFill="1" applyBorder="1" applyAlignment="1">
      <alignment horizontal="center" vertical="center"/>
    </xf>
    <xf numFmtId="0" fontId="14" fillId="0" borderId="2" xfId="0" applyFont="1" applyBorder="1" applyAlignment="1">
      <alignment horizontal="left"/>
    </xf>
    <xf numFmtId="49" fontId="14" fillId="0" borderId="1" xfId="10" applyFont="1" applyBorder="1" applyAlignment="1">
      <alignment horizontal="center"/>
    </xf>
    <xf numFmtId="0" fontId="14" fillId="0" borderId="34" xfId="0" applyFont="1" applyBorder="1" applyAlignment="1">
      <alignment horizontal="center" vertical="center"/>
    </xf>
    <xf numFmtId="49" fontId="7" fillId="0" borderId="2" xfId="10" applyFont="1" applyBorder="1"/>
    <xf numFmtId="167" fontId="14" fillId="0" borderId="1" xfId="10" applyNumberFormat="1" applyFont="1" applyBorder="1" applyAlignment="1">
      <alignment horizontal="center"/>
    </xf>
    <xf numFmtId="3" fontId="14" fillId="0" borderId="1" xfId="10" applyNumberFormat="1" applyFont="1" applyBorder="1" applyAlignment="1">
      <alignment horizontal="center"/>
    </xf>
    <xf numFmtId="3" fontId="14" fillId="0" borderId="3" xfId="10" applyNumberFormat="1" applyFont="1" applyBorder="1" applyAlignment="1">
      <alignment horizontal="center"/>
    </xf>
    <xf numFmtId="3" fontId="14" fillId="0" borderId="1" xfId="0" applyNumberFormat="1" applyFont="1" applyBorder="1" applyAlignment="1">
      <alignment horizontal="center"/>
    </xf>
    <xf numFmtId="49" fontId="14" fillId="0" borderId="20" xfId="10" applyFont="1" applyBorder="1" applyAlignment="1">
      <alignment wrapText="1"/>
    </xf>
    <xf numFmtId="49" fontId="14" fillId="0" borderId="20" xfId="10" applyFont="1" applyBorder="1"/>
    <xf numFmtId="49" fontId="7" fillId="0" borderId="34" xfId="10" applyFont="1" applyBorder="1" applyAlignment="1">
      <alignment horizontal="center" vertical="center"/>
    </xf>
    <xf numFmtId="3" fontId="14" fillId="0" borderId="20" xfId="10" applyNumberFormat="1" applyFont="1" applyBorder="1" applyAlignment="1">
      <alignment horizontal="center"/>
    </xf>
    <xf numFmtId="49" fontId="7" fillId="0" borderId="36" xfId="10" applyFont="1" applyBorder="1" applyAlignment="1">
      <alignment horizontal="center" vertical="center"/>
    </xf>
    <xf numFmtId="1" fontId="14" fillId="0" borderId="14" xfId="10" applyNumberFormat="1" applyFont="1" applyBorder="1" applyAlignment="1">
      <alignment horizontal="center"/>
    </xf>
    <xf numFmtId="1" fontId="14" fillId="0" borderId="3" xfId="10" applyNumberFormat="1" applyFont="1" applyBorder="1" applyAlignment="1">
      <alignment horizontal="center"/>
    </xf>
    <xf numFmtId="3" fontId="14" fillId="18" borderId="35" xfId="0" applyNumberFormat="1" applyFont="1" applyFill="1" applyBorder="1" applyAlignment="1">
      <alignment horizontal="center"/>
    </xf>
    <xf numFmtId="1" fontId="7" fillId="0" borderId="3" xfId="0" applyNumberFormat="1" applyFont="1" applyBorder="1" applyProtection="1">
      <protection locked="0"/>
    </xf>
    <xf numFmtId="0" fontId="14" fillId="0" borderId="35" xfId="0" applyFont="1" applyBorder="1" applyAlignment="1">
      <alignment horizontal="center" vertical="center"/>
    </xf>
    <xf numFmtId="0" fontId="14" fillId="0" borderId="38" xfId="0" applyFont="1" applyBorder="1" applyAlignment="1">
      <alignment horizontal="center" vertical="center"/>
    </xf>
    <xf numFmtId="0" fontId="40" fillId="0" borderId="3" xfId="0" applyFont="1" applyBorder="1"/>
    <xf numFmtId="0" fontId="7" fillId="0" borderId="3" xfId="0" applyFont="1" applyBorder="1" applyAlignment="1">
      <alignment horizontal="right"/>
    </xf>
    <xf numFmtId="0" fontId="74" fillId="0" borderId="3" xfId="0" applyFont="1" applyBorder="1" applyAlignment="1">
      <alignment horizontal="left"/>
    </xf>
    <xf numFmtId="1" fontId="7" fillId="0" borderId="3" xfId="0" applyNumberFormat="1" applyFont="1" applyBorder="1" applyAlignment="1">
      <alignment horizontal="right"/>
    </xf>
    <xf numFmtId="0" fontId="44" fillId="0" borderId="14" xfId="0" applyFont="1" applyBorder="1" applyAlignment="1">
      <alignment horizontal="center" vertical="center" wrapText="1"/>
    </xf>
    <xf numFmtId="3" fontId="14" fillId="0" borderId="14" xfId="0" applyNumberFormat="1" applyFont="1" applyBorder="1" applyAlignment="1">
      <alignment horizontal="center" vertical="center"/>
    </xf>
    <xf numFmtId="1" fontId="7" fillId="0" borderId="10" xfId="0" applyNumberFormat="1" applyFont="1" applyBorder="1" applyAlignment="1">
      <alignment horizontal="right"/>
    </xf>
    <xf numFmtId="1" fontId="70" fillId="0" borderId="3" xfId="0" applyNumberFormat="1" applyFont="1" applyBorder="1" applyAlignment="1">
      <alignment horizontal="left"/>
    </xf>
    <xf numFmtId="0" fontId="14" fillId="0" borderId="83" xfId="0" applyFont="1" applyBorder="1" applyAlignment="1">
      <alignment horizontal="center" vertical="center"/>
    </xf>
    <xf numFmtId="0" fontId="7" fillId="0" borderId="10" xfId="0" applyFont="1" applyBorder="1" applyAlignment="1">
      <alignment horizontal="right"/>
    </xf>
    <xf numFmtId="0" fontId="75" fillId="0" borderId="14" xfId="0" applyFont="1" applyBorder="1" applyAlignment="1">
      <alignment horizontal="left"/>
    </xf>
    <xf numFmtId="0" fontId="7" fillId="0" borderId="14" xfId="0" applyFont="1" applyBorder="1" applyAlignment="1">
      <alignment horizontal="right"/>
    </xf>
    <xf numFmtId="0" fontId="76" fillId="0" borderId="3" xfId="0" applyFont="1" applyBorder="1" applyAlignment="1">
      <alignment horizontal="left"/>
    </xf>
    <xf numFmtId="0" fontId="7" fillId="0" borderId="2" xfId="0" applyFont="1" applyBorder="1" applyAlignment="1">
      <alignment horizontal="center"/>
    </xf>
    <xf numFmtId="2" fontId="7" fillId="0" borderId="3" xfId="0" applyNumberFormat="1" applyFont="1" applyBorder="1" applyAlignment="1">
      <alignment horizontal="left"/>
    </xf>
    <xf numFmtId="0" fontId="7" fillId="0" borderId="3" xfId="0" applyFont="1" applyBorder="1" applyAlignment="1">
      <alignment horizontal="center"/>
    </xf>
    <xf numFmtId="0" fontId="7" fillId="0" borderId="86" xfId="0" applyFont="1" applyBorder="1" applyAlignment="1">
      <alignment horizontal="center" vertical="center"/>
    </xf>
    <xf numFmtId="0" fontId="14" fillId="0" borderId="70" xfId="0" applyFont="1" applyBorder="1" applyAlignment="1">
      <alignment horizontal="center" vertical="center"/>
    </xf>
    <xf numFmtId="3" fontId="14" fillId="0" borderId="88" xfId="0" applyNumberFormat="1" applyFont="1" applyBorder="1" applyAlignment="1">
      <alignment horizontal="center" vertical="center"/>
    </xf>
    <xf numFmtId="0" fontId="14" fillId="0" borderId="14" xfId="0" applyFont="1" applyBorder="1"/>
    <xf numFmtId="0" fontId="7" fillId="0" borderId="14" xfId="0" applyFont="1" applyBorder="1" applyAlignment="1">
      <alignment horizontal="center"/>
    </xf>
    <xf numFmtId="1" fontId="14" fillId="0" borderId="3" xfId="0" applyNumberFormat="1" applyFont="1" applyBorder="1" applyAlignment="1">
      <alignment horizontal="center"/>
    </xf>
    <xf numFmtId="0" fontId="75" fillId="0" borderId="3" xfId="0" applyFont="1" applyBorder="1" applyAlignment="1">
      <alignment horizontal="left"/>
    </xf>
    <xf numFmtId="0" fontId="14" fillId="0" borderId="36" xfId="0" applyFont="1" applyBorder="1" applyAlignment="1">
      <alignment horizontal="center" vertical="center"/>
    </xf>
    <xf numFmtId="0" fontId="77" fillId="0" borderId="3" xfId="6" applyFont="1" applyBorder="1"/>
    <xf numFmtId="0" fontId="78" fillId="0" borderId="3" xfId="6" applyFont="1" applyBorder="1" applyAlignment="1">
      <alignment horizontal="left"/>
    </xf>
    <xf numFmtId="0" fontId="77" fillId="11" borderId="3" xfId="6" applyFont="1" applyFill="1" applyBorder="1"/>
    <xf numFmtId="0" fontId="79" fillId="0" borderId="3" xfId="6" applyFont="1" applyBorder="1" applyAlignment="1">
      <alignment horizontal="left"/>
    </xf>
    <xf numFmtId="0" fontId="40" fillId="0" borderId="3" xfId="6" applyFont="1" applyBorder="1"/>
    <xf numFmtId="0" fontId="14" fillId="0" borderId="3" xfId="6" applyFont="1" applyBorder="1" applyAlignment="1">
      <alignment horizontal="right"/>
    </xf>
    <xf numFmtId="0" fontId="14" fillId="0" borderId="3" xfId="6" applyFont="1" applyBorder="1" applyAlignment="1">
      <alignment horizontal="center"/>
    </xf>
    <xf numFmtId="0" fontId="77" fillId="0" borderId="1" xfId="6" applyFont="1" applyBorder="1"/>
    <xf numFmtId="0" fontId="63" fillId="0" borderId="14" xfId="3" applyFont="1" applyBorder="1" applyAlignment="1">
      <alignment horizontal="center" vertical="center" wrapText="1"/>
    </xf>
    <xf numFmtId="0" fontId="63" fillId="0" borderId="3" xfId="3" applyFont="1" applyBorder="1" applyAlignment="1">
      <alignment horizontal="center" vertical="center" wrapText="1"/>
    </xf>
    <xf numFmtId="0" fontId="7" fillId="0" borderId="2" xfId="6" applyFont="1" applyBorder="1"/>
    <xf numFmtId="0" fontId="10" fillId="0" borderId="3" xfId="6" applyFont="1" applyBorder="1"/>
    <xf numFmtId="0" fontId="14" fillId="0" borderId="3" xfId="6" applyFont="1" applyBorder="1"/>
    <xf numFmtId="0" fontId="7" fillId="0" borderId="20" xfId="6" applyFont="1" applyBorder="1"/>
    <xf numFmtId="0" fontId="80" fillId="0" borderId="1" xfId="6" applyFont="1" applyBorder="1"/>
    <xf numFmtId="0" fontId="14" fillId="0" borderId="32" xfId="6" applyFont="1" applyBorder="1" applyAlignment="1">
      <alignment horizontal="center" vertical="center"/>
    </xf>
    <xf numFmtId="3" fontId="14" fillId="0" borderId="21" xfId="6" applyNumberFormat="1" applyFont="1" applyBorder="1" applyAlignment="1">
      <alignment horizontal="center" vertical="center"/>
    </xf>
    <xf numFmtId="0" fontId="14" fillId="0" borderId="33" xfId="6" applyFont="1" applyBorder="1" applyAlignment="1">
      <alignment horizontal="center"/>
    </xf>
    <xf numFmtId="1" fontId="7" fillId="0" borderId="20" xfId="6" applyNumberFormat="1" applyFont="1" applyBorder="1"/>
    <xf numFmtId="0" fontId="80" fillId="11" borderId="3" xfId="6" applyFont="1" applyFill="1" applyBorder="1"/>
    <xf numFmtId="0" fontId="14" fillId="0" borderId="4" xfId="6" applyFont="1" applyBorder="1" applyAlignment="1">
      <alignment horizontal="center" vertical="center"/>
    </xf>
    <xf numFmtId="0" fontId="14" fillId="0" borderId="35" xfId="6" applyFont="1" applyBorder="1" applyAlignment="1">
      <alignment horizontal="center"/>
    </xf>
    <xf numFmtId="1" fontId="7" fillId="0" borderId="2" xfId="6" applyNumberFormat="1" applyFont="1" applyBorder="1"/>
    <xf numFmtId="0" fontId="14" fillId="0" borderId="37" xfId="6" applyFont="1" applyBorder="1" applyAlignment="1">
      <alignment horizontal="center" vertical="center"/>
    </xf>
    <xf numFmtId="0" fontId="14" fillId="0" borderId="38" xfId="6" applyFont="1" applyBorder="1" applyAlignment="1">
      <alignment horizontal="center"/>
    </xf>
    <xf numFmtId="0" fontId="81" fillId="17" borderId="0" xfId="6" applyFont="1" applyFill="1" applyAlignment="1">
      <alignment horizontal="left"/>
    </xf>
    <xf numFmtId="0" fontId="14" fillId="17" borderId="0" xfId="6" applyFont="1" applyFill="1" applyAlignment="1">
      <alignment horizontal="left"/>
    </xf>
    <xf numFmtId="0" fontId="80" fillId="17" borderId="0" xfId="6" applyFont="1" applyFill="1"/>
    <xf numFmtId="0" fontId="7" fillId="17" borderId="0" xfId="6" applyFont="1" applyFill="1" applyAlignment="1">
      <alignment horizontal="center"/>
    </xf>
    <xf numFmtId="0" fontId="81" fillId="11" borderId="14" xfId="6" applyFont="1" applyFill="1" applyBorder="1"/>
    <xf numFmtId="0" fontId="7" fillId="11" borderId="14" xfId="6" applyFont="1" applyFill="1" applyBorder="1" applyAlignment="1">
      <alignment horizontal="center"/>
    </xf>
    <xf numFmtId="0" fontId="7" fillId="0" borderId="3" xfId="6" applyFont="1" applyBorder="1" applyAlignment="1">
      <alignment horizontal="center"/>
    </xf>
    <xf numFmtId="0" fontId="7" fillId="11" borderId="3" xfId="6" applyFont="1" applyFill="1" applyBorder="1"/>
    <xf numFmtId="0" fontId="40" fillId="11" borderId="3" xfId="6" applyFont="1" applyFill="1" applyBorder="1"/>
    <xf numFmtId="0" fontId="44" fillId="11" borderId="0" xfId="3" applyFont="1" applyFill="1" applyAlignment="1">
      <alignment horizontal="center" vertical="center"/>
    </xf>
    <xf numFmtId="0" fontId="7" fillId="11" borderId="1" xfId="6" applyFont="1" applyFill="1" applyBorder="1"/>
    <xf numFmtId="0" fontId="7" fillId="11" borderId="20" xfId="6" applyFont="1" applyFill="1" applyBorder="1"/>
    <xf numFmtId="0" fontId="7" fillId="11" borderId="2" xfId="6" applyFont="1" applyFill="1" applyBorder="1"/>
    <xf numFmtId="0" fontId="44" fillId="0" borderId="14" xfId="3" applyFont="1" applyBorder="1" applyAlignment="1">
      <alignment horizontal="center" vertical="center"/>
    </xf>
    <xf numFmtId="0" fontId="44" fillId="0" borderId="3" xfId="3" applyFont="1" applyBorder="1" applyAlignment="1">
      <alignment horizontal="center" vertical="center"/>
    </xf>
    <xf numFmtId="49" fontId="44" fillId="0" borderId="3" xfId="3" applyNumberFormat="1" applyFont="1" applyBorder="1" applyAlignment="1">
      <alignment horizontal="center" vertical="center"/>
    </xf>
    <xf numFmtId="0" fontId="10" fillId="11" borderId="3" xfId="6" applyFont="1" applyFill="1" applyBorder="1"/>
    <xf numFmtId="0" fontId="7" fillId="11" borderId="10" xfId="6" applyFont="1" applyFill="1" applyBorder="1"/>
    <xf numFmtId="168" fontId="14" fillId="0" borderId="32" xfId="6" applyNumberFormat="1" applyFont="1" applyBorder="1" applyAlignment="1">
      <alignment horizontal="center" vertical="center"/>
    </xf>
    <xf numFmtId="37" fontId="14" fillId="0" borderId="52" xfId="12" applyNumberFormat="1" applyFont="1" applyFill="1" applyBorder="1" applyAlignment="1">
      <alignment horizontal="center"/>
    </xf>
    <xf numFmtId="168" fontId="14" fillId="0" borderId="4" xfId="6" applyNumberFormat="1" applyFont="1" applyBorder="1" applyAlignment="1">
      <alignment horizontal="center" vertical="center"/>
    </xf>
    <xf numFmtId="168" fontId="14" fillId="0" borderId="37" xfId="6" applyNumberFormat="1" applyFont="1" applyBorder="1" applyAlignment="1">
      <alignment horizontal="center" vertical="center"/>
    </xf>
    <xf numFmtId="0" fontId="81" fillId="17" borderId="0" xfId="6" applyFont="1" applyFill="1"/>
    <xf numFmtId="0" fontId="81" fillId="0" borderId="0" xfId="6" applyFont="1"/>
    <xf numFmtId="0" fontId="3" fillId="11" borderId="0" xfId="0" applyFont="1" applyFill="1"/>
    <xf numFmtId="0" fontId="75" fillId="11" borderId="3" xfId="6" applyFont="1" applyFill="1" applyBorder="1" applyAlignment="1">
      <alignment horizontal="left"/>
    </xf>
    <xf numFmtId="0" fontId="7" fillId="11" borderId="91" xfId="6" applyFont="1" applyFill="1" applyBorder="1" applyAlignment="1">
      <alignment horizontal="left" vertical="top"/>
    </xf>
    <xf numFmtId="0" fontId="7" fillId="11" borderId="0" xfId="6" applyFont="1" applyFill="1" applyAlignment="1">
      <alignment vertical="top" wrapText="1"/>
    </xf>
    <xf numFmtId="0" fontId="44" fillId="0" borderId="51" xfId="3" applyFont="1" applyBorder="1" applyAlignment="1">
      <alignment horizontal="center" vertical="center"/>
    </xf>
    <xf numFmtId="0" fontId="14" fillId="0" borderId="7" xfId="6" applyFont="1" applyBorder="1" applyAlignment="1">
      <alignment horizontal="center" vertical="center"/>
    </xf>
    <xf numFmtId="3" fontId="14" fillId="0" borderId="52" xfId="6" applyNumberFormat="1" applyFont="1" applyBorder="1" applyAlignment="1">
      <alignment horizontal="center" vertical="center"/>
    </xf>
    <xf numFmtId="0" fontId="14" fillId="0" borderId="11" xfId="6" applyFont="1" applyBorder="1" applyAlignment="1">
      <alignment horizontal="center" vertical="center"/>
    </xf>
    <xf numFmtId="3" fontId="14" fillId="0" borderId="35" xfId="6" applyNumberFormat="1" applyFont="1" applyBorder="1" applyAlignment="1">
      <alignment horizontal="center" vertical="center"/>
    </xf>
    <xf numFmtId="0" fontId="14" fillId="0" borderId="47" xfId="6" applyFont="1" applyBorder="1" applyAlignment="1">
      <alignment horizontal="center" vertical="center"/>
    </xf>
    <xf numFmtId="3" fontId="14" fillId="0" borderId="38" xfId="6" applyNumberFormat="1" applyFont="1" applyBorder="1" applyAlignment="1">
      <alignment horizontal="center" vertical="center"/>
    </xf>
    <xf numFmtId="0" fontId="44" fillId="0" borderId="32" xfId="3" applyFont="1" applyBorder="1" applyAlignment="1">
      <alignment horizontal="center" vertical="center"/>
    </xf>
    <xf numFmtId="0" fontId="6" fillId="11" borderId="34" xfId="0" applyFont="1" applyFill="1" applyBorder="1" applyAlignment="1">
      <alignment horizontal="center"/>
    </xf>
    <xf numFmtId="0" fontId="14" fillId="11" borderId="4" xfId="6" applyFont="1" applyFill="1" applyBorder="1" applyAlignment="1">
      <alignment horizontal="center" vertical="center"/>
    </xf>
    <xf numFmtId="0" fontId="83" fillId="0" borderId="37" xfId="0" applyFont="1" applyBorder="1" applyAlignment="1">
      <alignment horizontal="center"/>
    </xf>
    <xf numFmtId="0" fontId="55" fillId="0" borderId="37" xfId="0" applyFont="1" applyBorder="1" applyAlignment="1">
      <alignment horizontal="center"/>
    </xf>
    <xf numFmtId="3" fontId="14" fillId="0" borderId="0" xfId="6" applyNumberFormat="1" applyFont="1" applyAlignment="1">
      <alignment horizontal="center" vertical="center"/>
    </xf>
    <xf numFmtId="0" fontId="0" fillId="11" borderId="0" xfId="0" quotePrefix="1" applyFill="1"/>
    <xf numFmtId="0" fontId="30" fillId="11" borderId="3" xfId="0" applyFont="1" applyFill="1" applyBorder="1"/>
    <xf numFmtId="0" fontId="56" fillId="0" borderId="3" xfId="0" applyFont="1" applyBorder="1"/>
    <xf numFmtId="0" fontId="80" fillId="0" borderId="3" xfId="0" applyFont="1" applyBorder="1"/>
    <xf numFmtId="0" fontId="33" fillId="0" borderId="10" xfId="0" applyFont="1" applyBorder="1" applyAlignment="1">
      <alignment horizontal="center"/>
    </xf>
    <xf numFmtId="0" fontId="33" fillId="0" borderId="1" xfId="0" applyFont="1" applyBorder="1"/>
    <xf numFmtId="0" fontId="63" fillId="0" borderId="2" xfId="0" applyFont="1" applyBorder="1" applyAlignment="1">
      <alignment vertical="center" wrapText="1"/>
    </xf>
    <xf numFmtId="0" fontId="33" fillId="0" borderId="2" xfId="0" applyFont="1" applyBorder="1"/>
    <xf numFmtId="0" fontId="33" fillId="0" borderId="3" xfId="0" applyFont="1" applyBorder="1"/>
    <xf numFmtId="1" fontId="14" fillId="11" borderId="35" xfId="0" applyNumberFormat="1" applyFont="1" applyFill="1" applyBorder="1" applyAlignment="1">
      <alignment horizontal="center" vertical="center"/>
    </xf>
    <xf numFmtId="1" fontId="26" fillId="0" borderId="27" xfId="0" applyNumberFormat="1" applyFont="1" applyBorder="1"/>
    <xf numFmtId="1" fontId="30" fillId="0" borderId="3" xfId="0" applyNumberFormat="1" applyFont="1" applyBorder="1"/>
    <xf numFmtId="0" fontId="44" fillId="0" borderId="36" xfId="3" applyFont="1" applyBorder="1">
      <alignment vertical="top"/>
    </xf>
    <xf numFmtId="0" fontId="7" fillId="0" borderId="37" xfId="0" applyFont="1" applyBorder="1" applyAlignment="1">
      <alignment horizontal="center"/>
    </xf>
    <xf numFmtId="1" fontId="14" fillId="11" borderId="38" xfId="0" applyNumberFormat="1" applyFont="1" applyFill="1" applyBorder="1" applyAlignment="1">
      <alignment horizontal="center" vertical="center"/>
    </xf>
    <xf numFmtId="0" fontId="30" fillId="0" borderId="14" xfId="0" applyFont="1" applyBorder="1"/>
    <xf numFmtId="0" fontId="1" fillId="11" borderId="0" xfId="13" applyFill="1"/>
    <xf numFmtId="0" fontId="1" fillId="0" borderId="0" xfId="13"/>
    <xf numFmtId="0" fontId="85" fillId="0" borderId="0" xfId="13" applyFont="1"/>
    <xf numFmtId="0" fontId="86" fillId="0" borderId="0" xfId="13" applyFont="1"/>
    <xf numFmtId="0" fontId="88" fillId="0" borderId="0" xfId="13" applyFont="1"/>
    <xf numFmtId="0" fontId="89" fillId="0" borderId="0" xfId="13" applyFont="1"/>
    <xf numFmtId="0" fontId="4" fillId="0" borderId="0" xfId="13" applyFont="1"/>
    <xf numFmtId="0" fontId="90" fillId="0" borderId="0" xfId="13" applyFont="1"/>
    <xf numFmtId="0" fontId="91" fillId="0" borderId="0" xfId="13" applyFont="1"/>
    <xf numFmtId="0" fontId="92" fillId="0" borderId="0" xfId="13" applyFont="1"/>
    <xf numFmtId="0" fontId="93" fillId="0" borderId="0" xfId="13" applyFont="1"/>
    <xf numFmtId="0" fontId="87" fillId="0" borderId="0" xfId="13" applyFont="1"/>
    <xf numFmtId="0" fontId="94" fillId="0" borderId="0" xfId="13" applyFont="1"/>
    <xf numFmtId="0" fontId="95" fillId="0" borderId="93" xfId="13" applyFont="1" applyBorder="1" applyAlignment="1">
      <alignment horizontal="center"/>
    </xf>
    <xf numFmtId="0" fontId="95" fillId="0" borderId="95" xfId="13" applyFont="1" applyBorder="1" applyAlignment="1">
      <alignment horizontal="center"/>
    </xf>
    <xf numFmtId="0" fontId="96" fillId="0" borderId="57" xfId="13" applyFont="1" applyBorder="1" applyAlignment="1">
      <alignment horizontal="center"/>
    </xf>
    <xf numFmtId="0" fontId="95" fillId="0" borderId="68" xfId="13" applyFont="1" applyBorder="1" applyAlignment="1">
      <alignment horizontal="center"/>
    </xf>
    <xf numFmtId="0" fontId="94" fillId="0" borderId="96" xfId="13" applyFont="1" applyBorder="1" applyAlignment="1">
      <alignment horizontal="center"/>
    </xf>
    <xf numFmtId="0" fontId="94" fillId="0" borderId="97" xfId="13" applyFont="1" applyBorder="1" applyAlignment="1">
      <alignment horizontal="center"/>
    </xf>
    <xf numFmtId="0" fontId="94" fillId="0" borderId="98" xfId="13" applyFont="1" applyBorder="1" applyAlignment="1">
      <alignment horizontal="center"/>
    </xf>
    <xf numFmtId="0" fontId="97" fillId="0" borderId="98" xfId="13" applyFont="1" applyBorder="1" applyAlignment="1">
      <alignment horizontal="center"/>
    </xf>
    <xf numFmtId="0" fontId="97" fillId="0" borderId="99" xfId="13" applyFont="1" applyBorder="1" applyAlignment="1">
      <alignment horizontal="center"/>
    </xf>
    <xf numFmtId="0" fontId="98" fillId="0" borderId="51" xfId="13" applyFont="1" applyBorder="1" applyAlignment="1">
      <alignment horizontal="center"/>
    </xf>
    <xf numFmtId="0" fontId="96" fillId="0" borderId="52" xfId="13" applyFont="1" applyBorder="1" applyAlignment="1">
      <alignment horizontal="center"/>
    </xf>
    <xf numFmtId="0" fontId="99" fillId="0" borderId="0" xfId="13" applyFont="1"/>
    <xf numFmtId="0" fontId="95" fillId="0" borderId="51" xfId="13" applyFont="1" applyBorder="1" applyAlignment="1">
      <alignment horizontal="center"/>
    </xf>
    <xf numFmtId="0" fontId="100" fillId="0" borderId="7" xfId="13" applyFont="1" applyBorder="1" applyAlignment="1">
      <alignment horizontal="center" vertical="center"/>
    </xf>
    <xf numFmtId="3" fontId="95" fillId="0" borderId="74" xfId="13" applyNumberFormat="1" applyFont="1" applyBorder="1" applyAlignment="1">
      <alignment horizontal="center"/>
    </xf>
    <xf numFmtId="0" fontId="95" fillId="0" borderId="62" xfId="13" applyFont="1" applyBorder="1" applyAlignment="1">
      <alignment horizontal="center"/>
    </xf>
    <xf numFmtId="0" fontId="94" fillId="0" borderId="8" xfId="13" applyFont="1" applyBorder="1" applyAlignment="1">
      <alignment horizontal="center"/>
    </xf>
    <xf numFmtId="0" fontId="94" fillId="0" borderId="21" xfId="13" applyFont="1" applyBorder="1" applyAlignment="1">
      <alignment horizontal="center"/>
    </xf>
    <xf numFmtId="166" fontId="94" fillId="0" borderId="21" xfId="13" applyNumberFormat="1" applyFont="1" applyBorder="1" applyAlignment="1">
      <alignment horizontal="center"/>
    </xf>
    <xf numFmtId="0" fontId="98" fillId="0" borderId="34" xfId="13" applyFont="1" applyBorder="1" applyAlignment="1">
      <alignment horizontal="center"/>
    </xf>
    <xf numFmtId="0" fontId="96" fillId="0" borderId="35" xfId="13" applyFont="1" applyBorder="1" applyAlignment="1">
      <alignment horizontal="center"/>
    </xf>
    <xf numFmtId="0" fontId="95" fillId="0" borderId="34" xfId="13" applyFont="1" applyBorder="1" applyAlignment="1">
      <alignment horizontal="center"/>
    </xf>
    <xf numFmtId="0" fontId="100" fillId="0" borderId="11" xfId="13" applyFont="1" applyBorder="1" applyAlignment="1">
      <alignment horizontal="center" vertical="center"/>
    </xf>
    <xf numFmtId="0" fontId="95" fillId="0" borderId="105" xfId="13" applyFont="1" applyBorder="1" applyAlignment="1">
      <alignment horizontal="center"/>
    </xf>
    <xf numFmtId="0" fontId="94" fillId="0" borderId="4" xfId="13" applyFont="1" applyBorder="1" applyAlignment="1">
      <alignment horizontal="center"/>
    </xf>
    <xf numFmtId="0" fontId="97" fillId="0" borderId="4" xfId="13" applyFont="1" applyBorder="1" applyAlignment="1">
      <alignment horizontal="center"/>
    </xf>
    <xf numFmtId="0" fontId="96" fillId="0" borderId="34" xfId="13" applyFont="1" applyBorder="1" applyAlignment="1">
      <alignment horizontal="center"/>
    </xf>
    <xf numFmtId="166" fontId="94" fillId="0" borderId="4" xfId="13" applyNumberFormat="1" applyFont="1" applyBorder="1" applyAlignment="1">
      <alignment horizontal="center"/>
    </xf>
    <xf numFmtId="0" fontId="97" fillId="0" borderId="11" xfId="13" applyFont="1" applyBorder="1" applyAlignment="1">
      <alignment horizontal="center"/>
    </xf>
    <xf numFmtId="0" fontId="95" fillId="0" borderId="13" xfId="13" applyFont="1" applyBorder="1" applyAlignment="1">
      <alignment horizontal="center"/>
    </xf>
    <xf numFmtId="0" fontId="95" fillId="0" borderId="4" xfId="13" applyFont="1" applyBorder="1" applyAlignment="1">
      <alignment horizontal="center"/>
    </xf>
    <xf numFmtId="0" fontId="95" fillId="0" borderId="36" xfId="13" applyFont="1" applyBorder="1" applyAlignment="1">
      <alignment horizontal="center"/>
    </xf>
    <xf numFmtId="0" fontId="100" fillId="0" borderId="47" xfId="13" applyFont="1" applyBorder="1" applyAlignment="1">
      <alignment horizontal="center" vertical="center"/>
    </xf>
    <xf numFmtId="3" fontId="95" fillId="0" borderId="82" xfId="13" applyNumberFormat="1" applyFont="1" applyBorder="1" applyAlignment="1">
      <alignment horizontal="center"/>
    </xf>
    <xf numFmtId="0" fontId="95" fillId="0" borderId="64" xfId="13" applyFont="1" applyBorder="1" applyAlignment="1">
      <alignment horizontal="center"/>
    </xf>
    <xf numFmtId="0" fontId="95" fillId="0" borderId="46" xfId="13" applyFont="1" applyBorder="1" applyAlignment="1">
      <alignment horizontal="center"/>
    </xf>
    <xf numFmtId="0" fontId="95" fillId="0" borderId="37" xfId="13" applyFont="1" applyBorder="1" applyAlignment="1">
      <alignment horizontal="center"/>
    </xf>
    <xf numFmtId="166" fontId="95" fillId="0" borderId="37" xfId="13" applyNumberFormat="1" applyFont="1" applyBorder="1" applyAlignment="1">
      <alignment horizontal="center"/>
    </xf>
    <xf numFmtId="0" fontId="95" fillId="0" borderId="47" xfId="13" applyFont="1" applyBorder="1" applyAlignment="1">
      <alignment horizontal="center"/>
    </xf>
    <xf numFmtId="0" fontId="96" fillId="0" borderId="36" xfId="13" applyFont="1" applyBorder="1" applyAlignment="1">
      <alignment horizontal="center"/>
    </xf>
    <xf numFmtId="0" fontId="96" fillId="0" borderId="38" xfId="13" applyFont="1" applyBorder="1" applyAlignment="1">
      <alignment horizontal="center"/>
    </xf>
    <xf numFmtId="0" fontId="88" fillId="0" borderId="0" xfId="13" applyFont="1" applyAlignment="1">
      <alignment horizontal="center"/>
    </xf>
    <xf numFmtId="0" fontId="14" fillId="17" borderId="4" xfId="0" applyFont="1" applyFill="1" applyBorder="1" applyAlignment="1">
      <alignment horizontal="center" vertical="center"/>
    </xf>
    <xf numFmtId="0" fontId="0" fillId="0" borderId="1" xfId="0" applyBorder="1" applyAlignment="1">
      <alignment horizontal="center" vertical="center"/>
    </xf>
    <xf numFmtId="166" fontId="7" fillId="11" borderId="37" xfId="0" applyNumberFormat="1" applyFont="1" applyFill="1" applyBorder="1" applyAlignment="1" applyProtection="1">
      <alignment horizontal="center" vertical="center"/>
      <protection hidden="1"/>
    </xf>
    <xf numFmtId="0" fontId="14" fillId="17" borderId="37" xfId="0" applyFont="1" applyFill="1" applyBorder="1" applyAlignment="1">
      <alignment horizontal="center" vertical="center"/>
    </xf>
    <xf numFmtId="1" fontId="26" fillId="0" borderId="2" xfId="0" applyNumberFormat="1" applyFont="1" applyBorder="1" applyAlignment="1">
      <alignment horizontal="center" vertical="center"/>
    </xf>
    <xf numFmtId="1" fontId="30" fillId="0" borderId="3" xfId="0" applyNumberFormat="1" applyFont="1" applyBorder="1" applyAlignment="1">
      <alignment horizontal="center" vertical="center"/>
    </xf>
    <xf numFmtId="0" fontId="0" fillId="0" borderId="3" xfId="0" applyBorder="1" applyAlignment="1">
      <alignment horizontal="center" vertical="center"/>
    </xf>
    <xf numFmtId="0" fontId="26" fillId="11" borderId="3" xfId="0" applyFont="1" applyFill="1" applyBorder="1" applyAlignment="1">
      <alignment horizontal="center"/>
    </xf>
    <xf numFmtId="0" fontId="12" fillId="0" borderId="3" xfId="2" applyBorder="1" applyAlignment="1" applyProtection="1">
      <alignment horizontal="center"/>
    </xf>
    <xf numFmtId="0" fontId="56" fillId="0" borderId="3" xfId="0" applyFont="1" applyBorder="1" applyAlignment="1">
      <alignment horizontal="center"/>
    </xf>
    <xf numFmtId="0" fontId="26" fillId="0" borderId="3" xfId="0" applyFont="1" applyBorder="1" applyAlignment="1">
      <alignment horizontal="left"/>
    </xf>
    <xf numFmtId="0" fontId="103" fillId="0" borderId="3" xfId="0" applyFont="1" applyBorder="1"/>
    <xf numFmtId="0" fontId="26" fillId="0" borderId="10" xfId="0" applyFont="1" applyBorder="1" applyAlignment="1">
      <alignment horizontal="center"/>
    </xf>
    <xf numFmtId="0" fontId="46" fillId="0" borderId="10" xfId="0" applyFont="1" applyBorder="1"/>
    <xf numFmtId="0" fontId="26" fillId="0" borderId="2" xfId="0" applyFont="1" applyBorder="1" applyAlignment="1">
      <alignment vertical="center"/>
    </xf>
    <xf numFmtId="0" fontId="26" fillId="0" borderId="3" xfId="0" applyFont="1" applyBorder="1" applyAlignment="1">
      <alignment vertical="center"/>
    </xf>
    <xf numFmtId="0" fontId="104" fillId="0" borderId="3" xfId="0" applyFont="1" applyBorder="1"/>
    <xf numFmtId="3" fontId="4" fillId="11" borderId="4" xfId="0" applyNumberFormat="1" applyFont="1" applyFill="1" applyBorder="1" applyAlignment="1">
      <alignment horizontal="center"/>
    </xf>
    <xf numFmtId="1" fontId="7" fillId="11" borderId="35" xfId="0" applyNumberFormat="1" applyFont="1" applyFill="1" applyBorder="1" applyAlignment="1">
      <alignment horizontal="center" vertical="center"/>
    </xf>
    <xf numFmtId="3" fontId="4" fillId="11" borderId="37" xfId="0" applyNumberFormat="1" applyFont="1" applyFill="1" applyBorder="1" applyAlignment="1">
      <alignment horizontal="center"/>
    </xf>
    <xf numFmtId="0" fontId="26" fillId="0" borderId="14" xfId="0" applyFont="1" applyBorder="1" applyAlignment="1">
      <alignment horizontal="center"/>
    </xf>
    <xf numFmtId="0" fontId="31" fillId="0" borderId="3" xfId="5" applyFont="1" applyBorder="1" applyAlignment="1">
      <alignment horizontal="left"/>
    </xf>
    <xf numFmtId="0" fontId="6" fillId="11" borderId="0" xfId="0" applyFont="1" applyFill="1"/>
    <xf numFmtId="0" fontId="55" fillId="0" borderId="0" xfId="0" applyFont="1"/>
    <xf numFmtId="0" fontId="83" fillId="0" borderId="0" xfId="0" applyFont="1"/>
    <xf numFmtId="49" fontId="105" fillId="25" borderId="107" xfId="14" applyNumberFormat="1" applyFont="1" applyFill="1" applyBorder="1" applyAlignment="1">
      <alignment horizontal="center"/>
    </xf>
    <xf numFmtId="49" fontId="105" fillId="25" borderId="80" xfId="14" applyNumberFormat="1" applyFont="1" applyFill="1" applyBorder="1" applyAlignment="1">
      <alignment horizontal="center"/>
    </xf>
    <xf numFmtId="49" fontId="105" fillId="25" borderId="57" xfId="14" applyNumberFormat="1" applyFont="1" applyFill="1" applyBorder="1" applyAlignment="1">
      <alignment horizontal="center"/>
    </xf>
    <xf numFmtId="0" fontId="0" fillId="0" borderId="107" xfId="0" applyBorder="1" applyAlignment="1">
      <alignment horizontal="center" vertical="center"/>
    </xf>
    <xf numFmtId="0" fontId="0" fillId="0" borderId="0" xfId="0" applyAlignment="1">
      <alignment horizontal="center"/>
    </xf>
    <xf numFmtId="0" fontId="30" fillId="0" borderId="3" xfId="5" applyFont="1" applyBorder="1"/>
    <xf numFmtId="0" fontId="30" fillId="11" borderId="3" xfId="5" applyFont="1" applyFill="1" applyBorder="1"/>
    <xf numFmtId="0" fontId="47" fillId="0" borderId="3" xfId="5" applyFont="1" applyBorder="1" applyAlignment="1">
      <alignment horizontal="left"/>
    </xf>
    <xf numFmtId="0" fontId="108" fillId="0" borderId="3" xfId="0" applyFont="1" applyBorder="1"/>
    <xf numFmtId="0" fontId="109" fillId="0" borderId="3" xfId="0" applyFont="1" applyBorder="1"/>
    <xf numFmtId="0" fontId="7" fillId="0" borderId="35" xfId="0" applyFont="1" applyBorder="1" applyAlignment="1">
      <alignment horizontal="center" vertical="center"/>
    </xf>
    <xf numFmtId="166" fontId="26" fillId="0" borderId="3" xfId="0" applyNumberFormat="1" applyFont="1" applyBorder="1" applyAlignment="1">
      <alignment horizontal="center"/>
    </xf>
    <xf numFmtId="0" fontId="1" fillId="0" borderId="3" xfId="14" applyBorder="1"/>
    <xf numFmtId="0" fontId="31" fillId="0" borderId="3" xfId="16" applyFont="1" applyBorder="1" applyAlignment="1">
      <alignment horizontal="left"/>
    </xf>
    <xf numFmtId="0" fontId="30" fillId="0" borderId="3" xfId="16" applyFont="1" applyBorder="1"/>
    <xf numFmtId="0" fontId="30" fillId="11" borderId="3" xfId="16" applyFont="1" applyFill="1" applyBorder="1"/>
    <xf numFmtId="0" fontId="110" fillId="0" borderId="3" xfId="17" applyBorder="1" applyAlignment="1" applyProtection="1"/>
    <xf numFmtId="0" fontId="47" fillId="0" borderId="3" xfId="16" applyFont="1" applyBorder="1" applyAlignment="1">
      <alignment horizontal="left"/>
    </xf>
    <xf numFmtId="0" fontId="40" fillId="0" borderId="3" xfId="14" applyFont="1" applyBorder="1"/>
    <xf numFmtId="0" fontId="111" fillId="0" borderId="3" xfId="16" applyFont="1" applyBorder="1"/>
    <xf numFmtId="0" fontId="7" fillId="0" borderId="3" xfId="14" applyFont="1" applyBorder="1"/>
    <xf numFmtId="0" fontId="56" fillId="0" borderId="3" xfId="14" applyFont="1" applyBorder="1"/>
    <xf numFmtId="0" fontId="1" fillId="0" borderId="10" xfId="14" applyBorder="1"/>
    <xf numFmtId="0" fontId="1" fillId="0" borderId="1" xfId="14" applyBorder="1"/>
    <xf numFmtId="0" fontId="14" fillId="17" borderId="57" xfId="16" applyFont="1" applyFill="1" applyBorder="1" applyAlignment="1">
      <alignment horizontal="center" vertical="center"/>
    </xf>
    <xf numFmtId="0" fontId="1" fillId="0" borderId="2" xfId="14" applyBorder="1"/>
    <xf numFmtId="0" fontId="14" fillId="17" borderId="36" xfId="16" applyFont="1" applyFill="1" applyBorder="1" applyAlignment="1">
      <alignment horizontal="center" vertical="center"/>
    </xf>
    <xf numFmtId="0" fontId="14" fillId="17" borderId="37" xfId="16" applyFont="1" applyFill="1" applyBorder="1" applyAlignment="1">
      <alignment horizontal="center" vertical="center"/>
    </xf>
    <xf numFmtId="0" fontId="14" fillId="17" borderId="38" xfId="16" applyFont="1" applyFill="1" applyBorder="1" applyAlignment="1">
      <alignment horizontal="center" vertical="center"/>
    </xf>
    <xf numFmtId="0" fontId="7" fillId="0" borderId="21" xfId="14" applyFont="1" applyBorder="1" applyAlignment="1">
      <alignment horizontal="center" vertical="center"/>
    </xf>
    <xf numFmtId="0" fontId="99" fillId="11" borderId="21" xfId="14" applyFont="1" applyFill="1" applyBorder="1" applyAlignment="1">
      <alignment horizontal="center"/>
    </xf>
    <xf numFmtId="0" fontId="7" fillId="0" borderId="52" xfId="14" applyFont="1" applyBorder="1" applyAlignment="1">
      <alignment horizontal="center" vertical="center"/>
    </xf>
    <xf numFmtId="0" fontId="7" fillId="0" borderId="4" xfId="14" applyFont="1" applyBorder="1" applyAlignment="1">
      <alignment horizontal="center" vertical="center"/>
    </xf>
    <xf numFmtId="0" fontId="99" fillId="11" borderId="4" xfId="14" applyFont="1" applyFill="1" applyBorder="1" applyAlignment="1">
      <alignment horizontal="center"/>
    </xf>
    <xf numFmtId="0" fontId="7" fillId="0" borderId="35" xfId="14" applyFont="1" applyBorder="1" applyAlignment="1">
      <alignment horizontal="center" vertical="center"/>
    </xf>
    <xf numFmtId="0" fontId="7" fillId="0" borderId="15" xfId="14" applyFont="1" applyBorder="1" applyAlignment="1">
      <alignment horizontal="center" vertical="center"/>
    </xf>
    <xf numFmtId="0" fontId="7" fillId="0" borderId="11" xfId="14" applyFont="1" applyBorder="1" applyAlignment="1">
      <alignment horizontal="center" vertical="center"/>
    </xf>
    <xf numFmtId="0" fontId="7" fillId="25" borderId="93" xfId="14" applyFont="1" applyFill="1" applyBorder="1" applyAlignment="1">
      <alignment horizontal="center" vertical="center"/>
    </xf>
    <xf numFmtId="0" fontId="14" fillId="25" borderId="112" xfId="14" applyFont="1" applyFill="1" applyBorder="1" applyAlignment="1">
      <alignment horizontal="center" vertical="center"/>
    </xf>
    <xf numFmtId="0" fontId="7" fillId="25" borderId="94" xfId="14" applyFont="1" applyFill="1" applyBorder="1" applyAlignment="1">
      <alignment horizontal="center" vertical="center"/>
    </xf>
    <xf numFmtId="0" fontId="7" fillId="0" borderId="13" xfId="14" applyFont="1" applyBorder="1" applyAlignment="1">
      <alignment horizontal="center" vertical="center"/>
    </xf>
    <xf numFmtId="0" fontId="7" fillId="0" borderId="113" xfId="14" applyFont="1" applyBorder="1" applyAlignment="1">
      <alignment horizontal="center" vertical="center"/>
    </xf>
    <xf numFmtId="0" fontId="7" fillId="0" borderId="37" xfId="14" applyFont="1" applyBorder="1" applyAlignment="1">
      <alignment horizontal="center" vertical="center"/>
    </xf>
    <xf numFmtId="0" fontId="99" fillId="11" borderId="37" xfId="14" applyFont="1" applyFill="1" applyBorder="1" applyAlignment="1">
      <alignment horizontal="center"/>
    </xf>
    <xf numFmtId="0" fontId="7" fillId="0" borderId="38" xfId="14" applyFont="1" applyBorder="1" applyAlignment="1">
      <alignment horizontal="center" vertical="center"/>
    </xf>
    <xf numFmtId="0" fontId="33" fillId="0" borderId="14" xfId="16" applyFont="1" applyBorder="1" applyAlignment="1">
      <alignment horizontal="center"/>
    </xf>
    <xf numFmtId="0" fontId="30" fillId="0" borderId="14" xfId="16" applyFont="1" applyBorder="1"/>
    <xf numFmtId="0" fontId="31" fillId="0" borderId="3" xfId="0" applyFont="1" applyBorder="1"/>
    <xf numFmtId="0" fontId="0" fillId="11" borderId="3" xfId="0" applyFill="1" applyBorder="1"/>
    <xf numFmtId="0" fontId="84" fillId="0" borderId="2" xfId="2" applyFont="1" applyFill="1" applyBorder="1" applyAlignment="1" applyProtection="1">
      <alignment vertical="center" wrapText="1"/>
    </xf>
    <xf numFmtId="0" fontId="47" fillId="0" borderId="3" xfId="0" applyFont="1" applyBorder="1"/>
    <xf numFmtId="1" fontId="0" fillId="0" borderId="3" xfId="0" applyNumberFormat="1" applyBorder="1"/>
    <xf numFmtId="0" fontId="112" fillId="0" borderId="3" xfId="0" applyFont="1" applyBorder="1"/>
    <xf numFmtId="1" fontId="0" fillId="0" borderId="10" xfId="0" applyNumberFormat="1" applyBorder="1"/>
    <xf numFmtId="0" fontId="14" fillId="17" borderId="93" xfId="0" applyFont="1" applyFill="1" applyBorder="1" applyAlignment="1">
      <alignment horizontal="center" vertical="center"/>
    </xf>
    <xf numFmtId="0" fontId="14" fillId="17" borderId="112" xfId="0" applyFont="1" applyFill="1" applyBorder="1" applyAlignment="1">
      <alignment horizontal="center" vertical="center" wrapText="1"/>
    </xf>
    <xf numFmtId="0" fontId="14" fillId="17" borderId="112" xfId="0" applyFont="1" applyFill="1" applyBorder="1" applyAlignment="1">
      <alignment horizontal="center" vertical="center"/>
    </xf>
    <xf numFmtId="0" fontId="14" fillId="17" borderId="32" xfId="0" applyFont="1" applyFill="1" applyBorder="1" applyAlignment="1">
      <alignment horizontal="center" vertical="center" wrapText="1"/>
    </xf>
    <xf numFmtId="1" fontId="14" fillId="17" borderId="94" xfId="0" applyNumberFormat="1" applyFont="1" applyFill="1" applyBorder="1" applyAlignment="1">
      <alignment horizontal="center" vertical="center" wrapText="1"/>
    </xf>
    <xf numFmtId="0" fontId="1" fillId="11" borderId="51" xfId="0" applyFont="1" applyFill="1" applyBorder="1" applyAlignment="1">
      <alignment horizontal="center"/>
    </xf>
    <xf numFmtId="0" fontId="1" fillId="11" borderId="21" xfId="0" applyFont="1" applyFill="1" applyBorder="1" applyAlignment="1">
      <alignment horizontal="center"/>
    </xf>
    <xf numFmtId="0" fontId="1" fillId="11" borderId="32" xfId="0" applyFont="1" applyFill="1" applyBorder="1" applyAlignment="1">
      <alignment horizontal="center"/>
    </xf>
    <xf numFmtId="3" fontId="4" fillId="26" borderId="52" xfId="0" applyNumberFormat="1" applyFont="1" applyFill="1" applyBorder="1" applyAlignment="1">
      <alignment horizontal="center"/>
    </xf>
    <xf numFmtId="171" fontId="0" fillId="0" borderId="3" xfId="0" applyNumberFormat="1" applyBorder="1"/>
    <xf numFmtId="0" fontId="1" fillId="11" borderId="34" xfId="0" applyFont="1" applyFill="1" applyBorder="1" applyAlignment="1">
      <alignment horizontal="center"/>
    </xf>
    <xf numFmtId="0" fontId="1" fillId="11" borderId="4" xfId="0" applyFont="1" applyFill="1" applyBorder="1" applyAlignment="1">
      <alignment horizontal="center"/>
    </xf>
    <xf numFmtId="0" fontId="1" fillId="0" borderId="11" xfId="0" applyFont="1" applyBorder="1" applyAlignment="1">
      <alignment horizontal="center"/>
    </xf>
    <xf numFmtId="0" fontId="1" fillId="18" borderId="34" xfId="0" applyFont="1" applyFill="1" applyBorder="1" applyAlignment="1">
      <alignment horizontal="center"/>
    </xf>
    <xf numFmtId="0" fontId="1" fillId="18" borderId="4" xfId="0" applyFont="1" applyFill="1" applyBorder="1" applyAlignment="1">
      <alignment horizontal="center"/>
    </xf>
    <xf numFmtId="3" fontId="4" fillId="18" borderId="52" xfId="0" applyNumberFormat="1" applyFont="1" applyFill="1" applyBorder="1" applyAlignment="1">
      <alignment horizontal="center"/>
    </xf>
    <xf numFmtId="3" fontId="0" fillId="0" borderId="3" xfId="0" applyNumberFormat="1" applyBorder="1"/>
    <xf numFmtId="0" fontId="1" fillId="0" borderId="4" xfId="0" applyFont="1" applyBorder="1" applyAlignment="1">
      <alignment horizontal="center"/>
    </xf>
    <xf numFmtId="0" fontId="1" fillId="11" borderId="36" xfId="0" applyFont="1" applyFill="1" applyBorder="1" applyAlignment="1">
      <alignment horizontal="center"/>
    </xf>
    <xf numFmtId="0" fontId="1" fillId="11" borderId="37" xfId="0" applyFont="1" applyFill="1" applyBorder="1" applyAlignment="1">
      <alignment horizontal="center"/>
    </xf>
    <xf numFmtId="1" fontId="0" fillId="0" borderId="14" xfId="0" applyNumberFormat="1" applyBorder="1"/>
    <xf numFmtId="49" fontId="105" fillId="25" borderId="77" xfId="14" applyNumberFormat="1" applyFont="1" applyFill="1" applyBorder="1" applyAlignment="1">
      <alignment horizontal="center"/>
    </xf>
    <xf numFmtId="49" fontId="105" fillId="25" borderId="73" xfId="14" applyNumberFormat="1" applyFont="1" applyFill="1" applyBorder="1" applyAlignment="1">
      <alignment horizontal="center"/>
    </xf>
    <xf numFmtId="49" fontId="105" fillId="25" borderId="59" xfId="14" applyNumberFormat="1" applyFont="1" applyFill="1" applyBorder="1" applyAlignment="1">
      <alignment horizontal="center"/>
    </xf>
    <xf numFmtId="0" fontId="0" fillId="18" borderId="4" xfId="0" applyFill="1" applyBorder="1"/>
    <xf numFmtId="170" fontId="4" fillId="11" borderId="35" xfId="1" applyNumberFormat="1" applyFont="1" applyFill="1" applyBorder="1" applyAlignment="1">
      <alignment horizontal="center"/>
    </xf>
    <xf numFmtId="0" fontId="0" fillId="0" borderId="34" xfId="0" applyBorder="1" applyAlignment="1">
      <alignment horizontal="center"/>
    </xf>
    <xf numFmtId="0" fontId="0" fillId="0" borderId="4" xfId="0" applyBorder="1"/>
    <xf numFmtId="0" fontId="0" fillId="0" borderId="4" xfId="0" applyBorder="1" applyAlignment="1">
      <alignment horizontal="center" vertical="center"/>
    </xf>
    <xf numFmtId="0" fontId="0" fillId="0" borderId="36" xfId="0" applyBorder="1" applyAlignment="1">
      <alignment horizontal="center"/>
    </xf>
    <xf numFmtId="0" fontId="0" fillId="0" borderId="37" xfId="0" applyBorder="1" applyAlignment="1">
      <alignment horizontal="center"/>
    </xf>
    <xf numFmtId="0" fontId="0" fillId="0" borderId="37" xfId="0" applyBorder="1"/>
    <xf numFmtId="0" fontId="0" fillId="0" borderId="37" xfId="0" applyBorder="1" applyAlignment="1">
      <alignment horizontal="center" vertical="center"/>
    </xf>
    <xf numFmtId="170" fontId="4" fillId="11" borderId="38" xfId="1" applyNumberFormat="1" applyFont="1" applyFill="1" applyBorder="1" applyAlignment="1">
      <alignment horizontal="center"/>
    </xf>
    <xf numFmtId="0" fontId="0" fillId="0" borderId="0" xfId="0" applyAlignment="1">
      <alignment horizontal="left"/>
    </xf>
    <xf numFmtId="0" fontId="4" fillId="25" borderId="75" xfId="0" applyFont="1" applyFill="1" applyBorder="1" applyAlignment="1">
      <alignment horizontal="center" vertical="center" wrapText="1"/>
    </xf>
    <xf numFmtId="0" fontId="4" fillId="25" borderId="81" xfId="0" applyFont="1" applyFill="1" applyBorder="1" applyAlignment="1">
      <alignment horizontal="center"/>
    </xf>
    <xf numFmtId="0" fontId="0" fillId="18" borderId="75" xfId="0" applyFill="1" applyBorder="1" applyAlignment="1">
      <alignment horizontal="center"/>
    </xf>
    <xf numFmtId="0" fontId="0" fillId="18" borderId="78" xfId="0" applyFill="1" applyBorder="1"/>
    <xf numFmtId="0" fontId="0" fillId="18" borderId="108" xfId="0" applyFill="1" applyBorder="1" applyAlignment="1">
      <alignment horizontal="left"/>
    </xf>
    <xf numFmtId="0" fontId="0" fillId="18" borderId="61" xfId="0" applyFill="1" applyBorder="1" applyAlignment="1">
      <alignment horizontal="left"/>
    </xf>
    <xf numFmtId="0" fontId="0" fillId="18" borderId="74" xfId="0" applyFill="1" applyBorder="1" applyAlignment="1">
      <alignment horizontal="center" vertical="center"/>
    </xf>
    <xf numFmtId="0" fontId="0" fillId="18" borderId="108" xfId="0" applyFill="1" applyBorder="1"/>
    <xf numFmtId="0" fontId="0" fillId="18" borderId="80" xfId="0" applyFill="1" applyBorder="1" applyAlignment="1">
      <alignment horizontal="left"/>
    </xf>
    <xf numFmtId="0" fontId="0" fillId="18" borderId="67" xfId="0" applyFill="1" applyBorder="1" applyAlignment="1">
      <alignment horizontal="left"/>
    </xf>
    <xf numFmtId="0" fontId="0" fillId="18" borderId="80" xfId="0" applyFill="1" applyBorder="1"/>
    <xf numFmtId="0" fontId="113" fillId="11" borderId="0" xfId="0" applyFont="1" applyFill="1" applyAlignment="1">
      <alignment horizontal="left"/>
    </xf>
    <xf numFmtId="0" fontId="0" fillId="11" borderId="0" xfId="0" applyFill="1" applyAlignment="1">
      <alignment vertical="center"/>
    </xf>
    <xf numFmtId="0" fontId="0" fillId="11" borderId="0" xfId="0" applyFill="1" applyAlignment="1">
      <alignment horizontal="center" vertical="center"/>
    </xf>
    <xf numFmtId="0" fontId="105" fillId="11" borderId="0" xfId="0" applyFont="1" applyFill="1" applyAlignment="1">
      <alignment vertical="center"/>
    </xf>
    <xf numFmtId="0" fontId="7" fillId="11" borderId="0" xfId="0" applyFont="1" applyFill="1" applyAlignment="1">
      <alignment vertical="center"/>
    </xf>
    <xf numFmtId="0" fontId="114" fillId="11" borderId="0" xfId="0" applyFont="1" applyFill="1" applyAlignment="1">
      <alignment vertical="center"/>
    </xf>
    <xf numFmtId="0" fontId="115" fillId="11" borderId="0" xfId="0" applyFont="1" applyFill="1" applyAlignment="1">
      <alignment horizontal="center" vertical="center"/>
    </xf>
    <xf numFmtId="0" fontId="115" fillId="11" borderId="0" xfId="0" applyFont="1" applyFill="1" applyAlignment="1">
      <alignment vertical="center"/>
    </xf>
    <xf numFmtId="0" fontId="116" fillId="11" borderId="0" xfId="0" applyFont="1" applyFill="1" applyAlignment="1">
      <alignment vertical="center"/>
    </xf>
    <xf numFmtId="0" fontId="117" fillId="0" borderId="0" xfId="0" applyFont="1" applyAlignment="1">
      <alignment vertical="center"/>
    </xf>
    <xf numFmtId="0" fontId="7" fillId="0" borderId="77" xfId="0" applyFont="1" applyBorder="1" applyAlignment="1">
      <alignment horizontal="center" vertical="center"/>
    </xf>
    <xf numFmtId="0" fontId="7" fillId="0" borderId="59" xfId="0" applyFont="1" applyBorder="1" applyAlignment="1">
      <alignment horizontal="center" vertical="center"/>
    </xf>
    <xf numFmtId="3" fontId="4" fillId="0" borderId="52" xfId="0" applyNumberFormat="1" applyFont="1" applyBorder="1" applyAlignment="1">
      <alignment horizontal="center"/>
    </xf>
    <xf numFmtId="0" fontId="7" fillId="0" borderId="78" xfId="0" applyFont="1" applyBorder="1" applyAlignment="1">
      <alignment horizontal="center" vertical="center"/>
    </xf>
    <xf numFmtId="3" fontId="4" fillId="0" borderId="35" xfId="0" applyNumberFormat="1" applyFont="1" applyBorder="1" applyAlignment="1">
      <alignment horizontal="center"/>
    </xf>
    <xf numFmtId="0" fontId="7" fillId="0" borderId="80" xfId="0" applyFont="1" applyBorder="1" applyAlignment="1">
      <alignment horizontal="center" vertical="center"/>
    </xf>
    <xf numFmtId="0" fontId="7" fillId="0" borderId="67" xfId="0" applyFont="1" applyBorder="1" applyAlignment="1">
      <alignment horizontal="center" vertical="center"/>
    </xf>
    <xf numFmtId="3" fontId="4" fillId="0" borderId="33" xfId="0" applyNumberFormat="1" applyFont="1" applyBorder="1" applyAlignment="1">
      <alignment horizontal="center"/>
    </xf>
    <xf numFmtId="3" fontId="4" fillId="0" borderId="38" xfId="0" applyNumberFormat="1" applyFont="1" applyBorder="1" applyAlignment="1">
      <alignment horizontal="center"/>
    </xf>
    <xf numFmtId="0" fontId="117" fillId="11" borderId="0" xfId="0" applyFont="1" applyFill="1" applyAlignment="1">
      <alignment vertical="center"/>
    </xf>
    <xf numFmtId="1" fontId="26" fillId="0" borderId="0" xfId="0" applyNumberFormat="1" applyFont="1" applyProtection="1">
      <protection locked="0"/>
    </xf>
    <xf numFmtId="1" fontId="26" fillId="11" borderId="3" xfId="0" applyNumberFormat="1" applyFont="1" applyFill="1" applyBorder="1"/>
    <xf numFmtId="1" fontId="26" fillId="0" borderId="10" xfId="0" applyNumberFormat="1" applyFont="1" applyBorder="1"/>
    <xf numFmtId="1" fontId="119" fillId="11" borderId="2" xfId="0" applyNumberFormat="1" applyFont="1" applyFill="1" applyBorder="1" applyAlignment="1">
      <alignment horizontal="center"/>
    </xf>
    <xf numFmtId="0" fontId="120" fillId="0" borderId="34" xfId="0" applyFont="1" applyBorder="1" applyAlignment="1">
      <alignment horizontal="center" vertical="center"/>
    </xf>
    <xf numFmtId="3" fontId="4" fillId="11" borderId="35" xfId="0" quotePrefix="1" applyNumberFormat="1" applyFont="1" applyFill="1" applyBorder="1" applyAlignment="1">
      <alignment horizontal="center" vertical="center"/>
    </xf>
    <xf numFmtId="3" fontId="46" fillId="11" borderId="2" xfId="0" applyNumberFormat="1" applyFont="1" applyFill="1" applyBorder="1" applyAlignment="1">
      <alignment horizontal="center"/>
    </xf>
    <xf numFmtId="0" fontId="121" fillId="0" borderId="4" xfId="0" applyFont="1" applyBorder="1" applyAlignment="1">
      <alignment horizontal="center" vertical="center"/>
    </xf>
    <xf numFmtId="0" fontId="7" fillId="0" borderId="34" xfId="0" applyFont="1" applyBorder="1" applyAlignment="1">
      <alignment horizontal="center"/>
    </xf>
    <xf numFmtId="0" fontId="14" fillId="0" borderId="3" xfId="0" quotePrefix="1" applyFont="1" applyBorder="1" applyAlignment="1">
      <alignment horizontal="center" vertical="center"/>
    </xf>
    <xf numFmtId="0" fontId="7" fillId="0" borderId="36" xfId="0" applyFont="1" applyBorder="1" applyAlignment="1">
      <alignment horizontal="center"/>
    </xf>
    <xf numFmtId="3" fontId="4" fillId="11" borderId="38" xfId="0" quotePrefix="1" applyNumberFormat="1" applyFont="1" applyFill="1" applyBorder="1" applyAlignment="1">
      <alignment horizontal="center" vertical="center"/>
    </xf>
    <xf numFmtId="1" fontId="56" fillId="0" borderId="14" xfId="0" applyNumberFormat="1" applyFont="1" applyBorder="1"/>
    <xf numFmtId="1" fontId="62" fillId="11" borderId="3" xfId="0" applyNumberFormat="1" applyFont="1" applyFill="1" applyBorder="1"/>
    <xf numFmtId="0" fontId="14" fillId="0" borderId="3" xfId="0" quotePrefix="1" applyFont="1" applyBorder="1" applyAlignment="1">
      <alignment horizontal="left"/>
    </xf>
    <xf numFmtId="0" fontId="46" fillId="0" borderId="3" xfId="6" applyFont="1" applyBorder="1" applyAlignment="1">
      <alignment horizontal="center" vertical="center"/>
    </xf>
    <xf numFmtId="0" fontId="7" fillId="0" borderId="3" xfId="6" applyFont="1" applyBorder="1" applyAlignment="1">
      <alignment horizontal="left" vertical="center"/>
    </xf>
    <xf numFmtId="0" fontId="41" fillId="17" borderId="36" xfId="6" applyFont="1" applyFill="1" applyBorder="1" applyAlignment="1">
      <alignment horizontal="center" vertical="center"/>
    </xf>
    <xf numFmtId="0" fontId="41" fillId="17" borderId="38" xfId="6" applyFont="1" applyFill="1" applyBorder="1" applyAlignment="1">
      <alignment horizontal="center" vertical="center"/>
    </xf>
    <xf numFmtId="2" fontId="7" fillId="0" borderId="4" xfId="6" applyNumberFormat="1" applyFont="1" applyBorder="1" applyAlignment="1">
      <alignment horizontal="center" vertical="center"/>
    </xf>
    <xf numFmtId="0" fontId="7" fillId="0" borderId="21" xfId="6" applyFont="1" applyBorder="1" applyAlignment="1">
      <alignment horizontal="center"/>
    </xf>
    <xf numFmtId="0" fontId="7" fillId="0" borderId="21" xfId="6" applyFont="1" applyBorder="1" applyAlignment="1">
      <alignment horizontal="center" vertical="center"/>
    </xf>
    <xf numFmtId="3" fontId="14" fillId="18" borderId="21" xfId="6" applyNumberFormat="1" applyFont="1" applyFill="1" applyBorder="1" applyAlignment="1">
      <alignment horizontal="center" vertical="center"/>
    </xf>
    <xf numFmtId="49" fontId="7" fillId="0" borderId="35" xfId="6" applyNumberFormat="1" applyFont="1" applyBorder="1" applyAlignment="1">
      <alignment horizontal="center" vertical="center"/>
    </xf>
    <xf numFmtId="3" fontId="14" fillId="11" borderId="21" xfId="6" applyNumberFormat="1" applyFont="1" applyFill="1" applyBorder="1" applyAlignment="1">
      <alignment horizontal="center" vertical="center"/>
    </xf>
    <xf numFmtId="2" fontId="7" fillId="0" borderId="37" xfId="6" applyNumberFormat="1" applyFont="1" applyBorder="1" applyAlignment="1">
      <alignment horizontal="center" vertical="center"/>
    </xf>
    <xf numFmtId="166" fontId="7" fillId="0" borderId="37" xfId="6" applyNumberFormat="1" applyFont="1" applyBorder="1" applyAlignment="1">
      <alignment horizontal="center" vertical="center"/>
    </xf>
    <xf numFmtId="2" fontId="7" fillId="0" borderId="21" xfId="6" applyNumberFormat="1" applyFont="1" applyBorder="1" applyAlignment="1">
      <alignment horizontal="center"/>
    </xf>
    <xf numFmtId="2" fontId="7" fillId="0" borderId="4" xfId="6" applyNumberFormat="1" applyFont="1" applyBorder="1" applyAlignment="1">
      <alignment horizontal="center"/>
    </xf>
    <xf numFmtId="166" fontId="7" fillId="0" borderId="4" xfId="6" applyNumberFormat="1" applyFont="1" applyBorder="1" applyAlignment="1">
      <alignment horizontal="center"/>
    </xf>
    <xf numFmtId="2" fontId="7" fillId="0" borderId="37" xfId="6" applyNumberFormat="1" applyFont="1" applyBorder="1" applyAlignment="1">
      <alignment horizontal="center"/>
    </xf>
    <xf numFmtId="0" fontId="7" fillId="0" borderId="32" xfId="6" applyFont="1" applyBorder="1" applyAlignment="1">
      <alignment horizontal="center"/>
    </xf>
    <xf numFmtId="2" fontId="7" fillId="0" borderId="32" xfId="6" applyNumberFormat="1" applyFont="1" applyBorder="1" applyAlignment="1">
      <alignment horizontal="center"/>
    </xf>
    <xf numFmtId="0" fontId="14" fillId="0" borderId="37" xfId="6" applyFont="1" applyBorder="1" applyAlignment="1">
      <alignment horizontal="center"/>
    </xf>
    <xf numFmtId="0" fontId="14" fillId="0" borderId="4" xfId="6" applyFont="1" applyBorder="1" applyAlignment="1">
      <alignment horizontal="center"/>
    </xf>
    <xf numFmtId="0" fontId="14" fillId="0" borderId="21" xfId="6" applyFont="1" applyBorder="1" applyAlignment="1">
      <alignment horizontal="center"/>
    </xf>
    <xf numFmtId="166" fontId="7" fillId="0" borderId="21" xfId="6" applyNumberFormat="1" applyFont="1" applyBorder="1" applyAlignment="1">
      <alignment horizontal="center"/>
    </xf>
    <xf numFmtId="166" fontId="7" fillId="0" borderId="37" xfId="6" applyNumberFormat="1" applyFont="1" applyBorder="1" applyAlignment="1">
      <alignment horizontal="center"/>
    </xf>
    <xf numFmtId="0" fontId="41" fillId="17" borderId="89" xfId="6" applyFont="1" applyFill="1" applyBorder="1" applyAlignment="1">
      <alignment horizontal="center" vertical="center"/>
    </xf>
    <xf numFmtId="0" fontId="41" fillId="17" borderId="15" xfId="6" applyFont="1" applyFill="1" applyBorder="1" applyAlignment="1">
      <alignment horizontal="center" vertical="center"/>
    </xf>
    <xf numFmtId="0" fontId="124" fillId="11" borderId="3" xfId="0" applyFont="1" applyFill="1" applyBorder="1"/>
    <xf numFmtId="0" fontId="14" fillId="0" borderId="3" xfId="0" applyFont="1" applyBorder="1" applyAlignment="1">
      <alignment vertical="center"/>
    </xf>
    <xf numFmtId="0" fontId="14" fillId="0" borderId="3" xfId="0" applyFont="1" applyBorder="1" applyAlignment="1">
      <alignment horizontal="center" vertical="center"/>
    </xf>
    <xf numFmtId="3" fontId="14" fillId="0" borderId="3" xfId="0" applyNumberFormat="1" applyFont="1" applyBorder="1" applyAlignment="1">
      <alignment horizontal="center" vertical="center"/>
    </xf>
    <xf numFmtId="167" fontId="7" fillId="0" borderId="3" xfId="0" applyNumberFormat="1" applyFont="1" applyBorder="1" applyAlignment="1">
      <alignment horizontal="center" vertical="center"/>
    </xf>
    <xf numFmtId="0" fontId="4" fillId="0" borderId="3" xfId="0" applyFont="1" applyBorder="1" applyAlignment="1">
      <alignment horizontal="center"/>
    </xf>
    <xf numFmtId="0" fontId="7" fillId="11" borderId="3" xfId="0" applyFont="1" applyFill="1" applyBorder="1"/>
    <xf numFmtId="0" fontId="1" fillId="11" borderId="3" xfId="0" quotePrefix="1" applyFont="1" applyFill="1" applyBorder="1" applyAlignment="1">
      <alignment horizontal="left"/>
    </xf>
    <xf numFmtId="167" fontId="14" fillId="0" borderId="3" xfId="0" applyNumberFormat="1" applyFont="1" applyBorder="1" applyAlignment="1">
      <alignment horizontal="center" vertical="center"/>
    </xf>
    <xf numFmtId="167" fontId="14" fillId="0" borderId="3" xfId="0" applyNumberFormat="1" applyFont="1" applyBorder="1" applyAlignment="1">
      <alignment vertical="center"/>
    </xf>
    <xf numFmtId="0" fontId="125" fillId="11" borderId="3" xfId="0" applyFont="1" applyFill="1" applyBorder="1"/>
    <xf numFmtId="0" fontId="14" fillId="17" borderId="6" xfId="0" applyFont="1" applyFill="1" applyBorder="1" applyAlignment="1">
      <alignment horizontal="center" vertical="center"/>
    </xf>
    <xf numFmtId="0" fontId="14" fillId="17" borderId="15" xfId="0" applyFont="1" applyFill="1" applyBorder="1" applyAlignment="1">
      <alignment horizontal="center" vertical="center"/>
    </xf>
    <xf numFmtId="0" fontId="14" fillId="17" borderId="113" xfId="0" applyFont="1" applyFill="1" applyBorder="1" applyAlignment="1">
      <alignment horizontal="center" vertical="center"/>
    </xf>
    <xf numFmtId="0" fontId="7" fillId="25" borderId="75" xfId="0" applyFont="1" applyFill="1" applyBorder="1" applyAlignment="1">
      <alignment horizontal="center" vertical="center"/>
    </xf>
    <xf numFmtId="0" fontId="14" fillId="25" borderId="30" xfId="0" applyFont="1" applyFill="1" applyBorder="1" applyAlignment="1">
      <alignment horizontal="center" vertical="center"/>
    </xf>
    <xf numFmtId="0" fontId="7" fillId="25" borderId="41" xfId="0" applyFont="1" applyFill="1" applyBorder="1" applyAlignment="1">
      <alignment horizontal="center" vertical="center"/>
    </xf>
    <xf numFmtId="3" fontId="14" fillId="25" borderId="75" xfId="0" applyNumberFormat="1" applyFont="1" applyFill="1" applyBorder="1" applyAlignment="1">
      <alignment horizontal="center" vertical="center"/>
    </xf>
    <xf numFmtId="167" fontId="7" fillId="25" borderId="30" xfId="0" applyNumberFormat="1" applyFont="1" applyFill="1" applyBorder="1" applyAlignment="1">
      <alignment horizontal="center" vertical="center"/>
    </xf>
    <xf numFmtId="167" fontId="7" fillId="25" borderId="32" xfId="0" applyNumberFormat="1" applyFont="1" applyFill="1" applyBorder="1" applyAlignment="1">
      <alignment horizontal="center" vertical="center"/>
    </xf>
    <xf numFmtId="167" fontId="7" fillId="25" borderId="41" xfId="0" applyNumberFormat="1" applyFont="1" applyFill="1" applyBorder="1" applyAlignment="1">
      <alignment horizontal="center" vertical="center"/>
    </xf>
    <xf numFmtId="0" fontId="1" fillId="25" borderId="33" xfId="0" applyFont="1" applyFill="1" applyBorder="1" applyAlignment="1">
      <alignment horizontal="center" vertical="center"/>
    </xf>
    <xf numFmtId="0" fontId="1" fillId="0" borderId="76" xfId="0" applyFont="1" applyBorder="1" applyAlignment="1">
      <alignment horizontal="center"/>
    </xf>
    <xf numFmtId="0" fontId="4" fillId="0" borderId="34" xfId="0" applyFont="1" applyBorder="1" applyAlignment="1">
      <alignment horizontal="center"/>
    </xf>
    <xf numFmtId="0" fontId="7" fillId="0" borderId="11" xfId="0" applyFont="1" applyBorder="1" applyAlignment="1">
      <alignment horizontal="center" vertical="center"/>
    </xf>
    <xf numFmtId="3" fontId="14" fillId="11" borderId="76" xfId="0" applyNumberFormat="1" applyFont="1" applyFill="1" applyBorder="1" applyAlignment="1">
      <alignment horizontal="center" vertical="center"/>
    </xf>
    <xf numFmtId="167" fontId="7" fillId="11" borderId="34" xfId="0" applyNumberFormat="1" applyFont="1" applyFill="1" applyBorder="1" applyAlignment="1">
      <alignment horizontal="center" vertical="center"/>
    </xf>
    <xf numFmtId="167" fontId="7" fillId="11" borderId="4" xfId="0" applyNumberFormat="1" applyFont="1" applyFill="1" applyBorder="1" applyAlignment="1">
      <alignment horizontal="center" vertical="center"/>
    </xf>
    <xf numFmtId="167" fontId="7" fillId="11" borderId="11" xfId="0" applyNumberFormat="1" applyFont="1" applyFill="1" applyBorder="1" applyAlignment="1">
      <alignment horizontal="center" vertical="center"/>
    </xf>
    <xf numFmtId="0" fontId="1" fillId="11" borderId="35" xfId="0" applyFont="1" applyFill="1" applyBorder="1" applyAlignment="1">
      <alignment horizontal="center" vertical="center"/>
    </xf>
    <xf numFmtId="0" fontId="7" fillId="11" borderId="76" xfId="0" applyFont="1" applyFill="1" applyBorder="1" applyAlignment="1">
      <alignment horizontal="center" vertical="center"/>
    </xf>
    <xf numFmtId="0" fontId="4" fillId="11" borderId="34" xfId="0" applyFont="1" applyFill="1" applyBorder="1" applyAlignment="1">
      <alignment horizontal="center"/>
    </xf>
    <xf numFmtId="0" fontId="7" fillId="11" borderId="11" xfId="0" applyFont="1" applyFill="1" applyBorder="1" applyAlignment="1">
      <alignment horizontal="center" vertical="center"/>
    </xf>
    <xf numFmtId="0" fontId="1" fillId="18" borderId="76" xfId="0" applyFont="1" applyFill="1" applyBorder="1" applyAlignment="1">
      <alignment horizontal="center"/>
    </xf>
    <xf numFmtId="0" fontId="4" fillId="18" borderId="34" xfId="0" applyFont="1" applyFill="1" applyBorder="1" applyAlignment="1">
      <alignment horizontal="center"/>
    </xf>
    <xf numFmtId="0" fontId="7" fillId="18" borderId="11" xfId="0" applyFont="1" applyFill="1" applyBorder="1" applyAlignment="1">
      <alignment horizontal="center" vertical="center"/>
    </xf>
    <xf numFmtId="3" fontId="14" fillId="18" borderId="76" xfId="0" applyNumberFormat="1" applyFont="1" applyFill="1" applyBorder="1" applyAlignment="1">
      <alignment horizontal="center" vertical="center"/>
    </xf>
    <xf numFmtId="167" fontId="7" fillId="18" borderId="34" xfId="0" applyNumberFormat="1" applyFont="1" applyFill="1" applyBorder="1" applyAlignment="1">
      <alignment horizontal="center" vertical="center"/>
    </xf>
    <xf numFmtId="167" fontId="7" fillId="18" borderId="4" xfId="0" applyNumberFormat="1" applyFont="1" applyFill="1" applyBorder="1" applyAlignment="1">
      <alignment horizontal="center" vertical="center"/>
    </xf>
    <xf numFmtId="167" fontId="7" fillId="18" borderId="11" xfId="0" applyNumberFormat="1" applyFont="1" applyFill="1" applyBorder="1" applyAlignment="1">
      <alignment horizontal="center" vertical="center"/>
    </xf>
    <xf numFmtId="0" fontId="1" fillId="18" borderId="35" xfId="0" applyFont="1" applyFill="1" applyBorder="1" applyAlignment="1">
      <alignment horizontal="center" vertical="center"/>
    </xf>
    <xf numFmtId="0" fontId="7" fillId="25" borderId="76" xfId="0" applyFont="1" applyFill="1" applyBorder="1" applyAlignment="1">
      <alignment horizontal="center" vertical="center"/>
    </xf>
    <xf numFmtId="0" fontId="14" fillId="25" borderId="34" xfId="0" applyFont="1" applyFill="1" applyBorder="1" applyAlignment="1">
      <alignment horizontal="center" vertical="center"/>
    </xf>
    <xf numFmtId="0" fontId="7" fillId="25" borderId="11" xfId="0" applyFont="1" applyFill="1" applyBorder="1" applyAlignment="1">
      <alignment horizontal="center" vertical="center"/>
    </xf>
    <xf numFmtId="3" fontId="14" fillId="25" borderId="76" xfId="0" applyNumberFormat="1" applyFont="1" applyFill="1" applyBorder="1" applyAlignment="1">
      <alignment horizontal="center" vertical="center"/>
    </xf>
    <xf numFmtId="167" fontId="7" fillId="25" borderId="34" xfId="0" applyNumberFormat="1" applyFont="1" applyFill="1" applyBorder="1" applyAlignment="1">
      <alignment horizontal="center" vertical="center"/>
    </xf>
    <xf numFmtId="167" fontId="7" fillId="25" borderId="4" xfId="0" applyNumberFormat="1" applyFont="1" applyFill="1" applyBorder="1" applyAlignment="1">
      <alignment horizontal="center" vertical="center"/>
    </xf>
    <xf numFmtId="167" fontId="7" fillId="25" borderId="11" xfId="0" applyNumberFormat="1" applyFont="1" applyFill="1" applyBorder="1" applyAlignment="1">
      <alignment horizontal="center" vertical="center"/>
    </xf>
    <xf numFmtId="0" fontId="1" fillId="25" borderId="35" xfId="0" applyFont="1" applyFill="1" applyBorder="1" applyAlignment="1">
      <alignment horizontal="center" vertical="center"/>
    </xf>
    <xf numFmtId="167" fontId="7" fillId="0" borderId="34" xfId="0" applyNumberFormat="1" applyFont="1" applyBorder="1" applyAlignment="1">
      <alignment horizontal="center" vertical="center"/>
    </xf>
    <xf numFmtId="167" fontId="7" fillId="0" borderId="4" xfId="0" applyNumberFormat="1" applyFont="1" applyBorder="1" applyAlignment="1">
      <alignment horizontal="center" vertical="center"/>
    </xf>
    <xf numFmtId="167" fontId="7" fillId="0" borderId="11" xfId="0" applyNumberFormat="1" applyFont="1" applyBorder="1" applyAlignment="1">
      <alignment horizontal="center" vertical="center"/>
    </xf>
    <xf numFmtId="0" fontId="1" fillId="0" borderId="35" xfId="0" applyFont="1" applyBorder="1" applyAlignment="1">
      <alignment horizontal="center" vertical="center"/>
    </xf>
    <xf numFmtId="0" fontId="1" fillId="0" borderId="76" xfId="0" applyFont="1" applyBorder="1" applyAlignment="1">
      <alignment horizontal="center" vertical="top"/>
    </xf>
    <xf numFmtId="0" fontId="4" fillId="0" borderId="34" xfId="0" applyFont="1" applyBorder="1" applyAlignment="1">
      <alignment horizontal="center" vertical="top"/>
    </xf>
    <xf numFmtId="0" fontId="1" fillId="18" borderId="11" xfId="0" applyFont="1" applyFill="1" applyBorder="1" applyAlignment="1">
      <alignment horizontal="center"/>
    </xf>
    <xf numFmtId="0" fontId="7" fillId="0" borderId="82" xfId="0" applyFont="1" applyBorder="1" applyAlignment="1">
      <alignment horizontal="center"/>
    </xf>
    <xf numFmtId="0" fontId="4" fillId="0" borderId="36" xfId="0" applyFont="1" applyBorder="1" applyAlignment="1">
      <alignment horizontal="center"/>
    </xf>
    <xf numFmtId="0" fontId="1" fillId="0" borderId="47" xfId="0" applyFont="1" applyBorder="1" applyAlignment="1">
      <alignment horizontal="center"/>
    </xf>
    <xf numFmtId="167" fontId="7" fillId="11" borderId="36" xfId="0" applyNumberFormat="1" applyFont="1" applyFill="1" applyBorder="1" applyAlignment="1">
      <alignment horizontal="center" vertical="center"/>
    </xf>
    <xf numFmtId="167" fontId="7" fillId="11" borderId="37" xfId="0" applyNumberFormat="1" applyFont="1" applyFill="1" applyBorder="1" applyAlignment="1">
      <alignment horizontal="center" vertical="center"/>
    </xf>
    <xf numFmtId="167" fontId="7" fillId="11" borderId="47" xfId="0" applyNumberFormat="1" applyFont="1" applyFill="1" applyBorder="1" applyAlignment="1">
      <alignment horizontal="center" vertical="center"/>
    </xf>
    <xf numFmtId="0" fontId="1" fillId="0" borderId="38" xfId="0" applyFont="1" applyBorder="1" applyAlignment="1">
      <alignment horizontal="center" vertical="center"/>
    </xf>
    <xf numFmtId="0" fontId="126" fillId="0" borderId="3" xfId="0" applyFont="1" applyBorder="1"/>
    <xf numFmtId="0" fontId="14" fillId="17" borderId="0" xfId="0" applyFont="1" applyFill="1" applyAlignment="1">
      <alignment horizontal="center" vertical="center"/>
    </xf>
    <xf numFmtId="0" fontId="14" fillId="17" borderId="118" xfId="0" applyFont="1" applyFill="1" applyBorder="1" applyAlignment="1">
      <alignment horizontal="center" vertical="center"/>
    </xf>
    <xf numFmtId="0" fontId="14" fillId="17" borderId="5" xfId="0" applyFont="1" applyFill="1" applyBorder="1" applyAlignment="1">
      <alignment horizontal="center" vertical="center"/>
    </xf>
    <xf numFmtId="0" fontId="14" fillId="25" borderId="43" xfId="0" applyFont="1" applyFill="1" applyBorder="1" applyAlignment="1">
      <alignment horizontal="center" vertical="center"/>
    </xf>
    <xf numFmtId="3" fontId="14" fillId="25" borderId="73" xfId="0" applyNumberFormat="1" applyFont="1" applyFill="1" applyBorder="1" applyAlignment="1">
      <alignment horizontal="center" vertical="center"/>
    </xf>
    <xf numFmtId="167" fontId="7" fillId="25" borderId="43" xfId="0" applyNumberFormat="1" applyFont="1" applyFill="1" applyBorder="1" applyAlignment="1">
      <alignment horizontal="center" vertical="center"/>
    </xf>
    <xf numFmtId="167" fontId="7" fillId="25" borderId="33" xfId="0" applyNumberFormat="1" applyFont="1" applyFill="1" applyBorder="1" applyAlignment="1">
      <alignment horizontal="center" vertical="center"/>
    </xf>
    <xf numFmtId="0" fontId="4" fillId="18" borderId="13" xfId="0" applyFont="1" applyFill="1" applyBorder="1" applyAlignment="1">
      <alignment horizontal="center"/>
    </xf>
    <xf numFmtId="167" fontId="7" fillId="18" borderId="13" xfId="0" applyNumberFormat="1" applyFont="1" applyFill="1" applyBorder="1" applyAlignment="1">
      <alignment horizontal="center" vertical="center"/>
    </xf>
    <xf numFmtId="167" fontId="7" fillId="18" borderId="35" xfId="0" applyNumberFormat="1" applyFont="1" applyFill="1" applyBorder="1" applyAlignment="1">
      <alignment horizontal="center" vertical="center"/>
    </xf>
    <xf numFmtId="0" fontId="14" fillId="25" borderId="13" xfId="0" applyFont="1" applyFill="1" applyBorder="1" applyAlignment="1">
      <alignment horizontal="center" vertical="center"/>
    </xf>
    <xf numFmtId="167" fontId="14" fillId="25" borderId="13" xfId="0" applyNumberFormat="1" applyFont="1" applyFill="1" applyBorder="1" applyAlignment="1">
      <alignment horizontal="center" vertical="center"/>
    </xf>
    <xf numFmtId="167" fontId="14" fillId="25" borderId="4" xfId="0" applyNumberFormat="1" applyFont="1" applyFill="1" applyBorder="1" applyAlignment="1">
      <alignment horizontal="center" vertical="center"/>
    </xf>
    <xf numFmtId="167" fontId="14" fillId="25" borderId="35" xfId="0" applyNumberFormat="1" applyFont="1" applyFill="1" applyBorder="1" applyAlignment="1">
      <alignment horizontal="center" vertical="center"/>
    </xf>
    <xf numFmtId="0" fontId="4" fillId="0" borderId="13" xfId="0" applyFont="1" applyBorder="1" applyAlignment="1">
      <alignment horizontal="center"/>
    </xf>
    <xf numFmtId="167" fontId="7" fillId="11" borderId="13" xfId="0" applyNumberFormat="1" applyFont="1" applyFill="1" applyBorder="1" applyAlignment="1">
      <alignment horizontal="center" vertical="center"/>
    </xf>
    <xf numFmtId="167" fontId="7" fillId="11" borderId="35" xfId="0" applyNumberFormat="1" applyFont="1" applyFill="1" applyBorder="1" applyAlignment="1">
      <alignment horizontal="center" vertical="center"/>
    </xf>
    <xf numFmtId="0" fontId="7" fillId="0" borderId="76" xfId="0" applyFont="1" applyBorder="1" applyAlignment="1">
      <alignment horizontal="center"/>
    </xf>
    <xf numFmtId="167" fontId="7" fillId="0" borderId="13" xfId="0" applyNumberFormat="1" applyFont="1" applyBorder="1" applyAlignment="1">
      <alignment horizontal="center" vertical="center"/>
    </xf>
    <xf numFmtId="167" fontId="7" fillId="0" borderId="35" xfId="0" applyNumberFormat="1" applyFont="1" applyBorder="1" applyAlignment="1">
      <alignment horizontal="center" vertical="center"/>
    </xf>
    <xf numFmtId="167" fontId="7" fillId="25" borderId="13" xfId="0" applyNumberFormat="1" applyFont="1" applyFill="1" applyBorder="1" applyAlignment="1">
      <alignment horizontal="center" vertical="center"/>
    </xf>
    <xf numFmtId="167" fontId="7" fillId="25" borderId="35" xfId="0" applyNumberFormat="1" applyFont="1" applyFill="1" applyBorder="1" applyAlignment="1">
      <alignment horizontal="center" vertical="center"/>
    </xf>
    <xf numFmtId="0" fontId="4" fillId="0" borderId="13" xfId="0" applyFont="1" applyBorder="1" applyAlignment="1">
      <alignment horizontal="center" vertical="top"/>
    </xf>
    <xf numFmtId="0" fontId="1" fillId="18" borderId="76" xfId="0" applyFont="1" applyFill="1" applyBorder="1" applyAlignment="1">
      <alignment horizontal="center" vertical="top"/>
    </xf>
    <xf numFmtId="0" fontId="4" fillId="18" borderId="13" xfId="0" applyFont="1" applyFill="1" applyBorder="1" applyAlignment="1">
      <alignment horizontal="center" vertical="top"/>
    </xf>
    <xf numFmtId="0" fontId="1" fillId="0" borderId="82" xfId="0" applyFont="1" applyBorder="1" applyAlignment="1">
      <alignment horizontal="center" vertical="top"/>
    </xf>
    <xf numFmtId="0" fontId="4" fillId="0" borderId="46" xfId="0" applyFont="1" applyBorder="1" applyAlignment="1">
      <alignment horizontal="center" vertical="top"/>
    </xf>
    <xf numFmtId="0" fontId="7" fillId="0" borderId="47" xfId="0" applyFont="1" applyBorder="1" applyAlignment="1">
      <alignment horizontal="center" vertical="center"/>
    </xf>
    <xf numFmtId="167" fontId="7" fillId="11" borderId="46" xfId="0" applyNumberFormat="1" applyFont="1" applyFill="1" applyBorder="1" applyAlignment="1">
      <alignment horizontal="center" vertical="center"/>
    </xf>
    <xf numFmtId="167" fontId="7" fillId="11" borderId="38" xfId="0" applyNumberFormat="1" applyFont="1" applyFill="1" applyBorder="1" applyAlignment="1">
      <alignment horizontal="center" vertical="center"/>
    </xf>
    <xf numFmtId="0" fontId="0" fillId="0" borderId="3" xfId="0" applyBorder="1" applyAlignment="1">
      <alignment horizontal="center"/>
    </xf>
    <xf numFmtId="0" fontId="63" fillId="0" borderId="3" xfId="0" applyFont="1" applyBorder="1" applyAlignment="1">
      <alignment vertical="center" wrapText="1"/>
    </xf>
    <xf numFmtId="0" fontId="99" fillId="11" borderId="0" xfId="0" quotePrefix="1" applyFont="1" applyFill="1" applyAlignment="1">
      <alignment horizontal="left"/>
    </xf>
    <xf numFmtId="0" fontId="63" fillId="0" borderId="3" xfId="0" applyFont="1" applyBorder="1" applyAlignment="1">
      <alignment horizontal="center" vertical="center" wrapText="1"/>
    </xf>
    <xf numFmtId="0" fontId="56" fillId="0" borderId="3" xfId="0" applyFont="1" applyBorder="1" applyAlignment="1">
      <alignment horizontal="center" vertical="center" wrapText="1"/>
    </xf>
    <xf numFmtId="3" fontId="63" fillId="0" borderId="3" xfId="0" applyNumberFormat="1" applyFont="1" applyBorder="1" applyAlignment="1">
      <alignment horizontal="center" vertical="center" wrapText="1"/>
    </xf>
    <xf numFmtId="167" fontId="56" fillId="0" borderId="3" xfId="0" applyNumberFormat="1" applyFont="1" applyBorder="1" applyAlignment="1">
      <alignment horizontal="center" vertical="center" wrapText="1"/>
    </xf>
    <xf numFmtId="0" fontId="99" fillId="11" borderId="0" xfId="0" applyFont="1" applyFill="1"/>
    <xf numFmtId="0" fontId="4" fillId="0" borderId="3" xfId="0" applyFont="1" applyBorder="1" applyAlignment="1">
      <alignment horizontal="center" wrapText="1"/>
    </xf>
    <xf numFmtId="0" fontId="7" fillId="0" borderId="3" xfId="0" applyFont="1" applyBorder="1" applyAlignment="1">
      <alignment horizontal="center" vertical="center" wrapText="1"/>
    </xf>
    <xf numFmtId="3" fontId="14" fillId="0" borderId="3" xfId="0" applyNumberFormat="1" applyFont="1" applyBorder="1" applyAlignment="1">
      <alignment horizontal="center" vertical="center" wrapText="1"/>
    </xf>
    <xf numFmtId="167" fontId="7" fillId="0" borderId="3" xfId="0" applyNumberFormat="1" applyFont="1" applyBorder="1" applyAlignment="1">
      <alignment horizontal="center" vertical="center" wrapText="1"/>
    </xf>
    <xf numFmtId="167" fontId="14" fillId="0" borderId="3" xfId="0" applyNumberFormat="1" applyFont="1" applyBorder="1" applyAlignment="1">
      <alignment vertical="center" wrapText="1"/>
    </xf>
    <xf numFmtId="0" fontId="0" fillId="0" borderId="3" xfId="0" applyBorder="1" applyAlignment="1">
      <alignment horizontal="center" wrapText="1"/>
    </xf>
    <xf numFmtId="0" fontId="14" fillId="17" borderId="38" xfId="0" applyFont="1" applyFill="1" applyBorder="1" applyAlignment="1">
      <alignment horizontal="center" vertical="center"/>
    </xf>
    <xf numFmtId="0" fontId="7" fillId="25" borderId="51" xfId="0" applyFont="1" applyFill="1" applyBorder="1" applyAlignment="1">
      <alignment horizontal="center" vertical="center"/>
    </xf>
    <xf numFmtId="0" fontId="7" fillId="25" borderId="21" xfId="0" applyFont="1" applyFill="1" applyBorder="1" applyAlignment="1">
      <alignment horizontal="center" vertical="center"/>
    </xf>
    <xf numFmtId="3" fontId="14" fillId="25" borderId="21" xfId="0" applyNumberFormat="1" applyFont="1" applyFill="1" applyBorder="1" applyAlignment="1">
      <alignment horizontal="center" vertical="center"/>
    </xf>
    <xf numFmtId="167" fontId="14" fillId="25" borderId="21" xfId="0" applyNumberFormat="1" applyFont="1" applyFill="1" applyBorder="1" applyAlignment="1">
      <alignment horizontal="center" vertical="center"/>
    </xf>
    <xf numFmtId="3" fontId="7" fillId="25" borderId="21" xfId="0" applyNumberFormat="1" applyFont="1" applyFill="1" applyBorder="1" applyAlignment="1">
      <alignment horizontal="center" vertical="center"/>
    </xf>
    <xf numFmtId="3" fontId="7" fillId="25" borderId="52" xfId="0" applyNumberFormat="1" applyFont="1" applyFill="1" applyBorder="1" applyAlignment="1">
      <alignment horizontal="center" vertical="center"/>
    </xf>
    <xf numFmtId="0" fontId="1" fillId="25" borderId="62" xfId="0" applyFont="1" applyFill="1" applyBorder="1" applyAlignment="1">
      <alignment horizontal="center"/>
    </xf>
    <xf numFmtId="3" fontId="7" fillId="18" borderId="4" xfId="0" applyNumberFormat="1" applyFont="1" applyFill="1" applyBorder="1" applyAlignment="1">
      <alignment horizontal="center" vertical="center"/>
    </xf>
    <xf numFmtId="3" fontId="7" fillId="18" borderId="35" xfId="0" applyNumberFormat="1" applyFont="1" applyFill="1" applyBorder="1" applyAlignment="1">
      <alignment horizontal="center" vertical="center"/>
    </xf>
    <xf numFmtId="0" fontId="1" fillId="18" borderId="105" xfId="0" applyFont="1" applyFill="1" applyBorder="1" applyAlignment="1">
      <alignment horizontal="center"/>
    </xf>
    <xf numFmtId="0" fontId="7" fillId="25" borderId="34" xfId="0" applyFont="1" applyFill="1" applyBorder="1" applyAlignment="1">
      <alignment horizontal="center" vertical="center"/>
    </xf>
    <xf numFmtId="0" fontId="7" fillId="25" borderId="4" xfId="0" applyFont="1" applyFill="1" applyBorder="1" applyAlignment="1">
      <alignment horizontal="center" vertical="center"/>
    </xf>
    <xf numFmtId="3" fontId="14" fillId="25" borderId="4" xfId="0" applyNumberFormat="1" applyFont="1" applyFill="1" applyBorder="1" applyAlignment="1">
      <alignment horizontal="center" vertical="center"/>
    </xf>
    <xf numFmtId="3" fontId="7" fillId="25" borderId="4" xfId="0" applyNumberFormat="1" applyFont="1" applyFill="1" applyBorder="1" applyAlignment="1">
      <alignment horizontal="center" vertical="center"/>
    </xf>
    <xf numFmtId="3" fontId="7" fillId="25" borderId="35" xfId="0" applyNumberFormat="1" applyFont="1" applyFill="1" applyBorder="1" applyAlignment="1">
      <alignment horizontal="center" vertical="center"/>
    </xf>
    <xf numFmtId="0" fontId="1" fillId="25" borderId="105" xfId="0" applyFont="1" applyFill="1" applyBorder="1" applyAlignment="1">
      <alignment horizontal="center"/>
    </xf>
    <xf numFmtId="3" fontId="7" fillId="0" borderId="4" xfId="0" applyNumberFormat="1" applyFont="1" applyBorder="1" applyAlignment="1">
      <alignment horizontal="center" vertical="center"/>
    </xf>
    <xf numFmtId="3" fontId="7" fillId="0" borderId="35" xfId="0" applyNumberFormat="1" applyFont="1" applyBorder="1" applyAlignment="1">
      <alignment horizontal="center" vertical="center"/>
    </xf>
    <xf numFmtId="0" fontId="1" fillId="0" borderId="105" xfId="0" applyFont="1" applyBorder="1" applyAlignment="1">
      <alignment horizontal="center"/>
    </xf>
    <xf numFmtId="0" fontId="1" fillId="11" borderId="105" xfId="0" applyFont="1" applyFill="1" applyBorder="1" applyAlignment="1">
      <alignment horizontal="center"/>
    </xf>
    <xf numFmtId="167" fontId="14" fillId="18" borderId="4" xfId="0" applyNumberFormat="1" applyFont="1" applyFill="1" applyBorder="1" applyAlignment="1">
      <alignment horizontal="center" vertical="center"/>
    </xf>
    <xf numFmtId="0" fontId="7" fillId="25" borderId="34" xfId="0" applyFont="1" applyFill="1" applyBorder="1" applyAlignment="1">
      <alignment horizontal="center"/>
    </xf>
    <xf numFmtId="0" fontId="127" fillId="25" borderId="4" xfId="0" applyFont="1" applyFill="1" applyBorder="1"/>
    <xf numFmtId="0" fontId="127" fillId="11" borderId="4" xfId="0" applyFont="1" applyFill="1" applyBorder="1"/>
    <xf numFmtId="0" fontId="127" fillId="18" borderId="4" xfId="0" applyFont="1" applyFill="1" applyBorder="1"/>
    <xf numFmtId="0" fontId="127" fillId="11" borderId="37" xfId="0" applyFont="1" applyFill="1" applyBorder="1"/>
    <xf numFmtId="167" fontId="7" fillId="0" borderId="37" xfId="0" applyNumberFormat="1" applyFont="1" applyBorder="1" applyAlignment="1">
      <alignment horizontal="center" vertical="center"/>
    </xf>
    <xf numFmtId="167" fontId="7" fillId="0" borderId="38" xfId="0" applyNumberFormat="1" applyFont="1" applyBorder="1" applyAlignment="1">
      <alignment horizontal="center" vertical="center"/>
    </xf>
    <xf numFmtId="0" fontId="1" fillId="11" borderId="64" xfId="0" applyFont="1" applyFill="1" applyBorder="1" applyAlignment="1">
      <alignment horizontal="center"/>
    </xf>
    <xf numFmtId="0" fontId="128" fillId="11" borderId="0" xfId="18" applyFont="1" applyFill="1"/>
    <xf numFmtId="0" fontId="1" fillId="11" borderId="0" xfId="18" applyFill="1"/>
    <xf numFmtId="0" fontId="1" fillId="11" borderId="0" xfId="18" applyFill="1" applyAlignment="1">
      <alignment horizontal="center" vertical="center"/>
    </xf>
    <xf numFmtId="0" fontId="129" fillId="11" borderId="0" xfId="18" applyFont="1" applyFill="1"/>
    <xf numFmtId="0" fontId="130" fillId="11" borderId="0" xfId="18" applyFont="1" applyFill="1"/>
    <xf numFmtId="0" fontId="7" fillId="0" borderId="3" xfId="18" applyFont="1" applyBorder="1" applyAlignment="1">
      <alignment horizontal="left" vertical="center"/>
    </xf>
    <xf numFmtId="0" fontId="1" fillId="0" borderId="3" xfId="18" applyBorder="1"/>
    <xf numFmtId="0" fontId="7" fillId="0" borderId="3" xfId="18" applyFont="1" applyBorder="1" applyAlignment="1">
      <alignment vertical="center"/>
    </xf>
    <xf numFmtId="0" fontId="63" fillId="18" borderId="57" xfId="3" applyFont="1" applyFill="1" applyBorder="1" applyAlignment="1">
      <alignment horizontal="center" vertical="center" wrapText="1"/>
    </xf>
    <xf numFmtId="0" fontId="131" fillId="0" borderId="9" xfId="18" applyFont="1" applyBorder="1" applyAlignment="1">
      <alignment horizontal="left"/>
    </xf>
    <xf numFmtId="0" fontId="1" fillId="0" borderId="10" xfId="18" applyBorder="1"/>
    <xf numFmtId="0" fontId="1" fillId="0" borderId="10" xfId="18" applyBorder="1" applyAlignment="1">
      <alignment horizontal="center" vertical="center"/>
    </xf>
    <xf numFmtId="0" fontId="1" fillId="0" borderId="0" xfId="18"/>
    <xf numFmtId="0" fontId="4" fillId="0" borderId="2" xfId="18" applyFont="1" applyBorder="1" applyAlignment="1">
      <alignment vertical="center"/>
    </xf>
    <xf numFmtId="0" fontId="1" fillId="0" borderId="30" xfId="6" applyFont="1" applyBorder="1" applyAlignment="1">
      <alignment horizontal="center" vertical="center"/>
    </xf>
    <xf numFmtId="0" fontId="1" fillId="0" borderId="32" xfId="6" applyFont="1" applyBorder="1" applyAlignment="1">
      <alignment horizontal="center" vertical="center"/>
    </xf>
    <xf numFmtId="0" fontId="1" fillId="0" borderId="33" xfId="6" applyFont="1" applyBorder="1" applyAlignment="1">
      <alignment horizontal="center" vertical="center"/>
    </xf>
    <xf numFmtId="0" fontId="1" fillId="0" borderId="2" xfId="18" applyBorder="1" applyAlignment="1">
      <alignment horizontal="center" vertical="center"/>
    </xf>
    <xf numFmtId="0" fontId="1" fillId="18" borderId="34" xfId="6" applyFont="1" applyFill="1" applyBorder="1" applyAlignment="1">
      <alignment horizontal="center" vertical="center"/>
    </xf>
    <xf numFmtId="0" fontId="1" fillId="18" borderId="4" xfId="6" applyFont="1" applyFill="1" applyBorder="1" applyAlignment="1">
      <alignment horizontal="center" vertical="center"/>
    </xf>
    <xf numFmtId="0" fontId="1" fillId="18" borderId="35" xfId="6" applyFont="1" applyFill="1" applyBorder="1" applyAlignment="1">
      <alignment horizontal="center" vertical="center"/>
    </xf>
    <xf numFmtId="0" fontId="1" fillId="0" borderId="34" xfId="6" applyFont="1" applyBorder="1" applyAlignment="1">
      <alignment horizontal="center" vertical="center"/>
    </xf>
    <xf numFmtId="0" fontId="1" fillId="0" borderId="4" xfId="6" applyFont="1" applyBorder="1" applyAlignment="1">
      <alignment horizontal="center" vertical="center"/>
    </xf>
    <xf numFmtId="0" fontId="1" fillId="0" borderId="35" xfId="6" applyFont="1" applyBorder="1" applyAlignment="1">
      <alignment horizontal="center" vertical="center"/>
    </xf>
    <xf numFmtId="0" fontId="5" fillId="0" borderId="34" xfId="6" applyFont="1" applyBorder="1" applyAlignment="1">
      <alignment horizontal="center" vertical="center"/>
    </xf>
    <xf numFmtId="0" fontId="4" fillId="0" borderId="34" xfId="18" applyFont="1" applyBorder="1"/>
    <xf numFmtId="0" fontId="1" fillId="11" borderId="34" xfId="18" applyFill="1" applyBorder="1"/>
    <xf numFmtId="0" fontId="1" fillId="11" borderId="36" xfId="18" applyFill="1" applyBorder="1"/>
    <xf numFmtId="0" fontId="1" fillId="0" borderId="37" xfId="6" applyFont="1" applyBorder="1" applyAlignment="1">
      <alignment horizontal="center" vertical="center"/>
    </xf>
    <xf numFmtId="0" fontId="1" fillId="0" borderId="38" xfId="6" applyFont="1" applyBorder="1" applyAlignment="1">
      <alignment horizontal="center" vertical="center"/>
    </xf>
    <xf numFmtId="3" fontId="14" fillId="11" borderId="0" xfId="6" applyNumberFormat="1" applyFont="1" applyFill="1" applyAlignment="1">
      <alignment horizontal="center" vertical="center"/>
    </xf>
    <xf numFmtId="0" fontId="113" fillId="0" borderId="3" xfId="18" quotePrefix="1" applyFont="1" applyBorder="1" applyAlignment="1">
      <alignment horizontal="left"/>
    </xf>
    <xf numFmtId="0" fontId="1" fillId="11" borderId="3" xfId="18" applyFill="1" applyBorder="1"/>
    <xf numFmtId="0" fontId="132" fillId="0" borderId="3" xfId="18" applyFont="1" applyBorder="1"/>
    <xf numFmtId="0" fontId="133" fillId="0" borderId="3" xfId="18" applyFont="1" applyBorder="1"/>
    <xf numFmtId="0" fontId="1" fillId="0" borderId="1" xfId="18" applyBorder="1"/>
    <xf numFmtId="0" fontId="14" fillId="17" borderId="6" xfId="6" applyFont="1" applyFill="1" applyBorder="1" applyAlignment="1">
      <alignment horizontal="center" vertical="center"/>
    </xf>
    <xf numFmtId="0" fontId="14" fillId="17" borderId="113" xfId="6" applyFont="1" applyFill="1" applyBorder="1" applyAlignment="1">
      <alignment horizontal="center" vertical="center"/>
    </xf>
    <xf numFmtId="0" fontId="7" fillId="25" borderId="30" xfId="6" applyFont="1" applyFill="1" applyBorder="1" applyAlignment="1">
      <alignment horizontal="center" vertical="center"/>
    </xf>
    <xf numFmtId="0" fontId="7" fillId="25" borderId="43" xfId="6" applyFont="1" applyFill="1" applyBorder="1" applyAlignment="1">
      <alignment horizontal="center" vertical="center"/>
    </xf>
    <xf numFmtId="3" fontId="14" fillId="25" borderId="32" xfId="6" applyNumberFormat="1" applyFont="1" applyFill="1" applyBorder="1" applyAlignment="1">
      <alignment horizontal="center" vertical="center"/>
    </xf>
    <xf numFmtId="167" fontId="7" fillId="25" borderId="32" xfId="6" applyNumberFormat="1" applyFont="1" applyFill="1" applyBorder="1" applyAlignment="1">
      <alignment horizontal="center" vertical="center"/>
    </xf>
    <xf numFmtId="167" fontId="7" fillId="25" borderId="33" xfId="6" applyNumberFormat="1" applyFont="1" applyFill="1" applyBorder="1" applyAlignment="1">
      <alignment horizontal="center" vertical="center"/>
    </xf>
    <xf numFmtId="0" fontId="7" fillId="18" borderId="51" xfId="6" applyFont="1" applyFill="1" applyBorder="1" applyAlignment="1">
      <alignment horizontal="center" vertical="center"/>
    </xf>
    <xf numFmtId="0" fontId="7" fillId="18" borderId="8" xfId="6" applyFont="1" applyFill="1" applyBorder="1" applyAlignment="1">
      <alignment horizontal="center" vertical="center"/>
    </xf>
    <xf numFmtId="0" fontId="7" fillId="18" borderId="13" xfId="6" applyFont="1" applyFill="1" applyBorder="1" applyAlignment="1">
      <alignment horizontal="center" vertical="center"/>
    </xf>
    <xf numFmtId="167" fontId="7" fillId="18" borderId="4" xfId="6" applyNumberFormat="1" applyFont="1" applyFill="1" applyBorder="1" applyAlignment="1">
      <alignment horizontal="center" vertical="center"/>
    </xf>
    <xf numFmtId="167" fontId="7" fillId="18" borderId="21" xfId="6" applyNumberFormat="1" applyFont="1" applyFill="1" applyBorder="1" applyAlignment="1">
      <alignment horizontal="center" vertical="center"/>
    </xf>
    <xf numFmtId="0" fontId="7" fillId="25" borderId="51" xfId="6" applyFont="1" applyFill="1" applyBorder="1" applyAlignment="1">
      <alignment horizontal="center" vertical="center"/>
    </xf>
    <xf numFmtId="0" fontId="7" fillId="25" borderId="13" xfId="6" applyFont="1" applyFill="1" applyBorder="1" applyAlignment="1">
      <alignment horizontal="center" vertical="center"/>
    </xf>
    <xf numFmtId="3" fontId="14" fillId="25" borderId="4" xfId="6" applyNumberFormat="1" applyFont="1" applyFill="1" applyBorder="1" applyAlignment="1">
      <alignment horizontal="center" vertical="center"/>
    </xf>
    <xf numFmtId="167" fontId="7" fillId="25" borderId="4" xfId="6" applyNumberFormat="1" applyFont="1" applyFill="1" applyBorder="1" applyAlignment="1">
      <alignment horizontal="center" vertical="center"/>
    </xf>
    <xf numFmtId="167" fontId="7" fillId="25" borderId="21" xfId="6" applyNumberFormat="1" applyFont="1" applyFill="1" applyBorder="1" applyAlignment="1">
      <alignment horizontal="center" vertical="center"/>
    </xf>
    <xf numFmtId="0" fontId="7" fillId="18" borderId="92" xfId="6" applyFont="1" applyFill="1" applyBorder="1" applyAlignment="1">
      <alignment horizontal="center" vertical="center"/>
    </xf>
    <xf numFmtId="0" fontId="7" fillId="18" borderId="46" xfId="6" applyFont="1" applyFill="1" applyBorder="1" applyAlignment="1">
      <alignment horizontal="center" vertical="center"/>
    </xf>
    <xf numFmtId="167" fontId="7" fillId="18" borderId="37" xfId="6" applyNumberFormat="1" applyFont="1" applyFill="1" applyBorder="1" applyAlignment="1">
      <alignment horizontal="center" vertical="center"/>
    </xf>
    <xf numFmtId="0" fontId="1" fillId="0" borderId="14" xfId="18" applyBorder="1"/>
    <xf numFmtId="0" fontId="128" fillId="0" borderId="3" xfId="18" quotePrefix="1" applyFont="1" applyBorder="1" applyAlignment="1">
      <alignment horizontal="left"/>
    </xf>
    <xf numFmtId="0" fontId="14" fillId="17" borderId="37" xfId="6" applyFont="1" applyFill="1" applyBorder="1" applyAlignment="1">
      <alignment horizontal="center" vertical="center"/>
    </xf>
    <xf numFmtId="0" fontId="14" fillId="17" borderId="67" xfId="6" applyFont="1" applyFill="1" applyBorder="1" applyAlignment="1">
      <alignment horizontal="center" vertical="center"/>
    </xf>
    <xf numFmtId="0" fontId="14" fillId="17" borderId="119" xfId="6" applyFont="1" applyFill="1" applyBorder="1" applyAlignment="1">
      <alignment horizontal="center" vertical="center"/>
    </xf>
    <xf numFmtId="0" fontId="14" fillId="17" borderId="47" xfId="6" applyFont="1" applyFill="1" applyBorder="1" applyAlignment="1">
      <alignment horizontal="center" vertical="center"/>
    </xf>
    <xf numFmtId="0" fontId="14" fillId="17" borderId="38" xfId="6" applyFont="1" applyFill="1" applyBorder="1" applyAlignment="1">
      <alignment horizontal="center" vertical="center"/>
    </xf>
    <xf numFmtId="0" fontId="7" fillId="25" borderId="75" xfId="6" applyFont="1" applyFill="1" applyBorder="1" applyAlignment="1">
      <alignment horizontal="center" vertical="center"/>
    </xf>
    <xf numFmtId="167" fontId="7" fillId="25" borderId="41" xfId="6" applyNumberFormat="1" applyFont="1" applyFill="1" applyBorder="1" applyAlignment="1">
      <alignment horizontal="center" vertical="center"/>
    </xf>
    <xf numFmtId="167" fontId="7" fillId="18" borderId="11" xfId="6" applyNumberFormat="1" applyFont="1" applyFill="1" applyBorder="1" applyAlignment="1">
      <alignment horizontal="center" vertical="center"/>
    </xf>
    <xf numFmtId="0" fontId="7" fillId="25" borderId="34" xfId="6" applyFont="1" applyFill="1" applyBorder="1" applyAlignment="1">
      <alignment horizontal="center" vertical="center"/>
    </xf>
    <xf numFmtId="167" fontId="14" fillId="25" borderId="4" xfId="6" applyNumberFormat="1" applyFont="1" applyFill="1" applyBorder="1" applyAlignment="1">
      <alignment horizontal="center" vertical="center"/>
    </xf>
    <xf numFmtId="167" fontId="14" fillId="25" borderId="11" xfId="6" applyNumberFormat="1" applyFont="1" applyFill="1" applyBorder="1" applyAlignment="1">
      <alignment horizontal="center" vertical="center"/>
    </xf>
    <xf numFmtId="167" fontId="7" fillId="25" borderId="11" xfId="6" applyNumberFormat="1" applyFont="1" applyFill="1" applyBorder="1" applyAlignment="1">
      <alignment horizontal="center" vertical="center"/>
    </xf>
    <xf numFmtId="0" fontId="7" fillId="18" borderId="6" xfId="6" applyFont="1" applyFill="1" applyBorder="1" applyAlignment="1">
      <alignment horizontal="center" vertical="center"/>
    </xf>
    <xf numFmtId="167" fontId="7" fillId="18" borderId="15" xfId="6" applyNumberFormat="1" applyFont="1" applyFill="1" applyBorder="1" applyAlignment="1">
      <alignment horizontal="center" vertical="center"/>
    </xf>
    <xf numFmtId="167" fontId="7" fillId="18" borderId="5" xfId="6" applyNumberFormat="1" applyFont="1" applyFill="1" applyBorder="1" applyAlignment="1">
      <alignment horizontal="center" vertical="center"/>
    </xf>
    <xf numFmtId="0" fontId="7" fillId="25" borderId="89" xfId="6" applyFont="1" applyFill="1" applyBorder="1" applyAlignment="1">
      <alignment horizontal="center" vertical="center"/>
    </xf>
    <xf numFmtId="0" fontId="7" fillId="25" borderId="6" xfId="6" applyFont="1" applyFill="1" applyBorder="1" applyAlignment="1">
      <alignment horizontal="center" vertical="center"/>
    </xf>
    <xf numFmtId="3" fontId="14" fillId="25" borderId="15" xfId="6" applyNumberFormat="1" applyFont="1" applyFill="1" applyBorder="1" applyAlignment="1">
      <alignment horizontal="center" vertical="center"/>
    </xf>
    <xf numFmtId="167" fontId="7" fillId="25" borderId="15" xfId="6" applyNumberFormat="1" applyFont="1" applyFill="1" applyBorder="1" applyAlignment="1">
      <alignment horizontal="center" vertical="center"/>
    </xf>
    <xf numFmtId="167" fontId="7" fillId="25" borderId="5" xfId="6" applyNumberFormat="1" applyFont="1" applyFill="1" applyBorder="1" applyAlignment="1">
      <alignment horizontal="center" vertical="center"/>
    </xf>
    <xf numFmtId="0" fontId="7" fillId="18" borderId="89" xfId="6" applyFont="1" applyFill="1" applyBorder="1" applyAlignment="1">
      <alignment horizontal="center" vertical="center"/>
    </xf>
    <xf numFmtId="0" fontId="7" fillId="0" borderId="89" xfId="6" applyFont="1" applyBorder="1" applyAlignment="1">
      <alignment horizontal="center" vertical="center"/>
    </xf>
    <xf numFmtId="0" fontId="7" fillId="0" borderId="6" xfId="6" applyFont="1" applyBorder="1" applyAlignment="1">
      <alignment horizontal="center" vertical="center"/>
    </xf>
    <xf numFmtId="167" fontId="14" fillId="25" borderId="15" xfId="6" applyNumberFormat="1" applyFont="1" applyFill="1" applyBorder="1" applyAlignment="1">
      <alignment horizontal="center" vertical="center"/>
    </xf>
    <xf numFmtId="167" fontId="14" fillId="25" borderId="5" xfId="6" applyNumberFormat="1" applyFont="1" applyFill="1" applyBorder="1" applyAlignment="1">
      <alignment horizontal="center" vertical="center"/>
    </xf>
    <xf numFmtId="0" fontId="1" fillId="18" borderId="4" xfId="6" applyFont="1" applyFill="1" applyBorder="1"/>
    <xf numFmtId="3" fontId="14" fillId="25" borderId="5" xfId="6" applyNumberFormat="1" applyFont="1" applyFill="1" applyBorder="1" applyAlignment="1">
      <alignment horizontal="center" vertical="center"/>
    </xf>
    <xf numFmtId="0" fontId="1" fillId="0" borderId="2" xfId="18" applyBorder="1"/>
    <xf numFmtId="0" fontId="14" fillId="0" borderId="3" xfId="18" applyFont="1" applyBorder="1" applyAlignment="1">
      <alignment vertical="center"/>
    </xf>
    <xf numFmtId="0" fontId="14" fillId="17" borderId="46" xfId="0" applyFont="1" applyFill="1" applyBorder="1" applyAlignment="1">
      <alignment horizontal="center" vertical="center"/>
    </xf>
    <xf numFmtId="0" fontId="61" fillId="0" borderId="3" xfId="18" applyFont="1" applyBorder="1" applyAlignment="1">
      <alignment horizontal="center" vertical="center"/>
    </xf>
    <xf numFmtId="167" fontId="7" fillId="0" borderId="3" xfId="18" applyNumberFormat="1" applyFont="1" applyBorder="1" applyAlignment="1">
      <alignment horizontal="center" vertical="center"/>
    </xf>
    <xf numFmtId="0" fontId="7" fillId="11" borderId="4" xfId="0" applyFont="1" applyFill="1" applyBorder="1" applyAlignment="1">
      <alignment horizontal="center" vertical="center"/>
    </xf>
    <xf numFmtId="0" fontId="7" fillId="18" borderId="36" xfId="0" applyFont="1" applyFill="1" applyBorder="1" applyAlignment="1">
      <alignment horizontal="center" vertical="center"/>
    </xf>
    <xf numFmtId="0" fontId="7" fillId="18" borderId="37" xfId="0" applyFont="1" applyFill="1" applyBorder="1" applyAlignment="1">
      <alignment horizontal="center" vertical="center"/>
    </xf>
    <xf numFmtId="0" fontId="7" fillId="18" borderId="46" xfId="0" applyFont="1" applyFill="1" applyBorder="1" applyAlignment="1">
      <alignment horizontal="center" vertical="center"/>
    </xf>
    <xf numFmtId="167" fontId="7" fillId="18" borderId="37" xfId="0" applyNumberFormat="1" applyFont="1" applyFill="1" applyBorder="1" applyAlignment="1">
      <alignment horizontal="center" vertical="center"/>
    </xf>
    <xf numFmtId="0" fontId="7" fillId="0" borderId="14" xfId="18" applyFont="1" applyBorder="1" applyAlignment="1">
      <alignment horizontal="center" vertical="center"/>
    </xf>
    <xf numFmtId="3" fontId="14" fillId="0" borderId="14" xfId="18" applyNumberFormat="1" applyFont="1" applyBorder="1" applyAlignment="1">
      <alignment horizontal="center" vertical="center"/>
    </xf>
    <xf numFmtId="167" fontId="7" fillId="0" borderId="14" xfId="18" applyNumberFormat="1" applyFont="1" applyBorder="1" applyAlignment="1">
      <alignment horizontal="center" vertical="center"/>
    </xf>
    <xf numFmtId="0" fontId="128" fillId="0" borderId="3" xfId="18" applyFont="1" applyBorder="1"/>
    <xf numFmtId="0" fontId="7" fillId="0" borderId="3" xfId="18" applyFont="1" applyBorder="1" applyAlignment="1">
      <alignment horizontal="center" vertical="center"/>
    </xf>
    <xf numFmtId="3" fontId="14" fillId="0" borderId="3" xfId="18" applyNumberFormat="1" applyFont="1" applyBorder="1" applyAlignment="1">
      <alignment horizontal="center" vertical="center"/>
    </xf>
    <xf numFmtId="0" fontId="14" fillId="11" borderId="0" xfId="0" applyFont="1" applyFill="1" applyAlignment="1">
      <alignment horizontal="center" vertical="center"/>
    </xf>
    <xf numFmtId="0" fontId="14" fillId="17" borderId="35" xfId="0" applyFont="1" applyFill="1" applyBorder="1" applyAlignment="1">
      <alignment horizontal="center" vertical="center"/>
    </xf>
    <xf numFmtId="0" fontId="7" fillId="11" borderId="0" xfId="0" applyFont="1" applyFill="1" applyAlignment="1">
      <alignment horizontal="center" vertical="center"/>
    </xf>
    <xf numFmtId="167" fontId="14" fillId="0" borderId="4" xfId="0" applyNumberFormat="1" applyFont="1" applyBorder="1" applyAlignment="1">
      <alignment horizontal="center" vertical="center"/>
    </xf>
    <xf numFmtId="3" fontId="14" fillId="11" borderId="0" xfId="0" applyNumberFormat="1" applyFont="1" applyFill="1" applyAlignment="1">
      <alignment horizontal="center" vertical="center"/>
    </xf>
    <xf numFmtId="0" fontId="1" fillId="11" borderId="0" xfId="19" applyFill="1"/>
    <xf numFmtId="0" fontId="135" fillId="11" borderId="0" xfId="19" applyFont="1" applyFill="1"/>
    <xf numFmtId="0" fontId="136" fillId="11" borderId="0" xfId="19" applyFont="1" applyFill="1"/>
    <xf numFmtId="1" fontId="10" fillId="17" borderId="57" xfId="0" applyNumberFormat="1" applyFont="1" applyFill="1" applyBorder="1" applyAlignment="1">
      <alignment horizontal="center" vertical="center"/>
    </xf>
    <xf numFmtId="0" fontId="10" fillId="17" borderId="112" xfId="0" applyFont="1" applyFill="1" applyBorder="1" applyAlignment="1">
      <alignment horizontal="center" vertical="center"/>
    </xf>
    <xf numFmtId="1" fontId="10" fillId="17" borderId="94" xfId="0" applyNumberFormat="1" applyFont="1" applyFill="1" applyBorder="1" applyAlignment="1">
      <alignment horizontal="center" vertical="center"/>
    </xf>
    <xf numFmtId="0" fontId="10" fillId="17" borderId="112" xfId="0" applyFont="1" applyFill="1" applyBorder="1" applyAlignment="1">
      <alignment horizontal="center" vertical="center" wrapText="1"/>
    </xf>
    <xf numFmtId="0" fontId="10" fillId="17" borderId="95" xfId="0" applyFont="1" applyFill="1" applyBorder="1" applyAlignment="1">
      <alignment horizontal="center" vertical="center" wrapText="1"/>
    </xf>
    <xf numFmtId="1" fontId="10" fillId="17" borderId="94" xfId="0" applyNumberFormat="1" applyFont="1" applyFill="1" applyBorder="1" applyAlignment="1">
      <alignment horizontal="center" vertical="center" wrapText="1"/>
    </xf>
    <xf numFmtId="0" fontId="1" fillId="0" borderId="0" xfId="19"/>
    <xf numFmtId="1" fontId="10" fillId="17" borderId="51" xfId="0" applyNumberFormat="1" applyFont="1" applyFill="1" applyBorder="1" applyAlignment="1">
      <alignment horizontal="center" vertical="center"/>
    </xf>
    <xf numFmtId="0" fontId="7" fillId="0" borderId="8" xfId="19" applyFont="1" applyBorder="1" applyAlignment="1">
      <alignment horizontal="center" vertical="center"/>
    </xf>
    <xf numFmtId="0" fontId="7" fillId="0" borderId="21" xfId="19" applyFont="1" applyBorder="1" applyAlignment="1">
      <alignment horizontal="center" vertical="center"/>
    </xf>
    <xf numFmtId="0" fontId="14" fillId="0" borderId="21" xfId="19" applyFont="1" applyBorder="1" applyAlignment="1">
      <alignment horizontal="center" vertical="center"/>
    </xf>
    <xf numFmtId="1" fontId="4" fillId="11" borderId="52" xfId="19" applyNumberFormat="1" applyFont="1" applyFill="1" applyBorder="1" applyAlignment="1">
      <alignment horizontal="center"/>
    </xf>
    <xf numFmtId="0" fontId="1" fillId="17" borderId="73" xfId="19" applyFill="1" applyBorder="1" applyAlignment="1">
      <alignment horizontal="center"/>
    </xf>
    <xf numFmtId="1" fontId="10" fillId="17" borderId="34" xfId="0" applyNumberFormat="1" applyFont="1" applyFill="1" applyBorder="1" applyAlignment="1">
      <alignment horizontal="center" vertical="center"/>
    </xf>
    <xf numFmtId="0" fontId="7" fillId="0" borderId="13" xfId="19" applyFont="1" applyBorder="1" applyAlignment="1">
      <alignment horizontal="center" vertical="center"/>
    </xf>
    <xf numFmtId="0" fontId="7" fillId="0" borderId="4" xfId="19" applyFont="1" applyBorder="1" applyAlignment="1">
      <alignment horizontal="center" vertical="center"/>
    </xf>
    <xf numFmtId="0" fontId="14" fillId="0" borderId="4" xfId="19" applyFont="1" applyBorder="1" applyAlignment="1">
      <alignment horizontal="center" vertical="center"/>
    </xf>
    <xf numFmtId="0" fontId="1" fillId="17" borderId="107" xfId="19" applyFill="1" applyBorder="1" applyAlignment="1">
      <alignment horizontal="center"/>
    </xf>
    <xf numFmtId="1" fontId="10" fillId="17" borderId="36" xfId="0" applyNumberFormat="1" applyFont="1" applyFill="1" applyBorder="1" applyAlignment="1">
      <alignment horizontal="center" vertical="center"/>
    </xf>
    <xf numFmtId="0" fontId="7" fillId="0" borderId="46" xfId="19" applyFont="1" applyBorder="1" applyAlignment="1">
      <alignment horizontal="center" vertical="center"/>
    </xf>
    <xf numFmtId="0" fontId="7" fillId="0" borderId="37" xfId="19" applyFont="1" applyBorder="1" applyAlignment="1">
      <alignment horizontal="center" vertical="center"/>
    </xf>
    <xf numFmtId="0" fontId="14" fillId="0" borderId="37" xfId="19" applyFont="1" applyBorder="1" applyAlignment="1">
      <alignment horizontal="center" vertical="center"/>
    </xf>
    <xf numFmtId="0" fontId="1" fillId="17" borderId="73" xfId="19" applyFill="1" applyBorder="1" applyAlignment="1">
      <alignment horizontal="left"/>
    </xf>
    <xf numFmtId="0" fontId="1" fillId="17" borderId="59" xfId="19" applyFill="1" applyBorder="1"/>
    <xf numFmtId="0" fontId="1" fillId="17" borderId="60" xfId="19" applyFill="1" applyBorder="1"/>
    <xf numFmtId="0" fontId="1" fillId="17" borderId="107" xfId="19" applyFill="1" applyBorder="1" applyAlignment="1">
      <alignment horizontal="left"/>
    </xf>
    <xf numFmtId="0" fontId="1" fillId="17" borderId="67" xfId="19" applyFill="1" applyBorder="1"/>
    <xf numFmtId="0" fontId="1" fillId="17" borderId="81" xfId="19" applyFill="1" applyBorder="1"/>
    <xf numFmtId="0" fontId="26" fillId="11" borderId="3" xfId="0" applyFont="1" applyFill="1" applyBorder="1" applyAlignment="1">
      <alignment vertical="center"/>
    </xf>
    <xf numFmtId="0" fontId="6" fillId="11" borderId="1" xfId="0" applyFont="1" applyFill="1" applyBorder="1" applyAlignment="1">
      <alignment vertical="center"/>
    </xf>
    <xf numFmtId="0" fontId="46" fillId="11" borderId="20" xfId="0" applyFont="1" applyFill="1" applyBorder="1" applyAlignment="1">
      <alignment horizontal="center" vertical="center"/>
    </xf>
    <xf numFmtId="0" fontId="26" fillId="11" borderId="20" xfId="0" applyFont="1" applyFill="1" applyBorder="1" applyAlignment="1">
      <alignment horizontal="center" vertical="center"/>
    </xf>
    <xf numFmtId="3" fontId="46" fillId="11" borderId="2" xfId="0" applyNumberFormat="1" applyFont="1" applyFill="1" applyBorder="1" applyAlignment="1">
      <alignment horizontal="center" vertical="center"/>
    </xf>
    <xf numFmtId="0" fontId="26" fillId="11" borderId="1" xfId="0" applyFont="1" applyFill="1" applyBorder="1" applyAlignment="1">
      <alignment vertical="center"/>
    </xf>
    <xf numFmtId="0" fontId="26" fillId="11" borderId="20" xfId="0" applyFont="1" applyFill="1" applyBorder="1" applyAlignment="1">
      <alignment vertical="center"/>
    </xf>
    <xf numFmtId="0" fontId="26" fillId="11" borderId="2" xfId="0" applyFont="1" applyFill="1" applyBorder="1" applyAlignment="1">
      <alignment vertical="center"/>
    </xf>
    <xf numFmtId="0" fontId="26" fillId="0" borderId="1" xfId="0" applyFont="1" applyBorder="1" applyAlignment="1">
      <alignment vertical="center"/>
    </xf>
    <xf numFmtId="0" fontId="105" fillId="11" borderId="9" xfId="0" applyFont="1" applyFill="1" applyBorder="1" applyAlignment="1">
      <alignment horizontal="center" vertical="center" wrapText="1"/>
    </xf>
    <xf numFmtId="3" fontId="46" fillId="0" borderId="10" xfId="0" applyNumberFormat="1" applyFont="1" applyBorder="1" applyAlignment="1">
      <alignment horizontal="center" vertical="center"/>
    </xf>
    <xf numFmtId="0" fontId="56" fillId="0" borderId="2" xfId="0" applyFont="1" applyBorder="1" applyAlignment="1">
      <alignment vertical="center"/>
    </xf>
    <xf numFmtId="0" fontId="7" fillId="0" borderId="1" xfId="0" applyFont="1" applyBorder="1" applyAlignment="1">
      <alignment vertical="center"/>
    </xf>
    <xf numFmtId="0" fontId="7" fillId="18" borderId="51" xfId="3" applyFont="1" applyFill="1" applyBorder="1" applyAlignment="1">
      <alignment horizontal="center"/>
    </xf>
    <xf numFmtId="0" fontId="14" fillId="18" borderId="21" xfId="0" applyFont="1" applyFill="1" applyBorder="1" applyAlignment="1">
      <alignment horizontal="center" vertical="center"/>
    </xf>
    <xf numFmtId="0" fontId="7" fillId="18" borderId="21" xfId="0" applyFont="1" applyFill="1" applyBorder="1" applyAlignment="1">
      <alignment horizontal="center" vertical="center"/>
    </xf>
    <xf numFmtId="3" fontId="4" fillId="18" borderId="52" xfId="0" quotePrefix="1" applyNumberFormat="1" applyFont="1" applyFill="1" applyBorder="1" applyAlignment="1">
      <alignment horizontal="center" vertical="center"/>
    </xf>
    <xf numFmtId="0" fontId="55" fillId="18" borderId="108" xfId="0" applyFont="1" applyFill="1" applyBorder="1" applyAlignment="1">
      <alignment horizontal="center"/>
    </xf>
    <xf numFmtId="0" fontId="83" fillId="18" borderId="21" xfId="0" applyFont="1" applyFill="1" applyBorder="1" applyAlignment="1">
      <alignment horizontal="center"/>
    </xf>
    <xf numFmtId="0" fontId="55" fillId="18" borderId="21" xfId="0" applyFont="1" applyFill="1" applyBorder="1" applyAlignment="1">
      <alignment horizontal="center"/>
    </xf>
    <xf numFmtId="3" fontId="46" fillId="27" borderId="62" xfId="0" applyNumberFormat="1" applyFont="1" applyFill="1" applyBorder="1" applyAlignment="1">
      <alignment horizontal="center" vertical="center"/>
    </xf>
    <xf numFmtId="0" fontId="7" fillId="0" borderId="3" xfId="0" applyFont="1" applyBorder="1" applyAlignment="1">
      <alignment vertical="center"/>
    </xf>
    <xf numFmtId="0" fontId="6" fillId="0" borderId="110" xfId="0" applyFont="1" applyBorder="1" applyAlignment="1">
      <alignment horizontal="center"/>
    </xf>
    <xf numFmtId="0" fontId="105" fillId="0" borderId="4" xfId="0" applyFont="1" applyBorder="1" applyAlignment="1">
      <alignment horizontal="center"/>
    </xf>
    <xf numFmtId="0" fontId="55" fillId="0" borderId="105" xfId="0" applyFont="1" applyBorder="1" applyAlignment="1">
      <alignment horizontal="center"/>
    </xf>
    <xf numFmtId="3" fontId="46" fillId="28" borderId="74" xfId="0" applyNumberFormat="1" applyFont="1" applyFill="1" applyBorder="1" applyAlignment="1">
      <alignment horizontal="center" vertical="center"/>
    </xf>
    <xf numFmtId="0" fontId="7" fillId="0" borderId="34" xfId="3" applyFont="1" applyBorder="1" applyAlignment="1">
      <alignment horizontal="center"/>
    </xf>
    <xf numFmtId="0" fontId="55" fillId="18" borderId="110" xfId="0" applyFont="1" applyFill="1" applyBorder="1" applyAlignment="1">
      <alignment horizontal="center"/>
    </xf>
    <xf numFmtId="0" fontId="83" fillId="18" borderId="4" xfId="0" applyFont="1" applyFill="1" applyBorder="1" applyAlignment="1">
      <alignment horizontal="center"/>
    </xf>
    <xf numFmtId="0" fontId="55" fillId="18" borderId="4" xfId="0" applyFont="1" applyFill="1" applyBorder="1" applyAlignment="1">
      <alignment horizontal="center"/>
    </xf>
    <xf numFmtId="0" fontId="7" fillId="18" borderId="34" xfId="3" applyFont="1" applyFill="1" applyBorder="1" applyAlignment="1">
      <alignment horizontal="center"/>
    </xf>
    <xf numFmtId="0" fontId="6" fillId="18" borderId="110" xfId="0" applyFont="1" applyFill="1" applyBorder="1" applyAlignment="1">
      <alignment horizontal="center"/>
    </xf>
    <xf numFmtId="0" fontId="105" fillId="18" borderId="4" xfId="0" applyFont="1" applyFill="1" applyBorder="1" applyAlignment="1">
      <alignment horizontal="center"/>
    </xf>
    <xf numFmtId="0" fontId="55" fillId="18" borderId="105" xfId="0" applyFont="1" applyFill="1" applyBorder="1" applyAlignment="1">
      <alignment horizontal="center"/>
    </xf>
    <xf numFmtId="3" fontId="46" fillId="27" borderId="74" xfId="0" applyNumberFormat="1" applyFont="1" applyFill="1" applyBorder="1" applyAlignment="1">
      <alignment horizontal="center" vertical="center"/>
    </xf>
    <xf numFmtId="0" fontId="55" fillId="0" borderId="110" xfId="0" applyFont="1" applyBorder="1" applyAlignment="1">
      <alignment horizontal="center"/>
    </xf>
    <xf numFmtId="0" fontId="83" fillId="0" borderId="4" xfId="0" applyFont="1" applyBorder="1" applyAlignment="1">
      <alignment horizontal="center"/>
    </xf>
    <xf numFmtId="0" fontId="55" fillId="0" borderId="4" xfId="0" applyFont="1" applyBorder="1" applyAlignment="1">
      <alignment horizontal="center"/>
    </xf>
    <xf numFmtId="0" fontId="71" fillId="0" borderId="1" xfId="0" applyFont="1" applyBorder="1" applyAlignment="1">
      <alignment vertical="center"/>
    </xf>
    <xf numFmtId="1" fontId="56" fillId="0" borderId="2" xfId="0" applyNumberFormat="1" applyFont="1" applyBorder="1"/>
    <xf numFmtId="0" fontId="71" fillId="0" borderId="3" xfId="0" applyFont="1" applyBorder="1" applyAlignment="1">
      <alignment vertical="center"/>
    </xf>
    <xf numFmtId="0" fontId="55" fillId="0" borderId="111" xfId="0" applyFont="1" applyBorder="1" applyAlignment="1">
      <alignment horizontal="center"/>
    </xf>
    <xf numFmtId="0" fontId="83" fillId="11" borderId="37" xfId="0" applyFont="1" applyFill="1" applyBorder="1" applyAlignment="1">
      <alignment horizontal="center"/>
    </xf>
    <xf numFmtId="0" fontId="55" fillId="11" borderId="37" xfId="0" applyFont="1" applyFill="1" applyBorder="1" applyAlignment="1">
      <alignment horizontal="center"/>
    </xf>
    <xf numFmtId="0" fontId="7" fillId="11" borderId="0" xfId="3" applyFont="1" applyFill="1" applyAlignment="1">
      <alignment horizontal="center"/>
    </xf>
    <xf numFmtId="3" fontId="4" fillId="11" borderId="0" xfId="0" quotePrefix="1" applyNumberFormat="1" applyFont="1" applyFill="1" applyAlignment="1">
      <alignment horizontal="center" vertical="center"/>
    </xf>
    <xf numFmtId="1" fontId="7" fillId="0" borderId="20" xfId="0" applyNumberFormat="1" applyFont="1" applyBorder="1"/>
    <xf numFmtId="0" fontId="7" fillId="0" borderId="2" xfId="0" applyFont="1" applyBorder="1" applyAlignment="1">
      <alignment vertical="center"/>
    </xf>
    <xf numFmtId="0" fontId="6" fillId="18" borderId="111" xfId="0" applyFont="1" applyFill="1" applyBorder="1" applyAlignment="1">
      <alignment horizontal="center"/>
    </xf>
    <xf numFmtId="0" fontId="83" fillId="18" borderId="37" xfId="0" applyFont="1" applyFill="1" applyBorder="1" applyAlignment="1">
      <alignment horizontal="center"/>
    </xf>
    <xf numFmtId="0" fontId="55" fillId="18" borderId="64" xfId="0" applyFont="1" applyFill="1" applyBorder="1" applyAlignment="1">
      <alignment horizontal="center"/>
    </xf>
    <xf numFmtId="3" fontId="46" fillId="27" borderId="82" xfId="0" applyNumberFormat="1" applyFont="1" applyFill="1" applyBorder="1" applyAlignment="1">
      <alignment horizontal="center" vertical="center"/>
    </xf>
    <xf numFmtId="0" fontId="26" fillId="11" borderId="14" xfId="0" applyFont="1" applyFill="1" applyBorder="1" applyAlignment="1">
      <alignment vertical="center"/>
    </xf>
    <xf numFmtId="0" fontId="7" fillId="18" borderId="36" xfId="3" applyFont="1" applyFill="1" applyBorder="1" applyAlignment="1">
      <alignment horizontal="center"/>
    </xf>
    <xf numFmtId="0" fontId="14" fillId="18" borderId="37" xfId="0" applyFont="1" applyFill="1" applyBorder="1" applyAlignment="1">
      <alignment horizontal="center" vertical="center"/>
    </xf>
    <xf numFmtId="3" fontId="4" fillId="18" borderId="38" xfId="0" quotePrefix="1" applyNumberFormat="1" applyFont="1" applyFill="1" applyBorder="1" applyAlignment="1">
      <alignment horizontal="center" vertical="center"/>
    </xf>
    <xf numFmtId="0" fontId="26" fillId="11" borderId="0" xfId="0" applyFont="1" applyFill="1" applyAlignment="1">
      <alignment vertical="center"/>
    </xf>
    <xf numFmtId="0" fontId="56" fillId="11" borderId="0" xfId="0" applyFont="1" applyFill="1" applyAlignment="1">
      <alignment horizontal="center" vertical="center" wrapText="1"/>
    </xf>
    <xf numFmtId="0" fontId="7" fillId="11" borderId="3" xfId="0" applyFont="1" applyFill="1" applyBorder="1" applyAlignment="1">
      <alignment vertical="center"/>
    </xf>
    <xf numFmtId="0" fontId="62" fillId="0" borderId="1" xfId="0" applyFont="1" applyBorder="1" applyAlignment="1">
      <alignment vertical="center"/>
    </xf>
    <xf numFmtId="0" fontId="56" fillId="11" borderId="0" xfId="0" applyFont="1" applyFill="1" applyAlignment="1">
      <alignment vertical="center"/>
    </xf>
    <xf numFmtId="0" fontId="56" fillId="11" borderId="0" xfId="0" applyFont="1" applyFill="1" applyAlignment="1">
      <alignment horizontal="center" vertical="center"/>
    </xf>
    <xf numFmtId="3" fontId="56" fillId="11" borderId="0" xfId="0" applyNumberFormat="1" applyFont="1" applyFill="1" applyAlignment="1">
      <alignment horizontal="center" vertical="center"/>
    </xf>
    <xf numFmtId="1" fontId="56" fillId="0" borderId="20" xfId="0" applyNumberFormat="1" applyFont="1" applyBorder="1"/>
    <xf numFmtId="0" fontId="62" fillId="0" borderId="2" xfId="0" applyFont="1" applyBorder="1" applyAlignment="1">
      <alignment vertical="center"/>
    </xf>
    <xf numFmtId="0" fontId="62" fillId="0" borderId="3" xfId="0" applyFont="1" applyBorder="1" applyAlignment="1">
      <alignment vertical="center"/>
    </xf>
    <xf numFmtId="1" fontId="26" fillId="11" borderId="0" xfId="0" applyNumberFormat="1" applyFont="1" applyFill="1" applyAlignment="1" applyProtection="1">
      <alignment horizontal="center" vertical="center"/>
      <protection locked="0"/>
    </xf>
    <xf numFmtId="3" fontId="63" fillId="11" borderId="0" xfId="0" applyNumberFormat="1" applyFont="1" applyFill="1" applyAlignment="1">
      <alignment horizontal="center" vertical="center"/>
    </xf>
    <xf numFmtId="0" fontId="123" fillId="11" borderId="0" xfId="0" quotePrefix="1" applyFont="1" applyFill="1" applyAlignment="1">
      <alignment horizontal="left"/>
    </xf>
    <xf numFmtId="0" fontId="63" fillId="11" borderId="0" xfId="0" applyFont="1" applyFill="1" applyAlignment="1">
      <alignment horizontal="center" vertical="center"/>
    </xf>
    <xf numFmtId="0" fontId="53" fillId="11" borderId="0" xfId="0" applyFont="1" applyFill="1" applyAlignment="1">
      <alignment horizontal="left"/>
    </xf>
    <xf numFmtId="0" fontId="63" fillId="11" borderId="0" xfId="3" applyFont="1" applyFill="1" applyAlignment="1">
      <alignment horizontal="center"/>
    </xf>
    <xf numFmtId="0" fontId="41" fillId="11" borderId="0" xfId="0" applyFont="1" applyFill="1" applyAlignment="1">
      <alignment horizontal="center" vertical="center"/>
    </xf>
    <xf numFmtId="16" fontId="14" fillId="11" borderId="0" xfId="0" applyNumberFormat="1" applyFont="1" applyFill="1" applyAlignment="1">
      <alignment horizontal="center" vertical="center"/>
    </xf>
    <xf numFmtId="3" fontId="14" fillId="11" borderId="0" xfId="3" applyNumberFormat="1" applyFont="1" applyFill="1" applyAlignment="1"/>
    <xf numFmtId="0" fontId="14" fillId="11" borderId="0" xfId="3" applyFont="1" applyFill="1" applyAlignment="1"/>
    <xf numFmtId="1" fontId="56" fillId="11" borderId="20" xfId="0" applyNumberFormat="1" applyFont="1" applyFill="1" applyBorder="1"/>
    <xf numFmtId="0" fontId="71" fillId="11" borderId="3" xfId="0" applyFont="1" applyFill="1" applyBorder="1" applyAlignment="1">
      <alignment vertical="center"/>
    </xf>
    <xf numFmtId="0" fontId="7" fillId="11" borderId="1" xfId="0" applyFont="1" applyFill="1" applyBorder="1" applyAlignment="1">
      <alignment vertical="center"/>
    </xf>
    <xf numFmtId="1" fontId="7" fillId="11" borderId="20" xfId="0" applyNumberFormat="1" applyFont="1" applyFill="1" applyBorder="1"/>
    <xf numFmtId="0" fontId="71" fillId="11" borderId="0" xfId="0" applyFont="1" applyFill="1" applyAlignment="1">
      <alignment vertical="center"/>
    </xf>
    <xf numFmtId="0" fontId="7" fillId="11" borderId="2" xfId="0" applyFont="1" applyFill="1" applyBorder="1" applyAlignment="1">
      <alignment vertical="center"/>
    </xf>
    <xf numFmtId="0" fontId="139" fillId="11" borderId="0" xfId="0" applyFont="1" applyFill="1" applyAlignment="1">
      <alignment vertical="center"/>
    </xf>
    <xf numFmtId="0" fontId="140" fillId="11" borderId="0" xfId="0" applyFont="1" applyFill="1" applyAlignment="1">
      <alignment vertical="center"/>
    </xf>
    <xf numFmtId="0" fontId="56" fillId="11" borderId="0" xfId="3" applyFont="1" applyFill="1" applyAlignment="1">
      <alignment horizontal="center"/>
    </xf>
    <xf numFmtId="0" fontId="41" fillId="11" borderId="0" xfId="0" applyFont="1" applyFill="1" applyAlignment="1">
      <alignment vertical="center"/>
    </xf>
    <xf numFmtId="0" fontId="71" fillId="11" borderId="1" xfId="0" applyFont="1" applyFill="1" applyBorder="1" applyAlignment="1">
      <alignment vertical="center"/>
    </xf>
    <xf numFmtId="0" fontId="71" fillId="11" borderId="2" xfId="0" applyFont="1" applyFill="1" applyBorder="1" applyAlignment="1">
      <alignment vertical="center"/>
    </xf>
    <xf numFmtId="1" fontId="63" fillId="11" borderId="0" xfId="3" applyNumberFormat="1" applyFont="1" applyFill="1" applyAlignment="1">
      <alignment horizontal="center"/>
    </xf>
    <xf numFmtId="0" fontId="63" fillId="11" borderId="0" xfId="3" applyFont="1" applyFill="1" applyAlignment="1">
      <alignment horizontal="center" vertical="center"/>
    </xf>
    <xf numFmtId="0" fontId="63" fillId="11" borderId="0" xfId="0" applyFont="1" applyFill="1" applyAlignment="1">
      <alignment vertical="center"/>
    </xf>
    <xf numFmtId="0" fontId="46" fillId="11" borderId="3" xfId="0" applyFont="1" applyFill="1" applyBorder="1" applyAlignment="1">
      <alignment vertical="center"/>
    </xf>
    <xf numFmtId="3" fontId="56" fillId="11" borderId="0" xfId="0" applyNumberFormat="1" applyFont="1" applyFill="1" applyAlignment="1">
      <alignment vertical="center"/>
    </xf>
    <xf numFmtId="0" fontId="46" fillId="11" borderId="0" xfId="0" applyFont="1" applyFill="1" applyAlignment="1">
      <alignment vertical="center"/>
    </xf>
    <xf numFmtId="0" fontId="14" fillId="11" borderId="0" xfId="0" applyFont="1" applyFill="1" applyAlignment="1">
      <alignment vertical="center"/>
    </xf>
    <xf numFmtId="0" fontId="141" fillId="11" borderId="0" xfId="0" applyFont="1" applyFill="1" applyAlignment="1">
      <alignment vertical="center"/>
    </xf>
    <xf numFmtId="0" fontId="51" fillId="11" borderId="0" xfId="0" applyFont="1" applyFill="1" applyAlignment="1">
      <alignment vertical="center"/>
    </xf>
    <xf numFmtId="0" fontId="142" fillId="11" borderId="0" xfId="0" applyFont="1" applyFill="1" applyAlignment="1">
      <alignment vertical="center"/>
    </xf>
    <xf numFmtId="0" fontId="46" fillId="11" borderId="1" xfId="0" applyFont="1" applyFill="1" applyBorder="1" applyAlignment="1">
      <alignment vertical="center"/>
    </xf>
    <xf numFmtId="0" fontId="46" fillId="11" borderId="2" xfId="0" applyFont="1" applyFill="1" applyBorder="1" applyAlignment="1">
      <alignment vertical="center"/>
    </xf>
    <xf numFmtId="0" fontId="143" fillId="11" borderId="0" xfId="0" applyFont="1" applyFill="1" applyAlignment="1">
      <alignment vertical="center"/>
    </xf>
    <xf numFmtId="0" fontId="56" fillId="11" borderId="20" xfId="0" applyFont="1" applyFill="1" applyBorder="1" applyAlignment="1">
      <alignment vertical="center"/>
    </xf>
    <xf numFmtId="0" fontId="6" fillId="11" borderId="0" xfId="0" applyFont="1" applyFill="1" applyAlignment="1">
      <alignment vertical="center"/>
    </xf>
    <xf numFmtId="0" fontId="46" fillId="11" borderId="0" xfId="0" applyFont="1" applyFill="1" applyAlignment="1">
      <alignment horizontal="center" vertical="center"/>
    </xf>
    <xf numFmtId="0" fontId="26" fillId="11" borderId="0" xfId="0" applyFont="1" applyFill="1" applyAlignment="1">
      <alignment horizontal="center" vertical="center"/>
    </xf>
    <xf numFmtId="3" fontId="46" fillId="11" borderId="0" xfId="0" applyNumberFormat="1" applyFont="1" applyFill="1" applyAlignment="1">
      <alignment horizontal="center" vertical="center"/>
    </xf>
    <xf numFmtId="0" fontId="6" fillId="0" borderId="14" xfId="0" applyFont="1" applyBorder="1" applyAlignment="1">
      <alignment vertical="center"/>
    </xf>
    <xf numFmtId="3" fontId="46" fillId="0" borderId="14" xfId="0" applyNumberFormat="1" applyFont="1" applyBorder="1" applyAlignment="1">
      <alignment horizontal="center" vertical="center"/>
    </xf>
    <xf numFmtId="0" fontId="6" fillId="0" borderId="3" xfId="0" applyFont="1" applyBorder="1" applyAlignment="1">
      <alignment vertical="center"/>
    </xf>
    <xf numFmtId="3" fontId="46" fillId="0" borderId="3" xfId="0" applyNumberFormat="1" applyFont="1" applyBorder="1" applyAlignment="1">
      <alignment horizontal="center" vertical="center"/>
    </xf>
    <xf numFmtId="0" fontId="56" fillId="11" borderId="2" xfId="0" applyFont="1" applyFill="1" applyBorder="1" applyAlignment="1">
      <alignment vertical="center"/>
    </xf>
    <xf numFmtId="0" fontId="31" fillId="0" borderId="3" xfId="0" applyFont="1" applyBorder="1" applyAlignment="1">
      <alignment horizontal="left" vertical="center"/>
    </xf>
    <xf numFmtId="0" fontId="46" fillId="11" borderId="3" xfId="0" applyFont="1" applyFill="1" applyBorder="1" applyAlignment="1">
      <alignment horizontal="center" vertical="center"/>
    </xf>
    <xf numFmtId="0" fontId="12" fillId="0" borderId="3" xfId="2" applyBorder="1" applyAlignment="1" applyProtection="1">
      <alignment vertical="center"/>
    </xf>
    <xf numFmtId="0" fontId="40" fillId="0" borderId="10" xfId="0" applyFont="1" applyBorder="1" applyAlignment="1">
      <alignment horizontal="left"/>
    </xf>
    <xf numFmtId="0" fontId="41" fillId="0" borderId="3" xfId="0" applyFont="1" applyBorder="1" applyAlignment="1">
      <alignment horizontal="center" vertical="center"/>
    </xf>
    <xf numFmtId="0" fontId="112" fillId="0" borderId="3" xfId="0" applyFont="1" applyBorder="1" applyAlignment="1">
      <alignment horizontal="center" vertical="center"/>
    </xf>
    <xf numFmtId="3" fontId="41" fillId="0" borderId="3" xfId="0" applyNumberFormat="1" applyFont="1" applyBorder="1" applyAlignment="1">
      <alignment horizontal="center" vertical="center"/>
    </xf>
    <xf numFmtId="0" fontId="112" fillId="0" borderId="3" xfId="0" applyFont="1" applyBorder="1" applyAlignment="1">
      <alignment vertical="center"/>
    </xf>
    <xf numFmtId="0" fontId="112" fillId="0" borderId="1" xfId="0" applyFont="1" applyBorder="1" applyAlignment="1">
      <alignment vertical="center"/>
    </xf>
    <xf numFmtId="0" fontId="112" fillId="0" borderId="2" xfId="0" applyFont="1" applyBorder="1" applyAlignment="1">
      <alignment vertical="center"/>
    </xf>
    <xf numFmtId="0" fontId="14" fillId="0" borderId="10" xfId="0" applyFont="1" applyBorder="1" applyAlignment="1">
      <alignment horizontal="left"/>
    </xf>
    <xf numFmtId="0" fontId="112" fillId="0" borderId="14" xfId="0" applyFont="1" applyBorder="1" applyAlignment="1">
      <alignment vertical="center"/>
    </xf>
    <xf numFmtId="0" fontId="6" fillId="0" borderId="10" xfId="0" applyFont="1" applyBorder="1" applyAlignment="1">
      <alignment vertical="center"/>
    </xf>
    <xf numFmtId="0" fontId="41" fillId="18" borderId="57" xfId="0" applyFont="1" applyFill="1" applyBorder="1" applyAlignment="1">
      <alignment horizontal="center" vertical="center" wrapText="1"/>
    </xf>
    <xf numFmtId="0" fontId="46" fillId="0" borderId="23" xfId="0" applyFont="1" applyBorder="1" applyAlignment="1">
      <alignment horizontal="center" vertical="center"/>
    </xf>
    <xf numFmtId="0" fontId="26" fillId="0" borderId="10" xfId="0" applyFont="1" applyBorder="1" applyAlignment="1">
      <alignment vertical="center"/>
    </xf>
    <xf numFmtId="0" fontId="105" fillId="0" borderId="9" xfId="0" applyFont="1" applyBorder="1" applyAlignment="1">
      <alignment horizontal="center" vertical="center" wrapText="1"/>
    </xf>
    <xf numFmtId="0" fontId="41" fillId="17" borderId="15" xfId="0" applyFont="1" applyFill="1" applyBorder="1" applyAlignment="1">
      <alignment horizontal="center" vertical="center"/>
    </xf>
    <xf numFmtId="0" fontId="41" fillId="17" borderId="15" xfId="0" applyFont="1" applyFill="1" applyBorder="1" applyAlignment="1">
      <alignment vertical="center"/>
    </xf>
    <xf numFmtId="0" fontId="7" fillId="18" borderId="30" xfId="3" applyFont="1" applyFill="1" applyBorder="1" applyAlignment="1">
      <alignment horizontal="center"/>
    </xf>
    <xf numFmtId="2" fontId="7" fillId="18" borderId="32" xfId="0" applyNumberFormat="1" applyFont="1" applyFill="1" applyBorder="1" applyAlignment="1">
      <alignment horizontal="center" vertical="center"/>
    </xf>
    <xf numFmtId="3" fontId="4" fillId="18" borderId="7" xfId="0" quotePrefix="1" applyNumberFormat="1" applyFont="1" applyFill="1" applyBorder="1" applyAlignment="1">
      <alignment horizontal="center" vertical="center"/>
    </xf>
    <xf numFmtId="0" fontId="7" fillId="11" borderId="73" xfId="0" applyFont="1" applyFill="1" applyBorder="1" applyAlignment="1">
      <alignment horizontal="center" vertical="center"/>
    </xf>
    <xf numFmtId="0" fontId="7" fillId="18" borderId="43" xfId="0" applyFont="1" applyFill="1" applyBorder="1" applyAlignment="1">
      <alignment horizontal="center" vertical="center"/>
    </xf>
    <xf numFmtId="0" fontId="7" fillId="18" borderId="32" xfId="0" applyFont="1" applyFill="1" applyBorder="1" applyAlignment="1">
      <alignment vertical="center"/>
    </xf>
    <xf numFmtId="0" fontId="7" fillId="18" borderId="33" xfId="0" applyFont="1" applyFill="1" applyBorder="1" applyAlignment="1">
      <alignment vertical="center"/>
    </xf>
    <xf numFmtId="2" fontId="7" fillId="18" borderId="4" xfId="0" applyNumberFormat="1" applyFont="1" applyFill="1" applyBorder="1" applyAlignment="1">
      <alignment horizontal="center" vertical="center"/>
    </xf>
    <xf numFmtId="0" fontId="7" fillId="11" borderId="106" xfId="0" applyFont="1" applyFill="1" applyBorder="1" applyAlignment="1">
      <alignment horizontal="center" vertical="center"/>
    </xf>
    <xf numFmtId="0" fontId="7" fillId="18" borderId="13" xfId="0" applyFont="1" applyFill="1" applyBorder="1" applyAlignment="1">
      <alignment horizontal="center" vertical="center"/>
    </xf>
    <xf numFmtId="0" fontId="7" fillId="18" borderId="15" xfId="0" applyFont="1" applyFill="1" applyBorder="1" applyAlignment="1">
      <alignment horizontal="center" vertical="center"/>
    </xf>
    <xf numFmtId="0" fontId="7" fillId="18" borderId="4" xfId="0" applyFont="1" applyFill="1" applyBorder="1" applyAlignment="1">
      <alignment vertical="center"/>
    </xf>
    <xf numFmtId="0" fontId="7" fillId="18" borderId="35" xfId="0" applyFont="1" applyFill="1" applyBorder="1" applyAlignment="1">
      <alignment vertical="center"/>
    </xf>
    <xf numFmtId="0" fontId="14" fillId="18" borderId="13" xfId="0" applyFont="1" applyFill="1" applyBorder="1" applyAlignment="1">
      <alignment horizontal="center" vertical="center"/>
    </xf>
    <xf numFmtId="0" fontId="14" fillId="18" borderId="11" xfId="0" applyFont="1" applyFill="1" applyBorder="1" applyAlignment="1">
      <alignment horizontal="center" vertical="center"/>
    </xf>
    <xf numFmtId="0" fontId="14" fillId="18" borderId="13" xfId="0" applyFont="1" applyFill="1" applyBorder="1" applyAlignment="1">
      <alignment vertical="center"/>
    </xf>
    <xf numFmtId="0" fontId="14" fillId="18" borderId="35" xfId="0" applyFont="1" applyFill="1" applyBorder="1" applyAlignment="1">
      <alignment vertical="center"/>
    </xf>
    <xf numFmtId="0" fontId="14" fillId="18" borderId="4" xfId="0" applyFont="1" applyFill="1" applyBorder="1" applyAlignment="1">
      <alignment vertical="center"/>
    </xf>
    <xf numFmtId="0" fontId="7" fillId="11" borderId="34" xfId="3" applyFont="1" applyFill="1" applyBorder="1" applyAlignment="1">
      <alignment horizontal="center"/>
    </xf>
    <xf numFmtId="2" fontId="7" fillId="11" borderId="4" xfId="0" applyNumberFormat="1" applyFont="1" applyFill="1" applyBorder="1" applyAlignment="1">
      <alignment horizontal="center" vertical="center"/>
    </xf>
    <xf numFmtId="3" fontId="4" fillId="11" borderId="106" xfId="0" quotePrefix="1" applyNumberFormat="1" applyFont="1" applyFill="1" applyBorder="1" applyAlignment="1">
      <alignment horizontal="center" vertical="center"/>
    </xf>
    <xf numFmtId="0" fontId="14" fillId="11" borderId="13" xfId="0" applyFont="1" applyFill="1" applyBorder="1" applyAlignment="1">
      <alignment horizontal="center" vertical="center"/>
    </xf>
    <xf numFmtId="0" fontId="7" fillId="11" borderId="4" xfId="0" applyFont="1" applyFill="1" applyBorder="1" applyAlignment="1">
      <alignment vertical="center"/>
    </xf>
    <xf numFmtId="0" fontId="14" fillId="11" borderId="35" xfId="0" applyFont="1" applyFill="1" applyBorder="1" applyAlignment="1">
      <alignment vertical="center"/>
    </xf>
    <xf numFmtId="0" fontId="14" fillId="11" borderId="106" xfId="0" applyFont="1" applyFill="1" applyBorder="1" applyAlignment="1">
      <alignment horizontal="center" vertical="center"/>
    </xf>
    <xf numFmtId="166" fontId="7" fillId="18" borderId="37" xfId="0" applyNumberFormat="1" applyFont="1" applyFill="1" applyBorder="1" applyAlignment="1">
      <alignment horizontal="center" vertical="center"/>
    </xf>
    <xf numFmtId="0" fontId="14" fillId="18" borderId="46" xfId="0" applyFont="1" applyFill="1" applyBorder="1" applyAlignment="1">
      <alignment horizontal="center" vertical="center"/>
    </xf>
    <xf numFmtId="0" fontId="7" fillId="18" borderId="37" xfId="0" applyFont="1" applyFill="1" applyBorder="1" applyAlignment="1">
      <alignment vertical="center"/>
    </xf>
    <xf numFmtId="0" fontId="7" fillId="18" borderId="38" xfId="0" applyFont="1" applyFill="1" applyBorder="1" applyAlignment="1">
      <alignment vertical="center"/>
    </xf>
    <xf numFmtId="0" fontId="14" fillId="17" borderId="18" xfId="0" applyFont="1" applyFill="1" applyBorder="1" applyAlignment="1">
      <alignment horizontal="center" vertical="center"/>
    </xf>
    <xf numFmtId="0" fontId="14" fillId="17" borderId="28" xfId="0" applyFont="1" applyFill="1" applyBorder="1" applyAlignment="1">
      <alignment horizontal="center" vertical="center"/>
    </xf>
    <xf numFmtId="0" fontId="14" fillId="17" borderId="18" xfId="0" applyFont="1" applyFill="1" applyBorder="1" applyAlignment="1">
      <alignment vertical="center"/>
    </xf>
    <xf numFmtId="1" fontId="7" fillId="11" borderId="106" xfId="0" applyNumberFormat="1" applyFont="1" applyFill="1" applyBorder="1" applyAlignment="1">
      <alignment horizontal="center" vertical="center"/>
    </xf>
    <xf numFmtId="0" fontId="7" fillId="18" borderId="13" xfId="0" applyFont="1" applyFill="1" applyBorder="1" applyAlignment="1">
      <alignment vertical="center"/>
    </xf>
    <xf numFmtId="0" fontId="7" fillId="11" borderId="13" xfId="0" applyFont="1" applyFill="1" applyBorder="1" applyAlignment="1">
      <alignment horizontal="center" vertical="center"/>
    </xf>
    <xf numFmtId="166" fontId="7" fillId="11" borderId="4" xfId="0" applyNumberFormat="1" applyFont="1" applyFill="1" applyBorder="1" applyAlignment="1">
      <alignment horizontal="center" vertical="center"/>
    </xf>
    <xf numFmtId="0" fontId="7" fillId="11" borderId="35" xfId="0" applyFont="1" applyFill="1" applyBorder="1" applyAlignment="1">
      <alignment vertical="center"/>
    </xf>
    <xf numFmtId="0" fontId="7" fillId="11" borderId="106" xfId="0" applyFont="1" applyFill="1" applyBorder="1" applyAlignment="1">
      <alignment vertical="center"/>
    </xf>
    <xf numFmtId="0" fontId="7" fillId="11" borderId="107" xfId="0" applyFont="1" applyFill="1" applyBorder="1" applyAlignment="1">
      <alignment horizontal="center" vertical="center"/>
    </xf>
    <xf numFmtId="0" fontId="56" fillId="17" borderId="1" xfId="0" applyFont="1" applyFill="1" applyBorder="1" applyAlignment="1">
      <alignment vertical="center"/>
    </xf>
    <xf numFmtId="0" fontId="56" fillId="17" borderId="20" xfId="0" applyFont="1" applyFill="1" applyBorder="1" applyAlignment="1">
      <alignment vertical="center"/>
    </xf>
    <xf numFmtId="0" fontId="56" fillId="17" borderId="17" xfId="0" applyFont="1" applyFill="1" applyBorder="1" applyAlignment="1">
      <alignment vertical="center"/>
    </xf>
    <xf numFmtId="1" fontId="56" fillId="0" borderId="3" xfId="0" applyNumberFormat="1" applyFont="1" applyBorder="1"/>
    <xf numFmtId="0" fontId="56" fillId="17" borderId="3" xfId="0" applyFont="1" applyFill="1" applyBorder="1" applyAlignment="1">
      <alignment horizontal="center" vertical="center"/>
    </xf>
    <xf numFmtId="0" fontId="56" fillId="0" borderId="3" xfId="0" applyFont="1" applyBorder="1" applyAlignment="1">
      <alignment horizontal="center" vertical="center"/>
    </xf>
    <xf numFmtId="3" fontId="56" fillId="0" borderId="3" xfId="0" applyNumberFormat="1" applyFont="1" applyBorder="1" applyAlignment="1">
      <alignment horizontal="center" vertical="center"/>
    </xf>
    <xf numFmtId="2" fontId="56" fillId="0" borderId="3" xfId="0" applyNumberFormat="1" applyFont="1" applyBorder="1" applyAlignment="1">
      <alignment horizontal="center" vertical="center"/>
    </xf>
    <xf numFmtId="0" fontId="56" fillId="0" borderId="3" xfId="0" applyFont="1" applyBorder="1" applyAlignment="1">
      <alignment vertical="center"/>
    </xf>
    <xf numFmtId="0" fontId="63" fillId="0" borderId="3" xfId="3" applyFont="1" applyBorder="1" applyAlignment="1">
      <alignment horizontal="center"/>
    </xf>
    <xf numFmtId="0" fontId="63" fillId="0" borderId="3" xfId="0" applyFont="1" applyBorder="1" applyAlignment="1">
      <alignment horizontal="center" vertical="center"/>
    </xf>
    <xf numFmtId="3" fontId="63" fillId="0" borderId="3" xfId="0" applyNumberFormat="1" applyFont="1" applyBorder="1" applyAlignment="1">
      <alignment horizontal="center" vertical="center"/>
    </xf>
    <xf numFmtId="166" fontId="63" fillId="0" borderId="3" xfId="0" applyNumberFormat="1" applyFont="1" applyBorder="1" applyAlignment="1">
      <alignment horizontal="center" vertical="center"/>
    </xf>
    <xf numFmtId="166" fontId="63" fillId="0" borderId="3" xfId="0" applyNumberFormat="1" applyFont="1" applyBorder="1" applyAlignment="1">
      <alignment vertical="center"/>
    </xf>
    <xf numFmtId="166" fontId="56" fillId="0" borderId="3" xfId="0" applyNumberFormat="1" applyFont="1" applyBorder="1" applyAlignment="1">
      <alignment horizontal="right" vertical="center"/>
    </xf>
    <xf numFmtId="0" fontId="123" fillId="0" borderId="3" xfId="0" quotePrefix="1" applyFont="1" applyBorder="1" applyAlignment="1">
      <alignment horizontal="left"/>
    </xf>
    <xf numFmtId="0" fontId="63" fillId="0" borderId="3" xfId="0" applyFont="1" applyBorder="1" applyAlignment="1">
      <alignment vertical="center"/>
    </xf>
    <xf numFmtId="0" fontId="63" fillId="0" borderId="10" xfId="0" applyFont="1" applyBorder="1" applyAlignment="1">
      <alignment vertical="center"/>
    </xf>
    <xf numFmtId="0" fontId="63" fillId="0" borderId="10" xfId="0" applyFont="1" applyBorder="1" applyAlignment="1">
      <alignment horizontal="center" vertical="center"/>
    </xf>
    <xf numFmtId="0" fontId="56" fillId="0" borderId="10" xfId="0" applyFont="1" applyBorder="1" applyAlignment="1">
      <alignment horizontal="center" vertical="center"/>
    </xf>
    <xf numFmtId="3" fontId="63" fillId="0" borderId="10" xfId="0" applyNumberFormat="1" applyFont="1" applyBorder="1" applyAlignment="1">
      <alignment horizontal="center" vertical="center"/>
    </xf>
    <xf numFmtId="0" fontId="56" fillId="0" borderId="10" xfId="0" applyFont="1" applyBorder="1" applyAlignment="1">
      <alignment vertical="center"/>
    </xf>
    <xf numFmtId="0" fontId="41" fillId="17" borderId="37" xfId="0" applyFont="1" applyFill="1" applyBorder="1" applyAlignment="1">
      <alignment vertical="center"/>
    </xf>
    <xf numFmtId="0" fontId="41" fillId="17" borderId="38" xfId="0" applyFont="1" applyFill="1" applyBorder="1" applyAlignment="1">
      <alignment vertical="center"/>
    </xf>
    <xf numFmtId="2" fontId="7" fillId="18" borderId="21" xfId="0" applyNumberFormat="1" applyFont="1" applyFill="1" applyBorder="1" applyAlignment="1">
      <alignment horizontal="center" vertical="center"/>
    </xf>
    <xf numFmtId="3" fontId="4" fillId="18" borderId="11" xfId="0" quotePrefix="1" applyNumberFormat="1" applyFont="1" applyFill="1" applyBorder="1" applyAlignment="1">
      <alignment horizontal="center" vertical="center"/>
    </xf>
    <xf numFmtId="0" fontId="14" fillId="11" borderId="73" xfId="0" applyFont="1" applyFill="1" applyBorder="1" applyAlignment="1">
      <alignment horizontal="center" vertical="center"/>
    </xf>
    <xf numFmtId="0" fontId="7" fillId="18" borderId="8" xfId="0" applyFont="1" applyFill="1" applyBorder="1" applyAlignment="1">
      <alignment horizontal="center" vertical="center"/>
    </xf>
    <xf numFmtId="0" fontId="7" fillId="18" borderId="21" xfId="0" applyFont="1" applyFill="1" applyBorder="1" applyAlignment="1">
      <alignment vertical="center"/>
    </xf>
    <xf numFmtId="0" fontId="7" fillId="18" borderId="52" xfId="0" applyFont="1" applyFill="1" applyBorder="1" applyAlignment="1">
      <alignment vertical="center"/>
    </xf>
    <xf numFmtId="3" fontId="4" fillId="0" borderId="11" xfId="0" quotePrefix="1" applyNumberFormat="1" applyFont="1" applyBorder="1" applyAlignment="1">
      <alignment horizontal="center" vertical="center"/>
    </xf>
    <xf numFmtId="0" fontId="7" fillId="18" borderId="89" xfId="3" applyFont="1" applyFill="1" applyBorder="1" applyAlignment="1">
      <alignment horizontal="center"/>
    </xf>
    <xf numFmtId="0" fontId="14" fillId="18" borderId="15" xfId="0" applyFont="1" applyFill="1" applyBorder="1" applyAlignment="1">
      <alignment horizontal="center" vertical="center"/>
    </xf>
    <xf numFmtId="0" fontId="7" fillId="18" borderId="6" xfId="0" applyFont="1" applyFill="1" applyBorder="1" applyAlignment="1">
      <alignment horizontal="center" vertical="center"/>
    </xf>
    <xf numFmtId="166" fontId="7" fillId="18" borderId="15" xfId="0" applyNumberFormat="1" applyFont="1" applyFill="1" applyBorder="1" applyAlignment="1">
      <alignment horizontal="center" vertical="center"/>
    </xf>
    <xf numFmtId="0" fontId="7" fillId="18" borderId="15" xfId="0" applyFont="1" applyFill="1" applyBorder="1" applyAlignment="1">
      <alignment vertical="center"/>
    </xf>
    <xf numFmtId="0" fontId="7" fillId="18" borderId="113" xfId="0" applyFont="1" applyFill="1" applyBorder="1" applyAlignment="1">
      <alignment vertical="center"/>
    </xf>
    <xf numFmtId="0" fontId="14" fillId="17" borderId="93" xfId="3" applyFont="1" applyFill="1" applyBorder="1" applyAlignment="1">
      <alignment horizontal="center"/>
    </xf>
    <xf numFmtId="3" fontId="14" fillId="17" borderId="95" xfId="0" applyNumberFormat="1" applyFont="1" applyFill="1" applyBorder="1" applyAlignment="1">
      <alignment horizontal="center" vertical="center"/>
    </xf>
    <xf numFmtId="0" fontId="14" fillId="17" borderId="121" xfId="0" applyFont="1" applyFill="1" applyBorder="1" applyAlignment="1">
      <alignment vertical="center"/>
    </xf>
    <xf numFmtId="0" fontId="14" fillId="17" borderId="112" xfId="0" applyFont="1" applyFill="1" applyBorder="1" applyAlignment="1">
      <alignment vertical="center"/>
    </xf>
    <xf numFmtId="0" fontId="14" fillId="17" borderId="94" xfId="0" applyFont="1" applyFill="1" applyBorder="1" applyAlignment="1">
      <alignment horizontal="center" vertical="center"/>
    </xf>
    <xf numFmtId="166" fontId="7" fillId="18" borderId="43" xfId="0" applyNumberFormat="1" applyFont="1" applyFill="1" applyBorder="1" applyAlignment="1">
      <alignment horizontal="center" vertical="center"/>
    </xf>
    <xf numFmtId="166" fontId="7" fillId="18" borderId="32" xfId="0" applyNumberFormat="1" applyFont="1" applyFill="1" applyBorder="1" applyAlignment="1">
      <alignment vertical="center"/>
    </xf>
    <xf numFmtId="166" fontId="14" fillId="18" borderId="33" xfId="0" applyNumberFormat="1" applyFont="1" applyFill="1" applyBorder="1" applyAlignment="1">
      <alignment vertical="center"/>
    </xf>
    <xf numFmtId="166" fontId="7" fillId="0" borderId="13" xfId="0" applyNumberFormat="1" applyFont="1" applyBorder="1" applyAlignment="1">
      <alignment horizontal="center" vertical="center"/>
    </xf>
    <xf numFmtId="166" fontId="7" fillId="0" borderId="4" xfId="0" applyNumberFormat="1" applyFont="1" applyBorder="1" applyAlignment="1">
      <alignment vertical="center"/>
    </xf>
    <xf numFmtId="166" fontId="14" fillId="0" borderId="35" xfId="0" applyNumberFormat="1" applyFont="1" applyBorder="1" applyAlignment="1">
      <alignment vertical="center"/>
    </xf>
    <xf numFmtId="166" fontId="7" fillId="18" borderId="13" xfId="0" applyNumberFormat="1" applyFont="1" applyFill="1" applyBorder="1" applyAlignment="1">
      <alignment horizontal="center" vertical="center"/>
    </xf>
    <xf numFmtId="166" fontId="7" fillId="18" borderId="4" xfId="0" applyNumberFormat="1" applyFont="1" applyFill="1" applyBorder="1" applyAlignment="1">
      <alignment vertical="center"/>
    </xf>
    <xf numFmtId="166" fontId="14" fillId="18" borderId="35" xfId="0" applyNumberFormat="1" applyFont="1" applyFill="1" applyBorder="1" applyAlignment="1">
      <alignment vertical="center"/>
    </xf>
    <xf numFmtId="166" fontId="7" fillId="11" borderId="13" xfId="0" applyNumberFormat="1" applyFont="1" applyFill="1" applyBorder="1" applyAlignment="1">
      <alignment horizontal="center" vertical="center"/>
    </xf>
    <xf numFmtId="166" fontId="7" fillId="11" borderId="11" xfId="0" applyNumberFormat="1" applyFont="1" applyFill="1" applyBorder="1" applyAlignment="1">
      <alignment horizontal="center" vertical="center"/>
    </xf>
    <xf numFmtId="49" fontId="7" fillId="11" borderId="13" xfId="0" applyNumberFormat="1" applyFont="1" applyFill="1" applyBorder="1" applyAlignment="1">
      <alignment horizontal="center" vertical="center"/>
    </xf>
    <xf numFmtId="166" fontId="7" fillId="11" borderId="4" xfId="0" applyNumberFormat="1" applyFont="1" applyFill="1" applyBorder="1" applyAlignment="1">
      <alignment vertical="center"/>
    </xf>
    <xf numFmtId="166" fontId="14" fillId="11" borderId="35" xfId="0" applyNumberFormat="1" applyFont="1" applyFill="1" applyBorder="1" applyAlignment="1">
      <alignment vertical="center"/>
    </xf>
    <xf numFmtId="166" fontId="7" fillId="18" borderId="13" xfId="0" applyNumberFormat="1" applyFont="1" applyFill="1" applyBorder="1" applyAlignment="1">
      <alignment vertical="center"/>
    </xf>
    <xf numFmtId="166" fontId="7" fillId="11" borderId="13" xfId="0" applyNumberFormat="1" applyFont="1" applyFill="1" applyBorder="1" applyAlignment="1">
      <alignment vertical="center"/>
    </xf>
    <xf numFmtId="0" fontId="7" fillId="11" borderId="36" xfId="3" applyFont="1" applyFill="1" applyBorder="1" applyAlignment="1">
      <alignment horizontal="center"/>
    </xf>
    <xf numFmtId="0" fontId="14" fillId="11" borderId="37" xfId="0" applyFont="1" applyFill="1" applyBorder="1" applyAlignment="1">
      <alignment horizontal="center" vertical="center"/>
    </xf>
    <xf numFmtId="0" fontId="7" fillId="11" borderId="37" xfId="0" applyFont="1" applyFill="1" applyBorder="1" applyAlignment="1">
      <alignment horizontal="center" vertical="center"/>
    </xf>
    <xf numFmtId="3" fontId="4" fillId="0" borderId="38" xfId="0" quotePrefix="1" applyNumberFormat="1" applyFont="1" applyBorder="1" applyAlignment="1">
      <alignment horizontal="center" vertical="center"/>
    </xf>
    <xf numFmtId="0" fontId="14" fillId="11" borderId="107" xfId="0" applyFont="1" applyFill="1" applyBorder="1" applyAlignment="1">
      <alignment horizontal="center" vertical="center"/>
    </xf>
    <xf numFmtId="0" fontId="7" fillId="11" borderId="46" xfId="0" applyFont="1" applyFill="1" applyBorder="1" applyAlignment="1">
      <alignment vertical="center"/>
    </xf>
    <xf numFmtId="0" fontId="7" fillId="11" borderId="37" xfId="0" applyFont="1" applyFill="1" applyBorder="1" applyAlignment="1">
      <alignment vertical="center"/>
    </xf>
    <xf numFmtId="166" fontId="7" fillId="11" borderId="37" xfId="0" applyNumberFormat="1" applyFont="1" applyFill="1" applyBorder="1" applyAlignment="1">
      <alignment vertical="center"/>
    </xf>
    <xf numFmtId="0" fontId="7" fillId="11" borderId="38" xfId="0" applyFont="1" applyFill="1" applyBorder="1" applyAlignment="1">
      <alignment vertical="center"/>
    </xf>
    <xf numFmtId="0" fontId="144" fillId="17" borderId="3" xfId="0" applyFont="1" applyFill="1" applyBorder="1" applyAlignment="1">
      <alignment horizontal="left" vertical="center"/>
    </xf>
    <xf numFmtId="0" fontId="145" fillId="17" borderId="3" xfId="0" applyFont="1" applyFill="1" applyBorder="1" applyAlignment="1">
      <alignment vertical="center"/>
    </xf>
    <xf numFmtId="0" fontId="144" fillId="17" borderId="3" xfId="0" applyFont="1" applyFill="1" applyBorder="1" applyAlignment="1">
      <alignment horizontal="center" vertical="center"/>
    </xf>
    <xf numFmtId="3" fontId="144" fillId="17" borderId="14" xfId="0" applyNumberFormat="1" applyFont="1" applyFill="1" applyBorder="1" applyAlignment="1">
      <alignment horizontal="center" vertical="center"/>
    </xf>
    <xf numFmtId="2" fontId="144" fillId="17" borderId="14" xfId="0" applyNumberFormat="1" applyFont="1" applyFill="1" applyBorder="1" applyAlignment="1">
      <alignment horizontal="center" vertical="center"/>
    </xf>
    <xf numFmtId="0" fontId="61" fillId="17" borderId="3" xfId="0" applyFont="1" applyFill="1" applyBorder="1" applyAlignment="1">
      <alignment horizontal="center" vertical="center"/>
    </xf>
    <xf numFmtId="0" fontId="61" fillId="17" borderId="3" xfId="0" applyFont="1" applyFill="1" applyBorder="1" applyAlignment="1">
      <alignment vertical="center"/>
    </xf>
    <xf numFmtId="0" fontId="62" fillId="17" borderId="3" xfId="0" applyFont="1" applyFill="1" applyBorder="1" applyAlignment="1">
      <alignment vertical="center"/>
    </xf>
    <xf numFmtId="0" fontId="144" fillId="0" borderId="3" xfId="0" applyFont="1" applyBorder="1" applyAlignment="1">
      <alignment horizontal="center" vertical="center"/>
    </xf>
    <xf numFmtId="0" fontId="144" fillId="0" borderId="3" xfId="0" applyFont="1" applyBorder="1" applyAlignment="1">
      <alignment vertical="center"/>
    </xf>
    <xf numFmtId="0" fontId="56" fillId="0" borderId="3" xfId="3" applyFont="1" applyBorder="1" applyAlignment="1">
      <alignment horizontal="center"/>
    </xf>
    <xf numFmtId="0" fontId="63" fillId="0" borderId="10" xfId="3" applyFont="1" applyBorder="1" applyAlignment="1">
      <alignment horizontal="center"/>
    </xf>
    <xf numFmtId="0" fontId="7" fillId="0" borderId="30" xfId="3" applyFont="1" applyBorder="1" applyAlignment="1">
      <alignment horizontal="center"/>
    </xf>
    <xf numFmtId="16" fontId="14" fillId="0" borderId="32" xfId="0" applyNumberFormat="1" applyFont="1" applyBorder="1" applyAlignment="1">
      <alignment horizontal="center" vertical="center"/>
    </xf>
    <xf numFmtId="1" fontId="7" fillId="0" borderId="32" xfId="0" applyNumberFormat="1" applyFont="1" applyBorder="1" applyAlignment="1">
      <alignment horizontal="center" vertical="center"/>
    </xf>
    <xf numFmtId="2" fontId="7" fillId="0" borderId="32" xfId="0" applyNumberFormat="1" applyFont="1" applyBorder="1" applyAlignment="1">
      <alignment horizontal="center" vertical="center"/>
    </xf>
    <xf numFmtId="3" fontId="4" fillId="11" borderId="11" xfId="0" quotePrefix="1" applyNumberFormat="1" applyFont="1" applyFill="1" applyBorder="1" applyAlignment="1">
      <alignment horizontal="center" vertical="center"/>
    </xf>
    <xf numFmtId="0" fontId="7" fillId="0" borderId="43" xfId="0" applyFont="1" applyBorder="1" applyAlignment="1">
      <alignment horizontal="center" vertical="center"/>
    </xf>
    <xf numFmtId="166" fontId="7" fillId="0" borderId="33" xfId="0" applyNumberFormat="1" applyFont="1" applyBorder="1" applyAlignment="1">
      <alignment horizontal="center" vertical="center"/>
    </xf>
    <xf numFmtId="16" fontId="14" fillId="18" borderId="4" xfId="0" applyNumberFormat="1" applyFont="1" applyFill="1" applyBorder="1" applyAlignment="1">
      <alignment horizontal="center" vertical="center"/>
    </xf>
    <xf numFmtId="1" fontId="7" fillId="18" borderId="4" xfId="0" applyNumberFormat="1" applyFont="1" applyFill="1" applyBorder="1" applyAlignment="1">
      <alignment horizontal="center" vertical="center"/>
    </xf>
    <xf numFmtId="49" fontId="14" fillId="18" borderId="11" xfId="0" applyNumberFormat="1" applyFont="1" applyFill="1" applyBorder="1" applyAlignment="1">
      <alignment vertical="center"/>
    </xf>
    <xf numFmtId="49" fontId="14" fillId="18" borderId="12" xfId="0" applyNumberFormat="1" applyFont="1" applyFill="1" applyBorder="1" applyAlignment="1">
      <alignment vertical="center"/>
    </xf>
    <xf numFmtId="49" fontId="14" fillId="18" borderId="13" xfId="0" applyNumberFormat="1" applyFont="1" applyFill="1" applyBorder="1" applyAlignment="1">
      <alignment vertical="center"/>
    </xf>
    <xf numFmtId="166" fontId="7" fillId="18" borderId="35" xfId="0" applyNumberFormat="1" applyFont="1" applyFill="1" applyBorder="1" applyAlignment="1">
      <alignment horizontal="center" vertical="center"/>
    </xf>
    <xf numFmtId="16" fontId="14" fillId="18" borderId="15" xfId="0" applyNumberFormat="1" applyFont="1" applyFill="1" applyBorder="1" applyAlignment="1">
      <alignment horizontal="center" vertical="center"/>
    </xf>
    <xf numFmtId="1" fontId="7" fillId="18" borderId="15" xfId="0" applyNumberFormat="1" applyFont="1" applyFill="1" applyBorder="1" applyAlignment="1">
      <alignment horizontal="center" vertical="center"/>
    </xf>
    <xf numFmtId="166" fontId="7" fillId="18" borderId="113" xfId="0" applyNumberFormat="1" applyFont="1" applyFill="1" applyBorder="1" applyAlignment="1">
      <alignment horizontal="center" vertical="center"/>
    </xf>
    <xf numFmtId="3" fontId="14" fillId="17" borderId="93" xfId="3" applyNumberFormat="1" applyFont="1" applyFill="1" applyBorder="1" applyAlignment="1">
      <alignment horizontal="center"/>
    </xf>
    <xf numFmtId="1" fontId="7" fillId="17" borderId="112" xfId="0" applyNumberFormat="1" applyFont="1" applyFill="1" applyBorder="1" applyAlignment="1">
      <alignment horizontal="center" vertical="center"/>
    </xf>
    <xf numFmtId="0" fontId="14" fillId="17" borderId="121" xfId="0" applyFont="1" applyFill="1" applyBorder="1" applyAlignment="1">
      <alignment horizontal="center" vertical="center"/>
    </xf>
    <xf numFmtId="1" fontId="14" fillId="17" borderId="112" xfId="0" applyNumberFormat="1" applyFont="1" applyFill="1" applyBorder="1" applyAlignment="1">
      <alignment horizontal="center" vertical="center"/>
    </xf>
    <xf numFmtId="1" fontId="14" fillId="17" borderId="94" xfId="0" applyNumberFormat="1" applyFont="1" applyFill="1" applyBorder="1" applyAlignment="1">
      <alignment horizontal="center" vertical="center"/>
    </xf>
    <xf numFmtId="0" fontId="7" fillId="11" borderId="51" xfId="3" applyFont="1" applyFill="1" applyBorder="1" applyAlignment="1">
      <alignment horizontal="center"/>
    </xf>
    <xf numFmtId="16" fontId="14" fillId="11" borderId="21" xfId="0" applyNumberFormat="1" applyFont="1" applyFill="1" applyBorder="1" applyAlignment="1">
      <alignment horizontal="center" vertical="center"/>
    </xf>
    <xf numFmtId="1" fontId="7" fillId="11" borderId="21" xfId="0" applyNumberFormat="1" applyFont="1" applyFill="1" applyBorder="1" applyAlignment="1">
      <alignment horizontal="center" vertical="center"/>
    </xf>
    <xf numFmtId="166" fontId="7" fillId="11" borderId="8" xfId="0" applyNumberFormat="1" applyFont="1" applyFill="1" applyBorder="1" applyAlignment="1">
      <alignment horizontal="center" vertical="center"/>
    </xf>
    <xf numFmtId="166" fontId="7" fillId="11" borderId="21" xfId="0" applyNumberFormat="1" applyFont="1" applyFill="1" applyBorder="1" applyAlignment="1">
      <alignment horizontal="center" vertical="center"/>
    </xf>
    <xf numFmtId="0" fontId="7" fillId="11" borderId="21" xfId="0" applyFont="1" applyFill="1" applyBorder="1" applyAlignment="1">
      <alignment horizontal="center" vertical="center"/>
    </xf>
    <xf numFmtId="0" fontId="7" fillId="11" borderId="21" xfId="0" applyFont="1" applyFill="1" applyBorder="1" applyAlignment="1">
      <alignment vertical="center"/>
    </xf>
    <xf numFmtId="0" fontId="7" fillId="11" borderId="52" xfId="0" applyFont="1" applyFill="1" applyBorder="1" applyAlignment="1">
      <alignment vertical="center"/>
    </xf>
    <xf numFmtId="16" fontId="14" fillId="11" borderId="4" xfId="0" applyNumberFormat="1" applyFont="1" applyFill="1" applyBorder="1" applyAlignment="1">
      <alignment horizontal="center" vertical="center"/>
    </xf>
    <xf numFmtId="1" fontId="7" fillId="11" borderId="4" xfId="0" applyNumberFormat="1" applyFont="1" applyFill="1" applyBorder="1" applyAlignment="1">
      <alignment horizontal="center" vertical="center"/>
    </xf>
    <xf numFmtId="1" fontId="14" fillId="11" borderId="106" xfId="0" applyNumberFormat="1" applyFont="1" applyFill="1" applyBorder="1" applyAlignment="1">
      <alignment horizontal="center" vertical="center"/>
    </xf>
    <xf numFmtId="0" fontId="7" fillId="11" borderId="89" xfId="3" applyFont="1" applyFill="1" applyBorder="1" applyAlignment="1">
      <alignment horizontal="center"/>
    </xf>
    <xf numFmtId="16" fontId="14" fillId="11" borderId="15" xfId="0" applyNumberFormat="1" applyFont="1" applyFill="1" applyBorder="1" applyAlignment="1">
      <alignment horizontal="center" vertical="center"/>
    </xf>
    <xf numFmtId="0" fontId="7" fillId="11" borderId="15" xfId="0" applyFont="1" applyFill="1" applyBorder="1" applyAlignment="1">
      <alignment horizontal="center" vertical="center"/>
    </xf>
    <xf numFmtId="166" fontId="7" fillId="11" borderId="6" xfId="0" applyNumberFormat="1" applyFont="1" applyFill="1" applyBorder="1" applyAlignment="1">
      <alignment horizontal="center" vertical="center"/>
    </xf>
    <xf numFmtId="166" fontId="7" fillId="11" borderId="15" xfId="0" applyNumberFormat="1" applyFont="1" applyFill="1" applyBorder="1" applyAlignment="1">
      <alignment horizontal="center" vertical="center"/>
    </xf>
    <xf numFmtId="0" fontId="7" fillId="11" borderId="113" xfId="0" applyFont="1" applyFill="1" applyBorder="1" applyAlignment="1">
      <alignment horizontal="center" vertical="center"/>
    </xf>
    <xf numFmtId="0" fontId="7" fillId="17" borderId="112" xfId="0" applyFont="1" applyFill="1" applyBorder="1" applyAlignment="1">
      <alignment horizontal="center" vertical="center"/>
    </xf>
    <xf numFmtId="3" fontId="14" fillId="17" borderId="119" xfId="0" applyNumberFormat="1" applyFont="1" applyFill="1" applyBorder="1" applyAlignment="1">
      <alignment horizontal="center" vertical="center"/>
    </xf>
    <xf numFmtId="16" fontId="14" fillId="18" borderId="21" xfId="0" applyNumberFormat="1" applyFont="1" applyFill="1" applyBorder="1" applyAlignment="1">
      <alignment horizontal="center" vertical="center"/>
    </xf>
    <xf numFmtId="0" fontId="7" fillId="18" borderId="52" xfId="0" applyFont="1" applyFill="1" applyBorder="1" applyAlignment="1">
      <alignment horizontal="center" vertical="center"/>
    </xf>
    <xf numFmtId="0" fontId="7" fillId="18" borderId="35" xfId="0" applyFont="1" applyFill="1" applyBorder="1" applyAlignment="1">
      <alignment horizontal="center" vertical="center"/>
    </xf>
    <xf numFmtId="0" fontId="7" fillId="18" borderId="113" xfId="0" applyFont="1" applyFill="1" applyBorder="1" applyAlignment="1">
      <alignment horizontal="center" vertical="center"/>
    </xf>
    <xf numFmtId="3" fontId="7" fillId="17" borderId="93" xfId="3" applyNumberFormat="1" applyFont="1" applyFill="1" applyBorder="1">
      <alignment vertical="top"/>
    </xf>
    <xf numFmtId="3" fontId="7" fillId="17" borderId="95" xfId="0" applyNumberFormat="1" applyFont="1" applyFill="1" applyBorder="1" applyAlignment="1">
      <alignment vertical="center"/>
    </xf>
    <xf numFmtId="16" fontId="14" fillId="18" borderId="32" xfId="0" applyNumberFormat="1" applyFont="1" applyFill="1" applyBorder="1" applyAlignment="1">
      <alignment horizontal="center" vertical="center"/>
    </xf>
    <xf numFmtId="0" fontId="7" fillId="18" borderId="33" xfId="0" applyFont="1" applyFill="1" applyBorder="1" applyAlignment="1">
      <alignment horizontal="center" vertical="center"/>
    </xf>
    <xf numFmtId="16" fontId="14" fillId="18" borderId="37" xfId="0" applyNumberFormat="1" applyFont="1" applyFill="1" applyBorder="1" applyAlignment="1">
      <alignment horizontal="center" vertical="center"/>
    </xf>
    <xf numFmtId="1" fontId="14" fillId="11" borderId="107" xfId="0" applyNumberFormat="1" applyFont="1" applyFill="1" applyBorder="1" applyAlignment="1">
      <alignment horizontal="center" vertical="center"/>
    </xf>
    <xf numFmtId="166" fontId="7" fillId="18" borderId="37" xfId="0" applyNumberFormat="1" applyFont="1" applyFill="1" applyBorder="1" applyAlignment="1">
      <alignment vertical="center"/>
    </xf>
    <xf numFmtId="0" fontId="7" fillId="18" borderId="38" xfId="0" applyFont="1" applyFill="1" applyBorder="1" applyAlignment="1">
      <alignment horizontal="center" vertical="center"/>
    </xf>
    <xf numFmtId="0" fontId="142" fillId="17" borderId="1" xfId="0" applyFont="1" applyFill="1" applyBorder="1" applyAlignment="1">
      <alignment vertical="center"/>
    </xf>
    <xf numFmtId="0" fontId="142" fillId="17" borderId="20" xfId="0" applyFont="1" applyFill="1" applyBorder="1" applyAlignment="1">
      <alignment vertical="center"/>
    </xf>
    <xf numFmtId="0" fontId="142" fillId="17" borderId="17" xfId="0" applyFont="1" applyFill="1" applyBorder="1" applyAlignment="1">
      <alignment vertical="center"/>
    </xf>
    <xf numFmtId="0" fontId="142" fillId="17" borderId="2" xfId="0" applyFont="1" applyFill="1" applyBorder="1" applyAlignment="1">
      <alignment vertical="center"/>
    </xf>
    <xf numFmtId="0" fontId="142" fillId="17" borderId="24" xfId="0" applyFont="1" applyFill="1" applyBorder="1" applyAlignment="1">
      <alignment vertical="center"/>
    </xf>
    <xf numFmtId="3" fontId="56" fillId="0" borderId="10" xfId="0" applyNumberFormat="1" applyFont="1" applyBorder="1" applyAlignment="1">
      <alignment horizontal="center" vertical="center"/>
    </xf>
    <xf numFmtId="0" fontId="63" fillId="17" borderId="30" xfId="0" applyFont="1" applyFill="1" applyBorder="1" applyAlignment="1">
      <alignment horizontal="center" vertical="center"/>
    </xf>
    <xf numFmtId="0" fontId="63" fillId="17" borderId="32" xfId="0" applyFont="1" applyFill="1" applyBorder="1" applyAlignment="1">
      <alignment horizontal="center" vertical="center"/>
    </xf>
    <xf numFmtId="0" fontId="63" fillId="17" borderId="41" xfId="0" applyFont="1" applyFill="1" applyBorder="1" applyAlignment="1">
      <alignment vertical="center"/>
    </xf>
    <xf numFmtId="0" fontId="63" fillId="17" borderId="42" xfId="0" applyFont="1" applyFill="1" applyBorder="1" applyAlignment="1">
      <alignment vertical="center"/>
    </xf>
    <xf numFmtId="0" fontId="63" fillId="17" borderId="114" xfId="0" applyFont="1" applyFill="1" applyBorder="1" applyAlignment="1">
      <alignment vertical="center"/>
    </xf>
    <xf numFmtId="1" fontId="63" fillId="0" borderId="3" xfId="0" applyNumberFormat="1" applyFont="1" applyBorder="1" applyAlignment="1">
      <alignment horizontal="center" vertical="center"/>
    </xf>
    <xf numFmtId="0" fontId="0" fillId="0" borderId="36" xfId="0" applyBorder="1" applyAlignment="1">
      <alignment horizontal="center" vertical="center"/>
    </xf>
    <xf numFmtId="0" fontId="56" fillId="0" borderId="37" xfId="0" applyFont="1" applyBorder="1" applyAlignment="1">
      <alignment horizontal="center" vertical="center" wrapText="1"/>
    </xf>
    <xf numFmtId="1" fontId="56" fillId="0" borderId="3" xfId="0" applyNumberFormat="1" applyFont="1" applyBorder="1" applyAlignment="1">
      <alignment horizontal="center" vertical="center"/>
    </xf>
    <xf numFmtId="0" fontId="56" fillId="0" borderId="14" xfId="0" applyFont="1" applyBorder="1" applyAlignment="1">
      <alignment vertical="center"/>
    </xf>
    <xf numFmtId="0" fontId="56" fillId="0" borderId="14" xfId="0" applyFont="1" applyBorder="1" applyAlignment="1">
      <alignment horizontal="center" vertical="center"/>
    </xf>
    <xf numFmtId="3" fontId="56" fillId="0" borderId="14" xfId="0" applyNumberFormat="1" applyFont="1" applyBorder="1" applyAlignment="1">
      <alignment horizontal="center" vertical="center"/>
    </xf>
    <xf numFmtId="0" fontId="56" fillId="0" borderId="3" xfId="0" applyFont="1" applyBorder="1" applyAlignment="1">
      <alignment horizontal="right" vertical="center"/>
    </xf>
    <xf numFmtId="3" fontId="14" fillId="17" borderId="65" xfId="3" applyNumberFormat="1" applyFont="1" applyFill="1" applyBorder="1" applyAlignment="1"/>
    <xf numFmtId="3" fontId="14" fillId="17" borderId="66" xfId="3" applyNumberFormat="1" applyFont="1" applyFill="1" applyBorder="1" applyAlignment="1"/>
    <xf numFmtId="166" fontId="7" fillId="18" borderId="38" xfId="0" applyNumberFormat="1" applyFont="1" applyFill="1" applyBorder="1" applyAlignment="1">
      <alignment horizontal="center" vertical="center"/>
    </xf>
    <xf numFmtId="0" fontId="14" fillId="17" borderId="65" xfId="3" applyFont="1" applyFill="1" applyBorder="1" applyAlignment="1"/>
    <xf numFmtId="0" fontId="14" fillId="17" borderId="66" xfId="3" applyFont="1" applyFill="1" applyBorder="1" applyAlignment="1"/>
    <xf numFmtId="0" fontId="14" fillId="17" borderId="67" xfId="3" applyFont="1" applyFill="1" applyBorder="1" applyAlignment="1"/>
    <xf numFmtId="0" fontId="7" fillId="11" borderId="106" xfId="3" applyFont="1" applyFill="1" applyBorder="1" applyAlignment="1">
      <alignment horizontal="center"/>
    </xf>
    <xf numFmtId="0" fontId="140" fillId="17" borderId="1" xfId="0" applyFont="1" applyFill="1" applyBorder="1" applyAlignment="1">
      <alignment vertical="center"/>
    </xf>
    <xf numFmtId="0" fontId="140" fillId="17" borderId="20" xfId="0" applyFont="1" applyFill="1" applyBorder="1" applyAlignment="1">
      <alignment vertical="center"/>
    </xf>
    <xf numFmtId="0" fontId="140" fillId="17" borderId="2" xfId="0" applyFont="1" applyFill="1" applyBorder="1" applyAlignment="1">
      <alignment vertical="center"/>
    </xf>
    <xf numFmtId="2" fontId="63" fillId="0" borderId="3" xfId="0" applyNumberFormat="1" applyFont="1" applyBorder="1" applyAlignment="1">
      <alignment horizontal="center" vertical="center"/>
    </xf>
    <xf numFmtId="166" fontId="56" fillId="0" borderId="3" xfId="0" applyNumberFormat="1" applyFont="1" applyBorder="1" applyAlignment="1">
      <alignment horizontal="center" vertical="center"/>
    </xf>
    <xf numFmtId="166" fontId="56" fillId="0" borderId="3" xfId="0" applyNumberFormat="1" applyFont="1" applyBorder="1" applyAlignment="1">
      <alignment vertical="center"/>
    </xf>
    <xf numFmtId="2" fontId="14" fillId="11" borderId="73" xfId="0" applyNumberFormat="1" applyFont="1" applyFill="1" applyBorder="1" applyAlignment="1">
      <alignment horizontal="center" vertical="center"/>
    </xf>
    <xf numFmtId="2" fontId="14" fillId="11" borderId="106" xfId="0" applyNumberFormat="1" applyFont="1" applyFill="1" applyBorder="1" applyAlignment="1">
      <alignment horizontal="center" vertical="center"/>
    </xf>
    <xf numFmtId="0" fontId="41" fillId="17" borderId="41" xfId="0" applyFont="1" applyFill="1" applyBorder="1" applyAlignment="1">
      <alignment vertical="center"/>
    </xf>
    <xf numFmtId="0" fontId="41" fillId="17" borderId="43" xfId="0" applyFont="1" applyFill="1" applyBorder="1" applyAlignment="1">
      <alignment vertical="center"/>
    </xf>
    <xf numFmtId="0" fontId="41" fillId="17" borderId="46" xfId="0" applyFont="1" applyFill="1" applyBorder="1" applyAlignment="1">
      <alignment horizontal="center" vertical="center"/>
    </xf>
    <xf numFmtId="0" fontId="7" fillId="11" borderId="30" xfId="3" applyFont="1" applyFill="1" applyBorder="1" applyAlignment="1">
      <alignment horizontal="center"/>
    </xf>
    <xf numFmtId="0" fontId="14" fillId="11" borderId="32" xfId="0" applyFont="1" applyFill="1" applyBorder="1" applyAlignment="1">
      <alignment horizontal="center" vertical="center"/>
    </xf>
    <xf numFmtId="1" fontId="7" fillId="11" borderId="32" xfId="0" applyNumberFormat="1" applyFont="1" applyFill="1" applyBorder="1" applyAlignment="1">
      <alignment horizontal="center" vertical="center"/>
    </xf>
    <xf numFmtId="0" fontId="7" fillId="11" borderId="32" xfId="0" applyFont="1" applyFill="1" applyBorder="1" applyAlignment="1">
      <alignment horizontal="center" vertical="center"/>
    </xf>
    <xf numFmtId="166" fontId="7" fillId="11" borderId="43" xfId="0" applyNumberFormat="1" applyFont="1" applyFill="1" applyBorder="1" applyAlignment="1">
      <alignment horizontal="center" vertical="center"/>
    </xf>
    <xf numFmtId="166" fontId="7" fillId="11" borderId="32" xfId="0" applyNumberFormat="1" applyFont="1" applyFill="1" applyBorder="1" applyAlignment="1">
      <alignment horizontal="center" vertical="center"/>
    </xf>
    <xf numFmtId="166" fontId="7" fillId="11" borderId="33" xfId="0" applyNumberFormat="1" applyFont="1" applyFill="1" applyBorder="1" applyAlignment="1">
      <alignment horizontal="center" vertical="center"/>
    </xf>
    <xf numFmtId="166" fontId="7" fillId="11" borderId="35" xfId="0" applyNumberFormat="1" applyFont="1" applyFill="1" applyBorder="1" applyAlignment="1">
      <alignment horizontal="center" vertical="center"/>
    </xf>
    <xf numFmtId="1" fontId="7" fillId="11" borderId="37" xfId="0" applyNumberFormat="1" applyFont="1" applyFill="1" applyBorder="1" applyAlignment="1">
      <alignment horizontal="center" vertical="center"/>
    </xf>
    <xf numFmtId="2" fontId="14" fillId="11" borderId="107" xfId="0" applyNumberFormat="1" applyFont="1" applyFill="1" applyBorder="1" applyAlignment="1">
      <alignment horizontal="center" vertical="center"/>
    </xf>
    <xf numFmtId="0" fontId="7" fillId="11" borderId="46" xfId="0" applyFont="1" applyFill="1" applyBorder="1" applyAlignment="1">
      <alignment horizontal="center" vertical="center"/>
    </xf>
    <xf numFmtId="166" fontId="7" fillId="11" borderId="37" xfId="0" applyNumberFormat="1" applyFont="1" applyFill="1" applyBorder="1" applyAlignment="1">
      <alignment horizontal="center" vertical="center"/>
    </xf>
    <xf numFmtId="166" fontId="7" fillId="11" borderId="38" xfId="0" applyNumberFormat="1" applyFont="1" applyFill="1" applyBorder="1" applyAlignment="1">
      <alignment horizontal="center" vertical="center"/>
    </xf>
    <xf numFmtId="0" fontId="140" fillId="17" borderId="17" xfId="0" applyFont="1" applyFill="1" applyBorder="1" applyAlignment="1">
      <alignment vertical="center"/>
    </xf>
    <xf numFmtId="1" fontId="63" fillId="0" borderId="3" xfId="3" applyNumberFormat="1" applyFont="1" applyBorder="1" applyAlignment="1">
      <alignment horizontal="center"/>
    </xf>
    <xf numFmtId="0" fontId="63" fillId="17" borderId="30" xfId="3" applyFont="1" applyFill="1" applyBorder="1" applyAlignment="1">
      <alignment horizontal="center" vertical="center"/>
    </xf>
    <xf numFmtId="0" fontId="63" fillId="0" borderId="36" xfId="0" applyFont="1" applyBorder="1" applyAlignment="1">
      <alignment horizontal="center" vertical="center"/>
    </xf>
    <xf numFmtId="0" fontId="56" fillId="0" borderId="3" xfId="0" applyFont="1" applyBorder="1" applyAlignment="1">
      <alignment horizontal="left" vertical="center"/>
    </xf>
    <xf numFmtId="3" fontId="56" fillId="0" borderId="3" xfId="0" applyNumberFormat="1" applyFont="1" applyBorder="1" applyAlignment="1">
      <alignment vertical="center"/>
    </xf>
    <xf numFmtId="0" fontId="46" fillId="0" borderId="1" xfId="0" applyFont="1" applyBorder="1" applyAlignment="1">
      <alignment vertical="center"/>
    </xf>
    <xf numFmtId="0" fontId="46" fillId="0" borderId="3" xfId="0" applyFont="1" applyBorder="1" applyAlignment="1">
      <alignment vertical="center"/>
    </xf>
    <xf numFmtId="1" fontId="7" fillId="18" borderId="32" xfId="0" applyNumberFormat="1" applyFont="1" applyFill="1" applyBorder="1" applyAlignment="1">
      <alignment horizontal="center" vertical="center"/>
    </xf>
    <xf numFmtId="166" fontId="7" fillId="18" borderId="33" xfId="0" applyNumberFormat="1" applyFont="1" applyFill="1" applyBorder="1" applyAlignment="1">
      <alignment horizontal="center" vertical="center"/>
    </xf>
    <xf numFmtId="0" fontId="7" fillId="11" borderId="34" xfId="0" applyFont="1" applyFill="1" applyBorder="1" applyAlignment="1">
      <alignment horizontal="center" vertical="center"/>
    </xf>
    <xf numFmtId="166" fontId="7" fillId="0" borderId="38" xfId="0" applyNumberFormat="1" applyFont="1" applyBorder="1" applyAlignment="1">
      <alignment horizontal="center" vertical="center"/>
    </xf>
    <xf numFmtId="0" fontId="14" fillId="17" borderId="93" xfId="0" applyFont="1" applyFill="1" applyBorder="1" applyAlignment="1">
      <alignment vertical="center"/>
    </xf>
    <xf numFmtId="0" fontId="41" fillId="17" borderId="121" xfId="0" applyFont="1" applyFill="1" applyBorder="1" applyAlignment="1">
      <alignment horizontal="center" vertical="center"/>
    </xf>
    <xf numFmtId="0" fontId="41" fillId="17" borderId="112" xfId="0" applyFont="1" applyFill="1" applyBorder="1" applyAlignment="1">
      <alignment horizontal="center" vertical="center"/>
    </xf>
    <xf numFmtId="0" fontId="41" fillId="17" borderId="94" xfId="0" applyFont="1" applyFill="1" applyBorder="1" applyAlignment="1">
      <alignment horizontal="center" vertical="center"/>
    </xf>
    <xf numFmtId="0" fontId="7" fillId="18" borderId="51" xfId="0" applyFont="1" applyFill="1" applyBorder="1" applyAlignment="1">
      <alignment horizontal="center" vertical="center"/>
    </xf>
    <xf numFmtId="166" fontId="41" fillId="18" borderId="8" xfId="0" applyNumberFormat="1" applyFont="1" applyFill="1" applyBorder="1" applyAlignment="1">
      <alignment horizontal="center"/>
    </xf>
    <xf numFmtId="166" fontId="112" fillId="18" borderId="21" xfId="0" applyNumberFormat="1" applyFont="1" applyFill="1" applyBorder="1" applyAlignment="1">
      <alignment horizontal="center"/>
    </xf>
    <xf numFmtId="166" fontId="112" fillId="18" borderId="52" xfId="0" applyNumberFormat="1" applyFont="1" applyFill="1" applyBorder="1" applyAlignment="1">
      <alignment horizontal="center"/>
    </xf>
    <xf numFmtId="166" fontId="112" fillId="18" borderId="13" xfId="0" applyNumberFormat="1" applyFont="1" applyFill="1" applyBorder="1" applyAlignment="1">
      <alignment horizontal="center"/>
    </xf>
    <xf numFmtId="166" fontId="41" fillId="18" borderId="4" xfId="0" applyNumberFormat="1" applyFont="1" applyFill="1" applyBorder="1" applyAlignment="1">
      <alignment horizontal="center"/>
    </xf>
    <xf numFmtId="166" fontId="112" fillId="18" borderId="4" xfId="0" applyNumberFormat="1" applyFont="1" applyFill="1" applyBorder="1" applyAlignment="1">
      <alignment horizontal="center"/>
    </xf>
    <xf numFmtId="166" fontId="112" fillId="18" borderId="35" xfId="0" applyNumberFormat="1" applyFont="1" applyFill="1" applyBorder="1" applyAlignment="1">
      <alignment horizontal="center"/>
    </xf>
    <xf numFmtId="166" fontId="112" fillId="0" borderId="13" xfId="0" applyNumberFormat="1" applyFont="1" applyBorder="1" applyAlignment="1">
      <alignment horizontal="center"/>
    </xf>
    <xf numFmtId="166" fontId="112" fillId="0" borderId="4" xfId="0" applyNumberFormat="1" applyFont="1" applyBorder="1" applyAlignment="1">
      <alignment horizontal="center"/>
    </xf>
    <xf numFmtId="166" fontId="41" fillId="0" borderId="4" xfId="0" applyNumberFormat="1" applyFont="1" applyBorder="1" applyAlignment="1">
      <alignment horizontal="center"/>
    </xf>
    <xf numFmtId="166" fontId="112" fillId="0" borderId="35" xfId="0" applyNumberFormat="1" applyFont="1" applyBorder="1" applyAlignment="1">
      <alignment horizontal="center"/>
    </xf>
    <xf numFmtId="1" fontId="41" fillId="0" borderId="4" xfId="0" applyNumberFormat="1" applyFont="1" applyBorder="1" applyAlignment="1">
      <alignment horizontal="center"/>
    </xf>
    <xf numFmtId="0" fontId="71" fillId="0" borderId="2" xfId="0" applyFont="1" applyBorder="1" applyAlignment="1">
      <alignment vertical="center"/>
    </xf>
    <xf numFmtId="0" fontId="56" fillId="0" borderId="36" xfId="0" applyFont="1" applyBorder="1" applyAlignment="1">
      <alignment horizontal="center" vertical="center"/>
    </xf>
    <xf numFmtId="2" fontId="56" fillId="0" borderId="3" xfId="0" applyNumberFormat="1" applyFont="1" applyBorder="1" applyAlignment="1">
      <alignment horizontal="right" vertical="center"/>
    </xf>
    <xf numFmtId="0" fontId="63" fillId="17" borderId="4" xfId="0" applyFont="1" applyFill="1" applyBorder="1" applyAlignment="1">
      <alignment horizontal="center" vertical="center"/>
    </xf>
    <xf numFmtId="0" fontId="63" fillId="17" borderId="37" xfId="0" applyFont="1" applyFill="1" applyBorder="1" applyAlignment="1">
      <alignment horizontal="center" vertical="center"/>
    </xf>
    <xf numFmtId="1" fontId="63" fillId="17" borderId="37" xfId="0" applyNumberFormat="1" applyFont="1" applyFill="1" applyBorder="1" applyAlignment="1">
      <alignment horizontal="center" vertical="center"/>
    </xf>
    <xf numFmtId="1" fontId="63" fillId="17" borderId="37" xfId="0" applyNumberFormat="1" applyFont="1" applyFill="1" applyBorder="1" applyAlignment="1">
      <alignment vertical="center"/>
    </xf>
    <xf numFmtId="0" fontId="63" fillId="17" borderId="38" xfId="0" applyFont="1" applyFill="1" applyBorder="1" applyAlignment="1">
      <alignment horizontal="center" vertical="center"/>
    </xf>
    <xf numFmtId="0" fontId="14" fillId="0" borderId="21" xfId="0" applyFont="1" applyBorder="1" applyAlignment="1">
      <alignment horizontal="center" vertical="center"/>
    </xf>
    <xf numFmtId="0" fontId="7" fillId="0" borderId="21" xfId="0" applyFont="1" applyBorder="1" applyAlignment="1">
      <alignment horizontal="center" vertical="center"/>
    </xf>
    <xf numFmtId="166" fontId="71" fillId="0" borderId="8" xfId="0" applyNumberFormat="1" applyFont="1" applyBorder="1" applyAlignment="1">
      <alignment horizontal="center" vertical="center"/>
    </xf>
    <xf numFmtId="166" fontId="71" fillId="0" borderId="21" xfId="0" applyNumberFormat="1" applyFont="1" applyBorder="1" applyAlignment="1">
      <alignment horizontal="center" vertical="center"/>
    </xf>
    <xf numFmtId="166" fontId="146" fillId="0" borderId="21" xfId="0" applyNumberFormat="1" applyFont="1" applyBorder="1" applyAlignment="1">
      <alignment horizontal="center" vertical="center"/>
    </xf>
    <xf numFmtId="166" fontId="147" fillId="0" borderId="21" xfId="0" applyNumberFormat="1" applyFont="1" applyBorder="1" applyAlignment="1">
      <alignment horizontal="center" vertical="center"/>
    </xf>
    <xf numFmtId="166" fontId="26" fillId="0" borderId="21" xfId="0" applyNumberFormat="1" applyFont="1" applyBorder="1" applyAlignment="1">
      <alignment horizontal="center" vertical="center"/>
    </xf>
    <xf numFmtId="166" fontId="26" fillId="0" borderId="52" xfId="0" applyNumberFormat="1" applyFont="1" applyBorder="1" applyAlignment="1">
      <alignment horizontal="center" vertical="center"/>
    </xf>
    <xf numFmtId="166" fontId="71" fillId="0" borderId="13" xfId="0" applyNumberFormat="1" applyFont="1" applyBorder="1" applyAlignment="1">
      <alignment horizontal="center" vertical="center"/>
    </xf>
    <xf numFmtId="166" fontId="71" fillId="0" borderId="4" xfId="0" applyNumberFormat="1" applyFont="1" applyBorder="1" applyAlignment="1">
      <alignment horizontal="center" vertical="center"/>
    </xf>
    <xf numFmtId="166" fontId="146" fillId="0" borderId="4" xfId="0" applyNumberFormat="1" applyFont="1" applyBorder="1" applyAlignment="1">
      <alignment horizontal="center" vertical="center"/>
    </xf>
    <xf numFmtId="166" fontId="26" fillId="0" borderId="4" xfId="0" applyNumberFormat="1" applyFont="1" applyBorder="1" applyAlignment="1">
      <alignment horizontal="center" vertical="center"/>
    </xf>
    <xf numFmtId="166" fontId="26" fillId="0" borderId="35" xfId="0" applyNumberFormat="1" applyFont="1" applyBorder="1" applyAlignment="1">
      <alignment horizontal="center" vertical="center"/>
    </xf>
    <xf numFmtId="0" fontId="26" fillId="25" borderId="0" xfId="0" applyFont="1" applyFill="1" applyAlignment="1">
      <alignment horizontal="centerContinuous" vertical="center"/>
    </xf>
    <xf numFmtId="49" fontId="46" fillId="25" borderId="0" xfId="0" applyNumberFormat="1" applyFont="1" applyFill="1" applyAlignment="1">
      <alignment horizontal="left" vertical="center"/>
    </xf>
    <xf numFmtId="49" fontId="26" fillId="25" borderId="0" xfId="0" applyNumberFormat="1" applyFont="1" applyFill="1" applyAlignment="1">
      <alignment horizontal="centerContinuous" vertical="center"/>
    </xf>
    <xf numFmtId="0" fontId="7" fillId="11" borderId="89" xfId="0" applyFont="1" applyFill="1" applyBorder="1" applyAlignment="1">
      <alignment horizontal="center" vertical="center"/>
    </xf>
    <xf numFmtId="0" fontId="14" fillId="0" borderId="15" xfId="0" applyFont="1" applyBorder="1" applyAlignment="1">
      <alignment horizontal="center" vertical="center"/>
    </xf>
    <xf numFmtId="0" fontId="7" fillId="0" borderId="15" xfId="0" applyFont="1" applyBorder="1" applyAlignment="1">
      <alignment horizontal="center" vertical="center"/>
    </xf>
    <xf numFmtId="0" fontId="7" fillId="11" borderId="36" xfId="0" applyFont="1" applyFill="1" applyBorder="1" applyAlignment="1">
      <alignment horizontal="center" vertical="center"/>
    </xf>
    <xf numFmtId="166" fontId="71" fillId="0" borderId="37" xfId="0" applyNumberFormat="1" applyFont="1" applyBorder="1" applyAlignment="1">
      <alignment horizontal="center" vertical="center"/>
    </xf>
    <xf numFmtId="166" fontId="146" fillId="0" borderId="37" xfId="0" applyNumberFormat="1" applyFont="1" applyBorder="1" applyAlignment="1">
      <alignment horizontal="center" vertical="center"/>
    </xf>
    <xf numFmtId="166" fontId="26" fillId="0" borderId="38" xfId="0" applyNumberFormat="1" applyFont="1" applyBorder="1" applyAlignment="1">
      <alignment horizontal="center" vertical="center"/>
    </xf>
    <xf numFmtId="0" fontId="63" fillId="17" borderId="7" xfId="0" applyFont="1" applyFill="1" applyBorder="1" applyAlignment="1">
      <alignment vertical="center"/>
    </xf>
    <xf numFmtId="0" fontId="63" fillId="17" borderId="8" xfId="0" applyFont="1" applyFill="1" applyBorder="1" applyAlignment="1">
      <alignment vertical="center"/>
    </xf>
    <xf numFmtId="0" fontId="63" fillId="17" borderId="46" xfId="0" applyFont="1" applyFill="1" applyBorder="1" applyAlignment="1">
      <alignment horizontal="center" vertical="center"/>
    </xf>
    <xf numFmtId="0" fontId="7" fillId="0" borderId="89" xfId="0" applyFont="1" applyBorder="1" applyAlignment="1">
      <alignment horizontal="center" vertical="center"/>
    </xf>
    <xf numFmtId="0" fontId="14" fillId="0" borderId="8" xfId="0" applyFont="1" applyBorder="1" applyAlignment="1">
      <alignment horizontal="center" vertical="center"/>
    </xf>
    <xf numFmtId="166" fontId="26" fillId="0" borderId="8" xfId="0" applyNumberFormat="1" applyFont="1" applyBorder="1" applyAlignment="1">
      <alignment horizontal="center" vertical="center"/>
    </xf>
    <xf numFmtId="166" fontId="148" fillId="0" borderId="21" xfId="0" applyNumberFormat="1" applyFont="1" applyBorder="1" applyAlignment="1">
      <alignment horizontal="center" vertical="center"/>
    </xf>
    <xf numFmtId="0" fontId="14" fillId="0" borderId="13" xfId="0" applyFont="1" applyBorder="1" applyAlignment="1">
      <alignment horizontal="center" vertical="center"/>
    </xf>
    <xf numFmtId="166" fontId="26" fillId="0" borderId="13" xfId="0" applyNumberFormat="1" applyFont="1" applyBorder="1" applyAlignment="1">
      <alignment horizontal="center" vertical="center"/>
    </xf>
    <xf numFmtId="166" fontId="148" fillId="0" borderId="4" xfId="0" applyNumberFormat="1" applyFont="1" applyBorder="1" applyAlignment="1">
      <alignment horizontal="center" vertical="center"/>
    </xf>
    <xf numFmtId="0" fontId="14" fillId="0" borderId="46" xfId="0" applyFont="1" applyBorder="1" applyAlignment="1">
      <alignment horizontal="center" vertical="center"/>
    </xf>
    <xf numFmtId="166" fontId="26" fillId="0" borderId="46" xfId="0" applyNumberFormat="1" applyFont="1" applyBorder="1" applyAlignment="1">
      <alignment horizontal="center" vertical="center"/>
    </xf>
    <xf numFmtId="166" fontId="26" fillId="0" borderId="37" xfId="0" applyNumberFormat="1" applyFont="1" applyBorder="1" applyAlignment="1">
      <alignment horizontal="center" vertical="center"/>
    </xf>
    <xf numFmtId="166" fontId="148" fillId="0" borderId="37" xfId="0" applyNumberFormat="1" applyFont="1" applyBorder="1" applyAlignment="1">
      <alignment horizontal="center" vertical="center"/>
    </xf>
    <xf numFmtId="0" fontId="56" fillId="17" borderId="2" xfId="0" applyFont="1" applyFill="1" applyBorder="1" applyAlignment="1">
      <alignment vertical="center"/>
    </xf>
    <xf numFmtId="1" fontId="56" fillId="0" borderId="10" xfId="0" applyNumberFormat="1" applyFont="1" applyBorder="1" applyAlignment="1">
      <alignment horizontal="center" vertical="center"/>
    </xf>
    <xf numFmtId="2" fontId="63" fillId="0" borderId="10" xfId="0" applyNumberFormat="1" applyFont="1" applyBorder="1" applyAlignment="1">
      <alignment horizontal="center" vertical="center"/>
    </xf>
    <xf numFmtId="0" fontId="149" fillId="0" borderId="3" xfId="3" applyFont="1" applyBorder="1">
      <alignment vertical="top"/>
    </xf>
    <xf numFmtId="0" fontId="56" fillId="0" borderId="1" xfId="0" applyFont="1" applyBorder="1" applyAlignment="1">
      <alignment vertical="center"/>
    </xf>
    <xf numFmtId="0" fontId="63" fillId="17" borderId="33" xfId="0" applyFont="1" applyFill="1" applyBorder="1" applyAlignment="1">
      <alignment vertical="center"/>
    </xf>
    <xf numFmtId="0" fontId="63" fillId="0" borderId="14" xfId="0" applyFont="1" applyBorder="1" applyAlignment="1">
      <alignment horizontal="center" vertical="center"/>
    </xf>
    <xf numFmtId="3" fontId="63" fillId="0" borderId="14" xfId="0" applyNumberFormat="1" applyFont="1" applyBorder="1" applyAlignment="1">
      <alignment horizontal="center" vertical="center"/>
    </xf>
    <xf numFmtId="0" fontId="150" fillId="0" borderId="0" xfId="0" applyFont="1"/>
    <xf numFmtId="1" fontId="26" fillId="0" borderId="3" xfId="0" applyNumberFormat="1" applyFont="1" applyBorder="1" applyAlignment="1">
      <alignment vertical="center"/>
    </xf>
    <xf numFmtId="0" fontId="47" fillId="0" borderId="14" xfId="0" applyFont="1" applyBorder="1" applyAlignment="1">
      <alignment horizontal="left" vertical="center"/>
    </xf>
    <xf numFmtId="0" fontId="61" fillId="18" borderId="57" xfId="0" applyFont="1" applyFill="1" applyBorder="1" applyAlignment="1">
      <alignment horizontal="center" vertical="center" wrapText="1"/>
    </xf>
    <xf numFmtId="3" fontId="14" fillId="18" borderId="11" xfId="0" applyNumberFormat="1" applyFont="1" applyFill="1" applyBorder="1" applyAlignment="1">
      <alignment horizontal="center" vertical="center"/>
    </xf>
    <xf numFmtId="0" fontId="14" fillId="11" borderId="15" xfId="0" applyFont="1" applyFill="1" applyBorder="1" applyAlignment="1">
      <alignment horizontal="center" vertical="center"/>
    </xf>
    <xf numFmtId="1" fontId="71" fillId="0" borderId="3" xfId="0" applyNumberFormat="1" applyFont="1" applyBorder="1" applyAlignment="1">
      <alignment vertical="center"/>
    </xf>
    <xf numFmtId="0" fontId="14" fillId="11" borderId="18" xfId="0" applyFont="1" applyFill="1" applyBorder="1" applyAlignment="1">
      <alignment horizontal="center" vertical="center"/>
    </xf>
    <xf numFmtId="0" fontId="7" fillId="0" borderId="4" xfId="0" applyFont="1" applyBorder="1" applyAlignment="1">
      <alignment vertical="center"/>
    </xf>
    <xf numFmtId="0" fontId="14" fillId="0" borderId="4" xfId="0" applyFont="1" applyBorder="1" applyAlignment="1">
      <alignment vertical="center"/>
    </xf>
    <xf numFmtId="0" fontId="14" fillId="11" borderId="4" xfId="0" applyFont="1" applyFill="1" applyBorder="1" applyAlignment="1">
      <alignment vertical="center"/>
    </xf>
    <xf numFmtId="0" fontId="7" fillId="11" borderId="35" xfId="0" applyFont="1" applyFill="1" applyBorder="1" applyAlignment="1">
      <alignment horizontal="center" vertical="center"/>
    </xf>
    <xf numFmtId="3" fontId="14" fillId="11" borderId="11" xfId="0" applyNumberFormat="1" applyFont="1" applyFill="1" applyBorder="1" applyAlignment="1">
      <alignment horizontal="center" vertical="center"/>
    </xf>
    <xf numFmtId="0" fontId="7" fillId="11" borderId="18" xfId="0" applyFont="1" applyFill="1" applyBorder="1" applyAlignment="1">
      <alignment horizontal="center" vertical="center"/>
    </xf>
    <xf numFmtId="0" fontId="14" fillId="18" borderId="6" xfId="0" applyFont="1" applyFill="1" applyBorder="1" applyAlignment="1">
      <alignment horizontal="center" vertical="center"/>
    </xf>
    <xf numFmtId="3" fontId="14" fillId="17" borderId="94" xfId="0" applyNumberFormat="1" applyFont="1" applyFill="1" applyBorder="1" applyAlignment="1">
      <alignment horizontal="center" vertical="center"/>
    </xf>
    <xf numFmtId="3" fontId="14" fillId="11" borderId="18" xfId="0" applyNumberFormat="1" applyFont="1" applyFill="1" applyBorder="1" applyAlignment="1">
      <alignment horizontal="center" vertical="center"/>
    </xf>
    <xf numFmtId="1" fontId="14" fillId="11" borderId="18" xfId="0" applyNumberFormat="1" applyFont="1" applyFill="1" applyBorder="1" applyAlignment="1">
      <alignment horizontal="center" vertical="center"/>
    </xf>
    <xf numFmtId="3" fontId="71" fillId="0" borderId="3" xfId="3" applyNumberFormat="1" applyFont="1" applyBorder="1" applyAlignment="1">
      <alignment horizontal="center"/>
    </xf>
    <xf numFmtId="0" fontId="26" fillId="17" borderId="3" xfId="0" applyFont="1" applyFill="1" applyBorder="1" applyAlignment="1">
      <alignment horizontal="center" vertical="center"/>
    </xf>
    <xf numFmtId="3" fontId="26" fillId="0" borderId="3" xfId="0" applyNumberFormat="1" applyFont="1" applyBorder="1" applyAlignment="1">
      <alignment horizontal="center" vertical="center"/>
    </xf>
    <xf numFmtId="2" fontId="26" fillId="0" borderId="3" xfId="0" applyNumberFormat="1" applyFont="1" applyBorder="1" applyAlignment="1">
      <alignment horizontal="center" vertical="center"/>
    </xf>
    <xf numFmtId="3" fontId="119" fillId="0" borderId="3" xfId="3" applyNumberFormat="1" applyFont="1" applyBorder="1" applyAlignment="1">
      <alignment horizontal="center"/>
    </xf>
    <xf numFmtId="3" fontId="119" fillId="0" borderId="10" xfId="3" applyNumberFormat="1" applyFont="1" applyBorder="1" applyAlignment="1">
      <alignment horizontal="center"/>
    </xf>
    <xf numFmtId="0" fontId="7" fillId="11" borderId="6" xfId="0" applyFont="1" applyFill="1" applyBorder="1" applyAlignment="1">
      <alignment horizontal="center" vertical="center"/>
    </xf>
    <xf numFmtId="0" fontId="7" fillId="11" borderId="15" xfId="0" applyFont="1" applyFill="1" applyBorder="1" applyAlignment="1">
      <alignment vertical="center"/>
    </xf>
    <xf numFmtId="166" fontId="7" fillId="18" borderId="8" xfId="0" applyNumberFormat="1" applyFont="1" applyFill="1" applyBorder="1" applyAlignment="1">
      <alignment horizontal="center" vertical="center"/>
    </xf>
    <xf numFmtId="166" fontId="7" fillId="18" borderId="21" xfId="0" applyNumberFormat="1" applyFont="1" applyFill="1" applyBorder="1" applyAlignment="1">
      <alignment vertical="center"/>
    </xf>
    <xf numFmtId="166" fontId="14" fillId="18" borderId="21" xfId="0" applyNumberFormat="1" applyFont="1" applyFill="1" applyBorder="1" applyAlignment="1">
      <alignment vertical="center"/>
    </xf>
    <xf numFmtId="166" fontId="14" fillId="0" borderId="4" xfId="0" applyNumberFormat="1" applyFont="1" applyBorder="1" applyAlignment="1">
      <alignment vertical="center"/>
    </xf>
    <xf numFmtId="166" fontId="14" fillId="18" borderId="4" xfId="0" applyNumberFormat="1" applyFont="1" applyFill="1" applyBorder="1" applyAlignment="1">
      <alignment vertical="center"/>
    </xf>
    <xf numFmtId="166" fontId="7" fillId="0" borderId="11" xfId="0" applyNumberFormat="1" applyFont="1" applyBorder="1" applyAlignment="1">
      <alignment horizontal="center" vertical="center"/>
    </xf>
    <xf numFmtId="166" fontId="14" fillId="11" borderId="4" xfId="0" applyNumberFormat="1" applyFont="1" applyFill="1" applyBorder="1" applyAlignment="1">
      <alignment vertical="center"/>
    </xf>
    <xf numFmtId="166" fontId="7" fillId="0" borderId="13" xfId="0" applyNumberFormat="1" applyFont="1" applyBorder="1" applyAlignment="1">
      <alignment vertical="center"/>
    </xf>
    <xf numFmtId="11" fontId="7" fillId="11" borderId="18" xfId="0" applyNumberFormat="1" applyFont="1" applyFill="1" applyBorder="1" applyAlignment="1">
      <alignment horizontal="center" vertical="center"/>
    </xf>
    <xf numFmtId="0" fontId="7" fillId="11" borderId="13" xfId="0" applyFont="1" applyFill="1" applyBorder="1" applyAlignment="1">
      <alignment vertical="center"/>
    </xf>
    <xf numFmtId="0" fontId="71" fillId="0" borderId="3" xfId="0" applyFont="1" applyBorder="1" applyAlignment="1">
      <alignment horizontal="center" vertical="center"/>
    </xf>
    <xf numFmtId="3" fontId="119" fillId="0" borderId="3" xfId="0" applyNumberFormat="1" applyFont="1" applyBorder="1" applyAlignment="1">
      <alignment horizontal="center" vertical="center"/>
    </xf>
    <xf numFmtId="2" fontId="119" fillId="0" borderId="3" xfId="0" applyNumberFormat="1" applyFont="1" applyBorder="1" applyAlignment="1">
      <alignment horizontal="center" vertical="center"/>
    </xf>
    <xf numFmtId="1" fontId="26" fillId="0" borderId="3" xfId="0" applyNumberFormat="1" applyFont="1" applyBorder="1" applyAlignment="1">
      <alignment horizontal="center" vertical="center"/>
    </xf>
    <xf numFmtId="1" fontId="46" fillId="0" borderId="3" xfId="0" applyNumberFormat="1" applyFont="1" applyBorder="1" applyAlignment="1">
      <alignment horizontal="center" vertical="center"/>
    </xf>
    <xf numFmtId="0" fontId="126" fillId="0" borderId="3" xfId="0" quotePrefix="1" applyFont="1" applyBorder="1" applyAlignment="1">
      <alignment horizontal="left" vertical="center"/>
    </xf>
    <xf numFmtId="16" fontId="14" fillId="0" borderId="4" xfId="0" applyNumberFormat="1" applyFont="1" applyBorder="1" applyAlignment="1">
      <alignment horizontal="center" vertical="center"/>
    </xf>
    <xf numFmtId="0" fontId="7" fillId="11" borderId="18" xfId="0" applyFont="1" applyFill="1" applyBorder="1" applyAlignment="1">
      <alignment vertical="center"/>
    </xf>
    <xf numFmtId="49" fontId="14" fillId="17" borderId="4" xfId="0" applyNumberFormat="1" applyFont="1" applyFill="1" applyBorder="1" applyAlignment="1">
      <alignment horizontal="left" vertical="center"/>
    </xf>
    <xf numFmtId="166" fontId="7" fillId="17" borderId="4" xfId="0" applyNumberFormat="1" applyFont="1" applyFill="1" applyBorder="1" applyAlignment="1">
      <alignment horizontal="center" vertical="center"/>
    </xf>
    <xf numFmtId="1" fontId="7" fillId="17" borderId="93" xfId="0" applyNumberFormat="1" applyFont="1" applyFill="1" applyBorder="1" applyAlignment="1">
      <alignment horizontal="center" vertical="center"/>
    </xf>
    <xf numFmtId="0" fontId="7" fillId="0" borderId="51" xfId="3" applyFont="1" applyBorder="1" applyAlignment="1">
      <alignment horizontal="center"/>
    </xf>
    <xf numFmtId="16" fontId="14" fillId="0" borderId="21" xfId="0" applyNumberFormat="1" applyFont="1" applyBorder="1" applyAlignment="1">
      <alignment horizontal="center" vertical="center"/>
    </xf>
    <xf numFmtId="1" fontId="7" fillId="0" borderId="21" xfId="0" applyNumberFormat="1" applyFont="1" applyBorder="1" applyAlignment="1">
      <alignment horizontal="center" vertical="center"/>
    </xf>
    <xf numFmtId="166" fontId="7" fillId="0" borderId="8" xfId="0" applyNumberFormat="1" applyFont="1" applyBorder="1" applyAlignment="1">
      <alignment horizontal="center" vertical="center"/>
    </xf>
    <xf numFmtId="166" fontId="7" fillId="0" borderId="21" xfId="0" applyNumberFormat="1" applyFont="1" applyBorder="1" applyAlignment="1">
      <alignment horizontal="center" vertical="center"/>
    </xf>
    <xf numFmtId="0" fontId="7" fillId="0" borderId="21" xfId="0" applyFont="1" applyBorder="1" applyAlignment="1">
      <alignment vertical="center"/>
    </xf>
    <xf numFmtId="0" fontId="7" fillId="17" borderId="93" xfId="0" applyFont="1" applyFill="1" applyBorder="1" applyAlignment="1">
      <alignment vertical="center"/>
    </xf>
    <xf numFmtId="0" fontId="7" fillId="17" borderId="112" xfId="0" applyFont="1" applyFill="1" applyBorder="1" applyAlignment="1">
      <alignment vertical="center"/>
    </xf>
    <xf numFmtId="0" fontId="7" fillId="17" borderId="93" xfId="0" applyFont="1" applyFill="1" applyBorder="1" applyAlignment="1">
      <alignment horizontal="center" vertical="center"/>
    </xf>
    <xf numFmtId="2" fontId="46" fillId="0" borderId="3" xfId="0" applyNumberFormat="1" applyFont="1" applyBorder="1" applyAlignment="1">
      <alignment horizontal="center" vertical="center"/>
    </xf>
    <xf numFmtId="16" fontId="14" fillId="0" borderId="15" xfId="0" applyNumberFormat="1" applyFont="1" applyBorder="1" applyAlignment="1">
      <alignment horizontal="center" vertical="center"/>
    </xf>
    <xf numFmtId="0" fontId="7" fillId="0" borderId="6" xfId="0" applyFont="1" applyBorder="1" applyAlignment="1">
      <alignment horizontal="center" vertical="center"/>
    </xf>
    <xf numFmtId="16" fontId="14" fillId="17" borderId="94" xfId="0" applyNumberFormat="1" applyFont="1" applyFill="1" applyBorder="1" applyAlignment="1">
      <alignment horizontal="center" vertical="center"/>
    </xf>
    <xf numFmtId="1" fontId="46" fillId="0" borderId="14" xfId="0" applyNumberFormat="1" applyFont="1" applyBorder="1" applyAlignment="1">
      <alignment horizontal="center" vertical="center"/>
    </xf>
    <xf numFmtId="166" fontId="26" fillId="0" borderId="14" xfId="0" applyNumberFormat="1" applyFont="1" applyBorder="1" applyAlignment="1">
      <alignment horizontal="center" vertical="center"/>
    </xf>
    <xf numFmtId="0" fontId="152" fillId="0" borderId="3" xfId="0" applyFont="1" applyBorder="1" applyAlignment="1">
      <alignment horizontal="left" vertical="center"/>
    </xf>
    <xf numFmtId="0" fontId="153" fillId="0" borderId="3" xfId="0" applyFont="1" applyBorder="1" applyAlignment="1">
      <alignment horizontal="left" vertical="center"/>
    </xf>
    <xf numFmtId="2" fontId="46" fillId="0" borderId="10" xfId="0" applyNumberFormat="1" applyFont="1" applyBorder="1" applyAlignment="1">
      <alignment horizontal="center" vertical="center"/>
    </xf>
    <xf numFmtId="0" fontId="6" fillId="0" borderId="1" xfId="0" applyFont="1" applyBorder="1" applyAlignment="1">
      <alignment vertical="center"/>
    </xf>
    <xf numFmtId="0" fontId="105" fillId="22" borderId="30" xfId="0" applyFont="1" applyFill="1" applyBorder="1" applyAlignment="1">
      <alignment horizontal="center" vertical="center"/>
    </xf>
    <xf numFmtId="0" fontId="105" fillId="17" borderId="32" xfId="0" applyFont="1" applyFill="1" applyBorder="1" applyAlignment="1">
      <alignment vertical="center"/>
    </xf>
    <xf numFmtId="0" fontId="6" fillId="17" borderId="33" xfId="0" applyFont="1" applyFill="1" applyBorder="1" applyAlignment="1">
      <alignment vertical="center"/>
    </xf>
    <xf numFmtId="0" fontId="6" fillId="0" borderId="2" xfId="0" applyFont="1" applyBorder="1" applyAlignment="1">
      <alignment vertical="center"/>
    </xf>
    <xf numFmtId="166" fontId="26" fillId="0" borderId="3" xfId="0" applyNumberFormat="1" applyFont="1" applyBorder="1" applyAlignment="1">
      <alignment vertical="center"/>
    </xf>
    <xf numFmtId="1" fontId="26" fillId="0" borderId="3" xfId="0" applyNumberFormat="1" applyFont="1" applyBorder="1" applyAlignment="1" applyProtection="1">
      <alignment horizontal="center"/>
      <protection locked="0"/>
    </xf>
    <xf numFmtId="0" fontId="26" fillId="0" borderId="3" xfId="0" applyFont="1" applyBorder="1" applyAlignment="1">
      <alignment horizontal="right" vertical="center"/>
    </xf>
    <xf numFmtId="49" fontId="26" fillId="0" borderId="3" xfId="0" applyNumberFormat="1" applyFont="1" applyBorder="1" applyAlignment="1">
      <alignment horizontal="centerContinuous" vertical="center"/>
    </xf>
    <xf numFmtId="1" fontId="46" fillId="0" borderId="3" xfId="0" applyNumberFormat="1" applyFont="1" applyBorder="1" applyAlignment="1">
      <alignment vertical="center"/>
    </xf>
    <xf numFmtId="0" fontId="26" fillId="0" borderId="3" xfId="0" applyFont="1" applyBorder="1" applyAlignment="1">
      <alignment horizontal="centerContinuous" vertical="center"/>
    </xf>
    <xf numFmtId="49" fontId="46" fillId="0" borderId="3" xfId="0" applyNumberFormat="1" applyFont="1" applyBorder="1" applyAlignment="1">
      <alignment horizontal="left" vertical="center"/>
    </xf>
    <xf numFmtId="3" fontId="26" fillId="0" borderId="3" xfId="0" applyNumberFormat="1" applyFont="1" applyBorder="1" applyAlignment="1">
      <alignment vertical="center"/>
    </xf>
    <xf numFmtId="0" fontId="10" fillId="0" borderId="2" xfId="0" applyFont="1" applyBorder="1" applyAlignment="1">
      <alignment horizontal="center" vertical="center"/>
    </xf>
    <xf numFmtId="0" fontId="26" fillId="0" borderId="3" xfId="0" quotePrefix="1" applyFont="1" applyBorder="1" applyAlignment="1">
      <alignment horizontal="left" vertical="center"/>
    </xf>
    <xf numFmtId="0" fontId="26" fillId="0" borderId="0" xfId="0" applyFont="1" applyAlignment="1">
      <alignment vertical="center"/>
    </xf>
    <xf numFmtId="0" fontId="63" fillId="18" borderId="57" xfId="0" applyFont="1" applyFill="1" applyBorder="1" applyAlignment="1">
      <alignment horizontal="center" vertical="center" wrapText="1"/>
    </xf>
    <xf numFmtId="0" fontId="46" fillId="0" borderId="2" xfId="0" applyFont="1" applyBorder="1" applyAlignment="1">
      <alignment vertical="center"/>
    </xf>
    <xf numFmtId="0" fontId="14" fillId="17" borderId="37" xfId="0" applyFont="1" applyFill="1" applyBorder="1" applyAlignment="1">
      <alignment vertical="center"/>
    </xf>
    <xf numFmtId="0" fontId="112" fillId="0" borderId="30" xfId="3" quotePrefix="1" applyFont="1" applyBorder="1" applyAlignment="1">
      <alignment horizontal="center"/>
    </xf>
    <xf numFmtId="0" fontId="41" fillId="0" borderId="32" xfId="0" applyFont="1" applyBorder="1" applyAlignment="1">
      <alignment horizontal="center" vertical="center"/>
    </xf>
    <xf numFmtId="0" fontId="112" fillId="0" borderId="32" xfId="0" applyFont="1" applyBorder="1" applyAlignment="1">
      <alignment horizontal="center" vertical="center"/>
    </xf>
    <xf numFmtId="2" fontId="112" fillId="0" borderId="32" xfId="0" applyNumberFormat="1" applyFont="1" applyBorder="1" applyAlignment="1">
      <alignment horizontal="center" vertical="center"/>
    </xf>
    <xf numFmtId="3" fontId="4" fillId="11" borderId="41" xfId="0" quotePrefix="1" applyNumberFormat="1" applyFont="1" applyFill="1" applyBorder="1" applyAlignment="1">
      <alignment horizontal="center" vertical="center"/>
    </xf>
    <xf numFmtId="0" fontId="41" fillId="0" borderId="18" xfId="0" applyFont="1" applyBorder="1" applyAlignment="1">
      <alignment horizontal="center" vertical="center"/>
    </xf>
    <xf numFmtId="0" fontId="112" fillId="0" borderId="43" xfId="0" applyFont="1" applyBorder="1" applyAlignment="1">
      <alignment horizontal="center" vertical="center"/>
    </xf>
    <xf numFmtId="0" fontId="112" fillId="0" borderId="32" xfId="0" applyFont="1" applyBorder="1" applyAlignment="1">
      <alignment vertical="center"/>
    </xf>
    <xf numFmtId="0" fontId="112" fillId="0" borderId="33" xfId="0" applyFont="1" applyBorder="1" applyAlignment="1">
      <alignment vertical="center"/>
    </xf>
    <xf numFmtId="0" fontId="112" fillId="0" borderId="34" xfId="3" quotePrefix="1" applyFont="1" applyBorder="1" applyAlignment="1">
      <alignment horizontal="center"/>
    </xf>
    <xf numFmtId="0" fontId="41" fillId="0" borderId="4" xfId="0" applyFont="1" applyBorder="1" applyAlignment="1">
      <alignment horizontal="center" vertical="center"/>
    </xf>
    <xf numFmtId="0" fontId="112" fillId="0" borderId="4" xfId="0" applyFont="1" applyBorder="1" applyAlignment="1">
      <alignment horizontal="center" vertical="center"/>
    </xf>
    <xf numFmtId="2" fontId="112" fillId="0" borderId="4" xfId="0" applyNumberFormat="1" applyFont="1" applyBorder="1" applyAlignment="1">
      <alignment horizontal="center" vertical="center"/>
    </xf>
    <xf numFmtId="0" fontId="112" fillId="0" borderId="13" xfId="0" applyFont="1" applyBorder="1" applyAlignment="1">
      <alignment horizontal="center" vertical="center"/>
    </xf>
    <xf numFmtId="0" fontId="112" fillId="0" borderId="15" xfId="0" applyFont="1" applyBorder="1" applyAlignment="1">
      <alignment horizontal="center" vertical="center"/>
    </xf>
    <xf numFmtId="0" fontId="112" fillId="0" borderId="4" xfId="0" applyFont="1" applyBorder="1" applyAlignment="1">
      <alignment vertical="center"/>
    </xf>
    <xf numFmtId="0" fontId="112" fillId="0" borderId="35" xfId="0" applyFont="1" applyBorder="1" applyAlignment="1">
      <alignment vertical="center"/>
    </xf>
    <xf numFmtId="0" fontId="112" fillId="0" borderId="34" xfId="3" applyFont="1" applyBorder="1" applyAlignment="1">
      <alignment horizontal="center"/>
    </xf>
    <xf numFmtId="0" fontId="41" fillId="0" borderId="13" xfId="0" applyFont="1" applyBorder="1" applyAlignment="1">
      <alignment horizontal="center" vertical="center"/>
    </xf>
    <xf numFmtId="0" fontId="41" fillId="0" borderId="11" xfId="0" applyFont="1" applyBorder="1" applyAlignment="1">
      <alignment horizontal="center" vertical="center"/>
    </xf>
    <xf numFmtId="0" fontId="41" fillId="0" borderId="13" xfId="0" applyFont="1" applyBorder="1" applyAlignment="1">
      <alignment vertical="center"/>
    </xf>
    <xf numFmtId="0" fontId="41" fillId="0" borderId="35" xfId="0" applyFont="1" applyBorder="1" applyAlignment="1">
      <alignment vertical="center"/>
    </xf>
    <xf numFmtId="0" fontId="41" fillId="0" borderId="21" xfId="0" applyFont="1" applyBorder="1" applyAlignment="1">
      <alignment horizontal="center" vertical="center"/>
    </xf>
    <xf numFmtId="0" fontId="41" fillId="0" borderId="4" xfId="0" applyFont="1" applyBorder="1" applyAlignment="1">
      <alignment vertical="center"/>
    </xf>
    <xf numFmtId="0" fontId="112" fillId="11" borderId="34" xfId="3" applyFont="1" applyFill="1" applyBorder="1" applyAlignment="1">
      <alignment horizontal="center"/>
    </xf>
    <xf numFmtId="0" fontId="41" fillId="11" borderId="4" xfId="0" applyFont="1" applyFill="1" applyBorder="1" applyAlignment="1">
      <alignment horizontal="center" vertical="center"/>
    </xf>
    <xf numFmtId="2" fontId="112" fillId="11" borderId="4" xfId="0" applyNumberFormat="1" applyFont="1" applyFill="1" applyBorder="1" applyAlignment="1">
      <alignment horizontal="center" vertical="center"/>
    </xf>
    <xf numFmtId="0" fontId="41" fillId="11" borderId="13" xfId="0" applyFont="1" applyFill="1" applyBorder="1" applyAlignment="1">
      <alignment horizontal="center" vertical="center"/>
    </xf>
    <xf numFmtId="0" fontId="112" fillId="11" borderId="4" xfId="0" applyFont="1" applyFill="1" applyBorder="1" applyAlignment="1">
      <alignment horizontal="center" vertical="center"/>
    </xf>
    <xf numFmtId="0" fontId="112" fillId="11" borderId="4" xfId="0" applyFont="1" applyFill="1" applyBorder="1" applyAlignment="1">
      <alignment vertical="center"/>
    </xf>
    <xf numFmtId="0" fontId="41" fillId="11" borderId="35" xfId="0" applyFont="1" applyFill="1" applyBorder="1" applyAlignment="1">
      <alignment vertical="center"/>
    </xf>
    <xf numFmtId="166" fontId="112" fillId="0" borderId="4" xfId="0" applyNumberFormat="1" applyFont="1" applyBorder="1" applyAlignment="1">
      <alignment horizontal="center" vertical="center"/>
    </xf>
    <xf numFmtId="0" fontId="112" fillId="0" borderId="18" xfId="0" applyFont="1" applyBorder="1" applyAlignment="1">
      <alignment horizontal="center" vertical="center"/>
    </xf>
    <xf numFmtId="0" fontId="41" fillId="17" borderId="34" xfId="3" applyFont="1" applyFill="1" applyBorder="1" applyAlignment="1">
      <alignment horizontal="center"/>
    </xf>
    <xf numFmtId="3" fontId="4" fillId="17" borderId="11" xfId="0" quotePrefix="1" applyNumberFormat="1" applyFont="1" applyFill="1" applyBorder="1" applyAlignment="1">
      <alignment horizontal="center" vertical="center"/>
    </xf>
    <xf numFmtId="0" fontId="41" fillId="17" borderId="13" xfId="0" applyFont="1" applyFill="1" applyBorder="1" applyAlignment="1">
      <alignment horizontal="center" vertical="center"/>
    </xf>
    <xf numFmtId="0" fontId="41" fillId="17" borderId="4" xfId="0" applyFont="1" applyFill="1" applyBorder="1" applyAlignment="1">
      <alignment vertical="center"/>
    </xf>
    <xf numFmtId="0" fontId="41" fillId="17" borderId="35" xfId="0" applyFont="1" applyFill="1" applyBorder="1" applyAlignment="1">
      <alignment vertical="center"/>
    </xf>
    <xf numFmtId="0" fontId="112" fillId="11" borderId="13" xfId="0" applyFont="1" applyFill="1" applyBorder="1" applyAlignment="1">
      <alignment horizontal="center" vertical="center"/>
    </xf>
    <xf numFmtId="0" fontId="112" fillId="11" borderId="35" xfId="0" applyFont="1" applyFill="1" applyBorder="1" applyAlignment="1">
      <alignment vertical="center"/>
    </xf>
    <xf numFmtId="3" fontId="4" fillId="0" borderId="18" xfId="0" quotePrefix="1" applyNumberFormat="1" applyFont="1" applyBorder="1" applyAlignment="1">
      <alignment horizontal="center" vertical="center"/>
    </xf>
    <xf numFmtId="0" fontId="112" fillId="18" borderId="34" xfId="3" applyFont="1" applyFill="1" applyBorder="1" applyAlignment="1">
      <alignment horizontal="center"/>
    </xf>
    <xf numFmtId="0" fontId="41" fillId="18" borderId="4" xfId="0" applyFont="1" applyFill="1" applyBorder="1" applyAlignment="1">
      <alignment horizontal="center" vertical="center"/>
    </xf>
    <xf numFmtId="0" fontId="112" fillId="18" borderId="4" xfId="0" applyFont="1" applyFill="1" applyBorder="1" applyAlignment="1">
      <alignment horizontal="center" vertical="center"/>
    </xf>
    <xf numFmtId="2" fontId="112" fillId="18" borderId="4" xfId="0" applyNumberFormat="1" applyFont="1" applyFill="1" applyBorder="1" applyAlignment="1">
      <alignment horizontal="center" vertical="center"/>
    </xf>
    <xf numFmtId="0" fontId="112" fillId="18" borderId="13" xfId="0" applyFont="1" applyFill="1" applyBorder="1" applyAlignment="1">
      <alignment horizontal="center" vertical="center"/>
    </xf>
    <xf numFmtId="0" fontId="112" fillId="18" borderId="4" xfId="0" applyFont="1" applyFill="1" applyBorder="1" applyAlignment="1">
      <alignment vertical="center"/>
    </xf>
    <xf numFmtId="0" fontId="112" fillId="18" borderId="35" xfId="0" applyFont="1" applyFill="1" applyBorder="1" applyAlignment="1">
      <alignment vertical="center"/>
    </xf>
    <xf numFmtId="166" fontId="112" fillId="18" borderId="4" xfId="0" applyNumberFormat="1" applyFont="1" applyFill="1" applyBorder="1" applyAlignment="1">
      <alignment horizontal="center" vertical="center"/>
    </xf>
    <xf numFmtId="166" fontId="112" fillId="11" borderId="4" xfId="0" applyNumberFormat="1" applyFont="1" applyFill="1" applyBorder="1" applyAlignment="1">
      <alignment horizontal="center" vertical="center"/>
    </xf>
    <xf numFmtId="0" fontId="112" fillId="11" borderId="36" xfId="3" applyFont="1" applyFill="1" applyBorder="1" applyAlignment="1">
      <alignment horizontal="center"/>
    </xf>
    <xf numFmtId="0" fontId="41" fillId="11" borderId="37" xfId="0" applyFont="1" applyFill="1" applyBorder="1" applyAlignment="1">
      <alignment horizontal="center" vertical="center"/>
    </xf>
    <xf numFmtId="0" fontId="112" fillId="11" borderId="37" xfId="0" applyFont="1" applyFill="1" applyBorder="1" applyAlignment="1">
      <alignment horizontal="center" vertical="center"/>
    </xf>
    <xf numFmtId="0" fontId="112" fillId="11" borderId="46" xfId="0" applyFont="1" applyFill="1" applyBorder="1" applyAlignment="1">
      <alignment horizontal="center" vertical="center"/>
    </xf>
    <xf numFmtId="166" fontId="112" fillId="11" borderId="37" xfId="0" applyNumberFormat="1" applyFont="1" applyFill="1" applyBorder="1" applyAlignment="1">
      <alignment horizontal="center" vertical="center"/>
    </xf>
    <xf numFmtId="0" fontId="112" fillId="11" borderId="37" xfId="0" applyFont="1" applyFill="1" applyBorder="1" applyAlignment="1">
      <alignment vertical="center"/>
    </xf>
    <xf numFmtId="0" fontId="112" fillId="11" borderId="38" xfId="0" applyFont="1" applyFill="1" applyBorder="1" applyAlignment="1">
      <alignment vertical="center"/>
    </xf>
    <xf numFmtId="2" fontId="26" fillId="0" borderId="14" xfId="0" applyNumberFormat="1" applyFont="1" applyBorder="1" applyAlignment="1">
      <alignment horizontal="center" vertical="center"/>
    </xf>
    <xf numFmtId="0" fontId="26" fillId="0" borderId="14" xfId="0" applyFont="1" applyBorder="1" applyAlignment="1">
      <alignment vertical="center"/>
    </xf>
    <xf numFmtId="0" fontId="119" fillId="0" borderId="3" xfId="3" applyFont="1" applyBorder="1" applyAlignment="1">
      <alignment horizontal="center"/>
    </xf>
    <xf numFmtId="0" fontId="119" fillId="0" borderId="10" xfId="3" applyFont="1" applyBorder="1" applyAlignment="1">
      <alignment horizontal="center"/>
    </xf>
    <xf numFmtId="0" fontId="63" fillId="17" borderId="37" xfId="0" applyFont="1" applyFill="1" applyBorder="1" applyAlignment="1">
      <alignment vertical="center"/>
    </xf>
    <xf numFmtId="0" fontId="56" fillId="0" borderId="34" xfId="3" applyFont="1" applyBorder="1" applyAlignment="1">
      <alignment horizontal="center" vertical="center"/>
    </xf>
    <xf numFmtId="0" fontId="63" fillId="0" borderId="4" xfId="0" applyFont="1" applyBorder="1" applyAlignment="1">
      <alignment horizontal="center" vertical="center"/>
    </xf>
    <xf numFmtId="0" fontId="56" fillId="0" borderId="4" xfId="0" applyFont="1" applyBorder="1" applyAlignment="1">
      <alignment horizontal="center" vertical="center"/>
    </xf>
    <xf numFmtId="2" fontId="56" fillId="0" borderId="4" xfId="0" applyNumberFormat="1" applyFont="1" applyBorder="1" applyAlignment="1">
      <alignment horizontal="center" vertical="center"/>
    </xf>
    <xf numFmtId="0" fontId="63" fillId="0" borderId="18" xfId="0" applyFont="1" applyBorder="1" applyAlignment="1">
      <alignment horizontal="center" vertical="center"/>
    </xf>
    <xf numFmtId="0" fontId="56" fillId="0" borderId="13" xfId="0" applyFont="1" applyBorder="1" applyAlignment="1">
      <alignment horizontal="center" vertical="center"/>
    </xf>
    <xf numFmtId="0" fontId="56" fillId="0" borderId="4" xfId="0" applyFont="1" applyBorder="1" applyAlignment="1">
      <alignment vertical="center"/>
    </xf>
    <xf numFmtId="0" fontId="56" fillId="0" borderId="35" xfId="0" applyFont="1" applyBorder="1" applyAlignment="1">
      <alignment vertical="center"/>
    </xf>
    <xf numFmtId="0" fontId="56" fillId="0" borderId="15" xfId="0" applyFont="1" applyBorder="1" applyAlignment="1">
      <alignment horizontal="center" vertical="center"/>
    </xf>
    <xf numFmtId="166" fontId="56" fillId="0" borderId="4" xfId="0" applyNumberFormat="1" applyFont="1" applyBorder="1" applyAlignment="1">
      <alignment horizontal="center" vertical="center"/>
    </xf>
    <xf numFmtId="0" fontId="56" fillId="0" borderId="11" xfId="0" applyFont="1" applyBorder="1" applyAlignment="1">
      <alignment horizontal="center" vertical="center"/>
    </xf>
    <xf numFmtId="49" fontId="56" fillId="0" borderId="13" xfId="0" applyNumberFormat="1" applyFont="1" applyBorder="1" applyAlignment="1">
      <alignment horizontal="center" vertical="center"/>
    </xf>
    <xf numFmtId="0" fontId="56" fillId="18" borderId="34" xfId="3" applyFont="1" applyFill="1" applyBorder="1" applyAlignment="1">
      <alignment horizontal="center" vertical="center"/>
    </xf>
    <xf numFmtId="0" fontId="63" fillId="18" borderId="4" xfId="0" applyFont="1" applyFill="1" applyBorder="1" applyAlignment="1">
      <alignment horizontal="center" vertical="center"/>
    </xf>
    <xf numFmtId="0" fontId="56" fillId="18" borderId="4" xfId="0" applyFont="1" applyFill="1" applyBorder="1" applyAlignment="1">
      <alignment horizontal="center" vertical="center"/>
    </xf>
    <xf numFmtId="0" fontId="56" fillId="18" borderId="13" xfId="0" applyFont="1" applyFill="1" applyBorder="1" applyAlignment="1">
      <alignment horizontal="center" vertical="center"/>
    </xf>
    <xf numFmtId="0" fontId="56" fillId="18" borderId="11" xfId="0" applyFont="1" applyFill="1" applyBorder="1" applyAlignment="1">
      <alignment horizontal="center" vertical="center"/>
    </xf>
    <xf numFmtId="0" fontId="56" fillId="18" borderId="4" xfId="0" applyFont="1" applyFill="1" applyBorder="1" applyAlignment="1">
      <alignment vertical="center"/>
    </xf>
    <xf numFmtId="0" fontId="56" fillId="18" borderId="35" xfId="0" applyFont="1" applyFill="1" applyBorder="1" applyAlignment="1">
      <alignment vertical="center"/>
    </xf>
    <xf numFmtId="166" fontId="56" fillId="18" borderId="4" xfId="0" applyNumberFormat="1" applyFont="1" applyFill="1" applyBorder="1" applyAlignment="1">
      <alignment horizontal="center" vertical="center"/>
    </xf>
    <xf numFmtId="0" fontId="56" fillId="18" borderId="21" xfId="0" applyFont="1" applyFill="1" applyBorder="1" applyAlignment="1">
      <alignment horizontal="center" vertical="center"/>
    </xf>
    <xf numFmtId="2" fontId="56" fillId="18" borderId="4" xfId="0" applyNumberFormat="1" applyFont="1" applyFill="1" applyBorder="1" applyAlignment="1">
      <alignment horizontal="center" vertical="center"/>
    </xf>
    <xf numFmtId="0" fontId="56" fillId="11" borderId="34" xfId="3" applyFont="1" applyFill="1" applyBorder="1" applyAlignment="1">
      <alignment horizontal="center" vertical="center"/>
    </xf>
    <xf numFmtId="0" fontId="63" fillId="11" borderId="4" xfId="0" applyFont="1" applyFill="1" applyBorder="1" applyAlignment="1">
      <alignment horizontal="center" vertical="center"/>
    </xf>
    <xf numFmtId="0" fontId="56" fillId="11" borderId="4" xfId="0" applyFont="1" applyFill="1" applyBorder="1" applyAlignment="1">
      <alignment horizontal="center" vertical="center"/>
    </xf>
    <xf numFmtId="0" fontId="56" fillId="11" borderId="13" xfId="0" applyFont="1" applyFill="1" applyBorder="1" applyAlignment="1">
      <alignment horizontal="center" vertical="center"/>
    </xf>
    <xf numFmtId="0" fontId="56" fillId="11" borderId="4" xfId="0" applyFont="1" applyFill="1" applyBorder="1" applyAlignment="1">
      <alignment vertical="center"/>
    </xf>
    <xf numFmtId="0" fontId="56" fillId="11" borderId="35" xfId="0" applyFont="1" applyFill="1" applyBorder="1" applyAlignment="1">
      <alignment vertical="center"/>
    </xf>
    <xf numFmtId="0" fontId="56" fillId="0" borderId="18" xfId="0" applyFont="1" applyBorder="1" applyAlignment="1">
      <alignment horizontal="center" vertical="center"/>
    </xf>
    <xf numFmtId="166" fontId="56" fillId="11" borderId="4" xfId="0" applyNumberFormat="1" applyFont="1" applyFill="1" applyBorder="1" applyAlignment="1">
      <alignment horizontal="center" vertical="center"/>
    </xf>
    <xf numFmtId="0" fontId="63" fillId="17" borderId="13" xfId="0" applyFont="1" applyFill="1" applyBorder="1" applyAlignment="1">
      <alignment vertical="center"/>
    </xf>
    <xf numFmtId="0" fontId="63" fillId="17" borderId="4" xfId="0" applyFont="1" applyFill="1" applyBorder="1" applyAlignment="1">
      <alignment vertical="center"/>
    </xf>
    <xf numFmtId="0" fontId="63" fillId="17" borderId="35" xfId="0" applyFont="1" applyFill="1" applyBorder="1" applyAlignment="1">
      <alignment horizontal="center" vertical="center"/>
    </xf>
    <xf numFmtId="166" fontId="56" fillId="0" borderId="13" xfId="0" applyNumberFormat="1" applyFont="1" applyBorder="1" applyAlignment="1">
      <alignment horizontal="center" vertical="center"/>
    </xf>
    <xf numFmtId="166" fontId="56" fillId="0" borderId="4" xfId="0" applyNumberFormat="1" applyFont="1" applyBorder="1" applyAlignment="1">
      <alignment vertical="center"/>
    </xf>
    <xf numFmtId="166" fontId="63" fillId="0" borderId="35" xfId="0" applyNumberFormat="1" applyFont="1" applyBorder="1" applyAlignment="1">
      <alignment vertical="center"/>
    </xf>
    <xf numFmtId="166" fontId="56" fillId="11" borderId="13" xfId="0" applyNumberFormat="1" applyFont="1" applyFill="1" applyBorder="1" applyAlignment="1">
      <alignment horizontal="center" vertical="center"/>
    </xf>
    <xf numFmtId="166" fontId="56" fillId="11" borderId="4" xfId="0" applyNumberFormat="1" applyFont="1" applyFill="1" applyBorder="1" applyAlignment="1">
      <alignment vertical="center"/>
    </xf>
    <xf numFmtId="166" fontId="63" fillId="11" borderId="35" xfId="0" applyNumberFormat="1" applyFont="1" applyFill="1" applyBorder="1" applyAlignment="1">
      <alignment vertical="center"/>
    </xf>
    <xf numFmtId="166" fontId="56" fillId="0" borderId="15" xfId="0" applyNumberFormat="1" applyFont="1" applyBorder="1" applyAlignment="1">
      <alignment horizontal="center" vertical="center"/>
    </xf>
    <xf numFmtId="166" fontId="56" fillId="0" borderId="11" xfId="0" applyNumberFormat="1" applyFont="1" applyBorder="1" applyAlignment="1">
      <alignment horizontal="center" vertical="center"/>
    </xf>
    <xf numFmtId="166" fontId="56" fillId="18" borderId="13" xfId="0" applyNumberFormat="1" applyFont="1" applyFill="1" applyBorder="1" applyAlignment="1">
      <alignment horizontal="center" vertical="center"/>
    </xf>
    <xf numFmtId="166" fontId="56" fillId="18" borderId="11" xfId="0" applyNumberFormat="1" applyFont="1" applyFill="1" applyBorder="1" applyAlignment="1">
      <alignment horizontal="center" vertical="center"/>
    </xf>
    <xf numFmtId="49" fontId="56" fillId="18" borderId="13" xfId="0" applyNumberFormat="1" applyFont="1" applyFill="1" applyBorder="1" applyAlignment="1">
      <alignment horizontal="center" vertical="center"/>
    </xf>
    <xf numFmtId="166" fontId="56" fillId="18" borderId="4" xfId="0" applyNumberFormat="1" applyFont="1" applyFill="1" applyBorder="1" applyAlignment="1">
      <alignment vertical="center"/>
    </xf>
    <xf numFmtId="166" fontId="63" fillId="18" borderId="35" xfId="0" applyNumberFormat="1" applyFont="1" applyFill="1" applyBorder="1" applyAlignment="1">
      <alignment vertical="center"/>
    </xf>
    <xf numFmtId="166" fontId="56" fillId="18" borderId="21" xfId="0" applyNumberFormat="1" applyFont="1" applyFill="1" applyBorder="1" applyAlignment="1">
      <alignment horizontal="center" vertical="center"/>
    </xf>
    <xf numFmtId="0" fontId="63" fillId="0" borderId="35" xfId="0" applyFont="1" applyBorder="1" applyAlignment="1">
      <alignment vertical="center"/>
    </xf>
    <xf numFmtId="166" fontId="56" fillId="11" borderId="13" xfId="0" applyNumberFormat="1" applyFont="1" applyFill="1" applyBorder="1" applyAlignment="1">
      <alignment vertical="center"/>
    </xf>
    <xf numFmtId="166" fontId="56" fillId="0" borderId="13" xfId="0" applyNumberFormat="1" applyFont="1" applyBorder="1" applyAlignment="1">
      <alignment vertical="center"/>
    </xf>
    <xf numFmtId="166" fontId="56" fillId="18" borderId="13" xfId="0" applyNumberFormat="1" applyFont="1" applyFill="1" applyBorder="1" applyAlignment="1">
      <alignment vertical="center"/>
    </xf>
    <xf numFmtId="0" fontId="56" fillId="0" borderId="13" xfId="0" applyFont="1" applyBorder="1" applyAlignment="1">
      <alignment vertical="center"/>
    </xf>
    <xf numFmtId="0" fontId="56" fillId="11" borderId="13" xfId="0" applyFont="1" applyFill="1" applyBorder="1" applyAlignment="1">
      <alignment vertical="center"/>
    </xf>
    <xf numFmtId="1" fontId="26" fillId="11" borderId="2" xfId="0" applyNumberFormat="1" applyFont="1" applyFill="1" applyBorder="1"/>
    <xf numFmtId="0" fontId="56" fillId="18" borderId="36" xfId="3" applyFont="1" applyFill="1" applyBorder="1" applyAlignment="1">
      <alignment horizontal="center" vertical="center"/>
    </xf>
    <xf numFmtId="0" fontId="63" fillId="18" borderId="37" xfId="0" applyFont="1" applyFill="1" applyBorder="1" applyAlignment="1">
      <alignment horizontal="center" vertical="center"/>
    </xf>
    <xf numFmtId="0" fontId="56" fillId="18" borderId="37" xfId="0" applyFont="1" applyFill="1" applyBorder="1" applyAlignment="1">
      <alignment horizontal="center" vertical="center"/>
    </xf>
    <xf numFmtId="0" fontId="63" fillId="0" borderId="21" xfId="0" applyFont="1" applyBorder="1" applyAlignment="1">
      <alignment horizontal="center" vertical="center"/>
    </xf>
    <xf numFmtId="0" fontId="56" fillId="18" borderId="46" xfId="0" applyFont="1" applyFill="1" applyBorder="1" applyAlignment="1">
      <alignment vertical="center"/>
    </xf>
    <xf numFmtId="0" fontId="56" fillId="18" borderId="37" xfId="0" applyFont="1" applyFill="1" applyBorder="1" applyAlignment="1">
      <alignment vertical="center"/>
    </xf>
    <xf numFmtId="166" fontId="56" fillId="18" borderId="37" xfId="0" applyNumberFormat="1" applyFont="1" applyFill="1" applyBorder="1" applyAlignment="1">
      <alignment vertical="center"/>
    </xf>
    <xf numFmtId="0" fontId="56" fillId="18" borderId="38" xfId="0" applyFont="1" applyFill="1" applyBorder="1" applyAlignment="1">
      <alignment vertical="center"/>
    </xf>
    <xf numFmtId="0" fontId="71" fillId="17" borderId="3" xfId="0" applyFont="1" applyFill="1" applyBorder="1" applyAlignment="1">
      <alignment horizontal="left" vertical="center"/>
    </xf>
    <xf numFmtId="0" fontId="71" fillId="17" borderId="3" xfId="0" applyFont="1" applyFill="1" applyBorder="1" applyAlignment="1">
      <alignment vertical="center"/>
    </xf>
    <xf numFmtId="0" fontId="71" fillId="17" borderId="3" xfId="0" applyFont="1" applyFill="1" applyBorder="1" applyAlignment="1">
      <alignment horizontal="center" vertical="center"/>
    </xf>
    <xf numFmtId="0" fontId="119" fillId="17" borderId="3" xfId="0" applyFont="1" applyFill="1" applyBorder="1" applyAlignment="1">
      <alignment horizontal="center" vertical="center"/>
    </xf>
    <xf numFmtId="0" fontId="119" fillId="0" borderId="3" xfId="0" applyFont="1" applyBorder="1" applyAlignment="1">
      <alignment horizontal="center" vertical="center"/>
    </xf>
    <xf numFmtId="0" fontId="119" fillId="0" borderId="3" xfId="0" applyFont="1" applyBorder="1" applyAlignment="1">
      <alignment vertical="center"/>
    </xf>
    <xf numFmtId="0" fontId="112" fillId="11" borderId="15" xfId="0" applyFont="1" applyFill="1" applyBorder="1" applyAlignment="1">
      <alignment horizontal="center" vertical="center"/>
    </xf>
    <xf numFmtId="16" fontId="41" fillId="18" borderId="4" xfId="0" applyNumberFormat="1" applyFont="1" applyFill="1" applyBorder="1" applyAlignment="1">
      <alignment horizontal="center" vertical="center"/>
    </xf>
    <xf numFmtId="1" fontId="112" fillId="18" borderId="4" xfId="0" applyNumberFormat="1" applyFont="1" applyFill="1" applyBorder="1" applyAlignment="1">
      <alignment horizontal="center" vertical="center"/>
    </xf>
    <xf numFmtId="0" fontId="112" fillId="11" borderId="18" xfId="0" applyFont="1" applyFill="1" applyBorder="1" applyAlignment="1">
      <alignment horizontal="center" vertical="center"/>
    </xf>
    <xf numFmtId="166" fontId="112" fillId="18" borderId="11" xfId="0" applyNumberFormat="1" applyFont="1" applyFill="1" applyBorder="1" applyAlignment="1">
      <alignment horizontal="center" vertical="center"/>
    </xf>
    <xf numFmtId="166" fontId="112" fillId="18" borderId="13" xfId="0" applyNumberFormat="1" applyFont="1" applyFill="1" applyBorder="1" applyAlignment="1">
      <alignment horizontal="center" vertical="center"/>
    </xf>
    <xf numFmtId="166" fontId="112" fillId="18" borderId="35" xfId="0" applyNumberFormat="1" applyFont="1" applyFill="1" applyBorder="1" applyAlignment="1">
      <alignment horizontal="center" vertical="center"/>
    </xf>
    <xf numFmtId="166" fontId="112" fillId="18" borderId="21" xfId="0" applyNumberFormat="1" applyFont="1" applyFill="1" applyBorder="1" applyAlignment="1">
      <alignment horizontal="center" vertical="center"/>
    </xf>
    <xf numFmtId="16" fontId="41" fillId="11" borderId="4" xfId="0" applyNumberFormat="1" applyFont="1" applyFill="1" applyBorder="1" applyAlignment="1">
      <alignment horizontal="center" vertical="center"/>
    </xf>
    <xf numFmtId="1" fontId="112" fillId="11" borderId="4" xfId="0" applyNumberFormat="1" applyFont="1" applyFill="1" applyBorder="1" applyAlignment="1">
      <alignment horizontal="center" vertical="center"/>
    </xf>
    <xf numFmtId="166" fontId="112" fillId="11" borderId="35" xfId="0" applyNumberFormat="1" applyFont="1" applyFill="1" applyBorder="1" applyAlignment="1">
      <alignment horizontal="center" vertical="center"/>
    </xf>
    <xf numFmtId="3" fontId="41" fillId="17" borderId="34" xfId="3" applyNumberFormat="1" applyFont="1" applyFill="1" applyBorder="1" applyAlignment="1">
      <alignment horizontal="center"/>
    </xf>
    <xf numFmtId="0" fontId="112" fillId="17" borderId="4" xfId="0" applyFont="1" applyFill="1" applyBorder="1" applyAlignment="1">
      <alignment horizontal="center" vertical="center"/>
    </xf>
    <xf numFmtId="1" fontId="112" fillId="17" borderId="4" xfId="0" applyNumberFormat="1" applyFont="1" applyFill="1" applyBorder="1" applyAlignment="1">
      <alignment horizontal="center" vertical="center"/>
    </xf>
    <xf numFmtId="1" fontId="41" fillId="17" borderId="4" xfId="0" applyNumberFormat="1" applyFont="1" applyFill="1" applyBorder="1" applyAlignment="1">
      <alignment horizontal="center" vertical="center"/>
    </xf>
    <xf numFmtId="1" fontId="41" fillId="17" borderId="35" xfId="0" applyNumberFormat="1" applyFont="1" applyFill="1" applyBorder="1" applyAlignment="1">
      <alignment horizontal="center" vertical="center"/>
    </xf>
    <xf numFmtId="16" fontId="41" fillId="0" borderId="4" xfId="0" applyNumberFormat="1" applyFont="1" applyBorder="1" applyAlignment="1">
      <alignment horizontal="center" vertical="center"/>
    </xf>
    <xf numFmtId="1" fontId="112" fillId="0" borderId="4" xfId="0" applyNumberFormat="1" applyFont="1" applyBorder="1" applyAlignment="1">
      <alignment horizontal="center" vertical="center"/>
    </xf>
    <xf numFmtId="166" fontId="112" fillId="0" borderId="13" xfId="0" applyNumberFormat="1" applyFont="1" applyBorder="1" applyAlignment="1">
      <alignment horizontal="center" vertical="center"/>
    </xf>
    <xf numFmtId="166" fontId="112" fillId="11" borderId="13" xfId="0" applyNumberFormat="1" applyFont="1" applyFill="1" applyBorder="1" applyAlignment="1">
      <alignment horizontal="center" vertical="center"/>
    </xf>
    <xf numFmtId="3" fontId="4" fillId="11" borderId="18" xfId="0" quotePrefix="1" applyNumberFormat="1" applyFont="1" applyFill="1" applyBorder="1" applyAlignment="1">
      <alignment horizontal="center" vertical="center"/>
    </xf>
    <xf numFmtId="0" fontId="112" fillId="11" borderId="13" xfId="0" applyFont="1" applyFill="1" applyBorder="1" applyAlignment="1">
      <alignment vertical="center"/>
    </xf>
    <xf numFmtId="0" fontId="41" fillId="11" borderId="18" xfId="0" applyFont="1" applyFill="1" applyBorder="1" applyAlignment="1">
      <alignment horizontal="center" vertical="center"/>
    </xf>
    <xf numFmtId="0" fontId="112" fillId="11" borderId="18" xfId="0" applyFont="1" applyFill="1" applyBorder="1" applyAlignment="1">
      <alignment vertical="center"/>
    </xf>
    <xf numFmtId="0" fontId="112" fillId="11" borderId="35" xfId="0" applyFont="1" applyFill="1" applyBorder="1" applyAlignment="1">
      <alignment horizontal="center" vertical="center"/>
    </xf>
    <xf numFmtId="16" fontId="41" fillId="17" borderId="4" xfId="0" applyNumberFormat="1" applyFont="1" applyFill="1" applyBorder="1" applyAlignment="1">
      <alignment horizontal="center" vertical="center"/>
    </xf>
    <xf numFmtId="0" fontId="112" fillId="17" borderId="4" xfId="0" applyFont="1" applyFill="1" applyBorder="1" applyAlignment="1">
      <alignment vertical="center"/>
    </xf>
    <xf numFmtId="0" fontId="112" fillId="18" borderId="35" xfId="0" applyFont="1" applyFill="1" applyBorder="1" applyAlignment="1">
      <alignment horizontal="center" vertical="center"/>
    </xf>
    <xf numFmtId="0" fontId="112" fillId="18" borderId="36" xfId="3" applyFont="1" applyFill="1" applyBorder="1" applyAlignment="1">
      <alignment horizontal="center"/>
    </xf>
    <xf numFmtId="16" fontId="41" fillId="18" borderId="37" xfId="0" applyNumberFormat="1" applyFont="1" applyFill="1" applyBorder="1" applyAlignment="1">
      <alignment horizontal="center" vertical="center"/>
    </xf>
    <xf numFmtId="0" fontId="112" fillId="18" borderId="37" xfId="0" applyFont="1" applyFill="1" applyBorder="1" applyAlignment="1">
      <alignment horizontal="center" vertical="center"/>
    </xf>
    <xf numFmtId="0" fontId="112" fillId="18" borderId="46" xfId="0" applyFont="1" applyFill="1" applyBorder="1" applyAlignment="1">
      <alignment horizontal="center" vertical="center"/>
    </xf>
    <xf numFmtId="166" fontId="112" fillId="18" borderId="37" xfId="0" applyNumberFormat="1" applyFont="1" applyFill="1" applyBorder="1" applyAlignment="1">
      <alignment horizontal="center" vertical="center"/>
    </xf>
    <xf numFmtId="166" fontId="112" fillId="18" borderId="37" xfId="0" applyNumberFormat="1" applyFont="1" applyFill="1" applyBorder="1" applyAlignment="1">
      <alignment vertical="center"/>
    </xf>
    <xf numFmtId="0" fontId="112" fillId="18" borderId="38" xfId="0" applyFont="1" applyFill="1" applyBorder="1" applyAlignment="1">
      <alignment horizontal="center" vertical="center"/>
    </xf>
    <xf numFmtId="0" fontId="56" fillId="17" borderId="14" xfId="0" applyFont="1" applyFill="1" applyBorder="1" applyAlignment="1">
      <alignment horizontal="left" vertical="center"/>
    </xf>
    <xf numFmtId="0" fontId="46" fillId="17" borderId="14" xfId="0" applyFont="1" applyFill="1" applyBorder="1" applyAlignment="1">
      <alignment horizontal="center" vertical="center"/>
    </xf>
    <xf numFmtId="0" fontId="56" fillId="17" borderId="14" xfId="0" applyFont="1" applyFill="1" applyBorder="1" applyAlignment="1">
      <alignment horizontal="center" vertical="center"/>
    </xf>
    <xf numFmtId="0" fontId="63" fillId="17" borderId="14" xfId="0" applyFont="1" applyFill="1" applyBorder="1" applyAlignment="1">
      <alignment horizontal="center" vertical="center"/>
    </xf>
    <xf numFmtId="0" fontId="63" fillId="0" borderId="14" xfId="0" applyFont="1" applyBorder="1" applyAlignment="1">
      <alignment vertical="center"/>
    </xf>
    <xf numFmtId="0" fontId="103" fillId="0" borderId="3" xfId="3" applyFont="1" applyBorder="1" applyAlignment="1">
      <alignment horizontal="center"/>
    </xf>
    <xf numFmtId="0" fontId="112" fillId="18" borderId="30" xfId="3" applyFont="1" applyFill="1" applyBorder="1" applyAlignment="1">
      <alignment horizontal="center"/>
    </xf>
    <xf numFmtId="16" fontId="41" fillId="18" borderId="32" xfId="0" applyNumberFormat="1" applyFont="1" applyFill="1" applyBorder="1" applyAlignment="1">
      <alignment horizontal="center" vertical="center"/>
    </xf>
    <xf numFmtId="0" fontId="112" fillId="18" borderId="32" xfId="0" applyFont="1" applyFill="1" applyBorder="1" applyAlignment="1">
      <alignment horizontal="center" vertical="center"/>
    </xf>
    <xf numFmtId="0" fontId="112" fillId="11" borderId="15" xfId="0" applyFont="1" applyFill="1" applyBorder="1" applyAlignment="1">
      <alignment vertical="center"/>
    </xf>
    <xf numFmtId="0" fontId="112" fillId="18" borderId="43" xfId="0" applyFont="1" applyFill="1" applyBorder="1" applyAlignment="1">
      <alignment horizontal="center" vertical="center"/>
    </xf>
    <xf numFmtId="0" fontId="112" fillId="18" borderId="33" xfId="0" applyFont="1" applyFill="1" applyBorder="1" applyAlignment="1">
      <alignment vertical="center"/>
    </xf>
    <xf numFmtId="3" fontId="41" fillId="17" borderId="110" xfId="3" applyNumberFormat="1" applyFont="1" applyFill="1" applyBorder="1" applyAlignment="1"/>
    <xf numFmtId="3" fontId="41" fillId="17" borderId="12" xfId="3" applyNumberFormat="1" applyFont="1" applyFill="1" applyBorder="1" applyAlignment="1"/>
    <xf numFmtId="0" fontId="112" fillId="0" borderId="35" xfId="0" applyFont="1" applyBorder="1" applyAlignment="1">
      <alignment horizontal="center" vertical="center"/>
    </xf>
    <xf numFmtId="166" fontId="112" fillId="11" borderId="4" xfId="0" applyNumberFormat="1" applyFont="1" applyFill="1" applyBorder="1" applyAlignment="1">
      <alignment vertical="center"/>
    </xf>
    <xf numFmtId="166" fontId="112" fillId="18" borderId="4" xfId="0" applyNumberFormat="1" applyFont="1" applyFill="1" applyBorder="1" applyAlignment="1">
      <alignment vertical="center"/>
    </xf>
    <xf numFmtId="166" fontId="112" fillId="0" borderId="35" xfId="0" applyNumberFormat="1" applyFont="1" applyBorder="1" applyAlignment="1">
      <alignment horizontal="center" vertical="center"/>
    </xf>
    <xf numFmtId="1" fontId="41" fillId="11" borderId="18" xfId="0" applyNumberFormat="1" applyFont="1" applyFill="1" applyBorder="1" applyAlignment="1">
      <alignment horizontal="center" vertical="center"/>
    </xf>
    <xf numFmtId="1" fontId="112" fillId="11" borderId="18" xfId="0" applyNumberFormat="1" applyFont="1" applyFill="1" applyBorder="1" applyAlignment="1">
      <alignment horizontal="center" vertical="center"/>
    </xf>
    <xf numFmtId="0" fontId="112" fillId="0" borderId="13" xfId="0" applyFont="1" applyBorder="1" applyAlignment="1">
      <alignment vertical="center"/>
    </xf>
    <xf numFmtId="166" fontId="112" fillId="0" borderId="4" xfId="0" applyNumberFormat="1" applyFont="1" applyBorder="1" applyAlignment="1">
      <alignment vertical="center"/>
    </xf>
    <xf numFmtId="1" fontId="112" fillId="11" borderId="37" xfId="0" applyNumberFormat="1" applyFont="1" applyFill="1" applyBorder="1" applyAlignment="1">
      <alignment horizontal="center" vertical="center"/>
    </xf>
    <xf numFmtId="3" fontId="4" fillId="11" borderId="37" xfId="0" quotePrefix="1" applyNumberFormat="1" applyFont="1" applyFill="1" applyBorder="1" applyAlignment="1">
      <alignment horizontal="center" vertical="center"/>
    </xf>
    <xf numFmtId="166" fontId="112" fillId="11" borderId="38" xfId="0" applyNumberFormat="1" applyFont="1" applyFill="1" applyBorder="1" applyAlignment="1">
      <alignment horizontal="center" vertical="center"/>
    </xf>
    <xf numFmtId="0" fontId="119" fillId="17" borderId="14" xfId="0" applyFont="1" applyFill="1" applyBorder="1" applyAlignment="1">
      <alignment horizontal="center" vertical="center"/>
    </xf>
    <xf numFmtId="166" fontId="26" fillId="0" borderId="3" xfId="0" applyNumberFormat="1" applyFont="1" applyBorder="1" applyAlignment="1">
      <alignment horizontal="right" vertical="center"/>
    </xf>
    <xf numFmtId="0" fontId="53" fillId="0" borderId="3" xfId="0" applyFont="1" applyBorder="1" applyAlignment="1">
      <alignment horizontal="left" vertical="center"/>
    </xf>
    <xf numFmtId="0" fontId="14" fillId="17" borderId="38" xfId="0" applyFont="1" applyFill="1" applyBorder="1" applyAlignment="1">
      <alignment vertical="center"/>
    </xf>
    <xf numFmtId="0" fontId="112" fillId="18" borderId="51" xfId="3" applyFont="1" applyFill="1" applyBorder="1" applyAlignment="1">
      <alignment horizontal="center"/>
    </xf>
    <xf numFmtId="0" fontId="41" fillId="18" borderId="21" xfId="0" applyFont="1" applyFill="1" applyBorder="1" applyAlignment="1">
      <alignment horizontal="center" vertical="center"/>
    </xf>
    <xf numFmtId="1" fontId="112" fillId="18" borderId="21" xfId="0" applyNumberFormat="1" applyFont="1" applyFill="1" applyBorder="1" applyAlignment="1">
      <alignment horizontal="center" vertical="center"/>
    </xf>
    <xf numFmtId="0" fontId="112" fillId="18" borderId="21" xfId="0" applyFont="1" applyFill="1" applyBorder="1" applyAlignment="1">
      <alignment horizontal="center" vertical="center"/>
    </xf>
    <xf numFmtId="2" fontId="41" fillId="11" borderId="18" xfId="0" applyNumberFormat="1" applyFont="1" applyFill="1" applyBorder="1" applyAlignment="1">
      <alignment horizontal="center" vertical="center"/>
    </xf>
    <xf numFmtId="0" fontId="112" fillId="18" borderId="8" xfId="0" applyFont="1" applyFill="1" applyBorder="1" applyAlignment="1">
      <alignment horizontal="center" vertical="center"/>
    </xf>
    <xf numFmtId="166" fontId="112" fillId="18" borderId="52" xfId="0" applyNumberFormat="1" applyFont="1" applyFill="1" applyBorder="1" applyAlignment="1">
      <alignment horizontal="center" vertical="center"/>
    </xf>
    <xf numFmtId="166" fontId="112" fillId="18" borderId="15" xfId="0" applyNumberFormat="1" applyFont="1" applyFill="1" applyBorder="1" applyAlignment="1">
      <alignment horizontal="center" vertical="center"/>
    </xf>
    <xf numFmtId="166" fontId="112" fillId="11" borderId="11" xfId="0" applyNumberFormat="1" applyFont="1" applyFill="1" applyBorder="1" applyAlignment="1">
      <alignment horizontal="center" vertical="center"/>
    </xf>
    <xf numFmtId="166" fontId="112" fillId="0" borderId="21" xfId="0" applyNumberFormat="1" applyFont="1" applyBorder="1" applyAlignment="1">
      <alignment horizontal="center" vertical="center"/>
    </xf>
    <xf numFmtId="0" fontId="41" fillId="18" borderId="37" xfId="0" applyFont="1" applyFill="1" applyBorder="1" applyAlignment="1">
      <alignment horizontal="center" vertical="center"/>
    </xf>
    <xf numFmtId="1" fontId="112" fillId="18" borderId="37" xfId="0" applyNumberFormat="1" applyFont="1" applyFill="1" applyBorder="1" applyAlignment="1">
      <alignment horizontal="center" vertical="center"/>
    </xf>
    <xf numFmtId="166" fontId="112" fillId="18" borderId="38" xfId="0" applyNumberFormat="1" applyFont="1" applyFill="1" applyBorder="1" applyAlignment="1">
      <alignment horizontal="center" vertical="center"/>
    </xf>
    <xf numFmtId="0" fontId="112" fillId="11" borderId="51" xfId="3" applyFont="1" applyFill="1" applyBorder="1" applyAlignment="1">
      <alignment horizontal="center"/>
    </xf>
    <xf numFmtId="0" fontId="41" fillId="11" borderId="21" xfId="0" applyFont="1" applyFill="1" applyBorder="1" applyAlignment="1">
      <alignment horizontal="center" vertical="center"/>
    </xf>
    <xf numFmtId="1" fontId="112" fillId="11" borderId="21" xfId="0" applyNumberFormat="1" applyFont="1" applyFill="1" applyBorder="1" applyAlignment="1">
      <alignment horizontal="center" vertical="center"/>
    </xf>
    <xf numFmtId="0" fontId="112" fillId="11" borderId="21" xfId="0" applyFont="1" applyFill="1" applyBorder="1" applyAlignment="1">
      <alignment horizontal="center" vertical="center"/>
    </xf>
    <xf numFmtId="166" fontId="112" fillId="11" borderId="8" xfId="0" applyNumberFormat="1" applyFont="1" applyFill="1" applyBorder="1" applyAlignment="1">
      <alignment horizontal="center" vertical="center"/>
    </xf>
    <xf numFmtId="166" fontId="112" fillId="11" borderId="21" xfId="0" applyNumberFormat="1" applyFont="1" applyFill="1" applyBorder="1" applyAlignment="1">
      <alignment horizontal="center" vertical="center"/>
    </xf>
    <xf numFmtId="166" fontId="112" fillId="11" borderId="52" xfId="0" applyNumberFormat="1" applyFont="1" applyFill="1" applyBorder="1" applyAlignment="1">
      <alignment horizontal="center" vertical="center"/>
    </xf>
    <xf numFmtId="2" fontId="7" fillId="11" borderId="18" xfId="0" applyNumberFormat="1" applyFont="1" applyFill="1" applyBorder="1" applyAlignment="1">
      <alignment horizontal="center" vertical="center"/>
    </xf>
    <xf numFmtId="0" fontId="112" fillId="0" borderId="36" xfId="3" applyFont="1" applyBorder="1" applyAlignment="1">
      <alignment horizontal="center"/>
    </xf>
    <xf numFmtId="0" fontId="41" fillId="0" borderId="37" xfId="0" applyFont="1" applyBorder="1" applyAlignment="1">
      <alignment horizontal="center" vertical="center"/>
    </xf>
    <xf numFmtId="1" fontId="112" fillId="0" borderId="37" xfId="0" applyNumberFormat="1" applyFont="1" applyBorder="1" applyAlignment="1">
      <alignment horizontal="center" vertical="center"/>
    </xf>
    <xf numFmtId="0" fontId="112" fillId="0" borderId="37" xfId="0" applyFont="1" applyBorder="1" applyAlignment="1">
      <alignment horizontal="center" vertical="center"/>
    </xf>
    <xf numFmtId="0" fontId="112" fillId="0" borderId="46" xfId="0" applyFont="1" applyBorder="1" applyAlignment="1">
      <alignment horizontal="center" vertical="center"/>
    </xf>
    <xf numFmtId="166" fontId="112" fillId="0" borderId="37" xfId="0" applyNumberFormat="1" applyFont="1" applyBorder="1" applyAlignment="1">
      <alignment horizontal="center" vertical="center"/>
    </xf>
    <xf numFmtId="166" fontId="112" fillId="0" borderId="38" xfId="0" applyNumberFormat="1" applyFont="1" applyBorder="1" applyAlignment="1">
      <alignment horizontal="center" vertical="center"/>
    </xf>
    <xf numFmtId="0" fontId="6" fillId="0" borderId="36" xfId="0" applyFont="1" applyBorder="1" applyAlignment="1">
      <alignment horizontal="center" vertical="center"/>
    </xf>
    <xf numFmtId="0" fontId="46" fillId="17" borderId="37" xfId="0" applyFont="1" applyFill="1" applyBorder="1" applyAlignment="1">
      <alignment horizontal="center" vertical="center"/>
    </xf>
    <xf numFmtId="1" fontId="46" fillId="17" borderId="37" xfId="0" applyNumberFormat="1" applyFont="1" applyFill="1" applyBorder="1" applyAlignment="1">
      <alignment horizontal="center" vertical="center"/>
    </xf>
    <xf numFmtId="1" fontId="46" fillId="17" borderId="37" xfId="0" applyNumberFormat="1" applyFont="1" applyFill="1" applyBorder="1" applyAlignment="1">
      <alignment vertical="center"/>
    </xf>
    <xf numFmtId="0" fontId="46" fillId="17" borderId="38" xfId="0" applyFont="1" applyFill="1" applyBorder="1" applyAlignment="1">
      <alignment vertical="center"/>
    </xf>
    <xf numFmtId="0" fontId="112" fillId="18" borderId="30" xfId="3" applyFont="1" applyFill="1" applyBorder="1" applyAlignment="1">
      <alignment horizontal="center" vertical="center"/>
    </xf>
    <xf numFmtId="0" fontId="41" fillId="18" borderId="32" xfId="0" applyFont="1" applyFill="1" applyBorder="1" applyAlignment="1">
      <alignment horizontal="center" vertical="center"/>
    </xf>
    <xf numFmtId="1" fontId="112" fillId="18" borderId="32" xfId="0" applyNumberFormat="1" applyFont="1" applyFill="1" applyBorder="1" applyAlignment="1">
      <alignment horizontal="center" vertical="center"/>
    </xf>
    <xf numFmtId="2" fontId="41" fillId="11" borderId="31" xfId="0" applyNumberFormat="1" applyFont="1" applyFill="1" applyBorder="1" applyAlignment="1">
      <alignment horizontal="center" vertical="center"/>
    </xf>
    <xf numFmtId="166" fontId="112" fillId="18" borderId="32" xfId="0" applyNumberFormat="1" applyFont="1" applyFill="1" applyBorder="1" applyAlignment="1">
      <alignment horizontal="center" vertical="center"/>
    </xf>
    <xf numFmtId="166" fontId="112" fillId="18" borderId="33" xfId="0" applyNumberFormat="1" applyFont="1" applyFill="1" applyBorder="1" applyAlignment="1">
      <alignment horizontal="center" vertical="center"/>
    </xf>
    <xf numFmtId="0" fontId="112" fillId="18" borderId="34" xfId="3" applyFont="1" applyFill="1" applyBorder="1" applyAlignment="1">
      <alignment horizontal="center" vertical="center"/>
    </xf>
    <xf numFmtId="0" fontId="112" fillId="11" borderId="34" xfId="3" applyFont="1" applyFill="1" applyBorder="1" applyAlignment="1">
      <alignment horizontal="center" vertical="center"/>
    </xf>
    <xf numFmtId="0" fontId="112" fillId="0" borderId="34" xfId="3" applyFont="1" applyBorder="1" applyAlignment="1">
      <alignment horizontal="center" vertical="center"/>
    </xf>
    <xf numFmtId="2" fontId="112" fillId="11" borderId="18" xfId="0" applyNumberFormat="1" applyFont="1" applyFill="1" applyBorder="1" applyAlignment="1">
      <alignment horizontal="center" vertical="center"/>
    </xf>
    <xf numFmtId="3" fontId="41" fillId="17" borderId="110" xfId="3" applyNumberFormat="1" applyFont="1" applyFill="1" applyBorder="1" applyAlignment="1">
      <alignment vertical="center"/>
    </xf>
    <xf numFmtId="3" fontId="41" fillId="17" borderId="12" xfId="3" applyNumberFormat="1" applyFont="1" applyFill="1" applyBorder="1" applyAlignment="1">
      <alignment vertical="center"/>
    </xf>
    <xf numFmtId="3" fontId="41" fillId="11" borderId="18" xfId="3" applyNumberFormat="1" applyFont="1" applyFill="1" applyBorder="1" applyAlignment="1">
      <alignment vertical="center"/>
    </xf>
    <xf numFmtId="1" fontId="46" fillId="17" borderId="13" xfId="0" applyNumberFormat="1" applyFont="1" applyFill="1" applyBorder="1" applyAlignment="1">
      <alignment horizontal="center" vertical="center"/>
    </xf>
    <xf numFmtId="1" fontId="46" fillId="17" borderId="4" xfId="0" applyNumberFormat="1" applyFont="1" applyFill="1" applyBorder="1" applyAlignment="1">
      <alignment horizontal="center" vertical="center"/>
    </xf>
    <xf numFmtId="0" fontId="46" fillId="17" borderId="35" xfId="0" applyFont="1" applyFill="1" applyBorder="1" applyAlignment="1">
      <alignment horizontal="center" vertical="center"/>
    </xf>
    <xf numFmtId="166" fontId="41" fillId="18" borderId="13" xfId="0" applyNumberFormat="1" applyFont="1" applyFill="1" applyBorder="1" applyAlignment="1">
      <alignment horizontal="center"/>
    </xf>
    <xf numFmtId="166" fontId="112" fillId="11" borderId="13" xfId="0" applyNumberFormat="1" applyFont="1" applyFill="1" applyBorder="1" applyAlignment="1">
      <alignment horizontal="center"/>
    </xf>
    <xf numFmtId="166" fontId="112" fillId="11" borderId="4" xfId="0" applyNumberFormat="1" applyFont="1" applyFill="1" applyBorder="1" applyAlignment="1">
      <alignment horizontal="center"/>
    </xf>
    <xf numFmtId="166" fontId="41" fillId="11" borderId="4" xfId="0" applyNumberFormat="1" applyFont="1" applyFill="1" applyBorder="1" applyAlignment="1">
      <alignment horizontal="center"/>
    </xf>
    <xf numFmtId="166" fontId="112" fillId="11" borderId="35" xfId="0" applyNumberFormat="1" applyFont="1" applyFill="1" applyBorder="1" applyAlignment="1">
      <alignment horizontal="center"/>
    </xf>
    <xf numFmtId="1" fontId="41" fillId="11" borderId="4" xfId="0" applyNumberFormat="1" applyFont="1" applyFill="1" applyBorder="1" applyAlignment="1">
      <alignment horizontal="center"/>
    </xf>
    <xf numFmtId="3" fontId="4" fillId="0" borderId="37" xfId="0" quotePrefix="1" applyNumberFormat="1" applyFont="1" applyBorder="1" applyAlignment="1">
      <alignment horizontal="center" vertical="center"/>
    </xf>
    <xf numFmtId="166" fontId="112" fillId="0" borderId="46" xfId="0" applyNumberFormat="1" applyFont="1" applyBorder="1" applyAlignment="1">
      <alignment horizontal="center"/>
    </xf>
    <xf numFmtId="166" fontId="112" fillId="0" borderId="37" xfId="0" applyNumberFormat="1" applyFont="1" applyBorder="1" applyAlignment="1">
      <alignment horizontal="center"/>
    </xf>
    <xf numFmtId="166" fontId="41" fillId="0" borderId="37" xfId="0" applyNumberFormat="1" applyFont="1" applyBorder="1" applyAlignment="1">
      <alignment horizontal="center"/>
    </xf>
    <xf numFmtId="166" fontId="112" fillId="0" borderId="38" xfId="0" applyNumberFormat="1" applyFont="1" applyBorder="1" applyAlignment="1">
      <alignment horizontal="center"/>
    </xf>
    <xf numFmtId="0" fontId="71" fillId="17" borderId="0" xfId="0" applyFont="1" applyFill="1" applyAlignment="1">
      <alignment horizontal="left" vertical="center"/>
    </xf>
    <xf numFmtId="0" fontId="71" fillId="17" borderId="0" xfId="0" applyFont="1" applyFill="1" applyAlignment="1">
      <alignment vertical="center"/>
    </xf>
    <xf numFmtId="1" fontId="71" fillId="17" borderId="0" xfId="0" applyNumberFormat="1" applyFont="1" applyFill="1" applyAlignment="1">
      <alignment horizontal="center" vertical="center"/>
    </xf>
    <xf numFmtId="0" fontId="71" fillId="17" borderId="0" xfId="0" applyFont="1" applyFill="1" applyAlignment="1">
      <alignment horizontal="center" vertical="center"/>
    </xf>
    <xf numFmtId="1" fontId="119" fillId="17" borderId="0" xfId="0" applyNumberFormat="1" applyFont="1" applyFill="1" applyAlignment="1">
      <alignment horizontal="center" vertical="center"/>
    </xf>
    <xf numFmtId="2" fontId="71" fillId="17" borderId="0" xfId="0" applyNumberFormat="1" applyFont="1" applyFill="1" applyAlignment="1">
      <alignment horizontal="center" vertical="center"/>
    </xf>
    <xf numFmtId="2" fontId="26" fillId="0" borderId="3" xfId="0" applyNumberFormat="1" applyFont="1" applyBorder="1" applyAlignment="1">
      <alignment horizontal="right" vertical="center"/>
    </xf>
    <xf numFmtId="1" fontId="14" fillId="17" borderId="37" xfId="0" applyNumberFormat="1" applyFont="1" applyFill="1" applyBorder="1" applyAlignment="1">
      <alignment horizontal="center" vertical="center"/>
    </xf>
    <xf numFmtId="1" fontId="14" fillId="17" borderId="37" xfId="0" applyNumberFormat="1" applyFont="1" applyFill="1" applyBorder="1" applyAlignment="1">
      <alignment vertical="center"/>
    </xf>
    <xf numFmtId="0" fontId="154" fillId="0" borderId="51" xfId="3" applyFont="1" applyBorder="1" applyAlignment="1">
      <alignment horizontal="center" vertical="top"/>
    </xf>
    <xf numFmtId="0" fontId="112" fillId="0" borderId="21" xfId="0" applyFont="1" applyBorder="1" applyAlignment="1">
      <alignment horizontal="center" vertical="center"/>
    </xf>
    <xf numFmtId="166" fontId="41" fillId="0" borderId="4" xfId="0" applyNumberFormat="1" applyFont="1" applyBorder="1" applyAlignment="1">
      <alignment horizontal="center" vertical="center"/>
    </xf>
    <xf numFmtId="166" fontId="112" fillId="0" borderId="52" xfId="0" applyNumberFormat="1" applyFont="1" applyBorder="1" applyAlignment="1">
      <alignment horizontal="center" vertical="center"/>
    </xf>
    <xf numFmtId="0" fontId="154" fillId="0" borderId="34" xfId="3" applyFont="1" applyBorder="1" applyAlignment="1">
      <alignment horizontal="center" vertical="top"/>
    </xf>
    <xf numFmtId="0" fontId="112" fillId="25" borderId="0" xfId="0" applyFont="1" applyFill="1" applyAlignment="1">
      <alignment horizontal="centerContinuous" vertical="center"/>
    </xf>
    <xf numFmtId="49" fontId="41" fillId="25" borderId="0" xfId="0" applyNumberFormat="1" applyFont="1" applyFill="1" applyAlignment="1">
      <alignment horizontal="left" vertical="center"/>
    </xf>
    <xf numFmtId="49" fontId="112" fillId="25" borderId="0" xfId="0" applyNumberFormat="1" applyFont="1" applyFill="1" applyAlignment="1">
      <alignment horizontal="centerContinuous" vertical="center"/>
    </xf>
    <xf numFmtId="0" fontId="154" fillId="0" borderId="89" xfId="3" applyFont="1" applyBorder="1" applyAlignment="1">
      <alignment horizontal="center" vertical="top"/>
    </xf>
    <xf numFmtId="0" fontId="41" fillId="0" borderId="15" xfId="0" applyFont="1" applyBorder="1" applyAlignment="1">
      <alignment horizontal="center" vertical="center"/>
    </xf>
    <xf numFmtId="0" fontId="154" fillId="0" borderId="36" xfId="3" applyFont="1" applyBorder="1" applyAlignment="1">
      <alignment horizontal="center" vertical="top"/>
    </xf>
    <xf numFmtId="0" fontId="26" fillId="11" borderId="63" xfId="0" applyFont="1" applyFill="1" applyBorder="1" applyAlignment="1">
      <alignment horizontal="center" vertical="center"/>
    </xf>
    <xf numFmtId="166" fontId="112" fillId="0" borderId="46" xfId="0" applyNumberFormat="1" applyFont="1" applyBorder="1" applyAlignment="1">
      <alignment horizontal="center" vertical="center"/>
    </xf>
    <xf numFmtId="166" fontId="41" fillId="0" borderId="37" xfId="0" applyNumberFormat="1" applyFont="1" applyBorder="1" applyAlignment="1">
      <alignment horizontal="center" vertical="center"/>
    </xf>
    <xf numFmtId="0" fontId="26" fillId="0" borderId="9" xfId="0" applyFont="1" applyBorder="1" applyAlignment="1">
      <alignment vertical="center"/>
    </xf>
    <xf numFmtId="2" fontId="56" fillId="0" borderId="3" xfId="0" applyNumberFormat="1" applyFont="1" applyBorder="1" applyAlignment="1">
      <alignment horizontal="left" vertical="center"/>
    </xf>
    <xf numFmtId="0" fontId="63" fillId="0" borderId="2" xfId="0" applyFont="1" applyBorder="1" applyAlignment="1">
      <alignment horizontal="center" vertical="center"/>
    </xf>
    <xf numFmtId="1" fontId="63" fillId="0" borderId="2" xfId="0" applyNumberFormat="1" applyFont="1" applyBorder="1" applyAlignment="1">
      <alignment horizontal="center" vertical="center"/>
    </xf>
    <xf numFmtId="0" fontId="63" fillId="0" borderId="37" xfId="0" applyFont="1" applyBorder="1" applyAlignment="1">
      <alignment horizontal="center" vertical="center" wrapText="1"/>
    </xf>
    <xf numFmtId="0" fontId="155" fillId="0" borderId="14" xfId="0" applyFont="1" applyBorder="1" applyAlignment="1">
      <alignment vertical="center"/>
    </xf>
    <xf numFmtId="0" fontId="155" fillId="0" borderId="3" xfId="0" applyFont="1" applyBorder="1" applyAlignment="1">
      <alignment vertical="center"/>
    </xf>
    <xf numFmtId="0" fontId="31" fillId="20" borderId="3" xfId="0" applyFont="1" applyFill="1" applyBorder="1" applyAlignment="1">
      <alignment horizontal="left"/>
    </xf>
    <xf numFmtId="0" fontId="26" fillId="11" borderId="3" xfId="0" applyFont="1" applyFill="1" applyBorder="1" applyAlignment="1">
      <alignment horizontal="center" vertical="center"/>
    </xf>
    <xf numFmtId="0" fontId="26" fillId="20" borderId="3" xfId="0" applyFont="1" applyFill="1" applyBorder="1" applyAlignment="1">
      <alignment vertical="center"/>
    </xf>
    <xf numFmtId="0" fontId="47" fillId="20" borderId="53" xfId="0" applyFont="1" applyFill="1" applyBorder="1" applyAlignment="1">
      <alignment horizontal="left"/>
    </xf>
    <xf numFmtId="0" fontId="26" fillId="20" borderId="3" xfId="0" applyFont="1" applyFill="1" applyBorder="1" applyAlignment="1">
      <alignment horizontal="center" vertical="center"/>
    </xf>
    <xf numFmtId="0" fontId="153" fillId="20" borderId="24" xfId="0" applyFont="1" applyFill="1" applyBorder="1" applyAlignment="1">
      <alignment horizontal="right" vertical="center"/>
    </xf>
    <xf numFmtId="0" fontId="153" fillId="20" borderId="23" xfId="0" applyFont="1" applyFill="1" applyBorder="1" applyAlignment="1">
      <alignment horizontal="right" vertical="center"/>
    </xf>
    <xf numFmtId="0" fontId="153" fillId="20" borderId="83" xfId="0" applyFont="1" applyFill="1" applyBorder="1" applyAlignment="1">
      <alignment horizontal="right" vertical="center"/>
    </xf>
    <xf numFmtId="0" fontId="153" fillId="20" borderId="17" xfId="0" applyFont="1" applyFill="1" applyBorder="1" applyAlignment="1">
      <alignment horizontal="right" vertical="center"/>
    </xf>
    <xf numFmtId="0" fontId="153" fillId="20" borderId="27" xfId="0" applyFont="1" applyFill="1" applyBorder="1" applyAlignment="1">
      <alignment horizontal="right" vertical="center"/>
    </xf>
    <xf numFmtId="0" fontId="26" fillId="20" borderId="10" xfId="0" applyFont="1" applyFill="1" applyBorder="1" applyAlignment="1">
      <alignment horizontal="center" vertical="center"/>
    </xf>
    <xf numFmtId="0" fontId="67" fillId="0" borderId="32" xfId="0" applyFont="1" applyBorder="1" applyAlignment="1">
      <alignment horizontal="center" vertical="center"/>
    </xf>
    <xf numFmtId="167" fontId="7" fillId="0" borderId="32" xfId="0" applyNumberFormat="1" applyFont="1" applyBorder="1" applyAlignment="1">
      <alignment horizontal="center" vertical="center"/>
    </xf>
    <xf numFmtId="0" fontId="7" fillId="11" borderId="73" xfId="0" applyFont="1" applyFill="1" applyBorder="1" applyAlignment="1">
      <alignment horizontal="center" vertical="center" wrapText="1"/>
    </xf>
    <xf numFmtId="4" fontId="0" fillId="0" borderId="2" xfId="0" applyNumberFormat="1" applyBorder="1" applyAlignment="1">
      <alignment horizontal="center" vertical="center"/>
    </xf>
    <xf numFmtId="3" fontId="0" fillId="0" borderId="3" xfId="0" applyNumberFormat="1" applyBorder="1" applyAlignment="1">
      <alignment horizontal="center" vertical="center"/>
    </xf>
    <xf numFmtId="0" fontId="67" fillId="0" borderId="4" xfId="0" applyFont="1" applyBorder="1" applyAlignment="1">
      <alignment horizontal="center" vertical="center"/>
    </xf>
    <xf numFmtId="4" fontId="7" fillId="0" borderId="4" xfId="0" applyNumberFormat="1" applyFont="1" applyBorder="1" applyAlignment="1">
      <alignment horizontal="center" vertical="center"/>
    </xf>
    <xf numFmtId="0" fontId="7" fillId="11" borderId="106" xfId="0" applyFont="1" applyFill="1" applyBorder="1" applyAlignment="1">
      <alignment horizontal="center" vertical="center" wrapText="1"/>
    </xf>
    <xf numFmtId="4" fontId="0" fillId="0" borderId="3" xfId="0" applyNumberFormat="1" applyBorder="1" applyAlignment="1">
      <alignment horizontal="center" vertical="center"/>
    </xf>
    <xf numFmtId="0" fontId="67" fillId="18" borderId="4" xfId="0" applyFont="1" applyFill="1" applyBorder="1" applyAlignment="1">
      <alignment horizontal="center" vertical="center"/>
    </xf>
    <xf numFmtId="0" fontId="14" fillId="11" borderId="106" xfId="0" applyFont="1" applyFill="1" applyBorder="1" applyAlignment="1">
      <alignment horizontal="center" vertical="center" wrapText="1"/>
    </xf>
    <xf numFmtId="0" fontId="6" fillId="11" borderId="106" xfId="0" applyFont="1" applyFill="1" applyBorder="1" applyAlignment="1">
      <alignment horizontal="center" vertical="center"/>
    </xf>
    <xf numFmtId="0" fontId="0" fillId="11" borderId="106" xfId="0" applyFill="1" applyBorder="1" applyAlignment="1">
      <alignment horizontal="center" vertical="center"/>
    </xf>
    <xf numFmtId="0" fontId="0" fillId="0" borderId="2" xfId="0" applyBorder="1" applyAlignment="1">
      <alignment horizontal="center" vertical="center"/>
    </xf>
    <xf numFmtId="0" fontId="67" fillId="0" borderId="37" xfId="0" applyFont="1" applyBorder="1" applyAlignment="1">
      <alignment horizontal="center" vertical="center"/>
    </xf>
    <xf numFmtId="3" fontId="4" fillId="11" borderId="47" xfId="0" quotePrefix="1" applyNumberFormat="1" applyFont="1" applyFill="1" applyBorder="1" applyAlignment="1">
      <alignment horizontal="center" vertical="center"/>
    </xf>
    <xf numFmtId="0" fontId="105" fillId="11" borderId="107" xfId="0" applyFont="1" applyFill="1" applyBorder="1" applyAlignment="1">
      <alignment horizontal="center"/>
    </xf>
    <xf numFmtId="0" fontId="56" fillId="17" borderId="83" xfId="0" applyFont="1" applyFill="1" applyBorder="1" applyAlignment="1">
      <alignment vertical="center"/>
    </xf>
    <xf numFmtId="0" fontId="62" fillId="17" borderId="14" xfId="0" applyFont="1" applyFill="1" applyBorder="1" applyAlignment="1">
      <alignment vertical="center"/>
    </xf>
    <xf numFmtId="0" fontId="0" fillId="0" borderId="14" xfId="0" applyBorder="1" applyAlignment="1">
      <alignment horizontal="center" vertical="center"/>
    </xf>
    <xf numFmtId="0" fontId="7" fillId="0" borderId="9" xfId="0" applyFont="1" applyBorder="1" applyAlignment="1">
      <alignment horizontal="center"/>
    </xf>
    <xf numFmtId="0" fontId="67" fillId="17" borderId="37" xfId="0" applyFont="1" applyFill="1" applyBorder="1" applyAlignment="1">
      <alignment horizontal="center" vertical="top"/>
    </xf>
    <xf numFmtId="0" fontId="6" fillId="0" borderId="3" xfId="0" applyFont="1" applyBorder="1" applyAlignment="1">
      <alignment horizontal="center" vertical="center"/>
    </xf>
    <xf numFmtId="0" fontId="14" fillId="11" borderId="107" xfId="0" applyFont="1" applyFill="1" applyBorder="1" applyAlignment="1">
      <alignment horizontal="center" vertical="center" wrapText="1"/>
    </xf>
    <xf numFmtId="0" fontId="67" fillId="0" borderId="9" xfId="0" applyFont="1" applyBorder="1" applyAlignment="1">
      <alignment horizontal="center"/>
    </xf>
    <xf numFmtId="167" fontId="7" fillId="0" borderId="9" xfId="0" applyNumberFormat="1" applyFont="1" applyBorder="1" applyAlignment="1">
      <alignment horizontal="center"/>
    </xf>
    <xf numFmtId="3" fontId="7" fillId="0" borderId="9" xfId="0" applyNumberFormat="1" applyFont="1" applyBorder="1"/>
    <xf numFmtId="1" fontId="46" fillId="0" borderId="2" xfId="0" applyNumberFormat="1" applyFont="1" applyBorder="1" applyAlignment="1">
      <alignment horizontal="center" vertical="center"/>
    </xf>
    <xf numFmtId="0" fontId="67" fillId="18" borderId="21" xfId="0" applyFont="1" applyFill="1" applyBorder="1" applyAlignment="1">
      <alignment horizontal="center" vertical="center"/>
    </xf>
    <xf numFmtId="0" fontId="7" fillId="0" borderId="73" xfId="0" applyFont="1" applyBorder="1" applyAlignment="1">
      <alignment horizontal="center" vertical="center" wrapText="1"/>
    </xf>
    <xf numFmtId="0" fontId="7" fillId="0" borderId="106" xfId="0" applyFont="1" applyBorder="1" applyAlignment="1">
      <alignment horizontal="center" vertical="center" wrapText="1"/>
    </xf>
    <xf numFmtId="3" fontId="4" fillId="0" borderId="106" xfId="0" quotePrefix="1" applyNumberFormat="1" applyFont="1" applyBorder="1" applyAlignment="1">
      <alignment horizontal="center" vertical="center"/>
    </xf>
    <xf numFmtId="0" fontId="14" fillId="0" borderId="106" xfId="0" applyFont="1" applyBorder="1" applyAlignment="1">
      <alignment horizontal="center" vertical="center" wrapText="1"/>
    </xf>
    <xf numFmtId="0" fontId="62" fillId="0" borderId="2" xfId="0" applyFont="1" applyBorder="1" applyAlignment="1">
      <alignment horizontal="center" vertical="center"/>
    </xf>
    <xf numFmtId="0" fontId="46" fillId="0" borderId="2" xfId="0" applyFont="1" applyBorder="1" applyAlignment="1">
      <alignment horizontal="center" vertical="center"/>
    </xf>
    <xf numFmtId="0" fontId="7" fillId="0" borderId="116" xfId="0" applyFont="1" applyBorder="1" applyAlignment="1">
      <alignment horizontal="center" vertical="center" wrapText="1"/>
    </xf>
    <xf numFmtId="0" fontId="7" fillId="0" borderId="106" xfId="0" applyFont="1" applyBorder="1" applyAlignment="1">
      <alignment vertical="center" wrapText="1"/>
    </xf>
    <xf numFmtId="0" fontId="14" fillId="0" borderId="107" xfId="0" applyFont="1" applyBorder="1" applyAlignment="1">
      <alignment horizontal="center" vertical="center" wrapText="1"/>
    </xf>
    <xf numFmtId="0" fontId="7" fillId="17" borderId="70" xfId="0" applyFont="1" applyFill="1" applyBorder="1" applyAlignment="1">
      <alignment horizontal="left" vertical="center"/>
    </xf>
    <xf numFmtId="0" fontId="7" fillId="17" borderId="71" xfId="0" applyFont="1" applyFill="1" applyBorder="1" applyAlignment="1">
      <alignment horizontal="left" vertical="center"/>
    </xf>
    <xf numFmtId="0" fontId="47" fillId="20" borderId="3" xfId="0" applyFont="1" applyFill="1" applyBorder="1" applyAlignment="1">
      <alignment horizontal="left"/>
    </xf>
    <xf numFmtId="0" fontId="153" fillId="20" borderId="3" xfId="0" applyFont="1" applyFill="1" applyBorder="1" applyAlignment="1">
      <alignment horizontal="right" vertical="center" wrapText="1"/>
    </xf>
    <xf numFmtId="0" fontId="47" fillId="20" borderId="10" xfId="0" applyFont="1" applyFill="1" applyBorder="1" applyAlignment="1">
      <alignment horizontal="left"/>
    </xf>
    <xf numFmtId="0" fontId="153" fillId="20" borderId="10" xfId="0" applyFont="1" applyFill="1" applyBorder="1" applyAlignment="1">
      <alignment horizontal="right" vertical="center" wrapText="1"/>
    </xf>
    <xf numFmtId="0" fontId="156" fillId="0" borderId="10" xfId="0" applyFont="1" applyBorder="1" applyAlignment="1">
      <alignment vertical="center"/>
    </xf>
    <xf numFmtId="0" fontId="153" fillId="20" borderId="10" xfId="0" applyFont="1" applyFill="1" applyBorder="1" applyAlignment="1">
      <alignment horizontal="center" vertical="center" wrapText="1"/>
    </xf>
    <xf numFmtId="3" fontId="4" fillId="11" borderId="21" xfId="0" quotePrefix="1" applyNumberFormat="1" applyFont="1" applyFill="1" applyBorder="1" applyAlignment="1">
      <alignment horizontal="center" vertical="center"/>
    </xf>
    <xf numFmtId="3" fontId="4" fillId="11" borderId="4" xfId="0" quotePrefix="1" applyNumberFormat="1" applyFont="1" applyFill="1" applyBorder="1" applyAlignment="1">
      <alignment horizontal="center" vertical="center"/>
    </xf>
    <xf numFmtId="3" fontId="4" fillId="18" borderId="4" xfId="0" quotePrefix="1" applyNumberFormat="1" applyFont="1" applyFill="1" applyBorder="1" applyAlignment="1">
      <alignment horizontal="center" vertical="center"/>
    </xf>
    <xf numFmtId="3" fontId="7" fillId="0" borderId="14" xfId="0" applyNumberFormat="1" applyFont="1" applyBorder="1"/>
    <xf numFmtId="0" fontId="7" fillId="17" borderId="37" xfId="0" applyFont="1" applyFill="1" applyBorder="1"/>
    <xf numFmtId="0" fontId="0" fillId="0" borderId="15" xfId="0" applyBorder="1" applyAlignment="1">
      <alignment horizontal="center" vertical="center"/>
    </xf>
    <xf numFmtId="0" fontId="53" fillId="20" borderId="3" xfId="0" applyFont="1" applyFill="1" applyBorder="1" applyAlignment="1">
      <alignment horizontal="left"/>
    </xf>
    <xf numFmtId="0" fontId="153" fillId="20" borderId="3" xfId="0" applyFont="1" applyFill="1" applyBorder="1" applyAlignment="1">
      <alignment horizontal="left" vertical="center"/>
    </xf>
    <xf numFmtId="0" fontId="53" fillId="20" borderId="10" xfId="0" applyFont="1" applyFill="1" applyBorder="1" applyAlignment="1">
      <alignment horizontal="left"/>
    </xf>
    <xf numFmtId="0" fontId="153" fillId="20" borderId="10" xfId="0" applyFont="1" applyFill="1" applyBorder="1" applyAlignment="1">
      <alignment horizontal="left" vertical="center"/>
    </xf>
    <xf numFmtId="3" fontId="0" fillId="0" borderId="2" xfId="0" applyNumberFormat="1" applyBorder="1" applyAlignment="1">
      <alignment horizontal="center" vertical="center"/>
    </xf>
    <xf numFmtId="3" fontId="0" fillId="0" borderId="27" xfId="0" applyNumberFormat="1" applyBorder="1" applyAlignment="1">
      <alignment horizontal="center" vertical="center"/>
    </xf>
    <xf numFmtId="3" fontId="7" fillId="0" borderId="10" xfId="0" applyNumberFormat="1" applyFont="1" applyBorder="1"/>
    <xf numFmtId="3" fontId="1" fillId="11" borderId="0" xfId="0" quotePrefix="1" applyNumberFormat="1" applyFont="1" applyFill="1" applyAlignment="1">
      <alignment horizontal="center" vertical="center"/>
    </xf>
    <xf numFmtId="0" fontId="7" fillId="17" borderId="14" xfId="0" applyFont="1" applyFill="1" applyBorder="1"/>
    <xf numFmtId="0" fontId="14" fillId="17" borderId="37" xfId="0" applyFont="1" applyFill="1" applyBorder="1" applyAlignment="1">
      <alignment horizontal="center" vertical="center" wrapText="1"/>
    </xf>
    <xf numFmtId="0" fontId="158" fillId="0" borderId="3" xfId="0" applyFont="1" applyBorder="1"/>
    <xf numFmtId="0" fontId="158" fillId="11" borderId="3" xfId="0" applyFont="1" applyFill="1" applyBorder="1"/>
    <xf numFmtId="0" fontId="31" fillId="0" borderId="10" xfId="0" applyFont="1" applyBorder="1" applyAlignment="1">
      <alignment horizontal="left"/>
    </xf>
    <xf numFmtId="0" fontId="158" fillId="0" borderId="10" xfId="0" applyFont="1" applyBorder="1"/>
    <xf numFmtId="0" fontId="158" fillId="0" borderId="1" xfId="0" applyFont="1" applyBorder="1"/>
    <xf numFmtId="0" fontId="105" fillId="11" borderId="0" xfId="0" applyFont="1" applyFill="1"/>
    <xf numFmtId="0" fontId="148" fillId="0" borderId="10" xfId="0" applyFont="1" applyBorder="1" applyAlignment="1">
      <alignment horizontal="left"/>
    </xf>
    <xf numFmtId="0" fontId="160" fillId="0" borderId="9" xfId="0" applyFont="1" applyBorder="1" applyAlignment="1">
      <alignment horizontal="left"/>
    </xf>
    <xf numFmtId="0" fontId="160" fillId="0" borderId="10" xfId="0" applyFont="1" applyBorder="1" applyAlignment="1">
      <alignment horizontal="left"/>
    </xf>
    <xf numFmtId="0" fontId="158" fillId="0" borderId="20" xfId="0" applyFont="1" applyBorder="1"/>
    <xf numFmtId="0" fontId="148" fillId="0" borderId="53" xfId="0" applyFont="1" applyBorder="1" applyAlignment="1">
      <alignment horizontal="left"/>
    </xf>
    <xf numFmtId="0" fontId="14" fillId="17" borderId="49" xfId="0" applyFont="1" applyFill="1" applyBorder="1" applyAlignment="1">
      <alignment horizontal="center" vertical="center" wrapText="1"/>
    </xf>
    <xf numFmtId="0" fontId="160" fillId="0" borderId="23" xfId="0" applyFont="1" applyBorder="1" applyAlignment="1">
      <alignment horizontal="left"/>
    </xf>
    <xf numFmtId="0" fontId="148" fillId="0" borderId="30" xfId="0" applyFont="1" applyBorder="1" applyAlignment="1">
      <alignment horizontal="left"/>
    </xf>
    <xf numFmtId="0" fontId="160" fillId="0" borderId="32" xfId="0" applyFont="1" applyBorder="1" applyAlignment="1">
      <alignment horizontal="left"/>
    </xf>
    <xf numFmtId="0" fontId="7" fillId="0" borderId="32" xfId="0" applyFont="1" applyBorder="1" applyAlignment="1" applyProtection="1">
      <alignment horizontal="center" vertical="center"/>
      <protection locked="0"/>
    </xf>
    <xf numFmtId="3" fontId="4" fillId="11" borderId="33" xfId="0" quotePrefix="1" applyNumberFormat="1" applyFont="1" applyFill="1" applyBorder="1" applyAlignment="1">
      <alignment horizontal="center" vertical="center"/>
    </xf>
    <xf numFmtId="0" fontId="7" fillId="0" borderId="21" xfId="0" applyFont="1" applyBorder="1" applyAlignment="1" applyProtection="1">
      <alignment horizontal="center" vertical="center"/>
      <protection locked="0"/>
    </xf>
    <xf numFmtId="0" fontId="148" fillId="0" borderId="36" xfId="0" applyFont="1" applyBorder="1" applyAlignment="1">
      <alignment horizontal="left"/>
    </xf>
    <xf numFmtId="0" fontId="160" fillId="0" borderId="37" xfId="0" applyFont="1" applyBorder="1" applyAlignment="1">
      <alignment horizontal="left"/>
    </xf>
    <xf numFmtId="0" fontId="160" fillId="0" borderId="37" xfId="0" applyFont="1" applyBorder="1" applyAlignment="1">
      <alignment horizontal="center"/>
    </xf>
    <xf numFmtId="0" fontId="14" fillId="0" borderId="34" xfId="0" applyFont="1" applyBorder="1" applyAlignment="1" applyProtection="1">
      <alignment horizontal="center" vertical="center"/>
      <protection locked="0"/>
    </xf>
    <xf numFmtId="0" fontId="158" fillId="0" borderId="2" xfId="0" applyFont="1" applyBorder="1"/>
    <xf numFmtId="0" fontId="158" fillId="0" borderId="14" xfId="0" applyFont="1" applyBorder="1"/>
    <xf numFmtId="0" fontId="158" fillId="0" borderId="14" xfId="0" applyFont="1" applyBorder="1" applyAlignment="1">
      <alignment horizontal="center"/>
    </xf>
    <xf numFmtId="0" fontId="158" fillId="0" borderId="3" xfId="0" applyFont="1" applyBorder="1" applyAlignment="1">
      <alignment horizontal="center"/>
    </xf>
    <xf numFmtId="0" fontId="160" fillId="0" borderId="53" xfId="0" applyFont="1" applyBorder="1" applyAlignment="1">
      <alignment horizontal="left"/>
    </xf>
    <xf numFmtId="0" fontId="160" fillId="0" borderId="10" xfId="0" applyFont="1" applyBorder="1" applyAlignment="1">
      <alignment horizontal="center"/>
    </xf>
    <xf numFmtId="3" fontId="14" fillId="11" borderId="33" xfId="0" applyNumberFormat="1" applyFont="1" applyFill="1" applyBorder="1" applyAlignment="1">
      <alignment horizontal="center" vertical="center"/>
    </xf>
    <xf numFmtId="3" fontId="14" fillId="11" borderId="38" xfId="0" applyNumberFormat="1" applyFont="1" applyFill="1" applyBorder="1" applyAlignment="1">
      <alignment horizontal="center" vertical="center"/>
    </xf>
    <xf numFmtId="0" fontId="160" fillId="0" borderId="9" xfId="0" applyFont="1" applyBorder="1" applyAlignment="1">
      <alignment horizontal="left" vertical="top"/>
    </xf>
    <xf numFmtId="0" fontId="160" fillId="0" borderId="9" xfId="0" applyFont="1" applyBorder="1" applyAlignment="1">
      <alignment horizontal="center"/>
    </xf>
    <xf numFmtId="0" fontId="160" fillId="0" borderId="10" xfId="0" applyFont="1" applyBorder="1" applyAlignment="1">
      <alignment horizontal="center" vertical="top"/>
    </xf>
    <xf numFmtId="0" fontId="158" fillId="0" borderId="10" xfId="0" applyFont="1" applyBorder="1" applyAlignment="1">
      <alignment horizontal="center"/>
    </xf>
    <xf numFmtId="0" fontId="148" fillId="0" borderId="30" xfId="0" applyFont="1" applyBorder="1" applyAlignment="1">
      <alignment horizontal="left" vertical="top"/>
    </xf>
    <xf numFmtId="0" fontId="160" fillId="0" borderId="32" xfId="0" applyFont="1" applyBorder="1" applyAlignment="1">
      <alignment horizontal="left" vertical="top"/>
    </xf>
    <xf numFmtId="0" fontId="148" fillId="0" borderId="34" xfId="0" applyFont="1" applyBorder="1" applyAlignment="1">
      <alignment horizontal="left" vertical="top"/>
    </xf>
    <xf numFmtId="0" fontId="160" fillId="0" borderId="4" xfId="0" applyFont="1" applyBorder="1" applyAlignment="1">
      <alignment horizontal="left" vertical="top"/>
    </xf>
    <xf numFmtId="0" fontId="148" fillId="0" borderId="36" xfId="0" applyFont="1" applyBorder="1" applyAlignment="1">
      <alignment horizontal="left" vertical="top"/>
    </xf>
    <xf numFmtId="0" fontId="160" fillId="0" borderId="37" xfId="0" applyFont="1" applyBorder="1" applyAlignment="1">
      <alignment horizontal="left" vertical="top"/>
    </xf>
    <xf numFmtId="0" fontId="14" fillId="18" borderId="34" xfId="0" applyFont="1" applyFill="1" applyBorder="1" applyAlignment="1" applyProtection="1">
      <alignment horizontal="center" vertical="center"/>
      <protection locked="0"/>
    </xf>
    <xf numFmtId="0" fontId="7" fillId="18" borderId="4" xfId="0" applyFont="1" applyFill="1" applyBorder="1" applyAlignment="1" applyProtection="1">
      <alignment horizontal="center" vertical="center"/>
      <protection locked="0"/>
    </xf>
    <xf numFmtId="3" fontId="4" fillId="18" borderId="35" xfId="0" quotePrefix="1" applyNumberFormat="1" applyFont="1" applyFill="1" applyBorder="1" applyAlignment="1">
      <alignment horizontal="center" vertical="center"/>
    </xf>
    <xf numFmtId="0" fontId="158" fillId="0" borderId="14" xfId="0" applyFont="1" applyBorder="1" applyAlignment="1">
      <alignment horizontal="left"/>
    </xf>
    <xf numFmtId="0" fontId="148" fillId="11" borderId="10" xfId="0" applyFont="1" applyFill="1" applyBorder="1" applyAlignment="1">
      <alignment horizontal="left"/>
    </xf>
    <xf numFmtId="0" fontId="160" fillId="11" borderId="9" xfId="0" applyFont="1" applyFill="1" applyBorder="1" applyAlignment="1">
      <alignment horizontal="left" vertical="top"/>
    </xf>
    <xf numFmtId="0" fontId="160" fillId="11" borderId="9" xfId="0" applyFont="1" applyFill="1" applyBorder="1" applyAlignment="1">
      <alignment horizontal="center" vertical="top"/>
    </xf>
    <xf numFmtId="0" fontId="148" fillId="11" borderId="49" xfId="0" applyFont="1" applyFill="1" applyBorder="1" applyAlignment="1">
      <alignment horizontal="left" vertical="center"/>
    </xf>
    <xf numFmtId="0" fontId="160" fillId="11" borderId="43" xfId="0" applyFont="1" applyFill="1" applyBorder="1" applyAlignment="1">
      <alignment horizontal="left" vertical="top"/>
    </xf>
    <xf numFmtId="0" fontId="160" fillId="11" borderId="32" xfId="0" applyFont="1" applyFill="1" applyBorder="1" applyAlignment="1">
      <alignment horizontal="center" vertical="top"/>
    </xf>
    <xf numFmtId="0" fontId="148" fillId="11" borderId="50" xfId="0" applyFont="1" applyFill="1" applyBorder="1" applyAlignment="1">
      <alignment horizontal="left" vertical="center"/>
    </xf>
    <xf numFmtId="0" fontId="160" fillId="11" borderId="13" xfId="0" applyFont="1" applyFill="1" applyBorder="1" applyAlignment="1">
      <alignment horizontal="left" vertical="top"/>
    </xf>
    <xf numFmtId="0" fontId="160" fillId="11" borderId="4" xfId="0" applyFont="1" applyFill="1" applyBorder="1" applyAlignment="1">
      <alignment horizontal="center" vertical="top"/>
    </xf>
    <xf numFmtId="3" fontId="14" fillId="11" borderId="35" xfId="0" applyNumberFormat="1" applyFont="1" applyFill="1" applyBorder="1" applyAlignment="1">
      <alignment horizontal="center" vertical="center"/>
    </xf>
    <xf numFmtId="0" fontId="158" fillId="11" borderId="2" xfId="0" applyFont="1" applyFill="1" applyBorder="1"/>
    <xf numFmtId="0" fontId="158" fillId="11" borderId="23" xfId="0" applyFont="1" applyFill="1" applyBorder="1"/>
    <xf numFmtId="0" fontId="148" fillId="11" borderId="51" xfId="0" applyFont="1" applyFill="1" applyBorder="1" applyAlignment="1">
      <alignment horizontal="left" vertical="center"/>
    </xf>
    <xf numFmtId="3" fontId="14" fillId="11" borderId="0" xfId="0" applyNumberFormat="1" applyFont="1" applyFill="1" applyAlignment="1">
      <alignment vertical="center"/>
    </xf>
    <xf numFmtId="0" fontId="148" fillId="11" borderId="36" xfId="0" applyFont="1" applyFill="1" applyBorder="1" applyAlignment="1">
      <alignment horizontal="left" vertical="top"/>
    </xf>
    <xf numFmtId="0" fontId="160" fillId="11" borderId="37" xfId="0" applyFont="1" applyFill="1" applyBorder="1" applyAlignment="1">
      <alignment horizontal="left" vertical="top"/>
    </xf>
    <xf numFmtId="0" fontId="160" fillId="11" borderId="37" xfId="0" applyFont="1" applyFill="1" applyBorder="1" applyAlignment="1">
      <alignment horizontal="center" vertical="top"/>
    </xf>
    <xf numFmtId="0" fontId="14" fillId="0" borderId="36" xfId="0" applyFont="1" applyBorder="1" applyAlignment="1" applyProtection="1">
      <alignment horizontal="center" vertical="center"/>
      <protection locked="0"/>
    </xf>
    <xf numFmtId="0" fontId="148" fillId="11" borderId="93" xfId="0" applyFont="1" applyFill="1" applyBorder="1" applyAlignment="1">
      <alignment horizontal="left" vertical="top"/>
    </xf>
    <xf numFmtId="0" fontId="160" fillId="11" borderId="112" xfId="0" applyFont="1" applyFill="1" applyBorder="1" applyAlignment="1">
      <alignment horizontal="left" vertical="top"/>
    </xf>
    <xf numFmtId="0" fontId="160" fillId="11" borderId="112" xfId="0" applyFont="1" applyFill="1" applyBorder="1" applyAlignment="1">
      <alignment horizontal="center" vertical="top"/>
    </xf>
    <xf numFmtId="3" fontId="4" fillId="11" borderId="94" xfId="0" quotePrefix="1" applyNumberFormat="1" applyFont="1" applyFill="1" applyBorder="1" applyAlignment="1">
      <alignment horizontal="center" vertical="center"/>
    </xf>
    <xf numFmtId="172" fontId="161" fillId="0" borderId="14" xfId="0" applyNumberFormat="1" applyFont="1" applyBorder="1" applyAlignment="1">
      <alignment horizontal="center" vertical="center"/>
    </xf>
    <xf numFmtId="172" fontId="161" fillId="0" borderId="3" xfId="0" applyNumberFormat="1" applyFont="1" applyBorder="1" applyAlignment="1">
      <alignment horizontal="center" vertical="center"/>
    </xf>
    <xf numFmtId="49" fontId="103" fillId="0" borderId="3" xfId="0" applyNumberFormat="1" applyFont="1" applyBorder="1" applyAlignment="1" applyProtection="1">
      <alignment vertical="center"/>
      <protection locked="0"/>
    </xf>
    <xf numFmtId="0" fontId="158" fillId="11" borderId="14" xfId="0" applyFont="1" applyFill="1" applyBorder="1"/>
    <xf numFmtId="0" fontId="0" fillId="11" borderId="3" xfId="0" applyFill="1" applyBorder="1" applyAlignment="1">
      <alignment horizontal="center"/>
    </xf>
    <xf numFmtId="0" fontId="162" fillId="0" borderId="3" xfId="0" applyFont="1" applyBorder="1" applyAlignment="1">
      <alignment horizontal="center"/>
    </xf>
    <xf numFmtId="0" fontId="105" fillId="0" borderId="3" xfId="0" applyFont="1" applyBorder="1" applyAlignment="1">
      <alignment horizontal="center"/>
    </xf>
    <xf numFmtId="0" fontId="0" fillId="0" borderId="10" xfId="0" applyBorder="1" applyAlignment="1">
      <alignment horizontal="center"/>
    </xf>
    <xf numFmtId="0" fontId="0" fillId="0" borderId="2" xfId="0" applyBorder="1" applyAlignment="1">
      <alignment horizontal="center"/>
    </xf>
    <xf numFmtId="0" fontId="0" fillId="0" borderId="9" xfId="0" applyBorder="1" applyAlignment="1">
      <alignment horizontal="center"/>
    </xf>
    <xf numFmtId="0" fontId="163" fillId="0" borderId="10" xfId="2" applyFont="1" applyBorder="1" applyAlignment="1" applyProtection="1">
      <alignment horizontal="center"/>
    </xf>
    <xf numFmtId="0" fontId="63" fillId="17" borderId="15" xfId="0" applyFont="1" applyFill="1" applyBorder="1" applyAlignment="1">
      <alignment horizontal="center"/>
    </xf>
    <xf numFmtId="0" fontId="56" fillId="20" borderId="32" xfId="0" applyFont="1" applyFill="1" applyBorder="1" applyAlignment="1">
      <alignment horizontal="center" vertical="center"/>
    </xf>
    <xf numFmtId="49" fontId="56" fillId="20" borderId="32" xfId="0" applyNumberFormat="1" applyFont="1" applyFill="1" applyBorder="1" applyAlignment="1">
      <alignment horizontal="center" vertical="center"/>
    </xf>
    <xf numFmtId="0" fontId="63" fillId="20" borderId="32" xfId="0" applyFont="1" applyFill="1" applyBorder="1" applyAlignment="1">
      <alignment horizontal="center" vertical="center" wrapText="1"/>
    </xf>
    <xf numFmtId="0" fontId="56" fillId="20" borderId="32" xfId="0" applyFont="1" applyFill="1" applyBorder="1" applyAlignment="1">
      <alignment horizontal="center" vertical="center" wrapText="1"/>
    </xf>
    <xf numFmtId="0" fontId="56" fillId="0" borderId="4" xfId="0" applyFont="1" applyBorder="1" applyAlignment="1">
      <alignment horizontal="center"/>
    </xf>
    <xf numFmtId="49" fontId="56" fillId="0" borderId="4" xfId="0" applyNumberFormat="1" applyFont="1" applyBorder="1" applyAlignment="1">
      <alignment horizontal="center"/>
    </xf>
    <xf numFmtId="49" fontId="63" fillId="0" borderId="4" xfId="0" applyNumberFormat="1" applyFont="1" applyBorder="1" applyAlignment="1">
      <alignment horizontal="center" vertical="center" wrapText="1"/>
    </xf>
    <xf numFmtId="0" fontId="56" fillId="0" borderId="4" xfId="0" applyFont="1" applyBorder="1" applyAlignment="1">
      <alignment horizontal="center" vertical="center" wrapText="1"/>
    </xf>
    <xf numFmtId="49" fontId="63" fillId="0" borderId="4" xfId="0" applyNumberFormat="1" applyFont="1" applyBorder="1" applyAlignment="1">
      <alignment horizontal="center"/>
    </xf>
    <xf numFmtId="0" fontId="63" fillId="0" borderId="4" xfId="0" applyFont="1" applyBorder="1" applyAlignment="1">
      <alignment horizontal="center"/>
    </xf>
    <xf numFmtId="0" fontId="56" fillId="18" borderId="4" xfId="0" applyFont="1" applyFill="1" applyBorder="1" applyAlignment="1">
      <alignment horizontal="center"/>
    </xf>
    <xf numFmtId="49" fontId="63" fillId="18" borderId="4" xfId="0" applyNumberFormat="1" applyFont="1" applyFill="1" applyBorder="1" applyAlignment="1">
      <alignment horizontal="center" vertical="center" wrapText="1"/>
    </xf>
    <xf numFmtId="0" fontId="56" fillId="18" borderId="4" xfId="0" applyFont="1" applyFill="1" applyBorder="1" applyAlignment="1">
      <alignment horizontal="center" vertical="center" wrapText="1"/>
    </xf>
    <xf numFmtId="0" fontId="56" fillId="20" borderId="4" xfId="0" applyFont="1" applyFill="1" applyBorder="1" applyAlignment="1">
      <alignment horizontal="center"/>
    </xf>
    <xf numFmtId="49" fontId="63" fillId="20" borderId="4" xfId="0" applyNumberFormat="1" applyFont="1" applyFill="1" applyBorder="1" applyAlignment="1">
      <alignment horizontal="center"/>
    </xf>
    <xf numFmtId="0" fontId="56" fillId="18" borderId="37" xfId="0" applyFont="1" applyFill="1" applyBorder="1" applyAlignment="1">
      <alignment horizontal="center"/>
    </xf>
    <xf numFmtId="49" fontId="63" fillId="18" borderId="37" xfId="0" applyNumberFormat="1" applyFont="1" applyFill="1" applyBorder="1" applyAlignment="1">
      <alignment horizontal="center"/>
    </xf>
    <xf numFmtId="0" fontId="56" fillId="20" borderId="51" xfId="0" applyFont="1" applyFill="1" applyBorder="1" applyAlignment="1">
      <alignment horizontal="center" vertical="center"/>
    </xf>
    <xf numFmtId="0" fontId="56" fillId="20" borderId="21" xfId="0" applyFont="1" applyFill="1" applyBorder="1" applyAlignment="1">
      <alignment horizontal="center" vertical="center"/>
    </xf>
    <xf numFmtId="0" fontId="56" fillId="20" borderId="21" xfId="0" applyFont="1" applyFill="1" applyBorder="1" applyAlignment="1">
      <alignment horizontal="center"/>
    </xf>
    <xf numFmtId="49" fontId="56" fillId="20" borderId="21" xfId="0" applyNumberFormat="1" applyFont="1" applyFill="1" applyBorder="1" applyAlignment="1">
      <alignment horizontal="center" vertical="center"/>
    </xf>
    <xf numFmtId="49" fontId="63" fillId="20" borderId="21" xfId="0" applyNumberFormat="1" applyFont="1" applyFill="1" applyBorder="1" applyAlignment="1">
      <alignment horizontal="center"/>
    </xf>
    <xf numFmtId="0" fontId="56" fillId="20" borderId="21" xfId="0" applyFont="1" applyFill="1" applyBorder="1" applyAlignment="1">
      <alignment horizontal="center" vertical="center" wrapText="1"/>
    </xf>
    <xf numFmtId="0" fontId="56" fillId="20" borderId="4" xfId="0" applyFont="1" applyFill="1" applyBorder="1" applyAlignment="1">
      <alignment horizontal="center" vertical="center"/>
    </xf>
    <xf numFmtId="49" fontId="56" fillId="20" borderId="4" xfId="0" applyNumberFormat="1" applyFont="1" applyFill="1" applyBorder="1" applyAlignment="1">
      <alignment horizontal="center" vertical="center"/>
    </xf>
    <xf numFmtId="0" fontId="56" fillId="20" borderId="4" xfId="0" applyFont="1" applyFill="1" applyBorder="1" applyAlignment="1">
      <alignment horizontal="center" vertical="center" wrapText="1"/>
    </xf>
    <xf numFmtId="3" fontId="14" fillId="0" borderId="35" xfId="0" applyNumberFormat="1" applyFont="1" applyBorder="1" applyAlignment="1">
      <alignment horizontal="center" vertical="center"/>
    </xf>
    <xf numFmtId="0" fontId="56" fillId="20" borderId="89" xfId="0" applyFont="1" applyFill="1" applyBorder="1" applyAlignment="1">
      <alignment horizontal="center" vertical="center"/>
    </xf>
    <xf numFmtId="0" fontId="56" fillId="20" borderId="15" xfId="0" applyFont="1" applyFill="1" applyBorder="1" applyAlignment="1">
      <alignment horizontal="center" vertical="center"/>
    </xf>
    <xf numFmtId="0" fontId="56" fillId="20" borderId="15" xfId="0" applyFont="1" applyFill="1" applyBorder="1" applyAlignment="1">
      <alignment horizontal="center"/>
    </xf>
    <xf numFmtId="49" fontId="56" fillId="20" borderId="15" xfId="0" applyNumberFormat="1" applyFont="1" applyFill="1" applyBorder="1" applyAlignment="1">
      <alignment horizontal="center" vertical="center"/>
    </xf>
    <xf numFmtId="49" fontId="63" fillId="20" borderId="15" xfId="0" applyNumberFormat="1" applyFont="1" applyFill="1" applyBorder="1" applyAlignment="1">
      <alignment horizontal="center"/>
    </xf>
    <xf numFmtId="0" fontId="56" fillId="20" borderId="15" xfId="0" applyFont="1" applyFill="1" applyBorder="1" applyAlignment="1">
      <alignment horizontal="center" vertical="center" wrapText="1"/>
    </xf>
    <xf numFmtId="0" fontId="56" fillId="20" borderId="32" xfId="0" applyFont="1" applyFill="1" applyBorder="1" applyAlignment="1">
      <alignment horizontal="center"/>
    </xf>
    <xf numFmtId="49" fontId="56" fillId="20" borderId="32" xfId="0" applyNumberFormat="1" applyFont="1" applyFill="1" applyBorder="1" applyAlignment="1">
      <alignment horizontal="center"/>
    </xf>
    <xf numFmtId="49" fontId="63" fillId="20" borderId="32" xfId="0" applyNumberFormat="1" applyFont="1" applyFill="1" applyBorder="1" applyAlignment="1">
      <alignment horizontal="center" vertical="center" wrapText="1"/>
    </xf>
    <xf numFmtId="49" fontId="56" fillId="20" borderId="4" xfId="0" applyNumberFormat="1" applyFont="1" applyFill="1" applyBorder="1" applyAlignment="1">
      <alignment horizontal="center"/>
    </xf>
    <xf numFmtId="49" fontId="63" fillId="20" borderId="4" xfId="0" applyNumberFormat="1" applyFont="1" applyFill="1" applyBorder="1" applyAlignment="1">
      <alignment horizontal="center" vertical="center" wrapText="1"/>
    </xf>
    <xf numFmtId="49" fontId="63" fillId="18" borderId="4" xfId="0" applyNumberFormat="1" applyFont="1" applyFill="1" applyBorder="1" applyAlignment="1">
      <alignment horizontal="center"/>
    </xf>
    <xf numFmtId="0" fontId="56" fillId="0" borderId="4" xfId="0" applyFont="1" applyBorder="1" applyAlignment="1">
      <alignment horizontal="center" wrapText="1"/>
    </xf>
    <xf numFmtId="49" fontId="56" fillId="18" borderId="4" xfId="0" applyNumberFormat="1" applyFont="1" applyFill="1" applyBorder="1" applyAlignment="1">
      <alignment horizontal="center"/>
    </xf>
    <xf numFmtId="0" fontId="56" fillId="20" borderId="63" xfId="0" applyFont="1" applyFill="1" applyBorder="1" applyAlignment="1">
      <alignment horizontal="center"/>
    </xf>
    <xf numFmtId="49" fontId="56" fillId="20" borderId="63" xfId="0" applyNumberFormat="1" applyFont="1" applyFill="1" applyBorder="1" applyAlignment="1">
      <alignment horizontal="center" vertical="center"/>
    </xf>
    <xf numFmtId="49" fontId="63" fillId="20" borderId="63" xfId="0" applyNumberFormat="1" applyFont="1" applyFill="1" applyBorder="1" applyAlignment="1">
      <alignment horizontal="center"/>
    </xf>
    <xf numFmtId="0" fontId="56" fillId="20" borderId="63" xfId="0" applyFont="1" applyFill="1" applyBorder="1" applyAlignment="1">
      <alignment horizontal="center" vertical="center" wrapText="1"/>
    </xf>
    <xf numFmtId="0" fontId="56" fillId="20" borderId="37" xfId="0" applyFont="1" applyFill="1" applyBorder="1" applyAlignment="1">
      <alignment horizontal="center"/>
    </xf>
    <xf numFmtId="49" fontId="56" fillId="20" borderId="37" xfId="0" applyNumberFormat="1" applyFont="1" applyFill="1" applyBorder="1" applyAlignment="1">
      <alignment horizontal="center" vertical="center"/>
    </xf>
    <xf numFmtId="49" fontId="63" fillId="20" borderId="37" xfId="0" applyNumberFormat="1" applyFont="1" applyFill="1" applyBorder="1" applyAlignment="1">
      <alignment horizontal="center"/>
    </xf>
    <xf numFmtId="0" fontId="56" fillId="20" borderId="37" xfId="0" applyFont="1" applyFill="1" applyBorder="1" applyAlignment="1">
      <alignment horizontal="center" vertical="center" wrapText="1"/>
    </xf>
    <xf numFmtId="0" fontId="63" fillId="0" borderId="3" xfId="0" applyFont="1" applyBorder="1" applyAlignment="1">
      <alignment horizontal="center"/>
    </xf>
    <xf numFmtId="0" fontId="56" fillId="0" borderId="14" xfId="0" applyFont="1" applyBorder="1" applyAlignment="1">
      <alignment horizontal="center"/>
    </xf>
    <xf numFmtId="0" fontId="66" fillId="0" borderId="3" xfId="0" applyFont="1" applyBorder="1"/>
    <xf numFmtId="0" fontId="63" fillId="0" borderId="3" xfId="0" applyFont="1" applyBorder="1"/>
    <xf numFmtId="0" fontId="51" fillId="0" borderId="3" xfId="0" applyFont="1" applyBorder="1"/>
    <xf numFmtId="0" fontId="164" fillId="0" borderId="3" xfId="0" applyFont="1" applyBorder="1"/>
    <xf numFmtId="0" fontId="56" fillId="0" borderId="10" xfId="0" applyFont="1" applyBorder="1" applyAlignment="1">
      <alignment horizontal="center"/>
    </xf>
    <xf numFmtId="0" fontId="63" fillId="0" borderId="10" xfId="0" applyFont="1" applyBorder="1" applyAlignment="1">
      <alignment horizontal="center"/>
    </xf>
    <xf numFmtId="49" fontId="63" fillId="20" borderId="32" xfId="0" applyNumberFormat="1" applyFont="1" applyFill="1" applyBorder="1" applyAlignment="1">
      <alignment horizontal="center"/>
    </xf>
    <xf numFmtId="49" fontId="56" fillId="0" borderId="4" xfId="0" applyNumberFormat="1" applyFont="1" applyBorder="1" applyAlignment="1">
      <alignment horizontal="center" vertical="center"/>
    </xf>
    <xf numFmtId="49" fontId="56" fillId="18" borderId="4" xfId="0" applyNumberFormat="1" applyFont="1" applyFill="1" applyBorder="1" applyAlignment="1">
      <alignment horizontal="center" vertical="center"/>
    </xf>
    <xf numFmtId="0" fontId="56" fillId="0" borderId="10" xfId="0" applyFont="1" applyBorder="1"/>
    <xf numFmtId="0" fontId="56" fillId="18" borderId="32" xfId="0" applyFont="1" applyFill="1" applyBorder="1" applyAlignment="1">
      <alignment horizontal="center"/>
    </xf>
    <xf numFmtId="49" fontId="56" fillId="18" borderId="32" xfId="0" applyNumberFormat="1" applyFont="1" applyFill="1" applyBorder="1" applyAlignment="1">
      <alignment horizontal="center" vertical="center"/>
    </xf>
    <xf numFmtId="0" fontId="63" fillId="18" borderId="32" xfId="0" applyFont="1" applyFill="1" applyBorder="1" applyAlignment="1">
      <alignment horizontal="center"/>
    </xf>
    <xf numFmtId="3" fontId="14" fillId="18" borderId="35" xfId="0" applyNumberFormat="1" applyFont="1" applyFill="1" applyBorder="1" applyAlignment="1">
      <alignment horizontal="center" vertical="center"/>
    </xf>
    <xf numFmtId="0" fontId="63" fillId="20" borderId="4" xfId="0" applyFont="1" applyFill="1" applyBorder="1" applyAlignment="1">
      <alignment horizontal="center"/>
    </xf>
    <xf numFmtId="0" fontId="63" fillId="18" borderId="4" xfId="0" applyFont="1" applyFill="1" applyBorder="1" applyAlignment="1">
      <alignment horizontal="center"/>
    </xf>
    <xf numFmtId="0" fontId="56" fillId="11" borderId="4" xfId="0" applyFont="1" applyFill="1" applyBorder="1" applyAlignment="1">
      <alignment horizontal="center"/>
    </xf>
    <xf numFmtId="49" fontId="56" fillId="11" borderId="4" xfId="0" applyNumberFormat="1" applyFont="1" applyFill="1" applyBorder="1" applyAlignment="1">
      <alignment horizontal="center" vertical="center"/>
    </xf>
    <xf numFmtId="0" fontId="63" fillId="20" borderId="37" xfId="0" applyFont="1" applyFill="1" applyBorder="1" applyAlignment="1">
      <alignment horizontal="center"/>
    </xf>
    <xf numFmtId="0" fontId="56" fillId="18" borderId="21" xfId="0" applyFont="1" applyFill="1" applyBorder="1" applyAlignment="1">
      <alignment horizontal="center"/>
    </xf>
    <xf numFmtId="49" fontId="56" fillId="18" borderId="21" xfId="0" applyNumberFormat="1" applyFont="1" applyFill="1" applyBorder="1" applyAlignment="1">
      <alignment horizontal="center"/>
    </xf>
    <xf numFmtId="0" fontId="63" fillId="18" borderId="21" xfId="0" applyFont="1" applyFill="1" applyBorder="1" applyAlignment="1">
      <alignment horizontal="center"/>
    </xf>
    <xf numFmtId="3" fontId="14" fillId="18" borderId="52" xfId="0" applyNumberFormat="1" applyFont="1" applyFill="1" applyBorder="1" applyAlignment="1">
      <alignment horizontal="center" vertical="center"/>
    </xf>
    <xf numFmtId="49" fontId="56" fillId="20" borderId="37" xfId="0" applyNumberFormat="1" applyFont="1" applyFill="1" applyBorder="1" applyAlignment="1">
      <alignment horizontal="center"/>
    </xf>
    <xf numFmtId="0" fontId="141" fillId="17" borderId="126" xfId="0" applyFont="1" applyFill="1" applyBorder="1"/>
    <xf numFmtId="0" fontId="51" fillId="17" borderId="127" xfId="0" applyFont="1" applyFill="1" applyBorder="1"/>
    <xf numFmtId="0" fontId="51" fillId="17" borderId="128" xfId="0" applyFont="1" applyFill="1" applyBorder="1" applyAlignment="1">
      <alignment horizontal="center"/>
    </xf>
    <xf numFmtId="0" fontId="51" fillId="17" borderId="129" xfId="0" applyFont="1" applyFill="1" applyBorder="1" applyAlignment="1">
      <alignment horizontal="center"/>
    </xf>
    <xf numFmtId="0" fontId="56" fillId="0" borderId="2" xfId="0" applyFont="1" applyBorder="1" applyAlignment="1">
      <alignment horizontal="center"/>
    </xf>
    <xf numFmtId="0" fontId="51" fillId="17" borderId="130" xfId="0" applyFont="1" applyFill="1" applyBorder="1" applyAlignment="1">
      <alignment horizontal="left"/>
    </xf>
    <xf numFmtId="0" fontId="51" fillId="17" borderId="131" xfId="0" applyFont="1" applyFill="1" applyBorder="1"/>
    <xf numFmtId="0" fontId="51" fillId="17" borderId="125" xfId="0" applyFont="1" applyFill="1" applyBorder="1" applyAlignment="1">
      <alignment horizontal="left"/>
    </xf>
    <xf numFmtId="0" fontId="51" fillId="17" borderId="132" xfId="0" applyFont="1" applyFill="1" applyBorder="1" applyAlignment="1">
      <alignment horizontal="center"/>
    </xf>
    <xf numFmtId="1" fontId="165" fillId="17" borderId="133" xfId="0" applyNumberFormat="1" applyFont="1" applyFill="1" applyBorder="1" applyProtection="1">
      <protection locked="0"/>
    </xf>
    <xf numFmtId="0" fontId="51" fillId="17" borderId="134" xfId="0" applyFont="1" applyFill="1" applyBorder="1"/>
    <xf numFmtId="0" fontId="51" fillId="17" borderId="134" xfId="0" applyFont="1" applyFill="1" applyBorder="1" applyAlignment="1">
      <alignment horizontal="left"/>
    </xf>
    <xf numFmtId="0" fontId="51" fillId="17" borderId="135" xfId="0" applyFont="1" applyFill="1" applyBorder="1" applyAlignment="1">
      <alignment horizontal="center"/>
    </xf>
    <xf numFmtId="0" fontId="159" fillId="0" borderId="1" xfId="2" applyFont="1" applyFill="1" applyBorder="1" applyAlignment="1" applyProtection="1">
      <alignment horizontal="center" vertical="center" wrapText="1"/>
    </xf>
    <xf numFmtId="0" fontId="25" fillId="11" borderId="3" xfId="0" applyFont="1" applyFill="1" applyBorder="1" applyAlignment="1">
      <alignment horizontal="center"/>
    </xf>
    <xf numFmtId="0" fontId="166" fillId="0" borderId="3" xfId="0" applyFont="1" applyBorder="1" applyAlignment="1">
      <alignment horizontal="center"/>
    </xf>
    <xf numFmtId="0" fontId="63" fillId="0" borderId="0" xfId="3" applyFont="1" applyAlignment="1">
      <alignment horizontal="center" vertical="center" wrapText="1"/>
    </xf>
    <xf numFmtId="1" fontId="7" fillId="0" borderId="3" xfId="0" applyNumberFormat="1" applyFont="1" applyBorder="1" applyAlignment="1">
      <alignment horizontal="center"/>
    </xf>
    <xf numFmtId="1" fontId="25" fillId="0" borderId="3" xfId="0" applyNumberFormat="1" applyFont="1" applyBorder="1"/>
    <xf numFmtId="0" fontId="7" fillId="0" borderId="10" xfId="0" applyFont="1" applyBorder="1" applyAlignment="1">
      <alignment horizontal="center"/>
    </xf>
    <xf numFmtId="1" fontId="7" fillId="0" borderId="10" xfId="0" applyNumberFormat="1" applyFont="1" applyBorder="1" applyAlignment="1">
      <alignment horizontal="center"/>
    </xf>
    <xf numFmtId="0" fontId="25" fillId="0" borderId="1" xfId="0" applyFont="1" applyBorder="1"/>
    <xf numFmtId="0" fontId="14" fillId="17" borderId="36" xfId="0" applyFont="1" applyFill="1" applyBorder="1" applyAlignment="1">
      <alignment horizontal="center" vertical="center"/>
    </xf>
    <xf numFmtId="0" fontId="7" fillId="0" borderId="21" xfId="0" applyFont="1" applyBorder="1" applyAlignment="1">
      <alignment horizontal="center"/>
    </xf>
    <xf numFmtId="49" fontId="7" fillId="0" borderId="21" xfId="0" applyNumberFormat="1" applyFont="1" applyBorder="1" applyAlignment="1">
      <alignment horizontal="center"/>
    </xf>
    <xf numFmtId="49" fontId="7" fillId="18" borderId="4" xfId="0" applyNumberFormat="1" applyFont="1" applyFill="1" applyBorder="1" applyAlignment="1">
      <alignment horizontal="center"/>
    </xf>
    <xf numFmtId="0" fontId="5" fillId="0" borderId="3" xfId="0" applyFont="1" applyBorder="1"/>
    <xf numFmtId="0" fontId="5" fillId="0" borderId="3" xfId="0" applyFont="1" applyBorder="1" applyAlignment="1">
      <alignment horizontal="center"/>
    </xf>
    <xf numFmtId="0" fontId="7" fillId="11" borderId="4" xfId="0" applyFont="1" applyFill="1" applyBorder="1" applyAlignment="1">
      <alignment horizontal="center"/>
    </xf>
    <xf numFmtId="0" fontId="7" fillId="18" borderId="37" xfId="0" applyFont="1" applyFill="1" applyBorder="1" applyAlignment="1">
      <alignment horizontal="center" vertical="center" wrapText="1"/>
    </xf>
    <xf numFmtId="3" fontId="14" fillId="18" borderId="38" xfId="0" applyNumberFormat="1" applyFont="1" applyFill="1" applyBorder="1" applyAlignment="1">
      <alignment horizontal="center" vertical="center"/>
    </xf>
    <xf numFmtId="1" fontId="14" fillId="0" borderId="14" xfId="0" applyNumberFormat="1" applyFont="1" applyBorder="1" applyAlignment="1">
      <alignment horizontal="center"/>
    </xf>
    <xf numFmtId="0" fontId="124" fillId="0" borderId="3" xfId="0" applyFont="1" applyBorder="1"/>
    <xf numFmtId="1" fontId="14" fillId="0" borderId="3" xfId="0" applyNumberFormat="1" applyFont="1" applyBorder="1" applyAlignment="1">
      <alignment horizontal="left"/>
    </xf>
    <xf numFmtId="1" fontId="7" fillId="0" borderId="10" xfId="0" applyNumberFormat="1" applyFont="1" applyBorder="1"/>
    <xf numFmtId="0" fontId="14" fillId="17" borderId="37" xfId="0" applyFont="1" applyFill="1" applyBorder="1" applyAlignment="1">
      <alignment horizontal="center"/>
    </xf>
    <xf numFmtId="1" fontId="14" fillId="17" borderId="37" xfId="0" applyNumberFormat="1" applyFont="1" applyFill="1" applyBorder="1" applyAlignment="1">
      <alignment horizontal="center"/>
    </xf>
    <xf numFmtId="1" fontId="7" fillId="0" borderId="21" xfId="0" applyNumberFormat="1" applyFont="1" applyBorder="1" applyAlignment="1">
      <alignment horizontal="center"/>
    </xf>
    <xf numFmtId="16" fontId="7" fillId="0" borderId="21" xfId="0" applyNumberFormat="1" applyFont="1" applyBorder="1" applyAlignment="1">
      <alignment horizontal="center"/>
    </xf>
    <xf numFmtId="173" fontId="7" fillId="0" borderId="4" xfId="0" applyNumberFormat="1" applyFont="1" applyBorder="1" applyAlignment="1">
      <alignment horizontal="center"/>
    </xf>
    <xf numFmtId="173" fontId="7" fillId="18" borderId="4" xfId="0" applyNumberFormat="1" applyFont="1" applyFill="1" applyBorder="1" applyAlignment="1">
      <alignment horizontal="center"/>
    </xf>
    <xf numFmtId="173" fontId="7" fillId="18" borderId="37" xfId="0" applyNumberFormat="1" applyFont="1" applyFill="1" applyBorder="1" applyAlignment="1">
      <alignment horizontal="center"/>
    </xf>
    <xf numFmtId="1" fontId="7" fillId="0" borderId="14" xfId="0" applyNumberFormat="1" applyFont="1" applyBorder="1" applyAlignment="1">
      <alignment horizontal="center"/>
    </xf>
    <xf numFmtId="1" fontId="14" fillId="0" borderId="3" xfId="0" applyNumberFormat="1" applyFont="1" applyBorder="1"/>
    <xf numFmtId="0" fontId="14" fillId="0" borderId="3" xfId="0" applyFont="1" applyBorder="1"/>
    <xf numFmtId="0" fontId="14" fillId="17" borderId="94" xfId="0" applyFont="1" applyFill="1" applyBorder="1" applyAlignment="1">
      <alignment horizontal="center" wrapText="1"/>
    </xf>
    <xf numFmtId="1" fontId="5" fillId="11" borderId="3" xfId="0" applyNumberFormat="1" applyFont="1" applyFill="1" applyBorder="1" applyAlignment="1">
      <alignment horizontal="center"/>
    </xf>
    <xf numFmtId="0" fontId="5" fillId="11" borderId="3" xfId="0" applyFont="1" applyFill="1" applyBorder="1"/>
    <xf numFmtId="0" fontId="168" fillId="11" borderId="3" xfId="0" applyFont="1" applyFill="1" applyBorder="1"/>
    <xf numFmtId="1" fontId="2" fillId="11" borderId="3" xfId="0" applyNumberFormat="1" applyFont="1" applyFill="1" applyBorder="1"/>
    <xf numFmtId="1" fontId="7" fillId="0" borderId="37" xfId="0" applyNumberFormat="1" applyFont="1" applyBorder="1" applyAlignment="1">
      <alignment horizontal="center"/>
    </xf>
    <xf numFmtId="0" fontId="7" fillId="0" borderId="14" xfId="0" applyFont="1" applyBorder="1" applyAlignment="1">
      <alignment horizontal="center" vertical="center"/>
    </xf>
    <xf numFmtId="0" fontId="14" fillId="0" borderId="10" xfId="0" applyFont="1" applyBorder="1"/>
    <xf numFmtId="1" fontId="14" fillId="0" borderId="2" xfId="0" applyNumberFormat="1" applyFont="1" applyBorder="1"/>
    <xf numFmtId="1" fontId="14" fillId="11" borderId="2" xfId="0" applyNumberFormat="1" applyFont="1" applyFill="1" applyBorder="1"/>
    <xf numFmtId="0" fontId="25" fillId="11" borderId="3" xfId="0" applyFont="1" applyFill="1" applyBorder="1"/>
    <xf numFmtId="0" fontId="7" fillId="18" borderId="34" xfId="0" applyFont="1" applyFill="1" applyBorder="1" applyAlignment="1">
      <alignment horizontal="center" vertical="center" wrapText="1"/>
    </xf>
    <xf numFmtId="0" fontId="7" fillId="0" borderId="34" xfId="0" applyFont="1" applyBorder="1" applyAlignment="1">
      <alignment horizontal="center" vertical="center" wrapText="1"/>
    </xf>
    <xf numFmtId="0" fontId="7" fillId="18" borderId="36" xfId="0" applyFont="1" applyFill="1" applyBorder="1" applyAlignment="1">
      <alignment horizontal="center" vertical="center" wrapText="1"/>
    </xf>
    <xf numFmtId="49" fontId="7" fillId="18" borderId="37" xfId="0" applyNumberFormat="1" applyFont="1" applyFill="1" applyBorder="1" applyAlignment="1">
      <alignment horizontal="center"/>
    </xf>
    <xf numFmtId="0" fontId="40" fillId="0" borderId="10" xfId="0" applyFont="1" applyBorder="1"/>
    <xf numFmtId="174" fontId="14" fillId="0" borderId="3" xfId="0" applyNumberFormat="1" applyFont="1" applyBorder="1" applyAlignment="1">
      <alignment horizontal="center"/>
    </xf>
    <xf numFmtId="175" fontId="25" fillId="0" borderId="3" xfId="0" applyNumberFormat="1" applyFont="1" applyBorder="1"/>
    <xf numFmtId="0" fontId="82" fillId="0" borderId="10" xfId="0" applyFont="1" applyBorder="1" applyAlignment="1">
      <alignment horizontal="center" vertical="center"/>
    </xf>
    <xf numFmtId="0" fontId="7" fillId="0" borderId="10" xfId="0" applyFont="1" applyBorder="1" applyAlignment="1">
      <alignment horizontal="center" vertical="center"/>
    </xf>
    <xf numFmtId="1" fontId="14" fillId="0" borderId="10" xfId="0" applyNumberFormat="1" applyFont="1" applyBorder="1" applyAlignment="1">
      <alignment horizontal="center"/>
    </xf>
    <xf numFmtId="0" fontId="14" fillId="17" borderId="36" xfId="0" applyFont="1" applyFill="1" applyBorder="1" applyAlignment="1">
      <alignment horizontal="center"/>
    </xf>
    <xf numFmtId="0" fontId="7" fillId="18" borderId="51" xfId="0" applyFont="1" applyFill="1" applyBorder="1" applyAlignment="1">
      <alignment horizontal="center"/>
    </xf>
    <xf numFmtId="0" fontId="7" fillId="18" borderId="21" xfId="0" applyFont="1" applyFill="1" applyBorder="1" applyAlignment="1">
      <alignment horizontal="center"/>
    </xf>
    <xf numFmtId="174" fontId="14" fillId="0" borderId="2" xfId="0" applyNumberFormat="1" applyFont="1" applyBorder="1" applyAlignment="1">
      <alignment horizontal="center"/>
    </xf>
    <xf numFmtId="1" fontId="7" fillId="11" borderId="3" xfId="0" applyNumberFormat="1" applyFont="1" applyFill="1" applyBorder="1"/>
    <xf numFmtId="174" fontId="14" fillId="0" borderId="14" xfId="0" applyNumberFormat="1" applyFont="1" applyBorder="1" applyAlignment="1">
      <alignment horizontal="center"/>
    </xf>
    <xf numFmtId="0" fontId="7" fillId="11" borderId="3" xfId="0" applyFont="1" applyFill="1" applyBorder="1" applyAlignment="1">
      <alignment horizontal="center"/>
    </xf>
    <xf numFmtId="0" fontId="7" fillId="18" borderId="92" xfId="0" applyFont="1" applyFill="1" applyBorder="1" applyAlignment="1">
      <alignment horizontal="center" wrapText="1"/>
    </xf>
    <xf numFmtId="0" fontId="7" fillId="18" borderId="63" xfId="0" applyFont="1" applyFill="1" applyBorder="1" applyAlignment="1">
      <alignment horizontal="center"/>
    </xf>
    <xf numFmtId="0" fontId="25" fillId="18" borderId="112" xfId="0" applyFont="1" applyFill="1" applyBorder="1" applyAlignment="1">
      <alignment horizontal="center"/>
    </xf>
    <xf numFmtId="3" fontId="14" fillId="18" borderId="94" xfId="0" applyNumberFormat="1" applyFont="1" applyFill="1" applyBorder="1" applyAlignment="1">
      <alignment horizontal="center" vertical="center"/>
    </xf>
    <xf numFmtId="0" fontId="7" fillId="11" borderId="3" xfId="0" applyFont="1" applyFill="1" applyBorder="1" applyAlignment="1">
      <alignment horizontal="right"/>
    </xf>
    <xf numFmtId="0" fontId="7" fillId="0" borderId="0" xfId="0" applyFont="1" applyAlignment="1">
      <alignment horizontal="center"/>
    </xf>
    <xf numFmtId="0" fontId="25" fillId="0" borderId="14" xfId="0" applyFont="1" applyBorder="1" applyAlignment="1">
      <alignment horizontal="center"/>
    </xf>
    <xf numFmtId="49" fontId="7" fillId="0" borderId="0" xfId="0" applyNumberFormat="1" applyFont="1" applyAlignment="1">
      <alignment horizontal="center"/>
    </xf>
    <xf numFmtId="0" fontId="7" fillId="0" borderId="37" xfId="0" quotePrefix="1" applyFont="1" applyBorder="1" applyAlignment="1">
      <alignment horizontal="center" vertical="center" wrapText="1"/>
    </xf>
    <xf numFmtId="3" fontId="14" fillId="0" borderId="3" xfId="0" applyNumberFormat="1" applyFont="1" applyBorder="1" applyAlignment="1">
      <alignment horizontal="center"/>
    </xf>
    <xf numFmtId="174" fontId="170" fillId="0" borderId="3" xfId="0" applyNumberFormat="1" applyFont="1" applyBorder="1" applyAlignment="1">
      <alignment horizontal="center"/>
    </xf>
    <xf numFmtId="1" fontId="25" fillId="11" borderId="3" xfId="0" applyNumberFormat="1" applyFont="1" applyFill="1" applyBorder="1"/>
    <xf numFmtId="2" fontId="7" fillId="0" borderId="3" xfId="0" applyNumberFormat="1" applyFont="1" applyBorder="1" applyAlignment="1">
      <alignment horizontal="center"/>
    </xf>
    <xf numFmtId="9" fontId="7" fillId="0" borderId="3" xfId="0" applyNumberFormat="1" applyFont="1" applyBorder="1"/>
    <xf numFmtId="0" fontId="7" fillId="0" borderId="4" xfId="0" quotePrefix="1" applyFont="1" applyBorder="1" applyAlignment="1">
      <alignment horizontal="center" vertical="center"/>
    </xf>
    <xf numFmtId="0" fontId="7" fillId="0" borderId="37" xfId="0" quotePrefix="1" applyFont="1" applyBorder="1" applyAlignment="1">
      <alignment horizontal="center" vertical="center"/>
    </xf>
    <xf numFmtId="0" fontId="25" fillId="0" borderId="10" xfId="0" applyFont="1" applyBorder="1"/>
    <xf numFmtId="0" fontId="7" fillId="0" borderId="4" xfId="0" applyFont="1" applyBorder="1" applyAlignment="1">
      <alignment horizontal="center" vertical="center" wrapText="1"/>
    </xf>
    <xf numFmtId="49" fontId="7" fillId="0" borderId="4" xfId="0" applyNumberFormat="1" applyFont="1" applyBorder="1" applyAlignment="1">
      <alignment horizontal="center" vertical="center" wrapText="1"/>
    </xf>
    <xf numFmtId="0" fontId="7" fillId="0" borderId="37" xfId="0" applyFont="1" applyBorder="1" applyAlignment="1">
      <alignment horizontal="center" vertical="center" wrapText="1"/>
    </xf>
    <xf numFmtId="0" fontId="7" fillId="0" borderId="37" xfId="0" applyFont="1" applyBorder="1"/>
    <xf numFmtId="49" fontId="7" fillId="0" borderId="37" xfId="0" applyNumberFormat="1" applyFont="1" applyBorder="1" applyAlignment="1">
      <alignment horizontal="center" vertical="center" wrapText="1"/>
    </xf>
    <xf numFmtId="1" fontId="14" fillId="0" borderId="2" xfId="0" applyNumberFormat="1" applyFont="1" applyBorder="1" applyAlignment="1">
      <alignment horizontal="center" vertical="center" wrapText="1"/>
    </xf>
    <xf numFmtId="3" fontId="14" fillId="0" borderId="2" xfId="0" applyNumberFormat="1" applyFont="1" applyBorder="1" applyAlignment="1">
      <alignment horizontal="center"/>
    </xf>
    <xf numFmtId="4" fontId="7" fillId="0" borderId="3" xfId="0" applyNumberFormat="1" applyFont="1" applyBorder="1" applyAlignment="1">
      <alignment horizontal="center"/>
    </xf>
    <xf numFmtId="3" fontId="14" fillId="0" borderId="14" xfId="0" applyNumberFormat="1" applyFont="1" applyBorder="1" applyAlignment="1">
      <alignment horizontal="center"/>
    </xf>
    <xf numFmtId="1" fontId="7" fillId="0" borderId="2" xfId="0" applyNumberFormat="1" applyFont="1" applyBorder="1" applyAlignment="1">
      <alignment horizontal="center"/>
    </xf>
    <xf numFmtId="0" fontId="7" fillId="0" borderId="136" xfId="0" applyFont="1" applyBorder="1" applyAlignment="1">
      <alignment horizontal="center" vertical="center"/>
    </xf>
    <xf numFmtId="0" fontId="7" fillId="0" borderId="137" xfId="0" applyFont="1" applyBorder="1" applyAlignment="1">
      <alignment horizontal="center" vertical="center"/>
    </xf>
    <xf numFmtId="1" fontId="7" fillId="0" borderId="137" xfId="0" applyNumberFormat="1" applyFont="1" applyBorder="1" applyAlignment="1">
      <alignment horizontal="center" vertical="center"/>
    </xf>
    <xf numFmtId="3" fontId="14" fillId="11" borderId="90" xfId="0" applyNumberFormat="1" applyFont="1" applyFill="1" applyBorder="1" applyAlignment="1">
      <alignment horizontal="center" vertical="center"/>
    </xf>
    <xf numFmtId="174" fontId="14" fillId="0" borderId="10" xfId="0" applyNumberFormat="1" applyFont="1" applyBorder="1" applyAlignment="1">
      <alignment horizontal="center"/>
    </xf>
    <xf numFmtId="0" fontId="25" fillId="0" borderId="2" xfId="0" applyFont="1" applyBorder="1"/>
    <xf numFmtId="0" fontId="25" fillId="11" borderId="2" xfId="0" applyFont="1" applyFill="1" applyBorder="1"/>
    <xf numFmtId="0" fontId="70" fillId="0" borderId="14" xfId="0" applyFont="1" applyBorder="1" applyAlignment="1">
      <alignment horizontal="left" vertical="center"/>
    </xf>
    <xf numFmtId="1" fontId="25" fillId="0" borderId="3" xfId="0" applyNumberFormat="1" applyFont="1" applyBorder="1" applyAlignment="1">
      <alignment horizontal="center"/>
    </xf>
    <xf numFmtId="1" fontId="0" fillId="0" borderId="3" xfId="0" applyNumberFormat="1" applyBorder="1" applyAlignment="1">
      <alignment horizontal="center"/>
    </xf>
    <xf numFmtId="0" fontId="7" fillId="0" borderId="32" xfId="0" applyFont="1" applyBorder="1" applyAlignment="1">
      <alignment horizontal="center"/>
    </xf>
    <xf numFmtId="49" fontId="7" fillId="0" borderId="32" xfId="0" applyNumberFormat="1" applyFont="1" applyBorder="1" applyAlignment="1">
      <alignment horizontal="center"/>
    </xf>
    <xf numFmtId="3" fontId="14" fillId="11" borderId="52" xfId="0" applyNumberFormat="1" applyFont="1" applyFill="1" applyBorder="1" applyAlignment="1">
      <alignment horizontal="center" vertical="center"/>
    </xf>
    <xf numFmtId="1" fontId="14" fillId="18" borderId="35" xfId="20" applyNumberFormat="1" applyFont="1" applyFill="1" applyBorder="1" applyAlignment="1">
      <alignment horizontal="center"/>
    </xf>
    <xf numFmtId="0" fontId="7" fillId="0" borderId="15" xfId="0" applyFont="1" applyBorder="1" applyAlignment="1">
      <alignment horizontal="center"/>
    </xf>
    <xf numFmtId="49" fontId="7" fillId="0" borderId="15" xfId="0" applyNumberFormat="1" applyFont="1" applyBorder="1" applyAlignment="1">
      <alignment horizontal="center" vertical="center"/>
    </xf>
    <xf numFmtId="49" fontId="7" fillId="0" borderId="15" xfId="0" applyNumberFormat="1" applyFont="1" applyBorder="1" applyAlignment="1">
      <alignment horizontal="center"/>
    </xf>
    <xf numFmtId="1" fontId="14" fillId="0" borderId="35" xfId="20" applyNumberFormat="1" applyFont="1" applyFill="1" applyBorder="1" applyAlignment="1">
      <alignment horizontal="center"/>
    </xf>
    <xf numFmtId="1" fontId="14" fillId="0" borderId="38" xfId="20" applyNumberFormat="1" applyFont="1" applyFill="1" applyBorder="1" applyAlignment="1">
      <alignment horizontal="center"/>
    </xf>
    <xf numFmtId="0" fontId="7" fillId="18" borderId="32" xfId="0" applyFont="1" applyFill="1" applyBorder="1" applyAlignment="1">
      <alignment horizontal="center"/>
    </xf>
    <xf numFmtId="49" fontId="7" fillId="18" borderId="32" xfId="0" applyNumberFormat="1" applyFont="1" applyFill="1" applyBorder="1" applyAlignment="1">
      <alignment horizontal="center"/>
    </xf>
    <xf numFmtId="1" fontId="14" fillId="18" borderId="52" xfId="20" applyNumberFormat="1" applyFont="1" applyFill="1" applyBorder="1" applyAlignment="1">
      <alignment horizontal="center"/>
    </xf>
    <xf numFmtId="1" fontId="14" fillId="0" borderId="52" xfId="20" applyNumberFormat="1" applyFont="1" applyFill="1" applyBorder="1" applyAlignment="1">
      <alignment horizontal="center"/>
    </xf>
    <xf numFmtId="0" fontId="25" fillId="0" borderId="3" xfId="0" quotePrefix="1" applyFont="1" applyBorder="1"/>
    <xf numFmtId="0" fontId="25" fillId="11" borderId="1" xfId="0" quotePrefix="1" applyFont="1" applyFill="1" applyBorder="1"/>
    <xf numFmtId="9" fontId="0" fillId="0" borderId="3" xfId="0" applyNumberFormat="1" applyBorder="1"/>
    <xf numFmtId="0" fontId="14" fillId="11" borderId="3" xfId="0" applyFont="1" applyFill="1" applyBorder="1"/>
    <xf numFmtId="0" fontId="105" fillId="0" borderId="3" xfId="0" applyFont="1" applyBorder="1"/>
    <xf numFmtId="0" fontId="0" fillId="11" borderId="1" xfId="0" applyFill="1" applyBorder="1"/>
    <xf numFmtId="0" fontId="171" fillId="11" borderId="20" xfId="0" applyFont="1" applyFill="1" applyBorder="1" applyAlignment="1">
      <alignment horizontal="center" vertical="center"/>
    </xf>
    <xf numFmtId="0" fontId="171" fillId="11" borderId="0" xfId="0" applyFont="1" applyFill="1" applyAlignment="1">
      <alignment horizontal="center" vertical="center"/>
    </xf>
    <xf numFmtId="0" fontId="0" fillId="11" borderId="2" xfId="0" applyFill="1" applyBorder="1"/>
    <xf numFmtId="1" fontId="1" fillId="11" borderId="20" xfId="0" applyNumberFormat="1" applyFont="1" applyFill="1" applyBorder="1" applyAlignment="1">
      <alignment horizontal="center" vertical="center"/>
    </xf>
    <xf numFmtId="1" fontId="1" fillId="11" borderId="0" xfId="0" applyNumberFormat="1" applyFont="1" applyFill="1" applyAlignment="1">
      <alignment horizontal="center" vertical="center"/>
    </xf>
    <xf numFmtId="0" fontId="7" fillId="11" borderId="14" xfId="0" applyFont="1" applyFill="1" applyBorder="1"/>
    <xf numFmtId="0" fontId="105" fillId="11" borderId="3" xfId="0" applyFont="1" applyFill="1" applyBorder="1"/>
    <xf numFmtId="3" fontId="14" fillId="0" borderId="52" xfId="0" applyNumberFormat="1" applyFont="1" applyBorder="1" applyAlignment="1">
      <alignment horizontal="center" vertical="center"/>
    </xf>
    <xf numFmtId="0" fontId="0" fillId="11" borderId="0" xfId="0" applyFill="1" applyAlignment="1">
      <alignment horizontal="center"/>
    </xf>
    <xf numFmtId="49" fontId="7" fillId="0" borderId="14" xfId="0" applyNumberFormat="1" applyFont="1" applyBorder="1" applyAlignment="1">
      <alignment horizontal="center"/>
    </xf>
    <xf numFmtId="9" fontId="0" fillId="0" borderId="2" xfId="0" applyNumberFormat="1" applyBorder="1"/>
    <xf numFmtId="1" fontId="7" fillId="18" borderId="32" xfId="0" applyNumberFormat="1" applyFont="1" applyFill="1" applyBorder="1" applyAlignment="1">
      <alignment horizontal="center"/>
    </xf>
    <xf numFmtId="0" fontId="7" fillId="11" borderId="2" xfId="0" applyFont="1" applyFill="1" applyBorder="1" applyAlignment="1">
      <alignment horizontal="left"/>
    </xf>
    <xf numFmtId="0" fontId="7" fillId="4" borderId="4" xfId="0" applyFont="1" applyFill="1" applyBorder="1" applyAlignment="1">
      <alignment horizontal="center"/>
    </xf>
    <xf numFmtId="1" fontId="7" fillId="4" borderId="4" xfId="0" applyNumberFormat="1" applyFont="1" applyFill="1" applyBorder="1" applyAlignment="1">
      <alignment horizontal="center"/>
    </xf>
    <xf numFmtId="49" fontId="7" fillId="4" borderId="4" xfId="0" applyNumberFormat="1" applyFont="1" applyFill="1" applyBorder="1" applyAlignment="1">
      <alignment horizontal="center"/>
    </xf>
    <xf numFmtId="3" fontId="14" fillId="4" borderId="35" xfId="0" applyNumberFormat="1" applyFont="1" applyFill="1" applyBorder="1" applyAlignment="1">
      <alignment horizontal="center" vertical="center"/>
    </xf>
    <xf numFmtId="0" fontId="7" fillId="4" borderId="37" xfId="0" applyFont="1" applyFill="1" applyBorder="1" applyAlignment="1">
      <alignment horizontal="center"/>
    </xf>
    <xf numFmtId="1" fontId="7" fillId="4" borderId="37" xfId="0" applyNumberFormat="1" applyFont="1" applyFill="1" applyBorder="1" applyAlignment="1">
      <alignment horizontal="center"/>
    </xf>
    <xf numFmtId="49" fontId="7" fillId="4" borderId="37" xfId="0" applyNumberFormat="1" applyFont="1" applyFill="1" applyBorder="1" applyAlignment="1">
      <alignment horizontal="center"/>
    </xf>
    <xf numFmtId="3" fontId="14" fillId="4" borderId="38" xfId="0" applyNumberFormat="1" applyFont="1" applyFill="1" applyBorder="1" applyAlignment="1">
      <alignment horizontal="center" vertical="center"/>
    </xf>
    <xf numFmtId="1" fontId="7" fillId="18" borderId="21" xfId="0" applyNumberFormat="1" applyFont="1" applyFill="1" applyBorder="1" applyAlignment="1">
      <alignment horizontal="center"/>
    </xf>
    <xf numFmtId="1" fontId="26" fillId="4" borderId="3" xfId="0" applyNumberFormat="1" applyFont="1" applyFill="1" applyBorder="1" applyProtection="1">
      <protection locked="0"/>
    </xf>
    <xf numFmtId="1" fontId="7" fillId="0" borderId="14" xfId="0" applyNumberFormat="1" applyFont="1" applyBorder="1"/>
    <xf numFmtId="0" fontId="30" fillId="0" borderId="14" xfId="0" applyFont="1" applyBorder="1" applyAlignment="1">
      <alignment horizontal="center"/>
    </xf>
    <xf numFmtId="0" fontId="7" fillId="0" borderId="83" xfId="0" applyFont="1" applyBorder="1" applyAlignment="1">
      <alignment horizontal="center"/>
    </xf>
    <xf numFmtId="0" fontId="7" fillId="0" borderId="1" xfId="0" applyFont="1" applyBorder="1" applyAlignment="1">
      <alignment horizontal="center"/>
    </xf>
    <xf numFmtId="0" fontId="14" fillId="0" borderId="2" xfId="0" applyFont="1" applyBorder="1" applyAlignment="1">
      <alignment horizontal="center" shrinkToFit="1"/>
    </xf>
    <xf numFmtId="1" fontId="14" fillId="11" borderId="2" xfId="0" applyNumberFormat="1" applyFont="1" applyFill="1" applyBorder="1" applyAlignment="1">
      <alignment horizontal="center"/>
    </xf>
    <xf numFmtId="0" fontId="7" fillId="11" borderId="10" xfId="0" applyFont="1" applyFill="1" applyBorder="1"/>
    <xf numFmtId="1" fontId="14" fillId="11" borderId="0" xfId="0" applyNumberFormat="1" applyFont="1" applyFill="1" applyAlignment="1">
      <alignment horizontal="center" vertical="center"/>
    </xf>
    <xf numFmtId="0" fontId="7" fillId="18" borderId="21" xfId="0" applyFont="1" applyFill="1" applyBorder="1" applyAlignment="1">
      <alignment horizontal="center" vertical="center" wrapText="1"/>
    </xf>
    <xf numFmtId="0" fontId="14" fillId="11" borderId="2" xfId="0" applyFont="1" applyFill="1" applyBorder="1" applyAlignment="1">
      <alignment horizontal="center"/>
    </xf>
    <xf numFmtId="0" fontId="7" fillId="0" borderId="21" xfId="0" applyFont="1" applyBorder="1" applyAlignment="1">
      <alignment horizontal="center" vertical="center" wrapText="1"/>
    </xf>
    <xf numFmtId="0" fontId="7" fillId="0" borderId="18" xfId="0" applyFont="1" applyBorder="1" applyAlignment="1">
      <alignment horizontal="center" vertical="center"/>
    </xf>
    <xf numFmtId="0" fontId="7" fillId="4" borderId="21" xfId="0" applyFont="1" applyFill="1" applyBorder="1" applyAlignment="1">
      <alignment horizontal="center" vertical="center"/>
    </xf>
    <xf numFmtId="0" fontId="7" fillId="4" borderId="21" xfId="0" applyFont="1" applyFill="1" applyBorder="1" applyAlignment="1">
      <alignment horizontal="center" vertical="center" wrapText="1"/>
    </xf>
    <xf numFmtId="49" fontId="7" fillId="4" borderId="4" xfId="0" applyNumberFormat="1" applyFont="1" applyFill="1" applyBorder="1" applyAlignment="1">
      <alignment horizontal="center" vertical="center"/>
    </xf>
    <xf numFmtId="3" fontId="14" fillId="4" borderId="52" xfId="0" applyNumberFormat="1" applyFont="1" applyFill="1" applyBorder="1" applyAlignment="1">
      <alignment horizontal="center" vertical="center"/>
    </xf>
    <xf numFmtId="0" fontId="7" fillId="4" borderId="37" xfId="0" applyFont="1" applyFill="1" applyBorder="1" applyAlignment="1">
      <alignment horizontal="center" vertical="center"/>
    </xf>
    <xf numFmtId="0" fontId="7" fillId="4" borderId="37" xfId="0" applyFont="1" applyFill="1" applyBorder="1" applyAlignment="1">
      <alignment horizontal="center" vertical="center" wrapText="1"/>
    </xf>
    <xf numFmtId="49" fontId="7" fillId="4" borderId="37" xfId="0" applyNumberFormat="1" applyFont="1" applyFill="1" applyBorder="1" applyAlignment="1">
      <alignment horizontal="center" vertical="center"/>
    </xf>
    <xf numFmtId="2" fontId="7" fillId="11" borderId="3" xfId="0" applyNumberFormat="1" applyFont="1" applyFill="1" applyBorder="1" applyAlignment="1">
      <alignment horizontal="center"/>
    </xf>
    <xf numFmtId="0" fontId="14" fillId="17" borderId="15" xfId="0" applyFont="1" applyFill="1" applyBorder="1" applyAlignment="1">
      <alignment horizontal="center"/>
    </xf>
    <xf numFmtId="0" fontId="7" fillId="4" borderId="32" xfId="0" applyFont="1" applyFill="1" applyBorder="1" applyAlignment="1">
      <alignment horizontal="center"/>
    </xf>
    <xf numFmtId="0" fontId="7" fillId="4" borderId="32" xfId="0" applyFont="1" applyFill="1" applyBorder="1"/>
    <xf numFmtId="0" fontId="6" fillId="0" borderId="2" xfId="0" applyFont="1" applyBorder="1"/>
    <xf numFmtId="0" fontId="7" fillId="18" borderId="21" xfId="0" applyFont="1" applyFill="1" applyBorder="1"/>
    <xf numFmtId="0" fontId="7" fillId="4" borderId="4" xfId="0" applyFont="1" applyFill="1" applyBorder="1"/>
    <xf numFmtId="0" fontId="7" fillId="18" borderId="4" xfId="0" applyFont="1" applyFill="1" applyBorder="1"/>
    <xf numFmtId="0" fontId="7" fillId="0" borderId="32" xfId="0" applyFont="1" applyBorder="1"/>
    <xf numFmtId="3" fontId="14" fillId="0" borderId="90" xfId="0" applyNumberFormat="1" applyFont="1" applyBorder="1" applyAlignment="1">
      <alignment horizontal="center" vertical="center"/>
    </xf>
    <xf numFmtId="0" fontId="172" fillId="0" borderId="14" xfId="0" applyFont="1" applyBorder="1" applyAlignment="1">
      <alignment horizontal="left"/>
    </xf>
    <xf numFmtId="0" fontId="173" fillId="0" borderId="3" xfId="0" applyFont="1" applyBorder="1"/>
    <xf numFmtId="0" fontId="175" fillId="0" borderId="3" xfId="0" applyFont="1" applyBorder="1"/>
    <xf numFmtId="0" fontId="176" fillId="0" borderId="3" xfId="0" applyFont="1" applyBorder="1"/>
    <xf numFmtId="0" fontId="65" fillId="0" borderId="3" xfId="0" applyFont="1" applyBorder="1"/>
    <xf numFmtId="0" fontId="177" fillId="0" borderId="3" xfId="0" applyFont="1" applyBorder="1"/>
    <xf numFmtId="0" fontId="30" fillId="0" borderId="3" xfId="0" applyFont="1" applyBorder="1" applyAlignment="1">
      <alignment horizontal="center"/>
    </xf>
    <xf numFmtId="0" fontId="178" fillId="4" borderId="3" xfId="0" applyFont="1" applyFill="1" applyBorder="1" applyAlignment="1">
      <alignment horizontal="center"/>
    </xf>
    <xf numFmtId="0" fontId="30" fillId="4" borderId="3" xfId="0" applyFont="1" applyFill="1" applyBorder="1" applyAlignment="1">
      <alignment horizontal="center"/>
    </xf>
    <xf numFmtId="0" fontId="179" fillId="0" borderId="3" xfId="0" applyFont="1" applyBorder="1" applyAlignment="1">
      <alignment horizontal="left"/>
    </xf>
    <xf numFmtId="0" fontId="12" fillId="0" borderId="3" xfId="2" applyFill="1" applyBorder="1" applyAlignment="1" applyProtection="1"/>
    <xf numFmtId="0" fontId="179" fillId="0" borderId="0" xfId="0" applyFont="1" applyAlignment="1">
      <alignment horizontal="left"/>
    </xf>
    <xf numFmtId="0" fontId="180" fillId="0" borderId="3" xfId="0" applyFont="1" applyBorder="1"/>
    <xf numFmtId="0" fontId="170" fillId="0" borderId="3" xfId="0" applyFont="1" applyBorder="1" applyAlignment="1">
      <alignment horizontal="center"/>
    </xf>
    <xf numFmtId="1" fontId="7" fillId="11" borderId="0" xfId="0" applyNumberFormat="1" applyFont="1" applyFill="1" applyAlignment="1">
      <alignment horizontal="center"/>
    </xf>
    <xf numFmtId="0" fontId="7" fillId="11" borderId="0" xfId="0" applyFont="1" applyFill="1"/>
    <xf numFmtId="0" fontId="14" fillId="11" borderId="0" xfId="0" applyFont="1" applyFill="1" applyAlignment="1">
      <alignment horizontal="center"/>
    </xf>
    <xf numFmtId="0" fontId="7" fillId="0" borderId="51" xfId="0" applyFont="1" applyBorder="1"/>
    <xf numFmtId="0" fontId="7" fillId="18" borderId="34" xfId="0" applyFont="1" applyFill="1" applyBorder="1"/>
    <xf numFmtId="0" fontId="7" fillId="11" borderId="1" xfId="0" applyFont="1" applyFill="1" applyBorder="1"/>
    <xf numFmtId="0" fontId="7" fillId="0" borderId="34" xfId="0" applyFont="1" applyBorder="1"/>
    <xf numFmtId="0" fontId="7" fillId="11" borderId="0" xfId="0" quotePrefix="1" applyFont="1" applyFill="1" applyAlignment="1">
      <alignment horizontal="center" vertical="center" wrapText="1"/>
    </xf>
    <xf numFmtId="0" fontId="7" fillId="0" borderId="36" xfId="0" applyFont="1" applyBorder="1"/>
    <xf numFmtId="1" fontId="25" fillId="0" borderId="14" xfId="0" applyNumberFormat="1" applyFont="1" applyBorder="1"/>
    <xf numFmtId="0" fontId="7" fillId="11" borderId="2" xfId="0" applyFont="1" applyFill="1" applyBorder="1"/>
    <xf numFmtId="0" fontId="170" fillId="11" borderId="3" xfId="0" applyFont="1" applyFill="1" applyBorder="1" applyAlignment="1">
      <alignment horizontal="center"/>
    </xf>
    <xf numFmtId="0" fontId="7" fillId="11" borderId="34" xfId="0" applyFont="1" applyFill="1" applyBorder="1"/>
    <xf numFmtId="1" fontId="7" fillId="11" borderId="4" xfId="0" applyNumberFormat="1" applyFont="1" applyFill="1" applyBorder="1" applyAlignment="1">
      <alignment horizontal="center"/>
    </xf>
    <xf numFmtId="174" fontId="170" fillId="11" borderId="3" xfId="0" applyNumberFormat="1" applyFont="1" applyFill="1" applyBorder="1" applyAlignment="1">
      <alignment horizontal="center"/>
    </xf>
    <xf numFmtId="0" fontId="14" fillId="0" borderId="14" xfId="0" applyFont="1" applyBorder="1" applyAlignment="1">
      <alignment horizontal="center"/>
    </xf>
    <xf numFmtId="3" fontId="14" fillId="0" borderId="0" xfId="0" applyNumberFormat="1" applyFont="1" applyAlignment="1">
      <alignment horizontal="center" vertical="center"/>
    </xf>
    <xf numFmtId="1" fontId="14" fillId="0" borderId="23" xfId="0" applyNumberFormat="1" applyFont="1" applyBorder="1" applyAlignment="1">
      <alignment horizontal="center"/>
    </xf>
    <xf numFmtId="0" fontId="7" fillId="0" borderId="92" xfId="0" applyFont="1" applyBorder="1" applyAlignment="1">
      <alignment horizontal="center" wrapText="1"/>
    </xf>
    <xf numFmtId="0" fontId="7" fillId="0" borderId="63" xfId="0" applyFont="1" applyBorder="1" applyAlignment="1">
      <alignment horizontal="center"/>
    </xf>
    <xf numFmtId="0" fontId="25" fillId="0" borderId="112" xfId="0" applyFont="1" applyBorder="1" applyAlignment="1">
      <alignment horizontal="center"/>
    </xf>
    <xf numFmtId="0" fontId="6" fillId="11" borderId="3" xfId="0" applyFont="1" applyFill="1" applyBorder="1"/>
    <xf numFmtId="49" fontId="7" fillId="0" borderId="36" xfId="0" applyNumberFormat="1" applyFont="1" applyBorder="1" applyAlignment="1">
      <alignment horizontal="center"/>
    </xf>
    <xf numFmtId="1" fontId="14" fillId="0" borderId="2" xfId="0" applyNumberFormat="1" applyFont="1" applyBorder="1" applyAlignment="1">
      <alignment horizontal="center"/>
    </xf>
    <xf numFmtId="0" fontId="14" fillId="11" borderId="3" xfId="0" applyFont="1" applyFill="1" applyBorder="1" applyAlignment="1">
      <alignment horizontal="center"/>
    </xf>
    <xf numFmtId="0" fontId="7" fillId="11" borderId="21" xfId="0" applyFont="1" applyFill="1" applyBorder="1" applyAlignment="1">
      <alignment horizontal="center"/>
    </xf>
    <xf numFmtId="1" fontId="7" fillId="11" borderId="21" xfId="0" applyNumberFormat="1" applyFont="1" applyFill="1" applyBorder="1" applyAlignment="1">
      <alignment horizontal="center"/>
    </xf>
    <xf numFmtId="3" fontId="181" fillId="0" borderId="3" xfId="0" applyNumberFormat="1" applyFont="1" applyBorder="1" applyAlignment="1">
      <alignment horizontal="center"/>
    </xf>
    <xf numFmtId="3" fontId="14" fillId="11" borderId="2" xfId="0" applyNumberFormat="1" applyFont="1" applyFill="1" applyBorder="1" applyAlignment="1">
      <alignment horizontal="center"/>
    </xf>
    <xf numFmtId="3" fontId="181" fillId="11" borderId="3" xfId="0" applyNumberFormat="1" applyFont="1" applyFill="1" applyBorder="1" applyAlignment="1">
      <alignment horizontal="center"/>
    </xf>
    <xf numFmtId="3" fontId="7" fillId="11" borderId="2" xfId="0" applyNumberFormat="1" applyFont="1" applyFill="1" applyBorder="1" applyAlignment="1">
      <alignment horizontal="left"/>
    </xf>
    <xf numFmtId="1" fontId="26" fillId="4" borderId="14" xfId="0" applyNumberFormat="1" applyFont="1" applyFill="1" applyBorder="1" applyProtection="1">
      <protection locked="0"/>
    </xf>
    <xf numFmtId="3" fontId="14" fillId="11" borderId="3" xfId="0" applyNumberFormat="1" applyFont="1" applyFill="1" applyBorder="1" applyAlignment="1">
      <alignment horizontal="center"/>
    </xf>
    <xf numFmtId="1" fontId="7" fillId="11" borderId="2" xfId="0" applyNumberFormat="1" applyFont="1" applyFill="1" applyBorder="1"/>
    <xf numFmtId="2" fontId="25" fillId="11" borderId="3" xfId="0" applyNumberFormat="1" applyFont="1" applyFill="1" applyBorder="1" applyAlignment="1">
      <alignment horizontal="center"/>
    </xf>
    <xf numFmtId="0" fontId="7" fillId="11" borderId="2" xfId="0" applyFont="1" applyFill="1" applyBorder="1" applyAlignment="1">
      <alignment horizontal="center"/>
    </xf>
    <xf numFmtId="0" fontId="7" fillId="4" borderId="4" xfId="0" applyFont="1" applyFill="1" applyBorder="1" applyAlignment="1">
      <alignment horizontal="center" vertical="center"/>
    </xf>
    <xf numFmtId="1" fontId="14" fillId="0" borderId="14" xfId="0" applyNumberFormat="1" applyFont="1" applyBorder="1" applyAlignment="1">
      <alignment horizontal="center" vertical="center"/>
    </xf>
    <xf numFmtId="0" fontId="25" fillId="0" borderId="3" xfId="0" applyFont="1" applyBorder="1" applyAlignment="1">
      <alignment horizontal="left"/>
    </xf>
    <xf numFmtId="0" fontId="182" fillId="0" borderId="3" xfId="0" applyFont="1" applyBorder="1" applyAlignment="1">
      <alignment horizontal="left"/>
    </xf>
    <xf numFmtId="0" fontId="182" fillId="11" borderId="3" xfId="0" applyFont="1" applyFill="1" applyBorder="1" applyAlignment="1">
      <alignment horizontal="left"/>
    </xf>
    <xf numFmtId="0" fontId="183" fillId="0" borderId="3" xfId="0" applyFont="1" applyBorder="1" applyAlignment="1">
      <alignment horizontal="left" vertical="center"/>
    </xf>
    <xf numFmtId="0" fontId="69" fillId="0" borderId="3" xfId="0" applyFont="1" applyBorder="1"/>
    <xf numFmtId="0" fontId="62" fillId="0" borderId="3" xfId="0" applyFont="1" applyBorder="1"/>
    <xf numFmtId="0" fontId="184" fillId="0" borderId="3" xfId="0" applyFont="1" applyBorder="1"/>
    <xf numFmtId="0" fontId="185" fillId="0" borderId="3" xfId="0" applyFont="1" applyBorder="1"/>
    <xf numFmtId="0" fontId="70" fillId="0" borderId="3" xfId="0" applyFont="1" applyBorder="1"/>
    <xf numFmtId="0" fontId="56" fillId="0" borderId="2" xfId="0" applyFont="1" applyBorder="1"/>
    <xf numFmtId="0" fontId="14" fillId="17" borderId="38" xfId="0" applyFont="1" applyFill="1" applyBorder="1" applyAlignment="1">
      <alignment horizontal="center"/>
    </xf>
    <xf numFmtId="3" fontId="14" fillId="17" borderId="4" xfId="1" applyNumberFormat="1" applyFont="1" applyFill="1" applyBorder="1" applyAlignment="1">
      <alignment horizontal="center" vertical="center"/>
    </xf>
    <xf numFmtId="0" fontId="28" fillId="0" borderId="78" xfId="0" applyFont="1" applyBorder="1" applyAlignment="1">
      <alignment horizontal="center" vertical="center"/>
    </xf>
    <xf numFmtId="1" fontId="14" fillId="0" borderId="14" xfId="1" applyNumberFormat="1" applyFont="1" applyBorder="1"/>
    <xf numFmtId="1" fontId="14" fillId="0" borderId="3" xfId="1" applyNumberFormat="1" applyFont="1" applyBorder="1"/>
    <xf numFmtId="1" fontId="14" fillId="0" borderId="10" xfId="1" applyNumberFormat="1" applyFont="1" applyBorder="1"/>
    <xf numFmtId="0" fontId="7" fillId="0" borderId="93" xfId="0" applyFont="1" applyBorder="1" applyAlignment="1">
      <alignment horizontal="center" vertical="center"/>
    </xf>
    <xf numFmtId="0" fontId="14" fillId="0" borderId="112" xfId="0" applyFont="1" applyBorder="1" applyAlignment="1">
      <alignment horizontal="center" vertical="center"/>
    </xf>
    <xf numFmtId="0" fontId="7" fillId="0" borderId="112" xfId="0" applyFont="1" applyBorder="1" applyAlignment="1">
      <alignment horizontal="center" vertical="center"/>
    </xf>
    <xf numFmtId="3" fontId="14" fillId="0" borderId="112" xfId="0" applyNumberFormat="1" applyFont="1" applyBorder="1" applyAlignment="1">
      <alignment horizontal="center" vertical="center"/>
    </xf>
    <xf numFmtId="3" fontId="14" fillId="0" borderId="94" xfId="0" applyNumberFormat="1" applyFont="1" applyBorder="1" applyAlignment="1">
      <alignment horizontal="center" vertical="center"/>
    </xf>
    <xf numFmtId="0" fontId="7" fillId="0" borderId="92" xfId="0" applyFont="1" applyBorder="1" applyAlignment="1">
      <alignment horizontal="center" vertical="center"/>
    </xf>
    <xf numFmtId="49" fontId="7" fillId="0" borderId="3" xfId="0" applyNumberFormat="1" applyFont="1" applyBorder="1" applyProtection="1">
      <protection locked="0"/>
    </xf>
    <xf numFmtId="3" fontId="14" fillId="17" borderId="35" xfId="1" applyNumberFormat="1" applyFont="1" applyFill="1" applyBorder="1" applyAlignment="1">
      <alignment horizontal="center" vertical="center"/>
    </xf>
    <xf numFmtId="3" fontId="7" fillId="0" borderId="2" xfId="0" applyNumberFormat="1" applyFont="1" applyBorder="1"/>
    <xf numFmtId="0" fontId="12" fillId="0" borderId="1" xfId="2" applyBorder="1" applyAlignment="1" applyProtection="1"/>
    <xf numFmtId="0" fontId="182" fillId="0" borderId="3" xfId="0" applyFont="1" applyBorder="1" applyAlignment="1">
      <alignment horizontal="right"/>
    </xf>
    <xf numFmtId="0" fontId="183" fillId="0" borderId="3" xfId="0" applyFont="1" applyBorder="1" applyAlignment="1">
      <alignment horizontal="right"/>
    </xf>
    <xf numFmtId="0" fontId="80" fillId="0" borderId="3" xfId="0" applyFont="1" applyBorder="1" applyAlignment="1">
      <alignment horizontal="right"/>
    </xf>
    <xf numFmtId="1" fontId="7" fillId="0" borderId="73" xfId="0" applyNumberFormat="1" applyFont="1" applyBorder="1" applyAlignment="1">
      <alignment horizontal="center" vertical="center"/>
    </xf>
    <xf numFmtId="1" fontId="56" fillId="0" borderId="2" xfId="0" applyNumberFormat="1" applyFont="1" applyBorder="1" applyAlignment="1">
      <alignment horizontal="center"/>
    </xf>
    <xf numFmtId="167" fontId="14" fillId="0" borderId="35" xfId="0" applyNumberFormat="1" applyFont="1" applyBorder="1" applyAlignment="1">
      <alignment horizontal="center" vertical="center"/>
    </xf>
    <xf numFmtId="1" fontId="148" fillId="0" borderId="139" xfId="0" applyNumberFormat="1" applyFont="1" applyBorder="1" applyAlignment="1">
      <alignment horizontal="center"/>
    </xf>
    <xf numFmtId="1" fontId="148" fillId="0" borderId="0" xfId="0" applyNumberFormat="1" applyFont="1" applyAlignment="1">
      <alignment horizontal="center"/>
    </xf>
    <xf numFmtId="167" fontId="14" fillId="0" borderId="15" xfId="0" applyNumberFormat="1" applyFont="1" applyBorder="1" applyAlignment="1">
      <alignment horizontal="center" vertical="center"/>
    </xf>
    <xf numFmtId="167" fontId="14" fillId="0" borderId="113" xfId="0" applyNumberFormat="1" applyFont="1" applyBorder="1" applyAlignment="1">
      <alignment horizontal="center" vertical="center"/>
    </xf>
    <xf numFmtId="0" fontId="26" fillId="0" borderId="140" xfId="0" applyFont="1" applyBorder="1" applyAlignment="1">
      <alignment horizontal="center"/>
    </xf>
    <xf numFmtId="0" fontId="26" fillId="0" borderId="0" xfId="0" applyFont="1" applyAlignment="1">
      <alignment horizontal="center"/>
    </xf>
    <xf numFmtId="0" fontId="26" fillId="0" borderId="2" xfId="0" applyFont="1" applyBorder="1" applyAlignment="1">
      <alignment horizontal="center"/>
    </xf>
    <xf numFmtId="0" fontId="6" fillId="0" borderId="140" xfId="0" applyFont="1" applyBorder="1" applyAlignment="1">
      <alignment horizontal="center"/>
    </xf>
    <xf numFmtId="1" fontId="26" fillId="0" borderId="2" xfId="0" applyNumberFormat="1" applyFont="1" applyBorder="1" applyAlignment="1">
      <alignment horizontal="center"/>
    </xf>
    <xf numFmtId="1" fontId="26" fillId="0" borderId="0" xfId="0" applyNumberFormat="1" applyFont="1" applyAlignment="1">
      <alignment horizontal="center"/>
    </xf>
    <xf numFmtId="0" fontId="7" fillId="0" borderId="73" xfId="0" applyFont="1" applyBorder="1" applyAlignment="1">
      <alignment horizontal="center" vertical="center"/>
    </xf>
    <xf numFmtId="167" fontId="14" fillId="0" borderId="37" xfId="0" applyNumberFormat="1" applyFont="1" applyBorder="1" applyAlignment="1">
      <alignment horizontal="center" vertical="center"/>
    </xf>
    <xf numFmtId="167" fontId="14" fillId="0" borderId="38" xfId="0" applyNumberFormat="1" applyFont="1" applyBorder="1" applyAlignment="1">
      <alignment horizontal="center" vertical="center"/>
    </xf>
    <xf numFmtId="2" fontId="46" fillId="0" borderId="3" xfId="0" applyNumberFormat="1" applyFont="1" applyBorder="1" applyAlignment="1">
      <alignment horizontal="center"/>
    </xf>
    <xf numFmtId="0" fontId="14" fillId="17" borderId="38" xfId="0" applyFont="1" applyFill="1" applyBorder="1" applyAlignment="1">
      <alignment horizontal="center" vertical="center" wrapText="1"/>
    </xf>
    <xf numFmtId="0" fontId="188" fillId="0" borderId="3" xfId="0" applyFont="1" applyBorder="1" applyAlignment="1">
      <alignment horizontal="left"/>
    </xf>
    <xf numFmtId="0" fontId="111" fillId="0" borderId="3" xfId="0" applyFont="1" applyBorder="1"/>
    <xf numFmtId="3" fontId="14" fillId="17" borderId="38" xfId="1" applyNumberFormat="1" applyFont="1" applyFill="1" applyBorder="1" applyAlignment="1">
      <alignment horizontal="center" vertical="center"/>
    </xf>
    <xf numFmtId="1" fontId="63" fillId="0" borderId="3" xfId="0" applyNumberFormat="1" applyFont="1" applyBorder="1" applyAlignment="1">
      <alignment horizontal="center"/>
    </xf>
    <xf numFmtId="0" fontId="28" fillId="0" borderId="0" xfId="0" applyFont="1"/>
    <xf numFmtId="0" fontId="189" fillId="0" borderId="0" xfId="0" applyFont="1" applyAlignment="1">
      <alignment vertical="center"/>
    </xf>
    <xf numFmtId="1" fontId="46" fillId="0" borderId="3" xfId="0" applyNumberFormat="1" applyFont="1" applyBorder="1" applyAlignment="1">
      <alignment horizontal="center"/>
    </xf>
    <xf numFmtId="0" fontId="28" fillId="0" borderId="3" xfId="0" applyFont="1" applyBorder="1" applyAlignment="1">
      <alignment vertical="center"/>
    </xf>
    <xf numFmtId="0" fontId="28" fillId="0" borderId="3" xfId="0" applyFont="1" applyBorder="1"/>
    <xf numFmtId="0" fontId="74" fillId="0" borderId="1" xfId="0" applyFont="1" applyBorder="1"/>
    <xf numFmtId="0" fontId="74" fillId="0" borderId="20" xfId="0" applyFont="1" applyBorder="1"/>
    <xf numFmtId="0" fontId="7" fillId="0" borderId="20" xfId="0" applyFont="1" applyBorder="1"/>
    <xf numFmtId="0" fontId="191" fillId="0" borderId="0" xfId="14" applyFont="1"/>
    <xf numFmtId="0" fontId="1" fillId="0" borderId="0" xfId="14"/>
    <xf numFmtId="2" fontId="31" fillId="0" borderId="3" xfId="0" applyNumberFormat="1" applyFont="1" applyBorder="1" applyAlignment="1">
      <alignment horizontal="left"/>
    </xf>
    <xf numFmtId="2" fontId="26" fillId="0" borderId="3" xfId="0" applyNumberFormat="1" applyFont="1" applyBorder="1"/>
    <xf numFmtId="0" fontId="123" fillId="0" borderId="3" xfId="0" applyFont="1" applyBorder="1"/>
    <xf numFmtId="2" fontId="183" fillId="0" borderId="3" xfId="0" applyNumberFormat="1" applyFont="1" applyBorder="1" applyAlignment="1">
      <alignment horizontal="right"/>
    </xf>
    <xf numFmtId="0" fontId="105" fillId="0" borderId="3" xfId="0" applyFont="1" applyBorder="1" applyAlignment="1">
      <alignment horizontal="right"/>
    </xf>
    <xf numFmtId="2" fontId="26" fillId="0" borderId="10" xfId="0" applyNumberFormat="1" applyFont="1" applyBorder="1"/>
    <xf numFmtId="0" fontId="4" fillId="17" borderId="93" xfId="0" applyFont="1" applyFill="1" applyBorder="1" applyAlignment="1">
      <alignment horizontal="center" vertical="center"/>
    </xf>
    <xf numFmtId="0" fontId="4" fillId="17" borderId="112" xfId="0" applyFont="1" applyFill="1" applyBorder="1" applyAlignment="1">
      <alignment horizontal="center" vertical="center"/>
    </xf>
    <xf numFmtId="0" fontId="4" fillId="17" borderId="112" xfId="0" applyFont="1" applyFill="1" applyBorder="1" applyAlignment="1">
      <alignment horizontal="center" vertical="center" wrapText="1"/>
    </xf>
    <xf numFmtId="0" fontId="4" fillId="17" borderId="94" xfId="0" applyFont="1" applyFill="1" applyBorder="1" applyAlignment="1">
      <alignment horizontal="center" vertical="center"/>
    </xf>
    <xf numFmtId="0" fontId="0" fillId="0" borderId="34" xfId="0" applyBorder="1" applyAlignment="1">
      <alignment horizontal="center" vertical="center"/>
    </xf>
    <xf numFmtId="0" fontId="4" fillId="0" borderId="4" xfId="0" applyFont="1" applyBorder="1" applyAlignment="1">
      <alignment horizontal="center" vertical="center"/>
    </xf>
    <xf numFmtId="170" fontId="4" fillId="17" borderId="21" xfId="1" applyNumberFormat="1" applyFont="1" applyFill="1" applyBorder="1" applyAlignment="1">
      <alignment horizontal="center" vertical="center"/>
    </xf>
    <xf numFmtId="0" fontId="0" fillId="0" borderId="35" xfId="0" applyBorder="1" applyAlignment="1">
      <alignment horizontal="center" vertical="center"/>
    </xf>
    <xf numFmtId="0" fontId="0" fillId="0" borderId="89" xfId="0" applyBorder="1" applyAlignment="1">
      <alignment horizontal="center" vertical="center"/>
    </xf>
    <xf numFmtId="0" fontId="4" fillId="0" borderId="15" xfId="0" applyFont="1" applyBorder="1" applyAlignment="1">
      <alignment horizontal="center" vertical="center"/>
    </xf>
    <xf numFmtId="0" fontId="0" fillId="0" borderId="113" xfId="0" applyBorder="1" applyAlignment="1">
      <alignment horizontal="center" vertical="center"/>
    </xf>
    <xf numFmtId="170" fontId="4" fillId="17" borderId="4" xfId="1" applyNumberFormat="1" applyFont="1" applyFill="1" applyBorder="1" applyAlignment="1">
      <alignment horizontal="center" vertical="center"/>
    </xf>
    <xf numFmtId="0" fontId="0" fillId="11" borderId="34" xfId="0" applyFill="1" applyBorder="1" applyAlignment="1">
      <alignment horizontal="center" vertical="center"/>
    </xf>
    <xf numFmtId="0" fontId="4" fillId="11" borderId="4" xfId="0" applyFont="1" applyFill="1" applyBorder="1" applyAlignment="1">
      <alignment horizontal="center" vertical="center"/>
    </xf>
    <xf numFmtId="0" fontId="0" fillId="11" borderId="4" xfId="0" applyFill="1" applyBorder="1" applyAlignment="1">
      <alignment horizontal="center" vertical="center"/>
    </xf>
    <xf numFmtId="0" fontId="0" fillId="0" borderId="51" xfId="0" applyBorder="1" applyAlignment="1">
      <alignment horizontal="center" vertical="center"/>
    </xf>
    <xf numFmtId="0" fontId="0" fillId="0" borderId="21" xfId="0" applyBorder="1" applyAlignment="1">
      <alignment horizontal="center" vertical="center"/>
    </xf>
    <xf numFmtId="0" fontId="0" fillId="0" borderId="52" xfId="0" applyBorder="1" applyAlignment="1">
      <alignment horizontal="center" vertical="center"/>
    </xf>
    <xf numFmtId="0" fontId="6" fillId="0" borderId="14" xfId="0" applyFont="1" applyBorder="1"/>
    <xf numFmtId="2" fontId="26" fillId="0" borderId="14" xfId="0" applyNumberFormat="1" applyFont="1" applyBorder="1"/>
    <xf numFmtId="0" fontId="12" fillId="0" borderId="1" xfId="2" applyFill="1" applyBorder="1" applyAlignment="1" applyProtection="1">
      <alignment horizontal="center" vertical="center" wrapText="1"/>
    </xf>
    <xf numFmtId="2" fontId="7" fillId="0" borderId="21" xfId="0" applyNumberFormat="1" applyFont="1" applyBorder="1" applyAlignment="1">
      <alignment horizontal="center" vertical="center"/>
    </xf>
    <xf numFmtId="49" fontId="30" fillId="0" borderId="2" xfId="0" applyNumberFormat="1" applyFont="1" applyBorder="1" applyAlignment="1">
      <alignment horizontal="center"/>
    </xf>
    <xf numFmtId="1" fontId="193" fillId="0" borderId="3" xfId="0" applyNumberFormat="1" applyFont="1" applyBorder="1" applyAlignment="1">
      <alignment horizontal="center"/>
    </xf>
    <xf numFmtId="0" fontId="71" fillId="0" borderId="3" xfId="0" applyFont="1" applyBorder="1" applyAlignment="1">
      <alignment horizontal="right"/>
    </xf>
    <xf numFmtId="0" fontId="30" fillId="0" borderId="3" xfId="0" applyFont="1" applyBorder="1" applyAlignment="1">
      <alignment vertical="center"/>
    </xf>
    <xf numFmtId="49" fontId="31" fillId="0" borderId="3" xfId="0" applyNumberFormat="1" applyFont="1" applyBorder="1" applyAlignment="1">
      <alignment horizontal="left"/>
    </xf>
    <xf numFmtId="0" fontId="33" fillId="0" borderId="3" xfId="0" applyFont="1" applyBorder="1" applyAlignment="1">
      <alignment vertical="center"/>
    </xf>
    <xf numFmtId="49" fontId="30" fillId="0" borderId="3" xfId="0" applyNumberFormat="1" applyFont="1" applyBorder="1" applyAlignment="1">
      <alignment horizontal="center" vertical="center"/>
    </xf>
    <xf numFmtId="49" fontId="30" fillId="11" borderId="3" xfId="0" applyNumberFormat="1" applyFont="1" applyFill="1" applyBorder="1" applyAlignment="1">
      <alignment horizontal="center" vertical="center"/>
    </xf>
    <xf numFmtId="49" fontId="194" fillId="0" borderId="3" xfId="0" applyNumberFormat="1" applyFont="1" applyBorder="1" applyAlignment="1">
      <alignment horizontal="center" vertical="center"/>
    </xf>
    <xf numFmtId="49" fontId="12" fillId="0" borderId="3" xfId="2" applyNumberFormat="1" applyBorder="1" applyAlignment="1" applyProtection="1">
      <alignment horizontal="center" vertical="center"/>
    </xf>
    <xf numFmtId="49" fontId="47" fillId="0" borderId="3" xfId="0" applyNumberFormat="1" applyFont="1" applyBorder="1" applyAlignment="1">
      <alignment horizontal="left"/>
    </xf>
    <xf numFmtId="0" fontId="195" fillId="0" borderId="3" xfId="0" applyFont="1" applyBorder="1" applyAlignment="1">
      <alignment horizontal="center" vertical="center"/>
    </xf>
    <xf numFmtId="0" fontId="80" fillId="0" borderId="3" xfId="0" applyFont="1" applyBorder="1" applyAlignment="1">
      <alignment vertical="center"/>
    </xf>
    <xf numFmtId="0" fontId="184" fillId="0" borderId="3" xfId="0" applyFont="1" applyBorder="1" applyAlignment="1">
      <alignment vertical="center"/>
    </xf>
    <xf numFmtId="0" fontId="184" fillId="0" borderId="3" xfId="0" applyFont="1" applyBorder="1" applyAlignment="1">
      <alignment horizontal="center" vertical="center"/>
    </xf>
    <xf numFmtId="49" fontId="184" fillId="0" borderId="3" xfId="0" applyNumberFormat="1" applyFont="1" applyBorder="1" applyAlignment="1">
      <alignment horizontal="center" vertical="center"/>
    </xf>
    <xf numFmtId="0" fontId="194" fillId="0" borderId="3" xfId="0" applyFont="1" applyBorder="1" applyAlignment="1">
      <alignment horizontal="center" vertical="center"/>
    </xf>
    <xf numFmtId="0" fontId="30" fillId="0" borderId="1" xfId="0" applyFont="1" applyBorder="1" applyAlignment="1">
      <alignment vertical="center"/>
    </xf>
    <xf numFmtId="0" fontId="30" fillId="0" borderId="2" xfId="0" applyFont="1" applyBorder="1" applyAlignment="1">
      <alignment vertical="center"/>
    </xf>
    <xf numFmtId="0" fontId="196" fillId="0" borderId="1" xfId="0" applyFont="1" applyBorder="1" applyAlignment="1">
      <alignment vertical="center"/>
    </xf>
    <xf numFmtId="177" fontId="7" fillId="0" borderId="21" xfId="0" applyNumberFormat="1" applyFont="1" applyBorder="1" applyAlignment="1">
      <alignment horizontal="center" vertical="center"/>
    </xf>
    <xf numFmtId="0" fontId="7" fillId="0" borderId="52" xfId="0" applyFont="1" applyBorder="1" applyAlignment="1">
      <alignment horizontal="center" vertical="center"/>
    </xf>
    <xf numFmtId="3" fontId="196" fillId="0" borderId="2" xfId="0" applyNumberFormat="1" applyFont="1" applyBorder="1" applyAlignment="1">
      <alignment vertical="center"/>
    </xf>
    <xf numFmtId="3" fontId="196" fillId="0" borderId="3" xfId="0" applyNumberFormat="1" applyFont="1" applyBorder="1" applyAlignment="1">
      <alignment vertical="center"/>
    </xf>
    <xf numFmtId="1" fontId="196" fillId="0" borderId="3" xfId="0" applyNumberFormat="1" applyFont="1" applyBorder="1" applyAlignment="1">
      <alignment vertical="center"/>
    </xf>
    <xf numFmtId="0" fontId="196" fillId="0" borderId="3" xfId="0" applyFont="1" applyBorder="1" applyAlignment="1">
      <alignment vertical="center"/>
    </xf>
    <xf numFmtId="177" fontId="7" fillId="0" borderId="4" xfId="0" applyNumberFormat="1" applyFont="1" applyBorder="1" applyAlignment="1">
      <alignment horizontal="center" vertical="center"/>
    </xf>
    <xf numFmtId="49" fontId="14" fillId="0" borderId="4" xfId="0" applyNumberFormat="1" applyFont="1" applyBorder="1" applyAlignment="1">
      <alignment horizontal="center" vertical="center"/>
    </xf>
    <xf numFmtId="178" fontId="7" fillId="0" borderId="4" xfId="0" applyNumberFormat="1" applyFont="1" applyBorder="1" applyAlignment="1">
      <alignment horizontal="center" vertical="center"/>
    </xf>
    <xf numFmtId="49" fontId="7" fillId="20" borderId="4" xfId="0" applyNumberFormat="1" applyFont="1" applyFill="1" applyBorder="1" applyAlignment="1">
      <alignment horizontal="center" vertical="center"/>
    </xf>
    <xf numFmtId="49" fontId="194" fillId="0" borderId="3" xfId="0" applyNumberFormat="1" applyFont="1" applyBorder="1" applyAlignment="1">
      <alignment vertical="center"/>
    </xf>
    <xf numFmtId="0" fontId="33" fillId="11" borderId="3" xfId="0" applyFont="1" applyFill="1" applyBorder="1"/>
    <xf numFmtId="49" fontId="30" fillId="0" borderId="3" xfId="0" applyNumberFormat="1" applyFont="1" applyBorder="1" applyAlignment="1">
      <alignment horizontal="center"/>
    </xf>
    <xf numFmtId="49" fontId="12" fillId="0" borderId="3" xfId="2" applyNumberFormat="1" applyFill="1" applyBorder="1" applyAlignment="1" applyProtection="1">
      <alignment horizontal="center"/>
    </xf>
    <xf numFmtId="49" fontId="194" fillId="0" borderId="3" xfId="0" applyNumberFormat="1" applyFont="1" applyBorder="1" applyAlignment="1">
      <alignment horizontal="center"/>
    </xf>
    <xf numFmtId="0" fontId="195" fillId="0" borderId="3" xfId="0" applyFont="1" applyBorder="1" applyAlignment="1">
      <alignment horizontal="center"/>
    </xf>
    <xf numFmtId="0" fontId="184" fillId="0" borderId="3" xfId="0" applyFont="1" applyBorder="1" applyAlignment="1">
      <alignment horizontal="center"/>
    </xf>
    <xf numFmtId="49" fontId="184" fillId="0" borderId="3" xfId="0" applyNumberFormat="1" applyFont="1" applyBorder="1" applyAlignment="1">
      <alignment horizontal="center"/>
    </xf>
    <xf numFmtId="0" fontId="80" fillId="0" borderId="3" xfId="0" applyFont="1" applyBorder="1" applyAlignment="1">
      <alignment horizontal="center"/>
    </xf>
    <xf numFmtId="0" fontId="197" fillId="0" borderId="3" xfId="0" applyFont="1" applyBorder="1"/>
    <xf numFmtId="0" fontId="80" fillId="0" borderId="10" xfId="0" applyFont="1" applyBorder="1"/>
    <xf numFmtId="0" fontId="14" fillId="17" borderId="94" xfId="0" applyFont="1" applyFill="1" applyBorder="1" applyAlignment="1">
      <alignment horizontal="center" vertical="center" wrapText="1"/>
    </xf>
    <xf numFmtId="0" fontId="14" fillId="0" borderId="51" xfId="0" applyFont="1" applyBorder="1" applyAlignment="1">
      <alignment horizontal="center" vertical="center"/>
    </xf>
    <xf numFmtId="0" fontId="7" fillId="0" borderId="53" xfId="0" applyFont="1" applyBorder="1"/>
    <xf numFmtId="0" fontId="14" fillId="17" borderId="32" xfId="0" applyFont="1" applyFill="1" applyBorder="1" applyAlignment="1">
      <alignment horizontal="center"/>
    </xf>
    <xf numFmtId="0" fontId="7" fillId="0" borderId="30" xfId="0" applyFont="1" applyBorder="1" applyAlignment="1">
      <alignment horizontal="center" vertical="center" wrapText="1"/>
    </xf>
    <xf numFmtId="0" fontId="14" fillId="0" borderId="32" xfId="0" applyFont="1" applyBorder="1" applyAlignment="1">
      <alignment horizontal="center" vertical="center" wrapText="1"/>
    </xf>
    <xf numFmtId="0" fontId="7" fillId="0" borderId="32" xfId="0" applyFont="1" applyBorder="1" applyAlignment="1">
      <alignment horizontal="center" vertical="center" wrapText="1"/>
    </xf>
    <xf numFmtId="166" fontId="7" fillId="0" borderId="32" xfId="0" applyNumberFormat="1" applyFont="1" applyBorder="1" applyAlignment="1">
      <alignment horizontal="center" vertical="center" wrapText="1"/>
    </xf>
    <xf numFmtId="0" fontId="7" fillId="0" borderId="33" xfId="0" applyFont="1" applyBorder="1" applyAlignment="1">
      <alignment horizontal="center" vertical="center" wrapText="1"/>
    </xf>
    <xf numFmtId="0" fontId="14" fillId="0" borderId="4" xfId="0" applyFont="1" applyBorder="1" applyAlignment="1">
      <alignment horizontal="center" vertical="center" wrapText="1"/>
    </xf>
    <xf numFmtId="166" fontId="7" fillId="0" borderId="4" xfId="0" applyNumberFormat="1" applyFont="1" applyBorder="1" applyAlignment="1">
      <alignment horizontal="center" vertical="center" wrapText="1"/>
    </xf>
    <xf numFmtId="0" fontId="7" fillId="0" borderId="35" xfId="0" applyFont="1" applyBorder="1" applyAlignment="1">
      <alignment horizontal="center" vertical="center" wrapText="1"/>
    </xf>
    <xf numFmtId="0" fontId="14" fillId="0" borderId="37" xfId="0" applyFont="1" applyBorder="1" applyAlignment="1">
      <alignment horizontal="center" vertical="center" wrapText="1"/>
    </xf>
    <xf numFmtId="166" fontId="7" fillId="0" borderId="37" xfId="0" applyNumberFormat="1" applyFont="1" applyBorder="1" applyAlignment="1">
      <alignment horizontal="center" vertical="center" wrapText="1"/>
    </xf>
    <xf numFmtId="0" fontId="7" fillId="0" borderId="38" xfId="0" applyFont="1" applyBorder="1" applyAlignment="1">
      <alignment horizontal="center" vertical="center" wrapText="1"/>
    </xf>
    <xf numFmtId="0" fontId="14" fillId="0" borderId="63" xfId="0" applyFont="1" applyBorder="1" applyAlignment="1">
      <alignment vertical="center"/>
    </xf>
    <xf numFmtId="0" fontId="7" fillId="0" borderId="141" xfId="0" applyFont="1" applyBorder="1"/>
    <xf numFmtId="0" fontId="14" fillId="0" borderId="137" xfId="0" applyFont="1" applyBorder="1" applyAlignment="1">
      <alignment horizontal="center" vertical="center"/>
    </xf>
    <xf numFmtId="0" fontId="7" fillId="0" borderId="137" xfId="0" applyFont="1" applyBorder="1" applyAlignment="1">
      <alignment vertical="center"/>
    </xf>
    <xf numFmtId="0" fontId="7" fillId="0" borderId="142" xfId="0" applyFont="1" applyBorder="1" applyAlignment="1">
      <alignment vertical="center"/>
    </xf>
    <xf numFmtId="0" fontId="46" fillId="0" borderId="2" xfId="0" applyFont="1" applyBorder="1"/>
    <xf numFmtId="0" fontId="7" fillId="0" borderId="31" xfId="0" applyFont="1" applyBorder="1" applyAlignment="1">
      <alignment horizontal="center" vertical="center"/>
    </xf>
    <xf numFmtId="0" fontId="7" fillId="0" borderId="33" xfId="0" applyFont="1" applyBorder="1" applyAlignment="1">
      <alignment horizontal="center" vertical="center"/>
    </xf>
    <xf numFmtId="3" fontId="26" fillId="0" borderId="2" xfId="0" applyNumberFormat="1" applyFont="1" applyBorder="1" applyAlignment="1">
      <alignment horizontal="center"/>
    </xf>
    <xf numFmtId="0" fontId="14" fillId="17" borderId="93" xfId="0" applyFont="1" applyFill="1" applyBorder="1" applyAlignment="1">
      <alignment horizontal="center" vertical="center" wrapText="1"/>
    </xf>
    <xf numFmtId="0" fontId="7" fillId="0" borderId="51" xfId="0" applyFont="1" applyBorder="1" applyAlignment="1">
      <alignment horizontal="center"/>
    </xf>
    <xf numFmtId="0" fontId="31" fillId="11" borderId="3" xfId="0" applyFont="1" applyFill="1" applyBorder="1" applyAlignment="1">
      <alignment horizontal="left"/>
    </xf>
    <xf numFmtId="0" fontId="47" fillId="11" borderId="3" xfId="0" applyFont="1" applyFill="1" applyBorder="1" applyAlignment="1">
      <alignment horizontal="left"/>
    </xf>
    <xf numFmtId="0" fontId="40" fillId="11" borderId="3" xfId="0" applyFont="1" applyFill="1" applyBorder="1"/>
    <xf numFmtId="0" fontId="196" fillId="0" borderId="3" xfId="0" applyFont="1" applyBorder="1"/>
    <xf numFmtId="0" fontId="196" fillId="11" borderId="3" xfId="0" applyFont="1" applyFill="1" applyBorder="1"/>
    <xf numFmtId="0" fontId="57" fillId="11" borderId="3" xfId="0" applyFont="1" applyFill="1" applyBorder="1" applyAlignment="1">
      <alignment vertical="center"/>
    </xf>
    <xf numFmtId="0" fontId="57" fillId="0" borderId="3" xfId="14" applyFont="1" applyBorder="1"/>
    <xf numFmtId="0" fontId="14" fillId="0" borderId="3" xfId="14" applyFont="1" applyBorder="1"/>
    <xf numFmtId="0" fontId="14" fillId="0" borderId="0" xfId="14" applyFont="1"/>
    <xf numFmtId="0" fontId="14" fillId="17" borderId="47" xfId="0" applyFont="1" applyFill="1" applyBorder="1" applyAlignment="1">
      <alignment horizontal="center" vertical="center" wrapText="1"/>
    </xf>
    <xf numFmtId="3" fontId="14" fillId="18" borderId="33" xfId="0" applyNumberFormat="1" applyFont="1" applyFill="1" applyBorder="1" applyAlignment="1">
      <alignment horizontal="center" vertical="center"/>
    </xf>
    <xf numFmtId="166" fontId="7" fillId="18" borderId="41" xfId="0" applyNumberFormat="1" applyFont="1" applyFill="1" applyBorder="1" applyAlignment="1">
      <alignment horizontal="center" vertical="center"/>
    </xf>
    <xf numFmtId="166" fontId="7" fillId="18" borderId="58" xfId="0" applyNumberFormat="1" applyFont="1" applyFill="1" applyBorder="1" applyAlignment="1">
      <alignment horizontal="center" vertical="center"/>
    </xf>
    <xf numFmtId="1" fontId="14" fillId="18" borderId="33" xfId="0" applyNumberFormat="1" applyFont="1" applyFill="1" applyBorder="1" applyAlignment="1">
      <alignment horizontal="center" vertical="center"/>
    </xf>
    <xf numFmtId="166" fontId="7" fillId="18" borderId="12" xfId="0" applyNumberFormat="1" applyFont="1" applyFill="1" applyBorder="1" applyAlignment="1">
      <alignment horizontal="center" vertical="center"/>
    </xf>
    <xf numFmtId="1" fontId="14" fillId="18" borderId="35" xfId="0" applyNumberFormat="1" applyFont="1" applyFill="1" applyBorder="1" applyAlignment="1">
      <alignment horizontal="center" vertical="center"/>
    </xf>
    <xf numFmtId="166" fontId="7" fillId="11" borderId="12" xfId="0" applyNumberFormat="1" applyFont="1" applyFill="1" applyBorder="1" applyAlignment="1">
      <alignment horizontal="center" vertical="center"/>
    </xf>
    <xf numFmtId="166" fontId="7" fillId="18" borderId="7" xfId="0" applyNumberFormat="1" applyFont="1" applyFill="1" applyBorder="1" applyAlignment="1">
      <alignment horizontal="center" vertical="center"/>
    </xf>
    <xf numFmtId="0" fontId="7" fillId="18" borderId="47" xfId="0" applyFont="1" applyFill="1" applyBorder="1" applyAlignment="1">
      <alignment horizontal="center" vertical="center"/>
    </xf>
    <xf numFmtId="1" fontId="14" fillId="18" borderId="38" xfId="0" applyNumberFormat="1" applyFont="1" applyFill="1" applyBorder="1" applyAlignment="1">
      <alignment horizontal="center" vertical="center"/>
    </xf>
    <xf numFmtId="0" fontId="0" fillId="17" borderId="0" xfId="0" applyFill="1"/>
    <xf numFmtId="0" fontId="0" fillId="17" borderId="79" xfId="0" applyFill="1" applyBorder="1"/>
    <xf numFmtId="0" fontId="7" fillId="17" borderId="78" xfId="0" applyFont="1" applyFill="1" applyBorder="1"/>
    <xf numFmtId="0" fontId="7" fillId="17" borderId="0" xfId="0" applyFont="1" applyFill="1"/>
    <xf numFmtId="0" fontId="81" fillId="17" borderId="80" xfId="0" applyFont="1" applyFill="1" applyBorder="1"/>
    <xf numFmtId="0" fontId="0" fillId="17" borderId="67" xfId="0" applyFill="1" applyBorder="1"/>
    <xf numFmtId="0" fontId="0" fillId="17" borderId="81" xfId="0" applyFill="1" applyBorder="1"/>
    <xf numFmtId="0" fontId="200" fillId="0" borderId="3" xfId="0" applyFont="1" applyBorder="1" applyProtection="1">
      <protection locked="0"/>
    </xf>
    <xf numFmtId="0" fontId="47" fillId="11" borderId="3" xfId="0" applyFont="1" applyFill="1" applyBorder="1"/>
    <xf numFmtId="0" fontId="31" fillId="11" borderId="3" xfId="0" applyFont="1" applyFill="1" applyBorder="1" applyAlignment="1">
      <alignment horizontal="center"/>
    </xf>
    <xf numFmtId="0" fontId="201" fillId="0" borderId="3" xfId="0" applyFont="1" applyBorder="1"/>
    <xf numFmtId="0" fontId="201" fillId="11" borderId="3" xfId="0" applyFont="1" applyFill="1" applyBorder="1"/>
    <xf numFmtId="0" fontId="6" fillId="11" borderId="3" xfId="0" applyFont="1" applyFill="1" applyBorder="1" applyAlignment="1">
      <alignment horizontal="center"/>
    </xf>
    <xf numFmtId="1" fontId="13" fillId="11" borderId="3" xfId="23" applyNumberFormat="1" applyFont="1" applyFill="1" applyBorder="1" applyAlignment="1">
      <alignment horizontal="center"/>
    </xf>
    <xf numFmtId="0" fontId="202" fillId="11" borderId="3" xfId="0" applyFont="1" applyFill="1" applyBorder="1" applyAlignment="1">
      <alignment horizontal="center"/>
    </xf>
    <xf numFmtId="0" fontId="203" fillId="11" borderId="3" xfId="0" applyFont="1" applyFill="1" applyBorder="1" applyAlignment="1">
      <alignment horizontal="center"/>
    </xf>
    <xf numFmtId="0" fontId="203" fillId="11" borderId="3" xfId="0" applyFont="1" applyFill="1" applyBorder="1"/>
    <xf numFmtId="0" fontId="6" fillId="11" borderId="10" xfId="0" applyFont="1" applyFill="1" applyBorder="1" applyAlignment="1">
      <alignment horizontal="center"/>
    </xf>
    <xf numFmtId="1" fontId="13" fillId="11" borderId="10" xfId="23" applyNumberFormat="1" applyFont="1" applyFill="1" applyBorder="1" applyAlignment="1">
      <alignment horizontal="center"/>
    </xf>
    <xf numFmtId="0" fontId="202" fillId="11" borderId="10" xfId="0" applyFont="1" applyFill="1" applyBorder="1" applyAlignment="1">
      <alignment horizontal="center"/>
    </xf>
    <xf numFmtId="0" fontId="0" fillId="11" borderId="10" xfId="0" applyFill="1" applyBorder="1"/>
    <xf numFmtId="3" fontId="204" fillId="11" borderId="2" xfId="0" applyNumberFormat="1" applyFont="1" applyFill="1" applyBorder="1" applyAlignment="1">
      <alignment vertical="center"/>
    </xf>
    <xf numFmtId="3" fontId="204" fillId="11" borderId="3" xfId="0" applyNumberFormat="1" applyFont="1" applyFill="1" applyBorder="1" applyAlignment="1">
      <alignment horizontal="center" vertical="center"/>
    </xf>
    <xf numFmtId="0" fontId="6" fillId="11" borderId="1" xfId="0" applyFont="1" applyFill="1" applyBorder="1"/>
    <xf numFmtId="0" fontId="29" fillId="18" borderId="30" xfId="0" applyFont="1" applyFill="1" applyBorder="1" applyAlignment="1">
      <alignment horizontal="center" vertical="center"/>
    </xf>
    <xf numFmtId="0" fontId="112" fillId="18" borderId="21" xfId="0" applyFont="1" applyFill="1" applyBorder="1" applyAlignment="1">
      <alignment horizontal="center"/>
    </xf>
    <xf numFmtId="3" fontId="41" fillId="18" borderId="21" xfId="0" applyNumberFormat="1" applyFont="1" applyFill="1" applyBorder="1" applyAlignment="1">
      <alignment horizontal="center" vertical="center"/>
    </xf>
    <xf numFmtId="1" fontId="112" fillId="11" borderId="32" xfId="6" applyNumberFormat="1" applyFont="1" applyFill="1" applyBorder="1" applyAlignment="1">
      <alignment horizontal="center" vertical="center"/>
    </xf>
    <xf numFmtId="1" fontId="112" fillId="11" borderId="31" xfId="6" applyNumberFormat="1" applyFont="1" applyFill="1" applyBorder="1" applyAlignment="1">
      <alignment horizontal="center" vertical="center"/>
    </xf>
    <xf numFmtId="3" fontId="28" fillId="11" borderId="3" xfId="0" applyNumberFormat="1" applyFont="1" applyFill="1" applyBorder="1" applyAlignment="1">
      <alignment horizontal="center" vertical="center"/>
    </xf>
    <xf numFmtId="0" fontId="29" fillId="11" borderId="34" xfId="0" applyFont="1" applyFill="1" applyBorder="1" applyAlignment="1">
      <alignment horizontal="center" vertical="center"/>
    </xf>
    <xf numFmtId="0" fontId="112" fillId="0" borderId="4" xfId="0" applyFont="1" applyBorder="1" applyAlignment="1">
      <alignment horizontal="center"/>
    </xf>
    <xf numFmtId="3" fontId="41" fillId="0" borderId="21" xfId="0" applyNumberFormat="1" applyFont="1" applyBorder="1" applyAlignment="1">
      <alignment horizontal="center" vertical="center"/>
    </xf>
    <xf numFmtId="1" fontId="41" fillId="11" borderId="4" xfId="6" applyNumberFormat="1" applyFont="1" applyFill="1" applyBorder="1" applyAlignment="1">
      <alignment horizontal="center" vertical="center"/>
    </xf>
    <xf numFmtId="1" fontId="112" fillId="11" borderId="4" xfId="6" applyNumberFormat="1" applyFont="1" applyFill="1" applyBorder="1" applyAlignment="1">
      <alignment horizontal="center" vertical="center"/>
    </xf>
    <xf numFmtId="1" fontId="112" fillId="11" borderId="11" xfId="6" applyNumberFormat="1" applyFont="1" applyFill="1" applyBorder="1" applyAlignment="1">
      <alignment horizontal="center" vertical="center"/>
    </xf>
    <xf numFmtId="0" fontId="29" fillId="18" borderId="34" xfId="0" applyFont="1" applyFill="1" applyBorder="1" applyAlignment="1">
      <alignment horizontal="center" vertical="center"/>
    </xf>
    <xf numFmtId="0" fontId="112" fillId="18" borderId="4" xfId="0" applyFont="1" applyFill="1" applyBorder="1" applyAlignment="1">
      <alignment horizontal="center"/>
    </xf>
    <xf numFmtId="1" fontId="112" fillId="11" borderId="21" xfId="6" applyNumberFormat="1" applyFont="1" applyFill="1" applyBorder="1" applyAlignment="1">
      <alignment horizontal="center" vertical="center"/>
    </xf>
    <xf numFmtId="0" fontId="205" fillId="11" borderId="3" xfId="0" applyFont="1" applyFill="1" applyBorder="1" applyAlignment="1">
      <alignment horizontal="left" vertical="center"/>
    </xf>
    <xf numFmtId="0" fontId="112" fillId="18" borderId="4" xfId="2" applyFont="1" applyFill="1" applyBorder="1" applyAlignment="1" applyProtection="1">
      <alignment horizontal="center" vertical="center"/>
    </xf>
    <xf numFmtId="1" fontId="112" fillId="11" borderId="35" xfId="6" applyNumberFormat="1" applyFont="1" applyFill="1" applyBorder="1" applyAlignment="1">
      <alignment horizontal="center" vertical="center"/>
    </xf>
    <xf numFmtId="3" fontId="28" fillId="0" borderId="3" xfId="0" applyNumberFormat="1" applyFont="1" applyBorder="1" applyAlignment="1">
      <alignment horizontal="center" vertical="center"/>
    </xf>
    <xf numFmtId="0" fontId="203" fillId="0" borderId="3" xfId="0" applyFont="1" applyBorder="1"/>
    <xf numFmtId="0" fontId="112" fillId="11" borderId="4" xfId="2" applyFont="1" applyFill="1" applyBorder="1" applyAlignment="1" applyProtection="1">
      <alignment horizontal="center" vertical="center"/>
    </xf>
    <xf numFmtId="0" fontId="205" fillId="0" borderId="3" xfId="0" applyFont="1" applyBorder="1" applyAlignment="1">
      <alignment horizontal="left" vertical="center"/>
    </xf>
    <xf numFmtId="0" fontId="29" fillId="11" borderId="36" xfId="0" applyFont="1" applyFill="1" applyBorder="1" applyAlignment="1">
      <alignment horizontal="center" vertical="center"/>
    </xf>
    <xf numFmtId="0" fontId="112" fillId="11" borderId="37" xfId="2" applyFont="1" applyFill="1" applyBorder="1" applyAlignment="1" applyProtection="1">
      <alignment horizontal="center" vertical="center"/>
    </xf>
    <xf numFmtId="1" fontId="41" fillId="11" borderId="37" xfId="6" applyNumberFormat="1" applyFont="1" applyFill="1" applyBorder="1" applyAlignment="1">
      <alignment horizontal="center" vertical="center"/>
    </xf>
    <xf numFmtId="1" fontId="112" fillId="11" borderId="37" xfId="6" applyNumberFormat="1" applyFont="1" applyFill="1" applyBorder="1" applyAlignment="1">
      <alignment horizontal="center" vertical="center"/>
    </xf>
    <xf numFmtId="1" fontId="112" fillId="11" borderId="38" xfId="6" applyNumberFormat="1" applyFont="1" applyFill="1" applyBorder="1" applyAlignment="1">
      <alignment horizontal="center" vertical="center"/>
    </xf>
    <xf numFmtId="0" fontId="0" fillId="11" borderId="14" xfId="0" applyFill="1" applyBorder="1"/>
    <xf numFmtId="0" fontId="6" fillId="11" borderId="14" xfId="0" applyFont="1" applyFill="1" applyBorder="1" applyAlignment="1">
      <alignment horizontal="center"/>
    </xf>
    <xf numFmtId="1" fontId="105" fillId="11" borderId="14" xfId="23" applyNumberFormat="1" applyFont="1" applyFill="1" applyBorder="1" applyAlignment="1">
      <alignment horizontal="center"/>
    </xf>
    <xf numFmtId="3" fontId="28" fillId="11" borderId="14" xfId="0" applyNumberFormat="1" applyFont="1" applyFill="1" applyBorder="1" applyAlignment="1">
      <alignment horizontal="center" vertical="center"/>
    </xf>
    <xf numFmtId="0" fontId="205" fillId="11" borderId="3" xfId="0" applyFont="1" applyFill="1" applyBorder="1" applyAlignment="1">
      <alignment vertical="center"/>
    </xf>
    <xf numFmtId="0" fontId="205" fillId="11" borderId="3" xfId="0" applyFont="1" applyFill="1" applyBorder="1" applyAlignment="1">
      <alignment horizontal="center" vertical="center"/>
    </xf>
    <xf numFmtId="1" fontId="29" fillId="11" borderId="3" xfId="23" applyNumberFormat="1" applyFont="1" applyFill="1" applyBorder="1" applyAlignment="1">
      <alignment vertical="center"/>
    </xf>
    <xf numFmtId="1" fontId="105" fillId="11" borderId="3" xfId="23" applyNumberFormat="1" applyFont="1" applyFill="1" applyBorder="1" applyAlignment="1">
      <alignment horizontal="center"/>
    </xf>
    <xf numFmtId="0" fontId="28" fillId="11" borderId="3" xfId="0" applyFont="1" applyFill="1" applyBorder="1" applyAlignment="1">
      <alignment horizontal="center" vertical="center"/>
    </xf>
    <xf numFmtId="1" fontId="204" fillId="11" borderId="3" xfId="23" applyNumberFormat="1" applyFont="1" applyFill="1" applyBorder="1" applyAlignment="1">
      <alignment horizontal="left" vertical="center"/>
    </xf>
    <xf numFmtId="0" fontId="28" fillId="11" borderId="3" xfId="0" applyFont="1" applyFill="1" applyBorder="1" applyAlignment="1">
      <alignment horizontal="left" vertical="center"/>
    </xf>
    <xf numFmtId="1" fontId="204" fillId="11" borderId="3" xfId="23" applyNumberFormat="1" applyFont="1" applyFill="1" applyBorder="1" applyAlignment="1">
      <alignment horizontal="center" vertical="center"/>
    </xf>
    <xf numFmtId="0" fontId="28" fillId="0" borderId="3" xfId="0" applyFont="1" applyBorder="1" applyAlignment="1">
      <alignment horizontal="center" vertical="center"/>
    </xf>
    <xf numFmtId="1" fontId="204" fillId="0" borderId="3" xfId="23" applyNumberFormat="1" applyFont="1" applyBorder="1" applyAlignment="1">
      <alignment horizontal="center" vertical="center"/>
    </xf>
    <xf numFmtId="1" fontId="105" fillId="0" borderId="3" xfId="23" applyNumberFormat="1" applyFont="1" applyBorder="1" applyAlignment="1">
      <alignment horizontal="center"/>
    </xf>
    <xf numFmtId="0" fontId="12" fillId="11" borderId="3" xfId="2" applyFill="1" applyBorder="1" applyAlignment="1" applyProtection="1"/>
    <xf numFmtId="0" fontId="126" fillId="11" borderId="9" xfId="0" applyFont="1" applyFill="1" applyBorder="1"/>
    <xf numFmtId="0" fontId="0" fillId="11" borderId="10" xfId="0" applyFill="1" applyBorder="1" applyAlignment="1">
      <alignment horizontal="center"/>
    </xf>
    <xf numFmtId="0" fontId="105" fillId="11" borderId="10" xfId="0" applyFont="1" applyFill="1" applyBorder="1"/>
    <xf numFmtId="0" fontId="203" fillId="11" borderId="10" xfId="0" applyFont="1" applyFill="1" applyBorder="1" applyAlignment="1">
      <alignment horizontal="center"/>
    </xf>
    <xf numFmtId="0" fontId="41" fillId="11" borderId="30" xfId="0" applyFont="1" applyFill="1" applyBorder="1" applyAlignment="1">
      <alignment horizontal="center" vertical="center"/>
    </xf>
    <xf numFmtId="0" fontId="112" fillId="0" borderId="21" xfId="0" applyFont="1" applyBorder="1" applyAlignment="1">
      <alignment horizontal="center"/>
    </xf>
    <xf numFmtId="1" fontId="112" fillId="11" borderId="33" xfId="6" applyNumberFormat="1" applyFont="1" applyFill="1" applyBorder="1" applyAlignment="1">
      <alignment horizontal="center" vertical="center"/>
    </xf>
    <xf numFmtId="0" fontId="41" fillId="11" borderId="34" xfId="0" applyFont="1" applyFill="1" applyBorder="1" applyAlignment="1">
      <alignment horizontal="center" vertical="center"/>
    </xf>
    <xf numFmtId="1" fontId="112" fillId="11" borderId="13" xfId="6" applyNumberFormat="1" applyFont="1" applyFill="1" applyBorder="1" applyAlignment="1">
      <alignment horizontal="center" vertical="center"/>
    </xf>
    <xf numFmtId="1" fontId="18" fillId="11" borderId="2" xfId="6" applyNumberFormat="1" applyFont="1" applyFill="1" applyBorder="1" applyAlignment="1">
      <alignment horizontal="center"/>
    </xf>
    <xf numFmtId="1" fontId="18" fillId="0" borderId="3" xfId="6" applyNumberFormat="1" applyFont="1" applyBorder="1" applyAlignment="1">
      <alignment horizontal="center"/>
    </xf>
    <xf numFmtId="1" fontId="18" fillId="11" borderId="3" xfId="6" applyNumberFormat="1" applyFont="1" applyFill="1" applyBorder="1" applyAlignment="1">
      <alignment horizontal="center"/>
    </xf>
    <xf numFmtId="0" fontId="41" fillId="18" borderId="34" xfId="0" applyFont="1" applyFill="1" applyBorder="1" applyAlignment="1">
      <alignment horizontal="center" vertical="center"/>
    </xf>
    <xf numFmtId="0" fontId="41" fillId="11" borderId="36" xfId="0" applyFont="1" applyFill="1" applyBorder="1" applyAlignment="1">
      <alignment horizontal="center" vertical="center"/>
    </xf>
    <xf numFmtId="0" fontId="105" fillId="11" borderId="14" xfId="0" applyFont="1" applyFill="1" applyBorder="1"/>
    <xf numFmtId="0" fontId="203" fillId="11" borderId="14" xfId="0" applyFont="1" applyFill="1" applyBorder="1"/>
    <xf numFmtId="3" fontId="204" fillId="11" borderId="14" xfId="0" applyNumberFormat="1" applyFont="1" applyFill="1" applyBorder="1" applyAlignment="1">
      <alignment vertical="center"/>
    </xf>
    <xf numFmtId="3" fontId="204" fillId="11" borderId="3" xfId="0" applyNumberFormat="1" applyFont="1" applyFill="1" applyBorder="1" applyAlignment="1">
      <alignment vertical="center"/>
    </xf>
    <xf numFmtId="0" fontId="204" fillId="0" borderId="3" xfId="0" applyFont="1" applyBorder="1" applyAlignment="1">
      <alignment horizontal="center" vertical="center"/>
    </xf>
    <xf numFmtId="0" fontId="28" fillId="0" borderId="3" xfId="0" applyFont="1" applyBorder="1" applyAlignment="1">
      <alignment horizontal="left" vertical="center"/>
    </xf>
    <xf numFmtId="0" fontId="204" fillId="0" borderId="3" xfId="0" applyFont="1" applyBorder="1" applyAlignment="1">
      <alignment horizontal="left" vertical="center"/>
    </xf>
    <xf numFmtId="0" fontId="46" fillId="11" borderId="3" xfId="0" applyFont="1" applyFill="1" applyBorder="1" applyAlignment="1">
      <alignment horizontal="center"/>
    </xf>
    <xf numFmtId="0" fontId="46" fillId="11" borderId="3" xfId="0" applyFont="1" applyFill="1" applyBorder="1"/>
    <xf numFmtId="0" fontId="51" fillId="11" borderId="3" xfId="0" applyFont="1" applyFill="1" applyBorder="1"/>
    <xf numFmtId="0" fontId="203" fillId="11" borderId="10" xfId="0" applyFont="1" applyFill="1" applyBorder="1"/>
    <xf numFmtId="1" fontId="112" fillId="0" borderId="21" xfId="6" applyNumberFormat="1" applyFont="1" applyBorder="1" applyAlignment="1">
      <alignment horizontal="center" vertical="center"/>
    </xf>
    <xf numFmtId="1" fontId="112" fillId="0" borderId="52" xfId="6" applyNumberFormat="1" applyFont="1" applyBorder="1" applyAlignment="1">
      <alignment horizontal="center" vertical="center"/>
    </xf>
    <xf numFmtId="0" fontId="41" fillId="0" borderId="34" xfId="0" applyFont="1" applyBorder="1" applyAlignment="1">
      <alignment horizontal="center" vertical="center"/>
    </xf>
    <xf numFmtId="1" fontId="112" fillId="0" borderId="4" xfId="6" applyNumberFormat="1" applyFont="1" applyBorder="1" applyAlignment="1">
      <alignment horizontal="center" vertical="center"/>
    </xf>
    <xf numFmtId="1" fontId="112" fillId="0" borderId="35" xfId="6" applyNumberFormat="1" applyFont="1" applyBorder="1" applyAlignment="1">
      <alignment horizontal="center" vertical="center"/>
    </xf>
    <xf numFmtId="0" fontId="112" fillId="0" borderId="4" xfId="6" applyFont="1" applyBorder="1" applyAlignment="1">
      <alignment horizontal="center" vertical="center"/>
    </xf>
    <xf numFmtId="1" fontId="112" fillId="0" borderId="15" xfId="6" applyNumberFormat="1" applyFont="1" applyBorder="1" applyAlignment="1">
      <alignment horizontal="center" vertical="center"/>
    </xf>
    <xf numFmtId="1" fontId="112" fillId="0" borderId="113" xfId="6" applyNumberFormat="1" applyFont="1" applyBorder="1" applyAlignment="1">
      <alignment horizontal="center" vertical="center"/>
    </xf>
    <xf numFmtId="3" fontId="206" fillId="0" borderId="3" xfId="0" applyNumberFormat="1" applyFont="1" applyBorder="1" applyAlignment="1">
      <alignment horizontal="center"/>
    </xf>
    <xf numFmtId="1" fontId="112" fillId="0" borderId="11" xfId="6" applyNumberFormat="1" applyFont="1" applyBorder="1" applyAlignment="1">
      <alignment horizontal="center" vertical="center"/>
    </xf>
    <xf numFmtId="0" fontId="112" fillId="0" borderId="11" xfId="6" applyFont="1" applyBorder="1" applyAlignment="1">
      <alignment horizontal="center" vertical="center"/>
    </xf>
    <xf numFmtId="0" fontId="41" fillId="0" borderId="36" xfId="0" applyFont="1" applyBorder="1" applyAlignment="1">
      <alignment horizontal="center" vertical="center"/>
    </xf>
    <xf numFmtId="0" fontId="112" fillId="0" borderId="37" xfId="0" applyFont="1" applyBorder="1" applyAlignment="1">
      <alignment horizontal="center"/>
    </xf>
    <xf numFmtId="3" fontId="41" fillId="0" borderId="37" xfId="0" applyNumberFormat="1" applyFont="1" applyBorder="1" applyAlignment="1">
      <alignment horizontal="center" vertical="center"/>
    </xf>
    <xf numFmtId="1" fontId="112" fillId="0" borderId="37" xfId="6" applyNumberFormat="1" applyFont="1" applyBorder="1" applyAlignment="1">
      <alignment horizontal="center" vertical="center"/>
    </xf>
    <xf numFmtId="1" fontId="112" fillId="0" borderId="38" xfId="6" applyNumberFormat="1" applyFont="1" applyBorder="1" applyAlignment="1">
      <alignment horizontal="center" vertical="center"/>
    </xf>
    <xf numFmtId="0" fontId="26" fillId="11" borderId="3" xfId="0" applyFont="1" applyFill="1" applyBorder="1" applyAlignment="1">
      <alignment horizontal="left"/>
    </xf>
    <xf numFmtId="0" fontId="207" fillId="11" borderId="3" xfId="0" applyFont="1" applyFill="1" applyBorder="1" applyAlignment="1">
      <alignment horizontal="center"/>
    </xf>
    <xf numFmtId="3" fontId="206" fillId="11" borderId="3" xfId="0" applyNumberFormat="1" applyFont="1" applyFill="1" applyBorder="1" applyAlignment="1">
      <alignment horizontal="center"/>
    </xf>
    <xf numFmtId="1" fontId="6" fillId="11" borderId="3" xfId="0" applyNumberFormat="1" applyFont="1" applyFill="1" applyBorder="1" applyAlignment="1">
      <alignment horizontal="center"/>
    </xf>
    <xf numFmtId="0" fontId="46" fillId="11" borderId="0" xfId="0" applyFont="1" applyFill="1" applyAlignment="1">
      <alignment horizontal="center"/>
    </xf>
    <xf numFmtId="0" fontId="12" fillId="11" borderId="0" xfId="2" applyFill="1" applyAlignment="1" applyProtection="1"/>
    <xf numFmtId="0" fontId="203" fillId="11" borderId="0" xfId="0" applyFont="1" applyFill="1"/>
    <xf numFmtId="0" fontId="14" fillId="11" borderId="0" xfId="3" applyFont="1" applyFill="1" applyAlignment="1">
      <alignment horizontal="center" vertical="center" wrapText="1"/>
    </xf>
    <xf numFmtId="0" fontId="47" fillId="11" borderId="0" xfId="0" applyFont="1" applyFill="1"/>
    <xf numFmtId="0" fontId="14" fillId="17" borderId="63" xfId="6" applyFont="1" applyFill="1" applyBorder="1" applyAlignment="1">
      <alignment horizontal="center" vertical="center"/>
    </xf>
    <xf numFmtId="0" fontId="14" fillId="17" borderId="90" xfId="6" applyFont="1" applyFill="1" applyBorder="1" applyAlignment="1">
      <alignment horizontal="center" vertical="center"/>
    </xf>
    <xf numFmtId="0" fontId="112" fillId="0" borderId="32" xfId="0" applyFont="1" applyBorder="1" applyAlignment="1">
      <alignment horizontal="center"/>
    </xf>
    <xf numFmtId="0" fontId="41" fillId="0" borderId="110" xfId="0" applyFont="1" applyBorder="1" applyAlignment="1">
      <alignment horizontal="center" vertical="center"/>
    </xf>
    <xf numFmtId="1" fontId="112" fillId="0" borderId="13" xfId="6" applyNumberFormat="1" applyFont="1" applyBorder="1" applyAlignment="1">
      <alignment horizontal="center" vertical="center"/>
    </xf>
    <xf numFmtId="0" fontId="41" fillId="11" borderId="110" xfId="0" applyFont="1" applyFill="1" applyBorder="1" applyAlignment="1">
      <alignment horizontal="center" vertical="center"/>
    </xf>
    <xf numFmtId="0" fontId="41" fillId="18" borderId="110" xfId="0" applyFont="1" applyFill="1" applyBorder="1" applyAlignment="1">
      <alignment horizontal="center" vertical="center"/>
    </xf>
    <xf numFmtId="0" fontId="41" fillId="0" borderId="111" xfId="0" applyFont="1" applyBorder="1" applyAlignment="1">
      <alignment horizontal="center" vertical="center"/>
    </xf>
    <xf numFmtId="1" fontId="112" fillId="0" borderId="46" xfId="6" applyNumberFormat="1" applyFont="1" applyBorder="1" applyAlignment="1">
      <alignment horizontal="center" vertical="center"/>
    </xf>
    <xf numFmtId="0" fontId="208" fillId="11" borderId="0" xfId="0" applyFont="1" applyFill="1" applyAlignment="1">
      <alignment horizontal="center"/>
    </xf>
    <xf numFmtId="3" fontId="208" fillId="11" borderId="0" xfId="0" applyNumberFormat="1" applyFont="1" applyFill="1" applyAlignment="1">
      <alignment horizontal="center"/>
    </xf>
    <xf numFmtId="0" fontId="28" fillId="11" borderId="0" xfId="0" applyFont="1" applyFill="1" applyAlignment="1">
      <alignment horizontal="left" vertical="center"/>
    </xf>
    <xf numFmtId="0" fontId="0" fillId="11" borderId="78" xfId="0" applyFill="1" applyBorder="1"/>
    <xf numFmtId="0" fontId="26" fillId="11" borderId="0" xfId="0" applyFont="1" applyFill="1" applyAlignment="1">
      <alignment horizontal="left"/>
    </xf>
    <xf numFmtId="0" fontId="206" fillId="11" borderId="0" xfId="0" applyFont="1" applyFill="1" applyAlignment="1">
      <alignment horizontal="center"/>
    </xf>
    <xf numFmtId="1" fontId="0" fillId="11" borderId="0" xfId="0" applyNumberFormat="1" applyFill="1" applyAlignment="1">
      <alignment horizontal="center"/>
    </xf>
    <xf numFmtId="0" fontId="12" fillId="0" borderId="20" xfId="2" applyFill="1" applyBorder="1" applyAlignment="1" applyProtection="1">
      <alignment horizontal="center" vertical="center"/>
    </xf>
    <xf numFmtId="0" fontId="12" fillId="0" borderId="2" xfId="2" applyFill="1" applyBorder="1" applyAlignment="1" applyProtection="1">
      <alignment horizontal="center" vertical="center"/>
    </xf>
    <xf numFmtId="0" fontId="209" fillId="11" borderId="0" xfId="0" applyFont="1" applyFill="1" applyAlignment="1">
      <alignment horizontal="center"/>
    </xf>
    <xf numFmtId="3" fontId="204" fillId="11" borderId="0" xfId="0" applyNumberFormat="1" applyFont="1" applyFill="1" applyAlignment="1">
      <alignment horizontal="center" vertical="center"/>
    </xf>
    <xf numFmtId="0" fontId="204" fillId="11" borderId="0" xfId="0" applyFont="1" applyFill="1" applyAlignment="1">
      <alignment horizontal="center" vertical="center"/>
    </xf>
    <xf numFmtId="3" fontId="28" fillId="11" borderId="0" xfId="0" applyNumberFormat="1" applyFont="1" applyFill="1" applyAlignment="1">
      <alignment horizontal="center" vertical="center"/>
    </xf>
    <xf numFmtId="0" fontId="12" fillId="11" borderId="0" xfId="2" applyFill="1" applyBorder="1" applyAlignment="1" applyProtection="1">
      <alignment horizontal="center" vertical="center"/>
    </xf>
    <xf numFmtId="0" fontId="28" fillId="11" borderId="0" xfId="0" applyFont="1" applyFill="1" applyAlignment="1">
      <alignment horizontal="center" vertical="center"/>
    </xf>
    <xf numFmtId="1" fontId="0" fillId="11" borderId="0" xfId="0" applyNumberFormat="1" applyFill="1"/>
    <xf numFmtId="0" fontId="205" fillId="11" borderId="0" xfId="0" applyFont="1" applyFill="1" applyAlignment="1">
      <alignment horizontal="left" vertical="center"/>
    </xf>
    <xf numFmtId="3" fontId="14" fillId="17" borderId="38" xfId="0" applyNumberFormat="1" applyFont="1" applyFill="1" applyBorder="1" applyAlignment="1">
      <alignment horizontal="center" vertical="center"/>
    </xf>
    <xf numFmtId="0" fontId="14" fillId="18" borderId="34" xfId="2" applyFont="1" applyFill="1" applyBorder="1" applyAlignment="1" applyProtection="1">
      <alignment horizontal="center" vertical="center"/>
    </xf>
    <xf numFmtId="0" fontId="14" fillId="11" borderId="34" xfId="2" applyFont="1" applyFill="1" applyBorder="1" applyAlignment="1" applyProtection="1">
      <alignment horizontal="center" vertical="center"/>
    </xf>
    <xf numFmtId="0" fontId="14" fillId="11" borderId="36" xfId="2" applyFont="1" applyFill="1" applyBorder="1" applyAlignment="1" applyProtection="1">
      <alignment horizontal="center" vertical="center"/>
    </xf>
    <xf numFmtId="1" fontId="14" fillId="0" borderId="38" xfId="0" applyNumberFormat="1" applyFont="1" applyBorder="1" applyAlignment="1">
      <alignment horizontal="center" vertical="center"/>
    </xf>
    <xf numFmtId="0" fontId="210" fillId="11" borderId="0" xfId="0" applyFont="1" applyFill="1" applyAlignment="1">
      <alignment horizontal="center" vertical="center"/>
    </xf>
    <xf numFmtId="0" fontId="14" fillId="18" borderId="30" xfId="2" applyFont="1" applyFill="1" applyBorder="1" applyAlignment="1" applyProtection="1">
      <alignment horizontal="center" vertical="center"/>
    </xf>
    <xf numFmtId="0" fontId="14" fillId="18" borderId="36" xfId="2" applyFont="1" applyFill="1" applyBorder="1" applyAlignment="1" applyProtection="1">
      <alignment horizontal="center" vertical="center"/>
    </xf>
    <xf numFmtId="0" fontId="7" fillId="18" borderId="41" xfId="0" applyFont="1" applyFill="1" applyBorder="1" applyAlignment="1">
      <alignment horizontal="center" vertical="center"/>
    </xf>
    <xf numFmtId="0" fontId="7" fillId="11" borderId="47" xfId="0" applyFont="1" applyFill="1" applyBorder="1" applyAlignment="1">
      <alignment horizontal="center" vertical="center"/>
    </xf>
    <xf numFmtId="0" fontId="46" fillId="11" borderId="0" xfId="0" applyFont="1" applyFill="1"/>
    <xf numFmtId="0" fontId="126" fillId="11" borderId="0" xfId="0" applyFont="1" applyFill="1" applyAlignment="1">
      <alignment horizontal="left"/>
    </xf>
    <xf numFmtId="0" fontId="209" fillId="11" borderId="0" xfId="0" applyFont="1" applyFill="1" applyAlignment="1">
      <alignment horizontal="left"/>
    </xf>
    <xf numFmtId="0" fontId="14" fillId="11" borderId="30" xfId="2" applyFont="1" applyFill="1" applyBorder="1" applyAlignment="1" applyProtection="1">
      <alignment horizontal="center" vertical="center"/>
    </xf>
    <xf numFmtId="0" fontId="207" fillId="11" borderId="0" xfId="0" applyFont="1" applyFill="1" applyAlignment="1">
      <alignment horizontal="center"/>
    </xf>
    <xf numFmtId="0" fontId="70" fillId="11" borderId="0" xfId="0" applyFont="1" applyFill="1" applyAlignment="1">
      <alignment horizontal="left" vertical="center"/>
    </xf>
    <xf numFmtId="1" fontId="0" fillId="11" borderId="3" xfId="0" applyNumberFormat="1" applyFill="1" applyBorder="1" applyAlignment="1">
      <alignment horizontal="center"/>
    </xf>
    <xf numFmtId="1" fontId="0" fillId="11" borderId="3" xfId="0" applyNumberFormat="1" applyFill="1" applyBorder="1"/>
    <xf numFmtId="0" fontId="31" fillId="11" borderId="0" xfId="0" applyFont="1" applyFill="1"/>
    <xf numFmtId="0" fontId="211" fillId="11" borderId="0" xfId="0" applyFont="1" applyFill="1"/>
    <xf numFmtId="0" fontId="56" fillId="11" borderId="0" xfId="0" applyFont="1" applyFill="1"/>
    <xf numFmtId="0" fontId="124" fillId="11" borderId="0" xfId="0" applyFont="1" applyFill="1" applyAlignment="1">
      <alignment horizontal="left"/>
    </xf>
    <xf numFmtId="0" fontId="7" fillId="11" borderId="0" xfId="0" applyFont="1" applyFill="1" applyAlignment="1">
      <alignment horizontal="left" indent="2"/>
    </xf>
    <xf numFmtId="0" fontId="56" fillId="11" borderId="0" xfId="0" applyFont="1" applyFill="1" applyAlignment="1">
      <alignment horizontal="center"/>
    </xf>
    <xf numFmtId="0" fontId="199" fillId="11" borderId="0" xfId="0" applyFont="1" applyFill="1" applyAlignment="1">
      <alignment horizontal="left" indent="2"/>
    </xf>
    <xf numFmtId="0" fontId="14" fillId="11" borderId="34" xfId="0" applyFont="1" applyFill="1" applyBorder="1" applyAlignment="1">
      <alignment horizontal="center" vertical="center"/>
    </xf>
    <xf numFmtId="1" fontId="14" fillId="11" borderId="52" xfId="0" applyNumberFormat="1" applyFont="1" applyFill="1" applyBorder="1" applyAlignment="1">
      <alignment horizontal="center" vertical="center"/>
    </xf>
    <xf numFmtId="0" fontId="14" fillId="11" borderId="36" xfId="0" applyFont="1" applyFill="1" applyBorder="1" applyAlignment="1">
      <alignment horizontal="center" vertical="center"/>
    </xf>
    <xf numFmtId="0" fontId="14" fillId="11" borderId="0" xfId="0" applyFont="1" applyFill="1" applyAlignment="1">
      <alignment horizontal="left" vertical="center"/>
    </xf>
    <xf numFmtId="0" fontId="7" fillId="11" borderId="0" xfId="0" applyFont="1" applyFill="1" applyAlignment="1">
      <alignment horizontal="center"/>
    </xf>
    <xf numFmtId="0" fontId="40" fillId="11" borderId="0" xfId="0" applyFont="1" applyFill="1"/>
    <xf numFmtId="0" fontId="74" fillId="11" borderId="0" xfId="0" applyFont="1" applyFill="1"/>
    <xf numFmtId="0" fontId="14" fillId="11" borderId="0" xfId="0" applyFont="1" applyFill="1" applyAlignment="1">
      <alignment horizontal="left"/>
    </xf>
    <xf numFmtId="0" fontId="70" fillId="11" borderId="3" xfId="0" applyFont="1" applyFill="1" applyBorder="1"/>
    <xf numFmtId="0" fontId="14" fillId="11" borderId="0" xfId="0" applyFont="1" applyFill="1"/>
    <xf numFmtId="0" fontId="14" fillId="0" borderId="34" xfId="2" applyFont="1" applyFill="1" applyBorder="1" applyAlignment="1" applyProtection="1">
      <alignment horizontal="center" vertical="center"/>
    </xf>
    <xf numFmtId="0" fontId="14" fillId="0" borderId="34" xfId="2" applyFont="1" applyBorder="1" applyAlignment="1" applyProtection="1">
      <alignment horizontal="center" vertical="center"/>
    </xf>
    <xf numFmtId="0" fontId="212" fillId="11" borderId="0" xfId="0" applyFont="1" applyFill="1"/>
    <xf numFmtId="0" fontId="56" fillId="0" borderId="0" xfId="0" applyFont="1"/>
    <xf numFmtId="1" fontId="56" fillId="11" borderId="0" xfId="0" applyNumberFormat="1" applyFont="1" applyFill="1" applyAlignment="1">
      <alignment horizontal="center"/>
    </xf>
    <xf numFmtId="0" fontId="63" fillId="11" borderId="0" xfId="0" applyFont="1" applyFill="1" applyAlignment="1">
      <alignment horizontal="center"/>
    </xf>
    <xf numFmtId="1" fontId="56" fillId="11" borderId="0" xfId="0" applyNumberFormat="1" applyFont="1" applyFill="1"/>
    <xf numFmtId="0" fontId="56" fillId="0" borderId="0" xfId="0" applyFont="1" applyAlignment="1">
      <alignment horizontal="center"/>
    </xf>
    <xf numFmtId="0" fontId="152" fillId="11" borderId="0" xfId="0" applyFont="1" applyFill="1"/>
    <xf numFmtId="0" fontId="105" fillId="18" borderId="57" xfId="3" applyFont="1" applyFill="1" applyBorder="1" applyAlignment="1">
      <alignment horizontal="center" vertical="center" wrapText="1"/>
    </xf>
    <xf numFmtId="0" fontId="214" fillId="0" borderId="34" xfId="0" applyFont="1" applyBorder="1" applyAlignment="1">
      <alignment horizontal="center" vertical="center"/>
    </xf>
    <xf numFmtId="0" fontId="214" fillId="0" borderId="4" xfId="0" applyFont="1" applyBorder="1" applyAlignment="1">
      <alignment horizontal="center" vertical="center"/>
    </xf>
    <xf numFmtId="0" fontId="214" fillId="18" borderId="34" xfId="0" applyFont="1" applyFill="1" applyBorder="1" applyAlignment="1">
      <alignment horizontal="center" vertical="center"/>
    </xf>
    <xf numFmtId="0" fontId="214" fillId="18" borderId="4" xfId="0" applyFont="1" applyFill="1" applyBorder="1" applyAlignment="1">
      <alignment horizontal="center" vertical="center"/>
    </xf>
    <xf numFmtId="0" fontId="214" fillId="0" borderId="36" xfId="0" applyFont="1" applyBorder="1" applyAlignment="1">
      <alignment horizontal="center" vertical="center"/>
    </xf>
    <xf numFmtId="0" fontId="214" fillId="0" borderId="37" xfId="0" applyFont="1" applyBorder="1" applyAlignment="1">
      <alignment horizontal="center" vertical="center"/>
    </xf>
    <xf numFmtId="0" fontId="215" fillId="20" borderId="0" xfId="0" applyFont="1" applyFill="1"/>
    <xf numFmtId="0" fontId="215" fillId="20" borderId="0" xfId="0" applyFont="1" applyFill="1" applyAlignment="1">
      <alignment vertical="center"/>
    </xf>
    <xf numFmtId="0" fontId="0" fillId="20" borderId="0" xfId="0" applyFill="1" applyAlignment="1">
      <alignment vertical="center"/>
    </xf>
    <xf numFmtId="0" fontId="47" fillId="20" borderId="0" xfId="0" applyFont="1" applyFill="1" applyAlignment="1">
      <alignment horizontal="left"/>
    </xf>
    <xf numFmtId="0" fontId="70" fillId="20" borderId="0" xfId="0" applyFont="1" applyFill="1" applyAlignment="1">
      <alignment horizontal="left"/>
    </xf>
    <xf numFmtId="0" fontId="216" fillId="20" borderId="0" xfId="0" applyFont="1" applyFill="1" applyAlignment="1">
      <alignment vertical="center"/>
    </xf>
    <xf numFmtId="0" fontId="7" fillId="20" borderId="0" xfId="0" applyFont="1" applyFill="1" applyAlignment="1">
      <alignment vertical="center"/>
    </xf>
    <xf numFmtId="0" fontId="14" fillId="20" borderId="0" xfId="0" applyFont="1" applyFill="1" applyAlignment="1">
      <alignment vertical="center"/>
    </xf>
    <xf numFmtId="0" fontId="7" fillId="20" borderId="0" xfId="0" applyFont="1" applyFill="1" applyAlignment="1">
      <alignment horizontal="center" vertical="center"/>
    </xf>
    <xf numFmtId="0" fontId="105" fillId="20" borderId="0" xfId="0" applyFont="1" applyFill="1" applyAlignment="1">
      <alignment vertical="center"/>
    </xf>
    <xf numFmtId="1" fontId="26" fillId="0" borderId="0" xfId="0" applyNumberFormat="1" applyFont="1" applyAlignment="1" applyProtection="1">
      <alignment horizontal="center"/>
      <protection locked="0"/>
    </xf>
    <xf numFmtId="0" fontId="0" fillId="20" borderId="0" xfId="0" applyFill="1" applyAlignment="1">
      <alignment horizontal="center" vertical="center"/>
    </xf>
    <xf numFmtId="0" fontId="217" fillId="20" borderId="0" xfId="0" applyFont="1" applyFill="1"/>
    <xf numFmtId="0" fontId="217" fillId="11" borderId="0" xfId="0" applyFont="1" applyFill="1"/>
    <xf numFmtId="0" fontId="218" fillId="20" borderId="0" xfId="0" applyFont="1" applyFill="1" applyAlignment="1">
      <alignment vertical="center"/>
    </xf>
    <xf numFmtId="0" fontId="219" fillId="20" borderId="0" xfId="0" applyFont="1" applyFill="1" applyAlignment="1">
      <alignment vertical="center"/>
    </xf>
    <xf numFmtId="0" fontId="220" fillId="20" borderId="0" xfId="0" applyFont="1" applyFill="1"/>
    <xf numFmtId="0" fontId="221" fillId="20" borderId="0" xfId="0" applyFont="1" applyFill="1"/>
    <xf numFmtId="0" fontId="222" fillId="20" borderId="0" xfId="0" applyFont="1" applyFill="1"/>
    <xf numFmtId="0" fontId="44" fillId="20" borderId="0" xfId="0" applyFont="1" applyFill="1"/>
    <xf numFmtId="0" fontId="67" fillId="20" borderId="0" xfId="0" applyFont="1" applyFill="1"/>
    <xf numFmtId="0" fontId="44" fillId="20" borderId="0" xfId="0" applyFont="1" applyFill="1" applyAlignment="1">
      <alignment horizontal="center"/>
    </xf>
    <xf numFmtId="0" fontId="67" fillId="17" borderId="93" xfId="0" applyFont="1" applyFill="1" applyBorder="1" applyAlignment="1">
      <alignment horizontal="center" vertical="center"/>
    </xf>
    <xf numFmtId="0" fontId="67" fillId="17" borderId="112" xfId="0" applyFont="1" applyFill="1" applyBorder="1" applyAlignment="1">
      <alignment horizontal="center" vertical="center" wrapText="1"/>
    </xf>
    <xf numFmtId="0" fontId="67" fillId="17" borderId="112" xfId="0" applyFont="1" applyFill="1" applyBorder="1" applyAlignment="1">
      <alignment horizontal="center" vertical="center"/>
    </xf>
    <xf numFmtId="0" fontId="67" fillId="17" borderId="94" xfId="0" applyFont="1" applyFill="1" applyBorder="1" applyAlignment="1">
      <alignment horizontal="center" vertical="center" wrapText="1"/>
    </xf>
    <xf numFmtId="0" fontId="44" fillId="18" borderId="36" xfId="0" applyFont="1" applyFill="1" applyBorder="1" applyAlignment="1">
      <alignment horizontal="center"/>
    </xf>
    <xf numFmtId="1" fontId="14" fillId="18" borderId="63" xfId="0" applyNumberFormat="1" applyFont="1" applyFill="1" applyBorder="1" applyAlignment="1">
      <alignment horizontal="center" vertical="center"/>
    </xf>
    <xf numFmtId="0" fontId="44" fillId="18" borderId="37" xfId="0" applyFont="1" applyFill="1" applyBorder="1" applyAlignment="1">
      <alignment horizontal="center"/>
    </xf>
    <xf numFmtId="0" fontId="44" fillId="18" borderId="38" xfId="0" applyFont="1" applyFill="1" applyBorder="1" applyAlignment="1">
      <alignment horizontal="center"/>
    </xf>
    <xf numFmtId="0" fontId="217" fillId="0" borderId="3" xfId="0" applyFont="1" applyBorder="1"/>
    <xf numFmtId="0" fontId="217" fillId="20" borderId="3" xfId="0" applyFont="1" applyFill="1" applyBorder="1"/>
    <xf numFmtId="0" fontId="0" fillId="20" borderId="0" xfId="0" applyFill="1"/>
    <xf numFmtId="0" fontId="218" fillId="20" borderId="0" xfId="0" applyFont="1" applyFill="1"/>
    <xf numFmtId="0" fontId="223" fillId="20" borderId="0" xfId="0" applyFont="1" applyFill="1" applyAlignment="1">
      <alignment vertical="center"/>
    </xf>
    <xf numFmtId="0" fontId="224" fillId="20" borderId="0" xfId="0" applyFont="1" applyFill="1" applyAlignment="1">
      <alignment vertical="center"/>
    </xf>
    <xf numFmtId="1" fontId="14" fillId="18" borderId="21" xfId="0" applyNumberFormat="1" applyFont="1" applyFill="1" applyBorder="1" applyAlignment="1">
      <alignment horizontal="center" vertical="center"/>
    </xf>
    <xf numFmtId="0" fontId="70" fillId="20" borderId="0" xfId="0" applyFont="1" applyFill="1"/>
    <xf numFmtId="0" fontId="7" fillId="20" borderId="0" xfId="0" applyFont="1" applyFill="1"/>
    <xf numFmtId="0" fontId="226" fillId="20" borderId="0" xfId="0" applyFont="1" applyFill="1" applyAlignment="1">
      <alignment vertical="center"/>
    </xf>
    <xf numFmtId="0" fontId="221" fillId="20" borderId="0" xfId="0" applyFont="1" applyFill="1" applyAlignment="1">
      <alignment vertical="center"/>
    </xf>
    <xf numFmtId="0" fontId="227" fillId="20" borderId="0" xfId="0" applyFont="1" applyFill="1"/>
    <xf numFmtId="0" fontId="105" fillId="20" borderId="0" xfId="0" applyFont="1" applyFill="1"/>
    <xf numFmtId="0" fontId="35" fillId="16" borderId="91" xfId="2" applyFont="1" applyFill="1" applyBorder="1" applyAlignment="1" applyProtection="1">
      <alignment horizontal="center" vertical="center" wrapText="1"/>
    </xf>
    <xf numFmtId="0" fontId="52" fillId="0" borderId="0" xfId="2" applyFont="1" applyFill="1" applyBorder="1" applyAlignment="1" applyProtection="1">
      <alignment horizontal="center" vertical="center" wrapText="1"/>
    </xf>
    <xf numFmtId="0" fontId="228" fillId="20" borderId="0" xfId="0" applyFont="1" applyFill="1"/>
    <xf numFmtId="0" fontId="44" fillId="20" borderId="0" xfId="0" applyFont="1" applyFill="1" applyAlignment="1">
      <alignment vertical="center"/>
    </xf>
    <xf numFmtId="0" fontId="67" fillId="20" borderId="0" xfId="0" applyFont="1" applyFill="1" applyAlignment="1">
      <alignment vertical="center"/>
    </xf>
    <xf numFmtId="0" fontId="0" fillId="18" borderId="12" xfId="0" applyFill="1" applyBorder="1" applyAlignment="1">
      <alignment horizontal="center" vertical="center"/>
    </xf>
    <xf numFmtId="0" fontId="0" fillId="18" borderId="37" xfId="0" applyFill="1" applyBorder="1" applyAlignment="1">
      <alignment horizontal="center" vertical="center"/>
    </xf>
    <xf numFmtId="0" fontId="14" fillId="20" borderId="0" xfId="0" applyFont="1" applyFill="1"/>
    <xf numFmtId="0" fontId="215" fillId="20" borderId="0" xfId="0" applyFont="1" applyFill="1" applyAlignment="1">
      <alignment horizontal="left"/>
    </xf>
    <xf numFmtId="0" fontId="0" fillId="20" borderId="0" xfId="0" applyFill="1" applyAlignment="1">
      <alignment horizontal="center"/>
    </xf>
    <xf numFmtId="0" fontId="218" fillId="20" borderId="0" xfId="0" applyFont="1" applyFill="1" applyAlignment="1">
      <alignment horizontal="left"/>
    </xf>
    <xf numFmtId="0" fontId="218" fillId="20" borderId="0" xfId="0" applyFont="1" applyFill="1" applyAlignment="1">
      <alignment horizontal="center"/>
    </xf>
    <xf numFmtId="0" fontId="7" fillId="20" borderId="0" xfId="0" applyFont="1" applyFill="1" applyAlignment="1">
      <alignment horizontal="center"/>
    </xf>
    <xf numFmtId="0" fontId="221" fillId="20" borderId="0" xfId="0" applyFont="1" applyFill="1" applyAlignment="1">
      <alignment horizontal="center" vertical="center"/>
    </xf>
    <xf numFmtId="0" fontId="221" fillId="20" borderId="0" xfId="0" applyFont="1" applyFill="1" applyAlignment="1">
      <alignment horizontal="left" vertical="center"/>
    </xf>
    <xf numFmtId="0" fontId="12" fillId="20" borderId="0" xfId="2" applyFill="1" applyBorder="1" applyAlignment="1" applyProtection="1">
      <alignment horizontal="left" vertical="center"/>
    </xf>
    <xf numFmtId="49" fontId="0" fillId="20" borderId="0" xfId="0" applyNumberFormat="1" applyFill="1"/>
    <xf numFmtId="0" fontId="0" fillId="0" borderId="12" xfId="0" applyBorder="1" applyAlignment="1">
      <alignment horizontal="center" vertical="center"/>
    </xf>
    <xf numFmtId="0" fontId="56" fillId="20" borderId="0" xfId="0" applyFont="1" applyFill="1" applyAlignment="1">
      <alignment horizontal="center"/>
    </xf>
    <xf numFmtId="0" fontId="56" fillId="20" borderId="0" xfId="0" applyFont="1" applyFill="1"/>
    <xf numFmtId="0" fontId="0" fillId="0" borderId="0" xfId="0" applyAlignment="1">
      <alignment horizontal="center" vertical="center"/>
    </xf>
    <xf numFmtId="0" fontId="12" fillId="20" borderId="0" xfId="2" applyFill="1" applyAlignment="1" applyProtection="1"/>
    <xf numFmtId="0" fontId="35" fillId="16" borderId="0" xfId="2" applyFont="1" applyFill="1" applyBorder="1" applyAlignment="1" applyProtection="1">
      <alignment horizontal="center" vertical="center" wrapText="1"/>
    </xf>
    <xf numFmtId="0" fontId="44" fillId="20" borderId="0" xfId="0" applyFont="1" applyFill="1" applyAlignment="1">
      <alignment horizontal="left"/>
    </xf>
    <xf numFmtId="0" fontId="28" fillId="18" borderId="0" xfId="0" applyFont="1" applyFill="1" applyAlignment="1">
      <alignment horizontal="center"/>
    </xf>
    <xf numFmtId="1" fontId="14" fillId="18" borderId="37" xfId="0" applyNumberFormat="1" applyFont="1" applyFill="1" applyBorder="1" applyAlignment="1">
      <alignment horizontal="center" vertical="center"/>
    </xf>
    <xf numFmtId="0" fontId="51" fillId="20" borderId="0" xfId="0" applyFont="1" applyFill="1"/>
    <xf numFmtId="0" fontId="229" fillId="20" borderId="0" xfId="0" applyFont="1" applyFill="1" applyAlignment="1">
      <alignment horizontal="left"/>
    </xf>
    <xf numFmtId="0" fontId="221" fillId="20" borderId="0" xfId="0" applyFont="1" applyFill="1" applyAlignment="1">
      <alignment vertical="center" wrapText="1"/>
    </xf>
    <xf numFmtId="0" fontId="56" fillId="18" borderId="35" xfId="0" applyFont="1" applyFill="1" applyBorder="1" applyAlignment="1">
      <alignment horizontal="center" vertical="center"/>
    </xf>
    <xf numFmtId="2" fontId="0" fillId="20" borderId="0" xfId="0" applyNumberFormat="1" applyFill="1"/>
    <xf numFmtId="0" fontId="56" fillId="18" borderId="36" xfId="0" applyFont="1" applyFill="1" applyBorder="1" applyAlignment="1">
      <alignment horizontal="left" vertical="center"/>
    </xf>
    <xf numFmtId="0" fontId="56" fillId="18" borderId="38" xfId="0" applyFont="1" applyFill="1" applyBorder="1" applyAlignment="1">
      <alignment horizontal="center" vertical="center"/>
    </xf>
    <xf numFmtId="0" fontId="44" fillId="0" borderId="0" xfId="0" applyFont="1" applyAlignment="1">
      <alignment horizontal="left"/>
    </xf>
    <xf numFmtId="0" fontId="0" fillId="18" borderId="30" xfId="0" applyFill="1" applyBorder="1" applyAlignment="1">
      <alignment horizontal="center" vertical="center"/>
    </xf>
    <xf numFmtId="0" fontId="14" fillId="18" borderId="32" xfId="0" applyFont="1" applyFill="1" applyBorder="1" applyAlignment="1">
      <alignment horizontal="center"/>
    </xf>
    <xf numFmtId="0" fontId="0" fillId="18" borderId="36" xfId="0" applyFill="1" applyBorder="1" applyAlignment="1">
      <alignment horizontal="center" vertical="center"/>
    </xf>
    <xf numFmtId="0" fontId="14" fillId="18" borderId="37" xfId="0" applyFont="1" applyFill="1" applyBorder="1" applyAlignment="1">
      <alignment horizontal="center"/>
    </xf>
    <xf numFmtId="0" fontId="7" fillId="0" borderId="3" xfId="0" quotePrefix="1" applyFont="1" applyBorder="1" applyAlignment="1">
      <alignment horizontal="left"/>
    </xf>
    <xf numFmtId="0" fontId="14" fillId="0" borderId="0" xfId="3" applyFont="1" applyAlignment="1">
      <alignment horizontal="center" vertical="center" wrapText="1"/>
    </xf>
    <xf numFmtId="0" fontId="66" fillId="20" borderId="0" xfId="0" applyFont="1" applyFill="1"/>
    <xf numFmtId="0" fontId="7" fillId="18" borderId="109" xfId="0" applyFont="1" applyFill="1" applyBorder="1" applyAlignment="1">
      <alignment horizontal="center" vertical="center"/>
    </xf>
    <xf numFmtId="0" fontId="4" fillId="0" borderId="0" xfId="0" applyFont="1"/>
    <xf numFmtId="0" fontId="227" fillId="20" borderId="0" xfId="0" applyFont="1" applyFill="1" applyAlignment="1">
      <alignment horizontal="left"/>
    </xf>
    <xf numFmtId="0" fontId="85" fillId="11" borderId="0" xfId="0" applyFont="1" applyFill="1"/>
    <xf numFmtId="0" fontId="85" fillId="0" borderId="0" xfId="0" applyFont="1"/>
    <xf numFmtId="0" fontId="231" fillId="0" borderId="0" xfId="0" applyFont="1"/>
    <xf numFmtId="0" fontId="73" fillId="0" borderId="0" xfId="0" applyFont="1"/>
    <xf numFmtId="0" fontId="93" fillId="0" borderId="0" xfId="0" applyFont="1"/>
    <xf numFmtId="0" fontId="232" fillId="0" borderId="0" xfId="0" applyFont="1"/>
    <xf numFmtId="0" fontId="17" fillId="0" borderId="0" xfId="0" applyFont="1"/>
    <xf numFmtId="0" fontId="4" fillId="17" borderId="93" xfId="0" applyFont="1" applyFill="1" applyBorder="1" applyAlignment="1">
      <alignment horizontal="center"/>
    </xf>
    <xf numFmtId="0" fontId="0" fillId="18" borderId="8" xfId="0" applyFill="1" applyBorder="1" applyAlignment="1">
      <alignment horizontal="center"/>
    </xf>
    <xf numFmtId="0" fontId="0" fillId="18" borderId="21" xfId="0" applyFill="1" applyBorder="1" applyAlignment="1">
      <alignment horizontal="center"/>
    </xf>
    <xf numFmtId="166" fontId="0" fillId="18" borderId="21" xfId="0" applyNumberFormat="1" applyFill="1" applyBorder="1" applyAlignment="1">
      <alignment horizontal="center"/>
    </xf>
    <xf numFmtId="0" fontId="0" fillId="18" borderId="7" xfId="0" applyFill="1" applyBorder="1" applyAlignment="1">
      <alignment horizontal="center"/>
    </xf>
    <xf numFmtId="0" fontId="97" fillId="18" borderId="51" xfId="0" applyFont="1" applyFill="1" applyBorder="1" applyAlignment="1">
      <alignment horizontal="center"/>
    </xf>
    <xf numFmtId="0" fontId="97" fillId="18" borderId="52" xfId="0" applyFont="1" applyFill="1" applyBorder="1" applyAlignment="1">
      <alignment horizontal="center"/>
    </xf>
    <xf numFmtId="0" fontId="4" fillId="18" borderId="143" xfId="0" applyFont="1" applyFill="1" applyBorder="1" applyAlignment="1">
      <alignment horizontal="center"/>
    </xf>
    <xf numFmtId="0" fontId="0" fillId="18" borderId="144" xfId="0" applyFill="1" applyBorder="1" applyAlignment="1">
      <alignment horizontal="center"/>
    </xf>
    <xf numFmtId="0" fontId="0" fillId="18" borderId="145" xfId="0" applyFill="1" applyBorder="1" applyAlignment="1">
      <alignment horizontal="center"/>
    </xf>
    <xf numFmtId="0" fontId="0" fillId="18" borderId="146" xfId="0" applyFill="1" applyBorder="1" applyAlignment="1">
      <alignment horizontal="center"/>
    </xf>
    <xf numFmtId="0" fontId="97" fillId="18" borderId="34" xfId="0" applyFont="1" applyFill="1" applyBorder="1" applyAlignment="1">
      <alignment horizontal="center"/>
    </xf>
    <xf numFmtId="0" fontId="97" fillId="18" borderId="35" xfId="0" applyFont="1" applyFill="1" applyBorder="1" applyAlignment="1">
      <alignment horizontal="center"/>
    </xf>
    <xf numFmtId="0" fontId="4" fillId="18" borderId="107" xfId="0" applyFont="1" applyFill="1" applyBorder="1" applyAlignment="1">
      <alignment horizontal="center"/>
    </xf>
    <xf numFmtId="0" fontId="0" fillId="18" borderId="138" xfId="0" applyFill="1" applyBorder="1" applyAlignment="1">
      <alignment horizontal="center"/>
    </xf>
    <xf numFmtId="0" fontId="0" fillId="18" borderId="63" xfId="0" applyFill="1" applyBorder="1" applyAlignment="1">
      <alignment horizontal="center"/>
    </xf>
    <xf numFmtId="0" fontId="0" fillId="18" borderId="119" xfId="0" applyFill="1" applyBorder="1" applyAlignment="1">
      <alignment horizontal="center"/>
    </xf>
    <xf numFmtId="0" fontId="4" fillId="18" borderId="38" xfId="0" applyFont="1" applyFill="1" applyBorder="1" applyAlignment="1">
      <alignment horizontal="center"/>
    </xf>
    <xf numFmtId="0" fontId="235" fillId="20" borderId="0" xfId="0" applyFont="1" applyFill="1" applyAlignment="1">
      <alignment horizontal="left"/>
    </xf>
    <xf numFmtId="0" fontId="4" fillId="11" borderId="0" xfId="0" applyFont="1" applyFill="1"/>
    <xf numFmtId="0" fontId="4" fillId="18" borderId="75" xfId="0" applyFont="1" applyFill="1" applyBorder="1" applyAlignment="1">
      <alignment horizontal="center"/>
    </xf>
    <xf numFmtId="0" fontId="4" fillId="18" borderId="107" xfId="0" applyFont="1" applyFill="1" applyBorder="1" applyAlignment="1">
      <alignment horizontal="center" vertical="center"/>
    </xf>
    <xf numFmtId="0" fontId="97" fillId="18" borderId="36" xfId="0" applyFont="1" applyFill="1" applyBorder="1" applyAlignment="1">
      <alignment horizontal="center"/>
    </xf>
    <xf numFmtId="0" fontId="97" fillId="18" borderId="38" xfId="0" applyFont="1" applyFill="1" applyBorder="1" applyAlignment="1">
      <alignment horizontal="center"/>
    </xf>
    <xf numFmtId="0" fontId="237" fillId="20" borderId="0" xfId="2" applyFont="1" applyFill="1" applyAlignment="1" applyProtection="1"/>
    <xf numFmtId="0" fontId="238" fillId="20" borderId="0" xfId="0" applyFont="1" applyFill="1" applyAlignment="1">
      <alignment horizontal="left"/>
    </xf>
    <xf numFmtId="0" fontId="0" fillId="18" borderId="148" xfId="0" applyFill="1" applyBorder="1" applyAlignment="1">
      <alignment horizontal="center" vertical="center"/>
    </xf>
    <xf numFmtId="49" fontId="7" fillId="18" borderId="37" xfId="0" applyNumberFormat="1" applyFont="1" applyFill="1" applyBorder="1" applyAlignment="1">
      <alignment horizontal="center" vertical="center"/>
    </xf>
    <xf numFmtId="49" fontId="26" fillId="0" borderId="10" xfId="0" applyNumberFormat="1" applyFont="1" applyBorder="1" applyAlignment="1" applyProtection="1">
      <alignment horizontal="center" vertical="center"/>
      <protection locked="0"/>
    </xf>
    <xf numFmtId="49" fontId="7" fillId="17" borderId="18" xfId="0" applyNumberFormat="1" applyFont="1" applyFill="1" applyBorder="1" applyProtection="1">
      <protection locked="0"/>
    </xf>
    <xf numFmtId="0" fontId="6" fillId="11" borderId="4" xfId="0" applyFont="1" applyFill="1" applyBorder="1" applyAlignment="1">
      <alignment horizontal="center"/>
    </xf>
    <xf numFmtId="0" fontId="0" fillId="11" borderId="4" xfId="0" applyFill="1" applyBorder="1" applyAlignment="1">
      <alignment horizontal="center"/>
    </xf>
    <xf numFmtId="0" fontId="7" fillId="11" borderId="11" xfId="0" applyFont="1" applyFill="1" applyBorder="1" applyAlignment="1">
      <alignment horizontal="center"/>
    </xf>
    <xf numFmtId="1" fontId="14" fillId="0" borderId="13" xfId="0" applyNumberFormat="1" applyFont="1" applyBorder="1" applyAlignment="1" applyProtection="1">
      <alignment horizontal="center"/>
      <protection locked="0"/>
    </xf>
    <xf numFmtId="3" fontId="14" fillId="11" borderId="39" xfId="0" applyNumberFormat="1" applyFont="1" applyFill="1" applyBorder="1" applyAlignment="1">
      <alignment horizontal="center"/>
    </xf>
    <xf numFmtId="3" fontId="14" fillId="11" borderId="39" xfId="0" applyNumberFormat="1" applyFont="1" applyFill="1" applyBorder="1" applyAlignment="1" applyProtection="1">
      <alignment horizontal="center"/>
      <protection locked="0"/>
    </xf>
    <xf numFmtId="166" fontId="7" fillId="0" borderId="13" xfId="0" applyNumberFormat="1" applyFont="1" applyBorder="1" applyAlignment="1" applyProtection="1">
      <alignment horizontal="center"/>
      <protection locked="0"/>
    </xf>
    <xf numFmtId="0" fontId="6" fillId="11" borderId="4" xfId="0" applyFont="1" applyFill="1" applyBorder="1" applyAlignment="1">
      <alignment horizontal="center" vertical="center"/>
    </xf>
    <xf numFmtId="1" fontId="7" fillId="0" borderId="13" xfId="0" applyNumberFormat="1" applyFont="1" applyBorder="1" applyAlignment="1" applyProtection="1">
      <alignment horizontal="center"/>
      <protection locked="0"/>
    </xf>
    <xf numFmtId="0" fontId="6" fillId="11" borderId="15" xfId="0" applyFont="1" applyFill="1" applyBorder="1" applyAlignment="1">
      <alignment horizontal="center"/>
    </xf>
    <xf numFmtId="0" fontId="6" fillId="11" borderId="15" xfId="0" applyFont="1" applyFill="1" applyBorder="1" applyAlignment="1">
      <alignment horizontal="center" vertical="center"/>
    </xf>
    <xf numFmtId="0" fontId="52" fillId="0" borderId="2" xfId="2" applyFont="1" applyBorder="1" applyAlignment="1" applyProtection="1">
      <alignment horizontal="center" vertical="center" wrapText="1"/>
    </xf>
    <xf numFmtId="0" fontId="113" fillId="0" borderId="3" xfId="0" applyFont="1" applyBorder="1" applyAlignment="1">
      <alignment horizontal="left"/>
    </xf>
    <xf numFmtId="0" fontId="6" fillId="11" borderId="3" xfId="0" applyFont="1" applyFill="1" applyBorder="1" applyAlignment="1">
      <alignment horizontal="center" vertical="center"/>
    </xf>
    <xf numFmtId="0" fontId="240" fillId="0" borderId="3" xfId="0" applyFont="1" applyBorder="1" applyAlignment="1">
      <alignment horizontal="left"/>
    </xf>
    <xf numFmtId="0" fontId="133" fillId="0" borderId="10" xfId="0" quotePrefix="1" applyFont="1" applyBorder="1" applyAlignment="1">
      <alignment horizontal="left"/>
    </xf>
    <xf numFmtId="0" fontId="0" fillId="0" borderId="10" xfId="0" applyBorder="1" applyAlignment="1">
      <alignment horizontal="center" vertical="center"/>
    </xf>
    <xf numFmtId="3" fontId="0" fillId="0" borderId="10" xfId="0" applyNumberFormat="1" applyBorder="1" applyAlignment="1">
      <alignment horizontal="center" vertical="center"/>
    </xf>
    <xf numFmtId="3" fontId="7" fillId="0" borderId="10" xfId="0" applyNumberFormat="1" applyFont="1" applyBorder="1" applyAlignment="1">
      <alignment horizontal="center" vertical="center"/>
    </xf>
    <xf numFmtId="0" fontId="7" fillId="0" borderId="23" xfId="0" quotePrefix="1" applyFont="1" applyBorder="1" applyAlignment="1">
      <alignment horizontal="left"/>
    </xf>
    <xf numFmtId="0" fontId="0" fillId="0" borderId="10" xfId="0" quotePrefix="1" applyBorder="1" applyAlignment="1">
      <alignment horizontal="left"/>
    </xf>
    <xf numFmtId="3" fontId="0" fillId="0" borderId="23" xfId="0" applyNumberFormat="1" applyBorder="1" applyAlignment="1">
      <alignment horizontal="center" vertical="center"/>
    </xf>
    <xf numFmtId="0" fontId="0" fillId="0" borderId="9" xfId="0" applyBorder="1" applyAlignment="1">
      <alignment horizontal="center" vertical="center"/>
    </xf>
    <xf numFmtId="0" fontId="97" fillId="17" borderId="93" xfId="0" applyFont="1" applyFill="1" applyBorder="1" applyAlignment="1">
      <alignment horizontal="center" vertical="center" wrapText="1"/>
    </xf>
    <xf numFmtId="0" fontId="97" fillId="17" borderId="112" xfId="0" applyFont="1" applyFill="1" applyBorder="1" applyAlignment="1">
      <alignment horizontal="center" vertical="center" wrapText="1"/>
    </xf>
    <xf numFmtId="3" fontId="97" fillId="17" borderId="94" xfId="0" applyNumberFormat="1" applyFont="1" applyFill="1" applyBorder="1" applyAlignment="1">
      <alignment horizontal="center" vertical="center" wrapText="1"/>
    </xf>
    <xf numFmtId="0" fontId="97" fillId="17" borderId="92" xfId="0" applyFont="1" applyFill="1" applyBorder="1" applyAlignment="1">
      <alignment horizontal="center" vertical="center" wrapText="1"/>
    </xf>
    <xf numFmtId="0" fontId="97" fillId="17" borderId="63" xfId="0" applyFont="1" applyFill="1" applyBorder="1" applyAlignment="1">
      <alignment horizontal="center" vertical="center" wrapText="1"/>
    </xf>
    <xf numFmtId="0" fontId="97" fillId="17" borderId="119" xfId="0" applyFont="1" applyFill="1" applyBorder="1" applyAlignment="1">
      <alignment horizontal="center" vertical="center" wrapText="1"/>
    </xf>
    <xf numFmtId="3" fontId="97" fillId="17" borderId="152" xfId="0" applyNumberFormat="1" applyFont="1" applyFill="1" applyBorder="1" applyAlignment="1">
      <alignment horizontal="center" vertical="center" wrapText="1"/>
    </xf>
    <xf numFmtId="0" fontId="97" fillId="17" borderId="36" xfId="0" applyFont="1" applyFill="1" applyBorder="1" applyAlignment="1">
      <alignment horizontal="center" vertical="center"/>
    </xf>
    <xf numFmtId="0" fontId="97" fillId="17" borderId="37" xfId="0" applyFont="1" applyFill="1" applyBorder="1" applyAlignment="1">
      <alignment horizontal="center" vertical="center"/>
    </xf>
    <xf numFmtId="0" fontId="97" fillId="17" borderId="47" xfId="0" applyFont="1" applyFill="1" applyBorder="1" applyAlignment="1">
      <alignment horizontal="center" vertical="center"/>
    </xf>
    <xf numFmtId="0" fontId="0" fillId="0" borderId="30" xfId="0" applyBorder="1" applyAlignment="1">
      <alignment horizontal="center" vertical="center"/>
    </xf>
    <xf numFmtId="0" fontId="0" fillId="0" borderId="41" xfId="0" applyBorder="1" applyAlignment="1">
      <alignment horizontal="center" vertical="center"/>
    </xf>
    <xf numFmtId="0" fontId="0" fillId="0" borderId="109" xfId="0" applyBorder="1" applyAlignment="1">
      <alignment horizontal="center"/>
    </xf>
    <xf numFmtId="0" fontId="0" fillId="0" borderId="75" xfId="0" applyBorder="1" applyAlignment="1">
      <alignment horizontal="center" vertical="center"/>
    </xf>
    <xf numFmtId="0" fontId="0" fillId="0" borderId="11" xfId="0" applyBorder="1" applyAlignment="1">
      <alignment horizontal="center" vertical="center"/>
    </xf>
    <xf numFmtId="0" fontId="0" fillId="0" borderId="76" xfId="0" applyBorder="1" applyAlignment="1">
      <alignment horizontal="center" vertical="center"/>
    </xf>
    <xf numFmtId="3" fontId="105" fillId="0" borderId="35" xfId="0" applyNumberFormat="1" applyFont="1" applyBorder="1" applyAlignment="1">
      <alignment horizontal="center" vertical="center"/>
    </xf>
    <xf numFmtId="0" fontId="0" fillId="0" borderId="74" xfId="0" applyBorder="1" applyAlignment="1">
      <alignment horizontal="center" vertical="center"/>
    </xf>
    <xf numFmtId="0" fontId="0" fillId="0" borderId="110" xfId="0" applyBorder="1" applyAlignment="1">
      <alignment horizontal="center" vertical="center"/>
    </xf>
    <xf numFmtId="0" fontId="0" fillId="0" borderId="47" xfId="0" applyBorder="1" applyAlignment="1">
      <alignment horizontal="center" vertical="center"/>
    </xf>
    <xf numFmtId="0" fontId="0" fillId="0" borderId="38" xfId="0" applyBorder="1" applyAlignment="1">
      <alignment horizontal="center" vertical="center"/>
    </xf>
    <xf numFmtId="0" fontId="0" fillId="0" borderId="82" xfId="0" applyBorder="1" applyAlignment="1">
      <alignment horizontal="center" vertical="center"/>
    </xf>
    <xf numFmtId="3" fontId="0" fillId="0" borderId="9" xfId="0" applyNumberFormat="1" applyBorder="1" applyAlignment="1">
      <alignment horizontal="center" vertical="center"/>
    </xf>
    <xf numFmtId="0" fontId="97" fillId="17" borderId="92" xfId="0" applyFont="1" applyFill="1" applyBorder="1" applyAlignment="1">
      <alignment horizontal="center" vertical="center"/>
    </xf>
    <xf numFmtId="0" fontId="97" fillId="17" borderId="63" xfId="0" applyFont="1" applyFill="1" applyBorder="1" applyAlignment="1">
      <alignment horizontal="center" vertical="center"/>
    </xf>
    <xf numFmtId="0" fontId="97" fillId="17" borderId="90" xfId="0" applyFont="1" applyFill="1" applyBorder="1" applyAlignment="1">
      <alignment horizontal="center" vertical="center"/>
    </xf>
    <xf numFmtId="0" fontId="0" fillId="0" borderId="33" xfId="0" applyBorder="1" applyAlignment="1">
      <alignment horizontal="center" vertical="center"/>
    </xf>
    <xf numFmtId="0" fontId="0" fillId="0" borderId="110" xfId="0" applyBorder="1" applyAlignment="1">
      <alignment horizontal="center"/>
    </xf>
    <xf numFmtId="0" fontId="7" fillId="0" borderId="110" xfId="0" applyFont="1" applyBorder="1" applyAlignment="1">
      <alignment horizontal="center" vertical="center"/>
    </xf>
    <xf numFmtId="0" fontId="7" fillId="0" borderId="111" xfId="0" applyFont="1" applyBorder="1" applyAlignment="1">
      <alignment horizontal="center" vertical="center"/>
    </xf>
    <xf numFmtId="0" fontId="97" fillId="17" borderId="89" xfId="0" applyFont="1" applyFill="1" applyBorder="1" applyAlignment="1">
      <alignment horizontal="center" vertical="center" wrapText="1"/>
    </xf>
    <xf numFmtId="0" fontId="97" fillId="17" borderId="15" xfId="0" applyFont="1" applyFill="1" applyBorder="1" applyAlignment="1">
      <alignment horizontal="center" vertical="center" wrapText="1"/>
    </xf>
    <xf numFmtId="0" fontId="97" fillId="17" borderId="50" xfId="0" applyFont="1" applyFill="1" applyBorder="1" applyAlignment="1">
      <alignment horizontal="center" vertical="center" wrapText="1"/>
    </xf>
    <xf numFmtId="3" fontId="97" fillId="17" borderId="45" xfId="0" applyNumberFormat="1" applyFont="1" applyFill="1" applyBorder="1" applyAlignment="1">
      <alignment horizontal="center" vertical="center" wrapText="1"/>
    </xf>
    <xf numFmtId="0" fontId="97" fillId="17" borderId="38" xfId="0" applyFont="1" applyFill="1" applyBorder="1" applyAlignment="1">
      <alignment horizontal="center" vertical="center"/>
    </xf>
    <xf numFmtId="0" fontId="0" fillId="18" borderId="41" xfId="0" applyFill="1" applyBorder="1" applyAlignment="1">
      <alignment horizontal="center" vertical="center"/>
    </xf>
    <xf numFmtId="0" fontId="0" fillId="18" borderId="43" xfId="0" applyFill="1" applyBorder="1" applyAlignment="1">
      <alignment horizontal="center" vertical="center"/>
    </xf>
    <xf numFmtId="0" fontId="0" fillId="18" borderId="32" xfId="0" applyFill="1" applyBorder="1" applyAlignment="1">
      <alignment horizontal="center" vertical="center"/>
    </xf>
    <xf numFmtId="0" fontId="0" fillId="18" borderId="32" xfId="0" applyFill="1" applyBorder="1" applyAlignment="1">
      <alignment horizontal="center"/>
    </xf>
    <xf numFmtId="3" fontId="105" fillId="18" borderId="149" xfId="0" applyNumberFormat="1" applyFont="1" applyFill="1" applyBorder="1" applyAlignment="1">
      <alignment horizontal="center" vertical="center"/>
    </xf>
    <xf numFmtId="3" fontId="105" fillId="18" borderId="160" xfId="0" applyNumberFormat="1" applyFont="1" applyFill="1" applyBorder="1" applyAlignment="1">
      <alignment horizontal="center" vertical="center"/>
    </xf>
    <xf numFmtId="0" fontId="0" fillId="18" borderId="8" xfId="0" applyFill="1" applyBorder="1" applyAlignment="1">
      <alignment horizontal="center" vertical="center"/>
    </xf>
    <xf numFmtId="0" fontId="0" fillId="18" borderId="21" xfId="0" applyFill="1" applyBorder="1" applyAlignment="1">
      <alignment horizontal="center" vertical="center"/>
    </xf>
    <xf numFmtId="0" fontId="0" fillId="18" borderId="52" xfId="0" applyFill="1" applyBorder="1" applyAlignment="1">
      <alignment horizontal="center" vertical="center"/>
    </xf>
    <xf numFmtId="0" fontId="0" fillId="18" borderId="75" xfId="0" applyFill="1" applyBorder="1" applyAlignment="1">
      <alignment horizontal="center" vertical="center"/>
    </xf>
    <xf numFmtId="0" fontId="0" fillId="18" borderId="11" xfId="0" applyFill="1" applyBorder="1" applyAlignment="1">
      <alignment horizontal="center" vertical="center"/>
    </xf>
    <xf numFmtId="0" fontId="0" fillId="18" borderId="13" xfId="0" applyFill="1" applyBorder="1" applyAlignment="1">
      <alignment horizontal="center" vertical="center"/>
    </xf>
    <xf numFmtId="0" fontId="0" fillId="18" borderId="4" xfId="0" applyFill="1" applyBorder="1" applyAlignment="1">
      <alignment horizontal="center" vertical="center"/>
    </xf>
    <xf numFmtId="3" fontId="105" fillId="18" borderId="11" xfId="0" applyNumberFormat="1" applyFont="1" applyFill="1" applyBorder="1" applyAlignment="1">
      <alignment horizontal="center" vertical="center"/>
    </xf>
    <xf numFmtId="0" fontId="55" fillId="18" borderId="34" xfId="0" applyFont="1" applyFill="1" applyBorder="1" applyAlignment="1">
      <alignment horizontal="center" vertical="center"/>
    </xf>
    <xf numFmtId="3" fontId="105" fillId="18" borderId="161" xfId="0" applyNumberFormat="1" applyFont="1" applyFill="1" applyBorder="1" applyAlignment="1">
      <alignment horizontal="center" vertical="center"/>
    </xf>
    <xf numFmtId="0" fontId="0" fillId="18" borderId="35" xfId="0" applyFill="1" applyBorder="1" applyAlignment="1">
      <alignment horizontal="center" vertical="center"/>
    </xf>
    <xf numFmtId="0" fontId="0" fillId="18" borderId="76" xfId="0" applyFill="1" applyBorder="1" applyAlignment="1">
      <alignment horizontal="center" vertical="center"/>
    </xf>
    <xf numFmtId="0" fontId="0" fillId="0" borderId="13" xfId="0" applyBorder="1" applyAlignment="1">
      <alignment horizontal="center" vertical="center"/>
    </xf>
    <xf numFmtId="3" fontId="105" fillId="0" borderId="52" xfId="0" applyNumberFormat="1" applyFont="1" applyBorder="1" applyAlignment="1">
      <alignment horizontal="center" vertical="center"/>
    </xf>
    <xf numFmtId="0" fontId="0" fillId="0" borderId="46" xfId="0" applyBorder="1" applyAlignment="1">
      <alignment horizontal="center" vertical="center"/>
    </xf>
    <xf numFmtId="0" fontId="97" fillId="17" borderId="18" xfId="0" applyFont="1" applyFill="1" applyBorder="1" applyAlignment="1">
      <alignment horizontal="center" vertical="center" wrapText="1"/>
    </xf>
    <xf numFmtId="0" fontId="0" fillId="18" borderId="30" xfId="0" applyFill="1" applyBorder="1" applyAlignment="1">
      <alignment horizontal="center"/>
    </xf>
    <xf numFmtId="3" fontId="105" fillId="18" borderId="35" xfId="0" applyNumberFormat="1" applyFont="1" applyFill="1" applyBorder="1" applyAlignment="1">
      <alignment horizontal="center" vertical="center"/>
    </xf>
    <xf numFmtId="0" fontId="0" fillId="18" borderId="34" xfId="0" applyFill="1" applyBorder="1" applyAlignment="1">
      <alignment horizontal="center" vertical="center"/>
    </xf>
    <xf numFmtId="3" fontId="105" fillId="0" borderId="38" xfId="0" applyNumberFormat="1" applyFont="1" applyBorder="1" applyAlignment="1">
      <alignment horizontal="center" vertical="center"/>
    </xf>
    <xf numFmtId="3" fontId="0" fillId="0" borderId="9" xfId="0" applyNumberFormat="1" applyBorder="1"/>
    <xf numFmtId="0" fontId="97" fillId="17" borderId="49" xfId="0" applyFont="1" applyFill="1" applyBorder="1" applyAlignment="1">
      <alignment horizontal="center" vertical="center" wrapText="1"/>
    </xf>
    <xf numFmtId="0" fontId="97" fillId="17" borderId="31" xfId="0" applyFont="1" applyFill="1" applyBorder="1" applyAlignment="1">
      <alignment horizontal="center" vertical="center" wrapText="1"/>
    </xf>
    <xf numFmtId="0" fontId="0" fillId="0" borderId="43" xfId="0" applyBorder="1" applyAlignment="1">
      <alignment horizontal="center" vertical="center"/>
    </xf>
    <xf numFmtId="0" fontId="0" fillId="0" borderId="32" xfId="0" applyBorder="1" applyAlignment="1">
      <alignment horizontal="center" vertical="center"/>
    </xf>
    <xf numFmtId="0" fontId="0" fillId="0" borderId="32" xfId="0" applyBorder="1" applyAlignment="1">
      <alignment horizontal="center"/>
    </xf>
    <xf numFmtId="0" fontId="0" fillId="0" borderId="50" xfId="0" applyBorder="1" applyAlignment="1">
      <alignment horizontal="center" vertical="center"/>
    </xf>
    <xf numFmtId="3" fontId="0" fillId="0" borderId="14" xfId="0" applyNumberFormat="1" applyBorder="1"/>
    <xf numFmtId="0" fontId="0" fillId="0" borderId="14" xfId="0" applyBorder="1" applyAlignment="1">
      <alignment horizontal="center"/>
    </xf>
    <xf numFmtId="0" fontId="221" fillId="20" borderId="0" xfId="0" applyFont="1" applyFill="1" applyAlignment="1">
      <alignment horizontal="left" vertical="center" wrapText="1"/>
    </xf>
    <xf numFmtId="0" fontId="222" fillId="20" borderId="0" xfId="0" applyFont="1" applyFill="1" applyAlignment="1">
      <alignment horizontal="left"/>
    </xf>
    <xf numFmtId="0" fontId="44" fillId="20" borderId="0" xfId="0" applyFont="1" applyFill="1" applyAlignment="1">
      <alignment horizontal="left" vertical="center"/>
    </xf>
    <xf numFmtId="0" fontId="56" fillId="18" borderId="34" xfId="0" applyFont="1" applyFill="1" applyBorder="1" applyAlignment="1">
      <alignment horizontal="center" vertical="center"/>
    </xf>
    <xf numFmtId="3" fontId="14" fillId="18" borderId="37" xfId="0" applyNumberFormat="1" applyFont="1" applyFill="1" applyBorder="1" applyAlignment="1">
      <alignment horizontal="center" vertical="center"/>
    </xf>
    <xf numFmtId="3" fontId="14" fillId="17" borderId="35" xfId="0" applyNumberFormat="1" applyFont="1" applyFill="1" applyBorder="1" applyAlignment="1">
      <alignment horizontal="center"/>
    </xf>
    <xf numFmtId="0" fontId="14" fillId="17" borderId="30" xfId="0" applyFont="1" applyFill="1" applyBorder="1" applyAlignment="1">
      <alignment horizontal="center" vertical="center"/>
    </xf>
    <xf numFmtId="0" fontId="41" fillId="17" borderId="37" xfId="0" applyFont="1" applyFill="1" applyBorder="1" applyAlignment="1" applyProtection="1">
      <alignment horizontal="center" vertical="center"/>
      <protection hidden="1"/>
    </xf>
    <xf numFmtId="0" fontId="41" fillId="17" borderId="37" xfId="0" applyFont="1" applyFill="1" applyBorder="1" applyAlignment="1" applyProtection="1">
      <alignment horizontal="center" vertical="center" wrapText="1"/>
      <protection hidden="1"/>
    </xf>
    <xf numFmtId="3" fontId="14" fillId="0" borderId="37" xfId="0" applyNumberFormat="1" applyFont="1" applyBorder="1" applyAlignment="1">
      <alignment horizontal="center"/>
    </xf>
    <xf numFmtId="3" fontId="14" fillId="0" borderId="38" xfId="0" applyNumberFormat="1" applyFont="1" applyBorder="1" applyAlignment="1">
      <alignment horizontal="center" vertical="center"/>
    </xf>
    <xf numFmtId="0" fontId="14" fillId="17" borderId="31" xfId="0" applyFont="1" applyFill="1" applyBorder="1" applyAlignment="1">
      <alignment horizontal="center" vertical="center"/>
    </xf>
    <xf numFmtId="0" fontId="14" fillId="17" borderId="63" xfId="0" applyFont="1" applyFill="1" applyBorder="1" applyAlignment="1">
      <alignment horizontal="center" vertical="center"/>
    </xf>
    <xf numFmtId="0" fontId="14" fillId="17" borderId="92" xfId="0" applyFont="1" applyFill="1" applyBorder="1" applyAlignment="1">
      <alignment horizontal="center" vertical="center"/>
    </xf>
    <xf numFmtId="0" fontId="157" fillId="17" borderId="37" xfId="0" applyFont="1" applyFill="1" applyBorder="1" applyAlignment="1">
      <alignment horizontal="center" vertical="center"/>
    </xf>
    <xf numFmtId="0" fontId="63" fillId="17" borderId="15" xfId="0" applyFont="1" applyFill="1" applyBorder="1" applyAlignment="1">
      <alignment horizontal="center" vertical="center"/>
    </xf>
    <xf numFmtId="0" fontId="159" fillId="11" borderId="1" xfId="2" applyFont="1" applyFill="1" applyBorder="1" applyAlignment="1" applyProtection="1">
      <alignment horizontal="center" vertical="center" wrapText="1"/>
    </xf>
    <xf numFmtId="0" fontId="159" fillId="11" borderId="2" xfId="2" applyFont="1" applyFill="1" applyBorder="1" applyAlignment="1" applyProtection="1">
      <alignment horizontal="center" vertical="center" wrapText="1"/>
    </xf>
    <xf numFmtId="0" fontId="14" fillId="0" borderId="31" xfId="0" applyFont="1" applyBorder="1" applyAlignment="1">
      <alignment horizontal="center" vertical="center"/>
    </xf>
    <xf numFmtId="0" fontId="14" fillId="0" borderId="63" xfId="0" applyFont="1" applyBorder="1" applyAlignment="1">
      <alignment horizontal="center" vertical="center"/>
    </xf>
    <xf numFmtId="3" fontId="14" fillId="17" borderId="38" xfId="0" applyNumberFormat="1" applyFont="1" applyFill="1" applyBorder="1" applyAlignment="1">
      <alignment horizontal="center"/>
    </xf>
    <xf numFmtId="3" fontId="14" fillId="17" borderId="52" xfId="0" applyNumberFormat="1" applyFont="1" applyFill="1" applyBorder="1" applyAlignment="1">
      <alignment horizontal="center"/>
    </xf>
    <xf numFmtId="0" fontId="14" fillId="17" borderId="90" xfId="0" applyFont="1" applyFill="1" applyBorder="1" applyAlignment="1">
      <alignment horizontal="center" vertical="center"/>
    </xf>
    <xf numFmtId="0" fontId="41" fillId="17" borderId="38" xfId="0" applyFont="1" applyFill="1" applyBorder="1" applyAlignment="1">
      <alignment horizontal="center" vertical="center"/>
    </xf>
    <xf numFmtId="3" fontId="14" fillId="0" borderId="4" xfId="6" applyNumberFormat="1" applyFont="1" applyBorder="1" applyAlignment="1">
      <alignment horizontal="center" vertical="center"/>
    </xf>
    <xf numFmtId="3" fontId="14" fillId="0" borderId="37" xfId="6" applyNumberFormat="1" applyFont="1" applyBorder="1" applyAlignment="1">
      <alignment horizontal="center" vertical="center"/>
    </xf>
    <xf numFmtId="3" fontId="14" fillId="0" borderId="37" xfId="0" applyNumberFormat="1" applyFont="1" applyBorder="1" applyAlignment="1">
      <alignment horizontal="center" vertical="center"/>
    </xf>
    <xf numFmtId="0" fontId="0" fillId="0" borderId="82" xfId="0" applyBorder="1" applyAlignment="1">
      <alignment horizontal="center"/>
    </xf>
    <xf numFmtId="0" fontId="0" fillId="0" borderId="74" xfId="0" applyBorder="1" applyAlignment="1">
      <alignment horizontal="center"/>
    </xf>
    <xf numFmtId="0" fontId="0" fillId="0" borderId="15" xfId="0" applyBorder="1" applyAlignment="1">
      <alignment horizontal="center"/>
    </xf>
    <xf numFmtId="3" fontId="14" fillId="0" borderId="35" xfId="0" applyNumberFormat="1" applyFont="1" applyBorder="1" applyAlignment="1">
      <alignment horizontal="center"/>
    </xf>
    <xf numFmtId="3" fontId="4" fillId="26" borderId="38" xfId="0" applyNumberFormat="1" applyFont="1" applyFill="1" applyBorder="1" applyAlignment="1">
      <alignment horizontal="center"/>
    </xf>
    <xf numFmtId="170" fontId="4" fillId="18" borderId="35" xfId="1" applyNumberFormat="1" applyFont="1" applyFill="1" applyBorder="1" applyAlignment="1">
      <alignment horizontal="center"/>
    </xf>
    <xf numFmtId="0" fontId="7" fillId="0" borderId="0" xfId="0" applyFont="1" applyAlignment="1">
      <alignment horizontal="center" vertical="center"/>
    </xf>
    <xf numFmtId="3" fontId="14" fillId="0" borderId="76" xfId="0" applyNumberFormat="1" applyFont="1" applyBorder="1" applyAlignment="1">
      <alignment horizontal="center" vertical="center"/>
    </xf>
    <xf numFmtId="1" fontId="4" fillId="11" borderId="38" xfId="19" applyNumberFormat="1" applyFont="1" applyFill="1" applyBorder="1" applyAlignment="1">
      <alignment horizontal="center"/>
    </xf>
    <xf numFmtId="3" fontId="46" fillId="0" borderId="62" xfId="0" applyNumberFormat="1" applyFont="1" applyBorder="1" applyAlignment="1">
      <alignment horizontal="center" vertical="center"/>
    </xf>
    <xf numFmtId="3" fontId="4" fillId="0" borderId="52" xfId="0" quotePrefix="1" applyNumberFormat="1" applyFont="1" applyBorder="1" applyAlignment="1">
      <alignment horizontal="center" vertical="center"/>
    </xf>
    <xf numFmtId="3" fontId="46" fillId="0" borderId="64" xfId="0" applyNumberFormat="1" applyFont="1" applyBorder="1" applyAlignment="1">
      <alignment horizontal="center" vertical="center"/>
    </xf>
    <xf numFmtId="3" fontId="4" fillId="0" borderId="7" xfId="0" quotePrefix="1" applyNumberFormat="1" applyFont="1" applyBorder="1" applyAlignment="1">
      <alignment horizontal="center" vertical="center"/>
    </xf>
    <xf numFmtId="3" fontId="4" fillId="18" borderId="118" xfId="0" quotePrefix="1" applyNumberFormat="1" applyFont="1" applyFill="1" applyBorder="1" applyAlignment="1">
      <alignment horizontal="center" vertical="center"/>
    </xf>
    <xf numFmtId="3" fontId="14" fillId="0" borderId="11" xfId="0" applyNumberFormat="1" applyFont="1" applyBorder="1" applyAlignment="1">
      <alignment horizontal="center" vertical="center"/>
    </xf>
    <xf numFmtId="3" fontId="41" fillId="17" borderId="61" xfId="3" applyNumberFormat="1" applyFont="1" applyFill="1" applyBorder="1" applyAlignment="1">
      <alignment vertical="center"/>
    </xf>
    <xf numFmtId="3" fontId="4" fillId="0" borderId="4" xfId="0" quotePrefix="1" applyNumberFormat="1" applyFont="1" applyBorder="1" applyAlignment="1">
      <alignment horizontal="center" vertical="center"/>
    </xf>
    <xf numFmtId="1" fontId="63" fillId="17" borderId="14" xfId="0" applyNumberFormat="1" applyFont="1" applyFill="1" applyBorder="1" applyAlignment="1">
      <alignment horizontal="center" vertical="center"/>
    </xf>
    <xf numFmtId="3" fontId="4" fillId="18" borderId="37" xfId="0" quotePrefix="1" applyNumberFormat="1" applyFont="1" applyFill="1" applyBorder="1" applyAlignment="1">
      <alignment horizontal="center" vertical="center"/>
    </xf>
    <xf numFmtId="0" fontId="7" fillId="11" borderId="60" xfId="0" applyFont="1" applyFill="1" applyBorder="1" applyAlignment="1">
      <alignment horizontal="center" vertical="center" wrapText="1"/>
    </xf>
    <xf numFmtId="0" fontId="7" fillId="11" borderId="79" xfId="0" applyFont="1" applyFill="1" applyBorder="1" applyAlignment="1">
      <alignment horizontal="center" vertical="center" wrapText="1"/>
    </xf>
    <xf numFmtId="3" fontId="4" fillId="11" borderId="79" xfId="0" quotePrefix="1" applyNumberFormat="1" applyFont="1" applyFill="1" applyBorder="1" applyAlignment="1">
      <alignment horizontal="center" vertical="center"/>
    </xf>
    <xf numFmtId="0" fontId="14" fillId="11" borderId="79" xfId="0" applyFont="1" applyFill="1" applyBorder="1" applyAlignment="1">
      <alignment horizontal="center" vertical="center" wrapText="1"/>
    </xf>
    <xf numFmtId="0" fontId="6" fillId="11" borderId="79" xfId="0" applyFont="1" applyFill="1" applyBorder="1" applyAlignment="1">
      <alignment horizontal="center" vertical="center"/>
    </xf>
    <xf numFmtId="0" fontId="0" fillId="11" borderId="79" xfId="0" applyFill="1" applyBorder="1" applyAlignment="1">
      <alignment horizontal="center" vertical="center"/>
    </xf>
    <xf numFmtId="0" fontId="105" fillId="11" borderId="79" xfId="0" applyFont="1" applyFill="1" applyBorder="1" applyAlignment="1">
      <alignment horizontal="center" vertical="center"/>
    </xf>
    <xf numFmtId="0" fontId="67" fillId="17" borderId="15" xfId="0" applyFont="1" applyFill="1" applyBorder="1" applyAlignment="1">
      <alignment horizontal="center" vertical="center"/>
    </xf>
    <xf numFmtId="0" fontId="35" fillId="16" borderId="125" xfId="2" applyFont="1" applyFill="1" applyBorder="1" applyAlignment="1" applyProtection="1">
      <alignment horizontal="center" vertical="center" wrapText="1"/>
    </xf>
    <xf numFmtId="1" fontId="7" fillId="4" borderId="32" xfId="0" applyNumberFormat="1" applyFont="1" applyFill="1" applyBorder="1" applyAlignment="1">
      <alignment horizontal="center"/>
    </xf>
    <xf numFmtId="1" fontId="7" fillId="0" borderId="32" xfId="0" applyNumberFormat="1" applyFont="1" applyBorder="1" applyAlignment="1">
      <alignment horizontal="center"/>
    </xf>
    <xf numFmtId="0" fontId="6" fillId="0" borderId="83" xfId="0" applyFont="1" applyBorder="1"/>
    <xf numFmtId="166" fontId="7" fillId="18" borderId="42" xfId="0" applyNumberFormat="1" applyFont="1" applyFill="1" applyBorder="1" applyAlignment="1">
      <alignment horizontal="center" vertical="center"/>
    </xf>
    <xf numFmtId="166" fontId="7" fillId="18" borderId="46" xfId="0" applyNumberFormat="1" applyFont="1" applyFill="1" applyBorder="1" applyAlignment="1">
      <alignment horizontal="center" vertical="center"/>
    </xf>
    <xf numFmtId="3" fontId="14" fillId="18" borderId="21" xfId="0" applyNumberFormat="1" applyFont="1" applyFill="1" applyBorder="1" applyAlignment="1">
      <alignment horizontal="center" vertical="center"/>
    </xf>
    <xf numFmtId="1" fontId="112" fillId="18" borderId="13" xfId="6" applyNumberFormat="1" applyFont="1" applyFill="1" applyBorder="1" applyAlignment="1">
      <alignment horizontal="center" vertical="center"/>
    </xf>
    <xf numFmtId="1" fontId="112" fillId="18" borderId="4" xfId="6" applyNumberFormat="1" applyFont="1" applyFill="1" applyBorder="1" applyAlignment="1">
      <alignment horizontal="center" vertical="center"/>
    </xf>
    <xf numFmtId="1" fontId="112" fillId="18" borderId="35" xfId="6" applyNumberFormat="1" applyFont="1" applyFill="1" applyBorder="1" applyAlignment="1">
      <alignment horizontal="center" vertical="center"/>
    </xf>
    <xf numFmtId="0" fontId="35" fillId="16" borderId="1" xfId="2" applyFont="1" applyFill="1" applyBorder="1" applyAlignment="1" applyProtection="1">
      <alignment horizontal="center" vertical="center"/>
    </xf>
    <xf numFmtId="0" fontId="14" fillId="0" borderId="57" xfId="3" applyFont="1" applyBorder="1" applyAlignment="1">
      <alignment horizontal="center" vertical="center" wrapText="1"/>
    </xf>
    <xf numFmtId="0" fontId="14" fillId="0" borderId="89" xfId="0" applyFont="1" applyBorder="1" applyAlignment="1">
      <alignment horizontal="center" vertical="center"/>
    </xf>
    <xf numFmtId="0" fontId="7" fillId="0" borderId="113" xfId="0" applyFont="1" applyBorder="1" applyAlignment="1">
      <alignment horizontal="center" vertical="center"/>
    </xf>
    <xf numFmtId="0" fontId="14" fillId="0" borderId="30" xfId="0" applyFont="1" applyBorder="1" applyAlignment="1">
      <alignment horizontal="center" vertical="center" wrapText="1"/>
    </xf>
    <xf numFmtId="0" fontId="7" fillId="0" borderId="32" xfId="0" applyFont="1" applyBorder="1" applyAlignment="1">
      <alignment vertical="center"/>
    </xf>
    <xf numFmtId="0" fontId="7" fillId="0" borderId="33" xfId="0" applyFont="1" applyBorder="1" applyAlignment="1">
      <alignment vertical="center"/>
    </xf>
    <xf numFmtId="0" fontId="7" fillId="0" borderId="35" xfId="0" applyFont="1" applyBorder="1" applyAlignment="1">
      <alignment vertical="center"/>
    </xf>
    <xf numFmtId="0" fontId="41" fillId="0" borderId="57" xfId="3" applyFont="1" applyBorder="1" applyAlignment="1">
      <alignment horizontal="center" vertical="center" wrapText="1"/>
    </xf>
    <xf numFmtId="0" fontId="14" fillId="17" borderId="44" xfId="0" applyFont="1" applyFill="1" applyBorder="1" applyAlignment="1">
      <alignment horizontal="center" vertical="center"/>
    </xf>
    <xf numFmtId="0" fontId="6" fillId="11" borderId="21" xfId="0" applyFont="1" applyFill="1" applyBorder="1" applyAlignment="1">
      <alignment horizontal="center"/>
    </xf>
    <xf numFmtId="0" fontId="0" fillId="11" borderId="21" xfId="0" applyFill="1" applyBorder="1" applyAlignment="1">
      <alignment horizontal="center" vertical="center"/>
    </xf>
    <xf numFmtId="0" fontId="7" fillId="11" borderId="7" xfId="0" applyFont="1" applyFill="1" applyBorder="1" applyAlignment="1">
      <alignment horizontal="center"/>
    </xf>
    <xf numFmtId="3" fontId="14" fillId="11" borderId="21" xfId="0" applyNumberFormat="1" applyFont="1" applyFill="1" applyBorder="1" applyAlignment="1">
      <alignment horizontal="center"/>
    </xf>
    <xf numFmtId="1" fontId="14" fillId="0" borderId="8" xfId="0" applyNumberFormat="1" applyFont="1" applyBorder="1" applyAlignment="1" applyProtection="1">
      <alignment horizontal="center"/>
      <protection locked="0"/>
    </xf>
    <xf numFmtId="1" fontId="14" fillId="0" borderId="21" xfId="0" applyNumberFormat="1" applyFont="1" applyBorder="1" applyAlignment="1">
      <alignment horizontal="center"/>
    </xf>
    <xf numFmtId="166" fontId="7" fillId="0" borderId="21" xfId="0" applyNumberFormat="1" applyFont="1" applyBorder="1" applyAlignment="1">
      <alignment horizontal="center"/>
    </xf>
    <xf numFmtId="49" fontId="14" fillId="17" borderId="31" xfId="0" applyNumberFormat="1" applyFont="1" applyFill="1" applyBorder="1" applyAlignment="1" applyProtection="1">
      <alignment horizontal="center"/>
      <protection locked="0"/>
    </xf>
    <xf numFmtId="0" fontId="7" fillId="17" borderId="63" xfId="0" applyFont="1" applyFill="1" applyBorder="1"/>
    <xf numFmtId="1" fontId="14" fillId="17" borderId="46" xfId="0" applyNumberFormat="1" applyFont="1" applyFill="1" applyBorder="1" applyAlignment="1" applyProtection="1">
      <alignment horizontal="center"/>
      <protection locked="0"/>
    </xf>
    <xf numFmtId="0" fontId="6" fillId="11" borderId="51" xfId="0" applyFont="1" applyFill="1" applyBorder="1" applyAlignment="1">
      <alignment horizontal="center"/>
    </xf>
    <xf numFmtId="49" fontId="7" fillId="0" borderId="52" xfId="0" applyNumberFormat="1" applyFont="1" applyBorder="1" applyAlignment="1">
      <alignment horizontal="center"/>
    </xf>
    <xf numFmtId="0" fontId="6" fillId="11" borderId="36" xfId="0" applyFont="1" applyFill="1" applyBorder="1" applyAlignment="1">
      <alignment horizontal="center"/>
    </xf>
    <xf numFmtId="0" fontId="6" fillId="11" borderId="47" xfId="0" applyFont="1" applyFill="1" applyBorder="1" applyAlignment="1">
      <alignment horizontal="center"/>
    </xf>
    <xf numFmtId="0" fontId="6" fillId="11" borderId="164" xfId="0" applyFont="1" applyFill="1" applyBorder="1" applyAlignment="1">
      <alignment horizontal="center" vertical="center"/>
    </xf>
    <xf numFmtId="3" fontId="14" fillId="11" borderId="37" xfId="0" applyNumberFormat="1" applyFont="1" applyFill="1" applyBorder="1" applyAlignment="1">
      <alignment horizontal="center"/>
    </xf>
    <xf numFmtId="3" fontId="14" fillId="11" borderId="117" xfId="0" applyNumberFormat="1" applyFont="1" applyFill="1" applyBorder="1" applyAlignment="1" applyProtection="1">
      <alignment horizontal="center"/>
      <protection locked="0"/>
    </xf>
    <xf numFmtId="0" fontId="6" fillId="11" borderId="37" xfId="0" applyFont="1" applyFill="1" applyBorder="1" applyAlignment="1">
      <alignment horizontal="center"/>
    </xf>
    <xf numFmtId="166" fontId="7" fillId="0" borderId="46" xfId="0" applyNumberFormat="1" applyFont="1" applyBorder="1" applyAlignment="1" applyProtection="1">
      <alignment horizontal="center"/>
      <protection locked="0"/>
    </xf>
    <xf numFmtId="0" fontId="51" fillId="0" borderId="83" xfId="0" applyFont="1" applyBorder="1" applyAlignment="1">
      <alignment horizontal="left"/>
    </xf>
    <xf numFmtId="0" fontId="0" fillId="18" borderId="51" xfId="0" applyFill="1" applyBorder="1" applyAlignment="1">
      <alignment horizontal="center"/>
    </xf>
    <xf numFmtId="49" fontId="14" fillId="0" borderId="21" xfId="0" applyNumberFormat="1" applyFont="1" applyBorder="1" applyAlignment="1" applyProtection="1">
      <alignment horizontal="center" vertical="center"/>
      <protection locked="0"/>
    </xf>
    <xf numFmtId="49" fontId="14" fillId="17" borderId="37" xfId="0" applyNumberFormat="1" applyFont="1" applyFill="1" applyBorder="1" applyAlignment="1" applyProtection="1">
      <alignment horizontal="center" vertical="center"/>
      <protection locked="0"/>
    </xf>
    <xf numFmtId="0" fontId="14" fillId="17" borderId="37" xfId="0" applyFont="1" applyFill="1" applyBorder="1" applyAlignment="1" applyProtection="1">
      <alignment horizontal="center" vertical="center"/>
      <protection locked="0"/>
    </xf>
    <xf numFmtId="3" fontId="14" fillId="17" borderId="33" xfId="0" applyNumberFormat="1" applyFont="1" applyFill="1" applyBorder="1" applyAlignment="1">
      <alignment horizontal="center"/>
    </xf>
    <xf numFmtId="0" fontId="0" fillId="0" borderId="8" xfId="0" applyBorder="1" applyAlignment="1">
      <alignment horizontal="center" vertical="center"/>
    </xf>
    <xf numFmtId="0" fontId="0" fillId="0" borderId="92" xfId="0" applyBorder="1" applyAlignment="1">
      <alignment horizontal="center" vertical="center"/>
    </xf>
    <xf numFmtId="0" fontId="97" fillId="17" borderId="118" xfId="0" applyFont="1" applyFill="1" applyBorder="1" applyAlignment="1">
      <alignment horizontal="center" vertical="center" wrapText="1"/>
    </xf>
    <xf numFmtId="3" fontId="97" fillId="17" borderId="44" xfId="0" applyNumberFormat="1" applyFont="1" applyFill="1" applyBorder="1" applyAlignment="1">
      <alignment horizontal="center" vertical="center" wrapText="1"/>
    </xf>
    <xf numFmtId="3" fontId="97" fillId="17" borderId="118" xfId="0" applyNumberFormat="1" applyFont="1" applyFill="1" applyBorder="1" applyAlignment="1">
      <alignment horizontal="center" vertical="center" wrapText="1"/>
    </xf>
    <xf numFmtId="0" fontId="55" fillId="18" borderId="77" xfId="0" applyFont="1" applyFill="1" applyBorder="1" applyAlignment="1">
      <alignment horizontal="center" vertical="center"/>
    </xf>
    <xf numFmtId="3" fontId="105" fillId="18" borderId="166" xfId="0" applyNumberFormat="1" applyFont="1" applyFill="1" applyBorder="1" applyAlignment="1">
      <alignment horizontal="center" vertical="center"/>
    </xf>
    <xf numFmtId="3" fontId="97" fillId="17" borderId="58" xfId="0" applyNumberFormat="1" applyFont="1" applyFill="1" applyBorder="1" applyAlignment="1">
      <alignment horizontal="center" vertical="center" wrapText="1"/>
    </xf>
    <xf numFmtId="1" fontId="14" fillId="11" borderId="167" xfId="0" applyNumberFormat="1" applyFont="1" applyFill="1" applyBorder="1" applyAlignment="1">
      <alignment horizontal="center" vertical="center"/>
    </xf>
    <xf numFmtId="1" fontId="14" fillId="11" borderId="168" xfId="0" applyNumberFormat="1" applyFont="1" applyFill="1" applyBorder="1" applyAlignment="1">
      <alignment horizontal="center" vertical="center"/>
    </xf>
    <xf numFmtId="1" fontId="14" fillId="11" borderId="169" xfId="0" applyNumberFormat="1" applyFont="1" applyFill="1" applyBorder="1" applyAlignment="1">
      <alignment horizontal="center" vertical="center"/>
    </xf>
    <xf numFmtId="3" fontId="105" fillId="0" borderId="33" xfId="0" applyNumberFormat="1" applyFont="1" applyBorder="1" applyAlignment="1">
      <alignment horizontal="center" vertical="center"/>
    </xf>
    <xf numFmtId="3" fontId="105" fillId="0" borderId="160" xfId="0" applyNumberFormat="1" applyFont="1" applyBorder="1" applyAlignment="1">
      <alignment horizontal="center" vertical="center"/>
    </xf>
    <xf numFmtId="3" fontId="105" fillId="0" borderId="170" xfId="0" applyNumberFormat="1" applyFont="1" applyBorder="1" applyAlignment="1">
      <alignment horizontal="center" vertical="center"/>
    </xf>
    <xf numFmtId="3" fontId="105" fillId="18" borderId="170" xfId="0" applyNumberFormat="1" applyFont="1" applyFill="1" applyBorder="1" applyAlignment="1">
      <alignment horizontal="center" vertical="center"/>
    </xf>
    <xf numFmtId="3" fontId="105" fillId="0" borderId="149" xfId="0" applyNumberFormat="1" applyFont="1" applyBorder="1" applyAlignment="1">
      <alignment horizontal="center" vertical="center"/>
    </xf>
    <xf numFmtId="3" fontId="105" fillId="0" borderId="171" xfId="0" applyNumberFormat="1" applyFont="1" applyBorder="1" applyAlignment="1">
      <alignment horizontal="center" vertical="center"/>
    </xf>
    <xf numFmtId="0" fontId="55" fillId="18" borderId="49" xfId="0" applyFont="1" applyFill="1" applyBorder="1" applyAlignment="1">
      <alignment horizontal="center" vertical="center"/>
    </xf>
    <xf numFmtId="0" fontId="55" fillId="18" borderId="51" xfId="0" applyFont="1" applyFill="1" applyBorder="1" applyAlignment="1">
      <alignment horizontal="center" vertical="center"/>
    </xf>
    <xf numFmtId="3" fontId="105" fillId="18" borderId="41" xfId="0" applyNumberFormat="1" applyFont="1" applyFill="1" applyBorder="1" applyAlignment="1">
      <alignment horizontal="center" vertical="center"/>
    </xf>
    <xf numFmtId="0" fontId="105" fillId="17" borderId="150" xfId="0" applyFont="1" applyFill="1" applyBorder="1" applyAlignment="1">
      <alignment horizontal="center" vertical="center"/>
    </xf>
    <xf numFmtId="0" fontId="105" fillId="17" borderId="172" xfId="0" applyFont="1" applyFill="1" applyBorder="1" applyAlignment="1">
      <alignment horizontal="center" vertical="center"/>
    </xf>
    <xf numFmtId="0" fontId="105" fillId="17" borderId="151" xfId="0" applyFont="1" applyFill="1" applyBorder="1" applyAlignment="1">
      <alignment horizontal="center" vertical="center" wrapText="1"/>
    </xf>
    <xf numFmtId="0" fontId="63" fillId="17" borderId="113" xfId="0" applyFont="1" applyFill="1" applyBorder="1" applyAlignment="1">
      <alignment horizontal="center" vertical="center"/>
    </xf>
    <xf numFmtId="0" fontId="56" fillId="18" borderId="30" xfId="0" applyFont="1" applyFill="1" applyBorder="1" applyAlignment="1">
      <alignment horizontal="center" vertical="center"/>
    </xf>
    <xf numFmtId="1" fontId="14" fillId="18" borderId="32" xfId="0" applyNumberFormat="1" applyFont="1" applyFill="1" applyBorder="1" applyAlignment="1">
      <alignment horizontal="center" vertical="center"/>
    </xf>
    <xf numFmtId="0" fontId="0" fillId="18" borderId="42" xfId="0" applyFill="1" applyBorder="1" applyAlignment="1">
      <alignment horizontal="center" vertical="center"/>
    </xf>
    <xf numFmtId="0" fontId="56" fillId="18" borderId="32" xfId="0" applyFont="1" applyFill="1" applyBorder="1" applyAlignment="1">
      <alignment horizontal="center" vertical="center"/>
    </xf>
    <xf numFmtId="0" fontId="56" fillId="18" borderId="33" xfId="0" applyFont="1" applyFill="1" applyBorder="1" applyAlignment="1">
      <alignment horizontal="center" vertical="center"/>
    </xf>
    <xf numFmtId="0" fontId="56" fillId="0" borderId="51" xfId="0" applyFont="1" applyBorder="1" applyAlignment="1">
      <alignment horizontal="center" vertical="center"/>
    </xf>
    <xf numFmtId="0" fontId="56" fillId="0" borderId="21" xfId="0" applyFont="1" applyBorder="1" applyAlignment="1">
      <alignment horizontal="center" vertical="center"/>
    </xf>
    <xf numFmtId="0" fontId="56" fillId="0" borderId="52" xfId="0" applyFont="1" applyBorder="1" applyAlignment="1">
      <alignment horizontal="center" vertical="center"/>
    </xf>
    <xf numFmtId="0" fontId="56" fillId="0" borderId="34" xfId="0" applyFont="1" applyBorder="1" applyAlignment="1">
      <alignment horizontal="center" vertical="center"/>
    </xf>
    <xf numFmtId="0" fontId="56" fillId="0" borderId="35" xfId="0" applyFont="1" applyBorder="1" applyAlignment="1">
      <alignment horizontal="center" vertical="center"/>
    </xf>
    <xf numFmtId="0" fontId="56" fillId="0" borderId="37" xfId="0" applyFont="1" applyBorder="1" applyAlignment="1">
      <alignment horizontal="center" vertical="center"/>
    </xf>
    <xf numFmtId="0" fontId="56" fillId="0" borderId="38" xfId="0" applyFont="1" applyBorder="1" applyAlignment="1">
      <alignment horizontal="center" vertical="center"/>
    </xf>
    <xf numFmtId="0" fontId="7" fillId="11" borderId="21" xfId="0" applyFont="1" applyFill="1" applyBorder="1" applyAlignment="1" applyProtection="1">
      <alignment horizontal="center"/>
      <protection locked="0"/>
    </xf>
    <xf numFmtId="0" fontId="7" fillId="11" borderId="4" xfId="0" applyFont="1" applyFill="1" applyBorder="1" applyAlignment="1" applyProtection="1">
      <alignment horizontal="center"/>
      <protection locked="0"/>
    </xf>
    <xf numFmtId="0" fontId="7" fillId="11" borderId="37" xfId="0" applyFont="1" applyFill="1" applyBorder="1" applyAlignment="1" applyProtection="1">
      <alignment horizontal="center"/>
      <protection locked="0"/>
    </xf>
    <xf numFmtId="0" fontId="7" fillId="11" borderId="11" xfId="0" applyFont="1" applyFill="1" applyBorder="1" applyAlignment="1" applyProtection="1">
      <alignment horizontal="center"/>
      <protection locked="0"/>
    </xf>
    <xf numFmtId="0" fontId="7" fillId="11" borderId="5" xfId="0" applyFont="1" applyFill="1" applyBorder="1" applyAlignment="1" applyProtection="1">
      <alignment horizontal="center"/>
      <protection locked="0"/>
    </xf>
    <xf numFmtId="0" fontId="7" fillId="11" borderId="165" xfId="0" applyFont="1" applyFill="1" applyBorder="1" applyAlignment="1" applyProtection="1">
      <alignment horizontal="center"/>
      <protection locked="0"/>
    </xf>
    <xf numFmtId="0" fontId="14" fillId="0" borderId="21" xfId="0" applyFont="1" applyBorder="1" applyAlignment="1" applyProtection="1">
      <alignment horizontal="center" vertical="center"/>
      <protection locked="0"/>
    </xf>
    <xf numFmtId="0" fontId="14" fillId="37" borderId="0" xfId="0" applyFont="1" applyFill="1"/>
    <xf numFmtId="0" fontId="7" fillId="37" borderId="0" xfId="0" applyFont="1" applyFill="1"/>
    <xf numFmtId="0" fontId="97" fillId="17" borderId="49" xfId="0" applyFont="1" applyFill="1" applyBorder="1" applyAlignment="1">
      <alignment horizontal="center"/>
    </xf>
    <xf numFmtId="0" fontId="97" fillId="17" borderId="31" xfId="0" applyFont="1" applyFill="1" applyBorder="1" applyAlignment="1">
      <alignment horizontal="center"/>
    </xf>
    <xf numFmtId="0" fontId="97" fillId="17" borderId="58" xfId="0" applyFont="1" applyFill="1" applyBorder="1" applyAlignment="1">
      <alignment horizontal="center"/>
    </xf>
    <xf numFmtId="0" fontId="97" fillId="17" borderId="73" xfId="0" applyFont="1" applyFill="1" applyBorder="1" applyAlignment="1">
      <alignment horizontal="center"/>
    </xf>
    <xf numFmtId="0" fontId="97" fillId="18" borderId="30" xfId="0" applyFont="1" applyFill="1" applyBorder="1" applyAlignment="1">
      <alignment horizontal="center"/>
    </xf>
    <xf numFmtId="0" fontId="97" fillId="18" borderId="32" xfId="0" applyFont="1" applyFill="1" applyBorder="1" applyAlignment="1">
      <alignment horizontal="center"/>
    </xf>
    <xf numFmtId="0" fontId="97" fillId="18" borderId="37" xfId="0" applyFont="1" applyFill="1" applyBorder="1" applyAlignment="1">
      <alignment horizontal="center"/>
    </xf>
    <xf numFmtId="0" fontId="35" fillId="0" borderId="91" xfId="2" applyFont="1" applyFill="1" applyBorder="1" applyAlignment="1" applyProtection="1">
      <alignment horizontal="center" vertical="center" wrapText="1"/>
    </xf>
    <xf numFmtId="0" fontId="35" fillId="0" borderId="0" xfId="2" applyFont="1" applyFill="1" applyBorder="1" applyAlignment="1" applyProtection="1">
      <alignment horizontal="center" vertical="center" wrapText="1"/>
    </xf>
    <xf numFmtId="0" fontId="7" fillId="37" borderId="77" xfId="0" applyFont="1" applyFill="1" applyBorder="1" applyAlignment="1">
      <alignment horizontal="center" vertical="center"/>
    </xf>
    <xf numFmtId="0" fontId="7" fillId="0" borderId="38" xfId="0" applyFont="1" applyBorder="1" applyAlignment="1">
      <alignment horizontal="center"/>
    </xf>
    <xf numFmtId="0" fontId="0" fillId="18" borderId="61" xfId="0" applyFill="1" applyBorder="1" applyAlignment="1">
      <alignment horizontal="center" vertical="center"/>
    </xf>
    <xf numFmtId="3" fontId="14" fillId="17" borderId="94" xfId="0" applyNumberFormat="1" applyFont="1" applyFill="1" applyBorder="1" applyAlignment="1">
      <alignment horizontal="center" vertical="center" wrapText="1"/>
    </xf>
    <xf numFmtId="0" fontId="14" fillId="18" borderId="51" xfId="2" applyFont="1" applyFill="1" applyBorder="1" applyAlignment="1" applyProtection="1">
      <alignment horizontal="center" vertical="center"/>
    </xf>
    <xf numFmtId="0" fontId="214" fillId="18" borderId="51" xfId="0" applyFont="1" applyFill="1" applyBorder="1" applyAlignment="1">
      <alignment horizontal="center" vertical="center"/>
    </xf>
    <xf numFmtId="0" fontId="214" fillId="18" borderId="21" xfId="0" applyFont="1" applyFill="1" applyBorder="1" applyAlignment="1">
      <alignment horizontal="center" vertical="center"/>
    </xf>
    <xf numFmtId="0" fontId="213" fillId="17" borderId="93" xfId="0" applyFont="1" applyFill="1" applyBorder="1" applyAlignment="1">
      <alignment horizontal="center" vertical="center"/>
    </xf>
    <xf numFmtId="0" fontId="213" fillId="17" borderId="112" xfId="0" applyFont="1" applyFill="1" applyBorder="1" applyAlignment="1">
      <alignment horizontal="center" vertical="center"/>
    </xf>
    <xf numFmtId="3" fontId="213" fillId="17" borderId="94" xfId="0" applyNumberFormat="1" applyFont="1" applyFill="1" applyBorder="1" applyAlignment="1">
      <alignment horizontal="center" vertical="center"/>
    </xf>
    <xf numFmtId="0" fontId="214" fillId="0" borderId="51" xfId="0" applyFont="1" applyBorder="1" applyAlignment="1">
      <alignment horizontal="center" vertical="center"/>
    </xf>
    <xf numFmtId="0" fontId="214" fillId="0" borderId="21" xfId="0" applyFont="1" applyBorder="1" applyAlignment="1">
      <alignment horizontal="center" vertical="center"/>
    </xf>
    <xf numFmtId="0" fontId="12" fillId="0" borderId="0" xfId="2" applyFill="1" applyBorder="1" applyAlignment="1" applyProtection="1">
      <alignment horizontal="center" vertical="center"/>
    </xf>
    <xf numFmtId="0" fontId="35" fillId="0" borderId="0" xfId="2" applyFont="1" applyFill="1" applyBorder="1" applyAlignment="1" applyProtection="1">
      <alignment horizontal="center" vertical="center"/>
    </xf>
    <xf numFmtId="0" fontId="41" fillId="0" borderId="109" xfId="0" applyFont="1" applyBorder="1" applyAlignment="1">
      <alignment horizontal="center" vertical="center"/>
    </xf>
    <xf numFmtId="3" fontId="41" fillId="0" borderId="32" xfId="0" applyNumberFormat="1" applyFont="1" applyBorder="1" applyAlignment="1">
      <alignment horizontal="center" vertical="center"/>
    </xf>
    <xf numFmtId="1" fontId="112" fillId="0" borderId="43" xfId="6" applyNumberFormat="1" applyFont="1" applyBorder="1" applyAlignment="1">
      <alignment horizontal="center" vertical="center"/>
    </xf>
    <xf numFmtId="1" fontId="112" fillId="0" borderId="32" xfId="6" applyNumberFormat="1" applyFont="1" applyBorder="1" applyAlignment="1">
      <alignment horizontal="center" vertical="center"/>
    </xf>
    <xf numFmtId="1" fontId="112" fillId="0" borderId="33" xfId="6" applyNumberFormat="1" applyFont="1" applyBorder="1" applyAlignment="1">
      <alignment horizontal="center" vertical="center"/>
    </xf>
    <xf numFmtId="0" fontId="112" fillId="0" borderId="0" xfId="6" applyFont="1" applyAlignment="1">
      <alignment horizontal="center" vertical="center"/>
    </xf>
    <xf numFmtId="3" fontId="41" fillId="0" borderId="63" xfId="0" applyNumberFormat="1" applyFont="1" applyBorder="1" applyAlignment="1">
      <alignment horizontal="center" vertical="center"/>
    </xf>
    <xf numFmtId="0" fontId="35" fillId="0" borderId="1" xfId="2" applyFont="1" applyFill="1" applyBorder="1" applyAlignment="1" applyProtection="1">
      <alignment horizontal="center" vertical="center"/>
    </xf>
    <xf numFmtId="0" fontId="35" fillId="0" borderId="20" xfId="2" applyFont="1" applyFill="1" applyBorder="1" applyAlignment="1" applyProtection="1">
      <alignment horizontal="center" vertical="center"/>
    </xf>
    <xf numFmtId="0" fontId="35" fillId="0" borderId="2" xfId="2" applyFont="1" applyFill="1" applyBorder="1" applyAlignment="1" applyProtection="1">
      <alignment horizontal="center" vertical="center"/>
    </xf>
    <xf numFmtId="0" fontId="41" fillId="0" borderId="30" xfId="0" applyFont="1" applyBorder="1" applyAlignment="1">
      <alignment horizontal="center" vertical="center"/>
    </xf>
    <xf numFmtId="1" fontId="41" fillId="18" borderId="32" xfId="6" applyNumberFormat="1" applyFont="1" applyFill="1" applyBorder="1" applyAlignment="1">
      <alignment horizontal="center" vertical="center"/>
    </xf>
    <xf numFmtId="1" fontId="112" fillId="18" borderId="32" xfId="6" applyNumberFormat="1" applyFont="1" applyFill="1" applyBorder="1" applyAlignment="1">
      <alignment horizontal="center" vertical="center"/>
    </xf>
    <xf numFmtId="1" fontId="112" fillId="18" borderId="31" xfId="6" applyNumberFormat="1" applyFont="1" applyFill="1" applyBorder="1" applyAlignment="1">
      <alignment horizontal="center" vertical="center"/>
    </xf>
    <xf numFmtId="1" fontId="112" fillId="18" borderId="44" xfId="6" applyNumberFormat="1" applyFont="1" applyFill="1" applyBorder="1" applyAlignment="1">
      <alignment horizontal="center" vertical="center"/>
    </xf>
    <xf numFmtId="1" fontId="41" fillId="18" borderId="4" xfId="6" applyNumberFormat="1" applyFont="1" applyFill="1" applyBorder="1" applyAlignment="1">
      <alignment horizontal="center" vertical="center"/>
    </xf>
    <xf numFmtId="1" fontId="112" fillId="18" borderId="11" xfId="6" applyNumberFormat="1" applyFont="1" applyFill="1" applyBorder="1" applyAlignment="1">
      <alignment horizontal="center" vertical="center"/>
    </xf>
    <xf numFmtId="1" fontId="112" fillId="18" borderId="21" xfId="6" applyNumberFormat="1" applyFont="1" applyFill="1" applyBorder="1" applyAlignment="1">
      <alignment horizontal="center" vertical="center"/>
    </xf>
    <xf numFmtId="1" fontId="112" fillId="18" borderId="52" xfId="6" applyNumberFormat="1" applyFont="1" applyFill="1" applyBorder="1" applyAlignment="1">
      <alignment horizontal="center" vertical="center"/>
    </xf>
    <xf numFmtId="0" fontId="0" fillId="29" borderId="73" xfId="0" applyFill="1" applyBorder="1" applyAlignment="1">
      <alignment horizontal="center" vertical="center" wrapText="1"/>
    </xf>
    <xf numFmtId="0" fontId="0" fillId="29" borderId="73" xfId="0" applyFill="1" applyBorder="1" applyAlignment="1">
      <alignment horizontal="center" vertical="center"/>
    </xf>
    <xf numFmtId="0" fontId="0" fillId="18" borderId="4" xfId="0" applyFill="1" applyBorder="1" applyAlignment="1">
      <alignment horizontal="center" vertical="center" wrapText="1"/>
    </xf>
    <xf numFmtId="0" fontId="0" fillId="18" borderId="30" xfId="0" applyFill="1" applyBorder="1"/>
    <xf numFmtId="0" fontId="0" fillId="18" borderId="36" xfId="0" applyFill="1" applyBorder="1"/>
    <xf numFmtId="0" fontId="0" fillId="18" borderId="37" xfId="0" applyFill="1" applyBorder="1" applyAlignment="1">
      <alignment horizontal="center"/>
    </xf>
    <xf numFmtId="49" fontId="7" fillId="0" borderId="18" xfId="0" applyNumberFormat="1" applyFont="1" applyBorder="1" applyAlignment="1">
      <alignment horizontal="center"/>
    </xf>
    <xf numFmtId="0" fontId="35" fillId="0" borderId="1" xfId="2" applyFont="1" applyFill="1" applyBorder="1" applyAlignment="1" applyProtection="1">
      <alignment horizontal="center" vertical="center" wrapText="1"/>
    </xf>
    <xf numFmtId="0" fontId="4" fillId="0" borderId="32" xfId="0" applyFont="1" applyBorder="1" applyAlignment="1">
      <alignment horizontal="center" vertical="center"/>
    </xf>
    <xf numFmtId="170" fontId="4" fillId="17" borderId="32" xfId="1" applyNumberFormat="1" applyFont="1" applyFill="1" applyBorder="1" applyAlignment="1">
      <alignment horizontal="center" vertical="center"/>
    </xf>
    <xf numFmtId="0" fontId="4" fillId="0" borderId="37" xfId="0" applyFont="1" applyBorder="1" applyAlignment="1">
      <alignment horizontal="center" vertical="center"/>
    </xf>
    <xf numFmtId="170" fontId="4" fillId="17" borderId="37" xfId="1" applyNumberFormat="1" applyFont="1" applyFill="1" applyBorder="1" applyAlignment="1">
      <alignment horizontal="center" vertical="center"/>
    </xf>
    <xf numFmtId="3" fontId="14" fillId="17" borderId="52" xfId="1" applyNumberFormat="1" applyFont="1" applyFill="1" applyBorder="1" applyAlignment="1">
      <alignment horizontal="center" vertical="center"/>
    </xf>
    <xf numFmtId="16" fontId="7" fillId="0" borderId="63" xfId="0" applyNumberFormat="1" applyFont="1" applyBorder="1" applyAlignment="1">
      <alignment horizontal="center" vertical="center"/>
    </xf>
    <xf numFmtId="3" fontId="14" fillId="17" borderId="90" xfId="1" applyNumberFormat="1" applyFont="1" applyFill="1" applyBorder="1" applyAlignment="1">
      <alignment horizontal="center" vertical="center"/>
    </xf>
    <xf numFmtId="0" fontId="158" fillId="11" borderId="10" xfId="0" applyFont="1" applyFill="1" applyBorder="1"/>
    <xf numFmtId="0" fontId="31" fillId="20" borderId="53" xfId="0" applyFont="1" applyFill="1" applyBorder="1" applyAlignment="1">
      <alignment horizontal="left"/>
    </xf>
    <xf numFmtId="0" fontId="0" fillId="0" borderId="24" xfId="0" applyBorder="1"/>
    <xf numFmtId="0" fontId="0" fillId="0" borderId="23" xfId="0" applyBorder="1"/>
    <xf numFmtId="0" fontId="35" fillId="0" borderId="24" xfId="2" applyFont="1" applyFill="1" applyBorder="1" applyAlignment="1" applyProtection="1">
      <alignment horizontal="center" vertical="center" wrapText="1"/>
    </xf>
    <xf numFmtId="0" fontId="0" fillId="37" borderId="14" xfId="0" applyFill="1" applyBorder="1"/>
    <xf numFmtId="0" fontId="31" fillId="0" borderId="10" xfId="0" applyFont="1" applyBorder="1" applyAlignment="1">
      <alignment horizontal="left" vertical="center"/>
    </xf>
    <xf numFmtId="166" fontId="26" fillId="0" borderId="10" xfId="0" applyNumberFormat="1" applyFont="1" applyBorder="1" applyAlignment="1">
      <alignment horizontal="center" vertical="center"/>
    </xf>
    <xf numFmtId="0" fontId="35" fillId="0" borderId="2" xfId="2" applyFont="1" applyFill="1" applyBorder="1" applyAlignment="1" applyProtection="1">
      <alignment horizontal="center" vertical="center" wrapText="1"/>
    </xf>
    <xf numFmtId="0" fontId="26" fillId="0" borderId="123" xfId="0" applyFont="1" applyBorder="1" applyAlignment="1">
      <alignment horizontal="center" vertical="center"/>
    </xf>
    <xf numFmtId="2" fontId="56" fillId="0" borderId="21" xfId="0" applyNumberFormat="1" applyFont="1" applyBorder="1" applyAlignment="1">
      <alignment horizontal="center" vertical="center"/>
    </xf>
    <xf numFmtId="3" fontId="4" fillId="11" borderId="7" xfId="0" quotePrefix="1" applyNumberFormat="1" applyFont="1" applyFill="1" applyBorder="1" applyAlignment="1">
      <alignment horizontal="center" vertical="center"/>
    </xf>
    <xf numFmtId="0" fontId="56" fillId="0" borderId="8" xfId="0" applyFont="1" applyBorder="1" applyAlignment="1">
      <alignment horizontal="center" vertical="center"/>
    </xf>
    <xf numFmtId="0" fontId="56" fillId="0" borderId="21" xfId="0" applyFont="1" applyBorder="1" applyAlignment="1">
      <alignment vertical="center"/>
    </xf>
    <xf numFmtId="0" fontId="56" fillId="0" borderId="52" xfId="0" applyFont="1" applyBorder="1" applyAlignment="1">
      <alignment vertical="center"/>
    </xf>
    <xf numFmtId="0" fontId="63" fillId="17" borderId="38" xfId="0" applyFont="1" applyFill="1" applyBorder="1" applyAlignment="1">
      <alignment vertical="center"/>
    </xf>
    <xf numFmtId="0" fontId="112" fillId="0" borderId="51" xfId="3" applyFont="1" applyBorder="1" applyAlignment="1">
      <alignment horizontal="center"/>
    </xf>
    <xf numFmtId="16" fontId="41" fillId="0" borderId="21" xfId="0" applyNumberFormat="1" applyFont="1" applyBorder="1" applyAlignment="1">
      <alignment horizontal="center" vertical="center"/>
    </xf>
    <xf numFmtId="1" fontId="112" fillId="0" borderId="21" xfId="0" applyNumberFormat="1" applyFont="1" applyBorder="1" applyAlignment="1">
      <alignment horizontal="center" vertical="center"/>
    </xf>
    <xf numFmtId="2" fontId="112" fillId="0" borderId="21" xfId="0" applyNumberFormat="1" applyFont="1" applyBorder="1" applyAlignment="1">
      <alignment horizontal="center" vertical="center"/>
    </xf>
    <xf numFmtId="0" fontId="112" fillId="0" borderId="8" xfId="0" applyFont="1" applyBorder="1" applyAlignment="1">
      <alignment horizontal="center" vertical="center"/>
    </xf>
    <xf numFmtId="166" fontId="112" fillId="0" borderId="7" xfId="0" applyNumberFormat="1" applyFont="1" applyBorder="1" applyAlignment="1">
      <alignment horizontal="center" vertical="center"/>
    </xf>
    <xf numFmtId="166" fontId="112" fillId="0" borderId="8" xfId="0" applyNumberFormat="1" applyFont="1" applyBorder="1" applyAlignment="1">
      <alignment horizontal="center" vertical="center"/>
    </xf>
    <xf numFmtId="0" fontId="71" fillId="17" borderId="14" xfId="0" applyFont="1" applyFill="1" applyBorder="1" applyAlignment="1">
      <alignment horizontal="left" vertical="center"/>
    </xf>
    <xf numFmtId="0" fontId="71" fillId="17" borderId="14" xfId="0" applyFont="1" applyFill="1" applyBorder="1" applyAlignment="1">
      <alignment vertical="center"/>
    </xf>
    <xf numFmtId="0" fontId="71" fillId="17" borderId="14" xfId="0" applyFont="1" applyFill="1" applyBorder="1" applyAlignment="1">
      <alignment horizontal="center" vertical="center"/>
    </xf>
    <xf numFmtId="2" fontId="119" fillId="17" borderId="14" xfId="0" applyNumberFormat="1" applyFont="1" applyFill="1" applyBorder="1" applyAlignment="1">
      <alignment horizontal="center" vertical="center"/>
    </xf>
    <xf numFmtId="166" fontId="71" fillId="17" borderId="14" xfId="0" applyNumberFormat="1" applyFont="1" applyFill="1" applyBorder="1" applyAlignment="1">
      <alignment horizontal="center" vertical="center"/>
    </xf>
    <xf numFmtId="166" fontId="71" fillId="0" borderId="14" xfId="0" applyNumberFormat="1" applyFont="1" applyBorder="1" applyAlignment="1">
      <alignment horizontal="center" vertical="center"/>
    </xf>
    <xf numFmtId="166" fontId="71" fillId="0" borderId="14" xfId="0" applyNumberFormat="1" applyFont="1" applyBorder="1" applyAlignment="1">
      <alignment vertical="center"/>
    </xf>
    <xf numFmtId="1" fontId="41" fillId="11" borderId="63" xfId="0" applyNumberFormat="1" applyFont="1" applyFill="1" applyBorder="1" applyAlignment="1">
      <alignment horizontal="center" vertical="center"/>
    </xf>
    <xf numFmtId="1" fontId="56" fillId="17" borderId="14" xfId="0" applyNumberFormat="1" applyFont="1" applyFill="1" applyBorder="1" applyAlignment="1">
      <alignment horizontal="center" vertical="center"/>
    </xf>
    <xf numFmtId="2" fontId="63" fillId="17" borderId="14" xfId="0" applyNumberFormat="1" applyFont="1" applyFill="1" applyBorder="1" applyAlignment="1">
      <alignment horizontal="center" vertical="center"/>
    </xf>
    <xf numFmtId="166" fontId="56" fillId="17" borderId="14" xfId="0" applyNumberFormat="1" applyFont="1" applyFill="1" applyBorder="1" applyAlignment="1">
      <alignment horizontal="center" vertical="center"/>
    </xf>
    <xf numFmtId="166" fontId="56" fillId="0" borderId="14" xfId="0" applyNumberFormat="1" applyFont="1" applyBorder="1" applyAlignment="1">
      <alignment horizontal="center" vertical="center"/>
    </xf>
    <xf numFmtId="2" fontId="41" fillId="11" borderId="63" xfId="0" applyNumberFormat="1" applyFont="1" applyFill="1" applyBorder="1" applyAlignment="1">
      <alignment horizontal="center" vertical="center"/>
    </xf>
    <xf numFmtId="3" fontId="14" fillId="18" borderId="7" xfId="0" applyNumberFormat="1" applyFont="1" applyFill="1" applyBorder="1" applyAlignment="1">
      <alignment horizontal="center" vertical="center"/>
    </xf>
    <xf numFmtId="0" fontId="6" fillId="0" borderId="92" xfId="0" applyFont="1" applyBorder="1" applyAlignment="1">
      <alignment vertical="center"/>
    </xf>
    <xf numFmtId="0" fontId="105" fillId="22" borderId="93" xfId="0" applyFont="1" applyFill="1" applyBorder="1" applyAlignment="1">
      <alignment horizontal="center" vertical="center"/>
    </xf>
    <xf numFmtId="0" fontId="7" fillId="11" borderId="38" xfId="0" applyFont="1" applyFill="1" applyBorder="1" applyAlignment="1">
      <alignment horizontal="center" vertical="center"/>
    </xf>
    <xf numFmtId="0" fontId="26" fillId="0" borderId="17" xfId="0" applyFont="1" applyBorder="1" applyAlignment="1">
      <alignment vertical="center"/>
    </xf>
    <xf numFmtId="0" fontId="35" fillId="0" borderId="20" xfId="2" applyFont="1" applyFill="1" applyBorder="1" applyAlignment="1" applyProtection="1">
      <alignment horizontal="center" vertical="center" wrapText="1"/>
    </xf>
    <xf numFmtId="0" fontId="113" fillId="0" borderId="0" xfId="18" quotePrefix="1" applyFont="1" applyAlignment="1">
      <alignment horizontal="left"/>
    </xf>
    <xf numFmtId="3" fontId="14" fillId="18" borderId="37" xfId="6" applyNumberFormat="1" applyFont="1" applyFill="1" applyBorder="1" applyAlignment="1">
      <alignment horizontal="center" vertical="center"/>
    </xf>
    <xf numFmtId="0" fontId="35" fillId="0" borderId="3" xfId="2" applyFont="1" applyFill="1" applyBorder="1" applyAlignment="1" applyProtection="1">
      <alignment horizontal="center" vertical="center" wrapText="1"/>
    </xf>
    <xf numFmtId="167" fontId="7" fillId="0" borderId="2" xfId="0" applyNumberFormat="1" applyFont="1" applyBorder="1" applyAlignment="1">
      <alignment horizontal="center" vertical="center"/>
    </xf>
    <xf numFmtId="167" fontId="14" fillId="0" borderId="2" xfId="0" applyNumberFormat="1" applyFont="1" applyBorder="1" applyAlignment="1">
      <alignment horizontal="center" vertical="center"/>
    </xf>
    <xf numFmtId="167" fontId="7" fillId="11" borderId="12" xfId="0" applyNumberFormat="1" applyFont="1" applyFill="1" applyBorder="1" applyAlignment="1">
      <alignment horizontal="center" vertical="center"/>
    </xf>
    <xf numFmtId="167" fontId="7" fillId="18" borderId="12" xfId="0" applyNumberFormat="1" applyFont="1" applyFill="1" applyBorder="1" applyAlignment="1">
      <alignment horizontal="center" vertical="center"/>
    </xf>
    <xf numFmtId="167" fontId="7" fillId="25" borderId="31" xfId="0" applyNumberFormat="1" applyFont="1" applyFill="1" applyBorder="1" applyAlignment="1">
      <alignment horizontal="center" vertical="center"/>
    </xf>
    <xf numFmtId="167" fontId="7" fillId="25" borderId="21" xfId="0" applyNumberFormat="1" applyFont="1" applyFill="1" applyBorder="1" applyAlignment="1">
      <alignment horizontal="center" vertical="center"/>
    </xf>
    <xf numFmtId="3" fontId="14" fillId="0" borderId="82" xfId="0" applyNumberFormat="1" applyFont="1" applyBorder="1" applyAlignment="1">
      <alignment horizontal="center" vertical="center"/>
    </xf>
    <xf numFmtId="167" fontId="7" fillId="11" borderId="15" xfId="0" applyNumberFormat="1" applyFont="1" applyFill="1" applyBorder="1" applyAlignment="1">
      <alignment horizontal="center" vertical="center"/>
    </xf>
    <xf numFmtId="167" fontId="7" fillId="18" borderId="21" xfId="0" applyNumberFormat="1" applyFont="1" applyFill="1" applyBorder="1" applyAlignment="1">
      <alignment horizontal="center" vertical="center"/>
    </xf>
    <xf numFmtId="3" fontId="4" fillId="11" borderId="21" xfId="0" applyNumberFormat="1" applyFont="1" applyFill="1" applyBorder="1" applyAlignment="1">
      <alignment horizontal="center"/>
    </xf>
    <xf numFmtId="0" fontId="14" fillId="36" borderId="93" xfId="0" applyFont="1" applyFill="1" applyBorder="1" applyAlignment="1">
      <alignment horizontal="center" vertical="center" wrapText="1"/>
    </xf>
    <xf numFmtId="0" fontId="14" fillId="36" borderId="112" xfId="0" applyFont="1" applyFill="1" applyBorder="1" applyAlignment="1">
      <alignment horizontal="center" vertical="center" wrapText="1"/>
    </xf>
    <xf numFmtId="0" fontId="14" fillId="36" borderId="94" xfId="0" applyFont="1" applyFill="1" applyBorder="1" applyAlignment="1">
      <alignment horizontal="center" vertical="center" wrapText="1"/>
    </xf>
    <xf numFmtId="0" fontId="12" fillId="0" borderId="2" xfId="2" applyFill="1" applyBorder="1" applyAlignment="1" applyProtection="1">
      <alignment horizontal="center" vertical="center" wrapText="1"/>
    </xf>
    <xf numFmtId="0" fontId="44" fillId="0" borderId="50" xfId="3" applyFont="1" applyBorder="1">
      <alignment vertical="top"/>
    </xf>
    <xf numFmtId="0" fontId="14" fillId="0" borderId="18" xfId="0" applyFont="1" applyBorder="1" applyAlignment="1">
      <alignment horizontal="center"/>
    </xf>
    <xf numFmtId="0" fontId="7" fillId="0" borderId="21" xfId="0" applyFont="1" applyBorder="1"/>
    <xf numFmtId="0" fontId="82" fillId="36" borderId="2" xfId="6" applyFont="1" applyFill="1" applyBorder="1" applyAlignment="1">
      <alignment horizontal="center"/>
    </xf>
    <xf numFmtId="0" fontId="44" fillId="0" borderId="92" xfId="0" applyFont="1" applyBorder="1" applyAlignment="1">
      <alignment horizontal="center" vertical="center" wrapText="1"/>
    </xf>
    <xf numFmtId="3" fontId="14" fillId="11" borderId="90" xfId="0" applyNumberFormat="1" applyFont="1" applyFill="1" applyBorder="1" applyAlignment="1">
      <alignment horizontal="center"/>
    </xf>
    <xf numFmtId="3" fontId="14" fillId="11" borderId="52" xfId="0" applyNumberFormat="1" applyFont="1" applyFill="1" applyBorder="1" applyAlignment="1">
      <alignment horizontal="center"/>
    </xf>
    <xf numFmtId="0" fontId="14" fillId="0" borderId="92" xfId="0" applyFont="1" applyBorder="1" applyAlignment="1">
      <alignment horizontal="center" vertical="center"/>
    </xf>
    <xf numFmtId="3" fontId="14" fillId="18" borderId="52" xfId="0" applyNumberFormat="1" applyFont="1" applyFill="1" applyBorder="1" applyAlignment="1">
      <alignment horizontal="center"/>
    </xf>
    <xf numFmtId="49" fontId="7" fillId="0" borderId="30" xfId="10" applyFont="1" applyBorder="1" applyAlignment="1">
      <alignment horizontal="center" vertical="center"/>
    </xf>
    <xf numFmtId="3" fontId="14" fillId="0" borderId="0" xfId="10" applyNumberFormat="1" applyFont="1" applyAlignment="1">
      <alignment horizontal="center" vertical="center"/>
    </xf>
    <xf numFmtId="49" fontId="44" fillId="0" borderId="30" xfId="3" applyNumberFormat="1" applyFont="1" applyBorder="1" applyAlignment="1">
      <alignment horizontal="center" vertical="center"/>
    </xf>
    <xf numFmtId="49" fontId="44" fillId="0" borderId="51" xfId="3" applyNumberFormat="1" applyFont="1" applyBorder="1" applyAlignment="1">
      <alignment horizontal="center" vertical="center"/>
    </xf>
    <xf numFmtId="3" fontId="14" fillId="11" borderId="52" xfId="6" applyNumberFormat="1" applyFont="1" applyFill="1" applyBorder="1" applyAlignment="1">
      <alignment horizontal="center"/>
    </xf>
    <xf numFmtId="49" fontId="7" fillId="0" borderId="32" xfId="6" applyNumberFormat="1" applyFont="1" applyBorder="1" applyAlignment="1">
      <alignment horizontal="center" vertical="center"/>
    </xf>
    <xf numFmtId="1" fontId="7" fillId="0" borderId="32" xfId="6" applyNumberFormat="1" applyFont="1" applyBorder="1" applyAlignment="1">
      <alignment horizontal="center" vertical="center"/>
    </xf>
    <xf numFmtId="3" fontId="14" fillId="18" borderId="31" xfId="6" applyNumberFormat="1" applyFont="1" applyFill="1" applyBorder="1" applyAlignment="1">
      <alignment horizontal="center"/>
    </xf>
    <xf numFmtId="3" fontId="14" fillId="0" borderId="63" xfId="6" applyNumberFormat="1" applyFont="1" applyBorder="1" applyAlignment="1">
      <alignment horizontal="center"/>
    </xf>
    <xf numFmtId="49" fontId="70" fillId="0" borderId="20" xfId="6" applyNumberFormat="1" applyFont="1" applyBorder="1" applyAlignment="1">
      <alignment vertical="center"/>
    </xf>
    <xf numFmtId="49" fontId="70" fillId="0" borderId="17" xfId="6" applyNumberFormat="1" applyFont="1" applyBorder="1" applyAlignment="1">
      <alignment vertical="center"/>
    </xf>
    <xf numFmtId="0" fontId="7" fillId="18" borderId="21" xfId="8" applyFont="1" applyFill="1" applyBorder="1" applyAlignment="1" applyProtection="1">
      <alignment horizontal="center"/>
      <protection hidden="1"/>
    </xf>
    <xf numFmtId="0" fontId="14" fillId="18" borderId="21" xfId="8" applyFont="1" applyFill="1" applyBorder="1" applyAlignment="1" applyProtection="1">
      <alignment horizontal="center" vertical="center"/>
      <protection hidden="1"/>
    </xf>
    <xf numFmtId="0" fontId="14" fillId="18" borderId="21" xfId="8" applyFont="1" applyFill="1" applyBorder="1" applyAlignment="1" applyProtection="1">
      <alignment horizontal="center"/>
      <protection hidden="1"/>
    </xf>
    <xf numFmtId="3" fontId="14" fillId="18" borderId="21" xfId="0" applyNumberFormat="1" applyFont="1" applyFill="1" applyBorder="1" applyAlignment="1">
      <alignment horizontal="center"/>
    </xf>
    <xf numFmtId="166" fontId="7" fillId="18" borderId="21" xfId="0" applyNumberFormat="1" applyFont="1" applyFill="1" applyBorder="1" applyAlignment="1">
      <alignment horizontal="center"/>
    </xf>
    <xf numFmtId="0" fontId="7" fillId="18" borderId="52" xfId="0" applyFont="1" applyFill="1" applyBorder="1" applyAlignment="1">
      <alignment horizontal="center"/>
    </xf>
    <xf numFmtId="0" fontId="41" fillId="17" borderId="37" xfId="8" applyFont="1" applyFill="1" applyBorder="1" applyAlignment="1" applyProtection="1">
      <alignment horizontal="center" vertical="center"/>
      <protection hidden="1"/>
    </xf>
    <xf numFmtId="0" fontId="7" fillId="36" borderId="37" xfId="9" applyFont="1" applyFill="1" applyBorder="1" applyAlignment="1">
      <alignment vertical="center"/>
    </xf>
    <xf numFmtId="0" fontId="62" fillId="0" borderId="14" xfId="0" applyFont="1" applyBorder="1" applyAlignment="1">
      <alignment horizontal="center" vertical="center"/>
    </xf>
    <xf numFmtId="49" fontId="62" fillId="0" borderId="14" xfId="0" applyNumberFormat="1" applyFont="1" applyBorder="1" applyAlignment="1" applyProtection="1">
      <alignment horizontal="center" vertical="center"/>
      <protection locked="0"/>
    </xf>
    <xf numFmtId="49" fontId="62" fillId="0" borderId="14" xfId="0" applyNumberFormat="1" applyFont="1" applyBorder="1" applyAlignment="1">
      <alignment horizontal="center" vertical="center"/>
    </xf>
    <xf numFmtId="166" fontId="62" fillId="0" borderId="14" xfId="0" applyNumberFormat="1" applyFont="1" applyBorder="1" applyAlignment="1">
      <alignment horizontal="center" vertical="center"/>
    </xf>
    <xf numFmtId="0" fontId="14" fillId="18" borderId="31" xfId="0" applyFont="1" applyFill="1" applyBorder="1" applyAlignment="1">
      <alignment horizontal="center" vertical="center"/>
    </xf>
    <xf numFmtId="0" fontId="64" fillId="20" borderId="51" xfId="5" applyFont="1" applyFill="1" applyBorder="1" applyAlignment="1">
      <alignment horizontal="center" vertical="center"/>
    </xf>
    <xf numFmtId="0" fontId="56" fillId="20" borderId="21" xfId="5" applyFont="1" applyFill="1" applyBorder="1" applyAlignment="1">
      <alignment horizontal="center" vertical="center"/>
    </xf>
    <xf numFmtId="0" fontId="63" fillId="20" borderId="21" xfId="5" applyFont="1" applyFill="1" applyBorder="1" applyAlignment="1">
      <alignment horizontal="center" vertical="center"/>
    </xf>
    <xf numFmtId="166" fontId="56" fillId="20" borderId="7" xfId="5" applyNumberFormat="1" applyFont="1" applyFill="1" applyBorder="1" applyAlignment="1">
      <alignment horizontal="center" vertical="center"/>
    </xf>
    <xf numFmtId="166" fontId="56" fillId="20" borderId="8" xfId="5" applyNumberFormat="1" applyFont="1" applyFill="1" applyBorder="1" applyAlignment="1">
      <alignment horizontal="center" vertical="center"/>
    </xf>
    <xf numFmtId="49" fontId="56" fillId="20" borderId="52" xfId="5" applyNumberFormat="1" applyFont="1" applyFill="1" applyBorder="1" applyAlignment="1">
      <alignment horizontal="center" vertical="center"/>
    </xf>
    <xf numFmtId="0" fontId="63" fillId="17" borderId="37" xfId="5" applyFont="1" applyFill="1" applyBorder="1" applyAlignment="1">
      <alignment horizontal="center" vertical="center"/>
    </xf>
    <xf numFmtId="1" fontId="63" fillId="17" borderId="37" xfId="5" applyNumberFormat="1" applyFont="1" applyFill="1" applyBorder="1" applyAlignment="1">
      <alignment horizontal="center" vertical="center"/>
    </xf>
    <xf numFmtId="0" fontId="63" fillId="17" borderId="38" xfId="5" applyFont="1" applyFill="1" applyBorder="1" applyAlignment="1">
      <alignment horizontal="center"/>
    </xf>
    <xf numFmtId="0" fontId="26" fillId="0" borderId="0" xfId="0" applyFont="1"/>
    <xf numFmtId="0" fontId="26" fillId="0" borderId="83" xfId="0" applyFont="1" applyBorder="1"/>
    <xf numFmtId="0" fontId="14" fillId="17" borderId="15" xfId="0" applyFont="1" applyFill="1" applyBorder="1" applyAlignment="1" applyProtection="1">
      <alignment horizontal="center" vertical="center"/>
      <protection hidden="1"/>
    </xf>
    <xf numFmtId="0" fontId="14" fillId="17" borderId="113" xfId="0" applyFont="1" applyFill="1" applyBorder="1" applyAlignment="1" applyProtection="1">
      <alignment horizontal="center" vertical="center" wrapText="1"/>
      <protection hidden="1"/>
    </xf>
    <xf numFmtId="0" fontId="44" fillId="18" borderId="30" xfId="3" applyFont="1" applyFill="1" applyBorder="1" applyAlignment="1">
      <alignment horizontal="center" vertical="center"/>
    </xf>
    <xf numFmtId="0" fontId="7" fillId="18" borderId="32" xfId="0" applyFont="1" applyFill="1" applyBorder="1" applyAlignment="1" applyProtection="1">
      <alignment horizontal="center" vertical="center"/>
      <protection hidden="1"/>
    </xf>
    <xf numFmtId="0" fontId="14" fillId="18" borderId="32" xfId="0" applyFont="1" applyFill="1" applyBorder="1" applyAlignment="1" applyProtection="1">
      <alignment horizontal="center" vertical="center"/>
      <protection hidden="1"/>
    </xf>
    <xf numFmtId="49" fontId="7" fillId="18" borderId="32" xfId="0" applyNumberFormat="1" applyFont="1" applyFill="1" applyBorder="1" applyAlignment="1" applyProtection="1">
      <alignment horizontal="center" vertical="center"/>
      <protection hidden="1"/>
    </xf>
    <xf numFmtId="166" fontId="7" fillId="18" borderId="32" xfId="0" applyNumberFormat="1" applyFont="1" applyFill="1" applyBorder="1" applyAlignment="1" applyProtection="1">
      <alignment horizontal="center" vertical="center"/>
      <protection hidden="1"/>
    </xf>
    <xf numFmtId="49" fontId="7" fillId="18" borderId="33" xfId="0" applyNumberFormat="1" applyFont="1" applyFill="1" applyBorder="1" applyAlignment="1" applyProtection="1">
      <alignment horizontal="center" vertical="center"/>
      <protection hidden="1"/>
    </xf>
    <xf numFmtId="0" fontId="26" fillId="22" borderId="0" xfId="0" applyFont="1" applyFill="1"/>
    <xf numFmtId="0" fontId="65" fillId="17" borderId="0" xfId="0" applyFont="1" applyFill="1"/>
    <xf numFmtId="0" fontId="65" fillId="0" borderId="0" xfId="0" applyFont="1"/>
    <xf numFmtId="3" fontId="14" fillId="0" borderId="21" xfId="0" applyNumberFormat="1" applyFont="1" applyBorder="1" applyAlignment="1">
      <alignment horizontal="center" vertical="center"/>
    </xf>
    <xf numFmtId="0" fontId="14" fillId="17" borderId="37" xfId="0" applyFont="1" applyFill="1" applyBorder="1" applyAlignment="1" applyProtection="1">
      <alignment horizontal="center"/>
      <protection hidden="1"/>
    </xf>
    <xf numFmtId="0" fontId="14" fillId="17" borderId="37" xfId="0" applyFont="1" applyFill="1" applyBorder="1" applyAlignment="1" applyProtection="1">
      <alignment horizontal="center" vertical="center"/>
      <protection hidden="1"/>
    </xf>
    <xf numFmtId="0" fontId="14" fillId="17" borderId="38" xfId="0" applyFont="1" applyFill="1" applyBorder="1" applyAlignment="1" applyProtection="1">
      <alignment horizontal="center"/>
      <protection hidden="1"/>
    </xf>
    <xf numFmtId="0" fontId="26" fillId="17" borderId="59" xfId="0" applyFont="1" applyFill="1" applyBorder="1" applyAlignment="1">
      <alignment vertical="center"/>
    </xf>
    <xf numFmtId="0" fontId="26" fillId="22" borderId="91" xfId="0" applyFont="1" applyFill="1" applyBorder="1"/>
    <xf numFmtId="0" fontId="26" fillId="17" borderId="77" xfId="0" applyFont="1" applyFill="1" applyBorder="1" applyAlignment="1">
      <alignment vertical="center"/>
    </xf>
    <xf numFmtId="0" fontId="44" fillId="0" borderId="46" xfId="3" applyFont="1" applyBorder="1" applyAlignment="1">
      <alignment horizontal="center" vertical="center"/>
    </xf>
    <xf numFmtId="166" fontId="7" fillId="0" borderId="46" xfId="0" applyNumberFormat="1" applyFont="1" applyBorder="1" applyAlignment="1" applyProtection="1">
      <alignment horizontal="center" vertical="center"/>
      <protection hidden="1"/>
    </xf>
    <xf numFmtId="0" fontId="41" fillId="17" borderId="15" xfId="0" applyFont="1" applyFill="1" applyBorder="1" applyAlignment="1" applyProtection="1">
      <alignment horizontal="center" vertical="center" wrapText="1"/>
      <protection hidden="1"/>
    </xf>
    <xf numFmtId="0" fontId="26" fillId="0" borderId="27" xfId="0" applyFont="1" applyBorder="1"/>
    <xf numFmtId="0" fontId="0" fillId="11" borderId="75" xfId="0" applyFill="1" applyBorder="1" applyAlignment="1">
      <alignment horizontal="center"/>
    </xf>
    <xf numFmtId="0" fontId="44" fillId="0" borderId="43" xfId="7" applyFont="1" applyBorder="1" applyAlignment="1">
      <alignment horizontal="center" vertical="center"/>
    </xf>
    <xf numFmtId="0" fontId="44" fillId="0" borderId="32" xfId="7" applyFont="1" applyBorder="1" applyAlignment="1">
      <alignment horizontal="center" vertical="center"/>
    </xf>
    <xf numFmtId="3" fontId="14" fillId="11" borderId="32" xfId="0" applyNumberFormat="1" applyFont="1" applyFill="1" applyBorder="1" applyAlignment="1">
      <alignment horizontal="center"/>
    </xf>
    <xf numFmtId="0" fontId="7" fillId="0" borderId="33" xfId="0" applyFont="1" applyBorder="1" applyAlignment="1" applyProtection="1">
      <alignment horizontal="center" vertical="center"/>
      <protection hidden="1"/>
    </xf>
    <xf numFmtId="0" fontId="7" fillId="0" borderId="35" xfId="0" applyFont="1" applyBorder="1" applyAlignment="1" applyProtection="1">
      <alignment horizontal="center" vertical="center"/>
      <protection hidden="1"/>
    </xf>
    <xf numFmtId="0" fontId="7" fillId="18" borderId="35" xfId="0" applyFont="1" applyFill="1" applyBorder="1" applyAlignment="1" applyProtection="1">
      <alignment horizontal="center" vertical="center"/>
      <protection hidden="1"/>
    </xf>
    <xf numFmtId="0" fontId="7" fillId="0" borderId="82" xfId="0" applyFont="1" applyBorder="1" applyAlignment="1">
      <alignment horizontal="center" vertical="center"/>
    </xf>
    <xf numFmtId="0" fontId="7" fillId="0" borderId="38" xfId="0" applyFont="1" applyBorder="1" applyAlignment="1" applyProtection="1">
      <alignment horizontal="center" vertical="center"/>
      <protection hidden="1"/>
    </xf>
    <xf numFmtId="3" fontId="14" fillId="18" borderId="32" xfId="0" applyNumberFormat="1" applyFont="1" applyFill="1" applyBorder="1" applyAlignment="1">
      <alignment horizontal="center"/>
    </xf>
    <xf numFmtId="0" fontId="44" fillId="18" borderId="46" xfId="3" applyFont="1" applyFill="1" applyBorder="1" applyAlignment="1">
      <alignment horizontal="center" vertical="center"/>
    </xf>
    <xf numFmtId="1" fontId="14" fillId="18" borderId="37" xfId="0" applyNumberFormat="1" applyFont="1" applyFill="1" applyBorder="1" applyAlignment="1" applyProtection="1">
      <alignment horizontal="center" vertical="center"/>
      <protection hidden="1"/>
    </xf>
    <xf numFmtId="166" fontId="14" fillId="18" borderId="37" xfId="0" applyNumberFormat="1" applyFont="1" applyFill="1" applyBorder="1" applyAlignment="1" applyProtection="1">
      <alignment horizontal="center" vertical="center"/>
      <protection hidden="1"/>
    </xf>
    <xf numFmtId="0" fontId="41" fillId="0" borderId="0" xfId="0" applyFont="1" applyAlignment="1" applyProtection="1">
      <alignment vertical="center" wrapText="1"/>
      <protection hidden="1"/>
    </xf>
    <xf numFmtId="0" fontId="41" fillId="0" borderId="0" xfId="0" applyFont="1" applyAlignment="1" applyProtection="1">
      <alignment horizontal="center"/>
      <protection hidden="1"/>
    </xf>
    <xf numFmtId="0" fontId="41" fillId="17" borderId="36" xfId="0" applyFont="1" applyFill="1" applyBorder="1" applyAlignment="1" applyProtection="1">
      <alignment horizontal="center" vertical="center" wrapText="1"/>
      <protection hidden="1"/>
    </xf>
    <xf numFmtId="0" fontId="26" fillId="36" borderId="0" xfId="0" applyFont="1" applyFill="1"/>
    <xf numFmtId="0" fontId="26" fillId="36" borderId="0" xfId="0" applyFont="1" applyFill="1" applyAlignment="1">
      <alignment vertical="center" wrapText="1"/>
    </xf>
    <xf numFmtId="0" fontId="0" fillId="0" borderId="30" xfId="0" applyBorder="1" applyAlignment="1">
      <alignment horizontal="center"/>
    </xf>
    <xf numFmtId="1" fontId="7" fillId="18" borderId="32" xfId="0" applyNumberFormat="1" applyFont="1" applyFill="1" applyBorder="1" applyAlignment="1" applyProtection="1">
      <alignment horizontal="center" vertical="center"/>
      <protection hidden="1"/>
    </xf>
    <xf numFmtId="0" fontId="0" fillId="11" borderId="36" xfId="0" applyFill="1" applyBorder="1" applyAlignment="1">
      <alignment horizontal="center"/>
    </xf>
    <xf numFmtId="0" fontId="41" fillId="17" borderId="113" xfId="0" applyFont="1" applyFill="1" applyBorder="1" applyAlignment="1">
      <alignment horizontal="center"/>
    </xf>
    <xf numFmtId="0" fontId="0" fillId="11" borderId="30" xfId="0" applyFill="1" applyBorder="1" applyAlignment="1">
      <alignment horizontal="center"/>
    </xf>
    <xf numFmtId="0" fontId="14" fillId="0" borderId="32" xfId="0" applyFont="1" applyBorder="1" applyAlignment="1">
      <alignment horizontal="center"/>
    </xf>
    <xf numFmtId="49" fontId="7" fillId="0" borderId="33" xfId="0" applyNumberFormat="1" applyFont="1" applyBorder="1" applyAlignment="1" applyProtection="1">
      <alignment horizontal="center"/>
      <protection hidden="1"/>
    </xf>
    <xf numFmtId="166" fontId="7" fillId="0" borderId="37" xfId="0" applyNumberFormat="1" applyFont="1" applyBorder="1" applyAlignment="1" applyProtection="1">
      <alignment horizontal="center"/>
      <protection hidden="1"/>
    </xf>
    <xf numFmtId="1" fontId="7" fillId="0" borderId="37" xfId="0" applyNumberFormat="1" applyFont="1" applyBorder="1" applyAlignment="1" applyProtection="1">
      <alignment horizontal="center"/>
      <protection hidden="1"/>
    </xf>
    <xf numFmtId="49" fontId="7" fillId="0" borderId="38" xfId="0" applyNumberFormat="1" applyFont="1" applyBorder="1" applyAlignment="1" applyProtection="1">
      <alignment horizontal="center"/>
      <protection hidden="1"/>
    </xf>
    <xf numFmtId="0" fontId="0" fillId="23" borderId="21" xfId="0" applyFill="1" applyBorder="1" applyAlignment="1">
      <alignment horizontal="center"/>
    </xf>
    <xf numFmtId="0" fontId="7" fillId="0" borderId="21" xfId="0" applyFont="1" applyBorder="1" applyAlignment="1" applyProtection="1">
      <alignment horizontal="center" vertical="center"/>
      <protection hidden="1"/>
    </xf>
    <xf numFmtId="49" fontId="7" fillId="0" borderId="21" xfId="0" applyNumberFormat="1" applyFont="1" applyBorder="1" applyAlignment="1" applyProtection="1">
      <alignment horizontal="center" vertical="center"/>
      <protection hidden="1"/>
    </xf>
    <xf numFmtId="0" fontId="14" fillId="0" borderId="21" xfId="0" applyFont="1" applyBorder="1" applyAlignment="1" applyProtection="1">
      <alignment horizontal="center" vertical="center"/>
      <protection hidden="1"/>
    </xf>
    <xf numFmtId="1" fontId="7" fillId="0" borderId="21" xfId="0" applyNumberFormat="1" applyFont="1" applyBorder="1" applyAlignment="1" applyProtection="1">
      <alignment horizontal="center" vertical="center"/>
      <protection hidden="1"/>
    </xf>
    <xf numFmtId="49" fontId="7" fillId="0" borderId="52" xfId="0" applyNumberFormat="1" applyFont="1" applyBorder="1" applyAlignment="1" applyProtection="1">
      <alignment horizontal="center" vertical="center"/>
      <protection hidden="1"/>
    </xf>
    <xf numFmtId="0" fontId="0" fillId="23" borderId="51" xfId="0" applyFill="1" applyBorder="1" applyAlignment="1">
      <alignment horizontal="center"/>
    </xf>
    <xf numFmtId="166" fontId="14" fillId="20" borderId="21" xfId="0" applyNumberFormat="1" applyFont="1" applyFill="1" applyBorder="1" applyAlignment="1" applyProtection="1">
      <alignment horizontal="center" vertical="center"/>
      <protection hidden="1"/>
    </xf>
    <xf numFmtId="166" fontId="7" fillId="20" borderId="21" xfId="0" applyNumberFormat="1" applyFont="1" applyFill="1" applyBorder="1" applyAlignment="1" applyProtection="1">
      <alignment horizontal="center" vertical="center"/>
      <protection hidden="1"/>
    </xf>
    <xf numFmtId="49" fontId="14" fillId="17" borderId="32" xfId="0" applyNumberFormat="1" applyFont="1" applyFill="1" applyBorder="1" applyAlignment="1" applyProtection="1">
      <alignment horizontal="center"/>
      <protection locked="0"/>
    </xf>
    <xf numFmtId="1" fontId="14" fillId="17" borderId="37" xfId="0" applyNumberFormat="1" applyFont="1" applyFill="1" applyBorder="1" applyAlignment="1" applyProtection="1">
      <alignment horizontal="center"/>
      <protection locked="0"/>
    </xf>
    <xf numFmtId="0" fontId="7" fillId="18" borderId="4" xfId="0" applyFont="1" applyFill="1" applyBorder="1" applyAlignment="1" applyProtection="1">
      <alignment horizontal="center"/>
      <protection locked="0"/>
    </xf>
    <xf numFmtId="0" fontId="7" fillId="0" borderId="17" xfId="0" applyFont="1" applyBorder="1"/>
    <xf numFmtId="3" fontId="14" fillId="17" borderId="90" xfId="0" applyNumberFormat="1" applyFont="1" applyFill="1" applyBorder="1" applyAlignment="1">
      <alignment horizontal="center"/>
    </xf>
    <xf numFmtId="37" fontId="14" fillId="0" borderId="38" xfId="12" applyNumberFormat="1" applyFont="1" applyFill="1" applyBorder="1" applyAlignment="1">
      <alignment horizontal="center"/>
    </xf>
    <xf numFmtId="0" fontId="7" fillId="0" borderId="106" xfId="0" applyFont="1" applyBorder="1" applyAlignment="1">
      <alignment horizontal="center" vertical="center"/>
    </xf>
    <xf numFmtId="0" fontId="56" fillId="0" borderId="106" xfId="0" applyFont="1" applyBorder="1" applyAlignment="1">
      <alignment horizontal="center" vertical="center"/>
    </xf>
    <xf numFmtId="0" fontId="14" fillId="0" borderId="106" xfId="0" applyFont="1" applyBorder="1" applyAlignment="1">
      <alignment horizontal="center" vertical="center"/>
    </xf>
    <xf numFmtId="0" fontId="7" fillId="0" borderId="107" xfId="0" applyFont="1" applyBorder="1" applyAlignment="1">
      <alignment horizontal="center" vertical="center"/>
    </xf>
    <xf numFmtId="3" fontId="71" fillId="0" borderId="14" xfId="3" applyNumberFormat="1" applyFont="1" applyBorder="1" applyAlignment="1">
      <alignment horizontal="center"/>
    </xf>
    <xf numFmtId="3" fontId="14" fillId="0" borderId="47" xfId="0" applyNumberFormat="1" applyFont="1" applyBorder="1" applyAlignment="1">
      <alignment horizontal="center" vertical="center"/>
    </xf>
    <xf numFmtId="0" fontId="14" fillId="11" borderId="63" xfId="0" applyFont="1" applyFill="1" applyBorder="1" applyAlignment="1">
      <alignment horizontal="center" vertical="center"/>
    </xf>
    <xf numFmtId="0" fontId="7" fillId="0" borderId="37" xfId="0" applyFont="1" applyBorder="1" applyAlignment="1">
      <alignment vertical="center"/>
    </xf>
    <xf numFmtId="3" fontId="14" fillId="18" borderId="47" xfId="0" applyNumberFormat="1" applyFont="1" applyFill="1" applyBorder="1" applyAlignment="1">
      <alignment horizontal="center" vertical="center"/>
    </xf>
    <xf numFmtId="0" fontId="7" fillId="11" borderId="63" xfId="0" applyFont="1" applyFill="1" applyBorder="1" applyAlignment="1">
      <alignment vertical="center"/>
    </xf>
    <xf numFmtId="3" fontId="4" fillId="37" borderId="0" xfId="0" quotePrefix="1" applyNumberFormat="1" applyFont="1" applyFill="1" applyAlignment="1">
      <alignment horizontal="center" vertical="center"/>
    </xf>
    <xf numFmtId="0" fontId="26" fillId="37" borderId="3" xfId="0" applyFont="1" applyFill="1" applyBorder="1" applyAlignment="1">
      <alignment horizontal="center" vertical="center"/>
    </xf>
    <xf numFmtId="0" fontId="63" fillId="0" borderId="63" xfId="0" applyFont="1" applyBorder="1" applyAlignment="1">
      <alignment horizontal="center" vertical="center"/>
    </xf>
    <xf numFmtId="0" fontId="41" fillId="0" borderId="63" xfId="0" applyFont="1" applyBorder="1" applyAlignment="1">
      <alignment horizontal="center" vertical="center"/>
    </xf>
    <xf numFmtId="0" fontId="0" fillId="0" borderId="45" xfId="0" applyBorder="1" applyAlignment="1">
      <alignment horizontal="center" vertical="center"/>
    </xf>
    <xf numFmtId="3" fontId="4" fillId="0" borderId="45" xfId="0" quotePrefix="1" applyNumberFormat="1" applyFont="1" applyBorder="1" applyAlignment="1">
      <alignment horizontal="center" vertical="center"/>
    </xf>
    <xf numFmtId="0" fontId="14" fillId="0" borderId="90" xfId="0" applyFont="1" applyBorder="1" applyAlignment="1">
      <alignment horizontal="center" vertical="center" wrapText="1"/>
    </xf>
    <xf numFmtId="0" fontId="14" fillId="0" borderId="81" xfId="0" applyFont="1" applyBorder="1" applyAlignment="1">
      <alignment horizontal="center" vertical="center" wrapText="1"/>
    </xf>
    <xf numFmtId="0" fontId="67" fillId="0" borderId="21" xfId="0" applyFont="1" applyBorder="1" applyAlignment="1">
      <alignment horizontal="center" vertical="center"/>
    </xf>
    <xf numFmtId="0" fontId="0" fillId="0" borderId="174" xfId="0" applyBorder="1" applyAlignment="1">
      <alignment horizontal="center" vertical="center"/>
    </xf>
    <xf numFmtId="0" fontId="14" fillId="17" borderId="106" xfId="0" applyFont="1" applyFill="1" applyBorder="1" applyAlignment="1">
      <alignment horizontal="center" vertical="center" wrapText="1"/>
    </xf>
    <xf numFmtId="0" fontId="14" fillId="17" borderId="107" xfId="0" applyFont="1" applyFill="1" applyBorder="1" applyAlignment="1">
      <alignment horizontal="center" vertical="center" wrapText="1"/>
    </xf>
    <xf numFmtId="0" fontId="14" fillId="17" borderId="79" xfId="0" applyFont="1" applyFill="1" applyBorder="1" applyAlignment="1">
      <alignment horizontal="center" vertical="center" wrapText="1"/>
    </xf>
    <xf numFmtId="0" fontId="14" fillId="17" borderId="81" xfId="0" applyFont="1" applyFill="1" applyBorder="1" applyAlignment="1">
      <alignment horizontal="center" vertical="center" wrapText="1"/>
    </xf>
    <xf numFmtId="0" fontId="7" fillId="0" borderId="36" xfId="0" applyFont="1" applyBorder="1" applyAlignment="1">
      <alignment horizontal="center" vertical="center" wrapText="1"/>
    </xf>
    <xf numFmtId="0" fontId="7" fillId="0" borderId="49" xfId="0" applyFont="1" applyBorder="1" applyAlignment="1">
      <alignment horizontal="center" vertical="center"/>
    </xf>
    <xf numFmtId="0" fontId="4" fillId="17" borderId="65" xfId="0" applyFont="1" applyFill="1" applyBorder="1" applyAlignment="1">
      <alignment horizontal="center"/>
    </xf>
    <xf numFmtId="0" fontId="4" fillId="17" borderId="95" xfId="0" applyFont="1" applyFill="1" applyBorder="1" applyAlignment="1">
      <alignment horizontal="center"/>
    </xf>
    <xf numFmtId="0" fontId="215" fillId="20" borderId="0" xfId="0" applyFont="1" applyFill="1" applyAlignment="1">
      <alignment horizontal="left" wrapText="1"/>
    </xf>
    <xf numFmtId="0" fontId="7" fillId="4" borderId="15" xfId="0" applyFont="1" applyFill="1" applyBorder="1" applyAlignment="1">
      <alignment horizontal="center" vertical="center"/>
    </xf>
    <xf numFmtId="0" fontId="7" fillId="0" borderId="15" xfId="0" applyFont="1" applyBorder="1" applyAlignment="1">
      <alignment horizontal="center" vertical="center" wrapText="1"/>
    </xf>
    <xf numFmtId="3" fontId="14" fillId="17" borderId="21" xfId="0" applyNumberFormat="1" applyFont="1" applyFill="1" applyBorder="1" applyAlignment="1">
      <alignment horizontal="center"/>
    </xf>
    <xf numFmtId="0" fontId="14" fillId="0" borderId="0" xfId="0" applyFont="1" applyAlignment="1">
      <alignment horizontal="center" vertical="center"/>
    </xf>
    <xf numFmtId="0" fontId="67" fillId="0" borderId="0" xfId="0" applyFont="1" applyAlignment="1">
      <alignment horizontal="center" vertical="center"/>
    </xf>
    <xf numFmtId="0" fontId="7" fillId="17" borderId="60" xfId="0" applyFont="1" applyFill="1" applyBorder="1" applyAlignment="1">
      <alignment horizontal="center" vertical="center" wrapText="1"/>
    </xf>
    <xf numFmtId="0" fontId="7" fillId="17" borderId="79" xfId="0" applyFont="1" applyFill="1" applyBorder="1" applyAlignment="1">
      <alignment horizontal="center" vertical="center" wrapText="1"/>
    </xf>
    <xf numFmtId="3" fontId="4" fillId="17" borderId="79" xfId="0" quotePrefix="1" applyNumberFormat="1" applyFont="1" applyFill="1" applyBorder="1" applyAlignment="1">
      <alignment horizontal="center" vertical="center"/>
    </xf>
    <xf numFmtId="0" fontId="6" fillId="17" borderId="79" xfId="0" applyFont="1" applyFill="1" applyBorder="1" applyAlignment="1">
      <alignment horizontal="center" vertical="center"/>
    </xf>
    <xf numFmtId="166" fontId="7" fillId="0" borderId="0" xfId="0" applyNumberFormat="1" applyFont="1" applyAlignment="1">
      <alignment horizontal="center" vertical="center"/>
    </xf>
    <xf numFmtId="0" fontId="7" fillId="18" borderId="0" xfId="0" applyFont="1" applyFill="1" applyAlignment="1">
      <alignment horizontal="center" vertical="center"/>
    </xf>
    <xf numFmtId="0" fontId="14" fillId="18" borderId="0" xfId="0" applyFont="1" applyFill="1" applyAlignment="1">
      <alignment horizontal="center" vertical="center"/>
    </xf>
    <xf numFmtId="166" fontId="7" fillId="18" borderId="0" xfId="0" applyNumberFormat="1" applyFont="1" applyFill="1" applyAlignment="1">
      <alignment horizontal="center" vertical="center"/>
    </xf>
    <xf numFmtId="166" fontId="7" fillId="0" borderId="59" xfId="0" applyNumberFormat="1" applyFont="1" applyBorder="1" applyAlignment="1">
      <alignment horizontal="center" vertical="center"/>
    </xf>
    <xf numFmtId="3" fontId="4" fillId="11" borderId="60" xfId="0" quotePrefix="1" applyNumberFormat="1" applyFont="1" applyFill="1" applyBorder="1" applyAlignment="1">
      <alignment horizontal="center" vertical="center"/>
    </xf>
    <xf numFmtId="0" fontId="7" fillId="18" borderId="78" xfId="0" applyFont="1" applyFill="1" applyBorder="1" applyAlignment="1">
      <alignment horizontal="center" vertical="center"/>
    </xf>
    <xf numFmtId="3" fontId="4" fillId="18" borderId="79" xfId="0" quotePrefix="1" applyNumberFormat="1" applyFont="1" applyFill="1" applyBorder="1" applyAlignment="1">
      <alignment horizontal="center" vertical="center"/>
    </xf>
    <xf numFmtId="0" fontId="67" fillId="0" borderId="67" xfId="0" applyFont="1" applyBorder="1" applyAlignment="1">
      <alignment horizontal="center" vertical="center"/>
    </xf>
    <xf numFmtId="166" fontId="7" fillId="0" borderId="67" xfId="0" applyNumberFormat="1" applyFont="1" applyBorder="1" applyAlignment="1">
      <alignment horizontal="center" vertical="center"/>
    </xf>
    <xf numFmtId="3" fontId="4" fillId="11" borderId="81" xfId="0" quotePrefix="1" applyNumberFormat="1" applyFont="1" applyFill="1" applyBorder="1" applyAlignment="1">
      <alignment horizontal="center" vertical="center"/>
    </xf>
    <xf numFmtId="0" fontId="14" fillId="0" borderId="59" xfId="0" applyFont="1" applyBorder="1" applyAlignment="1">
      <alignment horizontal="center" vertical="center"/>
    </xf>
    <xf numFmtId="0" fontId="105" fillId="17" borderId="81" xfId="0" applyFont="1" applyFill="1" applyBorder="1" applyAlignment="1">
      <alignment horizontal="center" vertical="center"/>
    </xf>
    <xf numFmtId="0" fontId="7" fillId="18" borderId="77" xfId="0" applyFont="1" applyFill="1" applyBorder="1" applyAlignment="1">
      <alignment horizontal="center" vertical="center"/>
    </xf>
    <xf numFmtId="0" fontId="67" fillId="18" borderId="59" xfId="0" applyFont="1" applyFill="1" applyBorder="1" applyAlignment="1">
      <alignment horizontal="center" vertical="center"/>
    </xf>
    <xf numFmtId="166" fontId="7" fillId="18" borderId="59" xfId="0" applyNumberFormat="1" applyFont="1" applyFill="1" applyBorder="1" applyAlignment="1">
      <alignment horizontal="center" vertical="center"/>
    </xf>
    <xf numFmtId="0" fontId="7" fillId="18" borderId="59" xfId="0" applyFont="1" applyFill="1" applyBorder="1" applyAlignment="1">
      <alignment horizontal="center" vertical="center"/>
    </xf>
    <xf numFmtId="3" fontId="4" fillId="18" borderId="60" xfId="0" quotePrefix="1" applyNumberFormat="1" applyFont="1" applyFill="1" applyBorder="1" applyAlignment="1">
      <alignment horizontal="center" vertical="center"/>
    </xf>
    <xf numFmtId="0" fontId="67" fillId="18" borderId="0" xfId="0" applyFont="1" applyFill="1" applyAlignment="1">
      <alignment horizontal="center" vertical="center"/>
    </xf>
    <xf numFmtId="0" fontId="7" fillId="18" borderId="80" xfId="0" applyFont="1" applyFill="1" applyBorder="1" applyAlignment="1">
      <alignment horizontal="center" vertical="center"/>
    </xf>
    <xf numFmtId="0" fontId="14" fillId="18" borderId="67" xfId="0" applyFont="1" applyFill="1" applyBorder="1" applyAlignment="1">
      <alignment horizontal="center" vertical="center"/>
    </xf>
    <xf numFmtId="166" fontId="7" fillId="18" borderId="67" xfId="0" applyNumberFormat="1" applyFont="1" applyFill="1" applyBorder="1" applyAlignment="1">
      <alignment horizontal="center" vertical="center"/>
    </xf>
    <xf numFmtId="0" fontId="7" fillId="18" borderId="67" xfId="0" applyFont="1" applyFill="1" applyBorder="1" applyAlignment="1">
      <alignment horizontal="center" vertical="center"/>
    </xf>
    <xf numFmtId="3" fontId="4" fillId="18" borderId="81" xfId="0" quotePrefix="1" applyNumberFormat="1" applyFont="1" applyFill="1" applyBorder="1" applyAlignment="1">
      <alignment horizontal="center" vertical="center"/>
    </xf>
    <xf numFmtId="0" fontId="7" fillId="17" borderId="73" xfId="0" applyFont="1" applyFill="1" applyBorder="1" applyAlignment="1">
      <alignment horizontal="center" vertical="center" wrapText="1"/>
    </xf>
    <xf numFmtId="3" fontId="4" fillId="17" borderId="106" xfId="0" quotePrefix="1" applyNumberFormat="1" applyFont="1" applyFill="1" applyBorder="1" applyAlignment="1">
      <alignment horizontal="center" vertical="center"/>
    </xf>
    <xf numFmtId="0" fontId="105" fillId="17" borderId="106" xfId="0" applyFont="1" applyFill="1" applyBorder="1" applyAlignment="1">
      <alignment horizontal="center" vertical="center"/>
    </xf>
    <xf numFmtId="0" fontId="7" fillId="17" borderId="106" xfId="0" applyFont="1" applyFill="1" applyBorder="1" applyAlignment="1">
      <alignment horizontal="center" vertical="center" wrapText="1"/>
    </xf>
    <xf numFmtId="0" fontId="105" fillId="17" borderId="107" xfId="0" applyFont="1" applyFill="1" applyBorder="1" applyAlignment="1">
      <alignment horizontal="center" vertical="center"/>
    </xf>
    <xf numFmtId="0" fontId="14" fillId="0" borderId="0" xfId="0" applyFont="1" applyAlignment="1" applyProtection="1">
      <alignment horizontal="center" vertical="center"/>
      <protection locked="0"/>
    </xf>
    <xf numFmtId="0" fontId="7" fillId="0" borderId="0" xfId="0" applyFont="1" applyAlignment="1" applyProtection="1">
      <alignment horizontal="center" vertical="center"/>
      <protection locked="0"/>
    </xf>
    <xf numFmtId="0" fontId="14" fillId="0" borderId="30" xfId="0" applyFont="1" applyBorder="1" applyAlignment="1" applyProtection="1">
      <alignment horizontal="center" vertical="center"/>
      <protection locked="0"/>
    </xf>
    <xf numFmtId="3" fontId="4" fillId="11" borderId="45" xfId="0" quotePrefix="1" applyNumberFormat="1" applyFont="1" applyFill="1" applyBorder="1" applyAlignment="1">
      <alignment horizontal="center" vertical="center"/>
    </xf>
    <xf numFmtId="0" fontId="148" fillId="0" borderId="9" xfId="0" applyFont="1" applyBorder="1" applyAlignment="1">
      <alignment horizontal="left"/>
    </xf>
    <xf numFmtId="0" fontId="160" fillId="0" borderId="27" xfId="0" applyFont="1" applyBorder="1"/>
    <xf numFmtId="3" fontId="14" fillId="0" borderId="33" xfId="0" applyNumberFormat="1" applyFont="1" applyBorder="1" applyAlignment="1">
      <alignment horizontal="center" vertical="center"/>
    </xf>
    <xf numFmtId="49" fontId="7" fillId="0" borderId="21" xfId="0" applyNumberFormat="1" applyFont="1" applyBorder="1" applyAlignment="1">
      <alignment horizontal="center" vertical="center" wrapText="1"/>
    </xf>
    <xf numFmtId="0" fontId="40" fillId="0" borderId="14" xfId="0" applyFont="1" applyBorder="1"/>
    <xf numFmtId="3" fontId="14" fillId="17" borderId="32" xfId="1" applyNumberFormat="1" applyFont="1" applyFill="1" applyBorder="1" applyAlignment="1">
      <alignment horizontal="center" vertical="center"/>
    </xf>
    <xf numFmtId="3" fontId="14" fillId="0" borderId="32" xfId="0" applyNumberFormat="1" applyFont="1" applyBorder="1" applyAlignment="1">
      <alignment horizontal="center" vertical="center"/>
    </xf>
    <xf numFmtId="3" fontId="14" fillId="17" borderId="37" xfId="1" applyNumberFormat="1" applyFont="1" applyFill="1" applyBorder="1" applyAlignment="1">
      <alignment horizontal="center" vertical="center"/>
    </xf>
    <xf numFmtId="0" fontId="7" fillId="0" borderId="112" xfId="0" applyFont="1" applyBorder="1" applyAlignment="1">
      <alignment horizontal="center"/>
    </xf>
    <xf numFmtId="3" fontId="14" fillId="0" borderId="112" xfId="0" applyNumberFormat="1" applyFont="1" applyBorder="1" applyAlignment="1">
      <alignment horizontal="center"/>
    </xf>
    <xf numFmtId="3" fontId="14" fillId="0" borderId="94" xfId="0" applyNumberFormat="1" applyFont="1" applyBorder="1" applyAlignment="1">
      <alignment horizontal="center"/>
    </xf>
    <xf numFmtId="3" fontId="14" fillId="17" borderId="31" xfId="1" applyNumberFormat="1" applyFont="1" applyFill="1" applyBorder="1" applyAlignment="1">
      <alignment horizontal="center" vertical="center"/>
    </xf>
    <xf numFmtId="3" fontId="14" fillId="0" borderId="31" xfId="0" applyNumberFormat="1" applyFont="1" applyBorder="1" applyAlignment="1">
      <alignment horizontal="center" vertical="center"/>
    </xf>
    <xf numFmtId="3" fontId="14" fillId="0" borderId="44" xfId="0" applyNumberFormat="1" applyFont="1" applyBorder="1" applyAlignment="1">
      <alignment horizontal="center" vertical="center"/>
    </xf>
    <xf numFmtId="3" fontId="14" fillId="17" borderId="33" xfId="1" applyNumberFormat="1" applyFont="1" applyFill="1" applyBorder="1" applyAlignment="1">
      <alignment horizontal="center" vertical="center"/>
    </xf>
    <xf numFmtId="2" fontId="7" fillId="0" borderId="112" xfId="0" applyNumberFormat="1" applyFont="1" applyBorder="1" applyAlignment="1">
      <alignment horizontal="center" vertical="center"/>
    </xf>
    <xf numFmtId="0" fontId="26" fillId="0" borderId="175" xfId="0" applyFont="1" applyBorder="1"/>
    <xf numFmtId="1" fontId="26" fillId="0" borderId="107" xfId="0" applyNumberFormat="1" applyFont="1" applyBorder="1" applyAlignment="1">
      <alignment horizontal="center"/>
    </xf>
    <xf numFmtId="0" fontId="26" fillId="0" borderId="19" xfId="0" applyFont="1" applyBorder="1" applyAlignment="1">
      <alignment horizontal="center"/>
    </xf>
    <xf numFmtId="1" fontId="26" fillId="0" borderId="176" xfId="0" applyNumberFormat="1" applyFont="1" applyBorder="1" applyAlignment="1">
      <alignment horizontal="center"/>
    </xf>
    <xf numFmtId="1" fontId="26" fillId="0" borderId="106" xfId="0" applyNumberFormat="1" applyFont="1" applyBorder="1" applyAlignment="1">
      <alignment horizontal="center"/>
    </xf>
    <xf numFmtId="1" fontId="148" fillId="0" borderId="106" xfId="0" applyNumberFormat="1" applyFont="1" applyBorder="1" applyAlignment="1">
      <alignment horizontal="center"/>
    </xf>
    <xf numFmtId="0" fontId="6" fillId="0" borderId="176" xfId="0" applyFont="1" applyBorder="1" applyAlignment="1">
      <alignment horizontal="center"/>
    </xf>
    <xf numFmtId="0" fontId="26" fillId="0" borderId="175" xfId="0" applyFont="1" applyBorder="1" applyAlignment="1">
      <alignment horizontal="center"/>
    </xf>
    <xf numFmtId="0" fontId="26" fillId="0" borderId="177" xfId="0" applyFont="1" applyBorder="1" applyAlignment="1">
      <alignment horizontal="center"/>
    </xf>
    <xf numFmtId="0" fontId="6" fillId="0" borderId="107" xfId="0" applyFont="1" applyBorder="1" applyAlignment="1">
      <alignment horizontal="center"/>
    </xf>
    <xf numFmtId="0" fontId="4" fillId="0" borderId="21" xfId="0" applyFont="1" applyBorder="1" applyAlignment="1">
      <alignment horizontal="center" vertical="center"/>
    </xf>
    <xf numFmtId="170" fontId="4" fillId="17" borderId="63" xfId="1" applyNumberFormat="1" applyFont="1" applyFill="1" applyBorder="1" applyAlignment="1">
      <alignment horizontal="center" vertical="center"/>
    </xf>
    <xf numFmtId="170" fontId="4" fillId="17" borderId="15" xfId="1" applyNumberFormat="1" applyFont="1" applyFill="1" applyBorder="1" applyAlignment="1">
      <alignment horizontal="center" vertical="center"/>
    </xf>
    <xf numFmtId="3" fontId="14" fillId="17" borderId="21" xfId="1" applyNumberFormat="1" applyFont="1" applyFill="1" applyBorder="1" applyAlignment="1">
      <alignment horizontal="center" vertical="center"/>
    </xf>
    <xf numFmtId="0" fontId="14" fillId="11" borderId="30" xfId="0" applyFont="1" applyFill="1" applyBorder="1" applyAlignment="1">
      <alignment horizontal="center" vertical="center"/>
    </xf>
    <xf numFmtId="0" fontId="7" fillId="0" borderId="30" xfId="0" applyFont="1" applyBorder="1" applyAlignment="1">
      <alignment horizontal="center"/>
    </xf>
    <xf numFmtId="0" fontId="215" fillId="0" borderId="0" xfId="0" applyFont="1" applyAlignment="1">
      <alignment vertical="center"/>
    </xf>
    <xf numFmtId="0" fontId="7" fillId="18" borderId="30" xfId="0" applyFont="1" applyFill="1" applyBorder="1" applyAlignment="1">
      <alignment horizontal="center"/>
    </xf>
    <xf numFmtId="0" fontId="0" fillId="18" borderId="48" xfId="0" applyFill="1" applyBorder="1" applyAlignment="1">
      <alignment horizontal="center" vertical="center"/>
    </xf>
    <xf numFmtId="0" fontId="56" fillId="18" borderId="51" xfId="0" applyFont="1" applyFill="1" applyBorder="1" applyAlignment="1">
      <alignment horizontal="left" vertical="center"/>
    </xf>
    <xf numFmtId="0" fontId="56" fillId="18" borderId="52" xfId="0" applyFont="1" applyFill="1" applyBorder="1" applyAlignment="1">
      <alignment horizontal="center" vertical="center"/>
    </xf>
    <xf numFmtId="0" fontId="63" fillId="17" borderId="93" xfId="0" applyFont="1" applyFill="1" applyBorder="1" applyAlignment="1">
      <alignment horizontal="center" vertical="center"/>
    </xf>
    <xf numFmtId="0" fontId="63" fillId="17" borderId="112" xfId="0" applyFont="1" applyFill="1" applyBorder="1" applyAlignment="1">
      <alignment horizontal="center" vertical="center" wrapText="1"/>
    </xf>
    <xf numFmtId="0" fontId="63" fillId="17" borderId="112" xfId="0" applyFont="1" applyFill="1" applyBorder="1" applyAlignment="1">
      <alignment horizontal="center" vertical="center"/>
    </xf>
    <xf numFmtId="0" fontId="63" fillId="17" borderId="94" xfId="0" applyFont="1" applyFill="1" applyBorder="1" applyAlignment="1">
      <alignment horizontal="center" vertical="center" wrapText="1"/>
    </xf>
    <xf numFmtId="0" fontId="7" fillId="18" borderId="30" xfId="0" applyFont="1" applyFill="1" applyBorder="1" applyAlignment="1">
      <alignment horizontal="center" vertical="top" wrapText="1"/>
    </xf>
    <xf numFmtId="0" fontId="7" fillId="18" borderId="36" xfId="0" applyFont="1" applyFill="1" applyBorder="1" applyAlignment="1">
      <alignment horizontal="center" vertical="top"/>
    </xf>
    <xf numFmtId="0" fontId="97" fillId="18" borderId="4" xfId="0" applyFont="1" applyFill="1" applyBorder="1" applyAlignment="1">
      <alignment horizontal="center"/>
    </xf>
    <xf numFmtId="179" fontId="97" fillId="18" borderId="33" xfId="0" applyNumberFormat="1" applyFont="1" applyFill="1" applyBorder="1" applyAlignment="1">
      <alignment horizontal="center"/>
    </xf>
    <xf numFmtId="0" fontId="4" fillId="17" borderId="49" xfId="0" applyFont="1" applyFill="1" applyBorder="1" applyAlignment="1">
      <alignment horizontal="center"/>
    </xf>
    <xf numFmtId="0" fontId="4" fillId="17" borderId="58" xfId="0" applyFont="1" applyFill="1" applyBorder="1" applyAlignment="1">
      <alignment horizontal="center"/>
    </xf>
    <xf numFmtId="0" fontId="4" fillId="18" borderId="4" xfId="0" applyFont="1" applyFill="1" applyBorder="1" applyAlignment="1">
      <alignment horizontal="center"/>
    </xf>
    <xf numFmtId="0" fontId="4" fillId="18" borderId="32" xfId="0" applyFont="1" applyFill="1" applyBorder="1" applyAlignment="1">
      <alignment horizontal="center"/>
    </xf>
    <xf numFmtId="166" fontId="0" fillId="18" borderId="32" xfId="0" applyNumberFormat="1" applyFill="1" applyBorder="1" applyAlignment="1">
      <alignment horizontal="center"/>
    </xf>
    <xf numFmtId="1" fontId="0" fillId="18" borderId="32" xfId="0" applyNumberFormat="1" applyFill="1" applyBorder="1" applyAlignment="1">
      <alignment horizontal="center"/>
    </xf>
    <xf numFmtId="0" fontId="97" fillId="18" borderId="33" xfId="0" applyFont="1" applyFill="1" applyBorder="1" applyAlignment="1">
      <alignment horizontal="center"/>
    </xf>
    <xf numFmtId="0" fontId="4" fillId="18" borderId="37" xfId="0" applyFont="1" applyFill="1" applyBorder="1" applyAlignment="1">
      <alignment horizontal="center" vertical="center"/>
    </xf>
    <xf numFmtId="0" fontId="4" fillId="18" borderId="37" xfId="0" applyFont="1" applyFill="1" applyBorder="1" applyAlignment="1">
      <alignment horizontal="center"/>
    </xf>
    <xf numFmtId="0" fontId="7" fillId="18" borderId="21" xfId="0" applyFont="1" applyFill="1" applyBorder="1" applyAlignment="1" applyProtection="1">
      <alignment horizontal="center" vertical="center"/>
      <protection locked="0"/>
    </xf>
    <xf numFmtId="49" fontId="14" fillId="18" borderId="21" xfId="0" applyNumberFormat="1" applyFont="1" applyFill="1" applyBorder="1" applyAlignment="1" applyProtection="1">
      <alignment horizontal="center" vertical="center"/>
      <protection locked="0"/>
    </xf>
    <xf numFmtId="49" fontId="14" fillId="18" borderId="4" xfId="0" applyNumberFormat="1" applyFont="1" applyFill="1" applyBorder="1" applyAlignment="1" applyProtection="1">
      <alignment horizontal="center" vertical="center"/>
      <protection locked="0"/>
    </xf>
    <xf numFmtId="0" fontId="7" fillId="18" borderId="37" xfId="0" applyFont="1" applyFill="1" applyBorder="1" applyAlignment="1" applyProtection="1">
      <alignment horizontal="center" vertical="center"/>
      <protection locked="0"/>
    </xf>
    <xf numFmtId="49" fontId="14" fillId="18" borderId="37" xfId="0" applyNumberFormat="1" applyFont="1" applyFill="1" applyBorder="1" applyAlignment="1" applyProtection="1">
      <alignment horizontal="center" vertical="center"/>
      <protection locked="0"/>
    </xf>
    <xf numFmtId="3" fontId="14" fillId="18" borderId="38" xfId="0" applyNumberFormat="1" applyFont="1" applyFill="1" applyBorder="1" applyAlignment="1">
      <alignment horizontal="center"/>
    </xf>
    <xf numFmtId="3" fontId="35" fillId="0" borderId="1" xfId="2" applyNumberFormat="1" applyFont="1" applyFill="1" applyBorder="1" applyAlignment="1" applyProtection="1">
      <alignment horizontal="center" vertical="center"/>
    </xf>
    <xf numFmtId="3" fontId="35" fillId="0" borderId="2" xfId="2" applyNumberFormat="1" applyFont="1" applyFill="1" applyBorder="1" applyAlignment="1" applyProtection="1">
      <alignment horizontal="center" vertical="center"/>
    </xf>
    <xf numFmtId="0" fontId="105" fillId="18" borderId="32" xfId="0" applyFont="1" applyFill="1" applyBorder="1" applyAlignment="1">
      <alignment horizontal="center" vertical="center"/>
    </xf>
    <xf numFmtId="0" fontId="6" fillId="18" borderId="32" xfId="0" applyFont="1" applyFill="1" applyBorder="1" applyAlignment="1">
      <alignment horizontal="center" vertical="center"/>
    </xf>
    <xf numFmtId="0" fontId="6" fillId="18" borderId="32" xfId="0" applyFont="1" applyFill="1" applyBorder="1" applyAlignment="1">
      <alignment horizontal="center" vertical="center" wrapText="1"/>
    </xf>
    <xf numFmtId="0" fontId="105" fillId="18" borderId="4" xfId="0" applyFont="1" applyFill="1" applyBorder="1" applyAlignment="1">
      <alignment horizontal="center" vertical="center"/>
    </xf>
    <xf numFmtId="0" fontId="6" fillId="18" borderId="4" xfId="0" applyFont="1" applyFill="1" applyBorder="1" applyAlignment="1">
      <alignment horizontal="center" vertical="center"/>
    </xf>
    <xf numFmtId="0" fontId="6" fillId="18" borderId="4" xfId="0" applyFont="1" applyFill="1" applyBorder="1" applyAlignment="1">
      <alignment horizontal="center" vertical="center" wrapText="1"/>
    </xf>
    <xf numFmtId="0" fontId="105" fillId="18" borderId="37" xfId="0" applyFont="1" applyFill="1" applyBorder="1" applyAlignment="1">
      <alignment horizontal="center" vertical="center"/>
    </xf>
    <xf numFmtId="0" fontId="6" fillId="18" borderId="37" xfId="0" applyFont="1" applyFill="1" applyBorder="1" applyAlignment="1">
      <alignment horizontal="center" vertical="center"/>
    </xf>
    <xf numFmtId="0" fontId="6" fillId="18" borderId="37" xfId="0" applyFont="1" applyFill="1" applyBorder="1" applyAlignment="1">
      <alignment horizontal="center" vertical="center" wrapText="1"/>
    </xf>
    <xf numFmtId="0" fontId="11" fillId="0" borderId="20" xfId="0" applyFont="1" applyBorder="1"/>
    <xf numFmtId="0" fontId="6" fillId="0" borderId="27" xfId="0" applyFont="1" applyBorder="1" applyAlignment="1">
      <alignment horizontal="center"/>
    </xf>
    <xf numFmtId="0" fontId="7" fillId="0" borderId="9" xfId="0" applyFont="1" applyBorder="1" applyAlignment="1">
      <alignment vertical="center" wrapText="1"/>
    </xf>
    <xf numFmtId="0" fontId="7" fillId="0" borderId="124" xfId="0" applyFont="1" applyBorder="1"/>
    <xf numFmtId="0" fontId="14" fillId="0" borderId="9" xfId="0" applyFont="1" applyBorder="1" applyAlignment="1">
      <alignment vertical="center" wrapText="1"/>
    </xf>
    <xf numFmtId="0" fontId="7" fillId="0" borderId="24" xfId="0" applyFont="1" applyBorder="1"/>
    <xf numFmtId="0" fontId="7" fillId="0" borderId="9" xfId="0" applyFont="1" applyBorder="1" applyAlignment="1">
      <alignment horizontal="left"/>
    </xf>
    <xf numFmtId="0" fontId="14" fillId="12" borderId="57" xfId="0" applyFont="1" applyFill="1" applyBorder="1" applyAlignment="1">
      <alignment horizontal="center" vertical="center" wrapText="1"/>
    </xf>
    <xf numFmtId="0" fontId="30" fillId="0" borderId="9" xfId="0" applyFont="1" applyBorder="1"/>
    <xf numFmtId="0" fontId="30" fillId="0" borderId="9" xfId="0" applyFont="1" applyBorder="1" applyProtection="1">
      <protection locked="0"/>
    </xf>
    <xf numFmtId="0" fontId="30" fillId="0" borderId="9" xfId="0" applyFont="1" applyBorder="1" applyAlignment="1" applyProtection="1">
      <alignment horizontal="center"/>
      <protection locked="0"/>
    </xf>
    <xf numFmtId="0" fontId="33" fillId="0" borderId="14" xfId="0" applyFont="1" applyBorder="1" applyAlignment="1">
      <alignment horizontal="center"/>
    </xf>
    <xf numFmtId="0" fontId="30" fillId="0" borderId="14" xfId="0" applyFont="1" applyBorder="1" applyAlignment="1">
      <alignment horizontal="center" vertical="center"/>
    </xf>
    <xf numFmtId="1" fontId="44" fillId="0" borderId="30" xfId="3" applyNumberFormat="1" applyFont="1" applyBorder="1" applyAlignment="1">
      <alignment horizontal="center"/>
    </xf>
    <xf numFmtId="3" fontId="14" fillId="17" borderId="32" xfId="0" applyNumberFormat="1" applyFont="1" applyFill="1" applyBorder="1" applyAlignment="1">
      <alignment horizontal="center"/>
    </xf>
    <xf numFmtId="2" fontId="7" fillId="0" borderId="32" xfId="0" applyNumberFormat="1" applyFont="1" applyBorder="1" applyAlignment="1">
      <alignment horizontal="center"/>
    </xf>
    <xf numFmtId="2" fontId="7" fillId="0" borderId="31" xfId="0" applyNumberFormat="1" applyFont="1" applyBorder="1" applyAlignment="1">
      <alignment horizontal="center"/>
    </xf>
    <xf numFmtId="2" fontId="7" fillId="0" borderId="31" xfId="0" applyNumberFormat="1" applyFont="1" applyBorder="1"/>
    <xf numFmtId="2" fontId="7" fillId="0" borderId="32" xfId="0" applyNumberFormat="1" applyFont="1" applyBorder="1"/>
    <xf numFmtId="49" fontId="7" fillId="0" borderId="33" xfId="0" applyNumberFormat="1" applyFont="1" applyBorder="1" applyAlignment="1">
      <alignment horizontal="center"/>
    </xf>
    <xf numFmtId="3" fontId="14" fillId="17" borderId="63" xfId="0" applyNumberFormat="1" applyFont="1" applyFill="1" applyBorder="1" applyAlignment="1">
      <alignment horizontal="center"/>
    </xf>
    <xf numFmtId="3" fontId="105" fillId="0" borderId="183" xfId="0" applyNumberFormat="1" applyFont="1" applyBorder="1" applyAlignment="1">
      <alignment horizontal="center" vertical="center"/>
    </xf>
    <xf numFmtId="0" fontId="0" fillId="0" borderId="89" xfId="0" applyBorder="1" applyAlignment="1">
      <alignment horizontal="center"/>
    </xf>
    <xf numFmtId="0" fontId="0" fillId="0" borderId="108" xfId="0" applyBorder="1" applyAlignment="1">
      <alignment horizontal="center" vertical="center"/>
    </xf>
    <xf numFmtId="3" fontId="105" fillId="0" borderId="34" xfId="0" applyNumberFormat="1" applyFont="1" applyBorder="1" applyAlignment="1">
      <alignment horizontal="center" vertical="center"/>
    </xf>
    <xf numFmtId="0" fontId="63" fillId="0" borderId="14" xfId="0" applyFont="1" applyBorder="1" applyAlignment="1">
      <alignment horizontal="center"/>
    </xf>
    <xf numFmtId="49" fontId="56" fillId="18" borderId="37" xfId="0" applyNumberFormat="1" applyFont="1" applyFill="1" applyBorder="1" applyAlignment="1">
      <alignment horizontal="center"/>
    </xf>
    <xf numFmtId="49" fontId="56" fillId="20" borderId="21" xfId="0" applyNumberFormat="1" applyFont="1" applyFill="1" applyBorder="1" applyAlignment="1">
      <alignment horizontal="center"/>
    </xf>
    <xf numFmtId="4" fontId="7" fillId="0" borderId="21" xfId="0" applyNumberFormat="1" applyFont="1" applyBorder="1" applyAlignment="1">
      <alignment horizontal="center" vertical="center"/>
    </xf>
    <xf numFmtId="3" fontId="4" fillId="0" borderId="32" xfId="0" quotePrefix="1" applyNumberFormat="1" applyFont="1" applyBorder="1" applyAlignment="1">
      <alignment horizontal="center" vertical="center"/>
    </xf>
    <xf numFmtId="0" fontId="0" fillId="11" borderId="81" xfId="0" applyFill="1" applyBorder="1" applyAlignment="1">
      <alignment horizontal="center" vertical="center"/>
    </xf>
    <xf numFmtId="0" fontId="67" fillId="18" borderId="37" xfId="0" applyFont="1" applyFill="1" applyBorder="1" applyAlignment="1">
      <alignment horizontal="center" vertical="center"/>
    </xf>
    <xf numFmtId="3" fontId="4" fillId="18" borderId="47" xfId="0" quotePrefix="1" applyNumberFormat="1" applyFont="1" applyFill="1" applyBorder="1" applyAlignment="1">
      <alignment horizontal="center" vertical="center"/>
    </xf>
    <xf numFmtId="3" fontId="4" fillId="0" borderId="113" xfId="0" applyNumberFormat="1" applyFont="1" applyBorder="1" applyAlignment="1">
      <alignment horizontal="center"/>
    </xf>
    <xf numFmtId="0" fontId="7" fillId="18" borderId="32" xfId="0" applyFont="1" applyFill="1" applyBorder="1" applyAlignment="1" applyProtection="1">
      <alignment horizontal="center"/>
      <protection locked="0"/>
    </xf>
    <xf numFmtId="49" fontId="14" fillId="18" borderId="32" xfId="0" applyNumberFormat="1" applyFont="1" applyFill="1" applyBorder="1" applyAlignment="1" applyProtection="1">
      <alignment horizontal="center"/>
      <protection locked="0"/>
    </xf>
    <xf numFmtId="166" fontId="7" fillId="0" borderId="32" xfId="0" applyNumberFormat="1" applyFont="1" applyBorder="1" applyAlignment="1" applyProtection="1">
      <alignment horizontal="center"/>
      <protection locked="0"/>
    </xf>
    <xf numFmtId="166" fontId="7" fillId="0" borderId="32" xfId="0" applyNumberFormat="1" applyFont="1" applyBorder="1" applyAlignment="1">
      <alignment horizontal="center"/>
    </xf>
    <xf numFmtId="0" fontId="7" fillId="18" borderId="37" xfId="0" applyFont="1" applyFill="1" applyBorder="1" applyAlignment="1" applyProtection="1">
      <alignment horizontal="center"/>
      <protection locked="0"/>
    </xf>
    <xf numFmtId="49" fontId="14" fillId="18" borderId="37" xfId="0" applyNumberFormat="1" applyFont="1" applyFill="1" applyBorder="1" applyAlignment="1" applyProtection="1">
      <alignment horizontal="center"/>
      <protection locked="0"/>
    </xf>
    <xf numFmtId="166" fontId="7" fillId="0" borderId="37" xfId="0" applyNumberFormat="1" applyFont="1" applyBorder="1" applyAlignment="1" applyProtection="1">
      <alignment horizontal="center"/>
      <protection locked="0"/>
    </xf>
    <xf numFmtId="1" fontId="7" fillId="18" borderId="21" xfId="0" applyNumberFormat="1" applyFont="1" applyFill="1" applyBorder="1" applyAlignment="1">
      <alignment horizontal="center" vertical="center"/>
    </xf>
    <xf numFmtId="166" fontId="7" fillId="0" borderId="35" xfId="0" applyNumberFormat="1" applyFont="1" applyBorder="1" applyAlignment="1">
      <alignment horizontal="center" vertical="center"/>
    </xf>
    <xf numFmtId="0" fontId="7" fillId="0" borderId="36" xfId="3" applyFont="1" applyBorder="1" applyAlignment="1">
      <alignment horizontal="center"/>
    </xf>
    <xf numFmtId="0" fontId="7" fillId="18" borderId="111" xfId="0" applyFont="1" applyFill="1" applyBorder="1" applyAlignment="1">
      <alignment horizontal="center" vertical="center"/>
    </xf>
    <xf numFmtId="49" fontId="7" fillId="18" borderId="38" xfId="0" applyNumberFormat="1" applyFont="1" applyFill="1" applyBorder="1" applyAlignment="1">
      <alignment horizontal="center" vertical="center"/>
    </xf>
    <xf numFmtId="0" fontId="14" fillId="17" borderId="15" xfId="6" applyFont="1" applyFill="1" applyBorder="1" applyAlignment="1">
      <alignment horizontal="center" vertical="center"/>
    </xf>
    <xf numFmtId="3" fontId="14" fillId="18" borderId="38" xfId="6" applyNumberFormat="1" applyFont="1" applyFill="1" applyBorder="1" applyAlignment="1">
      <alignment horizontal="center"/>
    </xf>
    <xf numFmtId="1" fontId="7" fillId="0" borderId="33" xfId="0" applyNumberFormat="1" applyFont="1" applyBorder="1" applyAlignment="1">
      <alignment horizontal="center"/>
    </xf>
    <xf numFmtId="3" fontId="14" fillId="0" borderId="52" xfId="0" applyNumberFormat="1" applyFont="1" applyBorder="1" applyAlignment="1">
      <alignment horizontal="center"/>
    </xf>
    <xf numFmtId="3" fontId="14" fillId="0" borderId="38" xfId="0" applyNumberFormat="1" applyFont="1" applyBorder="1" applyAlignment="1">
      <alignment horizontal="center"/>
    </xf>
    <xf numFmtId="1" fontId="14" fillId="0" borderId="21" xfId="19" applyNumberFormat="1" applyFont="1" applyBorder="1" applyAlignment="1">
      <alignment horizontal="center" vertical="center"/>
    </xf>
    <xf numFmtId="1" fontId="14" fillId="0" borderId="37" xfId="19" applyNumberFormat="1" applyFont="1" applyBorder="1" applyAlignment="1">
      <alignment horizontal="center" vertical="center"/>
    </xf>
    <xf numFmtId="1" fontId="14" fillId="11" borderId="79" xfId="0" applyNumberFormat="1" applyFont="1" applyFill="1" applyBorder="1" applyAlignment="1">
      <alignment horizontal="center" vertical="center"/>
    </xf>
    <xf numFmtId="0" fontId="7" fillId="11" borderId="79" xfId="0" applyFont="1" applyFill="1" applyBorder="1" applyAlignment="1">
      <alignment horizontal="center" vertical="center"/>
    </xf>
    <xf numFmtId="0" fontId="7" fillId="0" borderId="79" xfId="0" applyFont="1" applyBorder="1" applyAlignment="1">
      <alignment horizontal="center" vertical="center"/>
    </xf>
    <xf numFmtId="0" fontId="56" fillId="0" borderId="79" xfId="0" applyFont="1" applyBorder="1" applyAlignment="1">
      <alignment horizontal="center" vertical="center"/>
    </xf>
    <xf numFmtId="3" fontId="4" fillId="0" borderId="79" xfId="0" quotePrefix="1" applyNumberFormat="1" applyFont="1" applyBorder="1" applyAlignment="1">
      <alignment horizontal="center" vertical="center"/>
    </xf>
    <xf numFmtId="0" fontId="142" fillId="17" borderId="83" xfId="0" applyFont="1" applyFill="1" applyBorder="1" applyAlignment="1">
      <alignment vertical="center"/>
    </xf>
    <xf numFmtId="3" fontId="4" fillId="18" borderId="33" xfId="0" quotePrefix="1" applyNumberFormat="1" applyFont="1" applyFill="1" applyBorder="1" applyAlignment="1">
      <alignment horizontal="center" vertical="center"/>
    </xf>
    <xf numFmtId="3" fontId="4" fillId="0" borderId="35" xfId="0" quotePrefix="1" applyNumberFormat="1" applyFont="1" applyBorder="1" applyAlignment="1">
      <alignment horizontal="center" vertical="center"/>
    </xf>
    <xf numFmtId="0" fontId="7" fillId="0" borderId="60" xfId="0" applyFont="1" applyBorder="1" applyAlignment="1">
      <alignment horizontal="center" vertical="center"/>
    </xf>
    <xf numFmtId="3" fontId="4" fillId="11" borderId="52" xfId="0" quotePrefix="1" applyNumberFormat="1" applyFont="1" applyFill="1" applyBorder="1" applyAlignment="1">
      <alignment horizontal="center" vertical="center"/>
    </xf>
    <xf numFmtId="1" fontId="14" fillId="0" borderId="79" xfId="0" applyNumberFormat="1" applyFont="1" applyBorder="1" applyAlignment="1">
      <alignment horizontal="center" vertical="center" wrapText="1"/>
    </xf>
    <xf numFmtId="1" fontId="4" fillId="17" borderId="106" xfId="0" applyNumberFormat="1" applyFont="1" applyFill="1" applyBorder="1" applyAlignment="1">
      <alignment horizontal="center" vertical="center"/>
    </xf>
    <xf numFmtId="49" fontId="7" fillId="25" borderId="32" xfId="6" applyNumberFormat="1" applyFont="1" applyFill="1" applyBorder="1" applyAlignment="1">
      <alignment horizontal="center" vertical="center"/>
    </xf>
    <xf numFmtId="0" fontId="7" fillId="0" borderId="51" xfId="6" applyFont="1" applyBorder="1" applyAlignment="1">
      <alignment horizontal="center" vertical="center"/>
    </xf>
    <xf numFmtId="0" fontId="7" fillId="0" borderId="8" xfId="6" applyFont="1" applyBorder="1" applyAlignment="1">
      <alignment horizontal="center" vertical="center"/>
    </xf>
    <xf numFmtId="0" fontId="7" fillId="0" borderId="13" xfId="6" applyFont="1" applyBorder="1" applyAlignment="1">
      <alignment horizontal="center" vertical="center"/>
    </xf>
    <xf numFmtId="167" fontId="7" fillId="0" borderId="4" xfId="6" applyNumberFormat="1" applyFont="1" applyBorder="1" applyAlignment="1">
      <alignment horizontal="center" vertical="center"/>
    </xf>
    <xf numFmtId="167" fontId="7" fillId="0" borderId="21" xfId="6" applyNumberFormat="1" applyFont="1" applyBorder="1" applyAlignment="1">
      <alignment horizontal="center" vertical="center"/>
    </xf>
    <xf numFmtId="167" fontId="7" fillId="0" borderId="11" xfId="6" applyNumberFormat="1" applyFont="1" applyBorder="1" applyAlignment="1">
      <alignment horizontal="center" vertical="center"/>
    </xf>
    <xf numFmtId="49" fontId="7" fillId="25" borderId="4" xfId="6" applyNumberFormat="1" applyFont="1" applyFill="1" applyBorder="1" applyAlignment="1">
      <alignment horizontal="center" vertical="center"/>
    </xf>
    <xf numFmtId="167" fontId="7" fillId="18" borderId="47" xfId="6" applyNumberFormat="1" applyFont="1" applyFill="1" applyBorder="1" applyAlignment="1">
      <alignment horizontal="center" vertical="center"/>
    </xf>
    <xf numFmtId="49" fontId="14" fillId="25" borderId="4" xfId="6" applyNumberFormat="1" applyFont="1" applyFill="1" applyBorder="1" applyAlignment="1">
      <alignment horizontal="center" vertical="center"/>
    </xf>
    <xf numFmtId="167" fontId="7" fillId="0" borderId="15" xfId="6" applyNumberFormat="1" applyFont="1" applyBorder="1" applyAlignment="1">
      <alignment horizontal="center" vertical="center"/>
    </xf>
    <xf numFmtId="167" fontId="7" fillId="0" borderId="5" xfId="6" applyNumberFormat="1" applyFont="1" applyBorder="1" applyAlignment="1">
      <alignment horizontal="center" vertical="center"/>
    </xf>
    <xf numFmtId="49" fontId="7" fillId="0" borderId="15" xfId="6" applyNumberFormat="1" applyFont="1" applyBorder="1" applyAlignment="1">
      <alignment horizontal="center" vertical="center"/>
    </xf>
    <xf numFmtId="49" fontId="7" fillId="18" borderId="15" xfId="6" applyNumberFormat="1" applyFont="1" applyFill="1" applyBorder="1" applyAlignment="1">
      <alignment horizontal="center" vertical="center"/>
    </xf>
    <xf numFmtId="49" fontId="7" fillId="25" borderId="15" xfId="6" applyNumberFormat="1" applyFont="1" applyFill="1" applyBorder="1" applyAlignment="1">
      <alignment horizontal="center" vertical="center"/>
    </xf>
    <xf numFmtId="167" fontId="14" fillId="0" borderId="15" xfId="6" applyNumberFormat="1" applyFont="1" applyBorder="1" applyAlignment="1">
      <alignment horizontal="center" vertical="center"/>
    </xf>
    <xf numFmtId="167" fontId="14" fillId="0" borderId="5" xfId="6" applyNumberFormat="1" applyFont="1" applyBorder="1" applyAlignment="1">
      <alignment horizontal="center" vertical="center"/>
    </xf>
    <xf numFmtId="49" fontId="14" fillId="25" borderId="15" xfId="6" applyNumberFormat="1" applyFont="1" applyFill="1" applyBorder="1" applyAlignment="1">
      <alignment horizontal="center" vertical="center"/>
    </xf>
    <xf numFmtId="0" fontId="1" fillId="0" borderId="4" xfId="6" applyFont="1" applyBorder="1"/>
    <xf numFmtId="0" fontId="242" fillId="0" borderId="3" xfId="18" applyFont="1" applyBorder="1"/>
    <xf numFmtId="0" fontId="12" fillId="0" borderId="3" xfId="24" applyBorder="1" applyAlignment="1" applyProtection="1"/>
    <xf numFmtId="0" fontId="99" fillId="11" borderId="0" xfId="6" applyFont="1" applyFill="1"/>
    <xf numFmtId="0" fontId="14" fillId="17" borderId="46" xfId="6" applyFont="1" applyFill="1" applyBorder="1" applyAlignment="1">
      <alignment horizontal="center" vertical="center"/>
    </xf>
    <xf numFmtId="0" fontId="7" fillId="25" borderId="32" xfId="6" applyFont="1" applyFill="1" applyBorder="1" applyAlignment="1">
      <alignment horizontal="center" vertical="center"/>
    </xf>
    <xf numFmtId="3" fontId="7" fillId="25" borderId="32" xfId="6" applyNumberFormat="1" applyFont="1" applyFill="1" applyBorder="1" applyAlignment="1">
      <alignment horizontal="center" vertical="center"/>
    </xf>
    <xf numFmtId="3" fontId="7" fillId="25" borderId="41" xfId="6" applyNumberFormat="1" applyFont="1" applyFill="1" applyBorder="1" applyAlignment="1">
      <alignment horizontal="center" vertical="center"/>
    </xf>
    <xf numFmtId="167" fontId="7" fillId="0" borderId="2" xfId="18" applyNumberFormat="1" applyFont="1" applyBorder="1" applyAlignment="1">
      <alignment horizontal="center" vertical="center"/>
    </xf>
    <xf numFmtId="0" fontId="7" fillId="11" borderId="4" xfId="6" applyFont="1" applyFill="1" applyBorder="1" applyAlignment="1">
      <alignment horizontal="center" vertical="center"/>
    </xf>
    <xf numFmtId="0" fontId="1" fillId="0" borderId="4" xfId="18" applyBorder="1"/>
    <xf numFmtId="3" fontId="7" fillId="0" borderId="4" xfId="6" applyNumberFormat="1" applyFont="1" applyBorder="1" applyAlignment="1">
      <alignment horizontal="center" vertical="center"/>
    </xf>
    <xf numFmtId="3" fontId="7" fillId="0" borderId="11" xfId="6" applyNumberFormat="1" applyFont="1" applyBorder="1" applyAlignment="1">
      <alignment horizontal="center" vertical="center"/>
    </xf>
    <xf numFmtId="0" fontId="7" fillId="25" borderId="4" xfId="6" applyFont="1" applyFill="1" applyBorder="1" applyAlignment="1">
      <alignment horizontal="center" vertical="center"/>
    </xf>
    <xf numFmtId="3" fontId="7" fillId="25" borderId="4" xfId="6" applyNumberFormat="1" applyFont="1" applyFill="1" applyBorder="1" applyAlignment="1">
      <alignment horizontal="center" vertical="center"/>
    </xf>
    <xf numFmtId="3" fontId="7" fillId="25" borderId="11" xfId="6" applyNumberFormat="1" applyFont="1" applyFill="1" applyBorder="1" applyAlignment="1">
      <alignment horizontal="center" vertical="center"/>
    </xf>
    <xf numFmtId="49" fontId="7" fillId="0" borderId="14" xfId="18" applyNumberFormat="1" applyFont="1" applyBorder="1" applyAlignment="1">
      <alignment horizontal="center" vertical="center"/>
    </xf>
    <xf numFmtId="49" fontId="7" fillId="0" borderId="3" xfId="18" applyNumberFormat="1" applyFont="1" applyBorder="1" applyAlignment="1">
      <alignment horizontal="center" vertical="center"/>
    </xf>
    <xf numFmtId="0" fontId="1" fillId="11" borderId="0" xfId="6" applyFont="1" applyFill="1"/>
    <xf numFmtId="167" fontId="14" fillId="0" borderId="4" xfId="6" applyNumberFormat="1" applyFont="1" applyBorder="1" applyAlignment="1">
      <alignment horizontal="center" vertical="center"/>
    </xf>
    <xf numFmtId="3" fontId="7" fillId="18" borderId="11" xfId="6" applyNumberFormat="1" applyFont="1" applyFill="1" applyBorder="1" applyAlignment="1">
      <alignment horizontal="center" vertical="center"/>
    </xf>
    <xf numFmtId="3" fontId="7" fillId="18" borderId="4" xfId="6" applyNumberFormat="1" applyFont="1" applyFill="1" applyBorder="1" applyAlignment="1">
      <alignment horizontal="center" vertical="center"/>
    </xf>
    <xf numFmtId="3" fontId="7" fillId="18" borderId="37" xfId="6" applyNumberFormat="1" applyFont="1" applyFill="1" applyBorder="1" applyAlignment="1">
      <alignment horizontal="center" vertical="center"/>
    </xf>
    <xf numFmtId="3" fontId="7" fillId="18" borderId="47" xfId="6" applyNumberFormat="1" applyFont="1" applyFill="1" applyBorder="1" applyAlignment="1">
      <alignment horizontal="center" vertical="center"/>
    </xf>
    <xf numFmtId="0" fontId="7" fillId="11" borderId="0" xfId="6" applyFont="1" applyFill="1" applyAlignment="1">
      <alignment horizontal="center" vertical="center"/>
    </xf>
    <xf numFmtId="167" fontId="7" fillId="11" borderId="0" xfId="6" applyNumberFormat="1" applyFont="1" applyFill="1" applyAlignment="1">
      <alignment horizontal="center" vertical="center"/>
    </xf>
    <xf numFmtId="3" fontId="7" fillId="11" borderId="0" xfId="6" applyNumberFormat="1" applyFont="1" applyFill="1" applyAlignment="1">
      <alignment horizontal="center" vertical="center"/>
    </xf>
    <xf numFmtId="0" fontId="7" fillId="25" borderId="34" xfId="6" applyFont="1" applyFill="1" applyBorder="1" applyAlignment="1">
      <alignment horizontal="center"/>
    </xf>
    <xf numFmtId="0" fontId="7" fillId="0" borderId="34" xfId="6" applyFont="1" applyBorder="1" applyAlignment="1">
      <alignment horizontal="center"/>
    </xf>
    <xf numFmtId="0" fontId="7" fillId="18" borderId="34" xfId="6" applyFont="1" applyFill="1" applyBorder="1" applyAlignment="1">
      <alignment horizontal="center"/>
    </xf>
    <xf numFmtId="3" fontId="134" fillId="25" borderId="4" xfId="6" applyNumberFormat="1" applyFont="1" applyFill="1" applyBorder="1" applyAlignment="1">
      <alignment horizontal="center" vertical="center"/>
    </xf>
    <xf numFmtId="167" fontId="14" fillId="18" borderId="4" xfId="6" applyNumberFormat="1" applyFont="1" applyFill="1" applyBorder="1" applyAlignment="1">
      <alignment horizontal="center" vertical="center"/>
    </xf>
    <xf numFmtId="167" fontId="7" fillId="0" borderId="37" xfId="6" applyNumberFormat="1" applyFont="1" applyBorder="1" applyAlignment="1">
      <alignment horizontal="center" vertical="center"/>
    </xf>
    <xf numFmtId="167" fontId="7" fillId="0" borderId="47" xfId="6" applyNumberFormat="1" applyFont="1" applyBorder="1" applyAlignment="1">
      <alignment horizontal="center" vertical="center"/>
    </xf>
    <xf numFmtId="0" fontId="1" fillId="0" borderId="184" xfId="18" applyBorder="1" applyAlignment="1">
      <alignment horizontal="center"/>
    </xf>
    <xf numFmtId="49" fontId="7" fillId="25" borderId="33" xfId="6" applyNumberFormat="1" applyFont="1" applyFill="1" applyBorder="1" applyAlignment="1">
      <alignment horizontal="center" vertical="center"/>
    </xf>
    <xf numFmtId="49" fontId="7" fillId="25" borderId="35" xfId="6" applyNumberFormat="1" applyFont="1" applyFill="1" applyBorder="1" applyAlignment="1">
      <alignment horizontal="center" vertical="center"/>
    </xf>
    <xf numFmtId="3" fontId="7" fillId="0" borderId="37" xfId="6" applyNumberFormat="1" applyFont="1" applyBorder="1" applyAlignment="1">
      <alignment horizontal="center" vertical="center"/>
    </xf>
    <xf numFmtId="3" fontId="7" fillId="0" borderId="47" xfId="6" applyNumberFormat="1" applyFont="1" applyBorder="1" applyAlignment="1">
      <alignment horizontal="center" vertical="center"/>
    </xf>
    <xf numFmtId="49" fontId="7" fillId="0" borderId="38" xfId="6" applyNumberFormat="1" applyFont="1" applyBorder="1" applyAlignment="1">
      <alignment horizontal="center" vertical="center"/>
    </xf>
    <xf numFmtId="49" fontId="7" fillId="18" borderId="35" xfId="6" applyNumberFormat="1" applyFont="1" applyFill="1" applyBorder="1" applyAlignment="1">
      <alignment horizontal="center" vertical="center"/>
    </xf>
    <xf numFmtId="49" fontId="7" fillId="18" borderId="38" xfId="6" applyNumberFormat="1" applyFont="1" applyFill="1" applyBorder="1" applyAlignment="1">
      <alignment horizontal="center" vertical="center"/>
    </xf>
    <xf numFmtId="0" fontId="7" fillId="25" borderId="30" xfId="6" applyFont="1" applyFill="1" applyBorder="1" applyAlignment="1">
      <alignment horizontal="center"/>
    </xf>
    <xf numFmtId="49" fontId="14" fillId="25" borderId="35" xfId="6" applyNumberFormat="1" applyFont="1" applyFill="1" applyBorder="1" applyAlignment="1">
      <alignment horizontal="center" vertical="center"/>
    </xf>
    <xf numFmtId="0" fontId="14" fillId="33" borderId="73" xfId="0" applyFont="1" applyFill="1" applyBorder="1" applyAlignment="1">
      <alignment vertical="center" wrapText="1"/>
    </xf>
    <xf numFmtId="0" fontId="14" fillId="33" borderId="106" xfId="0" applyFont="1" applyFill="1" applyBorder="1" applyAlignment="1">
      <alignment vertical="center" wrapText="1"/>
    </xf>
    <xf numFmtId="0" fontId="35" fillId="11" borderId="0" xfId="25" applyFont="1" applyFill="1" applyBorder="1" applyAlignment="1" applyProtection="1">
      <alignment horizontal="center" vertical="center" wrapText="1"/>
    </xf>
    <xf numFmtId="0" fontId="244" fillId="11" borderId="0" xfId="0" applyFont="1" applyFill="1"/>
    <xf numFmtId="0" fontId="235" fillId="11" borderId="0" xfId="0" applyFont="1" applyFill="1"/>
    <xf numFmtId="0" fontId="220" fillId="11" borderId="0" xfId="0" applyFont="1" applyFill="1"/>
    <xf numFmtId="0" fontId="187" fillId="11" borderId="0" xfId="0" applyFont="1" applyFill="1"/>
    <xf numFmtId="0" fontId="246" fillId="11" borderId="0" xfId="0" applyFont="1" applyFill="1"/>
    <xf numFmtId="0" fontId="131" fillId="11" borderId="0" xfId="0" applyFont="1" applyFill="1"/>
    <xf numFmtId="0" fontId="241" fillId="11" borderId="0" xfId="0" applyFont="1" applyFill="1"/>
    <xf numFmtId="0" fontId="0" fillId="11" borderId="0" xfId="0" applyFill="1" applyAlignment="1">
      <alignment vertical="center" wrapText="1"/>
    </xf>
    <xf numFmtId="0" fontId="242" fillId="11" borderId="0" xfId="0" applyFont="1" applyFill="1"/>
    <xf numFmtId="0" fontId="248" fillId="11" borderId="0" xfId="0" applyFont="1" applyFill="1"/>
    <xf numFmtId="0" fontId="93" fillId="11" borderId="0" xfId="0" applyFont="1" applyFill="1"/>
    <xf numFmtId="0" fontId="131" fillId="0" borderId="0" xfId="0" applyFont="1"/>
    <xf numFmtId="0" fontId="14" fillId="11" borderId="77" xfId="0" applyFont="1" applyFill="1" applyBorder="1"/>
    <xf numFmtId="0" fontId="7" fillId="11" borderId="59" xfId="0" applyFont="1" applyFill="1" applyBorder="1"/>
    <xf numFmtId="0" fontId="7" fillId="11" borderId="60" xfId="0" applyFont="1" applyFill="1" applyBorder="1"/>
    <xf numFmtId="0" fontId="14" fillId="11" borderId="80" xfId="0" applyFont="1" applyFill="1" applyBorder="1"/>
    <xf numFmtId="0" fontId="14" fillId="11" borderId="67" xfId="0" applyFont="1" applyFill="1" applyBorder="1"/>
    <xf numFmtId="0" fontId="14" fillId="11" borderId="81" xfId="0" applyFont="1" applyFill="1" applyBorder="1"/>
    <xf numFmtId="0" fontId="245" fillId="11" borderId="0" xfId="0" applyFont="1" applyFill="1"/>
    <xf numFmtId="0" fontId="249" fillId="11" borderId="0" xfId="0" applyFont="1" applyFill="1"/>
    <xf numFmtId="0" fontId="250" fillId="11" borderId="0" xfId="0" applyFont="1" applyFill="1"/>
    <xf numFmtId="0" fontId="4" fillId="17" borderId="4" xfId="0" applyFont="1" applyFill="1" applyBorder="1" applyAlignment="1">
      <alignment horizontal="center"/>
    </xf>
    <xf numFmtId="166" fontId="4" fillId="17" borderId="4" xfId="0" applyNumberFormat="1" applyFont="1" applyFill="1" applyBorder="1" applyAlignment="1">
      <alignment horizontal="center"/>
    </xf>
    <xf numFmtId="166" fontId="97" fillId="17" borderId="4" xfId="0" applyNumberFormat="1" applyFont="1" applyFill="1" applyBorder="1" applyAlignment="1">
      <alignment horizontal="center"/>
    </xf>
    <xf numFmtId="3" fontId="14" fillId="18" borderId="15" xfId="0" applyNumberFormat="1" applyFont="1" applyFill="1" applyBorder="1" applyAlignment="1">
      <alignment horizontal="center"/>
    </xf>
    <xf numFmtId="3" fontId="14" fillId="0" borderId="63" xfId="0" applyNumberFormat="1" applyFont="1" applyBorder="1" applyAlignment="1">
      <alignment horizontal="center"/>
    </xf>
    <xf numFmtId="0" fontId="4" fillId="18" borderId="4" xfId="0" applyFont="1" applyFill="1" applyBorder="1" applyAlignment="1">
      <alignment horizontal="center" vertical="center" wrapText="1"/>
    </xf>
    <xf numFmtId="1" fontId="187" fillId="18" borderId="4" xfId="0" applyNumberFormat="1" applyFont="1" applyFill="1" applyBorder="1" applyAlignment="1">
      <alignment horizontal="center" vertical="center"/>
    </xf>
    <xf numFmtId="181" fontId="97" fillId="18" borderId="4" xfId="23" applyNumberFormat="1" applyFont="1" applyFill="1" applyBorder="1" applyAlignment="1">
      <alignment horizontal="center" vertical="center"/>
    </xf>
    <xf numFmtId="181" fontId="4" fillId="18" borderId="4" xfId="23" applyNumberFormat="1" applyFont="1" applyFill="1" applyBorder="1" applyAlignment="1">
      <alignment horizontal="center"/>
    </xf>
    <xf numFmtId="0" fontId="243" fillId="11" borderId="0" xfId="0" applyFont="1" applyFill="1"/>
    <xf numFmtId="0" fontId="7" fillId="0" borderId="90" xfId="0" applyFont="1" applyBorder="1" applyAlignment="1">
      <alignment horizontal="center" vertical="center"/>
    </xf>
    <xf numFmtId="49" fontId="110" fillId="0" borderId="3" xfId="25" applyNumberFormat="1" applyBorder="1" applyAlignment="1" applyProtection="1">
      <alignment horizontal="center" vertical="center"/>
    </xf>
    <xf numFmtId="0" fontId="35" fillId="0" borderId="1" xfId="25" applyFont="1" applyFill="1" applyBorder="1" applyAlignment="1" applyProtection="1">
      <alignment horizontal="center" vertical="center"/>
    </xf>
    <xf numFmtId="0" fontId="35" fillId="0" borderId="20" xfId="25" applyFont="1" applyFill="1" applyBorder="1" applyAlignment="1" applyProtection="1">
      <alignment horizontal="center" vertical="center"/>
    </xf>
    <xf numFmtId="0" fontId="35" fillId="0" borderId="2" xfId="25" applyFont="1" applyFill="1" applyBorder="1" applyAlignment="1" applyProtection="1">
      <alignment horizontal="center" vertical="center"/>
    </xf>
    <xf numFmtId="0" fontId="251" fillId="0" borderId="0" xfId="0" applyFont="1"/>
    <xf numFmtId="0" fontId="81" fillId="0" borderId="20" xfId="0" applyFont="1" applyBorder="1" applyAlignment="1">
      <alignment vertical="center" wrapText="1"/>
    </xf>
    <xf numFmtId="0" fontId="81" fillId="0" borderId="2" xfId="0" applyFont="1" applyBorder="1" applyAlignment="1">
      <alignment vertical="center" wrapText="1"/>
    </xf>
    <xf numFmtId="0" fontId="7" fillId="0" borderId="92" xfId="0" applyFont="1" applyBorder="1" applyAlignment="1">
      <alignment horizontal="center"/>
    </xf>
    <xf numFmtId="0" fontId="30" fillId="0" borderId="14" xfId="0" applyFont="1" applyBorder="1" applyAlignment="1">
      <alignment vertical="center"/>
    </xf>
    <xf numFmtId="166" fontId="7" fillId="0" borderId="63" xfId="0" applyNumberFormat="1" applyFont="1" applyBorder="1" applyAlignment="1">
      <alignment horizontal="center" vertical="center"/>
    </xf>
    <xf numFmtId="2" fontId="7" fillId="0" borderId="63" xfId="0" applyNumberFormat="1" applyFont="1" applyBorder="1" applyAlignment="1">
      <alignment horizontal="center" vertical="center"/>
    </xf>
    <xf numFmtId="0" fontId="120" fillId="0" borderId="36" xfId="0" applyFont="1" applyBorder="1" applyAlignment="1">
      <alignment vertical="center"/>
    </xf>
    <xf numFmtId="0" fontId="148" fillId="0" borderId="3" xfId="0" applyFont="1" applyBorder="1" applyAlignment="1">
      <alignment horizontal="center" vertical="center"/>
    </xf>
    <xf numFmtId="0" fontId="5" fillId="0" borderId="0" xfId="0" applyFont="1"/>
    <xf numFmtId="49" fontId="105" fillId="25" borderId="67" xfId="14" applyNumberFormat="1" applyFont="1" applyFill="1" applyBorder="1" applyAlignment="1">
      <alignment horizontal="center"/>
    </xf>
    <xf numFmtId="3" fontId="4" fillId="11" borderId="90" xfId="0" quotePrefix="1" applyNumberFormat="1" applyFont="1" applyFill="1" applyBorder="1" applyAlignment="1">
      <alignment horizontal="center" vertical="center"/>
    </xf>
    <xf numFmtId="1" fontId="14" fillId="11" borderId="186" xfId="0" applyNumberFormat="1" applyFont="1" applyFill="1" applyBorder="1" applyAlignment="1">
      <alignment horizontal="center" vertical="center"/>
    </xf>
    <xf numFmtId="0" fontId="0" fillId="0" borderId="61" xfId="0" applyBorder="1" applyAlignment="1">
      <alignment horizontal="center" vertical="center"/>
    </xf>
    <xf numFmtId="0" fontId="0" fillId="18" borderId="46" xfId="0" applyFill="1" applyBorder="1" applyAlignment="1">
      <alignment horizontal="center" vertical="center"/>
    </xf>
    <xf numFmtId="0" fontId="30" fillId="0" borderId="14" xfId="0" applyFont="1" applyBorder="1" applyProtection="1">
      <protection locked="0"/>
    </xf>
    <xf numFmtId="0" fontId="30" fillId="0" borderId="14" xfId="0" applyFont="1" applyBorder="1" applyAlignment="1" applyProtection="1">
      <alignment horizontal="center"/>
      <protection locked="0"/>
    </xf>
    <xf numFmtId="0" fontId="33" fillId="0" borderId="14" xfId="0" applyFont="1" applyBorder="1" applyAlignment="1" applyProtection="1">
      <alignment horizontal="center"/>
      <protection locked="0"/>
    </xf>
    <xf numFmtId="0" fontId="30" fillId="11" borderId="61" xfId="0" applyFont="1" applyFill="1" applyBorder="1"/>
    <xf numFmtId="0" fontId="30" fillId="11" borderId="61" xfId="0" applyFont="1" applyFill="1" applyBorder="1" applyProtection="1">
      <protection locked="0"/>
    </xf>
    <xf numFmtId="0" fontId="30" fillId="11" borderId="61" xfId="0" applyFont="1" applyFill="1" applyBorder="1" applyAlignment="1" applyProtection="1">
      <alignment horizontal="center"/>
      <protection locked="0"/>
    </xf>
    <xf numFmtId="0" fontId="33" fillId="11" borderId="61" xfId="0" applyFont="1" applyFill="1" applyBorder="1" applyAlignment="1" applyProtection="1">
      <alignment horizontal="center"/>
      <protection locked="0"/>
    </xf>
    <xf numFmtId="0" fontId="33" fillId="0" borderId="187" xfId="0" applyFont="1" applyBorder="1" applyAlignment="1">
      <alignment horizontal="center"/>
    </xf>
    <xf numFmtId="0" fontId="30" fillId="0" borderId="188" xfId="0" applyFont="1" applyBorder="1"/>
    <xf numFmtId="0" fontId="30" fillId="0" borderId="188" xfId="0" applyFont="1" applyBorder="1" applyAlignment="1">
      <alignment horizontal="center" vertical="center"/>
    </xf>
    <xf numFmtId="49" fontId="26" fillId="0" borderId="14" xfId="0" applyNumberFormat="1" applyFont="1" applyBorder="1" applyProtection="1">
      <protection locked="0"/>
    </xf>
    <xf numFmtId="0" fontId="26" fillId="0" borderId="14" xfId="0" applyFont="1" applyBorder="1" applyProtection="1">
      <protection locked="0"/>
    </xf>
    <xf numFmtId="0" fontId="46" fillId="0" borderId="14" xfId="0" applyFont="1" applyBorder="1" applyAlignment="1" applyProtection="1">
      <alignment horizontal="center"/>
      <protection locked="0"/>
    </xf>
    <xf numFmtId="0" fontId="46" fillId="0" borderId="14" xfId="0" applyFont="1" applyBorder="1" applyAlignment="1">
      <alignment horizontal="center"/>
    </xf>
    <xf numFmtId="0" fontId="26" fillId="0" borderId="188" xfId="0" applyFont="1" applyBorder="1"/>
    <xf numFmtId="1" fontId="26" fillId="0" borderId="188" xfId="0" applyNumberFormat="1" applyFont="1" applyBorder="1" applyProtection="1">
      <protection locked="0"/>
    </xf>
    <xf numFmtId="49" fontId="26" fillId="0" borderId="188" xfId="0" applyNumberFormat="1" applyFont="1" applyBorder="1" applyProtection="1">
      <protection locked="0"/>
    </xf>
    <xf numFmtId="0" fontId="26" fillId="0" borderId="188" xfId="0" applyFont="1" applyBorder="1" applyProtection="1">
      <protection locked="0"/>
    </xf>
    <xf numFmtId="0" fontId="46" fillId="0" borderId="188" xfId="0" applyFont="1" applyBorder="1" applyAlignment="1" applyProtection="1">
      <alignment horizontal="center"/>
      <protection locked="0"/>
    </xf>
    <xf numFmtId="0" fontId="46" fillId="0" borderId="188" xfId="0" applyFont="1" applyBorder="1" applyAlignment="1">
      <alignment horizontal="center"/>
    </xf>
    <xf numFmtId="3" fontId="67" fillId="0" borderId="21" xfId="3" applyNumberFormat="1" applyFont="1" applyBorder="1" applyAlignment="1">
      <alignment horizontal="center" vertical="center"/>
    </xf>
    <xf numFmtId="3" fontId="67" fillId="0" borderId="4" xfId="3" applyNumberFormat="1" applyFont="1" applyBorder="1" applyAlignment="1">
      <alignment horizontal="center" vertical="center"/>
    </xf>
    <xf numFmtId="3" fontId="67" fillId="18" borderId="4" xfId="3" applyNumberFormat="1" applyFont="1" applyFill="1" applyBorder="1" applyAlignment="1">
      <alignment horizontal="center" vertical="center"/>
    </xf>
    <xf numFmtId="0" fontId="26" fillId="0" borderId="188" xfId="0" applyFont="1" applyBorder="1" applyAlignment="1">
      <alignment horizontal="center" vertical="center"/>
    </xf>
    <xf numFmtId="0" fontId="46" fillId="0" borderId="188" xfId="0" applyFont="1" applyBorder="1" applyAlignment="1">
      <alignment horizontal="center" vertical="center"/>
    </xf>
    <xf numFmtId="0" fontId="0" fillId="0" borderId="61" xfId="0" applyBorder="1"/>
    <xf numFmtId="0" fontId="6" fillId="0" borderId="14" xfId="6" applyBorder="1"/>
    <xf numFmtId="0" fontId="6" fillId="0" borderId="188" xfId="6" applyBorder="1"/>
    <xf numFmtId="0" fontId="26" fillId="0" borderId="188" xfId="6" applyFont="1" applyBorder="1" applyAlignment="1">
      <alignment vertical="center"/>
    </xf>
    <xf numFmtId="0" fontId="26" fillId="0" borderId="189" xfId="0" applyFont="1" applyBorder="1"/>
    <xf numFmtId="0" fontId="26" fillId="0" borderId="188" xfId="0" applyFont="1" applyBorder="1" applyAlignment="1">
      <alignment horizontal="right"/>
    </xf>
    <xf numFmtId="0" fontId="0" fillId="11" borderId="61" xfId="0" applyFill="1" applyBorder="1"/>
    <xf numFmtId="3" fontId="14" fillId="0" borderId="21" xfId="14" applyNumberFormat="1" applyFont="1" applyBorder="1" applyAlignment="1">
      <alignment horizontal="center" vertical="center"/>
    </xf>
    <xf numFmtId="3" fontId="41" fillId="11" borderId="21" xfId="0" applyNumberFormat="1" applyFont="1" applyFill="1" applyBorder="1" applyAlignment="1">
      <alignment horizontal="center" vertical="center"/>
    </xf>
    <xf numFmtId="3" fontId="41" fillId="11" borderId="37" xfId="0" applyNumberFormat="1" applyFont="1" applyFill="1" applyBorder="1" applyAlignment="1">
      <alignment horizontal="center" vertical="center"/>
    </xf>
    <xf numFmtId="3" fontId="10" fillId="18" borderId="52" xfId="0" applyNumberFormat="1" applyFont="1" applyFill="1" applyBorder="1" applyAlignment="1">
      <alignment horizontal="center" vertical="center"/>
    </xf>
    <xf numFmtId="3" fontId="10" fillId="0" borderId="52" xfId="0" applyNumberFormat="1" applyFont="1" applyBorder="1" applyAlignment="1">
      <alignment horizontal="center" vertical="center"/>
    </xf>
    <xf numFmtId="3" fontId="10" fillId="0" borderId="38" xfId="0" applyNumberFormat="1" applyFont="1" applyBorder="1" applyAlignment="1">
      <alignment horizontal="center" vertical="center"/>
    </xf>
    <xf numFmtId="3" fontId="14" fillId="18" borderId="63" xfId="0" applyNumberFormat="1" applyFont="1" applyFill="1" applyBorder="1" applyAlignment="1">
      <alignment horizontal="center" vertical="center"/>
    </xf>
    <xf numFmtId="3" fontId="14" fillId="18" borderId="44" xfId="0" applyNumberFormat="1" applyFont="1" applyFill="1" applyBorder="1" applyAlignment="1">
      <alignment horizontal="center" vertical="center"/>
    </xf>
    <xf numFmtId="3" fontId="4" fillId="0" borderId="47" xfId="0" quotePrefix="1" applyNumberFormat="1" applyFont="1" applyBorder="1" applyAlignment="1">
      <alignment horizontal="center" vertical="center"/>
    </xf>
    <xf numFmtId="2" fontId="7" fillId="0" borderId="35" xfId="6" applyNumberFormat="1" applyFont="1" applyBorder="1" applyAlignment="1">
      <alignment horizontal="center" vertical="center"/>
    </xf>
    <xf numFmtId="3" fontId="14" fillId="11" borderId="32" xfId="6" applyNumberFormat="1" applyFont="1" applyFill="1" applyBorder="1" applyAlignment="1">
      <alignment horizontal="center" vertical="center"/>
    </xf>
    <xf numFmtId="2" fontId="7" fillId="0" borderId="32" xfId="6" applyNumberFormat="1" applyFont="1" applyBorder="1" applyAlignment="1">
      <alignment horizontal="center" vertical="center"/>
    </xf>
    <xf numFmtId="2" fontId="7" fillId="0" borderId="33" xfId="6" applyNumberFormat="1" applyFont="1" applyBorder="1" applyAlignment="1">
      <alignment horizontal="center" vertical="center"/>
    </xf>
    <xf numFmtId="166" fontId="7" fillId="0" borderId="32" xfId="6" applyNumberFormat="1" applyFont="1" applyBorder="1" applyAlignment="1">
      <alignment horizontal="center" vertical="center"/>
    </xf>
    <xf numFmtId="0" fontId="142" fillId="17" borderId="27" xfId="0" applyFont="1" applyFill="1" applyBorder="1" applyAlignment="1">
      <alignment vertical="center"/>
    </xf>
    <xf numFmtId="0" fontId="7" fillId="11" borderId="81" xfId="0" applyFont="1" applyFill="1" applyBorder="1" applyAlignment="1">
      <alignment horizontal="center" vertical="center"/>
    </xf>
    <xf numFmtId="0" fontId="14" fillId="0" borderId="81" xfId="0" applyFont="1" applyBorder="1" applyAlignment="1">
      <alignment horizontal="center" vertical="center"/>
    </xf>
    <xf numFmtId="166" fontId="71" fillId="0" borderId="46" xfId="0" applyNumberFormat="1" applyFont="1" applyBorder="1" applyAlignment="1">
      <alignment horizontal="center" vertical="center"/>
    </xf>
    <xf numFmtId="0" fontId="112" fillId="11" borderId="36" xfId="3" applyFont="1" applyFill="1" applyBorder="1" applyAlignment="1">
      <alignment horizontal="center" vertical="center"/>
    </xf>
    <xf numFmtId="166" fontId="112" fillId="11" borderId="46" xfId="0" applyNumberFormat="1" applyFont="1" applyFill="1" applyBorder="1" applyAlignment="1">
      <alignment horizontal="center"/>
    </xf>
    <xf numFmtId="166" fontId="112" fillId="11" borderId="37" xfId="0" applyNumberFormat="1" applyFont="1" applyFill="1" applyBorder="1" applyAlignment="1">
      <alignment horizontal="center"/>
    </xf>
    <xf numFmtId="166" fontId="41" fillId="11" borderId="37" xfId="0" applyNumberFormat="1" applyFont="1" applyFill="1" applyBorder="1" applyAlignment="1">
      <alignment horizontal="center"/>
    </xf>
    <xf numFmtId="166" fontId="112" fillId="11" borderId="38" xfId="0" applyNumberFormat="1" applyFont="1" applyFill="1" applyBorder="1" applyAlignment="1">
      <alignment horizontal="center"/>
    </xf>
    <xf numFmtId="0" fontId="0" fillId="0" borderId="93" xfId="0" applyBorder="1" applyAlignment="1">
      <alignment horizontal="center" vertical="center"/>
    </xf>
    <xf numFmtId="0" fontId="0" fillId="0" borderId="112" xfId="0" applyBorder="1" applyAlignment="1">
      <alignment horizontal="center" vertical="center"/>
    </xf>
    <xf numFmtId="3" fontId="14" fillId="11" borderId="94" xfId="0" applyNumberFormat="1" applyFont="1" applyFill="1" applyBorder="1" applyAlignment="1">
      <alignment horizontal="center" vertical="center"/>
    </xf>
    <xf numFmtId="0" fontId="0" fillId="11" borderId="36" xfId="0" applyFill="1" applyBorder="1" applyAlignment="1">
      <alignment horizontal="center" vertical="center"/>
    </xf>
    <xf numFmtId="0" fontId="0" fillId="11" borderId="37" xfId="0" applyFill="1" applyBorder="1" applyAlignment="1">
      <alignment horizontal="center" vertical="center"/>
    </xf>
    <xf numFmtId="0" fontId="14" fillId="33" borderId="107" xfId="0" applyFont="1" applyFill="1" applyBorder="1" applyAlignment="1">
      <alignment vertical="center" wrapText="1"/>
    </xf>
    <xf numFmtId="0" fontId="14" fillId="0" borderId="3" xfId="6" applyFont="1" applyBorder="1" applyAlignment="1">
      <alignment horizontal="center" vertical="center"/>
    </xf>
    <xf numFmtId="0" fontId="41" fillId="17" borderId="18" xfId="6" applyFont="1" applyFill="1" applyBorder="1" applyAlignment="1">
      <alignment horizontal="center" vertical="center"/>
    </xf>
    <xf numFmtId="0" fontId="46" fillId="0" borderId="3" xfId="0" applyFont="1" applyBorder="1" applyAlignment="1">
      <alignment horizontal="center" vertical="center" wrapText="1"/>
    </xf>
    <xf numFmtId="0" fontId="6" fillId="0" borderId="30" xfId="6" applyBorder="1" applyAlignment="1">
      <alignment horizontal="center" vertical="center"/>
    </xf>
    <xf numFmtId="0" fontId="6" fillId="18" borderId="32" xfId="6" applyFill="1" applyBorder="1" applyAlignment="1">
      <alignment horizontal="center"/>
    </xf>
    <xf numFmtId="0" fontId="107" fillId="18" borderId="32" xfId="15" applyFont="1" applyFill="1" applyBorder="1" applyAlignment="1">
      <alignment horizontal="center"/>
    </xf>
    <xf numFmtId="0" fontId="106" fillId="18" borderId="32" xfId="15" applyFill="1" applyBorder="1" applyAlignment="1">
      <alignment horizontal="center"/>
    </xf>
    <xf numFmtId="0" fontId="106" fillId="0" borderId="32" xfId="15" applyBorder="1" applyAlignment="1">
      <alignment horizontal="center" vertical="center"/>
    </xf>
    <xf numFmtId="180" fontId="105" fillId="18" borderId="33" xfId="23" applyNumberFormat="1" applyFont="1" applyFill="1" applyBorder="1" applyAlignment="1">
      <alignment horizontal="center"/>
    </xf>
    <xf numFmtId="0" fontId="6" fillId="0" borderId="34" xfId="6" applyBorder="1" applyAlignment="1">
      <alignment horizontal="center" vertical="center"/>
    </xf>
    <xf numFmtId="0" fontId="6" fillId="18" borderId="4" xfId="6" applyFill="1" applyBorder="1" applyAlignment="1">
      <alignment horizontal="center"/>
    </xf>
    <xf numFmtId="0" fontId="107" fillId="18" borderId="4" xfId="15" applyFont="1" applyFill="1" applyBorder="1" applyAlignment="1">
      <alignment horizontal="center"/>
    </xf>
    <xf numFmtId="0" fontId="106" fillId="18" borderId="4" xfId="15" applyFill="1" applyBorder="1" applyAlignment="1">
      <alignment horizontal="center"/>
    </xf>
    <xf numFmtId="0" fontId="106" fillId="0" borderId="4" xfId="15" applyBorder="1" applyAlignment="1">
      <alignment horizontal="center" vertical="center"/>
    </xf>
    <xf numFmtId="180" fontId="105" fillId="18" borderId="35" xfId="23" applyNumberFormat="1" applyFont="1" applyFill="1" applyBorder="1" applyAlignment="1">
      <alignment horizontal="center"/>
    </xf>
    <xf numFmtId="180" fontId="4" fillId="18" borderId="35" xfId="23" applyNumberFormat="1" applyFont="1" applyFill="1" applyBorder="1" applyAlignment="1">
      <alignment horizontal="center"/>
    </xf>
    <xf numFmtId="0" fontId="106" fillId="0" borderId="37" xfId="15" applyBorder="1" applyAlignment="1">
      <alignment horizontal="center" vertical="center"/>
    </xf>
    <xf numFmtId="180" fontId="4" fillId="18" borderId="38" xfId="23" applyNumberFormat="1" applyFont="1" applyFill="1" applyBorder="1" applyAlignment="1">
      <alignment horizontal="center"/>
    </xf>
    <xf numFmtId="3" fontId="14" fillId="11" borderId="63" xfId="6" applyNumberFormat="1" applyFont="1" applyFill="1" applyBorder="1" applyAlignment="1">
      <alignment horizontal="center" vertical="center"/>
    </xf>
    <xf numFmtId="0" fontId="28" fillId="18" borderId="32" xfId="0" applyFont="1" applyFill="1" applyBorder="1" applyAlignment="1">
      <alignment horizontal="center"/>
    </xf>
    <xf numFmtId="1" fontId="14" fillId="18" borderId="4" xfId="0" applyNumberFormat="1" applyFont="1" applyFill="1" applyBorder="1" applyAlignment="1">
      <alignment horizontal="center" vertical="center"/>
    </xf>
    <xf numFmtId="0" fontId="28" fillId="18" borderId="4" xfId="0" applyFont="1" applyFill="1" applyBorder="1" applyAlignment="1">
      <alignment horizontal="center"/>
    </xf>
    <xf numFmtId="0" fontId="7" fillId="18" borderId="190" xfId="0" applyFont="1" applyFill="1" applyBorder="1" applyAlignment="1">
      <alignment horizontal="center" vertical="center"/>
    </xf>
    <xf numFmtId="1" fontId="14" fillId="18" borderId="191" xfId="0" applyNumberFormat="1" applyFont="1" applyFill="1" applyBorder="1" applyAlignment="1">
      <alignment horizontal="center" vertical="center"/>
    </xf>
    <xf numFmtId="0" fontId="28" fillId="18" borderId="191" xfId="0" applyFont="1" applyFill="1" applyBorder="1" applyAlignment="1">
      <alignment horizontal="center"/>
    </xf>
    <xf numFmtId="0" fontId="7" fillId="18" borderId="191" xfId="0" applyFont="1" applyFill="1" applyBorder="1" applyAlignment="1">
      <alignment horizontal="center" vertical="center"/>
    </xf>
    <xf numFmtId="0" fontId="7" fillId="18" borderId="192" xfId="0" applyFont="1" applyFill="1" applyBorder="1" applyAlignment="1">
      <alignment horizontal="center" vertical="center"/>
    </xf>
    <xf numFmtId="0" fontId="56" fillId="18" borderId="190" xfId="0" applyFont="1" applyFill="1" applyBorder="1" applyAlignment="1">
      <alignment horizontal="center" vertical="center"/>
    </xf>
    <xf numFmtId="3" fontId="14" fillId="18" borderId="191" xfId="0" applyNumberFormat="1" applyFont="1" applyFill="1" applyBorder="1" applyAlignment="1">
      <alignment horizontal="center" vertical="center"/>
    </xf>
    <xf numFmtId="0" fontId="0" fillId="18" borderId="191" xfId="0" applyFill="1" applyBorder="1" applyAlignment="1">
      <alignment horizontal="center" vertical="center"/>
    </xf>
    <xf numFmtId="0" fontId="56" fillId="18" borderId="191" xfId="0" applyFont="1" applyFill="1" applyBorder="1" applyAlignment="1">
      <alignment horizontal="center" vertical="center"/>
    </xf>
    <xf numFmtId="0" fontId="56" fillId="18" borderId="192" xfId="0" applyFont="1" applyFill="1" applyBorder="1" applyAlignment="1">
      <alignment horizontal="center" vertical="center"/>
    </xf>
    <xf numFmtId="0" fontId="47" fillId="0" borderId="0" xfId="6" applyFont="1" applyAlignment="1">
      <alignment horizontal="left"/>
    </xf>
    <xf numFmtId="0" fontId="26" fillId="0" borderId="0" xfId="6" applyFont="1" applyAlignment="1">
      <alignment vertical="center"/>
    </xf>
    <xf numFmtId="0" fontId="26" fillId="0" borderId="0" xfId="6" applyFont="1" applyAlignment="1">
      <alignment horizontal="center" vertical="center"/>
    </xf>
    <xf numFmtId="0" fontId="46" fillId="0" borderId="0" xfId="6" applyFont="1" applyAlignment="1">
      <alignment horizontal="center" vertical="center"/>
    </xf>
    <xf numFmtId="0" fontId="41" fillId="0" borderId="3" xfId="6" applyFont="1" applyBorder="1" applyAlignment="1">
      <alignment horizontal="center" vertical="center"/>
    </xf>
    <xf numFmtId="0" fontId="105" fillId="0" borderId="3" xfId="6" applyFont="1" applyBorder="1" applyAlignment="1">
      <alignment vertical="center"/>
    </xf>
    <xf numFmtId="0" fontId="46" fillId="0" borderId="3" xfId="6" applyFont="1" applyBorder="1" applyAlignment="1">
      <alignment vertical="center"/>
    </xf>
    <xf numFmtId="0" fontId="112" fillId="0" borderId="3" xfId="6" applyFont="1" applyBorder="1" applyAlignment="1">
      <alignment vertical="center"/>
    </xf>
    <xf numFmtId="0" fontId="99" fillId="0" borderId="0" xfId="0" applyFont="1"/>
    <xf numFmtId="0" fontId="41" fillId="17" borderId="65" xfId="6" applyFont="1" applyFill="1" applyBorder="1" applyAlignment="1">
      <alignment horizontal="center" vertical="center"/>
    </xf>
    <xf numFmtId="0" fontId="41" fillId="17" borderId="75" xfId="6" applyFont="1" applyFill="1" applyBorder="1" applyAlignment="1">
      <alignment horizontal="center" vertical="center"/>
    </xf>
    <xf numFmtId="0" fontId="41" fillId="17" borderId="76" xfId="6" applyFont="1" applyFill="1" applyBorder="1" applyAlignment="1">
      <alignment horizontal="center" vertical="center"/>
    </xf>
    <xf numFmtId="0" fontId="41" fillId="17" borderId="57" xfId="6" applyFont="1" applyFill="1" applyBorder="1" applyAlignment="1">
      <alignment horizontal="center" vertical="center"/>
    </xf>
    <xf numFmtId="0" fontId="41" fillId="17" borderId="28" xfId="6" applyFont="1" applyFill="1" applyBorder="1" applyAlignment="1">
      <alignment horizontal="center" vertical="center"/>
    </xf>
    <xf numFmtId="0" fontId="41" fillId="17" borderId="118" xfId="6" applyFont="1" applyFill="1" applyBorder="1" applyAlignment="1">
      <alignment horizontal="center" vertical="center"/>
    </xf>
    <xf numFmtId="0" fontId="41" fillId="17" borderId="82" xfId="6" applyFont="1" applyFill="1" applyBorder="1" applyAlignment="1">
      <alignment horizontal="center" vertical="center"/>
    </xf>
    <xf numFmtId="4" fontId="7" fillId="0" borderId="109" xfId="6" applyNumberFormat="1" applyFont="1" applyBorder="1" applyAlignment="1">
      <alignment horizontal="center" vertical="center"/>
    </xf>
    <xf numFmtId="0" fontId="7" fillId="0" borderId="75" xfId="6" applyFont="1" applyBorder="1" applyAlignment="1">
      <alignment horizontal="center" vertical="center"/>
    </xf>
    <xf numFmtId="0" fontId="14" fillId="0" borderId="42" xfId="6" applyFont="1" applyBorder="1" applyAlignment="1">
      <alignment horizontal="center" vertical="center"/>
    </xf>
    <xf numFmtId="1" fontId="4" fillId="0" borderId="75" xfId="0" applyNumberFormat="1" applyFont="1" applyBorder="1" applyAlignment="1">
      <alignment horizontal="center" vertical="center"/>
    </xf>
    <xf numFmtId="3" fontId="14" fillId="0" borderId="75" xfId="6" applyNumberFormat="1" applyFont="1" applyBorder="1" applyAlignment="1">
      <alignment horizontal="center" vertical="center"/>
    </xf>
    <xf numFmtId="0" fontId="67" fillId="0" borderId="42" xfId="3" applyFont="1" applyBorder="1" applyAlignment="1">
      <alignment horizontal="center" vertical="top"/>
    </xf>
    <xf numFmtId="0" fontId="7" fillId="0" borderId="43" xfId="6" applyFont="1" applyBorder="1" applyAlignment="1">
      <alignment horizontal="center" vertical="center"/>
    </xf>
    <xf numFmtId="2" fontId="7" fillId="0" borderId="41" xfId="6" applyNumberFormat="1" applyFont="1" applyBorder="1" applyAlignment="1">
      <alignment horizontal="center" vertical="center"/>
    </xf>
    <xf numFmtId="4" fontId="7" fillId="0" borderId="110" xfId="6" applyNumberFormat="1" applyFont="1" applyBorder="1" applyAlignment="1">
      <alignment horizontal="center" vertical="center"/>
    </xf>
    <xf numFmtId="0" fontId="7" fillId="0" borderId="76" xfId="6" applyFont="1" applyBorder="1" applyAlignment="1">
      <alignment horizontal="center" vertical="center"/>
    </xf>
    <xf numFmtId="0" fontId="14" fillId="0" borderId="12" xfId="6" applyFont="1" applyBorder="1" applyAlignment="1">
      <alignment horizontal="center" vertical="center"/>
    </xf>
    <xf numFmtId="1" fontId="4" fillId="0" borderId="76" xfId="0" applyNumberFormat="1" applyFont="1" applyBorder="1" applyAlignment="1">
      <alignment horizontal="center" vertical="center"/>
    </xf>
    <xf numFmtId="3" fontId="14" fillId="0" borderId="76" xfId="6" applyNumberFormat="1" applyFont="1" applyBorder="1" applyAlignment="1">
      <alignment horizontal="center" vertical="center"/>
    </xf>
    <xf numFmtId="0" fontId="67" fillId="0" borderId="12" xfId="3" applyFont="1" applyBorder="1" applyAlignment="1">
      <alignment horizontal="center" vertical="top"/>
    </xf>
    <xf numFmtId="2" fontId="7" fillId="0" borderId="11" xfId="6" applyNumberFormat="1" applyFont="1" applyBorder="1" applyAlignment="1">
      <alignment horizontal="center" vertical="center"/>
    </xf>
    <xf numFmtId="166" fontId="7" fillId="0" borderId="4" xfId="6" applyNumberFormat="1" applyFont="1" applyBorder="1" applyAlignment="1">
      <alignment horizontal="center" vertical="center"/>
    </xf>
    <xf numFmtId="4" fontId="7" fillId="0" borderId="111" xfId="6" applyNumberFormat="1" applyFont="1" applyBorder="1" applyAlignment="1">
      <alignment horizontal="center" vertical="center"/>
    </xf>
    <xf numFmtId="0" fontId="7" fillId="0" borderId="82" xfId="6" applyFont="1" applyBorder="1" applyAlignment="1">
      <alignment horizontal="center" vertical="center"/>
    </xf>
    <xf numFmtId="0" fontId="14" fillId="0" borderId="48" xfId="6" applyFont="1" applyBorder="1" applyAlignment="1">
      <alignment horizontal="center" vertical="center"/>
    </xf>
    <xf numFmtId="1" fontId="4" fillId="0" borderId="82" xfId="0" applyNumberFormat="1" applyFont="1" applyBorder="1" applyAlignment="1">
      <alignment horizontal="center" vertical="center"/>
    </xf>
    <xf numFmtId="3" fontId="14" fillId="0" borderId="82" xfId="6" applyNumberFormat="1" applyFont="1" applyBorder="1" applyAlignment="1">
      <alignment horizontal="center" vertical="center"/>
    </xf>
    <xf numFmtId="0" fontId="67" fillId="0" borderId="48" xfId="3" applyFont="1" applyBorder="1" applyAlignment="1">
      <alignment horizontal="center" vertical="top"/>
    </xf>
    <xf numFmtId="0" fontId="7" fillId="0" borderId="46" xfId="6" applyFont="1" applyBorder="1" applyAlignment="1">
      <alignment horizontal="center" vertical="center"/>
    </xf>
    <xf numFmtId="2" fontId="7" fillId="0" borderId="47" xfId="6" applyNumberFormat="1" applyFont="1" applyBorder="1" applyAlignment="1">
      <alignment horizontal="center" vertical="center"/>
    </xf>
    <xf numFmtId="0" fontId="14" fillId="0" borderId="42" xfId="6" applyFont="1" applyBorder="1" applyAlignment="1">
      <alignment horizontal="center"/>
    </xf>
    <xf numFmtId="0" fontId="14" fillId="0" borderId="12" xfId="3" applyFont="1" applyBorder="1" applyAlignment="1">
      <alignment horizontal="center" vertical="top"/>
    </xf>
    <xf numFmtId="0" fontId="14" fillId="0" borderId="12" xfId="6" applyFont="1" applyBorder="1" applyAlignment="1">
      <alignment horizontal="center"/>
    </xf>
    <xf numFmtId="0" fontId="4" fillId="0" borderId="48" xfId="0" applyFont="1" applyBorder="1" applyAlignment="1">
      <alignment horizontal="center" vertical="top"/>
    </xf>
    <xf numFmtId="0" fontId="14" fillId="0" borderId="46" xfId="6" applyFont="1" applyBorder="1" applyAlignment="1">
      <alignment horizontal="center" vertical="center"/>
    </xf>
    <xf numFmtId="0" fontId="14" fillId="0" borderId="42" xfId="3" applyFont="1" applyBorder="1" applyAlignment="1">
      <alignment horizontal="center" vertical="top"/>
    </xf>
    <xf numFmtId="2" fontId="7" fillId="0" borderId="43" xfId="6" applyNumberFormat="1" applyFont="1" applyBorder="1" applyAlignment="1">
      <alignment horizontal="center" vertical="center"/>
    </xf>
    <xf numFmtId="2" fontId="7" fillId="0" borderId="13" xfId="6" applyNumberFormat="1" applyFont="1" applyBorder="1" applyAlignment="1">
      <alignment horizontal="center" vertical="center"/>
    </xf>
    <xf numFmtId="1" fontId="14" fillId="0" borderId="76" xfId="3" applyNumberFormat="1" applyFont="1" applyBorder="1" applyAlignment="1">
      <alignment horizontal="center" vertical="center"/>
    </xf>
    <xf numFmtId="0" fontId="4" fillId="0" borderId="12" xfId="0" applyFont="1" applyBorder="1" applyAlignment="1">
      <alignment horizontal="center" vertical="center"/>
    </xf>
    <xf numFmtId="0" fontId="14" fillId="0" borderId="76" xfId="3" applyFont="1" applyBorder="1" applyAlignment="1">
      <alignment horizontal="center" vertical="top"/>
    </xf>
    <xf numFmtId="1" fontId="121" fillId="0" borderId="12" xfId="0" applyNumberFormat="1" applyFont="1" applyBorder="1" applyAlignment="1">
      <alignment horizontal="center" vertical="center"/>
    </xf>
    <xf numFmtId="3" fontId="7" fillId="0" borderId="76" xfId="6" applyNumberFormat="1" applyFont="1" applyBorder="1" applyAlignment="1">
      <alignment horizontal="center" vertical="center"/>
    </xf>
    <xf numFmtId="0" fontId="4" fillId="0" borderId="12" xfId="0" applyFont="1" applyBorder="1" applyAlignment="1">
      <alignment horizontal="center" vertical="top"/>
    </xf>
    <xf numFmtId="0" fontId="7" fillId="0" borderId="76" xfId="3" applyFont="1" applyBorder="1" applyAlignment="1">
      <alignment horizontal="center" vertical="top"/>
    </xf>
    <xf numFmtId="0" fontId="7" fillId="0" borderId="82" xfId="3" applyFont="1" applyBorder="1" applyAlignment="1">
      <alignment horizontal="center" vertical="top"/>
    </xf>
    <xf numFmtId="3" fontId="7" fillId="0" borderId="82" xfId="6" applyNumberFormat="1" applyFont="1" applyBorder="1" applyAlignment="1">
      <alignment horizontal="center" vertical="center"/>
    </xf>
    <xf numFmtId="1" fontId="4" fillId="0" borderId="48" xfId="0" applyNumberFormat="1" applyFont="1" applyBorder="1" applyAlignment="1">
      <alignment horizontal="center" vertical="center"/>
    </xf>
    <xf numFmtId="3" fontId="7" fillId="0" borderId="75" xfId="6" applyNumberFormat="1" applyFont="1" applyBorder="1" applyAlignment="1">
      <alignment horizontal="center" vertical="center"/>
    </xf>
    <xf numFmtId="0" fontId="14" fillId="0" borderId="43" xfId="6" applyFont="1" applyBorder="1" applyAlignment="1">
      <alignment horizontal="center" vertical="center"/>
    </xf>
    <xf numFmtId="0" fontId="14" fillId="0" borderId="13" xfId="6" applyFont="1" applyBorder="1" applyAlignment="1">
      <alignment horizontal="center" vertical="center"/>
    </xf>
    <xf numFmtId="0" fontId="4" fillId="0" borderId="42" xfId="0" applyFont="1" applyBorder="1" applyAlignment="1">
      <alignment horizontal="center" vertical="center"/>
    </xf>
    <xf numFmtId="0" fontId="4" fillId="0" borderId="48" xfId="0" applyFont="1" applyBorder="1" applyAlignment="1">
      <alignment horizontal="center" vertical="center"/>
    </xf>
    <xf numFmtId="4" fontId="7" fillId="0" borderId="108" xfId="6" applyNumberFormat="1" applyFont="1" applyBorder="1" applyAlignment="1">
      <alignment horizontal="center" vertical="center"/>
    </xf>
    <xf numFmtId="0" fontId="7" fillId="0" borderId="74" xfId="6" applyFont="1" applyBorder="1" applyAlignment="1">
      <alignment horizontal="center" vertical="center"/>
    </xf>
    <xf numFmtId="0" fontId="14" fillId="0" borderId="61" xfId="6" applyFont="1" applyBorder="1" applyAlignment="1">
      <alignment horizontal="center" vertical="center"/>
    </xf>
    <xf numFmtId="3" fontId="7" fillId="0" borderId="74" xfId="6" applyNumberFormat="1" applyFont="1" applyBorder="1" applyAlignment="1">
      <alignment horizontal="center" vertical="center"/>
    </xf>
    <xf numFmtId="0" fontId="4" fillId="0" borderId="61" xfId="0" applyFont="1" applyBorder="1" applyAlignment="1">
      <alignment horizontal="center" vertical="center"/>
    </xf>
    <xf numFmtId="3" fontId="14" fillId="0" borderId="74" xfId="6" applyNumberFormat="1" applyFont="1" applyBorder="1" applyAlignment="1">
      <alignment horizontal="center" vertical="center"/>
    </xf>
    <xf numFmtId="0" fontId="14" fillId="0" borderId="8" xfId="6" applyFont="1" applyBorder="1" applyAlignment="1">
      <alignment horizontal="center" vertical="center"/>
    </xf>
    <xf numFmtId="0" fontId="14" fillId="0" borderId="21" xfId="6" applyFont="1" applyBorder="1" applyAlignment="1">
      <alignment horizontal="center" vertical="center"/>
    </xf>
    <xf numFmtId="2" fontId="7" fillId="0" borderId="21" xfId="6" applyNumberFormat="1" applyFont="1" applyBorder="1" applyAlignment="1">
      <alignment horizontal="center" vertical="center"/>
    </xf>
    <xf numFmtId="166" fontId="7" fillId="0" borderId="21" xfId="6" applyNumberFormat="1" applyFont="1" applyBorder="1" applyAlignment="1">
      <alignment horizontal="center" vertical="center"/>
    </xf>
    <xf numFmtId="2" fontId="7" fillId="0" borderId="7" xfId="6" applyNumberFormat="1" applyFont="1" applyBorder="1" applyAlignment="1">
      <alignment horizontal="center" vertical="center"/>
    </xf>
    <xf numFmtId="3" fontId="14" fillId="11" borderId="82" xfId="6" applyNumberFormat="1" applyFont="1" applyFill="1" applyBorder="1" applyAlignment="1">
      <alignment horizontal="center" vertical="center"/>
    </xf>
    <xf numFmtId="166" fontId="7" fillId="0" borderId="47" xfId="6" applyNumberFormat="1" applyFont="1" applyBorder="1" applyAlignment="1">
      <alignment horizontal="center" vertical="center"/>
    </xf>
    <xf numFmtId="0" fontId="41" fillId="17" borderId="5" xfId="6" applyFont="1" applyFill="1" applyBorder="1" applyAlignment="1">
      <alignment horizontal="center" vertical="center"/>
    </xf>
    <xf numFmtId="0" fontId="41" fillId="17" borderId="121" xfId="6" applyFont="1" applyFill="1" applyBorder="1" applyAlignment="1">
      <alignment horizontal="center"/>
    </xf>
    <xf numFmtId="0" fontId="41" fillId="17" borderId="112" xfId="6" applyFont="1" applyFill="1" applyBorder="1" applyAlignment="1">
      <alignment horizontal="center"/>
    </xf>
    <xf numFmtId="0" fontId="41" fillId="17" borderId="95" xfId="6" applyFont="1" applyFill="1" applyBorder="1" applyAlignment="1">
      <alignment horizontal="center"/>
    </xf>
    <xf numFmtId="0" fontId="41" fillId="17" borderId="57" xfId="6" applyFont="1" applyFill="1" applyBorder="1" applyAlignment="1">
      <alignment horizontal="center"/>
    </xf>
    <xf numFmtId="0" fontId="14" fillId="0" borderId="75" xfId="6" applyFont="1" applyBorder="1" applyAlignment="1">
      <alignment horizontal="center" vertical="center"/>
    </xf>
    <xf numFmtId="3" fontId="7" fillId="11" borderId="42" xfId="6" applyNumberFormat="1" applyFont="1" applyFill="1" applyBorder="1" applyAlignment="1">
      <alignment horizontal="center" vertical="center"/>
    </xf>
    <xf numFmtId="49" fontId="14" fillId="11" borderId="75" xfId="11" applyNumberFormat="1" applyFont="1" applyFill="1" applyBorder="1" applyAlignment="1">
      <alignment horizontal="center" vertical="center"/>
    </xf>
    <xf numFmtId="3" fontId="14" fillId="11" borderId="114" xfId="6" applyNumberFormat="1" applyFont="1" applyFill="1" applyBorder="1" applyAlignment="1">
      <alignment horizontal="center" vertical="center"/>
    </xf>
    <xf numFmtId="0" fontId="14" fillId="0" borderId="76" xfId="6" applyFont="1" applyBorder="1" applyAlignment="1">
      <alignment horizontal="center" vertical="center"/>
    </xf>
    <xf numFmtId="3" fontId="14" fillId="11" borderId="61" xfId="6" applyNumberFormat="1" applyFont="1" applyFill="1" applyBorder="1" applyAlignment="1">
      <alignment horizontal="center" vertical="center"/>
    </xf>
    <xf numFmtId="49" fontId="14" fillId="11" borderId="76" xfId="11" applyNumberFormat="1" applyFont="1" applyFill="1" applyBorder="1" applyAlignment="1">
      <alignment horizontal="center" vertical="center"/>
    </xf>
    <xf numFmtId="3" fontId="14" fillId="11" borderId="62" xfId="6" applyNumberFormat="1" applyFont="1" applyFill="1" applyBorder="1" applyAlignment="1">
      <alignment horizontal="center" vertical="center"/>
    </xf>
    <xf numFmtId="49" fontId="14" fillId="0" borderId="76" xfId="11" applyNumberFormat="1" applyFont="1" applyBorder="1" applyAlignment="1">
      <alignment horizontal="center" vertical="center"/>
    </xf>
    <xf numFmtId="0" fontId="14" fillId="0" borderId="82" xfId="6" applyFont="1" applyBorder="1" applyAlignment="1">
      <alignment horizontal="center" vertical="center"/>
    </xf>
    <xf numFmtId="3" fontId="7" fillId="11" borderId="48" xfId="6" applyNumberFormat="1" applyFont="1" applyFill="1" applyBorder="1" applyAlignment="1">
      <alignment horizontal="center" vertical="center"/>
    </xf>
    <xf numFmtId="49" fontId="14" fillId="11" borderId="82" xfId="11" applyNumberFormat="1" applyFont="1" applyFill="1" applyBorder="1" applyAlignment="1">
      <alignment horizontal="center" vertical="center"/>
    </xf>
    <xf numFmtId="3" fontId="14" fillId="11" borderId="81" xfId="6" applyNumberFormat="1" applyFont="1" applyFill="1" applyBorder="1" applyAlignment="1">
      <alignment horizontal="center" vertical="center"/>
    </xf>
    <xf numFmtId="2" fontId="7" fillId="0" borderId="38" xfId="6" applyNumberFormat="1" applyFont="1" applyBorder="1" applyAlignment="1">
      <alignment horizontal="center" vertical="center"/>
    </xf>
    <xf numFmtId="3" fontId="14" fillId="11" borderId="42" xfId="6" applyNumberFormat="1" applyFont="1" applyFill="1" applyBorder="1" applyAlignment="1">
      <alignment horizontal="center" vertical="center"/>
    </xf>
    <xf numFmtId="3" fontId="14" fillId="0" borderId="12" xfId="6" applyNumberFormat="1" applyFont="1" applyBorder="1" applyAlignment="1">
      <alignment horizontal="center" vertical="center"/>
    </xf>
    <xf numFmtId="3" fontId="14" fillId="0" borderId="62" xfId="6" applyNumberFormat="1" applyFont="1" applyBorder="1" applyAlignment="1">
      <alignment horizontal="center" vertical="center"/>
    </xf>
    <xf numFmtId="3" fontId="7" fillId="11" borderId="12" xfId="6" applyNumberFormat="1" applyFont="1" applyFill="1" applyBorder="1" applyAlignment="1">
      <alignment horizontal="center" vertical="center"/>
    </xf>
    <xf numFmtId="0" fontId="4" fillId="0" borderId="107" xfId="0" applyFont="1" applyBorder="1" applyAlignment="1">
      <alignment horizontal="center" vertical="center"/>
    </xf>
    <xf numFmtId="3" fontId="14" fillId="0" borderId="105" xfId="6" applyNumberFormat="1" applyFont="1" applyBorder="1" applyAlignment="1">
      <alignment horizontal="center" vertical="center"/>
    </xf>
    <xf numFmtId="0" fontId="4" fillId="0" borderId="76" xfId="0" applyFont="1" applyBorder="1" applyAlignment="1">
      <alignment horizontal="center" vertical="center"/>
    </xf>
    <xf numFmtId="3" fontId="14" fillId="11" borderId="105" xfId="6" applyNumberFormat="1" applyFont="1" applyFill="1" applyBorder="1" applyAlignment="1">
      <alignment horizontal="center" vertical="center"/>
    </xf>
    <xf numFmtId="3" fontId="14" fillId="11" borderId="87" xfId="6" applyNumberFormat="1" applyFont="1" applyFill="1" applyBorder="1" applyAlignment="1">
      <alignment horizontal="center" vertical="center"/>
    </xf>
    <xf numFmtId="0" fontId="7" fillId="0" borderId="15" xfId="6" applyFont="1" applyBorder="1" applyAlignment="1">
      <alignment horizontal="center" vertical="center"/>
    </xf>
    <xf numFmtId="2" fontId="7" fillId="0" borderId="15" xfId="6" applyNumberFormat="1" applyFont="1" applyBorder="1" applyAlignment="1">
      <alignment horizontal="center" vertical="center"/>
    </xf>
    <xf numFmtId="2" fontId="7" fillId="0" borderId="113" xfId="6" applyNumberFormat="1" applyFont="1" applyBorder="1" applyAlignment="1">
      <alignment horizontal="center" vertical="center"/>
    </xf>
    <xf numFmtId="0" fontId="4" fillId="0" borderId="82" xfId="0" applyFont="1" applyBorder="1" applyAlignment="1">
      <alignment horizontal="center" vertical="center"/>
    </xf>
    <xf numFmtId="3" fontId="14" fillId="11" borderId="64" xfId="6" applyNumberFormat="1" applyFont="1" applyFill="1" applyBorder="1" applyAlignment="1">
      <alignment horizontal="center" vertical="center"/>
    </xf>
    <xf numFmtId="3" fontId="7" fillId="11" borderId="75" xfId="6" applyNumberFormat="1" applyFont="1" applyFill="1" applyBorder="1" applyAlignment="1">
      <alignment horizontal="center" vertical="center"/>
    </xf>
    <xf numFmtId="3" fontId="7" fillId="11" borderId="114" xfId="6" applyNumberFormat="1" applyFont="1" applyFill="1" applyBorder="1" applyAlignment="1">
      <alignment horizontal="center" vertical="center"/>
    </xf>
    <xf numFmtId="4" fontId="7" fillId="11" borderId="109" xfId="6" applyNumberFormat="1" applyFont="1" applyFill="1" applyBorder="1" applyAlignment="1">
      <alignment horizontal="center" vertical="center"/>
    </xf>
    <xf numFmtId="0" fontId="7" fillId="11" borderId="75" xfId="6" applyFont="1" applyFill="1" applyBorder="1" applyAlignment="1">
      <alignment horizontal="center" vertical="center"/>
    </xf>
    <xf numFmtId="0" fontId="14" fillId="11" borderId="75" xfId="6" applyFont="1" applyFill="1" applyBorder="1" applyAlignment="1">
      <alignment horizontal="center" vertical="center"/>
    </xf>
    <xf numFmtId="0" fontId="4" fillId="0" borderId="75" xfId="0" applyFont="1" applyBorder="1" applyAlignment="1">
      <alignment horizontal="center" vertical="center"/>
    </xf>
    <xf numFmtId="0" fontId="7" fillId="11" borderId="43" xfId="6" applyFont="1" applyFill="1" applyBorder="1" applyAlignment="1">
      <alignment horizontal="center" vertical="center"/>
    </xf>
    <xf numFmtId="0" fontId="14" fillId="11" borderId="32" xfId="6" applyFont="1" applyFill="1" applyBorder="1" applyAlignment="1">
      <alignment horizontal="center" vertical="center"/>
    </xf>
    <xf numFmtId="2" fontId="7" fillId="11" borderId="32" xfId="6" applyNumberFormat="1" applyFont="1" applyFill="1" applyBorder="1" applyAlignment="1">
      <alignment horizontal="center" vertical="center"/>
    </xf>
    <xf numFmtId="166" fontId="7" fillId="11" borderId="32" xfId="6" applyNumberFormat="1" applyFont="1" applyFill="1" applyBorder="1" applyAlignment="1">
      <alignment horizontal="center" vertical="center"/>
    </xf>
    <xf numFmtId="2" fontId="7" fillId="11" borderId="41" xfId="6" applyNumberFormat="1" applyFont="1" applyFill="1" applyBorder="1" applyAlignment="1">
      <alignment horizontal="center" vertical="center"/>
    </xf>
    <xf numFmtId="4" fontId="7" fillId="11" borderId="110" xfId="6" applyNumberFormat="1" applyFont="1" applyFill="1" applyBorder="1" applyAlignment="1">
      <alignment horizontal="center" vertical="center"/>
    </xf>
    <xf numFmtId="0" fontId="7" fillId="11" borderId="76" xfId="6" applyFont="1" applyFill="1" applyBorder="1" applyAlignment="1">
      <alignment horizontal="center" vertical="center"/>
    </xf>
    <xf numFmtId="0" fontId="14" fillId="11" borderId="76" xfId="6" applyFont="1" applyFill="1" applyBorder="1" applyAlignment="1">
      <alignment horizontal="center" vertical="center"/>
    </xf>
    <xf numFmtId="0" fontId="7" fillId="11" borderId="13" xfId="6" applyFont="1" applyFill="1" applyBorder="1" applyAlignment="1">
      <alignment horizontal="center" vertical="center"/>
    </xf>
    <xf numFmtId="2" fontId="7" fillId="11" borderId="4" xfId="6" applyNumberFormat="1" applyFont="1" applyFill="1" applyBorder="1" applyAlignment="1">
      <alignment horizontal="center" vertical="center"/>
    </xf>
    <xf numFmtId="166" fontId="7" fillId="11" borderId="4" xfId="6" applyNumberFormat="1" applyFont="1" applyFill="1" applyBorder="1" applyAlignment="1">
      <alignment horizontal="center" vertical="center"/>
    </xf>
    <xf numFmtId="2" fontId="7" fillId="11" borderId="11" xfId="6" applyNumberFormat="1" applyFont="1" applyFill="1" applyBorder="1" applyAlignment="1">
      <alignment horizontal="center" vertical="center"/>
    </xf>
    <xf numFmtId="0" fontId="41" fillId="17" borderId="75" xfId="6" applyFont="1" applyFill="1" applyBorder="1" applyAlignment="1">
      <alignment horizontal="center"/>
    </xf>
    <xf numFmtId="0" fontId="41" fillId="17" borderId="6" xfId="6" applyFont="1" applyFill="1" applyBorder="1" applyAlignment="1">
      <alignment horizontal="center" vertical="center"/>
    </xf>
    <xf numFmtId="4" fontId="7" fillId="0" borderId="75" xfId="6" applyNumberFormat="1" applyFont="1" applyBorder="1" applyAlignment="1">
      <alignment horizontal="center"/>
    </xf>
    <xf numFmtId="0" fontId="7" fillId="0" borderId="75" xfId="6" applyFont="1" applyBorder="1" applyAlignment="1">
      <alignment horizontal="center"/>
    </xf>
    <xf numFmtId="0" fontId="14" fillId="0" borderId="42" xfId="6" applyFont="1" applyBorder="1" applyAlignment="1">
      <alignment horizontal="center" vertical="top"/>
    </xf>
    <xf numFmtId="0" fontId="7" fillId="0" borderId="43" xfId="6" applyFont="1" applyBorder="1" applyAlignment="1">
      <alignment horizontal="center"/>
    </xf>
    <xf numFmtId="2" fontId="7" fillId="0" borderId="41" xfId="6" applyNumberFormat="1" applyFont="1" applyBorder="1" applyAlignment="1">
      <alignment horizontal="center"/>
    </xf>
    <xf numFmtId="4" fontId="7" fillId="0" borderId="76" xfId="6" applyNumberFormat="1" applyFont="1" applyBorder="1" applyAlignment="1">
      <alignment horizontal="center"/>
    </xf>
    <xf numFmtId="0" fontId="7" fillId="0" borderId="76" xfId="6" applyFont="1" applyBorder="1" applyAlignment="1">
      <alignment horizontal="center"/>
    </xf>
    <xf numFmtId="0" fontId="14" fillId="0" borderId="12" xfId="6" applyFont="1" applyBorder="1" applyAlignment="1">
      <alignment horizontal="center" vertical="top"/>
    </xf>
    <xf numFmtId="0" fontId="7" fillId="0" borderId="13" xfId="6" applyFont="1" applyBorder="1" applyAlignment="1">
      <alignment horizontal="center"/>
    </xf>
    <xf numFmtId="2" fontId="7" fillId="0" borderId="11" xfId="6" applyNumberFormat="1" applyFont="1" applyBorder="1" applyAlignment="1">
      <alignment horizontal="center"/>
    </xf>
    <xf numFmtId="4" fontId="7" fillId="0" borderId="82" xfId="6" applyNumberFormat="1" applyFont="1" applyBorder="1" applyAlignment="1">
      <alignment horizontal="center"/>
    </xf>
    <xf numFmtId="0" fontId="7" fillId="0" borderId="82" xfId="6" applyFont="1" applyBorder="1" applyAlignment="1">
      <alignment horizontal="center"/>
    </xf>
    <xf numFmtId="0" fontId="14" fillId="0" borderId="48" xfId="6" applyFont="1" applyBorder="1" applyAlignment="1">
      <alignment horizontal="center" vertical="top"/>
    </xf>
    <xf numFmtId="0" fontId="7" fillId="0" borderId="46" xfId="6" applyFont="1" applyBorder="1" applyAlignment="1">
      <alignment horizontal="center"/>
    </xf>
    <xf numFmtId="2" fontId="7" fillId="0" borderId="47" xfId="6" applyNumberFormat="1" applyFont="1" applyBorder="1" applyAlignment="1">
      <alignment horizontal="center"/>
    </xf>
    <xf numFmtId="4" fontId="7" fillId="0" borderId="74" xfId="6" applyNumberFormat="1" applyFont="1" applyBorder="1" applyAlignment="1">
      <alignment horizontal="center"/>
    </xf>
    <xf numFmtId="0" fontId="7" fillId="0" borderId="74" xfId="6" applyFont="1" applyBorder="1" applyAlignment="1">
      <alignment horizontal="center"/>
    </xf>
    <xf numFmtId="0" fontId="14" fillId="0" borderId="61" xfId="6" applyFont="1" applyBorder="1" applyAlignment="1">
      <alignment horizontal="center" vertical="top"/>
    </xf>
    <xf numFmtId="0" fontId="7" fillId="11" borderId="8" xfId="6" applyFont="1" applyFill="1" applyBorder="1" applyAlignment="1">
      <alignment horizontal="center"/>
    </xf>
    <xf numFmtId="2" fontId="7" fillId="0" borderId="7" xfId="6" applyNumberFormat="1" applyFont="1" applyBorder="1" applyAlignment="1">
      <alignment horizontal="center"/>
    </xf>
    <xf numFmtId="4" fontId="7" fillId="0" borderId="116" xfId="6" applyNumberFormat="1" applyFont="1" applyBorder="1" applyAlignment="1">
      <alignment horizontal="center"/>
    </xf>
    <xf numFmtId="0" fontId="7" fillId="0" borderId="116" xfId="6" applyFont="1" applyBorder="1" applyAlignment="1">
      <alignment horizontal="center"/>
    </xf>
    <xf numFmtId="0" fontId="14" fillId="0" borderId="54" xfId="6" applyFont="1" applyBorder="1" applyAlignment="1">
      <alignment horizontal="center" vertical="top"/>
    </xf>
    <xf numFmtId="0" fontId="7" fillId="0" borderId="6" xfId="6" applyFont="1" applyBorder="1" applyAlignment="1">
      <alignment horizontal="center"/>
    </xf>
    <xf numFmtId="0" fontId="7" fillId="0" borderId="15" xfId="6" applyFont="1" applyBorder="1" applyAlignment="1">
      <alignment horizontal="center"/>
    </xf>
    <xf numFmtId="2" fontId="7" fillId="0" borderId="15" xfId="6" applyNumberFormat="1" applyFont="1" applyBorder="1" applyAlignment="1">
      <alignment horizontal="center"/>
    </xf>
    <xf numFmtId="2" fontId="7" fillId="0" borderId="5" xfId="6" applyNumberFormat="1" applyFont="1" applyBorder="1" applyAlignment="1">
      <alignment horizontal="center"/>
    </xf>
    <xf numFmtId="0" fontId="14" fillId="0" borderId="46" xfId="6" applyFont="1" applyBorder="1" applyAlignment="1">
      <alignment horizontal="center"/>
    </xf>
    <xf numFmtId="2" fontId="7" fillId="0" borderId="8" xfId="6" applyNumberFormat="1" applyFont="1" applyBorder="1" applyAlignment="1">
      <alignment horizontal="center"/>
    </xf>
    <xf numFmtId="2" fontId="7" fillId="0" borderId="13" xfId="6" applyNumberFormat="1" applyFont="1" applyBorder="1" applyAlignment="1">
      <alignment horizontal="center"/>
    </xf>
    <xf numFmtId="0" fontId="14" fillId="0" borderId="8" xfId="6" applyFont="1" applyBorder="1" applyAlignment="1">
      <alignment horizontal="center"/>
    </xf>
    <xf numFmtId="0" fontId="14" fillId="0" borderId="13" xfId="6" applyFont="1" applyBorder="1" applyAlignment="1">
      <alignment horizontal="center"/>
    </xf>
    <xf numFmtId="166" fontId="7" fillId="0" borderId="47" xfId="6" applyNumberFormat="1" applyFont="1" applyBorder="1" applyAlignment="1">
      <alignment horizontal="center"/>
    </xf>
    <xf numFmtId="0" fontId="95" fillId="0" borderId="58" xfId="13" applyFont="1" applyBorder="1" applyAlignment="1">
      <alignment horizontal="center"/>
    </xf>
    <xf numFmtId="0" fontId="97" fillId="0" borderId="193" xfId="13" applyFont="1" applyBorder="1" applyAlignment="1">
      <alignment horizontal="center"/>
    </xf>
    <xf numFmtId="0" fontId="95" fillId="0" borderId="108" xfId="13" applyFont="1" applyBorder="1" applyAlignment="1">
      <alignment horizontal="center"/>
    </xf>
    <xf numFmtId="0" fontId="4" fillId="0" borderId="109" xfId="13" applyFont="1" applyBorder="1"/>
    <xf numFmtId="167" fontId="95" fillId="0" borderId="62" xfId="13" applyNumberFormat="1" applyFont="1" applyBorder="1" applyAlignment="1">
      <alignment horizontal="center"/>
    </xf>
    <xf numFmtId="0" fontId="95" fillId="0" borderId="110" xfId="13" applyFont="1" applyBorder="1" applyAlignment="1">
      <alignment horizontal="center"/>
    </xf>
    <xf numFmtId="0" fontId="4" fillId="0" borderId="110" xfId="13" applyFont="1" applyBorder="1"/>
    <xf numFmtId="0" fontId="94" fillId="0" borderId="13" xfId="13" applyFont="1" applyBorder="1" applyAlignment="1">
      <alignment horizontal="center"/>
    </xf>
    <xf numFmtId="0" fontId="94" fillId="17" borderId="13" xfId="13" applyFont="1" applyFill="1" applyBorder="1" applyAlignment="1">
      <alignment horizontal="center"/>
    </xf>
    <xf numFmtId="2" fontId="95" fillId="0" borderId="105" xfId="13" applyNumberFormat="1" applyFont="1" applyBorder="1" applyAlignment="1">
      <alignment horizontal="center"/>
    </xf>
    <xf numFmtId="166" fontId="95" fillId="0" borderId="4" xfId="13" applyNumberFormat="1" applyFont="1" applyBorder="1" applyAlignment="1">
      <alignment horizontal="center"/>
    </xf>
    <xf numFmtId="0" fontId="95" fillId="0" borderId="111" xfId="13" applyFont="1" applyBorder="1" applyAlignment="1">
      <alignment horizontal="center"/>
    </xf>
    <xf numFmtId="0" fontId="4" fillId="0" borderId="111" xfId="13" applyFont="1" applyBorder="1"/>
    <xf numFmtId="2" fontId="95" fillId="0" borderId="64" xfId="13" applyNumberFormat="1" applyFont="1" applyBorder="1" applyAlignment="1">
      <alignment horizontal="center"/>
    </xf>
    <xf numFmtId="0" fontId="252" fillId="0" borderId="94" xfId="13" applyFont="1" applyBorder="1" applyAlignment="1">
      <alignment horizontal="center"/>
    </xf>
    <xf numFmtId="0" fontId="253" fillId="0" borderId="0" xfId="13" applyFont="1"/>
    <xf numFmtId="0" fontId="95" fillId="0" borderId="0" xfId="13" applyFont="1" applyAlignment="1">
      <alignment horizontal="center"/>
    </xf>
    <xf numFmtId="166" fontId="95" fillId="0" borderId="0" xfId="13" applyNumberFormat="1" applyFont="1" applyAlignment="1">
      <alignment horizontal="center"/>
    </xf>
    <xf numFmtId="0" fontId="41" fillId="17" borderId="32" xfId="0" applyFont="1" applyFill="1" applyBorder="1" applyAlignment="1">
      <alignment horizontal="center" vertical="center"/>
    </xf>
    <xf numFmtId="0" fontId="41" fillId="17" borderId="32" xfId="0" applyFont="1" applyFill="1" applyBorder="1" applyAlignment="1">
      <alignment horizontal="center" vertical="center" wrapText="1"/>
    </xf>
    <xf numFmtId="0" fontId="41" fillId="17" borderId="33" xfId="0" applyFont="1" applyFill="1" applyBorder="1" applyAlignment="1">
      <alignment horizontal="center" vertical="center" wrapText="1"/>
    </xf>
    <xf numFmtId="0" fontId="41" fillId="17" borderId="30" xfId="0" applyFont="1" applyFill="1" applyBorder="1" applyAlignment="1">
      <alignment horizontal="center" vertical="center"/>
    </xf>
    <xf numFmtId="0" fontId="7" fillId="0" borderId="63" xfId="0" applyFont="1" applyBorder="1" applyAlignment="1">
      <alignment horizontal="center" vertical="center"/>
    </xf>
    <xf numFmtId="0" fontId="241" fillId="0" borderId="0" xfId="13" applyFont="1" applyAlignment="1">
      <alignment horizontal="center"/>
    </xf>
    <xf numFmtId="0" fontId="81" fillId="0" borderId="14" xfId="0" applyFont="1" applyBorder="1"/>
    <xf numFmtId="0" fontId="16" fillId="0" borderId="178" xfId="25" applyFont="1" applyBorder="1" applyAlignment="1" applyProtection="1">
      <alignment vertical="center"/>
    </xf>
    <xf numFmtId="0" fontId="16" fillId="0" borderId="178" xfId="25" applyFont="1" applyBorder="1" applyAlignment="1" applyProtection="1">
      <alignment horizontal="left"/>
    </xf>
    <xf numFmtId="0" fontId="16" fillId="0" borderId="179" xfId="25" applyFont="1" applyBorder="1" applyAlignment="1" applyProtection="1">
      <alignment vertical="center"/>
    </xf>
    <xf numFmtId="0" fontId="16" fillId="0" borderId="179" xfId="25" applyFont="1" applyBorder="1" applyAlignment="1" applyProtection="1">
      <alignment horizontal="left"/>
    </xf>
    <xf numFmtId="0" fontId="16" fillId="0" borderId="180" xfId="25" applyFont="1" applyBorder="1" applyAlignment="1" applyProtection="1">
      <alignment horizontal="left"/>
    </xf>
    <xf numFmtId="0" fontId="16" fillId="0" borderId="179" xfId="25" quotePrefix="1" applyFont="1" applyBorder="1" applyAlignment="1" applyProtection="1">
      <alignment vertical="center"/>
    </xf>
    <xf numFmtId="0" fontId="15" fillId="0" borderId="0" xfId="25" applyFont="1" applyBorder="1" applyAlignment="1" applyProtection="1">
      <alignment horizontal="left"/>
    </xf>
    <xf numFmtId="0" fontId="16" fillId="0" borderId="60" xfId="25" quotePrefix="1" applyFont="1" applyBorder="1" applyAlignment="1" applyProtection="1">
      <alignment vertical="center"/>
    </xf>
    <xf numFmtId="0" fontId="16" fillId="0" borderId="180" xfId="25" quotePrefix="1" applyFont="1" applyBorder="1" applyAlignment="1" applyProtection="1">
      <alignment vertical="center"/>
    </xf>
    <xf numFmtId="0" fontId="16" fillId="0" borderId="178" xfId="25" quotePrefix="1" applyFont="1" applyBorder="1" applyAlignment="1" applyProtection="1">
      <alignment horizontal="left"/>
    </xf>
    <xf numFmtId="0" fontId="6" fillId="0" borderId="2" xfId="25" applyFont="1" applyBorder="1" applyAlignment="1" applyProtection="1">
      <alignment horizontal="center"/>
    </xf>
    <xf numFmtId="0" fontId="16" fillId="0" borderId="180" xfId="25" applyFont="1" applyBorder="1" applyAlignment="1" applyProtection="1">
      <alignment vertical="center"/>
    </xf>
    <xf numFmtId="0" fontId="16" fillId="0" borderId="60" xfId="25" applyFont="1" applyBorder="1" applyAlignment="1" applyProtection="1">
      <alignment horizontal="left"/>
    </xf>
    <xf numFmtId="0" fontId="16" fillId="0" borderId="79" xfId="25" applyFont="1" applyBorder="1" applyAlignment="1" applyProtection="1"/>
    <xf numFmtId="0" fontId="16" fillId="0" borderId="79" xfId="25" applyFont="1" applyBorder="1" applyAlignment="1" applyProtection="1">
      <alignment horizontal="left"/>
    </xf>
    <xf numFmtId="0" fontId="16" fillId="0" borderId="81" xfId="25" applyFont="1" applyBorder="1" applyAlignment="1" applyProtection="1">
      <alignment horizontal="left"/>
    </xf>
    <xf numFmtId="0" fontId="16" fillId="0" borderId="179" xfId="25" applyFont="1" applyBorder="1" applyAlignment="1" applyProtection="1"/>
    <xf numFmtId="0" fontId="16" fillId="0" borderId="181" xfId="25" applyFont="1" applyBorder="1" applyAlignment="1" applyProtection="1">
      <alignment horizontal="left"/>
    </xf>
    <xf numFmtId="0" fontId="16" fillId="0" borderId="79" xfId="25" applyFont="1" applyBorder="1" applyAlignment="1" applyProtection="1">
      <alignment vertical="center"/>
    </xf>
    <xf numFmtId="0" fontId="16" fillId="0" borderId="81" xfId="25" applyFont="1" applyBorder="1" applyAlignment="1" applyProtection="1">
      <alignment vertical="center"/>
    </xf>
    <xf numFmtId="0" fontId="16" fillId="0" borderId="181" xfId="25" applyFont="1" applyBorder="1" applyAlignment="1" applyProtection="1">
      <alignment vertical="center"/>
    </xf>
    <xf numFmtId="0" fontId="16" fillId="0" borderId="178" xfId="25" applyFont="1" applyBorder="1" applyAlignment="1" applyProtection="1">
      <alignment horizontal="left" vertical="center"/>
    </xf>
    <xf numFmtId="0" fontId="16" fillId="0" borderId="179" xfId="25" applyFont="1" applyBorder="1" applyAlignment="1" applyProtection="1">
      <alignment horizontal="left" vertical="center"/>
    </xf>
    <xf numFmtId="0" fontId="16" fillId="0" borderId="180" xfId="25" applyFont="1" applyBorder="1" applyAlignment="1" applyProtection="1">
      <alignment horizontal="left" vertical="center"/>
    </xf>
    <xf numFmtId="0" fontId="15" fillId="0" borderId="3" xfId="25" applyFont="1" applyFill="1" applyBorder="1" applyAlignment="1" applyProtection="1">
      <alignment horizontal="left" vertical="center"/>
    </xf>
    <xf numFmtId="0" fontId="16" fillId="0" borderId="179" xfId="25" applyFont="1" applyFill="1" applyBorder="1" applyAlignment="1" applyProtection="1">
      <alignment vertical="center"/>
    </xf>
    <xf numFmtId="0" fontId="16" fillId="0" borderId="180" xfId="25" applyFont="1" applyFill="1" applyBorder="1" applyAlignment="1" applyProtection="1">
      <alignment vertical="center"/>
    </xf>
    <xf numFmtId="0" fontId="16" fillId="0" borderId="60" xfId="25" applyFont="1" applyBorder="1" applyAlignment="1" applyProtection="1"/>
    <xf numFmtId="0" fontId="7" fillId="0" borderId="3" xfId="25" applyFont="1" applyFill="1" applyBorder="1" applyAlignment="1" applyProtection="1">
      <alignment horizontal="left"/>
    </xf>
    <xf numFmtId="0" fontId="16" fillId="11" borderId="79" xfId="25" applyFont="1" applyFill="1" applyBorder="1" applyAlignment="1" applyProtection="1">
      <alignment vertical="center"/>
    </xf>
    <xf numFmtId="0" fontId="16" fillId="0" borderId="182" xfId="25" applyFont="1" applyBorder="1" applyAlignment="1" applyProtection="1">
      <alignment vertical="center"/>
    </xf>
    <xf numFmtId="0" fontId="16" fillId="0" borderId="68" xfId="25" applyFont="1" applyBorder="1" applyAlignment="1" applyProtection="1">
      <alignment vertical="center"/>
    </xf>
    <xf numFmtId="0" fontId="16" fillId="0" borderId="79" xfId="25" applyFont="1" applyFill="1" applyBorder="1" applyAlignment="1" applyProtection="1"/>
    <xf numFmtId="0" fontId="16" fillId="0" borderId="180" xfId="25" applyFont="1" applyBorder="1" applyAlignment="1" applyProtection="1"/>
    <xf numFmtId="0" fontId="15" fillId="0" borderId="14" xfId="25" applyFont="1" applyBorder="1" applyAlignment="1" applyProtection="1">
      <alignment vertical="center"/>
    </xf>
    <xf numFmtId="0" fontId="1" fillId="0" borderId="0" xfId="13" applyAlignment="1">
      <alignment horizontal="left"/>
    </xf>
    <xf numFmtId="0" fontId="35" fillId="0" borderId="2" xfId="25" applyFont="1" applyFill="1" applyBorder="1" applyAlignment="1" applyProtection="1">
      <alignment horizontal="center" vertical="center" wrapText="1"/>
    </xf>
    <xf numFmtId="0" fontId="35" fillId="0" borderId="0" xfId="25" applyFont="1" applyFill="1" applyBorder="1" applyAlignment="1" applyProtection="1">
      <alignment horizontal="center" vertical="center" wrapText="1"/>
    </xf>
    <xf numFmtId="0" fontId="255" fillId="0" borderId="0" xfId="13" applyFont="1" applyAlignment="1">
      <alignment horizontal="left" vertical="center"/>
    </xf>
    <xf numFmtId="0" fontId="1" fillId="0" borderId="0" xfId="13" applyAlignment="1">
      <alignment vertical="center"/>
    </xf>
    <xf numFmtId="0" fontId="1" fillId="0" borderId="0" xfId="13" applyAlignment="1">
      <alignment wrapText="1"/>
    </xf>
    <xf numFmtId="0" fontId="1" fillId="0" borderId="0" xfId="13" applyAlignment="1">
      <alignment horizontal="left" vertical="center"/>
    </xf>
    <xf numFmtId="0" fontId="95" fillId="38" borderId="93" xfId="13" applyFont="1" applyFill="1" applyBorder="1" applyAlignment="1">
      <alignment horizontal="center" vertical="center"/>
    </xf>
    <xf numFmtId="0" fontId="95" fillId="38" borderId="95" xfId="13" applyFont="1" applyFill="1" applyBorder="1" applyAlignment="1">
      <alignment horizontal="center" vertical="center"/>
    </xf>
    <xf numFmtId="0" fontId="96" fillId="38" borderId="57" xfId="13" applyFont="1" applyFill="1" applyBorder="1" applyAlignment="1">
      <alignment horizontal="center" vertical="center"/>
    </xf>
    <xf numFmtId="0" fontId="95" fillId="0" borderId="92" xfId="13" applyFont="1" applyBorder="1" applyAlignment="1">
      <alignment horizontal="center" vertical="center"/>
    </xf>
    <xf numFmtId="0" fontId="100" fillId="0" borderId="119" xfId="13" applyFont="1" applyBorder="1" applyAlignment="1">
      <alignment horizontal="center" vertical="center"/>
    </xf>
    <xf numFmtId="3" fontId="95" fillId="0" borderId="107" xfId="13" applyNumberFormat="1" applyFont="1" applyBorder="1" applyAlignment="1">
      <alignment horizontal="center" vertical="center"/>
    </xf>
    <xf numFmtId="0" fontId="256" fillId="0" borderId="0" xfId="13" applyFont="1"/>
    <xf numFmtId="0" fontId="257" fillId="0" borderId="0" xfId="13" applyFont="1" applyAlignment="1">
      <alignment vertical="center"/>
    </xf>
    <xf numFmtId="0" fontId="258" fillId="0" borderId="0" xfId="13" applyFont="1" applyAlignment="1">
      <alignment horizontal="center"/>
    </xf>
    <xf numFmtId="0" fontId="259" fillId="0" borderId="0" xfId="13" applyFont="1" applyAlignment="1">
      <alignment horizontal="center"/>
    </xf>
    <xf numFmtId="0" fontId="260" fillId="0" borderId="0" xfId="13" applyFont="1" applyAlignment="1">
      <alignment horizontal="left"/>
    </xf>
    <xf numFmtId="0" fontId="260" fillId="0" borderId="0" xfId="13" applyFont="1" applyAlignment="1">
      <alignment horizontal="center"/>
    </xf>
    <xf numFmtId="0" fontId="261" fillId="0" borderId="0" xfId="13" applyFont="1" applyAlignment="1">
      <alignment horizontal="center"/>
    </xf>
    <xf numFmtId="3" fontId="259" fillId="0" borderId="0" xfId="13" applyNumberFormat="1" applyFont="1" applyAlignment="1">
      <alignment horizontal="center"/>
    </xf>
    <xf numFmtId="0" fontId="260" fillId="0" borderId="0" xfId="13" applyFont="1" applyAlignment="1">
      <alignment horizontal="left" vertical="center"/>
    </xf>
    <xf numFmtId="166" fontId="260" fillId="0" borderId="0" xfId="13" applyNumberFormat="1" applyFont="1" applyAlignment="1">
      <alignment horizontal="center"/>
    </xf>
    <xf numFmtId="0" fontId="265" fillId="0" borderId="0" xfId="13" applyFont="1" applyAlignment="1">
      <alignment horizontal="center"/>
    </xf>
    <xf numFmtId="0" fontId="88" fillId="0" borderId="0" xfId="13" applyFont="1" applyAlignment="1">
      <alignment horizontal="left"/>
    </xf>
    <xf numFmtId="0" fontId="260" fillId="0" borderId="0" xfId="13" applyFont="1" applyAlignment="1">
      <alignment horizontal="center" vertical="center"/>
    </xf>
    <xf numFmtId="3" fontId="95" fillId="0" borderId="107" xfId="13" applyNumberFormat="1" applyFont="1" applyBorder="1" applyAlignment="1">
      <alignment horizontal="center"/>
    </xf>
    <xf numFmtId="0" fontId="95" fillId="0" borderId="92" xfId="13" applyFont="1" applyBorder="1" applyAlignment="1">
      <alignment horizontal="center"/>
    </xf>
    <xf numFmtId="0" fontId="96" fillId="38" borderId="57" xfId="13" applyFont="1" applyFill="1" applyBorder="1" applyAlignment="1">
      <alignment horizontal="center"/>
    </xf>
    <xf numFmtId="0" fontId="95" fillId="38" borderId="95" xfId="13" applyFont="1" applyFill="1" applyBorder="1" applyAlignment="1">
      <alignment horizontal="center"/>
    </xf>
    <xf numFmtId="0" fontId="95" fillId="38" borderId="93" xfId="13" applyFont="1" applyFill="1" applyBorder="1" applyAlignment="1">
      <alignment horizontal="center"/>
    </xf>
    <xf numFmtId="0" fontId="266" fillId="0" borderId="0" xfId="13" applyFont="1"/>
    <xf numFmtId="0" fontId="35" fillId="16" borderId="0" xfId="25" applyFont="1" applyFill="1" applyBorder="1" applyAlignment="1" applyProtection="1">
      <alignment horizontal="center" vertical="center" wrapText="1"/>
    </xf>
    <xf numFmtId="0" fontId="110" fillId="20" borderId="0" xfId="25" applyFill="1" applyAlignment="1" applyProtection="1"/>
    <xf numFmtId="0" fontId="41" fillId="18" borderId="0" xfId="3" applyFont="1" applyFill="1" applyAlignment="1">
      <alignment horizontal="center" vertical="center" wrapText="1"/>
    </xf>
    <xf numFmtId="0" fontId="243" fillId="0" borderId="0" xfId="0" applyFont="1" applyAlignment="1">
      <alignment horizontal="center"/>
    </xf>
    <xf numFmtId="0" fontId="255" fillId="0" borderId="0" xfId="0" applyFont="1" applyAlignment="1">
      <alignment horizontal="center"/>
    </xf>
    <xf numFmtId="0" fontId="86" fillId="0" borderId="0" xfId="0" applyFont="1"/>
    <xf numFmtId="0" fontId="88" fillId="0" borderId="0" xfId="0" applyFont="1"/>
    <xf numFmtId="0" fontId="266" fillId="0" borderId="0" xfId="0" applyFont="1"/>
    <xf numFmtId="0" fontId="3" fillId="0" borderId="0" xfId="0" applyFont="1"/>
    <xf numFmtId="0" fontId="134" fillId="0" borderId="0" xfId="0" applyFont="1"/>
    <xf numFmtId="0" fontId="94" fillId="0" borderId="0" xfId="0" applyFont="1"/>
    <xf numFmtId="0" fontId="94" fillId="17" borderId="69" xfId="0" applyFont="1" applyFill="1" applyBorder="1" applyAlignment="1">
      <alignment horizontal="center"/>
    </xf>
    <xf numFmtId="0" fontId="94" fillId="17" borderId="44" xfId="0" applyFont="1" applyFill="1" applyBorder="1" applyAlignment="1">
      <alignment horizontal="center"/>
    </xf>
    <xf numFmtId="0" fontId="94" fillId="0" borderId="51" xfId="0" applyFont="1" applyBorder="1" applyAlignment="1">
      <alignment horizontal="center"/>
    </xf>
    <xf numFmtId="0" fontId="88" fillId="0" borderId="0" xfId="0" applyFont="1" applyAlignment="1">
      <alignment horizontal="center"/>
    </xf>
    <xf numFmtId="0" fontId="0" fillId="0" borderId="53" xfId="0" applyBorder="1"/>
    <xf numFmtId="0" fontId="4" fillId="17" borderId="112" xfId="0" applyFont="1" applyFill="1" applyBorder="1" applyAlignment="1">
      <alignment vertical="center"/>
    </xf>
    <xf numFmtId="0" fontId="4" fillId="18" borderId="21" xfId="0" applyFont="1" applyFill="1" applyBorder="1" applyAlignment="1">
      <alignment horizontal="center"/>
    </xf>
    <xf numFmtId="1" fontId="0" fillId="18" borderId="21" xfId="0" applyNumberFormat="1" applyFill="1" applyBorder="1" applyAlignment="1">
      <alignment horizontal="center"/>
    </xf>
    <xf numFmtId="0" fontId="0" fillId="18" borderId="52" xfId="0" applyFill="1" applyBorder="1" applyAlignment="1">
      <alignment horizontal="center"/>
    </xf>
    <xf numFmtId="0" fontId="0" fillId="18" borderId="35" xfId="0" applyFill="1" applyBorder="1" applyAlignment="1">
      <alignment horizontal="center"/>
    </xf>
    <xf numFmtId="0" fontId="0" fillId="18" borderId="38" xfId="0" applyFill="1" applyBorder="1" applyAlignment="1">
      <alignment horizontal="center"/>
    </xf>
    <xf numFmtId="170" fontId="4" fillId="18" borderId="57" xfId="1" applyNumberFormat="1" applyFont="1" applyFill="1" applyBorder="1" applyAlignment="1">
      <alignment horizontal="center" vertical="center"/>
    </xf>
    <xf numFmtId="0" fontId="16" fillId="0" borderId="178" xfId="2" applyFont="1" applyBorder="1" applyAlignment="1" applyProtection="1">
      <alignment vertical="center"/>
    </xf>
    <xf numFmtId="0" fontId="16" fillId="0" borderId="179" xfId="2" applyFont="1" applyBorder="1" applyAlignment="1" applyProtection="1">
      <alignment vertical="center"/>
    </xf>
    <xf numFmtId="0" fontId="16" fillId="0" borderId="79" xfId="2" applyFont="1" applyBorder="1" applyAlignment="1" applyProtection="1"/>
    <xf numFmtId="3" fontId="4" fillId="0" borderId="65" xfId="0" quotePrefix="1" applyNumberFormat="1" applyFont="1" applyBorder="1" applyAlignment="1">
      <alignment horizontal="center" vertical="center"/>
    </xf>
    <xf numFmtId="3" fontId="4" fillId="0" borderId="68" xfId="0" quotePrefix="1" applyNumberFormat="1" applyFont="1" applyBorder="1" applyAlignment="1">
      <alignment horizontal="center" vertical="center"/>
    </xf>
    <xf numFmtId="0" fontId="14" fillId="5" borderId="73" xfId="0" applyFont="1" applyFill="1" applyBorder="1" applyAlignment="1">
      <alignment horizontal="center" vertical="center" wrapText="1"/>
    </xf>
    <xf numFmtId="0" fontId="14" fillId="5" borderId="106" xfId="0" applyFont="1" applyFill="1" applyBorder="1" applyAlignment="1">
      <alignment horizontal="center" vertical="center" wrapText="1"/>
    </xf>
    <xf numFmtId="0" fontId="14" fillId="5" borderId="107" xfId="0" applyFont="1" applyFill="1" applyBorder="1" applyAlignment="1">
      <alignment horizontal="center" vertical="center" wrapText="1"/>
    </xf>
    <xf numFmtId="0" fontId="2" fillId="32" borderId="73" xfId="0" applyFont="1" applyFill="1" applyBorder="1" applyAlignment="1">
      <alignment horizontal="center" vertical="center" wrapText="1"/>
    </xf>
    <xf numFmtId="0" fontId="2" fillId="32" borderId="106" xfId="0" applyFont="1" applyFill="1" applyBorder="1" applyAlignment="1">
      <alignment horizontal="center" vertical="center" wrapText="1"/>
    </xf>
    <xf numFmtId="0" fontId="2" fillId="32" borderId="107" xfId="0" applyFont="1" applyFill="1" applyBorder="1" applyAlignment="1">
      <alignment horizontal="center" vertical="center" wrapText="1"/>
    </xf>
    <xf numFmtId="0" fontId="14" fillId="33" borderId="73" xfId="0" applyFont="1" applyFill="1" applyBorder="1" applyAlignment="1">
      <alignment horizontal="center" vertical="center" wrapText="1"/>
    </xf>
    <xf numFmtId="0" fontId="14" fillId="33" borderId="106" xfId="0" applyFont="1" applyFill="1" applyBorder="1" applyAlignment="1">
      <alignment horizontal="center" vertical="center" wrapText="1"/>
    </xf>
    <xf numFmtId="0" fontId="14" fillId="33" borderId="107" xfId="0" applyFont="1" applyFill="1" applyBorder="1" applyAlignment="1">
      <alignment horizontal="center" vertical="center" wrapText="1"/>
    </xf>
    <xf numFmtId="0" fontId="8" fillId="2" borderId="30" xfId="0" applyFont="1" applyFill="1" applyBorder="1" applyAlignment="1">
      <alignment horizontal="center" vertical="center"/>
    </xf>
    <xf numFmtId="0" fontId="8" fillId="2" borderId="33" xfId="0" applyFont="1" applyFill="1" applyBorder="1" applyAlignment="1">
      <alignment horizontal="center" vertical="center"/>
    </xf>
    <xf numFmtId="0" fontId="8" fillId="2" borderId="36" xfId="0" applyFont="1" applyFill="1" applyBorder="1" applyAlignment="1">
      <alignment horizontal="center" vertical="center"/>
    </xf>
    <xf numFmtId="0" fontId="8" fillId="2" borderId="38" xfId="0" applyFont="1" applyFill="1" applyBorder="1" applyAlignment="1">
      <alignment horizontal="center" vertical="center"/>
    </xf>
    <xf numFmtId="0" fontId="8" fillId="31" borderId="77" xfId="0" applyFont="1" applyFill="1" applyBorder="1" applyAlignment="1">
      <alignment horizontal="center" vertical="center"/>
    </xf>
    <xf numFmtId="0" fontId="8" fillId="31" borderId="60" xfId="0" applyFont="1" applyFill="1" applyBorder="1" applyAlignment="1">
      <alignment horizontal="center" vertical="center"/>
    </xf>
    <xf numFmtId="0" fontId="8" fillId="31" borderId="80" xfId="0" applyFont="1" applyFill="1" applyBorder="1" applyAlignment="1">
      <alignment horizontal="center" vertical="center"/>
    </xf>
    <xf numFmtId="0" fontId="8" fillId="31" borderId="81" xfId="0" applyFont="1" applyFill="1" applyBorder="1" applyAlignment="1">
      <alignment horizontal="center" vertical="center"/>
    </xf>
    <xf numFmtId="0" fontId="10" fillId="3" borderId="92" xfId="0" applyFont="1" applyFill="1" applyBorder="1" applyAlignment="1">
      <alignment horizontal="center" vertical="center"/>
    </xf>
    <xf numFmtId="0" fontId="10" fillId="3" borderId="90" xfId="0" applyFont="1" applyFill="1" applyBorder="1" applyAlignment="1">
      <alignment horizontal="center" vertical="center"/>
    </xf>
    <xf numFmtId="0" fontId="10" fillId="32" borderId="92" xfId="0" applyFont="1" applyFill="1" applyBorder="1" applyAlignment="1">
      <alignment horizontal="center" vertical="center"/>
    </xf>
    <xf numFmtId="0" fontId="10" fillId="32" borderId="90" xfId="0" applyFont="1" applyFill="1" applyBorder="1" applyAlignment="1">
      <alignment horizontal="center" vertical="center"/>
    </xf>
    <xf numFmtId="0" fontId="13" fillId="0" borderId="65" xfId="25" applyFont="1" applyBorder="1" applyAlignment="1" applyProtection="1">
      <alignment horizontal="center" vertical="center"/>
    </xf>
    <xf numFmtId="0" fontId="13" fillId="0" borderId="66" xfId="25" applyFont="1" applyBorder="1" applyAlignment="1" applyProtection="1">
      <alignment horizontal="center" vertical="center"/>
    </xf>
    <xf numFmtId="0" fontId="13" fillId="0" borderId="68" xfId="25" applyFont="1" applyBorder="1" applyAlignment="1" applyProtection="1">
      <alignment horizontal="center" vertical="center"/>
    </xf>
    <xf numFmtId="0" fontId="14" fillId="7" borderId="73" xfId="0" applyFont="1" applyFill="1" applyBorder="1" applyAlignment="1">
      <alignment horizontal="center" vertical="center" wrapText="1"/>
    </xf>
    <xf numFmtId="0" fontId="14" fillId="7" borderId="106" xfId="0" applyFont="1" applyFill="1" applyBorder="1" applyAlignment="1">
      <alignment horizontal="center" vertical="center" wrapText="1"/>
    </xf>
    <xf numFmtId="0" fontId="14" fillId="7" borderId="107" xfId="0" applyFont="1" applyFill="1" applyBorder="1" applyAlignment="1">
      <alignment horizontal="center" vertical="center" wrapText="1"/>
    </xf>
    <xf numFmtId="0" fontId="16" fillId="0" borderId="60" xfId="25" applyFont="1" applyBorder="1" applyAlignment="1" applyProtection="1">
      <alignment vertical="center"/>
    </xf>
    <xf numFmtId="0" fontId="16" fillId="0" borderId="81" xfId="25" applyFont="1" applyBorder="1" applyAlignment="1" applyProtection="1">
      <alignment vertical="center"/>
    </xf>
    <xf numFmtId="0" fontId="2" fillId="9" borderId="73" xfId="0" applyFont="1" applyFill="1" applyBorder="1" applyAlignment="1">
      <alignment horizontal="center" vertical="center" wrapText="1"/>
    </xf>
    <xf numFmtId="0" fontId="2" fillId="9" borderId="106" xfId="0" applyFont="1" applyFill="1" applyBorder="1" applyAlignment="1">
      <alignment horizontal="center" vertical="center" wrapText="1"/>
    </xf>
    <xf numFmtId="0" fontId="2" fillId="9" borderId="107" xfId="0" applyFont="1" applyFill="1" applyBorder="1" applyAlignment="1">
      <alignment horizontal="center" vertical="center" wrapText="1"/>
    </xf>
    <xf numFmtId="0" fontId="14" fillId="10" borderId="73" xfId="0" applyFont="1" applyFill="1" applyBorder="1" applyAlignment="1">
      <alignment horizontal="center" vertical="center" wrapText="1"/>
    </xf>
    <xf numFmtId="0" fontId="14" fillId="10" borderId="106" xfId="0" applyFont="1" applyFill="1" applyBorder="1" applyAlignment="1">
      <alignment horizontal="center" vertical="center" wrapText="1"/>
    </xf>
    <xf numFmtId="0" fontId="14" fillId="10" borderId="107" xfId="0" applyFont="1" applyFill="1" applyBorder="1" applyAlignment="1">
      <alignment horizontal="center" vertical="center" wrapText="1"/>
    </xf>
    <xf numFmtId="0" fontId="14" fillId="13" borderId="73" xfId="0" applyFont="1" applyFill="1" applyBorder="1" applyAlignment="1">
      <alignment horizontal="center" vertical="center" wrapText="1"/>
    </xf>
    <xf numFmtId="0" fontId="14" fillId="13" borderId="106" xfId="0" applyFont="1" applyFill="1" applyBorder="1" applyAlignment="1">
      <alignment horizontal="center" vertical="center" wrapText="1"/>
    </xf>
    <xf numFmtId="0" fontId="14" fillId="13" borderId="107" xfId="0" applyFont="1" applyFill="1" applyBorder="1" applyAlignment="1">
      <alignment horizontal="center" vertical="center" wrapText="1"/>
    </xf>
    <xf numFmtId="0" fontId="2" fillId="14" borderId="73" xfId="0" applyFont="1" applyFill="1" applyBorder="1" applyAlignment="1">
      <alignment horizontal="center" vertical="center" wrapText="1"/>
    </xf>
    <xf numFmtId="0" fontId="2" fillId="14" borderId="106" xfId="0" applyFont="1" applyFill="1" applyBorder="1" applyAlignment="1">
      <alignment horizontal="center" vertical="center" wrapText="1"/>
    </xf>
    <xf numFmtId="0" fontId="2" fillId="14" borderId="107" xfId="0" applyFont="1" applyFill="1" applyBorder="1" applyAlignment="1">
      <alignment horizontal="center" vertical="center" wrapText="1"/>
    </xf>
    <xf numFmtId="0" fontId="2" fillId="15" borderId="73" xfId="0" applyFont="1" applyFill="1" applyBorder="1" applyAlignment="1">
      <alignment horizontal="center" vertical="center" wrapText="1"/>
    </xf>
    <xf numFmtId="0" fontId="2" fillId="15" borderId="106" xfId="0" applyFont="1" applyFill="1" applyBorder="1" applyAlignment="1">
      <alignment horizontal="center" vertical="center" wrapText="1"/>
    </xf>
    <xf numFmtId="0" fontId="2" fillId="15" borderId="107" xfId="0" applyFont="1" applyFill="1" applyBorder="1" applyAlignment="1">
      <alignment horizontal="center" vertical="center" wrapText="1"/>
    </xf>
    <xf numFmtId="0" fontId="14" fillId="34" borderId="73" xfId="0" applyFont="1" applyFill="1" applyBorder="1" applyAlignment="1">
      <alignment horizontal="center" vertical="center" wrapText="1"/>
    </xf>
    <xf numFmtId="0" fontId="14" fillId="34" borderId="106" xfId="0" applyFont="1" applyFill="1" applyBorder="1" applyAlignment="1">
      <alignment horizontal="center" vertical="center" wrapText="1"/>
    </xf>
    <xf numFmtId="0" fontId="14" fillId="34" borderId="107" xfId="0" applyFont="1" applyFill="1" applyBorder="1" applyAlignment="1">
      <alignment horizontal="center" vertical="center" wrapText="1"/>
    </xf>
    <xf numFmtId="0" fontId="14" fillId="8" borderId="73" xfId="0" applyFont="1" applyFill="1" applyBorder="1" applyAlignment="1">
      <alignment horizontal="center" vertical="center" wrapText="1"/>
    </xf>
    <xf numFmtId="0" fontId="14" fillId="8" borderId="106" xfId="0" applyFont="1" applyFill="1" applyBorder="1" applyAlignment="1">
      <alignment horizontal="center" vertical="center" wrapText="1"/>
    </xf>
    <xf numFmtId="0" fontId="14" fillId="8" borderId="107" xfId="0" applyFont="1" applyFill="1" applyBorder="1" applyAlignment="1">
      <alignment horizontal="center" vertical="center" wrapText="1"/>
    </xf>
    <xf numFmtId="0" fontId="14" fillId="35" borderId="73" xfId="0" quotePrefix="1" applyFont="1" applyFill="1" applyBorder="1" applyAlignment="1">
      <alignment horizontal="center" vertical="center" wrapText="1"/>
    </xf>
    <xf numFmtId="0" fontId="14" fillId="35" borderId="107" xfId="0" quotePrefix="1" applyFont="1" applyFill="1" applyBorder="1" applyAlignment="1">
      <alignment horizontal="center" vertical="center" wrapText="1"/>
    </xf>
    <xf numFmtId="2" fontId="41" fillId="17" borderId="30" xfId="0" applyNumberFormat="1" applyFont="1" applyFill="1" applyBorder="1" applyAlignment="1">
      <alignment horizontal="center" vertical="center"/>
    </xf>
    <xf numFmtId="2" fontId="41" fillId="17" borderId="32" xfId="0" applyNumberFormat="1" applyFont="1" applyFill="1" applyBorder="1" applyAlignment="1">
      <alignment horizontal="center" vertical="center"/>
    </xf>
    <xf numFmtId="2" fontId="41" fillId="17" borderId="33" xfId="0" applyNumberFormat="1" applyFont="1" applyFill="1" applyBorder="1" applyAlignment="1">
      <alignment horizontal="center" vertical="center"/>
    </xf>
    <xf numFmtId="2" fontId="41" fillId="17" borderId="34" xfId="0" applyNumberFormat="1" applyFont="1" applyFill="1" applyBorder="1" applyAlignment="1">
      <alignment horizontal="center" vertical="center"/>
    </xf>
    <xf numFmtId="2" fontId="41" fillId="17" borderId="4" xfId="0" applyNumberFormat="1" applyFont="1" applyFill="1" applyBorder="1" applyAlignment="1">
      <alignment horizontal="center" vertical="center"/>
    </xf>
    <xf numFmtId="2" fontId="41" fillId="17" borderId="35" xfId="0" applyNumberFormat="1" applyFont="1" applyFill="1" applyBorder="1" applyAlignment="1">
      <alignment horizontal="center" vertical="center"/>
    </xf>
    <xf numFmtId="2" fontId="41" fillId="17" borderId="36" xfId="0" applyNumberFormat="1" applyFont="1" applyFill="1" applyBorder="1" applyAlignment="1">
      <alignment horizontal="center" vertical="center"/>
    </xf>
    <xf numFmtId="2" fontId="41" fillId="17" borderId="37" xfId="0" applyNumberFormat="1" applyFont="1" applyFill="1" applyBorder="1" applyAlignment="1">
      <alignment horizontal="center" vertical="center"/>
    </xf>
    <xf numFmtId="2" fontId="41" fillId="17" borderId="38" xfId="0" applyNumberFormat="1" applyFont="1" applyFill="1" applyBorder="1" applyAlignment="1">
      <alignment horizontal="center" vertical="center"/>
    </xf>
    <xf numFmtId="2" fontId="14" fillId="17" borderId="30" xfId="0" applyNumberFormat="1" applyFont="1" applyFill="1" applyBorder="1" applyAlignment="1">
      <alignment horizontal="center" vertical="center"/>
    </xf>
    <xf numFmtId="2" fontId="14" fillId="17" borderId="32" xfId="0" applyNumberFormat="1" applyFont="1" applyFill="1" applyBorder="1" applyAlignment="1">
      <alignment horizontal="center" vertical="center"/>
    </xf>
    <xf numFmtId="2" fontId="14" fillId="17" borderId="33" xfId="0" applyNumberFormat="1" applyFont="1" applyFill="1" applyBorder="1" applyAlignment="1">
      <alignment horizontal="center" vertical="center"/>
    </xf>
    <xf numFmtId="2" fontId="14" fillId="17" borderId="34" xfId="0" applyNumberFormat="1" applyFont="1" applyFill="1" applyBorder="1" applyAlignment="1">
      <alignment horizontal="center" vertical="center"/>
    </xf>
    <xf numFmtId="2" fontId="14" fillId="17" borderId="4" xfId="0" applyNumberFormat="1" applyFont="1" applyFill="1" applyBorder="1" applyAlignment="1">
      <alignment horizontal="center" vertical="center"/>
    </xf>
    <xf numFmtId="2" fontId="14" fillId="17" borderId="35" xfId="0" applyNumberFormat="1" applyFont="1" applyFill="1" applyBorder="1" applyAlignment="1">
      <alignment horizontal="center" vertical="center"/>
    </xf>
    <xf numFmtId="2" fontId="14" fillId="17" borderId="36" xfId="0" applyNumberFormat="1" applyFont="1" applyFill="1" applyBorder="1" applyAlignment="1">
      <alignment horizontal="center" vertical="center"/>
    </xf>
    <xf numFmtId="2" fontId="14" fillId="17" borderId="37" xfId="0" applyNumberFormat="1" applyFont="1" applyFill="1" applyBorder="1" applyAlignment="1">
      <alignment horizontal="center" vertical="center"/>
    </xf>
    <xf numFmtId="2" fontId="14" fillId="17" borderId="38" xfId="0" applyNumberFormat="1" applyFont="1" applyFill="1" applyBorder="1" applyAlignment="1">
      <alignment horizontal="center" vertical="center"/>
    </xf>
    <xf numFmtId="0" fontId="35" fillId="16" borderId="1" xfId="2" applyFont="1" applyFill="1" applyBorder="1" applyAlignment="1" applyProtection="1">
      <alignment horizontal="center" vertical="center" wrapText="1"/>
    </xf>
    <xf numFmtId="0" fontId="35" fillId="16" borderId="2" xfId="2" applyFont="1" applyFill="1" applyBorder="1" applyAlignment="1" applyProtection="1">
      <alignment horizontal="center" vertical="center" wrapText="1"/>
    </xf>
    <xf numFmtId="0" fontId="41" fillId="17" borderId="30" xfId="0" applyFont="1" applyFill="1" applyBorder="1" applyAlignment="1" applyProtection="1">
      <alignment horizontal="center" vertical="center"/>
      <protection locked="0"/>
    </xf>
    <xf numFmtId="0" fontId="41" fillId="17" borderId="36" xfId="0" applyFont="1" applyFill="1" applyBorder="1" applyAlignment="1" applyProtection="1">
      <alignment horizontal="center" vertical="center"/>
      <protection locked="0"/>
    </xf>
    <xf numFmtId="0" fontId="41" fillId="17" borderId="31" xfId="0" applyFont="1" applyFill="1" applyBorder="1" applyAlignment="1" applyProtection="1">
      <alignment horizontal="center" vertical="center" wrapText="1"/>
      <protection locked="0"/>
    </xf>
    <xf numFmtId="0" fontId="41" fillId="17" borderId="63" xfId="0" applyFont="1" applyFill="1" applyBorder="1" applyAlignment="1" applyProtection="1">
      <alignment horizontal="center" vertical="center" wrapText="1"/>
      <protection locked="0"/>
    </xf>
    <xf numFmtId="0" fontId="41" fillId="17" borderId="32" xfId="0" applyFont="1" applyFill="1" applyBorder="1" applyAlignment="1" applyProtection="1">
      <alignment horizontal="center" vertical="center"/>
      <protection locked="0"/>
    </xf>
    <xf numFmtId="0" fontId="41" fillId="17" borderId="37" xfId="0" applyFont="1" applyFill="1" applyBorder="1" applyAlignment="1" applyProtection="1">
      <alignment horizontal="center" vertical="center"/>
      <protection locked="0"/>
    </xf>
    <xf numFmtId="0" fontId="41" fillId="17" borderId="32" xfId="0" applyFont="1" applyFill="1" applyBorder="1" applyAlignment="1">
      <alignment horizontal="center" vertical="center"/>
    </xf>
    <xf numFmtId="0" fontId="51" fillId="17" borderId="83" xfId="0" applyFont="1" applyFill="1" applyBorder="1" applyAlignment="1">
      <alignment horizontal="left"/>
    </xf>
    <xf numFmtId="0" fontId="51" fillId="17" borderId="17" xfId="0" applyFont="1" applyFill="1" applyBorder="1" applyAlignment="1">
      <alignment horizontal="left"/>
    </xf>
    <xf numFmtId="0" fontId="51" fillId="17" borderId="27" xfId="0" applyFont="1" applyFill="1" applyBorder="1" applyAlignment="1">
      <alignment horizontal="left"/>
    </xf>
    <xf numFmtId="0" fontId="14" fillId="17" borderId="30" xfId="0" applyFont="1" applyFill="1" applyBorder="1" applyAlignment="1">
      <alignment horizontal="center" vertical="center" wrapText="1"/>
    </xf>
    <xf numFmtId="0" fontId="14" fillId="17" borderId="34" xfId="0" applyFont="1" applyFill="1" applyBorder="1" applyAlignment="1">
      <alignment horizontal="center" vertical="center" wrapText="1"/>
    </xf>
    <xf numFmtId="0" fontId="14" fillId="17" borderId="36" xfId="0" applyFont="1" applyFill="1" applyBorder="1" applyAlignment="1">
      <alignment horizontal="center" vertical="center" wrapText="1"/>
    </xf>
    <xf numFmtId="49" fontId="14" fillId="17" borderId="32" xfId="0" applyNumberFormat="1" applyFont="1" applyFill="1" applyBorder="1" applyAlignment="1" applyProtection="1">
      <alignment horizontal="center" vertical="center"/>
      <protection locked="0"/>
    </xf>
    <xf numFmtId="49" fontId="14" fillId="17" borderId="4" xfId="0" applyNumberFormat="1" applyFont="1" applyFill="1" applyBorder="1" applyAlignment="1" applyProtection="1">
      <alignment horizontal="center" vertical="center"/>
      <protection locked="0"/>
    </xf>
    <xf numFmtId="49" fontId="14" fillId="17" borderId="37" xfId="0" applyNumberFormat="1" applyFont="1" applyFill="1" applyBorder="1" applyAlignment="1" applyProtection="1">
      <alignment horizontal="center" vertical="center"/>
      <protection locked="0"/>
    </xf>
    <xf numFmtId="0" fontId="14" fillId="17" borderId="32" xfId="0" applyFont="1" applyFill="1" applyBorder="1" applyAlignment="1">
      <alignment horizontal="center" vertical="center"/>
    </xf>
    <xf numFmtId="0" fontId="14" fillId="17" borderId="4" xfId="0" applyFont="1" applyFill="1" applyBorder="1" applyAlignment="1">
      <alignment horizontal="center" vertical="center"/>
    </xf>
    <xf numFmtId="0" fontId="14" fillId="17" borderId="33" xfId="0" applyFont="1" applyFill="1" applyBorder="1" applyAlignment="1">
      <alignment horizontal="center" vertical="center"/>
    </xf>
    <xf numFmtId="0" fontId="14" fillId="17" borderId="35" xfId="0" applyFont="1" applyFill="1" applyBorder="1" applyAlignment="1">
      <alignment horizontal="center" vertical="center"/>
    </xf>
    <xf numFmtId="0" fontId="14" fillId="17" borderId="31" xfId="0" applyFont="1" applyFill="1" applyBorder="1" applyAlignment="1" applyProtection="1">
      <alignment horizontal="center" vertical="center" wrapText="1"/>
      <protection locked="0"/>
    </xf>
    <xf numFmtId="0" fontId="14" fillId="17" borderId="18" xfId="0" applyFont="1" applyFill="1" applyBorder="1" applyAlignment="1" applyProtection="1">
      <alignment horizontal="center" vertical="center" wrapText="1"/>
      <protection locked="0"/>
    </xf>
    <xf numFmtId="0" fontId="14" fillId="17" borderId="63" xfId="0" applyFont="1" applyFill="1" applyBorder="1" applyAlignment="1" applyProtection="1">
      <alignment horizontal="center" vertical="center" wrapText="1"/>
      <protection locked="0"/>
    </xf>
    <xf numFmtId="0" fontId="14" fillId="17" borderId="49" xfId="0" applyFont="1" applyFill="1" applyBorder="1" applyAlignment="1">
      <alignment horizontal="center" vertical="center"/>
    </xf>
    <xf numFmtId="0" fontId="14" fillId="17" borderId="50" xfId="0" applyFont="1" applyFill="1" applyBorder="1" applyAlignment="1">
      <alignment horizontal="center" vertical="center"/>
    </xf>
    <xf numFmtId="0" fontId="14" fillId="17" borderId="92" xfId="0" applyFont="1" applyFill="1" applyBorder="1" applyAlignment="1">
      <alignment horizontal="center" vertical="center"/>
    </xf>
    <xf numFmtId="0" fontId="14" fillId="17" borderId="32" xfId="0" applyFont="1" applyFill="1" applyBorder="1" applyAlignment="1" applyProtection="1">
      <alignment horizontal="center" vertical="center"/>
      <protection locked="0"/>
    </xf>
    <xf numFmtId="0" fontId="14" fillId="17" borderId="44" xfId="0" applyFont="1" applyFill="1" applyBorder="1" applyAlignment="1">
      <alignment horizontal="center" vertical="center" wrapText="1"/>
    </xf>
    <xf numFmtId="0" fontId="14" fillId="17" borderId="45" xfId="0" applyFont="1" applyFill="1" applyBorder="1" applyAlignment="1">
      <alignment horizontal="center" vertical="center" wrapText="1"/>
    </xf>
    <xf numFmtId="0" fontId="14" fillId="17" borderId="90" xfId="0" applyFont="1" applyFill="1" applyBorder="1" applyAlignment="1">
      <alignment horizontal="center" vertical="center" wrapText="1"/>
    </xf>
    <xf numFmtId="0" fontId="14" fillId="17" borderId="4" xfId="0" applyFont="1" applyFill="1" applyBorder="1" applyAlignment="1" applyProtection="1">
      <alignment horizontal="center" vertical="center"/>
      <protection locked="0"/>
    </xf>
    <xf numFmtId="0" fontId="14" fillId="17" borderId="37" xfId="0" applyFont="1" applyFill="1" applyBorder="1" applyAlignment="1" applyProtection="1">
      <alignment horizontal="center" vertical="center"/>
      <protection locked="0"/>
    </xf>
    <xf numFmtId="0" fontId="14" fillId="17" borderId="75" xfId="0" applyFont="1" applyFill="1" applyBorder="1" applyAlignment="1">
      <alignment horizontal="center" vertical="center" wrapText="1"/>
    </xf>
    <xf numFmtId="0" fontId="14" fillId="17" borderId="82" xfId="0" applyFont="1" applyFill="1" applyBorder="1" applyAlignment="1">
      <alignment horizontal="center" vertical="center" wrapText="1"/>
    </xf>
    <xf numFmtId="0" fontId="41" fillId="17" borderId="30" xfId="0" applyFont="1" applyFill="1" applyBorder="1" applyAlignment="1">
      <alignment horizontal="center" vertical="center" wrapText="1"/>
    </xf>
    <xf numFmtId="0" fontId="41" fillId="17" borderId="36" xfId="0" applyFont="1" applyFill="1" applyBorder="1" applyAlignment="1">
      <alignment horizontal="center" vertical="center" wrapText="1"/>
    </xf>
    <xf numFmtId="0" fontId="41" fillId="17" borderId="32" xfId="0" applyFont="1" applyFill="1" applyBorder="1" applyAlignment="1" applyProtection="1">
      <alignment horizontal="center" vertical="center"/>
      <protection hidden="1"/>
    </xf>
    <xf numFmtId="0" fontId="41" fillId="17" borderId="37" xfId="0" applyFont="1" applyFill="1" applyBorder="1" applyAlignment="1" applyProtection="1">
      <alignment horizontal="center" vertical="center"/>
      <protection hidden="1"/>
    </xf>
    <xf numFmtId="0" fontId="41" fillId="17" borderId="32" xfId="0" applyFont="1" applyFill="1" applyBorder="1" applyAlignment="1" applyProtection="1">
      <alignment horizontal="center" vertical="center" wrapText="1"/>
      <protection hidden="1"/>
    </xf>
    <xf numFmtId="0" fontId="41" fillId="17" borderId="37" xfId="0" applyFont="1" applyFill="1" applyBorder="1" applyAlignment="1" applyProtection="1">
      <alignment horizontal="center" vertical="center" wrapText="1"/>
      <protection hidden="1"/>
    </xf>
    <xf numFmtId="49" fontId="14" fillId="17" borderId="30" xfId="0" applyNumberFormat="1" applyFont="1" applyFill="1" applyBorder="1" applyAlignment="1" applyProtection="1">
      <alignment horizontal="center" vertical="center" wrapText="1"/>
      <protection hidden="1"/>
    </xf>
    <xf numFmtId="49" fontId="14" fillId="17" borderId="32" xfId="0" applyNumberFormat="1" applyFont="1" applyFill="1" applyBorder="1" applyAlignment="1" applyProtection="1">
      <alignment horizontal="center" vertical="center" wrapText="1"/>
      <protection hidden="1"/>
    </xf>
    <xf numFmtId="49" fontId="14" fillId="17" borderId="33" xfId="0" applyNumberFormat="1" applyFont="1" applyFill="1" applyBorder="1" applyAlignment="1" applyProtection="1">
      <alignment horizontal="center" vertical="center" wrapText="1"/>
      <protection hidden="1"/>
    </xf>
    <xf numFmtId="49" fontId="14" fillId="17" borderId="34" xfId="0" applyNumberFormat="1" applyFont="1" applyFill="1" applyBorder="1" applyAlignment="1" applyProtection="1">
      <alignment horizontal="center" vertical="center" wrapText="1"/>
      <protection hidden="1"/>
    </xf>
    <xf numFmtId="49" fontId="14" fillId="17" borderId="4" xfId="0" applyNumberFormat="1" applyFont="1" applyFill="1" applyBorder="1" applyAlignment="1" applyProtection="1">
      <alignment horizontal="center" vertical="center" wrapText="1"/>
      <protection hidden="1"/>
    </xf>
    <xf numFmtId="49" fontId="14" fillId="17" borderId="35" xfId="0" applyNumberFormat="1" applyFont="1" applyFill="1" applyBorder="1" applyAlignment="1" applyProtection="1">
      <alignment horizontal="center" vertical="center" wrapText="1"/>
      <protection hidden="1"/>
    </xf>
    <xf numFmtId="49" fontId="14" fillId="17" borderId="36" xfId="0" applyNumberFormat="1" applyFont="1" applyFill="1" applyBorder="1" applyAlignment="1" applyProtection="1">
      <alignment horizontal="center" vertical="center" wrapText="1"/>
      <protection hidden="1"/>
    </xf>
    <xf numFmtId="49" fontId="14" fillId="17" borderId="37" xfId="0" applyNumberFormat="1" applyFont="1" applyFill="1" applyBorder="1" applyAlignment="1" applyProtection="1">
      <alignment horizontal="center" vertical="center" wrapText="1"/>
      <protection hidden="1"/>
    </xf>
    <xf numFmtId="49" fontId="14" fillId="17" borderId="38" xfId="0" applyNumberFormat="1" applyFont="1" applyFill="1" applyBorder="1" applyAlignment="1" applyProtection="1">
      <alignment horizontal="center" vertical="center" wrapText="1"/>
      <protection hidden="1"/>
    </xf>
    <xf numFmtId="0" fontId="26" fillId="22" borderId="65" xfId="0" applyFont="1" applyFill="1" applyBorder="1" applyAlignment="1">
      <alignment horizontal="center"/>
    </xf>
    <xf numFmtId="0" fontId="26" fillId="22" borderId="66" xfId="0" applyFont="1" applyFill="1" applyBorder="1" applyAlignment="1">
      <alignment horizontal="center"/>
    </xf>
    <xf numFmtId="0" fontId="14" fillId="17" borderId="116" xfId="0" applyFont="1" applyFill="1" applyBorder="1" applyAlignment="1">
      <alignment horizontal="center" vertical="center" wrapText="1"/>
    </xf>
    <xf numFmtId="0" fontId="41" fillId="17" borderId="89" xfId="0" applyFont="1" applyFill="1" applyBorder="1" applyAlignment="1">
      <alignment horizontal="center" vertical="center" wrapText="1"/>
    </xf>
    <xf numFmtId="0" fontId="41" fillId="17" borderId="15" xfId="0" applyFont="1" applyFill="1" applyBorder="1" applyAlignment="1" applyProtection="1">
      <alignment horizontal="center" vertical="center"/>
      <protection hidden="1"/>
    </xf>
    <xf numFmtId="0" fontId="41" fillId="17" borderId="15" xfId="0" applyFont="1" applyFill="1" applyBorder="1" applyAlignment="1" applyProtection="1">
      <alignment horizontal="center" vertical="center" wrapText="1"/>
      <protection hidden="1"/>
    </xf>
    <xf numFmtId="0" fontId="41" fillId="17" borderId="32" xfId="0" applyFont="1" applyFill="1" applyBorder="1" applyAlignment="1">
      <alignment horizontal="center" vertical="center" wrapText="1"/>
    </xf>
    <xf numFmtId="166" fontId="14" fillId="17" borderId="30" xfId="0" applyNumberFormat="1" applyFont="1" applyFill="1" applyBorder="1" applyAlignment="1" applyProtection="1">
      <alignment horizontal="center" vertical="center"/>
      <protection hidden="1"/>
    </xf>
    <xf numFmtId="166" fontId="14" fillId="17" borderId="32" xfId="0" applyNumberFormat="1" applyFont="1" applyFill="1" applyBorder="1" applyAlignment="1" applyProtection="1">
      <alignment horizontal="center" vertical="center"/>
      <protection hidden="1"/>
    </xf>
    <xf numFmtId="166" fontId="14" fillId="17" borderId="33" xfId="0" applyNumberFormat="1" applyFont="1" applyFill="1" applyBorder="1" applyAlignment="1" applyProtection="1">
      <alignment horizontal="center" vertical="center"/>
      <protection hidden="1"/>
    </xf>
    <xf numFmtId="166" fontId="14" fillId="17" borderId="34" xfId="0" applyNumberFormat="1" applyFont="1" applyFill="1" applyBorder="1" applyAlignment="1" applyProtection="1">
      <alignment horizontal="center" vertical="center"/>
      <protection hidden="1"/>
    </xf>
    <xf numFmtId="166" fontId="14" fillId="17" borderId="4" xfId="0" applyNumberFormat="1" applyFont="1" applyFill="1" applyBorder="1" applyAlignment="1" applyProtection="1">
      <alignment horizontal="center" vertical="center"/>
      <protection hidden="1"/>
    </xf>
    <xf numFmtId="166" fontId="14" fillId="17" borderId="35" xfId="0" applyNumberFormat="1" applyFont="1" applyFill="1" applyBorder="1" applyAlignment="1" applyProtection="1">
      <alignment horizontal="center" vertical="center"/>
      <protection hidden="1"/>
    </xf>
    <xf numFmtId="166" fontId="14" fillId="17" borderId="36" xfId="0" applyNumberFormat="1" applyFont="1" applyFill="1" applyBorder="1" applyAlignment="1" applyProtection="1">
      <alignment horizontal="center" vertical="center"/>
      <protection hidden="1"/>
    </xf>
    <xf numFmtId="166" fontId="14" fillId="17" borderId="37" xfId="0" applyNumberFormat="1" applyFont="1" applyFill="1" applyBorder="1" applyAlignment="1" applyProtection="1">
      <alignment horizontal="center" vertical="center"/>
      <protection hidden="1"/>
    </xf>
    <xf numFmtId="166" fontId="14" fillId="17" borderId="38" xfId="0" applyNumberFormat="1" applyFont="1" applyFill="1" applyBorder="1" applyAlignment="1" applyProtection="1">
      <alignment horizontal="center" vertical="center"/>
      <protection hidden="1"/>
    </xf>
    <xf numFmtId="166" fontId="14" fillId="17" borderId="77" xfId="0" applyNumberFormat="1" applyFont="1" applyFill="1" applyBorder="1" applyAlignment="1" applyProtection="1">
      <alignment horizontal="center" vertical="center" wrapText="1"/>
      <protection hidden="1"/>
    </xf>
    <xf numFmtId="166" fontId="14" fillId="17" borderId="59" xfId="0" applyNumberFormat="1" applyFont="1" applyFill="1" applyBorder="1" applyAlignment="1" applyProtection="1">
      <alignment horizontal="center" vertical="center" wrapText="1"/>
      <protection hidden="1"/>
    </xf>
    <xf numFmtId="166" fontId="14" fillId="17" borderId="60" xfId="0" applyNumberFormat="1" applyFont="1" applyFill="1" applyBorder="1" applyAlignment="1" applyProtection="1">
      <alignment horizontal="center" vertical="center" wrapText="1"/>
      <protection hidden="1"/>
    </xf>
    <xf numFmtId="166" fontId="14" fillId="17" borderId="78" xfId="0" applyNumberFormat="1" applyFont="1" applyFill="1" applyBorder="1" applyAlignment="1" applyProtection="1">
      <alignment horizontal="center" vertical="center" wrapText="1"/>
      <protection hidden="1"/>
    </xf>
    <xf numFmtId="166" fontId="14" fillId="17" borderId="0" xfId="0" applyNumberFormat="1" applyFont="1" applyFill="1" applyAlignment="1" applyProtection="1">
      <alignment horizontal="center" vertical="center" wrapText="1"/>
      <protection hidden="1"/>
    </xf>
    <xf numFmtId="166" fontId="14" fillId="17" borderId="79" xfId="0" applyNumberFormat="1" applyFont="1" applyFill="1" applyBorder="1" applyAlignment="1" applyProtection="1">
      <alignment horizontal="center" vertical="center" wrapText="1"/>
      <protection hidden="1"/>
    </xf>
    <xf numFmtId="166" fontId="14" fillId="17" borderId="80" xfId="0" applyNumberFormat="1" applyFont="1" applyFill="1" applyBorder="1" applyAlignment="1" applyProtection="1">
      <alignment horizontal="center" vertical="center" wrapText="1"/>
      <protection hidden="1"/>
    </xf>
    <xf numFmtId="166" fontId="14" fillId="17" borderId="67" xfId="0" applyNumberFormat="1" applyFont="1" applyFill="1" applyBorder="1" applyAlignment="1" applyProtection="1">
      <alignment horizontal="center" vertical="center" wrapText="1"/>
      <protection hidden="1"/>
    </xf>
    <xf numFmtId="166" fontId="14" fillId="17" borderId="81" xfId="0" applyNumberFormat="1" applyFont="1" applyFill="1" applyBorder="1" applyAlignment="1" applyProtection="1">
      <alignment horizontal="center" vertical="center" wrapText="1"/>
      <protection hidden="1"/>
    </xf>
    <xf numFmtId="166" fontId="14" fillId="36" borderId="30" xfId="0" applyNumberFormat="1" applyFont="1" applyFill="1" applyBorder="1" applyAlignment="1" applyProtection="1">
      <alignment horizontal="center" vertical="center"/>
      <protection hidden="1"/>
    </xf>
    <xf numFmtId="166" fontId="14" fillId="36" borderId="32" xfId="0" applyNumberFormat="1" applyFont="1" applyFill="1" applyBorder="1" applyAlignment="1" applyProtection="1">
      <alignment horizontal="center" vertical="center"/>
      <protection hidden="1"/>
    </xf>
    <xf numFmtId="166" fontId="14" fillId="36" borderId="33" xfId="0" applyNumberFormat="1" applyFont="1" applyFill="1" applyBorder="1" applyAlignment="1" applyProtection="1">
      <alignment horizontal="center" vertical="center"/>
      <protection hidden="1"/>
    </xf>
    <xf numFmtId="166" fontId="14" fillId="36" borderId="34" xfId="0" applyNumberFormat="1" applyFont="1" applyFill="1" applyBorder="1" applyAlignment="1" applyProtection="1">
      <alignment horizontal="center" vertical="center"/>
      <protection hidden="1"/>
    </xf>
    <xf numFmtId="166" fontId="14" fillId="36" borderId="4" xfId="0" applyNumberFormat="1" applyFont="1" applyFill="1" applyBorder="1" applyAlignment="1" applyProtection="1">
      <alignment horizontal="center" vertical="center"/>
      <protection hidden="1"/>
    </xf>
    <xf numFmtId="166" fontId="14" fillId="36" borderId="35" xfId="0" applyNumberFormat="1" applyFont="1" applyFill="1" applyBorder="1" applyAlignment="1" applyProtection="1">
      <alignment horizontal="center" vertical="center"/>
      <protection hidden="1"/>
    </xf>
    <xf numFmtId="166" fontId="14" fillId="36" borderId="36" xfId="0" applyNumberFormat="1" applyFont="1" applyFill="1" applyBorder="1" applyAlignment="1" applyProtection="1">
      <alignment horizontal="center" vertical="center"/>
      <protection hidden="1"/>
    </xf>
    <xf numFmtId="166" fontId="14" fillId="36" borderId="37" xfId="0" applyNumberFormat="1" applyFont="1" applyFill="1" applyBorder="1" applyAlignment="1" applyProtection="1">
      <alignment horizontal="center" vertical="center"/>
      <protection hidden="1"/>
    </xf>
    <xf numFmtId="166" fontId="14" fillId="36" borderId="38" xfId="0" applyNumberFormat="1" applyFont="1" applyFill="1" applyBorder="1" applyAlignment="1" applyProtection="1">
      <alignment horizontal="center" vertical="center"/>
      <protection hidden="1"/>
    </xf>
    <xf numFmtId="0" fontId="41" fillId="17" borderId="41" xfId="0" applyFont="1" applyFill="1" applyBorder="1" applyAlignment="1" applyProtection="1">
      <alignment horizontal="center" vertical="center" wrapText="1"/>
      <protection hidden="1"/>
    </xf>
    <xf numFmtId="0" fontId="41" fillId="17" borderId="47" xfId="0" applyFont="1" applyFill="1" applyBorder="1" applyAlignment="1" applyProtection="1">
      <alignment horizontal="center" vertical="center" wrapText="1"/>
      <protection hidden="1"/>
    </xf>
    <xf numFmtId="0" fontId="41" fillId="17" borderId="109" xfId="0" applyFont="1" applyFill="1" applyBorder="1" applyAlignment="1" applyProtection="1">
      <alignment horizontal="center" vertical="center" wrapText="1"/>
      <protection hidden="1"/>
    </xf>
    <xf numFmtId="0" fontId="41" fillId="17" borderId="42" xfId="0" applyFont="1" applyFill="1" applyBorder="1" applyAlignment="1" applyProtection="1">
      <alignment horizontal="center" vertical="center" wrapText="1"/>
      <protection hidden="1"/>
    </xf>
    <xf numFmtId="0" fontId="41" fillId="17" borderId="114" xfId="0" applyFont="1" applyFill="1" applyBorder="1" applyAlignment="1" applyProtection="1">
      <alignment horizontal="center" vertical="center" wrapText="1"/>
      <protection hidden="1"/>
    </xf>
    <xf numFmtId="0" fontId="41" fillId="17" borderId="33" xfId="0" applyFont="1" applyFill="1" applyBorder="1" applyAlignment="1" applyProtection="1">
      <alignment horizontal="center" vertical="center"/>
      <protection hidden="1"/>
    </xf>
    <xf numFmtId="0" fontId="41" fillId="17" borderId="113" xfId="0" applyFont="1" applyFill="1" applyBorder="1" applyAlignment="1" applyProtection="1">
      <alignment horizontal="center" vertical="center"/>
      <protection hidden="1"/>
    </xf>
    <xf numFmtId="0" fontId="41" fillId="17" borderId="43" xfId="0" quotePrefix="1" applyFont="1" applyFill="1" applyBorder="1" applyAlignment="1" applyProtection="1">
      <alignment horizontal="center" vertical="center" wrapText="1"/>
      <protection hidden="1"/>
    </xf>
    <xf numFmtId="0" fontId="41" fillId="17" borderId="46" xfId="0" applyFont="1" applyFill="1" applyBorder="1" applyAlignment="1" applyProtection="1">
      <alignment horizontal="center" vertical="center" wrapText="1"/>
      <protection hidden="1"/>
    </xf>
    <xf numFmtId="0" fontId="41" fillId="17" borderId="6" xfId="0" applyFont="1" applyFill="1" applyBorder="1" applyAlignment="1" applyProtection="1">
      <alignment horizontal="center" vertical="center" wrapText="1"/>
      <protection hidden="1"/>
    </xf>
    <xf numFmtId="0" fontId="41" fillId="17" borderId="32" xfId="0" quotePrefix="1" applyFont="1" applyFill="1" applyBorder="1" applyAlignment="1" applyProtection="1">
      <alignment horizontal="center" vertical="center" wrapText="1"/>
      <protection hidden="1"/>
    </xf>
    <xf numFmtId="0" fontId="14" fillId="17" borderId="76" xfId="0" applyFont="1" applyFill="1" applyBorder="1" applyAlignment="1">
      <alignment horizontal="center" vertical="center" wrapText="1"/>
    </xf>
    <xf numFmtId="0" fontId="41" fillId="17" borderId="43" xfId="0" applyFont="1" applyFill="1" applyBorder="1" applyAlignment="1">
      <alignment horizontal="center" vertical="center" wrapText="1"/>
    </xf>
    <xf numFmtId="0" fontId="41" fillId="17" borderId="13" xfId="0" applyFont="1" applyFill="1" applyBorder="1" applyAlignment="1">
      <alignment horizontal="center" vertical="center" wrapText="1"/>
    </xf>
    <xf numFmtId="0" fontId="41" fillId="17" borderId="4" xfId="0" applyFont="1" applyFill="1" applyBorder="1" applyAlignment="1" applyProtection="1">
      <alignment horizontal="center" vertical="center" wrapText="1"/>
      <protection hidden="1"/>
    </xf>
    <xf numFmtId="0" fontId="41" fillId="17" borderId="43" xfId="0" applyFont="1" applyFill="1" applyBorder="1" applyAlignment="1" applyProtection="1">
      <alignment horizontal="center" vertical="center"/>
      <protection hidden="1"/>
    </xf>
    <xf numFmtId="166" fontId="14" fillId="24" borderId="77" xfId="0" applyNumberFormat="1" applyFont="1" applyFill="1" applyBorder="1" applyAlignment="1" applyProtection="1">
      <alignment horizontal="center" vertical="center" wrapText="1"/>
      <protection hidden="1"/>
    </xf>
    <xf numFmtId="166" fontId="14" fillId="24" borderId="59" xfId="0" applyNumberFormat="1" applyFont="1" applyFill="1" applyBorder="1" applyAlignment="1" applyProtection="1">
      <alignment horizontal="center" vertical="center" wrapText="1"/>
      <protection hidden="1"/>
    </xf>
    <xf numFmtId="166" fontId="14" fillId="24" borderId="60" xfId="0" applyNumberFormat="1" applyFont="1" applyFill="1" applyBorder="1" applyAlignment="1" applyProtection="1">
      <alignment horizontal="center" vertical="center" wrapText="1"/>
      <protection hidden="1"/>
    </xf>
    <xf numFmtId="166" fontId="14" fillId="24" borderId="78" xfId="0" applyNumberFormat="1" applyFont="1" applyFill="1" applyBorder="1" applyAlignment="1" applyProtection="1">
      <alignment horizontal="center" vertical="center" wrapText="1"/>
      <protection hidden="1"/>
    </xf>
    <xf numFmtId="166" fontId="14" fillId="24" borderId="0" xfId="0" applyNumberFormat="1" applyFont="1" applyFill="1" applyAlignment="1" applyProtection="1">
      <alignment horizontal="center" vertical="center" wrapText="1"/>
      <protection hidden="1"/>
    </xf>
    <xf numFmtId="166" fontId="14" fillId="24" borderId="79" xfId="0" applyNumberFormat="1" applyFont="1" applyFill="1" applyBorder="1" applyAlignment="1" applyProtection="1">
      <alignment horizontal="center" vertical="center" wrapText="1"/>
      <protection hidden="1"/>
    </xf>
    <xf numFmtId="166" fontId="14" fillId="24" borderId="80" xfId="0" applyNumberFormat="1" applyFont="1" applyFill="1" applyBorder="1" applyAlignment="1" applyProtection="1">
      <alignment horizontal="center" vertical="center" wrapText="1"/>
      <protection hidden="1"/>
    </xf>
    <xf numFmtId="166" fontId="14" fillId="24" borderId="67" xfId="0" applyNumberFormat="1" applyFont="1" applyFill="1" applyBorder="1" applyAlignment="1" applyProtection="1">
      <alignment horizontal="center" vertical="center" wrapText="1"/>
      <protection hidden="1"/>
    </xf>
    <xf numFmtId="166" fontId="14" fillId="24" borderId="81" xfId="0" applyNumberFormat="1" applyFont="1" applyFill="1" applyBorder="1" applyAlignment="1" applyProtection="1">
      <alignment horizontal="center" vertical="center" wrapText="1"/>
      <protection hidden="1"/>
    </xf>
    <xf numFmtId="0" fontId="41" fillId="17" borderId="34" xfId="0" applyFont="1" applyFill="1" applyBorder="1" applyAlignment="1">
      <alignment horizontal="center" vertical="center" wrapText="1"/>
    </xf>
    <xf numFmtId="0" fontId="41" fillId="17" borderId="11" xfId="0" applyFont="1" applyFill="1" applyBorder="1" applyAlignment="1" applyProtection="1">
      <alignment horizontal="center" vertical="center" wrapText="1"/>
      <protection hidden="1"/>
    </xf>
    <xf numFmtId="0" fontId="41" fillId="17" borderId="43" xfId="0" applyFont="1" applyFill="1" applyBorder="1" applyAlignment="1" applyProtection="1">
      <alignment horizontal="center" vertical="center" wrapText="1"/>
      <protection hidden="1"/>
    </xf>
    <xf numFmtId="0" fontId="14" fillId="17" borderId="30" xfId="0" applyFont="1" applyFill="1" applyBorder="1" applyAlignment="1" applyProtection="1">
      <alignment horizontal="center" vertical="center" wrapText="1"/>
      <protection hidden="1"/>
    </xf>
    <xf numFmtId="0" fontId="14" fillId="17" borderId="36" xfId="0" applyFont="1" applyFill="1" applyBorder="1" applyAlignment="1" applyProtection="1">
      <alignment horizontal="center" vertical="center"/>
      <protection hidden="1"/>
    </xf>
    <xf numFmtId="0" fontId="14" fillId="17" borderId="32" xfId="0" applyFont="1" applyFill="1" applyBorder="1" applyAlignment="1" applyProtection="1">
      <alignment horizontal="center" vertical="center"/>
      <protection hidden="1"/>
    </xf>
    <xf numFmtId="0" fontId="14" fillId="17" borderId="37" xfId="0" applyFont="1" applyFill="1" applyBorder="1" applyAlignment="1" applyProtection="1">
      <alignment horizontal="center" vertical="center"/>
      <protection hidden="1"/>
    </xf>
    <xf numFmtId="0" fontId="14" fillId="17" borderId="32" xfId="0" applyFont="1" applyFill="1" applyBorder="1" applyAlignment="1" applyProtection="1">
      <alignment horizontal="center" vertical="center" wrapText="1"/>
      <protection hidden="1"/>
    </xf>
    <xf numFmtId="0" fontId="14" fillId="17" borderId="41" xfId="0" applyFont="1" applyFill="1" applyBorder="1" applyAlignment="1" applyProtection="1">
      <alignment horizontal="center" vertical="center" wrapText="1"/>
      <protection hidden="1"/>
    </xf>
    <xf numFmtId="0" fontId="14" fillId="17" borderId="42" xfId="0" applyFont="1" applyFill="1" applyBorder="1" applyAlignment="1" applyProtection="1">
      <alignment horizontal="center" vertical="center" wrapText="1"/>
      <protection hidden="1"/>
    </xf>
    <xf numFmtId="0" fontId="14" fillId="17" borderId="43" xfId="0" applyFont="1" applyFill="1" applyBorder="1" applyAlignment="1" applyProtection="1">
      <alignment horizontal="center" vertical="center" wrapText="1"/>
      <protection hidden="1"/>
    </xf>
    <xf numFmtId="0" fontId="63" fillId="17" borderId="30" xfId="0" applyFont="1" applyFill="1" applyBorder="1" applyAlignment="1">
      <alignment horizontal="center" vertical="center"/>
    </xf>
    <xf numFmtId="0" fontId="63" fillId="17" borderId="32" xfId="0" applyFont="1" applyFill="1" applyBorder="1" applyAlignment="1">
      <alignment horizontal="center" vertical="center"/>
    </xf>
    <xf numFmtId="0" fontId="63" fillId="17" borderId="33" xfId="0" applyFont="1" applyFill="1" applyBorder="1" applyAlignment="1">
      <alignment horizontal="center" vertical="center"/>
    </xf>
    <xf numFmtId="0" fontId="63" fillId="17" borderId="34" xfId="0" applyFont="1" applyFill="1" applyBorder="1" applyAlignment="1">
      <alignment horizontal="center" vertical="center"/>
    </xf>
    <xf numFmtId="0" fontId="63" fillId="17" borderId="4" xfId="0" applyFont="1" applyFill="1" applyBorder="1" applyAlignment="1">
      <alignment horizontal="center" vertical="center"/>
    </xf>
    <xf numFmtId="0" fontId="63" fillId="17" borderId="35" xfId="0" applyFont="1" applyFill="1" applyBorder="1" applyAlignment="1">
      <alignment horizontal="center" vertical="center"/>
    </xf>
    <xf numFmtId="0" fontId="63" fillId="17" borderId="36" xfId="0" applyFont="1" applyFill="1" applyBorder="1" applyAlignment="1">
      <alignment horizontal="center" vertical="center"/>
    </xf>
    <xf numFmtId="0" fontId="63" fillId="17" borderId="37" xfId="0" applyFont="1" applyFill="1" applyBorder="1" applyAlignment="1">
      <alignment horizontal="center" vertical="center"/>
    </xf>
    <xf numFmtId="0" fontId="63" fillId="17" borderId="38" xfId="0" applyFont="1" applyFill="1" applyBorder="1" applyAlignment="1">
      <alignment horizontal="center" vertical="center"/>
    </xf>
    <xf numFmtId="0" fontId="14" fillId="17" borderId="73" xfId="0" applyFont="1" applyFill="1" applyBorder="1" applyAlignment="1">
      <alignment horizontal="center" vertical="center" wrapText="1"/>
    </xf>
    <xf numFmtId="0" fontId="14" fillId="17" borderId="106" xfId="0" applyFont="1" applyFill="1" applyBorder="1" applyAlignment="1">
      <alignment horizontal="center" vertical="center" wrapText="1"/>
    </xf>
    <xf numFmtId="0" fontId="14" fillId="17" borderId="89" xfId="0" applyFont="1" applyFill="1" applyBorder="1" applyAlignment="1" applyProtection="1">
      <alignment horizontal="center" vertical="center"/>
      <protection hidden="1"/>
    </xf>
    <xf numFmtId="0" fontId="14" fillId="17" borderId="15" xfId="0" applyFont="1" applyFill="1" applyBorder="1" applyAlignment="1" applyProtection="1">
      <alignment horizontal="center" vertical="center" wrapText="1"/>
      <protection hidden="1"/>
    </xf>
    <xf numFmtId="0" fontId="14" fillId="17" borderId="37" xfId="0" applyFont="1" applyFill="1" applyBorder="1" applyAlignment="1" applyProtection="1">
      <alignment horizontal="center" vertical="center" wrapText="1"/>
      <protection hidden="1"/>
    </xf>
    <xf numFmtId="49" fontId="14" fillId="17" borderId="30" xfId="0" applyNumberFormat="1" applyFont="1" applyFill="1" applyBorder="1" applyAlignment="1">
      <alignment horizontal="center" vertical="center"/>
    </xf>
    <xf numFmtId="49" fontId="14" fillId="17" borderId="32" xfId="0" applyNumberFormat="1" applyFont="1" applyFill="1" applyBorder="1" applyAlignment="1">
      <alignment horizontal="center" vertical="center"/>
    </xf>
    <xf numFmtId="49" fontId="14" fillId="17" borderId="33" xfId="0" applyNumberFormat="1" applyFont="1" applyFill="1" applyBorder="1" applyAlignment="1">
      <alignment horizontal="center" vertical="center"/>
    </xf>
    <xf numFmtId="49" fontId="14" fillId="17" borderId="34" xfId="0" applyNumberFormat="1" applyFont="1" applyFill="1" applyBorder="1" applyAlignment="1">
      <alignment horizontal="center" vertical="center"/>
    </xf>
    <xf numFmtId="49" fontId="14" fillId="17" borderId="4" xfId="0" applyNumberFormat="1" applyFont="1" applyFill="1" applyBorder="1" applyAlignment="1">
      <alignment horizontal="center" vertical="center"/>
    </xf>
    <xf numFmtId="49" fontId="14" fillId="17" borderId="35" xfId="0" applyNumberFormat="1" applyFont="1" applyFill="1" applyBorder="1" applyAlignment="1">
      <alignment horizontal="center" vertical="center"/>
    </xf>
    <xf numFmtId="49" fontId="14" fillId="17" borderId="36" xfId="0" applyNumberFormat="1" applyFont="1" applyFill="1" applyBorder="1" applyAlignment="1">
      <alignment horizontal="center" vertical="center"/>
    </xf>
    <xf numFmtId="49" fontId="14" fillId="17" borderId="37" xfId="0" applyNumberFormat="1" applyFont="1" applyFill="1" applyBorder="1" applyAlignment="1">
      <alignment horizontal="center" vertical="center"/>
    </xf>
    <xf numFmtId="49" fontId="14" fillId="17" borderId="38" xfId="0" applyNumberFormat="1" applyFont="1" applyFill="1" applyBorder="1" applyAlignment="1">
      <alignment horizontal="center" vertical="center"/>
    </xf>
    <xf numFmtId="0" fontId="63" fillId="17" borderId="30" xfId="5" applyFont="1" applyFill="1" applyBorder="1" applyAlignment="1">
      <alignment horizontal="center" vertical="center" wrapText="1"/>
    </xf>
    <xf numFmtId="0" fontId="63" fillId="17" borderId="34" xfId="5" applyFont="1" applyFill="1" applyBorder="1" applyAlignment="1">
      <alignment horizontal="center" vertical="center" wrapText="1"/>
    </xf>
    <xf numFmtId="0" fontId="63" fillId="17" borderId="36" xfId="5" applyFont="1" applyFill="1" applyBorder="1" applyAlignment="1">
      <alignment horizontal="center" vertical="center" wrapText="1"/>
    </xf>
    <xf numFmtId="0" fontId="63" fillId="17" borderId="31" xfId="5" applyFont="1" applyFill="1" applyBorder="1" applyAlignment="1">
      <alignment horizontal="center" vertical="center" wrapText="1"/>
    </xf>
    <xf numFmtId="0" fontId="63" fillId="17" borderId="18" xfId="5" applyFont="1" applyFill="1" applyBorder="1" applyAlignment="1">
      <alignment horizontal="center" vertical="center" wrapText="1"/>
    </xf>
    <xf numFmtId="0" fontId="63" fillId="17" borderId="63" xfId="5" applyFont="1" applyFill="1" applyBorder="1" applyAlignment="1">
      <alignment horizontal="center" vertical="center" wrapText="1"/>
    </xf>
    <xf numFmtId="0" fontId="63" fillId="17" borderId="32" xfId="5" applyFont="1" applyFill="1" applyBorder="1" applyAlignment="1" applyProtection="1">
      <alignment horizontal="center" vertical="center"/>
      <protection locked="0"/>
    </xf>
    <xf numFmtId="0" fontId="63" fillId="17" borderId="4" xfId="5" applyFont="1" applyFill="1" applyBorder="1" applyAlignment="1" applyProtection="1">
      <alignment horizontal="center" vertical="center"/>
      <protection locked="0"/>
    </xf>
    <xf numFmtId="0" fontId="63" fillId="17" borderId="37" xfId="5" applyFont="1" applyFill="1" applyBorder="1" applyAlignment="1" applyProtection="1">
      <alignment horizontal="center" vertical="center"/>
      <protection locked="0"/>
    </xf>
    <xf numFmtId="0" fontId="63" fillId="17" borderId="32" xfId="5" applyFont="1" applyFill="1" applyBorder="1" applyAlignment="1" applyProtection="1">
      <alignment horizontal="center" vertical="center" wrapText="1"/>
      <protection locked="0"/>
    </xf>
    <xf numFmtId="0" fontId="63" fillId="17" borderId="4" xfId="5" applyFont="1" applyFill="1" applyBorder="1" applyAlignment="1" applyProtection="1">
      <alignment horizontal="center" vertical="center" wrapText="1"/>
      <protection locked="0"/>
    </xf>
    <xf numFmtId="0" fontId="63" fillId="17" borderId="37" xfId="5" applyFont="1" applyFill="1" applyBorder="1" applyAlignment="1" applyProtection="1">
      <alignment horizontal="center" vertical="center" wrapText="1"/>
      <protection locked="0"/>
    </xf>
    <xf numFmtId="0" fontId="63" fillId="17" borderId="32" xfId="5" applyFont="1" applyFill="1" applyBorder="1" applyAlignment="1">
      <alignment horizontal="center" vertical="center"/>
    </xf>
    <xf numFmtId="0" fontId="63" fillId="17" borderId="4" xfId="5" applyFont="1" applyFill="1" applyBorder="1" applyAlignment="1">
      <alignment horizontal="center" vertical="center"/>
    </xf>
    <xf numFmtId="0" fontId="63" fillId="17" borderId="37" xfId="5" applyFont="1" applyFill="1" applyBorder="1" applyAlignment="1">
      <alignment horizontal="center" vertical="center"/>
    </xf>
    <xf numFmtId="0" fontId="63" fillId="17" borderId="32" xfId="5" applyFont="1" applyFill="1" applyBorder="1" applyAlignment="1">
      <alignment horizontal="center" vertical="center" wrapText="1"/>
    </xf>
    <xf numFmtId="0" fontId="63" fillId="17" borderId="58" xfId="5" applyFont="1" applyFill="1" applyBorder="1" applyAlignment="1">
      <alignment horizontal="center" vertical="center" wrapText="1"/>
    </xf>
    <xf numFmtId="0" fontId="63" fillId="17" borderId="59" xfId="5" applyFont="1" applyFill="1" applyBorder="1" applyAlignment="1">
      <alignment horizontal="center" vertical="center" wrapText="1"/>
    </xf>
    <xf numFmtId="0" fontId="63" fillId="17" borderId="69" xfId="5" applyFont="1" applyFill="1" applyBorder="1" applyAlignment="1">
      <alignment horizontal="center" vertical="center" wrapText="1"/>
    </xf>
    <xf numFmtId="0" fontId="63" fillId="17" borderId="7" xfId="5" applyFont="1" applyFill="1" applyBorder="1" applyAlignment="1">
      <alignment horizontal="center" vertical="center" wrapText="1"/>
    </xf>
    <xf numFmtId="0" fontId="63" fillId="17" borderId="61" xfId="5" applyFont="1" applyFill="1" applyBorder="1" applyAlignment="1">
      <alignment horizontal="center" vertical="center" wrapText="1"/>
    </xf>
    <xf numFmtId="0" fontId="63" fillId="17" borderId="8" xfId="5" applyFont="1" applyFill="1" applyBorder="1" applyAlignment="1">
      <alignment horizontal="center" vertical="center" wrapText="1"/>
    </xf>
    <xf numFmtId="0" fontId="63" fillId="17" borderId="51" xfId="0" applyFont="1" applyFill="1" applyBorder="1" applyAlignment="1">
      <alignment horizontal="center" vertical="center"/>
    </xf>
    <xf numFmtId="0" fontId="63" fillId="17" borderId="21" xfId="0" applyFont="1" applyFill="1" applyBorder="1" applyAlignment="1">
      <alignment horizontal="center" vertical="center"/>
    </xf>
    <xf numFmtId="0" fontId="63" fillId="17" borderId="52" xfId="0" applyFont="1" applyFill="1" applyBorder="1" applyAlignment="1">
      <alignment horizontal="center" vertical="center"/>
    </xf>
    <xf numFmtId="0" fontId="41" fillId="17" borderId="30" xfId="5" applyFont="1" applyFill="1" applyBorder="1" applyAlignment="1">
      <alignment horizontal="center" vertical="center" wrapText="1"/>
    </xf>
    <xf numFmtId="0" fontId="41" fillId="17" borderId="34" xfId="5" applyFont="1" applyFill="1" applyBorder="1" applyAlignment="1">
      <alignment horizontal="center" vertical="center" wrapText="1"/>
    </xf>
    <xf numFmtId="0" fontId="41" fillId="17" borderId="36" xfId="5" applyFont="1" applyFill="1" applyBorder="1" applyAlignment="1">
      <alignment horizontal="center" vertical="center" wrapText="1"/>
    </xf>
    <xf numFmtId="0" fontId="41" fillId="17" borderId="31" xfId="5" applyFont="1" applyFill="1" applyBorder="1" applyAlignment="1">
      <alignment horizontal="center" vertical="center" wrapText="1"/>
    </xf>
    <xf numFmtId="0" fontId="41" fillId="17" borderId="18" xfId="5" applyFont="1" applyFill="1" applyBorder="1" applyAlignment="1">
      <alignment horizontal="center" vertical="center" wrapText="1"/>
    </xf>
    <xf numFmtId="0" fontId="41" fillId="17" borderId="63" xfId="5" applyFont="1" applyFill="1" applyBorder="1" applyAlignment="1">
      <alignment horizontal="center" vertical="center" wrapText="1"/>
    </xf>
    <xf numFmtId="0" fontId="41" fillId="17" borderId="32" xfId="5" applyFont="1" applyFill="1" applyBorder="1" applyAlignment="1" applyProtection="1">
      <alignment horizontal="center" vertical="center"/>
      <protection locked="0"/>
    </xf>
    <xf numFmtId="0" fontId="41" fillId="17" borderId="4" xfId="5" applyFont="1" applyFill="1" applyBorder="1" applyAlignment="1" applyProtection="1">
      <alignment horizontal="center" vertical="center"/>
      <protection locked="0"/>
    </xf>
    <xf numFmtId="0" fontId="41" fillId="17" borderId="37" xfId="5" applyFont="1" applyFill="1" applyBorder="1" applyAlignment="1" applyProtection="1">
      <alignment horizontal="center" vertical="center"/>
      <protection locked="0"/>
    </xf>
    <xf numFmtId="0" fontId="41" fillId="17" borderId="32" xfId="5" applyFont="1" applyFill="1" applyBorder="1" applyAlignment="1" applyProtection="1">
      <alignment horizontal="center" vertical="center" wrapText="1"/>
      <protection locked="0"/>
    </xf>
    <xf numFmtId="0" fontId="41" fillId="17" borderId="4" xfId="5" applyFont="1" applyFill="1" applyBorder="1" applyAlignment="1" applyProtection="1">
      <alignment horizontal="center" vertical="center" wrapText="1"/>
      <protection locked="0"/>
    </xf>
    <xf numFmtId="0" fontId="41" fillId="17" borderId="37" xfId="5" applyFont="1" applyFill="1" applyBorder="1" applyAlignment="1" applyProtection="1">
      <alignment horizontal="center" vertical="center" wrapText="1"/>
      <protection locked="0"/>
    </xf>
    <xf numFmtId="0" fontId="41" fillId="17" borderId="32" xfId="5" applyFont="1" applyFill="1" applyBorder="1" applyAlignment="1">
      <alignment horizontal="center" vertical="center"/>
    </xf>
    <xf numFmtId="0" fontId="41" fillId="17" borderId="4" xfId="5" applyFont="1" applyFill="1" applyBorder="1" applyAlignment="1">
      <alignment horizontal="center" vertical="center"/>
    </xf>
    <xf numFmtId="0" fontId="41" fillId="17" borderId="37" xfId="5" applyFont="1" applyFill="1" applyBorder="1" applyAlignment="1">
      <alignment horizontal="center" vertical="center"/>
    </xf>
    <xf numFmtId="0" fontId="41" fillId="17" borderId="31" xfId="0" applyFont="1" applyFill="1" applyBorder="1" applyAlignment="1">
      <alignment horizontal="center" vertical="center" wrapText="1"/>
    </xf>
    <xf numFmtId="0" fontId="41" fillId="17" borderId="18" xfId="0" applyFont="1" applyFill="1" applyBorder="1" applyAlignment="1">
      <alignment horizontal="center" vertical="center" wrapText="1"/>
    </xf>
    <xf numFmtId="0" fontId="41" fillId="17" borderId="63" xfId="0" applyFont="1" applyFill="1" applyBorder="1" applyAlignment="1">
      <alignment horizontal="center" vertical="center" wrapText="1"/>
    </xf>
    <xf numFmtId="0" fontId="41" fillId="17" borderId="58" xfId="0" applyFont="1" applyFill="1" applyBorder="1" applyAlignment="1">
      <alignment horizontal="center" vertical="center" wrapText="1"/>
    </xf>
    <xf numFmtId="0" fontId="41" fillId="17" borderId="59" xfId="0" applyFont="1" applyFill="1" applyBorder="1" applyAlignment="1">
      <alignment horizontal="center" vertical="center" wrapText="1"/>
    </xf>
    <xf numFmtId="0" fontId="41" fillId="17" borderId="60" xfId="0" applyFont="1" applyFill="1" applyBorder="1" applyAlignment="1">
      <alignment horizontal="center" vertical="center" wrapText="1"/>
    </xf>
    <xf numFmtId="0" fontId="41" fillId="17" borderId="7" xfId="0" applyFont="1" applyFill="1" applyBorder="1" applyAlignment="1">
      <alignment horizontal="center" vertical="center" wrapText="1"/>
    </xf>
    <xf numFmtId="0" fontId="41" fillId="17" borderId="61" xfId="0" applyFont="1" applyFill="1" applyBorder="1" applyAlignment="1">
      <alignment horizontal="center" vertical="center" wrapText="1"/>
    </xf>
    <xf numFmtId="0" fontId="41" fillId="17" borderId="62" xfId="0" applyFont="1" applyFill="1" applyBorder="1" applyAlignment="1">
      <alignment horizontal="center" vertical="center" wrapText="1"/>
    </xf>
    <xf numFmtId="0" fontId="57" fillId="6" borderId="11" xfId="0" quotePrefix="1" applyFont="1" applyFill="1" applyBorder="1" applyAlignment="1">
      <alignment horizontal="center"/>
    </xf>
    <xf numFmtId="0" fontId="57" fillId="6" borderId="12" xfId="0" quotePrefix="1" applyFont="1" applyFill="1" applyBorder="1" applyAlignment="1">
      <alignment horizontal="center"/>
    </xf>
    <xf numFmtId="0" fontId="57" fillId="6" borderId="13" xfId="0" quotePrefix="1" applyFont="1" applyFill="1" applyBorder="1" applyAlignment="1">
      <alignment horizontal="center"/>
    </xf>
    <xf numFmtId="0" fontId="59" fillId="0" borderId="55" xfId="2" applyFont="1" applyBorder="1" applyAlignment="1" applyProtection="1">
      <alignment horizontal="left"/>
    </xf>
    <xf numFmtId="0" fontId="59" fillId="0" borderId="17" xfId="2" applyFont="1" applyBorder="1" applyAlignment="1" applyProtection="1">
      <alignment horizontal="left"/>
    </xf>
    <xf numFmtId="0" fontId="59" fillId="0" borderId="29" xfId="2" applyFont="1" applyBorder="1" applyAlignment="1" applyProtection="1">
      <alignment horizontal="left"/>
    </xf>
    <xf numFmtId="0" fontId="59" fillId="0" borderId="25" xfId="2" applyFont="1" applyBorder="1" applyAlignment="1" applyProtection="1">
      <alignment horizontal="left"/>
    </xf>
    <xf numFmtId="0" fontId="59" fillId="0" borderId="20" xfId="2" applyFont="1" applyBorder="1" applyAlignment="1" applyProtection="1">
      <alignment horizontal="left"/>
    </xf>
    <xf numFmtId="0" fontId="59" fillId="0" borderId="19" xfId="2" applyFont="1" applyBorder="1" applyAlignment="1" applyProtection="1">
      <alignment horizontal="left"/>
    </xf>
    <xf numFmtId="0" fontId="59" fillId="0" borderId="25" xfId="2" applyFont="1" applyBorder="1" applyAlignment="1" applyProtection="1">
      <alignment horizontal="left" wrapText="1"/>
    </xf>
    <xf numFmtId="0" fontId="59" fillId="0" borderId="20" xfId="2" applyFont="1" applyBorder="1" applyAlignment="1" applyProtection="1">
      <alignment horizontal="left" wrapText="1"/>
    </xf>
    <xf numFmtId="0" fontId="59" fillId="0" borderId="19" xfId="2" applyFont="1" applyBorder="1" applyAlignment="1" applyProtection="1">
      <alignment horizontal="left" wrapText="1"/>
    </xf>
    <xf numFmtId="0" fontId="59" fillId="0" borderId="26" xfId="2" applyFont="1" applyBorder="1" applyAlignment="1" applyProtection="1">
      <alignment horizontal="left" wrapText="1"/>
    </xf>
    <xf numFmtId="0" fontId="59" fillId="0" borderId="56" xfId="2" applyFont="1" applyBorder="1" applyAlignment="1" applyProtection="1">
      <alignment horizontal="left" wrapText="1"/>
    </xf>
    <xf numFmtId="0" fontId="59" fillId="0" borderId="22" xfId="2" applyFont="1" applyBorder="1" applyAlignment="1" applyProtection="1">
      <alignment horizontal="left" wrapText="1"/>
    </xf>
    <xf numFmtId="0" fontId="41" fillId="17" borderId="33" xfId="0" applyFont="1" applyFill="1" applyBorder="1" applyAlignment="1">
      <alignment horizontal="center" vertical="center" wrapText="1"/>
    </xf>
    <xf numFmtId="0" fontId="41" fillId="17" borderId="15" xfId="0" applyFont="1" applyFill="1" applyBorder="1" applyAlignment="1">
      <alignment horizontal="center" vertical="center" wrapText="1"/>
    </xf>
    <xf numFmtId="0" fontId="41" fillId="17" borderId="35" xfId="0" applyFont="1" applyFill="1" applyBorder="1" applyAlignment="1">
      <alignment horizontal="center" vertical="center" wrapText="1"/>
    </xf>
    <xf numFmtId="3" fontId="14" fillId="17" borderId="18" xfId="8" applyNumberFormat="1" applyFont="1" applyFill="1" applyBorder="1" applyAlignment="1" applyProtection="1">
      <alignment horizontal="center" vertical="center" textRotation="90"/>
      <protection hidden="1"/>
    </xf>
    <xf numFmtId="3" fontId="14" fillId="17" borderId="63" xfId="8" applyNumberFormat="1" applyFont="1" applyFill="1" applyBorder="1" applyAlignment="1" applyProtection="1">
      <alignment horizontal="center" vertical="center" textRotation="90"/>
      <protection hidden="1"/>
    </xf>
    <xf numFmtId="0" fontId="41" fillId="17" borderId="32" xfId="8" applyFont="1" applyFill="1" applyBorder="1" applyAlignment="1" applyProtection="1">
      <alignment horizontal="center" vertical="center" wrapText="1"/>
      <protection hidden="1"/>
    </xf>
    <xf numFmtId="0" fontId="41" fillId="17" borderId="4" xfId="8" applyFont="1" applyFill="1" applyBorder="1" applyAlignment="1" applyProtection="1">
      <alignment horizontal="center" vertical="center" wrapText="1"/>
      <protection hidden="1"/>
    </xf>
    <xf numFmtId="0" fontId="41" fillId="17" borderId="32" xfId="8" applyFont="1" applyFill="1" applyBorder="1" applyAlignment="1" applyProtection="1">
      <alignment horizontal="center" vertical="center"/>
      <protection hidden="1"/>
    </xf>
    <xf numFmtId="0" fontId="41" fillId="17" borderId="4" xfId="8" applyFont="1" applyFill="1" applyBorder="1" applyAlignment="1" applyProtection="1">
      <alignment horizontal="center" vertical="center"/>
      <protection hidden="1"/>
    </xf>
    <xf numFmtId="0" fontId="41" fillId="17" borderId="37" xfId="8" applyFont="1" applyFill="1" applyBorder="1" applyAlignment="1" applyProtection="1">
      <alignment horizontal="center" vertical="center"/>
      <protection hidden="1"/>
    </xf>
    <xf numFmtId="0" fontId="41" fillId="17" borderId="37" xfId="8" applyFont="1" applyFill="1" applyBorder="1" applyAlignment="1" applyProtection="1">
      <alignment horizontal="center" vertical="center" wrapText="1"/>
      <protection hidden="1"/>
    </xf>
    <xf numFmtId="0" fontId="41" fillId="17" borderId="84" xfId="0" applyFont="1" applyFill="1" applyBorder="1" applyAlignment="1">
      <alignment horizontal="center" vertical="center" wrapText="1"/>
    </xf>
    <xf numFmtId="0" fontId="41" fillId="17" borderId="85" xfId="0" applyFont="1" applyFill="1" applyBorder="1" applyAlignment="1">
      <alignment horizontal="center" vertical="center" wrapText="1"/>
    </xf>
    <xf numFmtId="0" fontId="41" fillId="17" borderId="173" xfId="0" applyFont="1" applyFill="1" applyBorder="1" applyAlignment="1">
      <alignment horizontal="center" vertical="center" wrapText="1"/>
    </xf>
    <xf numFmtId="49" fontId="7" fillId="0" borderId="37" xfId="11" applyNumberFormat="1" applyFont="1" applyBorder="1" applyAlignment="1">
      <alignment horizontal="center"/>
    </xf>
    <xf numFmtId="0" fontId="14" fillId="17" borderId="32" xfId="0" applyFont="1" applyFill="1" applyBorder="1" applyAlignment="1">
      <alignment horizontal="center" vertical="center" wrapText="1"/>
    </xf>
    <xf numFmtId="0" fontId="14" fillId="17" borderId="4" xfId="0" applyFont="1" applyFill="1" applyBorder="1" applyAlignment="1">
      <alignment horizontal="center" vertical="center" wrapText="1"/>
    </xf>
    <xf numFmtId="49" fontId="14" fillId="17" borderId="33" xfId="10" applyFont="1" applyFill="1" applyBorder="1" applyAlignment="1">
      <alignment horizontal="center" vertical="center" wrapText="1"/>
    </xf>
    <xf numFmtId="49" fontId="14" fillId="17" borderId="35" xfId="10" applyFont="1" applyFill="1" applyBorder="1" applyAlignment="1">
      <alignment horizontal="center" vertical="center"/>
    </xf>
    <xf numFmtId="49" fontId="14" fillId="17" borderId="38" xfId="10" applyFont="1" applyFill="1" applyBorder="1" applyAlignment="1">
      <alignment horizontal="center" vertical="center"/>
    </xf>
    <xf numFmtId="0" fontId="14" fillId="17" borderId="37" xfId="0" applyFont="1" applyFill="1" applyBorder="1" applyAlignment="1">
      <alignment horizontal="center" vertical="center"/>
    </xf>
    <xf numFmtId="49" fontId="7" fillId="0" borderId="32" xfId="11" applyNumberFormat="1" applyFont="1" applyBorder="1" applyAlignment="1">
      <alignment horizontal="center"/>
    </xf>
    <xf numFmtId="49" fontId="7" fillId="0" borderId="4" xfId="11" applyNumberFormat="1" applyFont="1" applyBorder="1" applyAlignment="1">
      <alignment horizontal="center"/>
    </xf>
    <xf numFmtId="0" fontId="14" fillId="0" borderId="34" xfId="0" applyFont="1" applyBorder="1" applyAlignment="1">
      <alignment horizontal="center" vertical="center"/>
    </xf>
    <xf numFmtId="0" fontId="14" fillId="0" borderId="36" xfId="0" applyFont="1" applyBorder="1" applyAlignment="1">
      <alignment horizontal="center" vertical="center"/>
    </xf>
    <xf numFmtId="49" fontId="7" fillId="0" borderId="4" xfId="10" applyFont="1" applyBorder="1" applyAlignment="1">
      <alignment horizontal="center" vertical="center"/>
    </xf>
    <xf numFmtId="49" fontId="7" fillId="0" borderId="35" xfId="10" applyFont="1" applyBorder="1" applyAlignment="1">
      <alignment horizontal="center" vertical="center"/>
    </xf>
    <xf numFmtId="49" fontId="7" fillId="0" borderId="37" xfId="10" applyFont="1" applyBorder="1" applyAlignment="1">
      <alignment horizontal="center" vertical="center"/>
    </xf>
    <xf numFmtId="49" fontId="7" fillId="0" borderId="38" xfId="10" applyFont="1" applyBorder="1" applyAlignment="1">
      <alignment horizontal="center" vertical="center"/>
    </xf>
    <xf numFmtId="49" fontId="14" fillId="17" borderId="30" xfId="10" applyFont="1" applyFill="1" applyBorder="1" applyAlignment="1">
      <alignment horizontal="center" vertical="center" wrapText="1"/>
    </xf>
    <xf numFmtId="49" fontId="14" fillId="17" borderId="34" xfId="10" applyFont="1" applyFill="1" applyBorder="1" applyAlignment="1">
      <alignment horizontal="center" vertical="center" wrapText="1"/>
    </xf>
    <xf numFmtId="49" fontId="14" fillId="17" borderId="36" xfId="10" applyFont="1" applyFill="1" applyBorder="1" applyAlignment="1">
      <alignment horizontal="center" vertical="center" wrapText="1"/>
    </xf>
    <xf numFmtId="0" fontId="14" fillId="17" borderId="33" xfId="0" applyFont="1" applyFill="1" applyBorder="1" applyAlignment="1">
      <alignment horizontal="center" vertical="center" wrapText="1"/>
    </xf>
    <xf numFmtId="0" fontId="14" fillId="17" borderId="35" xfId="0" applyFont="1" applyFill="1" applyBorder="1" applyAlignment="1">
      <alignment horizontal="center" vertical="center" wrapText="1"/>
    </xf>
    <xf numFmtId="0" fontId="14" fillId="17" borderId="37" xfId="0" applyFont="1" applyFill="1" applyBorder="1" applyAlignment="1">
      <alignment horizontal="center" vertical="center" wrapText="1"/>
    </xf>
    <xf numFmtId="0" fontId="14" fillId="17" borderId="38" xfId="0" applyFont="1" applyFill="1" applyBorder="1" applyAlignment="1">
      <alignment horizontal="center" vertical="center" wrapText="1"/>
    </xf>
    <xf numFmtId="49" fontId="7" fillId="0" borderId="21" xfId="10" applyFont="1" applyBorder="1" applyAlignment="1">
      <alignment horizontal="center" vertical="center"/>
    </xf>
    <xf numFmtId="49" fontId="7" fillId="0" borderId="52" xfId="10" applyFont="1" applyBorder="1" applyAlignment="1">
      <alignment horizontal="center" vertical="center"/>
    </xf>
    <xf numFmtId="49" fontId="14" fillId="17" borderId="0" xfId="6" applyNumberFormat="1" applyFont="1" applyFill="1" applyAlignment="1">
      <alignment horizontal="center" vertical="center"/>
    </xf>
    <xf numFmtId="0" fontId="7" fillId="17" borderId="65" xfId="6" applyFont="1" applyFill="1" applyBorder="1" applyAlignment="1">
      <alignment horizontal="center" vertical="center"/>
    </xf>
    <xf numFmtId="0" fontId="7" fillId="17" borderId="66" xfId="6" applyFont="1" applyFill="1" applyBorder="1" applyAlignment="1">
      <alignment horizontal="center" vertical="center"/>
    </xf>
    <xf numFmtId="0" fontId="7" fillId="17" borderId="68" xfId="6" applyFont="1" applyFill="1" applyBorder="1" applyAlignment="1">
      <alignment horizontal="center" vertical="center"/>
    </xf>
    <xf numFmtId="0" fontId="70" fillId="17" borderId="0" xfId="6" applyFont="1" applyFill="1" applyAlignment="1">
      <alignment horizontal="center" vertical="center"/>
    </xf>
    <xf numFmtId="1" fontId="14" fillId="0" borderId="31" xfId="6" applyNumberFormat="1" applyFont="1" applyBorder="1" applyAlignment="1">
      <alignment horizontal="center" vertical="center"/>
    </xf>
    <xf numFmtId="1" fontId="14" fillId="0" borderId="18" xfId="6" applyNumberFormat="1" applyFont="1" applyBorder="1" applyAlignment="1">
      <alignment horizontal="center" vertical="center"/>
    </xf>
    <xf numFmtId="1" fontId="14" fillId="0" borderId="63" xfId="6" applyNumberFormat="1" applyFont="1" applyBorder="1" applyAlignment="1">
      <alignment horizontal="center" vertical="center"/>
    </xf>
    <xf numFmtId="0" fontId="14" fillId="0" borderId="9" xfId="6" applyFont="1" applyBorder="1" applyAlignment="1">
      <alignment horizontal="left" vertical="center"/>
    </xf>
    <xf numFmtId="0" fontId="14" fillId="0" borderId="3" xfId="6" applyFont="1" applyBorder="1" applyAlignment="1">
      <alignment horizontal="left" vertical="center"/>
    </xf>
    <xf numFmtId="0" fontId="14" fillId="0" borderId="31" xfId="6" applyFont="1" applyBorder="1" applyAlignment="1">
      <alignment horizontal="center" vertical="center"/>
    </xf>
    <xf numFmtId="0" fontId="14" fillId="0" borderId="18" xfId="6" applyFont="1" applyBorder="1" applyAlignment="1">
      <alignment horizontal="center" vertical="center"/>
    </xf>
    <xf numFmtId="0" fontId="14" fillId="0" borderId="63" xfId="6" applyFont="1" applyBorder="1" applyAlignment="1">
      <alignment horizontal="center" vertical="center"/>
    </xf>
    <xf numFmtId="3" fontId="7" fillId="11" borderId="58" xfId="6" applyNumberFormat="1" applyFont="1" applyFill="1" applyBorder="1" applyAlignment="1">
      <alignment horizontal="center" vertical="center"/>
    </xf>
    <xf numFmtId="3" fontId="7" fillId="11" borderId="60" xfId="6" applyNumberFormat="1" applyFont="1" applyFill="1" applyBorder="1" applyAlignment="1">
      <alignment horizontal="center" vertical="center"/>
    </xf>
    <xf numFmtId="3" fontId="7" fillId="11" borderId="7" xfId="6" applyNumberFormat="1" applyFont="1" applyFill="1" applyBorder="1" applyAlignment="1">
      <alignment horizontal="center" vertical="center"/>
    </xf>
    <xf numFmtId="3" fontId="7" fillId="11" borderId="62" xfId="6" applyNumberFormat="1" applyFont="1" applyFill="1" applyBorder="1" applyAlignment="1">
      <alignment horizontal="center" vertical="center"/>
    </xf>
    <xf numFmtId="0" fontId="14" fillId="17" borderId="32" xfId="6" applyFont="1" applyFill="1" applyBorder="1" applyAlignment="1">
      <alignment horizontal="center" vertical="center" wrapText="1"/>
    </xf>
    <xf numFmtId="0" fontId="14" fillId="17" borderId="4" xfId="6" applyFont="1" applyFill="1" applyBorder="1" applyAlignment="1">
      <alignment horizontal="center" vertical="center" wrapText="1"/>
    </xf>
    <xf numFmtId="0" fontId="14" fillId="17" borderId="15" xfId="6" applyFont="1" applyFill="1" applyBorder="1" applyAlignment="1">
      <alignment horizontal="center" vertical="center" wrapText="1"/>
    </xf>
    <xf numFmtId="0" fontId="14" fillId="17" borderId="33" xfId="6" applyFont="1" applyFill="1" applyBorder="1" applyAlignment="1">
      <alignment horizontal="center" vertical="center" wrapText="1"/>
    </xf>
    <xf numFmtId="0" fontId="14" fillId="17" borderId="35" xfId="6" applyFont="1" applyFill="1" applyBorder="1" applyAlignment="1">
      <alignment horizontal="center" vertical="center" wrapText="1"/>
    </xf>
    <xf numFmtId="0" fontId="14" fillId="17" borderId="113" xfId="6" applyFont="1" applyFill="1" applyBorder="1" applyAlignment="1">
      <alignment horizontal="center" vertical="center" wrapText="1"/>
    </xf>
    <xf numFmtId="0" fontId="14" fillId="17" borderId="30" xfId="6" applyFont="1" applyFill="1" applyBorder="1" applyAlignment="1">
      <alignment horizontal="center" vertical="center"/>
    </xf>
    <xf numFmtId="0" fontId="14" fillId="17" borderId="34" xfId="6" applyFont="1" applyFill="1" applyBorder="1" applyAlignment="1">
      <alignment horizontal="center" vertical="center"/>
    </xf>
    <xf numFmtId="0" fontId="14" fillId="17" borderId="89" xfId="6" applyFont="1" applyFill="1" applyBorder="1" applyAlignment="1">
      <alignment horizontal="center" vertical="center"/>
    </xf>
    <xf numFmtId="0" fontId="14" fillId="17" borderId="32" xfId="6" applyFont="1" applyFill="1" applyBorder="1" applyAlignment="1">
      <alignment horizontal="center" vertical="center"/>
    </xf>
    <xf numFmtId="0" fontId="14" fillId="17" borderId="4" xfId="6" applyFont="1" applyFill="1" applyBorder="1" applyAlignment="1">
      <alignment horizontal="center" vertical="center"/>
    </xf>
    <xf numFmtId="0" fontId="14" fillId="17" borderId="15" xfId="6" applyFont="1" applyFill="1" applyBorder="1" applyAlignment="1">
      <alignment horizontal="center" vertical="center"/>
    </xf>
    <xf numFmtId="0" fontId="14" fillId="18" borderId="32" xfId="6" applyFont="1" applyFill="1" applyBorder="1" applyAlignment="1">
      <alignment horizontal="center" vertical="center"/>
    </xf>
    <xf numFmtId="0" fontId="14" fillId="18" borderId="4" xfId="6" applyFont="1" applyFill="1" applyBorder="1" applyAlignment="1">
      <alignment horizontal="center" vertical="center"/>
    </xf>
    <xf numFmtId="0" fontId="14" fillId="18" borderId="15" xfId="6" applyFont="1" applyFill="1" applyBorder="1" applyAlignment="1">
      <alignment horizontal="center" vertical="center"/>
    </xf>
    <xf numFmtId="49" fontId="70" fillId="17" borderId="0" xfId="6" applyNumberFormat="1" applyFont="1" applyFill="1" applyAlignment="1">
      <alignment horizontal="center" vertical="center"/>
    </xf>
    <xf numFmtId="0" fontId="57" fillId="17" borderId="65" xfId="6" applyFont="1" applyFill="1" applyBorder="1" applyAlignment="1">
      <alignment horizontal="center" vertical="center" wrapText="1"/>
    </xf>
    <xf numFmtId="0" fontId="57" fillId="17" borderId="66" xfId="6" applyFont="1" applyFill="1" applyBorder="1" applyAlignment="1">
      <alignment horizontal="center" vertical="center" wrapText="1"/>
    </xf>
    <xf numFmtId="0" fontId="57" fillId="17" borderId="68" xfId="6" applyFont="1" applyFill="1" applyBorder="1" applyAlignment="1">
      <alignment horizontal="center" vertical="center" wrapText="1"/>
    </xf>
    <xf numFmtId="0" fontId="41" fillId="17" borderId="32" xfId="6" applyFont="1" applyFill="1" applyBorder="1" applyAlignment="1">
      <alignment horizontal="center" vertical="center" wrapText="1"/>
    </xf>
    <xf numFmtId="0" fontId="41" fillId="17" borderId="4" xfId="6" applyFont="1" applyFill="1" applyBorder="1" applyAlignment="1">
      <alignment horizontal="center" vertical="center" wrapText="1"/>
    </xf>
    <xf numFmtId="0" fontId="41" fillId="17" borderId="15" xfId="6" applyFont="1" applyFill="1" applyBorder="1" applyAlignment="1">
      <alignment horizontal="center" vertical="center" wrapText="1"/>
    </xf>
    <xf numFmtId="1" fontId="41" fillId="17" borderId="33" xfId="6" applyNumberFormat="1" applyFont="1" applyFill="1" applyBorder="1" applyAlignment="1">
      <alignment horizontal="center" vertical="center" wrapText="1"/>
    </xf>
    <xf numFmtId="1" fontId="41" fillId="17" borderId="35" xfId="6" applyNumberFormat="1" applyFont="1" applyFill="1" applyBorder="1" applyAlignment="1">
      <alignment horizontal="center" vertical="center" wrapText="1"/>
    </xf>
    <xf numFmtId="1" fontId="41" fillId="17" borderId="113" xfId="6" applyNumberFormat="1" applyFont="1" applyFill="1" applyBorder="1" applyAlignment="1">
      <alignment horizontal="center" vertical="center" wrapText="1"/>
    </xf>
    <xf numFmtId="0" fontId="14" fillId="11" borderId="18" xfId="6" applyFont="1" applyFill="1" applyBorder="1" applyAlignment="1">
      <alignment horizontal="center" vertical="center"/>
    </xf>
    <xf numFmtId="0" fontId="14" fillId="11" borderId="63" xfId="6" applyFont="1" applyFill="1" applyBorder="1" applyAlignment="1">
      <alignment horizontal="center" vertical="center"/>
    </xf>
    <xf numFmtId="0" fontId="14" fillId="11" borderId="31" xfId="6" applyFont="1" applyFill="1" applyBorder="1" applyAlignment="1">
      <alignment horizontal="center" vertical="center"/>
    </xf>
    <xf numFmtId="0" fontId="14" fillId="0" borderId="3" xfId="6" applyFont="1" applyBorder="1" applyAlignment="1">
      <alignment horizontal="center" vertical="center"/>
    </xf>
    <xf numFmtId="0" fontId="41" fillId="0" borderId="0" xfId="6" applyFont="1" applyAlignment="1">
      <alignment horizontal="center" vertical="center" wrapText="1"/>
    </xf>
    <xf numFmtId="0" fontId="41" fillId="17" borderId="30" xfId="6" applyFont="1" applyFill="1" applyBorder="1" applyAlignment="1">
      <alignment horizontal="center" vertical="center" wrapText="1"/>
    </xf>
    <xf numFmtId="0" fontId="41" fillId="17" borderId="34" xfId="6" applyFont="1" applyFill="1" applyBorder="1" applyAlignment="1">
      <alignment horizontal="center" vertical="center" wrapText="1"/>
    </xf>
    <xf numFmtId="0" fontId="41" fillId="17" borderId="89" xfId="6" applyFont="1" applyFill="1" applyBorder="1" applyAlignment="1">
      <alignment horizontal="center" vertical="center" wrapText="1"/>
    </xf>
    <xf numFmtId="0" fontId="41" fillId="17" borderId="32" xfId="6" applyFont="1" applyFill="1" applyBorder="1" applyAlignment="1">
      <alignment horizontal="center" vertical="center"/>
    </xf>
    <xf numFmtId="0" fontId="41" fillId="17" borderId="4" xfId="6" applyFont="1" applyFill="1" applyBorder="1" applyAlignment="1">
      <alignment horizontal="center" vertical="center"/>
    </xf>
    <xf numFmtId="0" fontId="41" fillId="17" borderId="15" xfId="6" applyFont="1" applyFill="1" applyBorder="1" applyAlignment="1">
      <alignment horizontal="center" vertical="center"/>
    </xf>
    <xf numFmtId="0" fontId="41" fillId="17" borderId="36" xfId="6" applyFont="1" applyFill="1" applyBorder="1" applyAlignment="1">
      <alignment horizontal="center" vertical="center" wrapText="1"/>
    </xf>
    <xf numFmtId="0" fontId="41" fillId="17" borderId="37" xfId="6" applyFont="1" applyFill="1" applyBorder="1" applyAlignment="1">
      <alignment horizontal="center" vertical="center"/>
    </xf>
    <xf numFmtId="0" fontId="41" fillId="17" borderId="33" xfId="6" applyFont="1" applyFill="1" applyBorder="1" applyAlignment="1">
      <alignment horizontal="center" vertical="center" wrapText="1"/>
    </xf>
    <xf numFmtId="0" fontId="41" fillId="17" borderId="35" xfId="6" applyFont="1" applyFill="1" applyBorder="1" applyAlignment="1">
      <alignment horizontal="center" vertical="center" wrapText="1"/>
    </xf>
    <xf numFmtId="0" fontId="41" fillId="17" borderId="38" xfId="6" applyFont="1" applyFill="1" applyBorder="1" applyAlignment="1">
      <alignment horizontal="center" vertical="center" wrapText="1"/>
    </xf>
    <xf numFmtId="0" fontId="57" fillId="17" borderId="77" xfId="6" applyFont="1" applyFill="1" applyBorder="1" applyAlignment="1">
      <alignment horizontal="center" vertical="center"/>
    </xf>
    <xf numFmtId="0" fontId="57" fillId="17" borderId="59" xfId="6" applyFont="1" applyFill="1" applyBorder="1" applyAlignment="1">
      <alignment horizontal="center" vertical="center"/>
    </xf>
    <xf numFmtId="0" fontId="57" fillId="17" borderId="60" xfId="6" applyFont="1" applyFill="1" applyBorder="1" applyAlignment="1">
      <alignment horizontal="center" vertical="center"/>
    </xf>
    <xf numFmtId="0" fontId="57" fillId="17" borderId="80" xfId="6" applyFont="1" applyFill="1" applyBorder="1" applyAlignment="1">
      <alignment horizontal="center" vertical="center"/>
    </xf>
    <xf numFmtId="0" fontId="57" fillId="17" borderId="67" xfId="6" applyFont="1" applyFill="1" applyBorder="1" applyAlignment="1">
      <alignment horizontal="center" vertical="center"/>
    </xf>
    <xf numFmtId="0" fontId="57" fillId="17" borderId="81" xfId="6" applyFont="1" applyFill="1" applyBorder="1" applyAlignment="1">
      <alignment horizontal="center" vertical="center"/>
    </xf>
    <xf numFmtId="0" fontId="14" fillId="17" borderId="112" xfId="0" applyFont="1" applyFill="1" applyBorder="1" applyAlignment="1">
      <alignment horizontal="center" vertical="center"/>
    </xf>
    <xf numFmtId="0" fontId="14" fillId="0" borderId="63" xfId="0" applyFont="1" applyBorder="1" applyAlignment="1">
      <alignment horizontal="center" vertical="center"/>
    </xf>
    <xf numFmtId="0" fontId="14" fillId="0" borderId="21" xfId="0" applyFont="1" applyBorder="1" applyAlignment="1">
      <alignment horizontal="center" vertical="center"/>
    </xf>
    <xf numFmtId="0" fontId="14" fillId="0" borderId="4" xfId="0" applyFont="1" applyBorder="1" applyAlignment="1">
      <alignment horizontal="center" vertical="center"/>
    </xf>
    <xf numFmtId="0" fontId="14" fillId="0" borderId="37" xfId="0" applyFont="1" applyBorder="1" applyAlignment="1">
      <alignment horizontal="center" vertical="center"/>
    </xf>
    <xf numFmtId="0" fontId="40" fillId="17" borderId="65" xfId="0" applyFont="1" applyFill="1" applyBorder="1" applyAlignment="1">
      <alignment horizontal="center" vertical="center"/>
    </xf>
    <xf numFmtId="0" fontId="40" fillId="17" borderId="66" xfId="0" applyFont="1" applyFill="1" applyBorder="1" applyAlignment="1">
      <alignment horizontal="center" vertical="center"/>
    </xf>
    <xf numFmtId="0" fontId="40" fillId="17" borderId="68" xfId="0" applyFont="1" applyFill="1" applyBorder="1" applyAlignment="1">
      <alignment horizontal="center" vertical="center"/>
    </xf>
    <xf numFmtId="0" fontId="14" fillId="36" borderId="30" xfId="0" applyFont="1" applyFill="1" applyBorder="1" applyAlignment="1">
      <alignment horizontal="center" vertical="center"/>
    </xf>
    <xf numFmtId="0" fontId="14" fillId="36" borderId="89" xfId="0" applyFont="1" applyFill="1" applyBorder="1" applyAlignment="1">
      <alignment horizontal="center" vertical="center"/>
    </xf>
    <xf numFmtId="0" fontId="14" fillId="36" borderId="32" xfId="0" applyFont="1" applyFill="1" applyBorder="1" applyAlignment="1">
      <alignment horizontal="center" vertical="center"/>
    </xf>
    <xf numFmtId="0" fontId="14" fillId="36" borderId="15" xfId="0" applyFont="1" applyFill="1" applyBorder="1" applyAlignment="1">
      <alignment horizontal="center" vertical="center"/>
    </xf>
    <xf numFmtId="0" fontId="14" fillId="36" borderId="31" xfId="0" applyFont="1" applyFill="1" applyBorder="1" applyAlignment="1">
      <alignment horizontal="center" vertical="center" wrapText="1"/>
    </xf>
    <xf numFmtId="0" fontId="14" fillId="36" borderId="63" xfId="0" applyFont="1" applyFill="1" applyBorder="1" applyAlignment="1">
      <alignment horizontal="center" vertical="center" wrapText="1"/>
    </xf>
    <xf numFmtId="0" fontId="14" fillId="36" borderId="44" xfId="0" applyFont="1" applyFill="1" applyBorder="1" applyAlignment="1">
      <alignment horizontal="center" vertical="center" wrapText="1"/>
    </xf>
    <xf numFmtId="0" fontId="14" fillId="36" borderId="45" xfId="0" applyFont="1" applyFill="1" applyBorder="1" applyAlignment="1">
      <alignment horizontal="center" vertical="center" wrapText="1"/>
    </xf>
    <xf numFmtId="0" fontId="14" fillId="17" borderId="38" xfId="6" applyFont="1" applyFill="1" applyBorder="1" applyAlignment="1">
      <alignment horizontal="center" vertical="center" wrapText="1"/>
    </xf>
    <xf numFmtId="0" fontId="7" fillId="11" borderId="91" xfId="6" applyFont="1" applyFill="1" applyBorder="1" applyAlignment="1">
      <alignment horizontal="left" vertical="top" wrapText="1"/>
    </xf>
    <xf numFmtId="0" fontId="7" fillId="11" borderId="0" xfId="6" applyFont="1" applyFill="1" applyAlignment="1">
      <alignment horizontal="left" vertical="top" wrapText="1"/>
    </xf>
    <xf numFmtId="0" fontId="14" fillId="17" borderId="36" xfId="6" applyFont="1" applyFill="1" applyBorder="1" applyAlignment="1">
      <alignment horizontal="center" vertical="center"/>
    </xf>
    <xf numFmtId="0" fontId="14" fillId="17" borderId="37" xfId="6" applyFont="1" applyFill="1" applyBorder="1" applyAlignment="1">
      <alignment horizontal="center" vertical="center"/>
    </xf>
    <xf numFmtId="0" fontId="14" fillId="17" borderId="33" xfId="6" applyFont="1" applyFill="1" applyBorder="1" applyAlignment="1">
      <alignment horizontal="center" vertical="center"/>
    </xf>
    <xf numFmtId="0" fontId="14" fillId="17" borderId="38" xfId="6" applyFont="1" applyFill="1" applyBorder="1" applyAlignment="1">
      <alignment horizontal="center" vertical="center"/>
    </xf>
    <xf numFmtId="0" fontId="14" fillId="25" borderId="49" xfId="6" applyFont="1" applyFill="1" applyBorder="1" applyAlignment="1">
      <alignment horizontal="center" vertical="center"/>
    </xf>
    <xf numFmtId="0" fontId="14" fillId="25" borderId="50" xfId="6" applyFont="1" applyFill="1" applyBorder="1" applyAlignment="1">
      <alignment horizontal="center" vertical="center"/>
    </xf>
    <xf numFmtId="0" fontId="14" fillId="25" borderId="92" xfId="6" applyFont="1" applyFill="1" applyBorder="1" applyAlignment="1">
      <alignment horizontal="center" vertical="center"/>
    </xf>
    <xf numFmtId="0" fontId="14" fillId="25" borderId="58" xfId="6" applyFont="1" applyFill="1" applyBorder="1" applyAlignment="1">
      <alignment horizontal="center" vertical="center"/>
    </xf>
    <xf numFmtId="0" fontId="14" fillId="25" borderId="59" xfId="6" applyFont="1" applyFill="1" applyBorder="1" applyAlignment="1">
      <alignment horizontal="center" vertical="center"/>
    </xf>
    <xf numFmtId="0" fontId="14" fillId="25" borderId="69" xfId="6" applyFont="1" applyFill="1" applyBorder="1" applyAlignment="1">
      <alignment horizontal="center" vertical="center"/>
    </xf>
    <xf numFmtId="0" fontId="14" fillId="25" borderId="7" xfId="6" applyFont="1" applyFill="1" applyBorder="1" applyAlignment="1">
      <alignment horizontal="center" vertical="center"/>
    </xf>
    <xf numFmtId="0" fontId="14" fillId="25" borderId="61" xfId="6" applyFont="1" applyFill="1" applyBorder="1" applyAlignment="1">
      <alignment horizontal="center" vertical="center"/>
    </xf>
    <xf numFmtId="0" fontId="14" fillId="25" borderId="8" xfId="6" applyFont="1" applyFill="1" applyBorder="1" applyAlignment="1">
      <alignment horizontal="center" vertical="center"/>
    </xf>
    <xf numFmtId="0" fontId="14" fillId="25" borderId="44" xfId="6" applyFont="1" applyFill="1" applyBorder="1" applyAlignment="1">
      <alignment horizontal="center" vertical="center" wrapText="1"/>
    </xf>
    <xf numFmtId="0" fontId="14" fillId="25" borderId="45" xfId="6" applyFont="1" applyFill="1" applyBorder="1" applyAlignment="1">
      <alignment horizontal="center" vertical="center" wrapText="1"/>
    </xf>
    <xf numFmtId="0" fontId="7" fillId="25" borderId="11" xfId="6" applyFont="1" applyFill="1" applyBorder="1" applyAlignment="1">
      <alignment horizontal="center"/>
    </xf>
    <xf numFmtId="0" fontId="7" fillId="25" borderId="12" xfId="6" applyFont="1" applyFill="1" applyBorder="1" applyAlignment="1">
      <alignment horizontal="center"/>
    </xf>
    <xf numFmtId="0" fontId="7" fillId="25" borderId="13" xfId="6" applyFont="1" applyFill="1" applyBorder="1" applyAlignment="1">
      <alignment horizontal="center"/>
    </xf>
    <xf numFmtId="0" fontId="14" fillId="25" borderId="15" xfId="6" applyFont="1" applyFill="1" applyBorder="1" applyAlignment="1">
      <alignment horizontal="center" vertical="center"/>
    </xf>
    <xf numFmtId="0" fontId="14" fillId="25" borderId="63" xfId="6" applyFont="1" applyFill="1" applyBorder="1" applyAlignment="1">
      <alignment horizontal="center" vertical="center"/>
    </xf>
    <xf numFmtId="0" fontId="14" fillId="25" borderId="15" xfId="6" applyFont="1" applyFill="1" applyBorder="1" applyAlignment="1">
      <alignment horizontal="center" wrapText="1"/>
    </xf>
    <xf numFmtId="0" fontId="14" fillId="25" borderId="63" xfId="6" applyFont="1" applyFill="1" applyBorder="1" applyAlignment="1">
      <alignment horizontal="center" wrapText="1"/>
    </xf>
    <xf numFmtId="0" fontId="261" fillId="0" borderId="0" xfId="13" applyFont="1" applyAlignment="1">
      <alignment horizontal="center" vertical="center"/>
    </xf>
    <xf numFmtId="0" fontId="263" fillId="0" borderId="0" xfId="13" applyFont="1" applyAlignment="1">
      <alignment horizontal="center" vertical="center"/>
    </xf>
    <xf numFmtId="0" fontId="5" fillId="0" borderId="0" xfId="13" applyFont="1" applyAlignment="1">
      <alignment horizontal="center" vertical="center"/>
    </xf>
    <xf numFmtId="0" fontId="241" fillId="0" borderId="0" xfId="13" applyFont="1" applyAlignment="1">
      <alignment horizontal="center"/>
    </xf>
    <xf numFmtId="0" fontId="1" fillId="0" borderId="0" xfId="13" applyAlignment="1">
      <alignment horizontal="center" vertical="center" wrapText="1"/>
    </xf>
    <xf numFmtId="0" fontId="97" fillId="0" borderId="0" xfId="13" applyFont="1" applyAlignment="1">
      <alignment horizontal="center" vertical="center"/>
    </xf>
    <xf numFmtId="0" fontId="99" fillId="0" borderId="59" xfId="13" applyFont="1" applyBorder="1" applyAlignment="1">
      <alignment horizontal="left" vertical="center" wrapText="1"/>
    </xf>
    <xf numFmtId="0" fontId="14" fillId="17" borderId="30" xfId="0" applyFont="1" applyFill="1" applyBorder="1" applyAlignment="1">
      <alignment horizontal="center" vertical="center"/>
    </xf>
    <xf numFmtId="0" fontId="14" fillId="17" borderId="36" xfId="0" applyFont="1" applyFill="1" applyBorder="1" applyAlignment="1">
      <alignment horizontal="center" vertical="center"/>
    </xf>
    <xf numFmtId="0" fontId="14" fillId="17" borderId="32" xfId="0" applyFont="1" applyFill="1" applyBorder="1" applyAlignment="1">
      <alignment horizontal="center" wrapText="1"/>
    </xf>
    <xf numFmtId="0" fontId="14" fillId="17" borderId="37" xfId="0" applyFont="1" applyFill="1" applyBorder="1" applyAlignment="1">
      <alignment horizontal="center" wrapText="1"/>
    </xf>
    <xf numFmtId="0" fontId="14" fillId="17" borderId="32" xfId="0" applyFont="1" applyFill="1" applyBorder="1" applyAlignment="1">
      <alignment horizontal="center"/>
    </xf>
    <xf numFmtId="0" fontId="87" fillId="18" borderId="0" xfId="13" applyFont="1" applyFill="1" applyAlignment="1">
      <alignment horizontal="left" wrapText="1"/>
    </xf>
    <xf numFmtId="0" fontId="95" fillId="0" borderId="65" xfId="13" applyFont="1" applyBorder="1" applyAlignment="1">
      <alignment horizontal="center" vertical="center"/>
    </xf>
    <xf numFmtId="0" fontId="95" fillId="0" borderId="66" xfId="13" applyFont="1" applyBorder="1" applyAlignment="1">
      <alignment horizontal="center" vertical="center"/>
    </xf>
    <xf numFmtId="0" fontId="96" fillId="0" borderId="93" xfId="13" applyFont="1" applyBorder="1" applyAlignment="1">
      <alignment horizontal="center"/>
    </xf>
    <xf numFmtId="0" fontId="96" fillId="0" borderId="94" xfId="13" applyFont="1" applyBorder="1" applyAlignment="1">
      <alignment horizontal="center"/>
    </xf>
    <xf numFmtId="0" fontId="94" fillId="0" borderId="100" xfId="13" applyFont="1" applyBorder="1" applyAlignment="1">
      <alignment horizontal="center" vertical="center"/>
    </xf>
    <xf numFmtId="0" fontId="1" fillId="0" borderId="106" xfId="13" applyBorder="1" applyAlignment="1">
      <alignment horizontal="center" vertical="center"/>
    </xf>
    <xf numFmtId="0" fontId="1" fillId="0" borderId="107" xfId="13" applyBorder="1" applyAlignment="1">
      <alignment horizontal="center" vertical="center"/>
    </xf>
    <xf numFmtId="0" fontId="97" fillId="17" borderId="101" xfId="13" applyFont="1" applyFill="1" applyBorder="1" applyAlignment="1">
      <alignment horizontal="center" vertical="center"/>
    </xf>
    <xf numFmtId="0" fontId="97" fillId="17" borderId="102" xfId="13" applyFont="1" applyFill="1" applyBorder="1" applyAlignment="1">
      <alignment horizontal="center" vertical="center"/>
    </xf>
    <xf numFmtId="0" fontId="85" fillId="17" borderId="103" xfId="13" applyFont="1" applyFill="1" applyBorder="1" applyAlignment="1">
      <alignment horizontal="center" vertical="center"/>
    </xf>
    <xf numFmtId="0" fontId="1" fillId="0" borderId="104" xfId="13" applyBorder="1" applyAlignment="1">
      <alignment horizontal="center" vertical="center"/>
    </xf>
    <xf numFmtId="0" fontId="1" fillId="0" borderId="7" xfId="13" applyBorder="1" applyAlignment="1">
      <alignment horizontal="center" vertical="center"/>
    </xf>
    <xf numFmtId="0" fontId="1" fillId="0" borderId="61" xfId="13" applyBorder="1" applyAlignment="1">
      <alignment horizontal="center" vertical="center"/>
    </xf>
    <xf numFmtId="0" fontId="94" fillId="25" borderId="89" xfId="13" applyFont="1" applyFill="1" applyBorder="1" applyAlignment="1">
      <alignment horizontal="center"/>
    </xf>
    <xf numFmtId="0" fontId="94" fillId="25" borderId="51" xfId="13" applyFont="1" applyFill="1" applyBorder="1" applyAlignment="1">
      <alignment horizontal="center"/>
    </xf>
    <xf numFmtId="0" fontId="95" fillId="25" borderId="11" xfId="13" applyFont="1" applyFill="1" applyBorder="1" applyAlignment="1">
      <alignment horizontal="center"/>
    </xf>
    <xf numFmtId="0" fontId="95" fillId="25" borderId="12" xfId="13" applyFont="1" applyFill="1" applyBorder="1" applyAlignment="1">
      <alignment horizontal="center"/>
    </xf>
    <xf numFmtId="0" fontId="94" fillId="0" borderId="106" xfId="13" applyFont="1" applyBorder="1" applyAlignment="1">
      <alignment horizontal="center" vertical="center"/>
    </xf>
    <xf numFmtId="0" fontId="94" fillId="0" borderId="107" xfId="13" applyFont="1" applyBorder="1" applyAlignment="1">
      <alignment horizontal="center" vertical="center"/>
    </xf>
    <xf numFmtId="0" fontId="85" fillId="17" borderId="194" xfId="13" applyFont="1" applyFill="1" applyBorder="1" applyAlignment="1">
      <alignment horizontal="center" vertical="center"/>
    </xf>
    <xf numFmtId="0" fontId="85" fillId="17" borderId="7" xfId="13" applyFont="1" applyFill="1" applyBorder="1" applyAlignment="1">
      <alignment horizontal="center" vertical="center"/>
    </xf>
    <xf numFmtId="0" fontId="85" fillId="17" borderId="62" xfId="13" applyFont="1" applyFill="1" applyBorder="1" applyAlignment="1">
      <alignment horizontal="center" vertical="center"/>
    </xf>
    <xf numFmtId="0" fontId="95" fillId="17" borderId="11" xfId="13" applyFont="1" applyFill="1" applyBorder="1" applyAlignment="1">
      <alignment horizontal="center"/>
    </xf>
    <xf numFmtId="0" fontId="95" fillId="17" borderId="12" xfId="13" applyFont="1" applyFill="1" applyBorder="1" applyAlignment="1">
      <alignment horizontal="center"/>
    </xf>
    <xf numFmtId="0" fontId="95" fillId="17" borderId="105" xfId="13" applyFont="1" applyFill="1" applyBorder="1" applyAlignment="1">
      <alignment horizontal="center"/>
    </xf>
    <xf numFmtId="3" fontId="14" fillId="0" borderId="37" xfId="0" applyNumberFormat="1" applyFont="1" applyBorder="1" applyAlignment="1">
      <alignment horizontal="center" vertical="center"/>
    </xf>
    <xf numFmtId="3" fontId="14" fillId="0" borderId="38" xfId="0" applyNumberFormat="1" applyFont="1" applyBorder="1" applyAlignment="1">
      <alignment horizontal="center" vertical="center"/>
    </xf>
    <xf numFmtId="0" fontId="7" fillId="18" borderId="53" xfId="0" applyFont="1" applyFill="1" applyBorder="1" applyAlignment="1">
      <alignment horizontal="left" vertical="center" wrapText="1"/>
    </xf>
    <xf numFmtId="0" fontId="7" fillId="18" borderId="24" xfId="0" applyFont="1" applyFill="1" applyBorder="1" applyAlignment="1">
      <alignment horizontal="left" vertical="center" wrapText="1"/>
    </xf>
    <xf numFmtId="0" fontId="7" fillId="18" borderId="23" xfId="0" applyFont="1" applyFill="1" applyBorder="1" applyAlignment="1">
      <alignment horizontal="left" vertical="center" wrapText="1"/>
    </xf>
    <xf numFmtId="0" fontId="7" fillId="18" borderId="83" xfId="0" applyFont="1" applyFill="1" applyBorder="1" applyAlignment="1">
      <alignment horizontal="left" vertical="center" wrapText="1"/>
    </xf>
    <xf numFmtId="0" fontId="7" fillId="18" borderId="17" xfId="0" applyFont="1" applyFill="1" applyBorder="1" applyAlignment="1">
      <alignment horizontal="left" vertical="center" wrapText="1"/>
    </xf>
    <xf numFmtId="0" fontId="7" fillId="18" borderId="27" xfId="0" applyFont="1" applyFill="1" applyBorder="1" applyAlignment="1">
      <alignment horizontal="left" vertical="center" wrapText="1"/>
    </xf>
    <xf numFmtId="0" fontId="14" fillId="17" borderId="34" xfId="0" applyFont="1" applyFill="1" applyBorder="1" applyAlignment="1">
      <alignment horizontal="center" vertical="center"/>
    </xf>
    <xf numFmtId="0" fontId="14" fillId="17" borderId="4" xfId="0" applyFont="1" applyFill="1" applyBorder="1" applyAlignment="1">
      <alignment horizontal="center" wrapText="1"/>
    </xf>
    <xf numFmtId="0" fontId="258" fillId="0" borderId="0" xfId="13" applyFont="1" applyAlignment="1">
      <alignment horizontal="center"/>
    </xf>
    <xf numFmtId="0" fontId="35" fillId="0" borderId="1" xfId="25" applyFont="1" applyFill="1" applyBorder="1" applyAlignment="1" applyProtection="1">
      <alignment horizontal="center" vertical="center" wrapText="1"/>
    </xf>
    <xf numFmtId="0" fontId="35" fillId="0" borderId="2" xfId="25" applyFont="1" applyFill="1" applyBorder="1" applyAlignment="1" applyProtection="1">
      <alignment horizontal="center" vertical="center" wrapText="1"/>
    </xf>
    <xf numFmtId="0" fontId="85" fillId="0" borderId="0" xfId="13" applyFont="1" applyAlignment="1">
      <alignment horizontal="left" vertical="center"/>
    </xf>
    <xf numFmtId="0" fontId="259" fillId="0" borderId="0" xfId="13" applyFont="1" applyAlignment="1">
      <alignment horizontal="center" vertical="center"/>
    </xf>
    <xf numFmtId="0" fontId="88" fillId="17" borderId="77" xfId="0" applyFont="1" applyFill="1" applyBorder="1" applyAlignment="1">
      <alignment horizontal="center"/>
    </xf>
    <xf numFmtId="0" fontId="88" fillId="17" borderId="59" xfId="0" applyFont="1" applyFill="1" applyBorder="1" applyAlignment="1">
      <alignment horizontal="center"/>
    </xf>
    <xf numFmtId="0" fontId="88" fillId="17" borderId="60" xfId="0" applyFont="1" applyFill="1" applyBorder="1" applyAlignment="1">
      <alignment horizontal="center"/>
    </xf>
    <xf numFmtId="0" fontId="94" fillId="17" borderId="31" xfId="0" applyFont="1" applyFill="1" applyBorder="1" applyAlignment="1">
      <alignment horizontal="center" vertical="center"/>
    </xf>
    <xf numFmtId="0" fontId="12" fillId="39" borderId="0" xfId="2" applyFill="1" applyAlignment="1" applyProtection="1">
      <alignment horizontal="center" vertical="center" wrapText="1"/>
    </xf>
    <xf numFmtId="0" fontId="12" fillId="39" borderId="61" xfId="2" applyFill="1" applyBorder="1" applyAlignment="1" applyProtection="1">
      <alignment horizontal="center" vertical="center" wrapText="1"/>
    </xf>
    <xf numFmtId="0" fontId="131" fillId="0" borderId="0" xfId="0" applyFont="1" applyAlignment="1">
      <alignment horizontal="left" wrapText="1"/>
    </xf>
    <xf numFmtId="0" fontId="86" fillId="0" borderId="0" xfId="0" applyFont="1" applyAlignment="1">
      <alignment horizontal="left" vertical="top" wrapText="1"/>
    </xf>
    <xf numFmtId="0" fontId="88" fillId="0" borderId="0" xfId="0" applyFont="1" applyAlignment="1">
      <alignment horizontal="left" vertical="top" wrapText="1"/>
    </xf>
    <xf numFmtId="0" fontId="88" fillId="0" borderId="0" xfId="0" applyFont="1" applyAlignment="1">
      <alignment horizontal="left" vertical="top"/>
    </xf>
    <xf numFmtId="0" fontId="0" fillId="0" borderId="0" xfId="0" applyAlignment="1">
      <alignment horizontal="left" vertical="center" wrapText="1"/>
    </xf>
    <xf numFmtId="0" fontId="4" fillId="25" borderId="77" xfId="0" applyFont="1" applyFill="1" applyBorder="1" applyAlignment="1">
      <alignment horizontal="center" vertical="center"/>
    </xf>
    <xf numFmtId="0" fontId="4" fillId="25" borderId="60" xfId="0" applyFont="1" applyFill="1" applyBorder="1" applyAlignment="1">
      <alignment horizontal="center" vertical="center"/>
    </xf>
    <xf numFmtId="0" fontId="4" fillId="25" borderId="80" xfId="0" applyFont="1" applyFill="1" applyBorder="1" applyAlignment="1">
      <alignment horizontal="center" vertical="center"/>
    </xf>
    <xf numFmtId="0" fontId="4" fillId="25" borderId="81" xfId="0" applyFont="1" applyFill="1" applyBorder="1" applyAlignment="1">
      <alignment horizontal="center" vertical="center"/>
    </xf>
    <xf numFmtId="0" fontId="4" fillId="25" borderId="73" xfId="0" applyFont="1" applyFill="1" applyBorder="1" applyAlignment="1">
      <alignment horizontal="center" vertical="center"/>
    </xf>
    <xf numFmtId="0" fontId="4" fillId="25" borderId="107" xfId="0" applyFont="1" applyFill="1" applyBorder="1" applyAlignment="1">
      <alignment horizontal="center" vertical="center"/>
    </xf>
    <xf numFmtId="0" fontId="4" fillId="25" borderId="59" xfId="0" applyFont="1" applyFill="1" applyBorder="1" applyAlignment="1">
      <alignment horizontal="center" vertical="center"/>
    </xf>
    <xf numFmtId="0" fontId="4" fillId="25" borderId="67" xfId="0" applyFont="1" applyFill="1" applyBorder="1" applyAlignment="1">
      <alignment horizontal="center" vertical="center"/>
    </xf>
    <xf numFmtId="170" fontId="4" fillId="18" borderId="73" xfId="1" applyNumberFormat="1" applyFont="1" applyFill="1" applyBorder="1" applyAlignment="1">
      <alignment horizontal="center" vertical="center"/>
    </xf>
    <xf numFmtId="170" fontId="4" fillId="18" borderId="107" xfId="1" applyNumberFormat="1" applyFont="1" applyFill="1" applyBorder="1" applyAlignment="1">
      <alignment horizontal="center" vertical="center"/>
    </xf>
    <xf numFmtId="0" fontId="0" fillId="18" borderId="109" xfId="0" applyFill="1" applyBorder="1" applyAlignment="1">
      <alignment horizontal="left"/>
    </xf>
    <xf numFmtId="0" fontId="0" fillId="18" borderId="114" xfId="0" applyFill="1" applyBorder="1" applyAlignment="1">
      <alignment horizontal="left"/>
    </xf>
    <xf numFmtId="0" fontId="0" fillId="18" borderId="65" xfId="0" applyFill="1" applyBorder="1" applyAlignment="1">
      <alignment horizontal="center"/>
    </xf>
    <xf numFmtId="0" fontId="0" fillId="18" borderId="66" xfId="0" applyFill="1" applyBorder="1" applyAlignment="1">
      <alignment horizontal="center"/>
    </xf>
    <xf numFmtId="0" fontId="0" fillId="18" borderId="68" xfId="0" applyFill="1" applyBorder="1" applyAlignment="1">
      <alignment horizontal="center"/>
    </xf>
    <xf numFmtId="0" fontId="0" fillId="18" borderId="115" xfId="0" applyFill="1" applyBorder="1" applyAlignment="1">
      <alignment horizontal="left"/>
    </xf>
    <xf numFmtId="0" fontId="0" fillId="18" borderId="87" xfId="0" applyFill="1" applyBorder="1" applyAlignment="1">
      <alignment horizontal="left"/>
    </xf>
    <xf numFmtId="0" fontId="0" fillId="18" borderId="116" xfId="0" applyFill="1" applyBorder="1" applyAlignment="1">
      <alignment horizontal="center" vertical="center"/>
    </xf>
    <xf numFmtId="0" fontId="0" fillId="18" borderId="74" xfId="0" applyFill="1" applyBorder="1" applyAlignment="1">
      <alignment horizontal="center" vertical="center"/>
    </xf>
    <xf numFmtId="0" fontId="0" fillId="18" borderId="78" xfId="0" applyFill="1" applyBorder="1" applyAlignment="1">
      <alignment horizontal="center" vertical="center" wrapText="1"/>
    </xf>
    <xf numFmtId="0" fontId="0" fillId="18" borderId="0" xfId="0" applyFill="1" applyAlignment="1">
      <alignment horizontal="center" vertical="center" wrapText="1"/>
    </xf>
    <xf numFmtId="0" fontId="0" fillId="18" borderId="79" xfId="0" applyFill="1" applyBorder="1" applyAlignment="1">
      <alignment horizontal="center" vertical="center" wrapText="1"/>
    </xf>
    <xf numFmtId="0" fontId="0" fillId="18" borderId="80" xfId="0" applyFill="1" applyBorder="1" applyAlignment="1">
      <alignment horizontal="center" vertical="center" wrapText="1"/>
    </xf>
    <xf numFmtId="0" fontId="0" fillId="18" borderId="67" xfId="0" applyFill="1" applyBorder="1" applyAlignment="1">
      <alignment horizontal="center" vertical="center" wrapText="1"/>
    </xf>
    <xf numFmtId="0" fontId="0" fillId="18" borderId="81" xfId="0" applyFill="1" applyBorder="1" applyAlignment="1">
      <alignment horizontal="center" vertical="center" wrapText="1"/>
    </xf>
    <xf numFmtId="0" fontId="0" fillId="18" borderId="106" xfId="0" applyFill="1" applyBorder="1" applyAlignment="1">
      <alignment horizontal="center" vertical="center"/>
    </xf>
    <xf numFmtId="0" fontId="0" fillId="18" borderId="107" xfId="0" applyFill="1" applyBorder="1" applyAlignment="1">
      <alignment horizontal="center" vertical="center"/>
    </xf>
    <xf numFmtId="0" fontId="41" fillId="18" borderId="65" xfId="3" applyFont="1" applyFill="1" applyBorder="1" applyAlignment="1">
      <alignment horizontal="center" vertical="center" wrapText="1"/>
    </xf>
    <xf numFmtId="0" fontId="41" fillId="18" borderId="68" xfId="3" applyFont="1" applyFill="1" applyBorder="1" applyAlignment="1">
      <alignment horizontal="center" vertical="center" wrapText="1"/>
    </xf>
    <xf numFmtId="0" fontId="105" fillId="25" borderId="77" xfId="14" applyFont="1" applyFill="1" applyBorder="1" applyAlignment="1">
      <alignment horizontal="center" vertical="center"/>
    </xf>
    <xf numFmtId="0" fontId="105" fillId="25" borderId="59" xfId="14" applyFont="1" applyFill="1" applyBorder="1" applyAlignment="1">
      <alignment horizontal="center" vertical="center"/>
    </xf>
    <xf numFmtId="0" fontId="105" fillId="25" borderId="80" xfId="14" applyFont="1" applyFill="1" applyBorder="1" applyAlignment="1">
      <alignment horizontal="center" vertical="center"/>
    </xf>
    <xf numFmtId="0" fontId="105" fillId="25" borderId="67" xfId="14" applyFont="1" applyFill="1" applyBorder="1" applyAlignment="1">
      <alignment horizontal="center" vertical="center"/>
    </xf>
    <xf numFmtId="0" fontId="105" fillId="25" borderId="73" xfId="14" applyFont="1" applyFill="1" applyBorder="1" applyAlignment="1">
      <alignment horizontal="center" wrapText="1"/>
    </xf>
    <xf numFmtId="0" fontId="105" fillId="25" borderId="107" xfId="14" applyFont="1" applyFill="1" applyBorder="1" applyAlignment="1">
      <alignment horizontal="center" wrapText="1"/>
    </xf>
    <xf numFmtId="0" fontId="0" fillId="0" borderId="4" xfId="0" applyBorder="1" applyAlignment="1">
      <alignment horizontal="center" vertical="center"/>
    </xf>
    <xf numFmtId="0" fontId="0" fillId="0" borderId="37" xfId="0" applyBorder="1" applyAlignment="1">
      <alignment horizontal="center" vertical="center"/>
    </xf>
    <xf numFmtId="0" fontId="7" fillId="17" borderId="51" xfId="14" applyFont="1" applyFill="1" applyBorder="1" applyAlignment="1">
      <alignment horizontal="center" vertical="center" textRotation="90"/>
    </xf>
    <xf numFmtId="0" fontId="7" fillId="17" borderId="34" xfId="14" applyFont="1" applyFill="1" applyBorder="1" applyAlignment="1">
      <alignment horizontal="center" vertical="center" textRotation="90"/>
    </xf>
    <xf numFmtId="0" fontId="7" fillId="17" borderId="89" xfId="14" applyFont="1" applyFill="1" applyBorder="1" applyAlignment="1">
      <alignment horizontal="center" vertical="center" textRotation="90"/>
    </xf>
    <xf numFmtId="0" fontId="7" fillId="17" borderId="36" xfId="14" applyFont="1" applyFill="1" applyBorder="1" applyAlignment="1">
      <alignment horizontal="center" vertical="center" textRotation="90"/>
    </xf>
    <xf numFmtId="0" fontId="14" fillId="17" borderId="75" xfId="16" applyFont="1" applyFill="1" applyBorder="1" applyAlignment="1">
      <alignment horizontal="center" vertical="center"/>
    </xf>
    <xf numFmtId="0" fontId="14" fillId="17" borderId="82" xfId="16" applyFont="1" applyFill="1" applyBorder="1" applyAlignment="1">
      <alignment horizontal="center" vertical="center"/>
    </xf>
    <xf numFmtId="0" fontId="14" fillId="17" borderId="30" xfId="16" applyFont="1" applyFill="1" applyBorder="1" applyAlignment="1">
      <alignment horizontal="center" vertical="center"/>
    </xf>
    <xf numFmtId="0" fontId="14" fillId="17" borderId="32" xfId="16" applyFont="1" applyFill="1" applyBorder="1" applyAlignment="1">
      <alignment horizontal="center" vertical="center"/>
    </xf>
    <xf numFmtId="0" fontId="14" fillId="17" borderId="33" xfId="16" applyFont="1" applyFill="1" applyBorder="1" applyAlignment="1">
      <alignment horizontal="center" vertical="center"/>
    </xf>
    <xf numFmtId="0" fontId="118" fillId="0" borderId="73" xfId="0" applyFont="1" applyBorder="1" applyAlignment="1">
      <alignment horizontal="center" vertical="center" textRotation="90"/>
    </xf>
    <xf numFmtId="0" fontId="118" fillId="0" borderId="106" xfId="0" applyFont="1" applyBorder="1" applyAlignment="1">
      <alignment horizontal="center" vertical="center" textRotation="90"/>
    </xf>
    <xf numFmtId="0" fontId="118" fillId="0" borderId="107" xfId="0" applyFont="1" applyBorder="1" applyAlignment="1">
      <alignment horizontal="center" vertical="center" textRotation="90"/>
    </xf>
    <xf numFmtId="0" fontId="14" fillId="17" borderId="51" xfId="0" applyFont="1" applyFill="1" applyBorder="1" applyAlignment="1">
      <alignment horizontal="center" vertical="center"/>
    </xf>
    <xf numFmtId="0" fontId="14" fillId="17" borderId="31" xfId="0" applyFont="1" applyFill="1" applyBorder="1" applyAlignment="1">
      <alignment horizontal="center" vertical="center"/>
    </xf>
    <xf numFmtId="0" fontId="14" fillId="17" borderId="21" xfId="0" applyFont="1" applyFill="1" applyBorder="1" applyAlignment="1">
      <alignment horizontal="center" vertical="center"/>
    </xf>
    <xf numFmtId="0" fontId="14" fillId="17" borderId="31" xfId="0" applyFont="1" applyFill="1" applyBorder="1" applyAlignment="1">
      <alignment horizontal="center" vertical="center" wrapText="1"/>
    </xf>
    <xf numFmtId="0" fontId="14" fillId="17" borderId="21" xfId="0" applyFont="1" applyFill="1" applyBorder="1" applyAlignment="1">
      <alignment horizontal="center" vertical="center" wrapText="1"/>
    </xf>
    <xf numFmtId="1" fontId="14" fillId="17" borderId="44" xfId="0" applyNumberFormat="1" applyFont="1" applyFill="1" applyBorder="1" applyAlignment="1">
      <alignment horizontal="center" vertical="center" wrapText="1"/>
    </xf>
    <xf numFmtId="1" fontId="14" fillId="17" borderId="52" xfId="0" applyNumberFormat="1" applyFont="1" applyFill="1" applyBorder="1" applyAlignment="1">
      <alignment horizontal="center" vertical="center" wrapText="1"/>
    </xf>
    <xf numFmtId="49" fontId="7" fillId="0" borderId="73" xfId="6" applyNumberFormat="1" applyFont="1" applyBorder="1" applyAlignment="1">
      <alignment horizontal="center" vertical="center"/>
    </xf>
    <xf numFmtId="49" fontId="7" fillId="0" borderId="106" xfId="6" applyNumberFormat="1" applyFont="1" applyBorder="1" applyAlignment="1">
      <alignment horizontal="center" vertical="center"/>
    </xf>
    <xf numFmtId="49" fontId="7" fillId="0" borderId="107" xfId="6" applyNumberFormat="1" applyFont="1" applyBorder="1" applyAlignment="1">
      <alignment horizontal="center" vertical="center"/>
    </xf>
    <xf numFmtId="0" fontId="35" fillId="16" borderId="91" xfId="2" applyFont="1" applyFill="1" applyBorder="1" applyAlignment="1" applyProtection="1">
      <alignment horizontal="center" vertical="center" wrapText="1"/>
    </xf>
    <xf numFmtId="0" fontId="35" fillId="16" borderId="0" xfId="2" applyFont="1" applyFill="1" applyBorder="1" applyAlignment="1" applyProtection="1">
      <alignment horizontal="center" vertical="center" wrapText="1"/>
    </xf>
    <xf numFmtId="0" fontId="41" fillId="17" borderId="41" xfId="6" applyFont="1" applyFill="1" applyBorder="1" applyAlignment="1">
      <alignment horizontal="center" vertical="center" wrapText="1"/>
    </xf>
    <xf numFmtId="0" fontId="41" fillId="17" borderId="37" xfId="6" applyFont="1" applyFill="1" applyBorder="1" applyAlignment="1">
      <alignment horizontal="center" vertical="center" wrapText="1"/>
    </xf>
    <xf numFmtId="0" fontId="41" fillId="17" borderId="47" xfId="6" applyFont="1" applyFill="1" applyBorder="1" applyAlignment="1">
      <alignment horizontal="center" vertical="center" wrapText="1"/>
    </xf>
    <xf numFmtId="0" fontId="41" fillId="17" borderId="65" xfId="6" applyFont="1" applyFill="1" applyBorder="1" applyAlignment="1">
      <alignment horizontal="center" vertical="center"/>
    </xf>
    <xf numFmtId="0" fontId="41" fillId="17" borderId="68" xfId="6" applyFont="1" applyFill="1" applyBorder="1" applyAlignment="1">
      <alignment horizontal="center" vertical="center"/>
    </xf>
    <xf numFmtId="0" fontId="41" fillId="17" borderId="73" xfId="6" applyFont="1" applyFill="1" applyBorder="1" applyAlignment="1">
      <alignment horizontal="center" vertical="center"/>
    </xf>
    <xf numFmtId="0" fontId="41" fillId="17" borderId="106" xfId="6" applyFont="1" applyFill="1" applyBorder="1" applyAlignment="1">
      <alignment horizontal="center" vertical="center"/>
    </xf>
    <xf numFmtId="0" fontId="41" fillId="17" borderId="107" xfId="6" applyFont="1" applyFill="1" applyBorder="1" applyAlignment="1">
      <alignment horizontal="center" vertical="center"/>
    </xf>
    <xf numFmtId="0" fontId="41" fillId="17" borderId="73" xfId="6" applyFont="1" applyFill="1" applyBorder="1" applyAlignment="1">
      <alignment horizontal="center" vertical="center" wrapText="1"/>
    </xf>
    <xf numFmtId="0" fontId="41" fillId="17" borderId="106" xfId="6" applyFont="1" applyFill="1" applyBorder="1" applyAlignment="1">
      <alignment horizontal="center" vertical="center" wrapText="1"/>
    </xf>
    <xf numFmtId="0" fontId="41" fillId="17" borderId="107" xfId="6" applyFont="1" applyFill="1" applyBorder="1" applyAlignment="1">
      <alignment horizontal="center" vertical="center" wrapText="1"/>
    </xf>
    <xf numFmtId="0" fontId="41" fillId="17" borderId="75" xfId="6" applyFont="1" applyFill="1" applyBorder="1" applyAlignment="1">
      <alignment horizontal="center" vertical="center" wrapText="1"/>
    </xf>
    <xf numFmtId="0" fontId="41" fillId="17" borderId="76" xfId="6" applyFont="1" applyFill="1" applyBorder="1" applyAlignment="1">
      <alignment horizontal="center" vertical="center" wrapText="1"/>
    </xf>
    <xf numFmtId="0" fontId="41" fillId="17" borderId="82" xfId="6" applyFont="1" applyFill="1" applyBorder="1" applyAlignment="1">
      <alignment horizontal="center" vertical="center" wrapText="1"/>
    </xf>
    <xf numFmtId="49" fontId="7" fillId="11" borderId="73" xfId="6" applyNumberFormat="1" applyFont="1" applyFill="1" applyBorder="1" applyAlignment="1">
      <alignment horizontal="center" vertical="center"/>
    </xf>
    <xf numFmtId="49" fontId="7" fillId="11" borderId="106" xfId="6" applyNumberFormat="1" applyFont="1" applyFill="1" applyBorder="1" applyAlignment="1">
      <alignment horizontal="center" vertical="center"/>
    </xf>
    <xf numFmtId="49" fontId="7" fillId="11" borderId="107" xfId="6" applyNumberFormat="1" applyFont="1" applyFill="1" applyBorder="1" applyAlignment="1">
      <alignment horizontal="center" vertical="center"/>
    </xf>
    <xf numFmtId="0" fontId="41" fillId="17" borderId="59" xfId="6" applyFont="1" applyFill="1" applyBorder="1" applyAlignment="1">
      <alignment horizontal="center" vertical="center"/>
    </xf>
    <xf numFmtId="0" fontId="41" fillId="17" borderId="0" xfId="6" applyFont="1" applyFill="1" applyAlignment="1">
      <alignment horizontal="center" vertical="center"/>
    </xf>
    <xf numFmtId="0" fontId="41" fillId="17" borderId="110" xfId="6" applyFont="1" applyFill="1" applyBorder="1" applyAlignment="1">
      <alignment horizontal="center" vertical="center"/>
    </xf>
    <xf numFmtId="0" fontId="41" fillId="17" borderId="12" xfId="6" applyFont="1" applyFill="1" applyBorder="1" applyAlignment="1">
      <alignment horizontal="center" vertical="center"/>
    </xf>
    <xf numFmtId="49" fontId="7" fillId="0" borderId="60" xfId="6" applyNumberFormat="1" applyFont="1" applyBorder="1" applyAlignment="1">
      <alignment horizontal="center" vertical="center"/>
    </xf>
    <xf numFmtId="49" fontId="7" fillId="0" borderId="79" xfId="6" applyNumberFormat="1" applyFont="1" applyBorder="1" applyAlignment="1">
      <alignment horizontal="center" vertical="center"/>
    </xf>
    <xf numFmtId="49" fontId="7" fillId="0" borderId="81" xfId="6" applyNumberFormat="1" applyFont="1" applyBorder="1" applyAlignment="1">
      <alignment horizontal="center" vertical="center"/>
    </xf>
    <xf numFmtId="0" fontId="41" fillId="17" borderId="109" xfId="6" applyFont="1" applyFill="1" applyBorder="1" applyAlignment="1">
      <alignment horizontal="center" vertical="center"/>
    </xf>
    <xf numFmtId="0" fontId="41" fillId="17" borderId="42" xfId="6" applyFont="1" applyFill="1" applyBorder="1" applyAlignment="1">
      <alignment horizontal="center" vertical="center"/>
    </xf>
    <xf numFmtId="0" fontId="41" fillId="17" borderId="61" xfId="6" applyFont="1" applyFill="1" applyBorder="1" applyAlignment="1">
      <alignment horizontal="center" vertical="center"/>
    </xf>
    <xf numFmtId="0" fontId="41" fillId="17" borderId="116" xfId="6" applyFont="1" applyFill="1" applyBorder="1" applyAlignment="1">
      <alignment horizontal="center" vertical="center"/>
    </xf>
    <xf numFmtId="0" fontId="41" fillId="17" borderId="114" xfId="6" applyFont="1" applyFill="1" applyBorder="1" applyAlignment="1">
      <alignment horizontal="center" vertical="center"/>
    </xf>
    <xf numFmtId="0" fontId="41" fillId="17" borderId="67" xfId="6" applyFont="1" applyFill="1" applyBorder="1" applyAlignment="1">
      <alignment horizontal="center" vertical="center"/>
    </xf>
    <xf numFmtId="0" fontId="41" fillId="17" borderId="59" xfId="6" applyFont="1" applyFill="1" applyBorder="1" applyAlignment="1">
      <alignment horizontal="center" vertical="center" wrapText="1"/>
    </xf>
    <xf numFmtId="0" fontId="41" fillId="17" borderId="0" xfId="6" applyFont="1" applyFill="1" applyAlignment="1">
      <alignment horizontal="center" vertical="center" wrapText="1"/>
    </xf>
    <xf numFmtId="0" fontId="41" fillId="17" borderId="105" xfId="6" applyFont="1" applyFill="1" applyBorder="1" applyAlignment="1">
      <alignment horizontal="center" vertical="center"/>
    </xf>
    <xf numFmtId="167" fontId="14" fillId="26" borderId="30" xfId="0" applyNumberFormat="1" applyFont="1" applyFill="1" applyBorder="1" applyAlignment="1">
      <alignment horizontal="center" vertical="center" wrapText="1"/>
    </xf>
    <xf numFmtId="167" fontId="14" fillId="26" borderId="32" xfId="0" applyNumberFormat="1" applyFont="1" applyFill="1" applyBorder="1" applyAlignment="1">
      <alignment horizontal="center" vertical="center" wrapText="1"/>
    </xf>
    <xf numFmtId="167" fontId="14" fillId="26" borderId="33" xfId="0" applyNumberFormat="1" applyFont="1" applyFill="1" applyBorder="1" applyAlignment="1">
      <alignment horizontal="center" vertical="center" wrapText="1"/>
    </xf>
    <xf numFmtId="167" fontId="14" fillId="26" borderId="34" xfId="0" applyNumberFormat="1" applyFont="1" applyFill="1" applyBorder="1" applyAlignment="1">
      <alignment horizontal="center" vertical="center" wrapText="1"/>
    </xf>
    <xf numFmtId="167" fontId="14" fillId="26" borderId="4" xfId="0" applyNumberFormat="1" applyFont="1" applyFill="1" applyBorder="1" applyAlignment="1">
      <alignment horizontal="center" vertical="center" wrapText="1"/>
    </xf>
    <xf numFmtId="167" fontId="14" fillId="26" borderId="35" xfId="0" applyNumberFormat="1" applyFont="1" applyFill="1" applyBorder="1" applyAlignment="1">
      <alignment horizontal="center" vertical="center" wrapText="1"/>
    </xf>
    <xf numFmtId="167" fontId="14" fillId="26" borderId="36" xfId="0" applyNumberFormat="1" applyFont="1" applyFill="1" applyBorder="1" applyAlignment="1">
      <alignment horizontal="center" vertical="center" wrapText="1"/>
    </xf>
    <xf numFmtId="167" fontId="14" fillId="26" borderId="37" xfId="0" applyNumberFormat="1" applyFont="1" applyFill="1" applyBorder="1" applyAlignment="1">
      <alignment horizontal="center" vertical="center" wrapText="1"/>
    </xf>
    <xf numFmtId="167" fontId="14" fillId="26" borderId="38" xfId="0" applyNumberFormat="1" applyFont="1" applyFill="1" applyBorder="1" applyAlignment="1">
      <alignment horizontal="center" vertical="center" wrapText="1"/>
    </xf>
    <xf numFmtId="0" fontId="14" fillId="17" borderId="73" xfId="0" applyFont="1" applyFill="1" applyBorder="1" applyAlignment="1">
      <alignment horizontal="center" vertical="center"/>
    </xf>
    <xf numFmtId="0" fontId="14" fillId="17" borderId="106" xfId="0" applyFont="1" applyFill="1" applyBorder="1" applyAlignment="1">
      <alignment horizontal="center" vertical="center"/>
    </xf>
    <xf numFmtId="0" fontId="14" fillId="17" borderId="77" xfId="0" applyFont="1" applyFill="1" applyBorder="1" applyAlignment="1">
      <alignment horizontal="center" vertical="center"/>
    </xf>
    <xf numFmtId="0" fontId="14" fillId="17" borderId="59" xfId="0" applyFont="1" applyFill="1" applyBorder="1" applyAlignment="1">
      <alignment horizontal="center" vertical="center"/>
    </xf>
    <xf numFmtId="0" fontId="14" fillId="17" borderId="60" xfId="0" applyFont="1" applyFill="1" applyBorder="1" applyAlignment="1">
      <alignment horizontal="center" vertical="center"/>
    </xf>
    <xf numFmtId="0" fontId="14" fillId="17" borderId="78" xfId="0" applyFont="1" applyFill="1" applyBorder="1" applyAlignment="1">
      <alignment horizontal="center" vertical="center"/>
    </xf>
    <xf numFmtId="0" fontId="14" fillId="17" borderId="0" xfId="0" applyFont="1" applyFill="1" applyAlignment="1">
      <alignment horizontal="center" vertical="center"/>
    </xf>
    <xf numFmtId="0" fontId="14" fillId="17" borderId="79" xfId="0" applyFont="1" applyFill="1" applyBorder="1" applyAlignment="1">
      <alignment horizontal="center" vertical="center"/>
    </xf>
    <xf numFmtId="0" fontId="14" fillId="17" borderId="108" xfId="0" applyFont="1" applyFill="1" applyBorder="1" applyAlignment="1">
      <alignment horizontal="center" vertical="center"/>
    </xf>
    <xf numFmtId="0" fontId="14" fillId="17" borderId="61" xfId="0" applyFont="1" applyFill="1" applyBorder="1" applyAlignment="1">
      <alignment horizontal="center" vertical="center"/>
    </xf>
    <xf numFmtId="0" fontId="14" fillId="17" borderId="62" xfId="0" applyFont="1" applyFill="1" applyBorder="1" applyAlignment="1">
      <alignment horizontal="center" vertical="center"/>
    </xf>
    <xf numFmtId="0" fontId="14" fillId="18" borderId="65" xfId="3" applyFont="1" applyFill="1" applyBorder="1" applyAlignment="1">
      <alignment horizontal="center" vertical="center" wrapText="1"/>
    </xf>
    <xf numFmtId="0" fontId="14" fillId="18" borderId="68" xfId="3" applyFont="1" applyFill="1" applyBorder="1" applyAlignment="1">
      <alignment horizontal="center" vertical="center" wrapText="1"/>
    </xf>
    <xf numFmtId="0" fontId="14" fillId="17" borderId="107" xfId="0" applyFont="1" applyFill="1" applyBorder="1" applyAlignment="1">
      <alignment horizontal="center" vertical="center"/>
    </xf>
    <xf numFmtId="0" fontId="14" fillId="17" borderId="107" xfId="0" applyFont="1" applyFill="1" applyBorder="1" applyAlignment="1">
      <alignment horizontal="center" vertical="center" wrapText="1"/>
    </xf>
    <xf numFmtId="0" fontId="14" fillId="17" borderId="60" xfId="0" applyFont="1" applyFill="1" applyBorder="1" applyAlignment="1">
      <alignment horizontal="center" vertical="center" wrapText="1"/>
    </xf>
    <xf numFmtId="0" fontId="14" fillId="17" borderId="79" xfId="0" applyFont="1" applyFill="1" applyBorder="1" applyAlignment="1">
      <alignment horizontal="center" vertical="center" wrapText="1"/>
    </xf>
    <xf numFmtId="0" fontId="14" fillId="17" borderId="81" xfId="0" applyFont="1" applyFill="1" applyBorder="1" applyAlignment="1">
      <alignment horizontal="center" vertical="center" wrapText="1"/>
    </xf>
    <xf numFmtId="0" fontId="35" fillId="16" borderId="3" xfId="2" applyFont="1" applyFill="1" applyBorder="1" applyAlignment="1" applyProtection="1">
      <alignment horizontal="center" vertical="center" wrapText="1"/>
    </xf>
    <xf numFmtId="0" fontId="14" fillId="17" borderId="59" xfId="0" applyFont="1" applyFill="1" applyBorder="1" applyAlignment="1">
      <alignment horizontal="center" vertical="center" wrapText="1"/>
    </xf>
    <xf numFmtId="0" fontId="14" fillId="17" borderId="0" xfId="0" applyFont="1" applyFill="1" applyAlignment="1">
      <alignment horizontal="center" vertical="center" wrapText="1"/>
    </xf>
    <xf numFmtId="0" fontId="14" fillId="17" borderId="61" xfId="0" applyFont="1" applyFill="1" applyBorder="1" applyAlignment="1">
      <alignment horizontal="center" vertical="center" wrapText="1"/>
    </xf>
    <xf numFmtId="0" fontId="14" fillId="17" borderId="62" xfId="0" applyFont="1" applyFill="1" applyBorder="1" applyAlignment="1">
      <alignment horizontal="center" vertical="center" wrapText="1"/>
    </xf>
    <xf numFmtId="0" fontId="14" fillId="17" borderId="73" xfId="6" applyFont="1" applyFill="1" applyBorder="1" applyAlignment="1">
      <alignment horizontal="center" vertical="center" wrapText="1"/>
    </xf>
    <xf numFmtId="0" fontId="14" fillId="17" borderId="106" xfId="6" applyFont="1" applyFill="1" applyBorder="1" applyAlignment="1">
      <alignment horizontal="center" vertical="center" wrapText="1"/>
    </xf>
    <xf numFmtId="0" fontId="14" fillId="17" borderId="73" xfId="6" applyFont="1" applyFill="1" applyBorder="1" applyAlignment="1">
      <alignment horizontal="center" vertical="center"/>
    </xf>
    <xf numFmtId="0" fontId="14" fillId="17" borderId="106" xfId="6" applyFont="1" applyFill="1" applyBorder="1" applyAlignment="1">
      <alignment horizontal="center" vertical="center"/>
    </xf>
    <xf numFmtId="0" fontId="14" fillId="17" borderId="107" xfId="6" applyFont="1" applyFill="1" applyBorder="1" applyAlignment="1">
      <alignment horizontal="center" vertical="center" wrapText="1"/>
    </xf>
    <xf numFmtId="0" fontId="4" fillId="17" borderId="77" xfId="6" applyFont="1" applyFill="1" applyBorder="1" applyAlignment="1">
      <alignment horizontal="center" vertical="center"/>
    </xf>
    <xf numFmtId="0" fontId="4" fillId="17" borderId="60" xfId="6" applyFont="1" applyFill="1" applyBorder="1" applyAlignment="1">
      <alignment horizontal="center" vertical="center"/>
    </xf>
    <xf numFmtId="0" fontId="4" fillId="17" borderId="78" xfId="6" applyFont="1" applyFill="1" applyBorder="1" applyAlignment="1">
      <alignment horizontal="center" vertical="center"/>
    </xf>
    <xf numFmtId="0" fontId="4" fillId="17" borderId="79" xfId="6" applyFont="1" applyFill="1" applyBorder="1" applyAlignment="1">
      <alignment horizontal="center" vertical="center"/>
    </xf>
    <xf numFmtId="0" fontId="4" fillId="17" borderId="109" xfId="6" applyFont="1" applyFill="1" applyBorder="1" applyAlignment="1">
      <alignment horizontal="center" vertical="center"/>
    </xf>
    <xf numFmtId="0" fontId="4" fillId="17" borderId="115" xfId="6" applyFont="1" applyFill="1" applyBorder="1" applyAlignment="1">
      <alignment horizontal="center" vertical="center"/>
    </xf>
    <xf numFmtId="0" fontId="4" fillId="17" borderId="75" xfId="6" applyFont="1" applyFill="1" applyBorder="1" applyAlignment="1">
      <alignment horizontal="center" vertical="center"/>
    </xf>
    <xf numFmtId="0" fontId="4" fillId="17" borderId="116" xfId="6" applyFont="1" applyFill="1" applyBorder="1" applyAlignment="1">
      <alignment horizontal="center" vertical="center"/>
    </xf>
    <xf numFmtId="0" fontId="35" fillId="30" borderId="83" xfId="2" applyFont="1" applyFill="1" applyBorder="1" applyAlignment="1" applyProtection="1">
      <alignment horizontal="center"/>
    </xf>
    <xf numFmtId="0" fontId="35" fillId="30" borderId="27" xfId="2" applyFont="1" applyFill="1" applyBorder="1" applyAlignment="1" applyProtection="1">
      <alignment horizontal="center"/>
    </xf>
    <xf numFmtId="0" fontId="14" fillId="17" borderId="77" xfId="6" applyFont="1" applyFill="1" applyBorder="1" applyAlignment="1">
      <alignment horizontal="center" vertical="center"/>
    </xf>
    <xf numFmtId="0" fontId="14" fillId="17" borderId="59" xfId="6" applyFont="1" applyFill="1" applyBorder="1" applyAlignment="1">
      <alignment horizontal="center" vertical="center"/>
    </xf>
    <xf numFmtId="0" fontId="14" fillId="17" borderId="60" xfId="6" applyFont="1" applyFill="1" applyBorder="1" applyAlignment="1">
      <alignment horizontal="center" vertical="center"/>
    </xf>
    <xf numFmtId="0" fontId="14" fillId="17" borderId="78" xfId="6" applyFont="1" applyFill="1" applyBorder="1" applyAlignment="1">
      <alignment horizontal="center" vertical="center"/>
    </xf>
    <xf numFmtId="0" fontId="14" fillId="17" borderId="0" xfId="6" applyFont="1" applyFill="1" applyAlignment="1">
      <alignment horizontal="center" vertical="center"/>
    </xf>
    <xf numFmtId="0" fontId="14" fillId="17" borderId="79" xfId="6" applyFont="1" applyFill="1" applyBorder="1" applyAlignment="1">
      <alignment horizontal="center" vertical="center"/>
    </xf>
    <xf numFmtId="0" fontId="14" fillId="17" borderId="108" xfId="6" applyFont="1" applyFill="1" applyBorder="1" applyAlignment="1">
      <alignment horizontal="center" vertical="center"/>
    </xf>
    <xf numFmtId="0" fontId="14" fillId="17" borderId="61" xfId="6" applyFont="1" applyFill="1" applyBorder="1" applyAlignment="1">
      <alignment horizontal="center" vertical="center"/>
    </xf>
    <xf numFmtId="0" fontId="14" fillId="17" borderId="62" xfId="6" applyFont="1" applyFill="1" applyBorder="1" applyAlignment="1">
      <alignment horizontal="center" vertical="center"/>
    </xf>
    <xf numFmtId="0" fontId="14" fillId="17" borderId="77" xfId="6" applyFont="1" applyFill="1" applyBorder="1" applyAlignment="1">
      <alignment horizontal="center" vertical="center" wrapText="1"/>
    </xf>
    <xf numFmtId="0" fontId="14" fillId="17" borderId="78" xfId="6" applyFont="1" applyFill="1" applyBorder="1" applyAlignment="1">
      <alignment horizontal="center" vertical="center" wrapText="1"/>
    </xf>
    <xf numFmtId="0" fontId="14" fillId="17" borderId="80" xfId="6" applyFont="1" applyFill="1" applyBorder="1" applyAlignment="1">
      <alignment horizontal="center" vertical="center" wrapText="1"/>
    </xf>
    <xf numFmtId="167" fontId="14" fillId="0" borderId="77" xfId="6" applyNumberFormat="1" applyFont="1" applyBorder="1" applyAlignment="1">
      <alignment horizontal="center" vertical="center" wrapText="1"/>
    </xf>
    <xf numFmtId="167" fontId="14" fillId="0" borderId="59" xfId="6" applyNumberFormat="1" applyFont="1" applyBorder="1" applyAlignment="1">
      <alignment horizontal="center" vertical="center" wrapText="1"/>
    </xf>
    <xf numFmtId="167" fontId="14" fillId="0" borderId="60" xfId="6" applyNumberFormat="1" applyFont="1" applyBorder="1" applyAlignment="1">
      <alignment horizontal="center" vertical="center" wrapText="1"/>
    </xf>
    <xf numFmtId="167" fontId="14" fillId="26" borderId="78" xfId="6" applyNumberFormat="1" applyFont="1" applyFill="1" applyBorder="1" applyAlignment="1">
      <alignment horizontal="center" vertical="center" wrapText="1"/>
    </xf>
    <xf numFmtId="167" fontId="14" fillId="26" borderId="0" xfId="6" applyNumberFormat="1" applyFont="1" applyFill="1" applyAlignment="1">
      <alignment horizontal="center" vertical="center" wrapText="1"/>
    </xf>
    <xf numFmtId="167" fontId="14" fillId="26" borderId="79" xfId="6" applyNumberFormat="1" applyFont="1" applyFill="1" applyBorder="1" applyAlignment="1">
      <alignment horizontal="center" vertical="center" wrapText="1"/>
    </xf>
    <xf numFmtId="167" fontId="14" fillId="26" borderId="80" xfId="6" applyNumberFormat="1" applyFont="1" applyFill="1" applyBorder="1" applyAlignment="1">
      <alignment horizontal="center" vertical="center" wrapText="1"/>
    </xf>
    <xf numFmtId="167" fontId="14" fillId="26" borderId="67" xfId="6" applyNumberFormat="1" applyFont="1" applyFill="1" applyBorder="1" applyAlignment="1">
      <alignment horizontal="center" vertical="center" wrapText="1"/>
    </xf>
    <xf numFmtId="167" fontId="14" fillId="26" borderId="81" xfId="6" applyNumberFormat="1" applyFont="1" applyFill="1" applyBorder="1" applyAlignment="1">
      <alignment horizontal="center" vertical="center" wrapText="1"/>
    </xf>
    <xf numFmtId="49" fontId="14" fillId="17" borderId="73" xfId="6" applyNumberFormat="1" applyFont="1" applyFill="1" applyBorder="1" applyAlignment="1">
      <alignment horizontal="center" vertical="center" wrapText="1"/>
    </xf>
    <xf numFmtId="49" fontId="14" fillId="17" borderId="106" xfId="6" applyNumberFormat="1" applyFont="1" applyFill="1" applyBorder="1" applyAlignment="1">
      <alignment horizontal="center" vertical="center" wrapText="1"/>
    </xf>
    <xf numFmtId="49" fontId="14" fillId="17" borderId="107" xfId="6" applyNumberFormat="1" applyFont="1" applyFill="1" applyBorder="1" applyAlignment="1">
      <alignment horizontal="center" vertical="center" wrapText="1"/>
    </xf>
    <xf numFmtId="0" fontId="14" fillId="17" borderId="107" xfId="6" applyFont="1" applyFill="1" applyBorder="1" applyAlignment="1">
      <alignment horizontal="center" vertical="center"/>
    </xf>
    <xf numFmtId="0" fontId="35" fillId="30" borderId="1" xfId="2" applyFont="1" applyFill="1" applyBorder="1" applyAlignment="1" applyProtection="1">
      <alignment horizontal="center" vertical="center" wrapText="1"/>
    </xf>
    <xf numFmtId="0" fontId="35" fillId="30" borderId="2" xfId="2" applyFont="1" applyFill="1" applyBorder="1" applyAlignment="1" applyProtection="1">
      <alignment horizontal="center" vertical="center" wrapText="1"/>
    </xf>
    <xf numFmtId="0" fontId="14" fillId="17" borderId="59" xfId="6" applyFont="1" applyFill="1" applyBorder="1" applyAlignment="1">
      <alignment horizontal="center" vertical="center" wrapText="1"/>
    </xf>
    <xf numFmtId="0" fontId="14" fillId="17" borderId="60" xfId="6" applyFont="1" applyFill="1" applyBorder="1" applyAlignment="1">
      <alignment horizontal="center" vertical="center" wrapText="1"/>
    </xf>
    <xf numFmtId="0" fontId="14" fillId="17" borderId="0" xfId="6" applyFont="1" applyFill="1" applyAlignment="1">
      <alignment horizontal="center" vertical="center" wrapText="1"/>
    </xf>
    <xf numFmtId="0" fontId="14" fillId="17" borderId="79" xfId="6" applyFont="1" applyFill="1" applyBorder="1" applyAlignment="1">
      <alignment horizontal="center" vertical="center" wrapText="1"/>
    </xf>
    <xf numFmtId="0" fontId="14" fillId="17" borderId="108" xfId="6" applyFont="1" applyFill="1" applyBorder="1" applyAlignment="1">
      <alignment horizontal="center" vertical="center" wrapText="1"/>
    </xf>
    <xf numFmtId="0" fontId="14" fillId="17" borderId="61" xfId="6" applyFont="1" applyFill="1" applyBorder="1" applyAlignment="1">
      <alignment horizontal="center" vertical="center" wrapText="1"/>
    </xf>
    <xf numFmtId="0" fontId="14" fillId="17" borderId="62" xfId="6" applyFont="1" applyFill="1" applyBorder="1" applyAlignment="1">
      <alignment horizontal="center" vertical="center" wrapText="1"/>
    </xf>
    <xf numFmtId="167" fontId="14" fillId="26" borderId="77" xfId="6" applyNumberFormat="1" applyFont="1" applyFill="1" applyBorder="1" applyAlignment="1">
      <alignment horizontal="center" vertical="center" wrapText="1"/>
    </xf>
    <xf numFmtId="167" fontId="14" fillId="26" borderId="59" xfId="6" applyNumberFormat="1" applyFont="1" applyFill="1" applyBorder="1" applyAlignment="1">
      <alignment horizontal="center" vertical="center" wrapText="1"/>
    </xf>
    <xf numFmtId="167" fontId="14" fillId="26" borderId="60" xfId="6" applyNumberFormat="1" applyFont="1" applyFill="1" applyBorder="1" applyAlignment="1">
      <alignment horizontal="center" vertical="center" wrapText="1"/>
    </xf>
    <xf numFmtId="0" fontId="14" fillId="17" borderId="30" xfId="6" applyFont="1" applyFill="1" applyBorder="1" applyAlignment="1">
      <alignment horizontal="center" vertical="center" wrapText="1"/>
    </xf>
    <xf numFmtId="0" fontId="14" fillId="17" borderId="34" xfId="6" applyFont="1" applyFill="1" applyBorder="1" applyAlignment="1">
      <alignment horizontal="center" vertical="center" wrapText="1"/>
    </xf>
    <xf numFmtId="0" fontId="14" fillId="17" borderId="89" xfId="6" applyFont="1" applyFill="1" applyBorder="1" applyAlignment="1">
      <alignment horizontal="center" vertical="center" wrapText="1"/>
    </xf>
    <xf numFmtId="0" fontId="14" fillId="17" borderId="35" xfId="6" applyFont="1" applyFill="1" applyBorder="1" applyAlignment="1">
      <alignment horizontal="center" vertical="center"/>
    </xf>
    <xf numFmtId="167" fontId="14" fillId="17" borderId="77" xfId="6" applyNumberFormat="1" applyFont="1" applyFill="1" applyBorder="1" applyAlignment="1">
      <alignment horizontal="center" vertical="center" wrapText="1"/>
    </xf>
    <xf numFmtId="167" fontId="14" fillId="17" borderId="59" xfId="6" applyNumberFormat="1" applyFont="1" applyFill="1" applyBorder="1" applyAlignment="1">
      <alignment horizontal="center" vertical="center" wrapText="1"/>
    </xf>
    <xf numFmtId="167" fontId="14" fillId="17" borderId="60" xfId="6" applyNumberFormat="1" applyFont="1" applyFill="1" applyBorder="1" applyAlignment="1">
      <alignment horizontal="center" vertical="center" wrapText="1"/>
    </xf>
    <xf numFmtId="167" fontId="14" fillId="17" borderId="78" xfId="6" applyNumberFormat="1" applyFont="1" applyFill="1" applyBorder="1" applyAlignment="1">
      <alignment horizontal="center" vertical="center" wrapText="1"/>
    </xf>
    <xf numFmtId="167" fontId="14" fillId="17" borderId="0" xfId="6" applyNumberFormat="1" applyFont="1" applyFill="1" applyAlignment="1">
      <alignment horizontal="center" vertical="center" wrapText="1"/>
    </xf>
    <xf numFmtId="167" fontId="14" fillId="17" borderId="79" xfId="6" applyNumberFormat="1" applyFont="1" applyFill="1" applyBorder="1" applyAlignment="1">
      <alignment horizontal="center" vertical="center" wrapText="1"/>
    </xf>
    <xf numFmtId="167" fontId="14" fillId="17" borderId="80" xfId="6" applyNumberFormat="1" applyFont="1" applyFill="1" applyBorder="1" applyAlignment="1">
      <alignment horizontal="center" vertical="center" wrapText="1"/>
    </xf>
    <xf numFmtId="167" fontId="14" fillId="17" borderId="67" xfId="6" applyNumberFormat="1" applyFont="1" applyFill="1" applyBorder="1" applyAlignment="1">
      <alignment horizontal="center" vertical="center" wrapText="1"/>
    </xf>
    <xf numFmtId="167" fontId="14" fillId="17" borderId="81" xfId="6" applyNumberFormat="1" applyFont="1" applyFill="1" applyBorder="1" applyAlignment="1">
      <alignment horizontal="center" vertical="center" wrapText="1"/>
    </xf>
    <xf numFmtId="0" fontId="14" fillId="17" borderId="41" xfId="6" applyFont="1" applyFill="1" applyBorder="1" applyAlignment="1">
      <alignment horizontal="center" vertical="center" wrapText="1"/>
    </xf>
    <xf numFmtId="0" fontId="14" fillId="17" borderId="11" xfId="6" applyFont="1" applyFill="1" applyBorder="1" applyAlignment="1">
      <alignment horizontal="center" vertical="center" wrapText="1"/>
    </xf>
    <xf numFmtId="0" fontId="14" fillId="17" borderId="5" xfId="6" applyFont="1" applyFill="1" applyBorder="1" applyAlignment="1">
      <alignment horizontal="center" vertical="center" wrapText="1"/>
    </xf>
    <xf numFmtId="0" fontId="14" fillId="17" borderId="43" xfId="6" applyFont="1" applyFill="1" applyBorder="1" applyAlignment="1">
      <alignment horizontal="center" vertical="center"/>
    </xf>
    <xf numFmtId="0" fontId="14" fillId="17" borderId="13" xfId="6" applyFont="1" applyFill="1" applyBorder="1" applyAlignment="1">
      <alignment horizontal="center" vertical="center"/>
    </xf>
    <xf numFmtId="0" fontId="63" fillId="11" borderId="0" xfId="0" applyFont="1" applyFill="1" applyAlignment="1">
      <alignment horizontal="center" vertical="center"/>
    </xf>
    <xf numFmtId="3" fontId="63" fillId="11" borderId="0" xfId="0" applyNumberFormat="1" applyFont="1" applyFill="1" applyAlignment="1">
      <alignment horizontal="center" vertical="center" wrapText="1"/>
    </xf>
    <xf numFmtId="0" fontId="63" fillId="11" borderId="0" xfId="0" applyFont="1" applyFill="1" applyAlignment="1">
      <alignment horizontal="center" vertical="center" wrapText="1"/>
    </xf>
    <xf numFmtId="0" fontId="56" fillId="11" borderId="0" xfId="0" applyFont="1" applyFill="1" applyAlignment="1">
      <alignment horizontal="center" vertical="center"/>
    </xf>
    <xf numFmtId="0" fontId="41" fillId="11" borderId="0" xfId="3" applyFont="1" applyFill="1" applyAlignment="1">
      <alignment horizontal="center" vertical="center"/>
    </xf>
    <xf numFmtId="0" fontId="41" fillId="11" borderId="0" xfId="0" applyFont="1" applyFill="1" applyAlignment="1">
      <alignment horizontal="center" vertical="center"/>
    </xf>
    <xf numFmtId="3" fontId="41" fillId="11" borderId="0" xfId="0" applyNumberFormat="1" applyFont="1" applyFill="1" applyAlignment="1">
      <alignment horizontal="center" vertical="center" wrapText="1"/>
    </xf>
    <xf numFmtId="3" fontId="4" fillId="11" borderId="0" xfId="0" quotePrefix="1" applyNumberFormat="1" applyFont="1" applyFill="1" applyAlignment="1">
      <alignment horizontal="center" vertical="center"/>
    </xf>
    <xf numFmtId="0" fontId="31" fillId="0" borderId="1" xfId="0" applyFont="1" applyBorder="1" applyAlignment="1">
      <alignment horizontal="center" vertical="center"/>
    </xf>
    <xf numFmtId="0" fontId="31" fillId="0" borderId="20" xfId="0" applyFont="1" applyBorder="1" applyAlignment="1">
      <alignment horizontal="center" vertical="center"/>
    </xf>
    <xf numFmtId="0" fontId="31" fillId="0" borderId="2" xfId="0" applyFont="1" applyBorder="1" applyAlignment="1">
      <alignment horizontal="center" vertical="center"/>
    </xf>
    <xf numFmtId="0" fontId="41" fillId="17" borderId="30" xfId="0" applyFont="1" applyFill="1" applyBorder="1" applyAlignment="1">
      <alignment horizontal="center" vertical="center"/>
    </xf>
    <xf numFmtId="0" fontId="41" fillId="17" borderId="34" xfId="0" applyFont="1" applyFill="1" applyBorder="1" applyAlignment="1">
      <alignment horizontal="center" vertical="center"/>
    </xf>
    <xf numFmtId="0" fontId="41" fillId="17" borderId="36" xfId="0" applyFont="1" applyFill="1" applyBorder="1" applyAlignment="1">
      <alignment horizontal="center" vertical="center"/>
    </xf>
    <xf numFmtId="0" fontId="41" fillId="17" borderId="4" xfId="0" applyFont="1" applyFill="1" applyBorder="1" applyAlignment="1">
      <alignment horizontal="center" vertical="center"/>
    </xf>
    <xf numFmtId="0" fontId="41" fillId="17" borderId="37" xfId="0" applyFont="1" applyFill="1" applyBorder="1" applyAlignment="1">
      <alignment horizontal="center" vertical="center"/>
    </xf>
    <xf numFmtId="3" fontId="41" fillId="17" borderId="33" xfId="0" applyNumberFormat="1" applyFont="1" applyFill="1" applyBorder="1" applyAlignment="1">
      <alignment horizontal="center" vertical="center" wrapText="1"/>
    </xf>
    <xf numFmtId="3" fontId="41" fillId="17" borderId="35" xfId="0" applyNumberFormat="1" applyFont="1" applyFill="1" applyBorder="1" applyAlignment="1">
      <alignment horizontal="center" vertical="center" wrapText="1"/>
    </xf>
    <xf numFmtId="3" fontId="41" fillId="17" borderId="38" xfId="0" applyNumberFormat="1" applyFont="1" applyFill="1" applyBorder="1" applyAlignment="1">
      <alignment horizontal="center" vertical="center" wrapText="1"/>
    </xf>
    <xf numFmtId="0" fontId="56" fillId="0" borderId="47" xfId="0" applyFont="1" applyBorder="1" applyAlignment="1">
      <alignment horizontal="center" vertical="center"/>
    </xf>
    <xf numFmtId="0" fontId="56" fillId="0" borderId="48" xfId="0" applyFont="1" applyBorder="1" applyAlignment="1">
      <alignment horizontal="center" vertical="center"/>
    </xf>
    <xf numFmtId="0" fontId="56" fillId="0" borderId="46" xfId="0" applyFont="1" applyBorder="1" applyAlignment="1">
      <alignment horizontal="center" vertical="center"/>
    </xf>
    <xf numFmtId="0" fontId="63" fillId="17" borderId="58" xfId="0" applyFont="1" applyFill="1" applyBorder="1" applyAlignment="1">
      <alignment horizontal="center" vertical="center"/>
    </xf>
    <xf numFmtId="0" fontId="63" fillId="17" borderId="59" xfId="0" applyFont="1" applyFill="1" applyBorder="1" applyAlignment="1">
      <alignment horizontal="center" vertical="center"/>
    </xf>
    <xf numFmtId="0" fontId="63" fillId="17" borderId="60" xfId="0" applyFont="1" applyFill="1" applyBorder="1" applyAlignment="1">
      <alignment horizontal="center" vertical="center"/>
    </xf>
    <xf numFmtId="0" fontId="63" fillId="17" borderId="7" xfId="0" applyFont="1" applyFill="1" applyBorder="1" applyAlignment="1">
      <alignment horizontal="center" vertical="center"/>
    </xf>
    <xf numFmtId="0" fontId="63" fillId="17" borderId="61" xfId="0" applyFont="1" applyFill="1" applyBorder="1" applyAlignment="1">
      <alignment horizontal="center" vertical="center"/>
    </xf>
    <xf numFmtId="0" fontId="63" fillId="17" borderId="62" xfId="0" applyFont="1" applyFill="1" applyBorder="1" applyAlignment="1">
      <alignment horizontal="center" vertical="center"/>
    </xf>
    <xf numFmtId="0" fontId="63" fillId="17" borderId="50" xfId="0" applyFont="1" applyFill="1" applyBorder="1" applyAlignment="1">
      <alignment horizontal="center" vertical="center"/>
    </xf>
    <xf numFmtId="0" fontId="63" fillId="17" borderId="92" xfId="0" applyFont="1" applyFill="1" applyBorder="1" applyAlignment="1">
      <alignment horizontal="center" vertical="center"/>
    </xf>
    <xf numFmtId="0" fontId="63" fillId="17" borderId="18" xfId="0" applyFont="1" applyFill="1" applyBorder="1" applyAlignment="1">
      <alignment horizontal="center" vertical="center"/>
    </xf>
    <xf numFmtId="0" fontId="63" fillId="17" borderId="63" xfId="0" applyFont="1" applyFill="1" applyBorder="1" applyAlignment="1">
      <alignment horizontal="center" vertical="center"/>
    </xf>
    <xf numFmtId="3" fontId="63" fillId="17" borderId="118" xfId="0" applyNumberFormat="1" applyFont="1" applyFill="1" applyBorder="1" applyAlignment="1">
      <alignment horizontal="center" vertical="center" wrapText="1"/>
    </xf>
    <xf numFmtId="3" fontId="63" fillId="17" borderId="119" xfId="0" applyNumberFormat="1" applyFont="1" applyFill="1" applyBorder="1" applyAlignment="1">
      <alignment horizontal="center" vertical="center" wrapText="1"/>
    </xf>
    <xf numFmtId="0" fontId="63" fillId="17" borderId="41" xfId="0" applyFont="1" applyFill="1" applyBorder="1" applyAlignment="1">
      <alignment horizontal="center" vertical="center" wrapText="1"/>
    </xf>
    <xf numFmtId="0" fontId="63" fillId="17" borderId="42" xfId="0" applyFont="1" applyFill="1" applyBorder="1" applyAlignment="1">
      <alignment horizontal="center" vertical="center" wrapText="1"/>
    </xf>
    <xf numFmtId="0" fontId="63" fillId="17" borderId="43" xfId="0" applyFont="1" applyFill="1" applyBorder="1" applyAlignment="1">
      <alignment horizontal="center" vertical="center" wrapText="1"/>
    </xf>
    <xf numFmtId="0" fontId="63" fillId="17" borderId="49" xfId="0" applyFont="1" applyFill="1" applyBorder="1" applyAlignment="1">
      <alignment horizontal="center" vertical="center"/>
    </xf>
    <xf numFmtId="0" fontId="63" fillId="17" borderId="31" xfId="0" applyFont="1" applyFill="1" applyBorder="1" applyAlignment="1">
      <alignment horizontal="center" vertical="center"/>
    </xf>
    <xf numFmtId="0" fontId="63" fillId="17" borderId="69" xfId="0" applyFont="1" applyFill="1" applyBorder="1" applyAlignment="1">
      <alignment horizontal="center" vertical="center"/>
    </xf>
    <xf numFmtId="0" fontId="63" fillId="17" borderId="8" xfId="0" applyFont="1" applyFill="1" applyBorder="1" applyAlignment="1">
      <alignment horizontal="center" vertical="center"/>
    </xf>
    <xf numFmtId="3" fontId="63" fillId="17" borderId="31" xfId="0" applyNumberFormat="1" applyFont="1" applyFill="1" applyBorder="1" applyAlignment="1">
      <alignment horizontal="center" vertical="center" wrapText="1"/>
    </xf>
    <xf numFmtId="3" fontId="63" fillId="17" borderId="18" xfId="0" applyNumberFormat="1" applyFont="1" applyFill="1" applyBorder="1" applyAlignment="1">
      <alignment horizontal="center" vertical="center" wrapText="1"/>
    </xf>
    <xf numFmtId="49" fontId="14" fillId="17" borderId="77" xfId="0" applyNumberFormat="1" applyFont="1" applyFill="1" applyBorder="1" applyAlignment="1">
      <alignment horizontal="center" vertical="center"/>
    </xf>
    <xf numFmtId="49" fontId="14" fillId="17" borderId="59" xfId="0" applyNumberFormat="1" applyFont="1" applyFill="1" applyBorder="1" applyAlignment="1">
      <alignment horizontal="center" vertical="center"/>
    </xf>
    <xf numFmtId="49" fontId="14" fillId="17" borderId="60" xfId="0" applyNumberFormat="1" applyFont="1" applyFill="1" applyBorder="1" applyAlignment="1">
      <alignment horizontal="center" vertical="center"/>
    </xf>
    <xf numFmtId="49" fontId="14" fillId="17" borderId="78" xfId="0" applyNumberFormat="1" applyFont="1" applyFill="1" applyBorder="1" applyAlignment="1">
      <alignment horizontal="center" vertical="center"/>
    </xf>
    <xf numFmtId="49" fontId="14" fillId="17" borderId="0" xfId="0" applyNumberFormat="1" applyFont="1" applyFill="1" applyAlignment="1">
      <alignment horizontal="center" vertical="center"/>
    </xf>
    <xf numFmtId="49" fontId="14" fillId="17" borderId="79" xfId="0" applyNumberFormat="1" applyFont="1" applyFill="1" applyBorder="1" applyAlignment="1">
      <alignment horizontal="center" vertical="center"/>
    </xf>
    <xf numFmtId="49" fontId="14" fillId="17" borderId="80" xfId="0" applyNumberFormat="1" applyFont="1" applyFill="1" applyBorder="1" applyAlignment="1">
      <alignment horizontal="center" vertical="center"/>
    </xf>
    <xf numFmtId="49" fontId="14" fillId="17" borderId="67" xfId="0" applyNumberFormat="1" applyFont="1" applyFill="1" applyBorder="1" applyAlignment="1">
      <alignment horizontal="center" vertical="center"/>
    </xf>
    <xf numFmtId="49" fontId="14" fillId="17" borderId="81" xfId="0" applyNumberFormat="1" applyFont="1" applyFill="1" applyBorder="1" applyAlignment="1">
      <alignment horizontal="center" vertical="center"/>
    </xf>
    <xf numFmtId="0" fontId="63" fillId="17" borderId="41" xfId="0" applyFont="1" applyFill="1" applyBorder="1" applyAlignment="1">
      <alignment horizontal="center" vertical="center"/>
    </xf>
    <xf numFmtId="0" fontId="63" fillId="17" borderId="42" xfId="0" applyFont="1" applyFill="1" applyBorder="1" applyAlignment="1">
      <alignment horizontal="center" vertical="center"/>
    </xf>
    <xf numFmtId="0" fontId="63" fillId="17" borderId="43" xfId="0" applyFont="1" applyFill="1" applyBorder="1" applyAlignment="1">
      <alignment horizontal="center" vertical="center"/>
    </xf>
    <xf numFmtId="0" fontId="63" fillId="17" borderId="114" xfId="0" applyFont="1" applyFill="1" applyBorder="1" applyAlignment="1">
      <alignment horizontal="center" vertical="center"/>
    </xf>
    <xf numFmtId="3" fontId="4" fillId="0" borderId="47" xfId="0" quotePrefix="1" applyNumberFormat="1" applyFont="1" applyBorder="1" applyAlignment="1">
      <alignment horizontal="center" vertical="center"/>
    </xf>
    <xf numFmtId="3" fontId="4" fillId="0" borderId="48" xfId="0" quotePrefix="1" applyNumberFormat="1" applyFont="1" applyBorder="1" applyAlignment="1">
      <alignment horizontal="center" vertical="center"/>
    </xf>
    <xf numFmtId="3" fontId="4" fillId="0" borderId="64" xfId="0" quotePrefix="1" applyNumberFormat="1" applyFont="1" applyBorder="1" applyAlignment="1">
      <alignment horizontal="center" vertical="center"/>
    </xf>
    <xf numFmtId="0" fontId="41" fillId="17" borderId="58" xfId="0" applyFont="1" applyFill="1" applyBorder="1" applyAlignment="1">
      <alignment horizontal="center" vertical="center"/>
    </xf>
    <xf numFmtId="0" fontId="41" fillId="17" borderId="59" xfId="0" applyFont="1" applyFill="1" applyBorder="1" applyAlignment="1">
      <alignment horizontal="center" vertical="center"/>
    </xf>
    <xf numFmtId="0" fontId="41" fillId="17" borderId="60" xfId="0" applyFont="1" applyFill="1" applyBorder="1" applyAlignment="1">
      <alignment horizontal="center" vertical="center"/>
    </xf>
    <xf numFmtId="0" fontId="41" fillId="17" borderId="7" xfId="0" applyFont="1" applyFill="1" applyBorder="1" applyAlignment="1">
      <alignment horizontal="center" vertical="center"/>
    </xf>
    <xf numFmtId="0" fontId="41" fillId="17" borderId="61" xfId="0" applyFont="1" applyFill="1" applyBorder="1" applyAlignment="1">
      <alignment horizontal="center" vertical="center"/>
    </xf>
    <xf numFmtId="0" fontId="41" fillId="17" borderId="62" xfId="0" applyFont="1" applyFill="1" applyBorder="1" applyAlignment="1">
      <alignment horizontal="center" vertical="center"/>
    </xf>
    <xf numFmtId="0" fontId="41" fillId="17" borderId="49" xfId="3" applyFont="1" applyFill="1" applyBorder="1" applyAlignment="1">
      <alignment horizontal="center" vertical="center"/>
    </xf>
    <xf numFmtId="0" fontId="41" fillId="17" borderId="92" xfId="3" applyFont="1" applyFill="1" applyBorder="1" applyAlignment="1">
      <alignment horizontal="center" vertical="center"/>
    </xf>
    <xf numFmtId="0" fontId="41" fillId="17" borderId="31" xfId="0" applyFont="1" applyFill="1" applyBorder="1" applyAlignment="1">
      <alignment horizontal="center" vertical="center"/>
    </xf>
    <xf numFmtId="0" fontId="41" fillId="17" borderId="63" xfId="0" applyFont="1" applyFill="1" applyBorder="1" applyAlignment="1">
      <alignment horizontal="center" vertical="center"/>
    </xf>
    <xf numFmtId="3" fontId="41" fillId="17" borderId="58" xfId="0" applyNumberFormat="1" applyFont="1" applyFill="1" applyBorder="1" applyAlignment="1">
      <alignment horizontal="center" vertical="center" wrapText="1"/>
    </xf>
    <xf numFmtId="3" fontId="41" fillId="17" borderId="119" xfId="0" applyNumberFormat="1" applyFont="1" applyFill="1" applyBorder="1" applyAlignment="1">
      <alignment horizontal="center" vertical="center" wrapText="1"/>
    </xf>
    <xf numFmtId="0" fontId="41" fillId="17" borderId="42" xfId="0" applyFont="1" applyFill="1" applyBorder="1" applyAlignment="1">
      <alignment horizontal="center" vertical="center"/>
    </xf>
    <xf numFmtId="0" fontId="41" fillId="17" borderId="43" xfId="0" applyFont="1" applyFill="1" applyBorder="1" applyAlignment="1">
      <alignment horizontal="center" vertical="center"/>
    </xf>
    <xf numFmtId="0" fontId="41" fillId="17" borderId="49" xfId="0" applyFont="1" applyFill="1" applyBorder="1" applyAlignment="1">
      <alignment horizontal="center" vertical="center"/>
    </xf>
    <xf numFmtId="0" fontId="41" fillId="17" borderId="50" xfId="0" applyFont="1" applyFill="1" applyBorder="1" applyAlignment="1">
      <alignment horizontal="center" vertical="center"/>
    </xf>
    <xf numFmtId="0" fontId="41" fillId="17" borderId="92" xfId="0" applyFont="1" applyFill="1" applyBorder="1" applyAlignment="1">
      <alignment horizontal="center" vertical="center"/>
    </xf>
    <xf numFmtId="0" fontId="41" fillId="17" borderId="18" xfId="0" applyFont="1" applyFill="1" applyBorder="1" applyAlignment="1">
      <alignment horizontal="center" vertical="center"/>
    </xf>
    <xf numFmtId="0" fontId="41" fillId="17" borderId="69" xfId="0" applyFont="1" applyFill="1" applyBorder="1" applyAlignment="1">
      <alignment horizontal="center" vertical="center"/>
    </xf>
    <xf numFmtId="0" fontId="41" fillId="17" borderId="8" xfId="0" applyFont="1" applyFill="1" applyBorder="1" applyAlignment="1">
      <alignment horizontal="center" vertical="center"/>
    </xf>
    <xf numFmtId="3" fontId="41" fillId="17" borderId="31" xfId="0" applyNumberFormat="1" applyFont="1" applyFill="1" applyBorder="1" applyAlignment="1">
      <alignment horizontal="center" vertical="center" wrapText="1"/>
    </xf>
    <xf numFmtId="3" fontId="41" fillId="17" borderId="18" xfId="0" applyNumberFormat="1" applyFont="1" applyFill="1" applyBorder="1" applyAlignment="1">
      <alignment horizontal="center" vertical="center" wrapText="1"/>
    </xf>
    <xf numFmtId="3" fontId="41" fillId="17" borderId="63" xfId="0" applyNumberFormat="1" applyFont="1" applyFill="1" applyBorder="1" applyAlignment="1">
      <alignment horizontal="center" vertical="center" wrapText="1"/>
    </xf>
    <xf numFmtId="0" fontId="12" fillId="0" borderId="25" xfId="2" applyBorder="1" applyAlignment="1" applyProtection="1">
      <alignment horizontal="left" vertical="center"/>
    </xf>
    <xf numFmtId="0" fontId="12" fillId="0" borderId="20" xfId="2" applyBorder="1" applyAlignment="1" applyProtection="1">
      <alignment horizontal="left" vertical="center"/>
    </xf>
    <xf numFmtId="0" fontId="12" fillId="0" borderId="19" xfId="2" applyBorder="1" applyAlignment="1" applyProtection="1">
      <alignment horizontal="left" vertical="center"/>
    </xf>
    <xf numFmtId="0" fontId="12" fillId="0" borderId="26" xfId="2" quotePrefix="1" applyBorder="1" applyAlignment="1" applyProtection="1">
      <alignment horizontal="left" vertical="center"/>
    </xf>
    <xf numFmtId="0" fontId="12" fillId="0" borderId="56" xfId="2" quotePrefix="1" applyBorder="1" applyAlignment="1" applyProtection="1">
      <alignment horizontal="left" vertical="center"/>
    </xf>
    <xf numFmtId="0" fontId="12" fillId="0" borderId="22" xfId="2" quotePrefix="1" applyBorder="1" applyAlignment="1" applyProtection="1">
      <alignment horizontal="left" vertical="center"/>
    </xf>
    <xf numFmtId="0" fontId="10" fillId="6" borderId="120" xfId="0" applyFont="1" applyFill="1" applyBorder="1" applyAlignment="1">
      <alignment horizontal="center" vertical="center"/>
    </xf>
    <xf numFmtId="0" fontId="10" fillId="6" borderId="40" xfId="0" applyFont="1" applyFill="1" applyBorder="1" applyAlignment="1">
      <alignment horizontal="center" vertical="center"/>
    </xf>
    <xf numFmtId="0" fontId="10" fillId="6" borderId="16" xfId="0" applyFont="1" applyFill="1" applyBorder="1" applyAlignment="1">
      <alignment horizontal="center" vertical="center"/>
    </xf>
    <xf numFmtId="0" fontId="12" fillId="0" borderId="25" xfId="2" quotePrefix="1" applyBorder="1" applyAlignment="1" applyProtection="1">
      <alignment horizontal="left" vertical="center"/>
    </xf>
    <xf numFmtId="0" fontId="12" fillId="0" borderId="20" xfId="2" quotePrefix="1" applyBorder="1" applyAlignment="1" applyProtection="1">
      <alignment horizontal="left" vertical="center"/>
    </xf>
    <xf numFmtId="0" fontId="12" fillId="0" borderId="19" xfId="2" quotePrefix="1" applyBorder="1" applyAlignment="1" applyProtection="1">
      <alignment horizontal="left" vertical="center"/>
    </xf>
    <xf numFmtId="0" fontId="46" fillId="0" borderId="3" xfId="0" applyFont="1" applyBorder="1" applyAlignment="1">
      <alignment horizontal="center" vertical="center"/>
    </xf>
    <xf numFmtId="0" fontId="14" fillId="17" borderId="38" xfId="0" applyFont="1" applyFill="1" applyBorder="1" applyAlignment="1">
      <alignment horizontal="center" vertical="center"/>
    </xf>
    <xf numFmtId="0" fontId="105" fillId="17" borderId="112" xfId="0" applyFont="1" applyFill="1" applyBorder="1" applyAlignment="1">
      <alignment horizontal="center" vertical="center"/>
    </xf>
    <xf numFmtId="0" fontId="6" fillId="0" borderId="63" xfId="0" applyFont="1" applyBorder="1" applyAlignment="1">
      <alignment horizontal="center" vertical="center"/>
    </xf>
    <xf numFmtId="0" fontId="6" fillId="0" borderId="119" xfId="0" applyFont="1" applyBorder="1" applyAlignment="1">
      <alignment horizontal="center" vertical="center"/>
    </xf>
    <xf numFmtId="0" fontId="26" fillId="0" borderId="3" xfId="0" applyFont="1" applyBorder="1" applyAlignment="1">
      <alignment horizontal="center" vertical="center"/>
    </xf>
    <xf numFmtId="0" fontId="105" fillId="17" borderId="95" xfId="0" applyFont="1" applyFill="1" applyBorder="1" applyAlignment="1">
      <alignment horizontal="center" vertical="center"/>
    </xf>
    <xf numFmtId="0" fontId="105" fillId="17" borderId="68" xfId="0" applyFont="1" applyFill="1" applyBorder="1" applyAlignment="1">
      <alignment horizontal="center" vertical="center"/>
    </xf>
    <xf numFmtId="0" fontId="151" fillId="22" borderId="1" xfId="0" applyFont="1" applyFill="1" applyBorder="1" applyAlignment="1">
      <alignment horizontal="left" vertical="center"/>
    </xf>
    <xf numFmtId="0" fontId="151" fillId="22" borderId="20" xfId="0" applyFont="1" applyFill="1" applyBorder="1" applyAlignment="1">
      <alignment horizontal="left" vertical="center"/>
    </xf>
    <xf numFmtId="0" fontId="151" fillId="22" borderId="17" xfId="0" applyFont="1" applyFill="1" applyBorder="1" applyAlignment="1">
      <alignment horizontal="left" vertical="center"/>
    </xf>
    <xf numFmtId="0" fontId="151" fillId="22" borderId="2" xfId="0" applyFont="1" applyFill="1" applyBorder="1" applyAlignment="1">
      <alignment horizontal="left" vertical="center"/>
    </xf>
    <xf numFmtId="3" fontId="14" fillId="17" borderId="32" xfId="0" applyNumberFormat="1" applyFont="1" applyFill="1" applyBorder="1" applyAlignment="1">
      <alignment horizontal="center" vertical="center" wrapText="1"/>
    </xf>
    <xf numFmtId="3" fontId="14" fillId="17" borderId="4" xfId="0" applyNumberFormat="1" applyFont="1" applyFill="1" applyBorder="1" applyAlignment="1">
      <alignment horizontal="center" vertical="center" wrapText="1"/>
    </xf>
    <xf numFmtId="3" fontId="14" fillId="17" borderId="37" xfId="0" applyNumberFormat="1" applyFont="1" applyFill="1" applyBorder="1" applyAlignment="1">
      <alignment horizontal="center" vertical="center" wrapText="1"/>
    </xf>
    <xf numFmtId="0" fontId="71" fillId="22" borderId="1" xfId="0" applyFont="1" applyFill="1" applyBorder="1" applyAlignment="1">
      <alignment horizontal="left" vertical="center"/>
    </xf>
    <xf numFmtId="0" fontId="71" fillId="22" borderId="20" xfId="0" applyFont="1" applyFill="1" applyBorder="1" applyAlignment="1">
      <alignment horizontal="left" vertical="center"/>
    </xf>
    <xf numFmtId="0" fontId="71" fillId="22" borderId="17" xfId="0" applyFont="1" applyFill="1" applyBorder="1" applyAlignment="1">
      <alignment horizontal="left" vertical="center"/>
    </xf>
    <xf numFmtId="0" fontId="71" fillId="22" borderId="2" xfId="0" applyFont="1" applyFill="1" applyBorder="1" applyAlignment="1">
      <alignment horizontal="left" vertical="center"/>
    </xf>
    <xf numFmtId="0" fontId="151" fillId="22" borderId="83" xfId="0" applyFont="1" applyFill="1" applyBorder="1" applyAlignment="1">
      <alignment horizontal="left" vertical="center"/>
    </xf>
    <xf numFmtId="0" fontId="151" fillId="22" borderId="27" xfId="0" applyFont="1" applyFill="1" applyBorder="1" applyAlignment="1">
      <alignment horizontal="left" vertical="center"/>
    </xf>
    <xf numFmtId="0" fontId="12" fillId="0" borderId="56" xfId="2" applyBorder="1" applyAlignment="1" applyProtection="1">
      <alignment horizontal="left" vertical="center"/>
    </xf>
    <xf numFmtId="0" fontId="12" fillId="0" borderId="22" xfId="2" applyBorder="1" applyAlignment="1" applyProtection="1">
      <alignment horizontal="left" vertical="center"/>
    </xf>
    <xf numFmtId="0" fontId="10" fillId="6" borderId="120" xfId="0" quotePrefix="1" applyFont="1" applyFill="1" applyBorder="1" applyAlignment="1">
      <alignment horizontal="center" vertical="center"/>
    </xf>
    <xf numFmtId="0" fontId="63" fillId="17" borderId="49" xfId="0" applyFont="1" applyFill="1" applyBorder="1" applyAlignment="1">
      <alignment horizontal="center" vertical="center" wrapText="1"/>
    </xf>
    <xf numFmtId="0" fontId="63" fillId="17" borderId="51" xfId="0" applyFont="1" applyFill="1" applyBorder="1" applyAlignment="1">
      <alignment horizontal="center" vertical="center" wrapText="1"/>
    </xf>
    <xf numFmtId="0" fontId="63" fillId="17" borderId="31" xfId="0" applyFont="1" applyFill="1" applyBorder="1" applyAlignment="1">
      <alignment horizontal="center" vertical="center" wrapText="1"/>
    </xf>
    <xf numFmtId="0" fontId="63" fillId="17" borderId="21" xfId="0" applyFont="1" applyFill="1" applyBorder="1" applyAlignment="1">
      <alignment horizontal="center" vertical="center" wrapText="1"/>
    </xf>
    <xf numFmtId="0" fontId="63" fillId="17" borderId="58" xfId="0" applyFont="1" applyFill="1" applyBorder="1" applyAlignment="1">
      <alignment horizontal="center" vertical="center" wrapText="1"/>
    </xf>
    <xf numFmtId="0" fontId="63" fillId="17" borderId="59" xfId="0" applyFont="1" applyFill="1" applyBorder="1" applyAlignment="1">
      <alignment horizontal="center" vertical="center" wrapText="1"/>
    </xf>
    <xf numFmtId="0" fontId="63" fillId="17" borderId="60" xfId="0" applyFont="1" applyFill="1" applyBorder="1" applyAlignment="1">
      <alignment horizontal="center" vertical="center" wrapText="1"/>
    </xf>
    <xf numFmtId="0" fontId="63" fillId="17" borderId="7" xfId="0" applyFont="1" applyFill="1" applyBorder="1" applyAlignment="1">
      <alignment horizontal="center" vertical="center" wrapText="1"/>
    </xf>
    <xf numFmtId="0" fontId="63" fillId="17" borderId="61" xfId="0" applyFont="1" applyFill="1" applyBorder="1" applyAlignment="1">
      <alignment horizontal="center" vertical="center" wrapText="1"/>
    </xf>
    <xf numFmtId="0" fontId="63" fillId="17" borderId="62" xfId="0" applyFont="1" applyFill="1" applyBorder="1" applyAlignment="1">
      <alignment horizontal="center" vertical="center" wrapText="1"/>
    </xf>
    <xf numFmtId="3" fontId="63" fillId="11" borderId="47" xfId="0" applyNumberFormat="1" applyFont="1" applyFill="1" applyBorder="1" applyAlignment="1">
      <alignment horizontal="center" vertical="center" wrapText="1"/>
    </xf>
    <xf numFmtId="3" fontId="63" fillId="11" borderId="48" xfId="0" applyNumberFormat="1" applyFont="1" applyFill="1" applyBorder="1" applyAlignment="1">
      <alignment horizontal="center" vertical="center" wrapText="1"/>
    </xf>
    <xf numFmtId="3" fontId="63" fillId="11" borderId="64" xfId="0" applyNumberFormat="1" applyFont="1" applyFill="1" applyBorder="1" applyAlignment="1">
      <alignment horizontal="center" vertical="center" wrapText="1"/>
    </xf>
    <xf numFmtId="1" fontId="63" fillId="0" borderId="1" xfId="0" applyNumberFormat="1" applyFont="1" applyBorder="1" applyAlignment="1">
      <alignment horizontal="center" vertical="center"/>
    </xf>
    <xf numFmtId="1" fontId="63" fillId="0" borderId="20" xfId="0" applyNumberFormat="1" applyFont="1" applyBorder="1" applyAlignment="1">
      <alignment horizontal="center" vertical="center"/>
    </xf>
    <xf numFmtId="1" fontId="63" fillId="0" borderId="2" xfId="0" applyNumberFormat="1" applyFont="1" applyBorder="1" applyAlignment="1">
      <alignment horizontal="center" vertical="center"/>
    </xf>
    <xf numFmtId="0" fontId="46" fillId="17" borderId="58" xfId="0" applyFont="1" applyFill="1" applyBorder="1" applyAlignment="1">
      <alignment horizontal="center" vertical="center"/>
    </xf>
    <xf numFmtId="0" fontId="46" fillId="17" borderId="59" xfId="0" applyFont="1" applyFill="1" applyBorder="1" applyAlignment="1">
      <alignment horizontal="center" vertical="center"/>
    </xf>
    <xf numFmtId="0" fontId="46" fillId="17" borderId="60" xfId="0" applyFont="1" applyFill="1" applyBorder="1" applyAlignment="1">
      <alignment horizontal="center" vertical="center"/>
    </xf>
    <xf numFmtId="0" fontId="46" fillId="17" borderId="7" xfId="0" applyFont="1" applyFill="1" applyBorder="1" applyAlignment="1">
      <alignment horizontal="center" vertical="center"/>
    </xf>
    <xf numFmtId="0" fontId="46" fillId="17" borderId="61" xfId="0" applyFont="1" applyFill="1" applyBorder="1" applyAlignment="1">
      <alignment horizontal="center" vertical="center"/>
    </xf>
    <xf numFmtId="0" fontId="46" fillId="17" borderId="62" xfId="0" applyFont="1" applyFill="1" applyBorder="1" applyAlignment="1">
      <alignment horizontal="center" vertical="center"/>
    </xf>
    <xf numFmtId="49" fontId="41" fillId="17" borderId="77" xfId="0" applyNumberFormat="1" applyFont="1" applyFill="1" applyBorder="1" applyAlignment="1">
      <alignment horizontal="center" vertical="center"/>
    </xf>
    <xf numFmtId="49" fontId="41" fillId="17" borderId="59" xfId="0" applyNumberFormat="1" applyFont="1" applyFill="1" applyBorder="1" applyAlignment="1">
      <alignment horizontal="center" vertical="center"/>
    </xf>
    <xf numFmtId="49" fontId="41" fillId="17" borderId="60" xfId="0" applyNumberFormat="1" applyFont="1" applyFill="1" applyBorder="1" applyAlignment="1">
      <alignment horizontal="center" vertical="center"/>
    </xf>
    <xf numFmtId="49" fontId="41" fillId="17" borderId="78" xfId="0" applyNumberFormat="1" applyFont="1" applyFill="1" applyBorder="1" applyAlignment="1">
      <alignment horizontal="center" vertical="center"/>
    </xf>
    <xf numFmtId="49" fontId="41" fillId="17" borderId="0" xfId="0" applyNumberFormat="1" applyFont="1" applyFill="1" applyAlignment="1">
      <alignment horizontal="center" vertical="center"/>
    </xf>
    <xf numFmtId="49" fontId="41" fillId="17" borderId="79" xfId="0" applyNumberFormat="1" applyFont="1" applyFill="1" applyBorder="1" applyAlignment="1">
      <alignment horizontal="center" vertical="center"/>
    </xf>
    <xf numFmtId="49" fontId="41" fillId="17" borderId="80" xfId="0" applyNumberFormat="1" applyFont="1" applyFill="1" applyBorder="1" applyAlignment="1">
      <alignment horizontal="center" vertical="center"/>
    </xf>
    <xf numFmtId="49" fontId="41" fillId="17" borderId="67" xfId="0" applyNumberFormat="1" applyFont="1" applyFill="1" applyBorder="1" applyAlignment="1">
      <alignment horizontal="center" vertical="center"/>
    </xf>
    <xf numFmtId="49" fontId="41" fillId="17" borderId="81" xfId="0" applyNumberFormat="1" applyFont="1" applyFill="1" applyBorder="1" applyAlignment="1">
      <alignment horizontal="center" vertical="center"/>
    </xf>
    <xf numFmtId="0" fontId="14" fillId="17" borderId="49" xfId="3" applyFont="1" applyFill="1" applyBorder="1" applyAlignment="1">
      <alignment horizontal="center" vertical="center" wrapText="1"/>
    </xf>
    <xf numFmtId="0" fontId="14" fillId="17" borderId="50" xfId="3" applyFont="1" applyFill="1" applyBorder="1" applyAlignment="1">
      <alignment horizontal="center" vertical="center" wrapText="1"/>
    </xf>
    <xf numFmtId="0" fontId="14" fillId="17" borderId="92" xfId="3" applyFont="1" applyFill="1" applyBorder="1" applyAlignment="1">
      <alignment horizontal="center" vertical="center" wrapText="1"/>
    </xf>
    <xf numFmtId="0" fontId="14" fillId="17" borderId="31" xfId="3" applyFont="1" applyFill="1" applyBorder="1" applyAlignment="1">
      <alignment horizontal="center" vertical="center"/>
    </xf>
    <xf numFmtId="0" fontId="14" fillId="17" borderId="18" xfId="3" applyFont="1" applyFill="1" applyBorder="1" applyAlignment="1">
      <alignment horizontal="center" vertical="center"/>
    </xf>
    <xf numFmtId="0" fontId="14" fillId="17" borderId="63" xfId="3" applyFont="1" applyFill="1" applyBorder="1" applyAlignment="1">
      <alignment horizontal="center" vertical="center"/>
    </xf>
    <xf numFmtId="0" fontId="14" fillId="17" borderId="58" xfId="0" applyFont="1" applyFill="1" applyBorder="1" applyAlignment="1">
      <alignment horizontal="center" vertical="center" wrapText="1"/>
    </xf>
    <xf numFmtId="0" fontId="14" fillId="17" borderId="69" xfId="0" applyFont="1" applyFill="1" applyBorder="1" applyAlignment="1">
      <alignment horizontal="center" vertical="center" wrapText="1"/>
    </xf>
    <xf numFmtId="0" fontId="14" fillId="17" borderId="7" xfId="0" applyFont="1" applyFill="1" applyBorder="1" applyAlignment="1">
      <alignment horizontal="center" vertical="center" wrapText="1"/>
    </xf>
    <xf numFmtId="0" fontId="14" fillId="17" borderId="8" xfId="0" applyFont="1" applyFill="1" applyBorder="1" applyAlignment="1">
      <alignment horizontal="center" vertical="center" wrapText="1"/>
    </xf>
    <xf numFmtId="0" fontId="14" fillId="17" borderId="18" xfId="0" applyFont="1" applyFill="1" applyBorder="1" applyAlignment="1">
      <alignment horizontal="center" vertical="center" wrapText="1"/>
    </xf>
    <xf numFmtId="0" fontId="14" fillId="17" borderId="63" xfId="0" applyFont="1" applyFill="1" applyBorder="1" applyAlignment="1">
      <alignment horizontal="center" vertical="center" wrapText="1"/>
    </xf>
    <xf numFmtId="0" fontId="14" fillId="17" borderId="58" xfId="0" applyFont="1" applyFill="1" applyBorder="1" applyAlignment="1">
      <alignment horizontal="center" vertical="center"/>
    </xf>
    <xf numFmtId="0" fontId="14" fillId="17" borderId="7" xfId="0" applyFont="1" applyFill="1" applyBorder="1" applyAlignment="1">
      <alignment horizontal="center" vertical="center"/>
    </xf>
    <xf numFmtId="0" fontId="105" fillId="17" borderId="32" xfId="0" applyFont="1" applyFill="1" applyBorder="1" applyAlignment="1">
      <alignment horizontal="center" vertical="center"/>
    </xf>
    <xf numFmtId="0" fontId="6" fillId="0" borderId="37" xfId="0" applyFont="1" applyBorder="1" applyAlignment="1">
      <alignment horizontal="center" vertical="center"/>
    </xf>
    <xf numFmtId="3" fontId="105" fillId="11" borderId="37" xfId="0" applyNumberFormat="1" applyFont="1" applyFill="1" applyBorder="1" applyAlignment="1">
      <alignment horizontal="center" vertical="center"/>
    </xf>
    <xf numFmtId="3" fontId="105" fillId="11" borderId="38" xfId="0" applyNumberFormat="1" applyFont="1" applyFill="1" applyBorder="1" applyAlignment="1">
      <alignment horizontal="center" vertical="center"/>
    </xf>
    <xf numFmtId="49" fontId="41" fillId="17" borderId="77" xfId="0" applyNumberFormat="1" applyFont="1" applyFill="1" applyBorder="1" applyAlignment="1">
      <alignment horizontal="center" vertical="center" wrapText="1"/>
    </xf>
    <xf numFmtId="49" fontId="41" fillId="17" borderId="59" xfId="0" applyNumberFormat="1" applyFont="1" applyFill="1" applyBorder="1" applyAlignment="1">
      <alignment horizontal="center" vertical="center" wrapText="1"/>
    </xf>
    <xf numFmtId="49" fontId="41" fillId="17" borderId="60" xfId="0" applyNumberFormat="1" applyFont="1" applyFill="1" applyBorder="1" applyAlignment="1">
      <alignment horizontal="center" vertical="center" wrapText="1"/>
    </xf>
    <xf numFmtId="49" fontId="41" fillId="17" borderId="78" xfId="0" applyNumberFormat="1" applyFont="1" applyFill="1" applyBorder="1" applyAlignment="1">
      <alignment horizontal="center" vertical="center" wrapText="1"/>
    </xf>
    <xf numFmtId="49" fontId="41" fillId="17" borderId="0" xfId="0" applyNumberFormat="1" applyFont="1" applyFill="1" applyAlignment="1">
      <alignment horizontal="center" vertical="center" wrapText="1"/>
    </xf>
    <xf numFmtId="49" fontId="41" fillId="17" borderId="79" xfId="0" applyNumberFormat="1" applyFont="1" applyFill="1" applyBorder="1" applyAlignment="1">
      <alignment horizontal="center" vertical="center" wrapText="1"/>
    </xf>
    <xf numFmtId="49" fontId="41" fillId="17" borderId="80" xfId="0" applyNumberFormat="1" applyFont="1" applyFill="1" applyBorder="1" applyAlignment="1">
      <alignment horizontal="center" vertical="center" wrapText="1"/>
    </xf>
    <xf numFmtId="49" fontId="41" fillId="17" borderId="67" xfId="0" applyNumberFormat="1" applyFont="1" applyFill="1" applyBorder="1" applyAlignment="1">
      <alignment horizontal="center" vertical="center" wrapText="1"/>
    </xf>
    <xf numFmtId="49" fontId="41" fillId="17" borderId="81" xfId="0" applyNumberFormat="1" applyFont="1" applyFill="1" applyBorder="1" applyAlignment="1">
      <alignment horizontal="center" vertical="center" wrapText="1"/>
    </xf>
    <xf numFmtId="3" fontId="14" fillId="17" borderId="49" xfId="3" applyNumberFormat="1" applyFont="1" applyFill="1" applyBorder="1" applyAlignment="1">
      <alignment horizontal="center" vertical="center" wrapText="1"/>
    </xf>
    <xf numFmtId="3" fontId="14" fillId="17" borderId="92" xfId="3" applyNumberFormat="1" applyFont="1" applyFill="1" applyBorder="1" applyAlignment="1">
      <alignment horizontal="center" vertical="center" wrapText="1"/>
    </xf>
    <xf numFmtId="0" fontId="14" fillId="17" borderId="63" xfId="0" applyFont="1" applyFill="1" applyBorder="1" applyAlignment="1">
      <alignment horizontal="center" vertical="center"/>
    </xf>
    <xf numFmtId="0" fontId="14" fillId="17" borderId="41" xfId="0" applyFont="1" applyFill="1" applyBorder="1" applyAlignment="1">
      <alignment horizontal="center" vertical="center"/>
    </xf>
    <xf numFmtId="0" fontId="14" fillId="17" borderId="43" xfId="0" applyFont="1" applyFill="1" applyBorder="1" applyAlignment="1">
      <alignment horizontal="center" vertical="center"/>
    </xf>
    <xf numFmtId="0" fontId="14" fillId="17" borderId="42" xfId="0" applyFont="1" applyFill="1" applyBorder="1" applyAlignment="1">
      <alignment horizontal="center" vertical="center"/>
    </xf>
    <xf numFmtId="0" fontId="14" fillId="17" borderId="114" xfId="0" applyFont="1" applyFill="1" applyBorder="1" applyAlignment="1">
      <alignment horizontal="center" vertical="center"/>
    </xf>
    <xf numFmtId="0" fontId="41" fillId="11" borderId="73" xfId="0" applyFont="1" applyFill="1" applyBorder="1" applyAlignment="1">
      <alignment horizontal="center" vertical="center" wrapText="1"/>
    </xf>
    <xf numFmtId="0" fontId="41" fillId="11" borderId="106" xfId="0" applyFont="1" applyFill="1" applyBorder="1" applyAlignment="1">
      <alignment horizontal="center" vertical="center" wrapText="1"/>
    </xf>
    <xf numFmtId="0" fontId="41" fillId="11" borderId="107" xfId="0" applyFont="1" applyFill="1" applyBorder="1" applyAlignment="1">
      <alignment horizontal="center" vertical="center" wrapText="1"/>
    </xf>
    <xf numFmtId="49" fontId="41" fillId="18" borderId="78" xfId="0" applyNumberFormat="1" applyFont="1" applyFill="1" applyBorder="1" applyAlignment="1">
      <alignment horizontal="center" vertical="center"/>
    </xf>
    <xf numFmtId="49" fontId="41" fillId="18" borderId="0" xfId="0" applyNumberFormat="1" applyFont="1" applyFill="1" applyAlignment="1">
      <alignment horizontal="center" vertical="center"/>
    </xf>
    <xf numFmtId="49" fontId="41" fillId="18" borderId="79" xfId="0" applyNumberFormat="1" applyFont="1" applyFill="1" applyBorder="1" applyAlignment="1">
      <alignment horizontal="center" vertical="center"/>
    </xf>
    <xf numFmtId="49" fontId="41" fillId="18" borderId="80" xfId="0" applyNumberFormat="1" applyFont="1" applyFill="1" applyBorder="1" applyAlignment="1">
      <alignment horizontal="center" vertical="center"/>
    </xf>
    <xf numFmtId="49" fontId="41" fillId="18" borderId="67" xfId="0" applyNumberFormat="1" applyFont="1" applyFill="1" applyBorder="1" applyAlignment="1">
      <alignment horizontal="center" vertical="center"/>
    </xf>
    <xf numFmtId="49" fontId="41" fillId="18" borderId="81" xfId="0" applyNumberFormat="1" applyFont="1" applyFill="1" applyBorder="1" applyAlignment="1">
      <alignment horizontal="center" vertical="center"/>
    </xf>
    <xf numFmtId="49" fontId="63" fillId="17" borderId="77" xfId="0" applyNumberFormat="1" applyFont="1" applyFill="1" applyBorder="1" applyAlignment="1">
      <alignment horizontal="center" vertical="center"/>
    </xf>
    <xf numFmtId="49" fontId="63" fillId="17" borderId="59" xfId="0" applyNumberFormat="1" applyFont="1" applyFill="1" applyBorder="1" applyAlignment="1">
      <alignment horizontal="center" vertical="center"/>
    </xf>
    <xf numFmtId="49" fontId="63" fillId="17" borderId="60" xfId="0" applyNumberFormat="1" applyFont="1" applyFill="1" applyBorder="1" applyAlignment="1">
      <alignment horizontal="center" vertical="center"/>
    </xf>
    <xf numFmtId="49" fontId="63" fillId="17" borderId="78" xfId="0" applyNumberFormat="1" applyFont="1" applyFill="1" applyBorder="1" applyAlignment="1">
      <alignment horizontal="center" vertical="center"/>
    </xf>
    <xf numFmtId="49" fontId="63" fillId="17" borderId="0" xfId="0" applyNumberFormat="1" applyFont="1" applyFill="1" applyAlignment="1">
      <alignment horizontal="center" vertical="center"/>
    </xf>
    <xf numFmtId="49" fontId="63" fillId="17" borderId="79" xfId="0" applyNumberFormat="1" applyFont="1" applyFill="1" applyBorder="1" applyAlignment="1">
      <alignment horizontal="center" vertical="center"/>
    </xf>
    <xf numFmtId="49" fontId="63" fillId="18" borderId="80" xfId="0" applyNumberFormat="1" applyFont="1" applyFill="1" applyBorder="1" applyAlignment="1">
      <alignment horizontal="center" vertical="center"/>
    </xf>
    <xf numFmtId="49" fontId="63" fillId="18" borderId="67" xfId="0" applyNumberFormat="1" applyFont="1" applyFill="1" applyBorder="1" applyAlignment="1">
      <alignment horizontal="center" vertical="center"/>
    </xf>
    <xf numFmtId="49" fontId="63" fillId="18" borderId="81" xfId="0" applyNumberFormat="1" applyFont="1" applyFill="1" applyBorder="1" applyAlignment="1">
      <alignment horizontal="center" vertical="center"/>
    </xf>
    <xf numFmtId="0" fontId="63" fillId="17" borderId="110" xfId="3" applyFont="1" applyFill="1" applyBorder="1" applyAlignment="1">
      <alignment horizontal="center" vertical="center"/>
    </xf>
    <xf numFmtId="0" fontId="63" fillId="17" borderId="12" xfId="3" applyFont="1" applyFill="1" applyBorder="1" applyAlignment="1">
      <alignment horizontal="center" vertical="center"/>
    </xf>
    <xf numFmtId="0" fontId="63" fillId="17" borderId="13" xfId="3" applyFont="1" applyFill="1" applyBorder="1" applyAlignment="1">
      <alignment horizontal="center" vertical="center"/>
    </xf>
    <xf numFmtId="49" fontId="63" fillId="18" borderId="78" xfId="0" applyNumberFormat="1" applyFont="1" applyFill="1" applyBorder="1" applyAlignment="1">
      <alignment horizontal="center" vertical="center"/>
    </xf>
    <xf numFmtId="49" fontId="63" fillId="18" borderId="0" xfId="0" applyNumberFormat="1" applyFont="1" applyFill="1" applyAlignment="1">
      <alignment horizontal="center" vertical="center"/>
    </xf>
    <xf numFmtId="49" fontId="63" fillId="18" borderId="79" xfId="0" applyNumberFormat="1" applyFont="1" applyFill="1" applyBorder="1" applyAlignment="1">
      <alignment horizontal="center" vertical="center"/>
    </xf>
    <xf numFmtId="49" fontId="41" fillId="17" borderId="5" xfId="0" applyNumberFormat="1" applyFont="1" applyFill="1" applyBorder="1" applyAlignment="1">
      <alignment horizontal="center" vertical="center"/>
    </xf>
    <xf numFmtId="49" fontId="41" fillId="17" borderId="54" xfId="0" applyNumberFormat="1" applyFont="1" applyFill="1" applyBorder="1" applyAlignment="1">
      <alignment horizontal="center" vertical="center"/>
    </xf>
    <xf numFmtId="49" fontId="41" fillId="17" borderId="6" xfId="0" applyNumberFormat="1" applyFont="1" applyFill="1" applyBorder="1" applyAlignment="1">
      <alignment horizontal="center" vertical="center"/>
    </xf>
    <xf numFmtId="49" fontId="41" fillId="17" borderId="118" xfId="0" applyNumberFormat="1" applyFont="1" applyFill="1" applyBorder="1" applyAlignment="1">
      <alignment horizontal="center" vertical="center"/>
    </xf>
    <xf numFmtId="49" fontId="41" fillId="17" borderId="28" xfId="0" applyNumberFormat="1" applyFont="1" applyFill="1" applyBorder="1" applyAlignment="1">
      <alignment horizontal="center" vertical="center"/>
    </xf>
    <xf numFmtId="49" fontId="41" fillId="17" borderId="7" xfId="0" applyNumberFormat="1" applyFont="1" applyFill="1" applyBorder="1" applyAlignment="1">
      <alignment horizontal="center" vertical="center"/>
    </xf>
    <xf numFmtId="49" fontId="41" fillId="17" borderId="61" xfId="0" applyNumberFormat="1" applyFont="1" applyFill="1" applyBorder="1" applyAlignment="1">
      <alignment horizontal="center" vertical="center"/>
    </xf>
    <xf numFmtId="49" fontId="41" fillId="17" borderId="8" xfId="0" applyNumberFormat="1" applyFont="1" applyFill="1" applyBorder="1" applyAlignment="1">
      <alignment horizontal="center" vertical="center"/>
    </xf>
    <xf numFmtId="0" fontId="56" fillId="17" borderId="0" xfId="0" applyFont="1" applyFill="1" applyAlignment="1">
      <alignment horizontal="left" vertical="center"/>
    </xf>
    <xf numFmtId="0" fontId="63" fillId="17" borderId="49" xfId="3" applyFont="1" applyFill="1" applyBorder="1" applyAlignment="1">
      <alignment horizontal="center" vertical="center" wrapText="1"/>
    </xf>
    <xf numFmtId="0" fontId="63" fillId="17" borderId="50" xfId="3" applyFont="1" applyFill="1" applyBorder="1" applyAlignment="1">
      <alignment horizontal="center" vertical="center" wrapText="1"/>
    </xf>
    <xf numFmtId="0" fontId="63" fillId="17" borderId="92" xfId="3" applyFont="1" applyFill="1" applyBorder="1" applyAlignment="1">
      <alignment horizontal="center" vertical="center" wrapText="1"/>
    </xf>
    <xf numFmtId="0" fontId="63" fillId="17" borderId="31" xfId="3" applyFont="1" applyFill="1" applyBorder="1" applyAlignment="1">
      <alignment horizontal="center" vertical="center"/>
    </xf>
    <xf numFmtId="0" fontId="63" fillId="17" borderId="18" xfId="3" applyFont="1" applyFill="1" applyBorder="1" applyAlignment="1">
      <alignment horizontal="center" vertical="center"/>
    </xf>
    <xf numFmtId="0" fontId="63" fillId="17" borderId="63" xfId="3" applyFont="1" applyFill="1" applyBorder="1" applyAlignment="1">
      <alignment horizontal="center" vertical="center"/>
    </xf>
    <xf numFmtId="0" fontId="63" fillId="17" borderId="69" xfId="0" applyFont="1" applyFill="1" applyBorder="1" applyAlignment="1">
      <alignment horizontal="center" vertical="center" wrapText="1"/>
    </xf>
    <xf numFmtId="0" fontId="63" fillId="17" borderId="8" xfId="0" applyFont="1" applyFill="1" applyBorder="1" applyAlignment="1">
      <alignment horizontal="center" vertical="center" wrapText="1"/>
    </xf>
    <xf numFmtId="0" fontId="63" fillId="17" borderId="18" xfId="0" applyFont="1" applyFill="1" applyBorder="1" applyAlignment="1">
      <alignment horizontal="center" vertical="center" wrapText="1"/>
    </xf>
    <xf numFmtId="0" fontId="63" fillId="17" borderId="63" xfId="0" applyFont="1" applyFill="1" applyBorder="1" applyAlignment="1">
      <alignment horizontal="center" vertical="center" wrapText="1"/>
    </xf>
    <xf numFmtId="0" fontId="59" fillId="0" borderId="25" xfId="2" applyFont="1" applyBorder="1" applyAlignment="1" applyProtection="1">
      <alignment horizontal="left" vertical="center"/>
    </xf>
    <xf numFmtId="0" fontId="59" fillId="0" borderId="19" xfId="2" applyFont="1" applyBorder="1" applyAlignment="1" applyProtection="1">
      <alignment horizontal="left" vertical="center"/>
    </xf>
    <xf numFmtId="0" fontId="59" fillId="0" borderId="26" xfId="2" applyFont="1" applyBorder="1" applyAlignment="1" applyProtection="1">
      <alignment horizontal="left" vertical="center"/>
    </xf>
    <xf numFmtId="0" fontId="59" fillId="0" borderId="22" xfId="2" applyFont="1" applyBorder="1" applyAlignment="1" applyProtection="1">
      <alignment horizontal="left" vertical="center"/>
    </xf>
    <xf numFmtId="0" fontId="14" fillId="17" borderId="18" xfId="0" applyFont="1" applyFill="1" applyBorder="1" applyAlignment="1">
      <alignment horizontal="center" vertical="center"/>
    </xf>
    <xf numFmtId="0" fontId="10" fillId="6" borderId="16" xfId="0" quotePrefix="1" applyFont="1" applyFill="1" applyBorder="1" applyAlignment="1">
      <alignment horizontal="center" vertical="center"/>
    </xf>
    <xf numFmtId="0" fontId="59" fillId="0" borderId="25" xfId="2" quotePrefix="1" applyFont="1" applyBorder="1" applyAlignment="1" applyProtection="1">
      <alignment horizontal="left" vertical="center"/>
    </xf>
    <xf numFmtId="0" fontId="59" fillId="0" borderId="19" xfId="2" quotePrefix="1" applyFont="1" applyBorder="1" applyAlignment="1" applyProtection="1">
      <alignment horizontal="left" vertical="center"/>
    </xf>
    <xf numFmtId="4" fontId="156" fillId="0" borderId="10" xfId="0" applyNumberFormat="1" applyFont="1" applyBorder="1" applyAlignment="1">
      <alignment horizontal="center" wrapText="1"/>
    </xf>
    <xf numFmtId="4" fontId="156" fillId="0" borderId="14" xfId="0" applyNumberFormat="1" applyFont="1" applyBorder="1" applyAlignment="1">
      <alignment horizontal="center" wrapText="1"/>
    </xf>
    <xf numFmtId="0" fontId="7" fillId="0" borderId="110" xfId="0" applyFont="1" applyBorder="1" applyAlignment="1">
      <alignment horizontal="center" vertical="center"/>
    </xf>
    <xf numFmtId="0" fontId="7" fillId="0" borderId="12" xfId="0" applyFont="1" applyBorder="1" applyAlignment="1">
      <alignment horizontal="center" vertical="center"/>
    </xf>
    <xf numFmtId="0" fontId="7" fillId="0" borderId="105" xfId="0" applyFont="1" applyBorder="1" applyAlignment="1">
      <alignment horizontal="center" vertical="center"/>
    </xf>
    <xf numFmtId="0" fontId="7" fillId="0" borderId="111" xfId="0" applyFont="1" applyBorder="1" applyAlignment="1">
      <alignment horizontal="center" vertical="center"/>
    </xf>
    <xf numFmtId="0" fontId="7" fillId="0" borderId="48" xfId="0" applyFont="1" applyBorder="1" applyAlignment="1">
      <alignment horizontal="center" vertical="center"/>
    </xf>
    <xf numFmtId="0" fontId="7" fillId="0" borderId="64" xfId="0" applyFont="1" applyBorder="1" applyAlignment="1">
      <alignment horizontal="center" vertical="center"/>
    </xf>
    <xf numFmtId="0" fontId="26" fillId="0" borderId="23" xfId="0" applyFont="1" applyBorder="1" applyAlignment="1">
      <alignment horizontal="center" vertical="center" wrapText="1"/>
    </xf>
    <xf numFmtId="0" fontId="26" fillId="0" borderId="124" xfId="0" applyFont="1" applyBorder="1" applyAlignment="1">
      <alignment horizontal="center" vertical="center" wrapText="1"/>
    </xf>
    <xf numFmtId="0" fontId="14" fillId="17" borderId="49" xfId="0" applyFont="1" applyFill="1" applyBorder="1" applyAlignment="1">
      <alignment horizontal="center" vertical="center" wrapText="1"/>
    </xf>
    <xf numFmtId="0" fontId="14" fillId="17" borderId="92" xfId="0" applyFont="1" applyFill="1" applyBorder="1" applyAlignment="1">
      <alignment horizontal="center" vertical="center" wrapText="1"/>
    </xf>
    <xf numFmtId="0" fontId="67" fillId="17" borderId="41" xfId="0" applyFont="1" applyFill="1" applyBorder="1" applyAlignment="1">
      <alignment horizontal="center" vertical="center"/>
    </xf>
    <xf numFmtId="0" fontId="67" fillId="17" borderId="43" xfId="0" applyFont="1" applyFill="1" applyBorder="1" applyAlignment="1">
      <alignment horizontal="center" vertical="center"/>
    </xf>
    <xf numFmtId="0" fontId="156" fillId="0" borderId="122" xfId="0" applyFont="1" applyBorder="1" applyAlignment="1">
      <alignment horizontal="center" wrapText="1"/>
    </xf>
    <xf numFmtId="0" fontId="156" fillId="0" borderId="123" xfId="0" applyFont="1" applyBorder="1" applyAlignment="1">
      <alignment horizontal="center" wrapText="1"/>
    </xf>
    <xf numFmtId="0" fontId="156" fillId="0" borderId="10" xfId="0" applyFont="1" applyBorder="1" applyAlignment="1">
      <alignment horizontal="center" wrapText="1"/>
    </xf>
    <xf numFmtId="0" fontId="156" fillId="0" borderId="14" xfId="0" applyFont="1" applyBorder="1" applyAlignment="1">
      <alignment horizontal="center" wrapText="1"/>
    </xf>
    <xf numFmtId="0" fontId="7" fillId="17" borderId="83" xfId="0" applyFont="1" applyFill="1" applyBorder="1" applyAlignment="1">
      <alignment horizontal="left"/>
    </xf>
    <xf numFmtId="0" fontId="7" fillId="17" borderId="17" xfId="0" applyFont="1" applyFill="1" applyBorder="1" applyAlignment="1">
      <alignment horizontal="left"/>
    </xf>
    <xf numFmtId="0" fontId="7" fillId="17" borderId="27" xfId="0" applyFont="1" applyFill="1" applyBorder="1" applyAlignment="1">
      <alignment horizontal="left"/>
    </xf>
    <xf numFmtId="0" fontId="157" fillId="17" borderId="49" xfId="0" applyFont="1" applyFill="1" applyBorder="1" applyAlignment="1">
      <alignment horizontal="center" vertical="center"/>
    </xf>
    <xf numFmtId="0" fontId="157" fillId="17" borderId="92" xfId="0" applyFont="1" applyFill="1" applyBorder="1" applyAlignment="1">
      <alignment horizontal="center" vertical="center"/>
    </xf>
    <xf numFmtId="0" fontId="157" fillId="17" borderId="32" xfId="0" applyFont="1" applyFill="1" applyBorder="1" applyAlignment="1">
      <alignment horizontal="center" vertical="center"/>
    </xf>
    <xf numFmtId="0" fontId="157" fillId="17" borderId="37" xfId="0" applyFont="1" applyFill="1" applyBorder="1" applyAlignment="1">
      <alignment horizontal="center" vertical="center"/>
    </xf>
    <xf numFmtId="0" fontId="41" fillId="17" borderId="37" xfId="0" applyFont="1" applyFill="1" applyBorder="1" applyAlignment="1">
      <alignment horizontal="center" vertical="center" wrapText="1"/>
    </xf>
    <xf numFmtId="0" fontId="41" fillId="17" borderId="44" xfId="0" applyFont="1" applyFill="1" applyBorder="1" applyAlignment="1">
      <alignment horizontal="center" vertical="center" wrapText="1"/>
    </xf>
    <xf numFmtId="0" fontId="41" fillId="17" borderId="90" xfId="0" applyFont="1" applyFill="1" applyBorder="1" applyAlignment="1">
      <alignment horizontal="center" vertical="center" wrapText="1"/>
    </xf>
    <xf numFmtId="0" fontId="67" fillId="17" borderId="49" xfId="0" applyFont="1" applyFill="1" applyBorder="1" applyAlignment="1">
      <alignment horizontal="center" vertical="center"/>
    </xf>
    <xf numFmtId="0" fontId="67" fillId="17" borderId="92" xfId="0" applyFont="1" applyFill="1" applyBorder="1" applyAlignment="1">
      <alignment horizontal="center" vertical="center"/>
    </xf>
    <xf numFmtId="0" fontId="67" fillId="17" borderId="32" xfId="0" applyFont="1" applyFill="1" applyBorder="1" applyAlignment="1">
      <alignment horizontal="center" vertical="center"/>
    </xf>
    <xf numFmtId="0" fontId="67" fillId="17" borderId="37" xfId="0" applyFont="1" applyFill="1" applyBorder="1" applyAlignment="1">
      <alignment horizontal="center" vertical="center"/>
    </xf>
    <xf numFmtId="0" fontId="67" fillId="17" borderId="50" xfId="0" applyFont="1" applyFill="1" applyBorder="1" applyAlignment="1">
      <alignment horizontal="center" vertical="center"/>
    </xf>
    <xf numFmtId="0" fontId="67" fillId="17" borderId="31" xfId="0" applyFont="1" applyFill="1" applyBorder="1" applyAlignment="1">
      <alignment horizontal="center" vertical="center"/>
    </xf>
    <xf numFmtId="0" fontId="67" fillId="17" borderId="18" xfId="0" applyFont="1" applyFill="1" applyBorder="1" applyAlignment="1">
      <alignment horizontal="center" vertical="center"/>
    </xf>
    <xf numFmtId="0" fontId="67" fillId="17" borderId="63" xfId="0" applyFont="1" applyFill="1" applyBorder="1" applyAlignment="1">
      <alignment horizontal="center" vertical="center"/>
    </xf>
    <xf numFmtId="0" fontId="160" fillId="0" borderId="41" xfId="0" applyFont="1" applyBorder="1" applyAlignment="1">
      <alignment horizontal="left"/>
    </xf>
    <xf numFmtId="0" fontId="160" fillId="0" borderId="43" xfId="0" applyFont="1" applyBorder="1" applyAlignment="1">
      <alignment horizontal="left"/>
    </xf>
    <xf numFmtId="0" fontId="160" fillId="0" borderId="47" xfId="0" applyFont="1" applyBorder="1" applyAlignment="1">
      <alignment horizontal="left"/>
    </xf>
    <xf numFmtId="0" fontId="160" fillId="0" borderId="46" xfId="0" applyFont="1" applyBorder="1" applyAlignment="1">
      <alignment horizontal="left"/>
    </xf>
    <xf numFmtId="0" fontId="56" fillId="20" borderId="51" xfId="0" applyFont="1" applyFill="1" applyBorder="1" applyAlignment="1">
      <alignment horizontal="center" vertical="center"/>
    </xf>
    <xf numFmtId="0" fontId="56" fillId="20" borderId="34" xfId="0" applyFont="1" applyFill="1" applyBorder="1" applyAlignment="1">
      <alignment horizontal="center" vertical="center"/>
    </xf>
    <xf numFmtId="0" fontId="56" fillId="20" borderId="36" xfId="0" applyFont="1" applyFill="1" applyBorder="1" applyAlignment="1">
      <alignment horizontal="center" vertical="center"/>
    </xf>
    <xf numFmtId="0" fontId="56" fillId="20" borderId="21" xfId="0" applyFont="1" applyFill="1" applyBorder="1" applyAlignment="1">
      <alignment horizontal="center" vertical="center"/>
    </xf>
    <xf numFmtId="0" fontId="56" fillId="20" borderId="4" xfId="0" applyFont="1" applyFill="1" applyBorder="1" applyAlignment="1">
      <alignment horizontal="center" vertical="center"/>
    </xf>
    <xf numFmtId="0" fontId="56" fillId="20" borderId="37" xfId="0" applyFont="1" applyFill="1" applyBorder="1" applyAlignment="1">
      <alignment horizontal="center" vertical="center"/>
    </xf>
    <xf numFmtId="0" fontId="56" fillId="20" borderId="30" xfId="0" applyFont="1" applyFill="1" applyBorder="1" applyAlignment="1">
      <alignment horizontal="center" vertical="center"/>
    </xf>
    <xf numFmtId="0" fontId="56" fillId="20" borderId="32" xfId="0" applyFont="1" applyFill="1" applyBorder="1" applyAlignment="1">
      <alignment horizontal="center" vertical="center"/>
    </xf>
    <xf numFmtId="0" fontId="63" fillId="17" borderId="34" xfId="0" applyFont="1" applyFill="1" applyBorder="1" applyAlignment="1">
      <alignment horizontal="center" vertical="center" wrapText="1"/>
    </xf>
    <xf numFmtId="0" fontId="63" fillId="17" borderId="89" xfId="0" applyFont="1" applyFill="1" applyBorder="1" applyAlignment="1">
      <alignment horizontal="center" vertical="center" wrapText="1"/>
    </xf>
    <xf numFmtId="0" fontId="63" fillId="17" borderId="4" xfId="0" applyFont="1" applyFill="1" applyBorder="1" applyAlignment="1">
      <alignment horizontal="center" vertical="center" wrapText="1"/>
    </xf>
    <xf numFmtId="0" fontId="63" fillId="17" borderId="15" xfId="0" applyFont="1" applyFill="1" applyBorder="1" applyAlignment="1">
      <alignment horizontal="center" vertical="center" wrapText="1"/>
    </xf>
    <xf numFmtId="0" fontId="63" fillId="17" borderId="15" xfId="0" applyFont="1" applyFill="1" applyBorder="1" applyAlignment="1">
      <alignment horizontal="center" vertical="center"/>
    </xf>
    <xf numFmtId="0" fontId="63" fillId="17" borderId="4" xfId="0" applyFont="1" applyFill="1" applyBorder="1" applyAlignment="1">
      <alignment horizontal="center"/>
    </xf>
    <xf numFmtId="0" fontId="63" fillId="17" borderId="35" xfId="0" applyFont="1" applyFill="1" applyBorder="1" applyAlignment="1">
      <alignment horizontal="center" vertical="center" wrapText="1"/>
    </xf>
    <xf numFmtId="0" fontId="63" fillId="17" borderId="38" xfId="0" applyFont="1" applyFill="1" applyBorder="1" applyAlignment="1">
      <alignment horizontal="center" vertical="center" wrapText="1"/>
    </xf>
    <xf numFmtId="0" fontId="63" fillId="17" borderId="33" xfId="0" applyFont="1" applyFill="1" applyBorder="1" applyAlignment="1">
      <alignment horizontal="center" vertical="center" wrapText="1"/>
    </xf>
    <xf numFmtId="0" fontId="56" fillId="20" borderId="30" xfId="0" quotePrefix="1" applyFont="1" applyFill="1" applyBorder="1" applyAlignment="1">
      <alignment horizontal="center" vertical="center"/>
    </xf>
    <xf numFmtId="0" fontId="56" fillId="20" borderId="34" xfId="0" quotePrefix="1" applyFont="1" applyFill="1" applyBorder="1" applyAlignment="1">
      <alignment horizontal="center" vertical="center"/>
    </xf>
    <xf numFmtId="0" fontId="56" fillId="20" borderId="36" xfId="0" quotePrefix="1" applyFont="1" applyFill="1" applyBorder="1" applyAlignment="1">
      <alignment horizontal="center" vertical="center"/>
    </xf>
    <xf numFmtId="0" fontId="56" fillId="20" borderId="49" xfId="0" applyFont="1" applyFill="1" applyBorder="1" applyAlignment="1">
      <alignment horizontal="center" vertical="center"/>
    </xf>
    <xf numFmtId="0" fontId="56" fillId="20" borderId="50" xfId="0" applyFont="1" applyFill="1" applyBorder="1" applyAlignment="1">
      <alignment horizontal="center" vertical="center"/>
    </xf>
    <xf numFmtId="0" fontId="56" fillId="20" borderId="92" xfId="0" applyFont="1" applyFill="1" applyBorder="1" applyAlignment="1">
      <alignment horizontal="center" vertical="center"/>
    </xf>
    <xf numFmtId="0" fontId="56" fillId="20" borderId="31" xfId="0" applyFont="1" applyFill="1" applyBorder="1" applyAlignment="1">
      <alignment horizontal="center" vertical="center"/>
    </xf>
    <xf numFmtId="0" fontId="56" fillId="20" borderId="18" xfId="0" applyFont="1" applyFill="1" applyBorder="1" applyAlignment="1">
      <alignment horizontal="center" vertical="center"/>
    </xf>
    <xf numFmtId="0" fontId="56" fillId="20" borderId="63" xfId="0" applyFont="1" applyFill="1" applyBorder="1" applyAlignment="1">
      <alignment horizontal="center" vertical="center"/>
    </xf>
    <xf numFmtId="49" fontId="56" fillId="20" borderId="49" xfId="0" applyNumberFormat="1" applyFont="1" applyFill="1" applyBorder="1" applyAlignment="1">
      <alignment horizontal="center" vertical="center"/>
    </xf>
    <xf numFmtId="49" fontId="56" fillId="20" borderId="50" xfId="0" applyNumberFormat="1" applyFont="1" applyFill="1" applyBorder="1" applyAlignment="1">
      <alignment horizontal="center" vertical="center"/>
    </xf>
    <xf numFmtId="49" fontId="56" fillId="20" borderId="92" xfId="0" applyNumberFormat="1" applyFont="1" applyFill="1" applyBorder="1" applyAlignment="1">
      <alignment horizontal="center" vertical="center"/>
    </xf>
    <xf numFmtId="0" fontId="63" fillId="17" borderId="30" xfId="0" applyFont="1" applyFill="1" applyBorder="1" applyAlignment="1">
      <alignment horizontal="center" vertical="center" wrapText="1"/>
    </xf>
    <xf numFmtId="0" fontId="63" fillId="17" borderId="32" xfId="0" applyFont="1" applyFill="1" applyBorder="1" applyAlignment="1">
      <alignment horizontal="center" vertical="center" wrapText="1"/>
    </xf>
    <xf numFmtId="0" fontId="63" fillId="17" borderId="32" xfId="0" applyFont="1" applyFill="1" applyBorder="1" applyAlignment="1">
      <alignment horizontal="center"/>
    </xf>
    <xf numFmtId="0" fontId="7" fillId="0" borderId="34" xfId="0" applyFont="1" applyBorder="1" applyAlignment="1">
      <alignment horizontal="center" vertical="center"/>
    </xf>
    <xf numFmtId="0" fontId="7" fillId="0" borderId="4" xfId="0" applyFont="1" applyBorder="1" applyAlignment="1">
      <alignment horizontal="center" vertical="center"/>
    </xf>
    <xf numFmtId="1" fontId="14" fillId="17" borderId="32" xfId="0" applyNumberFormat="1" applyFont="1" applyFill="1" applyBorder="1" applyAlignment="1">
      <alignment horizontal="center" vertical="center" wrapText="1"/>
    </xf>
    <xf numFmtId="1" fontId="14" fillId="17" borderId="37" xfId="0" applyNumberFormat="1" applyFont="1" applyFill="1" applyBorder="1" applyAlignment="1">
      <alignment horizontal="center" vertical="center" wrapText="1"/>
    </xf>
    <xf numFmtId="1" fontId="14" fillId="17" borderId="33" xfId="0" applyNumberFormat="1" applyFont="1" applyFill="1" applyBorder="1" applyAlignment="1">
      <alignment horizontal="center" vertical="center" wrapText="1"/>
    </xf>
    <xf numFmtId="1" fontId="14" fillId="17" borderId="38" xfId="0" applyNumberFormat="1" applyFont="1" applyFill="1" applyBorder="1" applyAlignment="1">
      <alignment horizontal="center" vertical="center" wrapText="1"/>
    </xf>
    <xf numFmtId="0" fontId="7" fillId="17" borderId="36" xfId="0" applyFont="1" applyFill="1" applyBorder="1" applyAlignment="1">
      <alignment horizontal="center" vertical="center"/>
    </xf>
    <xf numFmtId="0" fontId="7" fillId="17" borderId="37" xfId="0" applyFont="1" applyFill="1" applyBorder="1" applyAlignment="1">
      <alignment horizontal="center" vertical="center"/>
    </xf>
    <xf numFmtId="0" fontId="7" fillId="0" borderId="51"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21" xfId="0" applyFont="1" applyBorder="1" applyAlignment="1">
      <alignment horizontal="center" vertical="center" wrapText="1"/>
    </xf>
    <xf numFmtId="0" fontId="7" fillId="0" borderId="4" xfId="0" applyFont="1" applyBorder="1" applyAlignment="1">
      <alignment horizontal="center" vertical="center" wrapText="1"/>
    </xf>
    <xf numFmtId="0" fontId="7" fillId="0" borderId="37" xfId="0" applyFont="1" applyBorder="1" applyAlignment="1">
      <alignment horizontal="center" vertical="center" wrapText="1"/>
    </xf>
    <xf numFmtId="0" fontId="7" fillId="0" borderId="36" xfId="0" applyFont="1" applyBorder="1" applyAlignment="1">
      <alignment horizontal="center" vertical="center" wrapText="1"/>
    </xf>
    <xf numFmtId="0" fontId="7" fillId="17" borderId="37" xfId="0" applyFont="1" applyFill="1" applyBorder="1" applyAlignment="1">
      <alignment vertical="center" wrapText="1"/>
    </xf>
    <xf numFmtId="0" fontId="7" fillId="18" borderId="51" xfId="0" applyFont="1" applyFill="1" applyBorder="1" applyAlignment="1">
      <alignment horizontal="center" vertical="center"/>
    </xf>
    <xf numFmtId="0" fontId="7" fillId="18" borderId="34" xfId="0" applyFont="1" applyFill="1" applyBorder="1" applyAlignment="1">
      <alignment horizontal="center" vertical="center"/>
    </xf>
    <xf numFmtId="0" fontId="7" fillId="18" borderId="36" xfId="0" applyFont="1" applyFill="1" applyBorder="1" applyAlignment="1">
      <alignment horizontal="center" vertical="center"/>
    </xf>
    <xf numFmtId="0" fontId="7" fillId="0" borderId="21" xfId="0" applyFont="1" applyBorder="1" applyAlignment="1">
      <alignment horizontal="center" vertical="center"/>
    </xf>
    <xf numFmtId="0" fontId="7" fillId="18" borderId="4" xfId="0" applyFont="1" applyFill="1" applyBorder="1" applyAlignment="1">
      <alignment horizontal="center" vertical="center"/>
    </xf>
    <xf numFmtId="0" fontId="7" fillId="18" borderId="37" xfId="0" applyFont="1" applyFill="1" applyBorder="1" applyAlignment="1">
      <alignment horizontal="center" vertical="center"/>
    </xf>
    <xf numFmtId="0" fontId="7" fillId="18" borderId="4" xfId="0" applyFont="1" applyFill="1" applyBorder="1" applyAlignment="1">
      <alignment horizontal="center" vertical="center" wrapText="1"/>
    </xf>
    <xf numFmtId="0" fontId="7" fillId="18" borderId="21" xfId="0" applyFont="1" applyFill="1" applyBorder="1" applyAlignment="1">
      <alignment horizontal="center" vertical="center"/>
    </xf>
    <xf numFmtId="0" fontId="7" fillId="18" borderId="21" xfId="0" applyFont="1" applyFill="1" applyBorder="1" applyAlignment="1">
      <alignment horizontal="center" vertical="center" wrapText="1"/>
    </xf>
    <xf numFmtId="1" fontId="14" fillId="17" borderId="44" xfId="0" applyNumberFormat="1" applyFont="1" applyFill="1" applyBorder="1" applyAlignment="1">
      <alignment horizontal="center" vertical="center"/>
    </xf>
    <xf numFmtId="1" fontId="14" fillId="17" borderId="90" xfId="0" applyNumberFormat="1" applyFont="1" applyFill="1" applyBorder="1" applyAlignment="1">
      <alignment horizontal="center" vertical="center"/>
    </xf>
    <xf numFmtId="0" fontId="14" fillId="17" borderId="30" xfId="0" applyFont="1" applyFill="1" applyBorder="1" applyAlignment="1">
      <alignment horizontal="center"/>
    </xf>
    <xf numFmtId="0" fontId="169" fillId="17" borderId="32" xfId="0" applyFont="1" applyFill="1" applyBorder="1" applyAlignment="1">
      <alignment horizontal="center" vertical="center"/>
    </xf>
    <xf numFmtId="0" fontId="169" fillId="17" borderId="37" xfId="0" applyFont="1" applyFill="1" applyBorder="1" applyAlignment="1">
      <alignment horizontal="center" vertical="center"/>
    </xf>
    <xf numFmtId="0" fontId="7" fillId="0" borderId="36" xfId="0" applyFont="1" applyBorder="1" applyAlignment="1">
      <alignment horizontal="center" vertical="center"/>
    </xf>
    <xf numFmtId="0" fontId="7" fillId="0" borderId="37" xfId="0" applyFont="1" applyBorder="1" applyAlignment="1">
      <alignment horizontal="center" vertical="center"/>
    </xf>
    <xf numFmtId="0" fontId="7" fillId="0" borderId="5" xfId="0" applyFont="1" applyBorder="1" applyAlignment="1">
      <alignment horizontal="center" vertical="center"/>
    </xf>
    <xf numFmtId="49" fontId="7" fillId="0" borderId="119" xfId="0" applyNumberFormat="1" applyFont="1" applyBorder="1" applyAlignment="1">
      <alignment horizontal="center" vertical="center"/>
    </xf>
    <xf numFmtId="3" fontId="14" fillId="11" borderId="113" xfId="0" applyNumberFormat="1" applyFont="1" applyFill="1" applyBorder="1" applyAlignment="1">
      <alignment horizontal="center" vertical="center"/>
    </xf>
    <xf numFmtId="3" fontId="14" fillId="11" borderId="90" xfId="0" applyNumberFormat="1" applyFont="1" applyFill="1" applyBorder="1" applyAlignment="1">
      <alignment horizontal="center" vertical="center"/>
    </xf>
    <xf numFmtId="0" fontId="7" fillId="0" borderId="51" xfId="0" applyFont="1" applyBorder="1" applyAlignment="1">
      <alignment horizontal="center" vertical="center"/>
    </xf>
    <xf numFmtId="0" fontId="7" fillId="0" borderId="18" xfId="0" applyFont="1" applyBorder="1" applyAlignment="1">
      <alignment horizontal="center" vertical="center"/>
    </xf>
    <xf numFmtId="49" fontId="7" fillId="0" borderId="21" xfId="0" applyNumberFormat="1" applyFont="1" applyBorder="1" applyAlignment="1">
      <alignment horizontal="center" vertical="center"/>
    </xf>
    <xf numFmtId="3" fontId="14" fillId="11" borderId="52" xfId="0" applyNumberFormat="1" applyFont="1" applyFill="1" applyBorder="1" applyAlignment="1">
      <alignment horizontal="center" vertical="center"/>
    </xf>
    <xf numFmtId="3" fontId="14" fillId="11" borderId="35" xfId="0" applyNumberFormat="1" applyFont="1" applyFill="1" applyBorder="1" applyAlignment="1">
      <alignment horizontal="center" vertical="center"/>
    </xf>
    <xf numFmtId="12" fontId="7" fillId="18" borderId="37" xfId="0" quotePrefix="1" applyNumberFormat="1" applyFont="1" applyFill="1" applyBorder="1" applyAlignment="1">
      <alignment horizontal="center"/>
    </xf>
    <xf numFmtId="12" fontId="7" fillId="18" borderId="37" xfId="0" applyNumberFormat="1" applyFont="1" applyFill="1" applyBorder="1" applyAlignment="1">
      <alignment horizontal="center"/>
    </xf>
    <xf numFmtId="1" fontId="14" fillId="17" borderId="4" xfId="0" applyNumberFormat="1" applyFont="1" applyFill="1" applyBorder="1" applyAlignment="1">
      <alignment horizontal="center" vertical="center" wrapText="1"/>
    </xf>
    <xf numFmtId="1" fontId="14" fillId="17" borderId="35" xfId="0" applyNumberFormat="1" applyFont="1" applyFill="1" applyBorder="1" applyAlignment="1">
      <alignment horizontal="center" vertical="center" wrapText="1"/>
    </xf>
    <xf numFmtId="12" fontId="7" fillId="18" borderId="4" xfId="0" quotePrefix="1" applyNumberFormat="1" applyFont="1" applyFill="1" applyBorder="1" applyAlignment="1">
      <alignment horizontal="center"/>
    </xf>
    <xf numFmtId="12" fontId="7" fillId="18" borderId="4" xfId="0" applyNumberFormat="1" applyFont="1" applyFill="1" applyBorder="1" applyAlignment="1">
      <alignment horizontal="center"/>
    </xf>
    <xf numFmtId="12" fontId="7" fillId="0" borderId="4" xfId="0" quotePrefix="1" applyNumberFormat="1" applyFont="1" applyBorder="1" applyAlignment="1">
      <alignment horizontal="center"/>
    </xf>
    <xf numFmtId="12" fontId="7" fillId="0" borderId="4" xfId="0" applyNumberFormat="1" applyFont="1" applyBorder="1" applyAlignment="1">
      <alignment horizontal="center"/>
    </xf>
    <xf numFmtId="0" fontId="7" fillId="18" borderId="89" xfId="0" applyFont="1" applyFill="1" applyBorder="1" applyAlignment="1">
      <alignment horizontal="center" vertical="center" wrapText="1"/>
    </xf>
    <xf numFmtId="0" fontId="7" fillId="18" borderId="50" xfId="0" applyFont="1" applyFill="1" applyBorder="1" applyAlignment="1">
      <alignment horizontal="center" vertical="center" wrapText="1"/>
    </xf>
    <xf numFmtId="0" fontId="7" fillId="18" borderId="51" xfId="0" applyFont="1" applyFill="1" applyBorder="1" applyAlignment="1">
      <alignment horizontal="center" vertical="center" wrapText="1"/>
    </xf>
    <xf numFmtId="0" fontId="7" fillId="18" borderId="92" xfId="0" applyFont="1" applyFill="1" applyBorder="1" applyAlignment="1">
      <alignment horizontal="center" vertical="center" wrapText="1"/>
    </xf>
    <xf numFmtId="0" fontId="7" fillId="18" borderId="34" xfId="0" applyFont="1" applyFill="1" applyBorder="1" applyAlignment="1">
      <alignment horizontal="center" vertical="center" wrapText="1"/>
    </xf>
    <xf numFmtId="0" fontId="7" fillId="11" borderId="34"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7" fillId="18" borderId="36" xfId="0" applyFont="1" applyFill="1" applyBorder="1" applyAlignment="1">
      <alignment horizontal="center" vertical="center" wrapText="1"/>
    </xf>
    <xf numFmtId="0" fontId="7" fillId="18" borderId="37" xfId="0" applyFont="1" applyFill="1" applyBorder="1" applyAlignment="1">
      <alignment horizontal="center" vertical="center" wrapText="1"/>
    </xf>
    <xf numFmtId="3" fontId="14" fillId="17" borderId="33" xfId="0" applyNumberFormat="1" applyFont="1" applyFill="1" applyBorder="1" applyAlignment="1">
      <alignment horizontal="center" vertical="center" wrapText="1"/>
    </xf>
    <xf numFmtId="3" fontId="14" fillId="17" borderId="38" xfId="0" applyNumberFormat="1" applyFont="1" applyFill="1" applyBorder="1" applyAlignment="1">
      <alignment horizontal="center" vertical="center" wrapText="1"/>
    </xf>
    <xf numFmtId="0" fontId="7" fillId="0" borderId="49" xfId="0" applyFont="1" applyBorder="1" applyAlignment="1">
      <alignment horizontal="center" vertical="center"/>
    </xf>
    <xf numFmtId="0" fontId="7" fillId="0" borderId="50" xfId="0" applyFont="1" applyBorder="1" applyAlignment="1">
      <alignment horizontal="center" vertical="center"/>
    </xf>
    <xf numFmtId="0" fontId="7" fillId="0" borderId="92" xfId="0" applyFont="1" applyBorder="1" applyAlignment="1">
      <alignment horizontal="center" vertical="center"/>
    </xf>
    <xf numFmtId="0" fontId="7" fillId="0" borderId="31" xfId="0" applyFont="1" applyBorder="1" applyAlignment="1">
      <alignment horizontal="center" vertical="center"/>
    </xf>
    <xf numFmtId="0" fontId="7" fillId="0" borderId="63" xfId="0" applyFont="1" applyBorder="1" applyAlignment="1">
      <alignment horizontal="center" vertical="center"/>
    </xf>
    <xf numFmtId="0" fontId="14" fillId="17" borderId="80" xfId="0" applyFont="1" applyFill="1" applyBorder="1" applyAlignment="1">
      <alignment horizontal="center" vertical="center"/>
    </xf>
    <xf numFmtId="0" fontId="14" fillId="17" borderId="67" xfId="0" applyFont="1" applyFill="1" applyBorder="1" applyAlignment="1">
      <alignment horizontal="center" vertical="center"/>
    </xf>
    <xf numFmtId="0" fontId="14" fillId="17" borderId="81" xfId="0" applyFont="1" applyFill="1" applyBorder="1" applyAlignment="1">
      <alignment horizontal="center" vertical="center"/>
    </xf>
    <xf numFmtId="0" fontId="14" fillId="17" borderId="41" xfId="0" applyFont="1" applyFill="1" applyBorder="1" applyAlignment="1">
      <alignment horizontal="center"/>
    </xf>
    <xf numFmtId="0" fontId="14" fillId="17" borderId="43" xfId="0" applyFont="1" applyFill="1" applyBorder="1" applyAlignment="1">
      <alignment horizontal="center"/>
    </xf>
    <xf numFmtId="1" fontId="14" fillId="17" borderId="90" xfId="0" applyNumberFormat="1" applyFont="1" applyFill="1" applyBorder="1" applyAlignment="1">
      <alignment horizontal="center" vertical="center" wrapText="1"/>
    </xf>
    <xf numFmtId="0" fontId="7" fillId="18" borderId="31" xfId="0" applyFont="1" applyFill="1" applyBorder="1" applyAlignment="1">
      <alignment horizontal="center" vertical="center"/>
    </xf>
    <xf numFmtId="0" fontId="7" fillId="4" borderId="15" xfId="0" applyFont="1" applyFill="1" applyBorder="1" applyAlignment="1">
      <alignment horizontal="center" vertical="center"/>
    </xf>
    <xf numFmtId="0" fontId="7" fillId="4" borderId="63" xfId="0" applyFont="1" applyFill="1" applyBorder="1" applyAlignment="1">
      <alignment horizontal="center" vertical="center"/>
    </xf>
    <xf numFmtId="0" fontId="7" fillId="0" borderId="24" xfId="0" applyFont="1" applyBorder="1" applyAlignment="1">
      <alignment horizontal="left" vertical="top"/>
    </xf>
    <xf numFmtId="0" fontId="7" fillId="0" borderId="23" xfId="0" applyFont="1" applyBorder="1" applyAlignment="1">
      <alignment horizontal="left" vertical="top"/>
    </xf>
    <xf numFmtId="0" fontId="7" fillId="0" borderId="0" xfId="0" applyFont="1" applyAlignment="1">
      <alignment horizontal="left" vertical="top"/>
    </xf>
    <xf numFmtId="0" fontId="7" fillId="0" borderId="124" xfId="0" applyFont="1" applyBorder="1" applyAlignment="1">
      <alignment horizontal="left" vertical="top"/>
    </xf>
    <xf numFmtId="1" fontId="7" fillId="4" borderId="15" xfId="0" applyNumberFormat="1" applyFont="1" applyFill="1" applyBorder="1" applyAlignment="1">
      <alignment horizontal="center" vertical="center"/>
    </xf>
    <xf numFmtId="1" fontId="7" fillId="4" borderId="63" xfId="0" applyNumberFormat="1" applyFont="1" applyFill="1" applyBorder="1" applyAlignment="1">
      <alignment horizontal="center" vertical="center"/>
    </xf>
    <xf numFmtId="3" fontId="14" fillId="17" borderId="35" xfId="0" applyNumberFormat="1" applyFont="1" applyFill="1" applyBorder="1" applyAlignment="1">
      <alignment horizontal="center" vertical="center" wrapText="1"/>
    </xf>
    <xf numFmtId="0" fontId="7" fillId="18" borderId="18" xfId="0" applyFont="1" applyFill="1" applyBorder="1" applyAlignment="1">
      <alignment horizontal="center" vertical="center"/>
    </xf>
    <xf numFmtId="1" fontId="7" fillId="18" borderId="18" xfId="0" applyNumberFormat="1" applyFont="1" applyFill="1" applyBorder="1" applyAlignment="1">
      <alignment horizontal="center" vertical="center"/>
    </xf>
    <xf numFmtId="1" fontId="7" fillId="18" borderId="21" xfId="0" applyNumberFormat="1" applyFont="1" applyFill="1" applyBorder="1" applyAlignment="1">
      <alignment horizontal="center" vertical="center"/>
    </xf>
    <xf numFmtId="1" fontId="7" fillId="18" borderId="31" xfId="0" applyNumberFormat="1" applyFont="1" applyFill="1" applyBorder="1" applyAlignment="1">
      <alignment horizontal="center" vertical="center"/>
    </xf>
    <xf numFmtId="0" fontId="7" fillId="0" borderId="15" xfId="0" applyFont="1" applyBorder="1" applyAlignment="1">
      <alignment horizontal="center" vertical="center"/>
    </xf>
    <xf numFmtId="1" fontId="7" fillId="0" borderId="15" xfId="0" applyNumberFormat="1" applyFont="1" applyBorder="1" applyAlignment="1">
      <alignment horizontal="center" vertical="center"/>
    </xf>
    <xf numFmtId="1" fontId="7" fillId="0" borderId="21" xfId="0" applyNumberFormat="1" applyFont="1" applyBorder="1" applyAlignment="1">
      <alignment horizontal="center" vertical="center"/>
    </xf>
    <xf numFmtId="0" fontId="7" fillId="4" borderId="18" xfId="0" applyFont="1" applyFill="1" applyBorder="1" applyAlignment="1">
      <alignment horizontal="center" vertical="center"/>
    </xf>
    <xf numFmtId="1" fontId="7" fillId="4" borderId="18" xfId="0" applyNumberFormat="1" applyFont="1" applyFill="1" applyBorder="1" applyAlignment="1">
      <alignment horizontal="center" vertical="center"/>
    </xf>
    <xf numFmtId="0" fontId="7" fillId="18" borderId="63" xfId="0" applyFont="1" applyFill="1" applyBorder="1" applyAlignment="1">
      <alignment horizontal="center" vertical="center"/>
    </xf>
    <xf numFmtId="49" fontId="7" fillId="18" borderId="118" xfId="0" quotePrefix="1" applyNumberFormat="1" applyFont="1" applyFill="1" applyBorder="1" applyAlignment="1">
      <alignment horizontal="center" vertical="center"/>
    </xf>
    <xf numFmtId="49" fontId="7" fillId="18" borderId="0" xfId="0" quotePrefix="1" applyNumberFormat="1" applyFont="1" applyFill="1" applyAlignment="1">
      <alignment horizontal="center" vertical="center"/>
    </xf>
    <xf numFmtId="49" fontId="7" fillId="18" borderId="28" xfId="0" quotePrefix="1" applyNumberFormat="1" applyFont="1" applyFill="1" applyBorder="1" applyAlignment="1">
      <alignment horizontal="center" vertical="center"/>
    </xf>
    <xf numFmtId="49" fontId="7" fillId="18" borderId="119" xfId="0" quotePrefix="1" applyNumberFormat="1" applyFont="1" applyFill="1" applyBorder="1" applyAlignment="1">
      <alignment horizontal="center" vertical="center"/>
    </xf>
    <xf numFmtId="49" fontId="7" fillId="18" borderId="67" xfId="0" quotePrefix="1" applyNumberFormat="1" applyFont="1" applyFill="1" applyBorder="1" applyAlignment="1">
      <alignment horizontal="center" vertical="center"/>
    </xf>
    <xf numFmtId="49" fontId="7" fillId="18" borderId="138" xfId="0" quotePrefix="1" applyNumberFormat="1" applyFont="1" applyFill="1" applyBorder="1" applyAlignment="1">
      <alignment horizontal="center" vertical="center"/>
    </xf>
    <xf numFmtId="0" fontId="7" fillId="17" borderId="32" xfId="0" applyFont="1" applyFill="1" applyBorder="1" applyAlignment="1">
      <alignment horizontal="center" vertical="center" wrapText="1"/>
    </xf>
    <xf numFmtId="0" fontId="7" fillId="17" borderId="4" xfId="0" applyFont="1" applyFill="1" applyBorder="1" applyAlignment="1">
      <alignment horizontal="center" vertical="center" wrapText="1"/>
    </xf>
    <xf numFmtId="1" fontId="14" fillId="17" borderId="113" xfId="0" applyNumberFormat="1" applyFont="1" applyFill="1" applyBorder="1" applyAlignment="1">
      <alignment horizontal="center" vertical="center" wrapText="1"/>
    </xf>
    <xf numFmtId="0" fontId="7" fillId="0" borderId="49" xfId="0" applyFont="1" applyBorder="1" applyAlignment="1">
      <alignment horizontal="center" vertical="center" wrapText="1"/>
    </xf>
    <xf numFmtId="0" fontId="7" fillId="0" borderId="92" xfId="0" applyFont="1" applyBorder="1" applyAlignment="1">
      <alignment horizontal="center" vertical="center" wrapText="1"/>
    </xf>
    <xf numFmtId="49" fontId="7" fillId="0" borderId="58" xfId="0" quotePrefix="1" applyNumberFormat="1" applyFont="1" applyBorder="1" applyAlignment="1">
      <alignment horizontal="center" vertical="center"/>
    </xf>
    <xf numFmtId="49" fontId="7" fillId="0" borderId="59" xfId="0" quotePrefix="1" applyNumberFormat="1" applyFont="1" applyBorder="1" applyAlignment="1">
      <alignment horizontal="center" vertical="center"/>
    </xf>
    <xf numFmtId="49" fontId="7" fillId="0" borderId="69" xfId="0" quotePrefix="1" applyNumberFormat="1" applyFont="1" applyBorder="1" applyAlignment="1">
      <alignment horizontal="center" vertical="center"/>
    </xf>
    <xf numFmtId="49" fontId="7" fillId="0" borderId="119" xfId="0" quotePrefix="1" applyNumberFormat="1" applyFont="1" applyBorder="1" applyAlignment="1">
      <alignment horizontal="center" vertical="center"/>
    </xf>
    <xf numFmtId="49" fontId="7" fillId="0" borderId="67" xfId="0" quotePrefix="1" applyNumberFormat="1" applyFont="1" applyBorder="1" applyAlignment="1">
      <alignment horizontal="center" vertical="center"/>
    </xf>
    <xf numFmtId="49" fontId="7" fillId="0" borderId="138" xfId="0" quotePrefix="1" applyNumberFormat="1" applyFont="1" applyBorder="1" applyAlignment="1">
      <alignment horizontal="center" vertical="center"/>
    </xf>
    <xf numFmtId="1" fontId="14" fillId="17" borderId="15" xfId="0" applyNumberFormat="1" applyFont="1" applyFill="1" applyBorder="1" applyAlignment="1">
      <alignment horizontal="center" vertical="center" wrapText="1"/>
    </xf>
    <xf numFmtId="0" fontId="14" fillId="17" borderId="89" xfId="0" applyFont="1" applyFill="1" applyBorder="1" applyAlignment="1">
      <alignment horizontal="center" vertical="center"/>
    </xf>
    <xf numFmtId="0" fontId="14" fillId="17" borderId="15" xfId="0" applyFont="1" applyFill="1" applyBorder="1" applyAlignment="1">
      <alignment horizontal="center" vertical="center" wrapText="1"/>
    </xf>
    <xf numFmtId="0" fontId="14" fillId="17" borderId="15" xfId="0" applyFont="1" applyFill="1" applyBorder="1" applyAlignment="1">
      <alignment horizontal="center" vertical="center"/>
    </xf>
    <xf numFmtId="0" fontId="7" fillId="18" borderId="30" xfId="0" applyFont="1" applyFill="1" applyBorder="1" applyAlignment="1">
      <alignment horizontal="center" vertical="center" wrapText="1"/>
    </xf>
    <xf numFmtId="0" fontId="7" fillId="18" borderId="32" xfId="0" applyFont="1" applyFill="1" applyBorder="1" applyAlignment="1">
      <alignment horizontal="center" vertical="center" wrapText="1"/>
    </xf>
    <xf numFmtId="0" fontId="7" fillId="18" borderId="15" xfId="0" applyFont="1" applyFill="1" applyBorder="1" applyAlignment="1">
      <alignment horizontal="center" vertical="center"/>
    </xf>
    <xf numFmtId="0" fontId="7" fillId="18" borderId="15" xfId="0" applyFont="1" applyFill="1" applyBorder="1" applyAlignment="1">
      <alignment horizontal="center" vertical="center" wrapText="1"/>
    </xf>
    <xf numFmtId="0" fontId="7" fillId="18" borderId="18" xfId="0" applyFont="1" applyFill="1" applyBorder="1" applyAlignment="1">
      <alignment horizontal="center" vertical="center" wrapText="1"/>
    </xf>
    <xf numFmtId="0" fontId="7" fillId="18" borderId="31" xfId="0" applyFont="1" applyFill="1" applyBorder="1" applyAlignment="1">
      <alignment horizontal="center" vertical="center" wrapText="1"/>
    </xf>
    <xf numFmtId="0" fontId="159" fillId="11" borderId="1" xfId="2" applyFont="1" applyFill="1" applyBorder="1" applyAlignment="1" applyProtection="1">
      <alignment horizontal="center" vertical="center" wrapText="1"/>
    </xf>
    <xf numFmtId="0" fontId="159" fillId="11" borderId="2" xfId="2" applyFont="1" applyFill="1" applyBorder="1" applyAlignment="1" applyProtection="1">
      <alignment horizontal="center" vertical="center" wrapText="1"/>
    </xf>
    <xf numFmtId="3" fontId="14" fillId="17" borderId="44" xfId="0" applyNumberFormat="1" applyFont="1" applyFill="1" applyBorder="1" applyAlignment="1">
      <alignment horizontal="center" vertical="center" wrapText="1"/>
    </xf>
    <xf numFmtId="3" fontId="14" fillId="17" borderId="90" xfId="0" applyNumberFormat="1" applyFont="1" applyFill="1" applyBorder="1" applyAlignment="1">
      <alignment horizontal="center" vertical="center" wrapText="1"/>
    </xf>
    <xf numFmtId="0" fontId="7" fillId="18" borderId="11" xfId="0" applyFont="1" applyFill="1" applyBorder="1" applyAlignment="1">
      <alignment horizontal="center" vertical="center" wrapText="1"/>
    </xf>
    <xf numFmtId="0" fontId="7" fillId="18" borderId="13" xfId="0"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13" xfId="0" applyFont="1" applyBorder="1" applyAlignment="1">
      <alignment horizontal="center" vertical="center" wrapText="1"/>
    </xf>
    <xf numFmtId="0" fontId="7" fillId="4" borderId="47" xfId="0" applyFont="1" applyFill="1" applyBorder="1" applyAlignment="1">
      <alignment horizontal="center" vertical="center" wrapText="1"/>
    </xf>
    <xf numFmtId="0" fontId="7" fillId="4" borderId="46" xfId="0" applyFont="1" applyFill="1" applyBorder="1" applyAlignment="1">
      <alignment horizontal="center" vertical="center" wrapText="1"/>
    </xf>
    <xf numFmtId="0" fontId="14" fillId="17" borderId="11" xfId="0" applyFont="1" applyFill="1" applyBorder="1" applyAlignment="1">
      <alignment horizontal="center" wrapText="1"/>
    </xf>
    <xf numFmtId="0" fontId="14" fillId="17" borderId="13" xfId="0" applyFont="1" applyFill="1" applyBorder="1" applyAlignment="1">
      <alignment horizontal="center" wrapText="1"/>
    </xf>
    <xf numFmtId="0" fontId="14" fillId="11" borderId="0" xfId="0" applyFont="1" applyFill="1" applyAlignment="1">
      <alignment horizontal="center"/>
    </xf>
    <xf numFmtId="0" fontId="7" fillId="11" borderId="0" xfId="0" applyFont="1" applyFill="1" applyAlignment="1">
      <alignment horizontal="center" vertical="center"/>
    </xf>
    <xf numFmtId="0" fontId="7" fillId="11" borderId="0" xfId="0" applyFont="1" applyFill="1" applyAlignment="1">
      <alignment horizontal="center" vertical="center" wrapText="1"/>
    </xf>
    <xf numFmtId="176" fontId="14" fillId="17" borderId="33" xfId="0" applyNumberFormat="1" applyFont="1" applyFill="1" applyBorder="1" applyAlignment="1">
      <alignment horizontal="center" vertical="center" wrapText="1"/>
    </xf>
    <xf numFmtId="176" fontId="14" fillId="17" borderId="35" xfId="0" applyNumberFormat="1" applyFont="1" applyFill="1" applyBorder="1" applyAlignment="1">
      <alignment horizontal="center" vertical="center" wrapText="1"/>
    </xf>
    <xf numFmtId="176" fontId="14" fillId="17" borderId="38" xfId="0" applyNumberFormat="1" applyFont="1" applyFill="1" applyBorder="1" applyAlignment="1">
      <alignment horizontal="center" vertical="center" wrapText="1"/>
    </xf>
    <xf numFmtId="0" fontId="81" fillId="17" borderId="1" xfId="0" applyFont="1" applyFill="1" applyBorder="1" applyAlignment="1">
      <alignment horizontal="left"/>
    </xf>
    <xf numFmtId="0" fontId="81" fillId="17" borderId="20" xfId="0" applyFont="1" applyFill="1" applyBorder="1" applyAlignment="1">
      <alignment horizontal="left"/>
    </xf>
    <xf numFmtId="0" fontId="81" fillId="17" borderId="2" xfId="0" applyFont="1" applyFill="1" applyBorder="1" applyAlignment="1">
      <alignment horizontal="left"/>
    </xf>
    <xf numFmtId="0" fontId="14" fillId="0" borderId="31" xfId="0" applyFont="1" applyBorder="1" applyAlignment="1">
      <alignment horizontal="center" vertical="center"/>
    </xf>
    <xf numFmtId="0" fontId="14" fillId="0" borderId="15" xfId="0" applyFont="1" applyBorder="1" applyAlignment="1">
      <alignment horizontal="center" vertical="center"/>
    </xf>
    <xf numFmtId="0" fontId="14" fillId="17" borderId="113" xfId="0" applyFont="1" applyFill="1" applyBorder="1" applyAlignment="1">
      <alignment horizontal="center" vertical="center" wrapText="1"/>
    </xf>
    <xf numFmtId="2" fontId="14" fillId="17" borderId="41" xfId="0" applyNumberFormat="1" applyFont="1" applyFill="1" applyBorder="1" applyAlignment="1">
      <alignment horizontal="center" vertical="center" wrapText="1"/>
    </xf>
    <xf numFmtId="2" fontId="14" fillId="17" borderId="43" xfId="0" applyNumberFormat="1" applyFont="1" applyFill="1" applyBorder="1" applyAlignment="1">
      <alignment horizontal="center" vertical="center" wrapText="1"/>
    </xf>
    <xf numFmtId="176" fontId="14" fillId="17" borderId="31" xfId="1" applyNumberFormat="1" applyFont="1" applyFill="1" applyBorder="1" applyAlignment="1">
      <alignment horizontal="center" vertical="center" wrapText="1"/>
    </xf>
    <xf numFmtId="176" fontId="14" fillId="17" borderId="18" xfId="1" applyNumberFormat="1" applyFont="1" applyFill="1" applyBorder="1" applyAlignment="1">
      <alignment horizontal="center" vertical="center" wrapText="1"/>
    </xf>
    <xf numFmtId="176" fontId="14" fillId="17" borderId="63" xfId="1" applyNumberFormat="1" applyFont="1" applyFill="1" applyBorder="1" applyAlignment="1">
      <alignment horizontal="center" vertical="center" wrapText="1"/>
    </xf>
    <xf numFmtId="2" fontId="14" fillId="17" borderId="15" xfId="0" applyNumberFormat="1" applyFont="1" applyFill="1" applyBorder="1" applyAlignment="1">
      <alignment horizontal="center" vertical="center" wrapText="1"/>
    </xf>
    <xf numFmtId="2" fontId="14" fillId="17" borderId="63" xfId="0" applyNumberFormat="1" applyFont="1" applyFill="1" applyBorder="1" applyAlignment="1">
      <alignment horizontal="center" vertical="center" wrapText="1"/>
    </xf>
    <xf numFmtId="0" fontId="186" fillId="17" borderId="0" xfId="0" applyFont="1" applyFill="1" applyAlignment="1">
      <alignment horizontal="left"/>
    </xf>
    <xf numFmtId="0" fontId="81" fillId="17" borderId="0" xfId="0" applyFont="1" applyFill="1" applyAlignment="1">
      <alignment horizontal="left"/>
    </xf>
    <xf numFmtId="0" fontId="7" fillId="0" borderId="58" xfId="0" applyFont="1" applyBorder="1" applyAlignment="1">
      <alignment horizontal="center" vertical="center" wrapText="1"/>
    </xf>
    <xf numFmtId="0" fontId="7" fillId="0" borderId="60" xfId="0" applyFont="1" applyBorder="1" applyAlignment="1">
      <alignment horizontal="center" vertical="center" wrapText="1"/>
    </xf>
    <xf numFmtId="0" fontId="7" fillId="0" borderId="118" xfId="0" applyFont="1" applyBorder="1" applyAlignment="1">
      <alignment horizontal="center" vertical="center" wrapText="1"/>
    </xf>
    <xf numFmtId="0" fontId="7" fillId="0" borderId="79" xfId="0" applyFont="1" applyBorder="1" applyAlignment="1">
      <alignment horizontal="center" vertical="center" wrapText="1"/>
    </xf>
    <xf numFmtId="0" fontId="7" fillId="0" borderId="119" xfId="0" applyFont="1" applyBorder="1" applyAlignment="1">
      <alignment horizontal="center" vertical="center" wrapText="1"/>
    </xf>
    <xf numFmtId="0" fontId="7" fillId="0" borderId="81" xfId="0" applyFont="1" applyBorder="1" applyAlignment="1">
      <alignment horizontal="center" vertical="center" wrapText="1"/>
    </xf>
    <xf numFmtId="49" fontId="14" fillId="17" borderId="30" xfId="0" applyNumberFormat="1" applyFont="1" applyFill="1" applyBorder="1" applyAlignment="1">
      <alignment horizontal="center" vertical="center" wrapText="1"/>
    </xf>
    <xf numFmtId="49" fontId="14" fillId="17" borderId="33" xfId="0" applyNumberFormat="1" applyFont="1" applyFill="1" applyBorder="1" applyAlignment="1">
      <alignment horizontal="center" vertical="center" wrapText="1"/>
    </xf>
    <xf numFmtId="49" fontId="14" fillId="17" borderId="34" xfId="0" applyNumberFormat="1" applyFont="1" applyFill="1" applyBorder="1" applyAlignment="1">
      <alignment horizontal="center" vertical="center" wrapText="1"/>
    </xf>
    <xf numFmtId="49" fontId="14" fillId="17" borderId="35" xfId="0" applyNumberFormat="1" applyFont="1" applyFill="1" applyBorder="1" applyAlignment="1">
      <alignment horizontal="center" vertical="center" wrapText="1"/>
    </xf>
    <xf numFmtId="49" fontId="14" fillId="17" borderId="36" xfId="0" applyNumberFormat="1" applyFont="1" applyFill="1" applyBorder="1" applyAlignment="1">
      <alignment horizontal="center" vertical="center" wrapText="1"/>
    </xf>
    <xf numFmtId="49" fontId="14" fillId="17" borderId="38" xfId="0" applyNumberFormat="1" applyFont="1" applyFill="1" applyBorder="1" applyAlignment="1">
      <alignment horizontal="center" vertical="center" wrapText="1"/>
    </xf>
    <xf numFmtId="0" fontId="14" fillId="0" borderId="70" xfId="0" applyFont="1" applyBorder="1" applyAlignment="1">
      <alignment horizontal="left" vertical="center" wrapText="1"/>
    </xf>
    <xf numFmtId="0" fontId="14" fillId="0" borderId="71" xfId="0" applyFont="1" applyBorder="1" applyAlignment="1">
      <alignment horizontal="left" vertical="center" wrapText="1"/>
    </xf>
    <xf numFmtId="0" fontId="14" fillId="0" borderId="72" xfId="0" applyFont="1" applyBorder="1" applyAlignment="1">
      <alignment horizontal="left" vertical="center" wrapText="1"/>
    </xf>
    <xf numFmtId="0" fontId="7" fillId="0" borderId="1" xfId="0" applyFont="1" applyBorder="1" applyAlignment="1">
      <alignment horizontal="left" vertical="center" wrapText="1"/>
    </xf>
    <xf numFmtId="0" fontId="7" fillId="0" borderId="20" xfId="0" applyFont="1" applyBorder="1" applyAlignment="1">
      <alignment horizontal="left" vertical="center" wrapText="1"/>
    </xf>
    <xf numFmtId="0" fontId="7" fillId="0" borderId="2" xfId="0" applyFont="1" applyBorder="1" applyAlignment="1">
      <alignment horizontal="left" vertical="center" wrapText="1"/>
    </xf>
    <xf numFmtId="0" fontId="35" fillId="16" borderId="1" xfId="2" applyFont="1" applyFill="1" applyBorder="1" applyAlignment="1" applyProtection="1">
      <alignment horizontal="center" vertical="center"/>
    </xf>
    <xf numFmtId="0" fontId="35" fillId="16" borderId="20" xfId="2" applyFont="1" applyFill="1" applyBorder="1" applyAlignment="1" applyProtection="1">
      <alignment horizontal="center" vertical="center"/>
    </xf>
    <xf numFmtId="0" fontId="35" fillId="16" borderId="2" xfId="2" applyFont="1" applyFill="1" applyBorder="1" applyAlignment="1" applyProtection="1">
      <alignment horizontal="center" vertical="center"/>
    </xf>
    <xf numFmtId="0" fontId="14" fillId="17" borderId="32" xfId="0" applyFont="1" applyFill="1" applyBorder="1" applyAlignment="1">
      <alignment horizontal="center" vertical="top" wrapText="1"/>
    </xf>
    <xf numFmtId="0" fontId="70" fillId="0" borderId="70" xfId="0" applyFont="1" applyBorder="1" applyAlignment="1">
      <alignment horizontal="left" vertical="center" wrapText="1"/>
    </xf>
    <xf numFmtId="0" fontId="70" fillId="0" borderId="71" xfId="0" applyFont="1" applyBorder="1" applyAlignment="1">
      <alignment horizontal="left" vertical="center" wrapText="1"/>
    </xf>
    <xf numFmtId="0" fontId="70" fillId="0" borderId="72" xfId="0" applyFont="1" applyBorder="1" applyAlignment="1">
      <alignment horizontal="left" vertical="center" wrapText="1"/>
    </xf>
    <xf numFmtId="0" fontId="81" fillId="0" borderId="1" xfId="0" applyFont="1" applyBorder="1" applyAlignment="1">
      <alignment horizontal="left" vertical="center" wrapText="1"/>
    </xf>
    <xf numFmtId="0" fontId="81" fillId="0" borderId="20" xfId="0" applyFont="1" applyBorder="1" applyAlignment="1">
      <alignment horizontal="left" vertical="center" wrapText="1"/>
    </xf>
    <xf numFmtId="0" fontId="81" fillId="0" borderId="2" xfId="0" applyFont="1" applyBorder="1" applyAlignment="1">
      <alignment horizontal="left" vertical="center" wrapText="1"/>
    </xf>
    <xf numFmtId="0" fontId="70" fillId="0" borderId="70" xfId="0" applyFont="1" applyBorder="1" applyAlignment="1">
      <alignment horizontal="left" vertical="center"/>
    </xf>
    <xf numFmtId="0" fontId="70" fillId="0" borderId="71" xfId="0" applyFont="1" applyBorder="1" applyAlignment="1">
      <alignment horizontal="left" vertical="center"/>
    </xf>
    <xf numFmtId="0" fontId="70" fillId="0" borderId="72" xfId="0" applyFont="1" applyBorder="1" applyAlignment="1">
      <alignment horizontal="left" vertical="center"/>
    </xf>
    <xf numFmtId="0" fontId="14" fillId="17" borderId="93" xfId="0" applyFont="1" applyFill="1" applyBorder="1" applyAlignment="1">
      <alignment horizontal="center" vertical="center" wrapText="1"/>
    </xf>
    <xf numFmtId="0" fontId="14" fillId="17" borderId="112" xfId="0" applyFont="1" applyFill="1" applyBorder="1" applyAlignment="1">
      <alignment horizontal="center" vertical="center" wrapText="1"/>
    </xf>
    <xf numFmtId="0" fontId="14" fillId="17" borderId="94" xfId="0" applyFont="1" applyFill="1" applyBorder="1" applyAlignment="1">
      <alignment horizontal="center" vertical="center" wrapText="1"/>
    </xf>
    <xf numFmtId="0" fontId="7" fillId="17" borderId="52" xfId="0" applyFont="1" applyFill="1" applyBorder="1" applyAlignment="1">
      <alignment horizontal="center" vertical="center"/>
    </xf>
    <xf numFmtId="0" fontId="7" fillId="17" borderId="35" xfId="0" applyFont="1" applyFill="1" applyBorder="1" applyAlignment="1">
      <alignment horizontal="center" vertical="center"/>
    </xf>
    <xf numFmtId="0" fontId="7" fillId="17" borderId="38" xfId="0" applyFont="1" applyFill="1" applyBorder="1" applyAlignment="1">
      <alignment horizontal="center" vertical="center"/>
    </xf>
    <xf numFmtId="0" fontId="14" fillId="17" borderId="41" xfId="0" applyFont="1" applyFill="1" applyBorder="1" applyAlignment="1">
      <alignment horizontal="center" vertical="center" wrapText="1"/>
    </xf>
    <xf numFmtId="0" fontId="14" fillId="17" borderId="119" xfId="0" applyFont="1" applyFill="1" applyBorder="1" applyAlignment="1">
      <alignment horizontal="center" vertical="center" wrapText="1"/>
    </xf>
    <xf numFmtId="0" fontId="14" fillId="17" borderId="67" xfId="0" applyFont="1" applyFill="1" applyBorder="1" applyAlignment="1">
      <alignment horizontal="center" vertical="center" wrapText="1"/>
    </xf>
    <xf numFmtId="0" fontId="14" fillId="17" borderId="138" xfId="0" applyFont="1" applyFill="1" applyBorder="1" applyAlignment="1">
      <alignment horizontal="center" vertical="center" wrapText="1"/>
    </xf>
    <xf numFmtId="3" fontId="14" fillId="17" borderId="31" xfId="1" applyNumberFormat="1" applyFont="1" applyFill="1" applyBorder="1" applyAlignment="1">
      <alignment horizontal="center" vertical="center"/>
    </xf>
    <xf numFmtId="3" fontId="14" fillId="17" borderId="63" xfId="1" applyNumberFormat="1" applyFont="1" applyFill="1" applyBorder="1" applyAlignment="1">
      <alignment horizontal="center" vertical="center"/>
    </xf>
    <xf numFmtId="0" fontId="70" fillId="0" borderId="88" xfId="0" applyFont="1" applyBorder="1" applyAlignment="1">
      <alignment horizontal="left" vertical="center" wrapText="1"/>
    </xf>
    <xf numFmtId="0" fontId="70" fillId="0" borderId="59" xfId="0" applyFont="1" applyBorder="1" applyAlignment="1">
      <alignment horizontal="left" vertical="center" wrapText="1"/>
    </xf>
    <xf numFmtId="0" fontId="70" fillId="0" borderId="185" xfId="0" applyFont="1" applyBorder="1" applyAlignment="1">
      <alignment horizontal="left" vertical="center" wrapText="1"/>
    </xf>
    <xf numFmtId="0" fontId="14" fillId="17" borderId="95" xfId="0" applyFont="1" applyFill="1" applyBorder="1" applyAlignment="1">
      <alignment horizontal="center" vertical="center" wrapText="1"/>
    </xf>
    <xf numFmtId="0" fontId="14" fillId="17" borderId="66" xfId="0" applyFont="1" applyFill="1" applyBorder="1" applyAlignment="1">
      <alignment horizontal="center" vertical="center" wrapText="1"/>
    </xf>
    <xf numFmtId="0" fontId="14" fillId="17" borderId="121" xfId="0" applyFont="1" applyFill="1" applyBorder="1" applyAlignment="1">
      <alignment horizontal="center" vertical="center" wrapText="1"/>
    </xf>
    <xf numFmtId="0" fontId="14" fillId="17" borderId="68" xfId="0" applyFont="1" applyFill="1" applyBorder="1" applyAlignment="1">
      <alignment horizontal="center" vertical="center" wrapText="1"/>
    </xf>
    <xf numFmtId="0" fontId="7" fillId="0" borderId="95" xfId="0" applyFont="1" applyBorder="1" applyAlignment="1">
      <alignment horizontal="left" wrapText="1"/>
    </xf>
    <xf numFmtId="0" fontId="7" fillId="0" borderId="66" xfId="0" applyFont="1" applyBorder="1" applyAlignment="1">
      <alignment horizontal="left" wrapText="1"/>
    </xf>
    <xf numFmtId="0" fontId="7" fillId="0" borderId="121" xfId="0" applyFont="1" applyBorder="1" applyAlignment="1">
      <alignment horizontal="left" wrapText="1"/>
    </xf>
    <xf numFmtId="3" fontId="14" fillId="17" borderId="95" xfId="0" applyNumberFormat="1" applyFont="1" applyFill="1" applyBorder="1" applyAlignment="1">
      <alignment horizontal="center"/>
    </xf>
    <xf numFmtId="3" fontId="14" fillId="17" borderId="66" xfId="0" applyNumberFormat="1" applyFont="1" applyFill="1" applyBorder="1" applyAlignment="1">
      <alignment horizontal="center"/>
    </xf>
    <xf numFmtId="3" fontId="14" fillId="17" borderId="68" xfId="0" applyNumberFormat="1" applyFont="1" applyFill="1" applyBorder="1" applyAlignment="1">
      <alignment horizontal="center"/>
    </xf>
    <xf numFmtId="49" fontId="31" fillId="0" borderId="1" xfId="0" applyNumberFormat="1" applyFont="1" applyBorder="1" applyAlignment="1">
      <alignment horizontal="center"/>
    </xf>
    <xf numFmtId="49" fontId="31" fillId="0" borderId="20" xfId="0" applyNumberFormat="1" applyFont="1" applyBorder="1" applyAlignment="1">
      <alignment horizontal="center"/>
    </xf>
    <xf numFmtId="49" fontId="31" fillId="0" borderId="2" xfId="0" applyNumberFormat="1" applyFont="1" applyBorder="1" applyAlignment="1">
      <alignment horizontal="center"/>
    </xf>
    <xf numFmtId="0" fontId="35" fillId="16" borderId="1" xfId="25" applyFont="1" applyFill="1" applyBorder="1" applyAlignment="1" applyProtection="1">
      <alignment horizontal="center" vertical="center"/>
    </xf>
    <xf numFmtId="0" fontId="35" fillId="16" borderId="20" xfId="25" applyFont="1" applyFill="1" applyBorder="1" applyAlignment="1" applyProtection="1">
      <alignment horizontal="center" vertical="center"/>
    </xf>
    <xf numFmtId="0" fontId="35" fillId="16" borderId="2" xfId="25" applyFont="1" applyFill="1" applyBorder="1" applyAlignment="1" applyProtection="1">
      <alignment horizontal="center" vertical="center"/>
    </xf>
    <xf numFmtId="0" fontId="14" fillId="17" borderId="43" xfId="0" applyFont="1" applyFill="1" applyBorder="1" applyAlignment="1">
      <alignment horizontal="center" vertical="center" wrapText="1"/>
    </xf>
    <xf numFmtId="0" fontId="14" fillId="17" borderId="42" xfId="0" applyFont="1" applyFill="1" applyBorder="1" applyAlignment="1">
      <alignment horizontal="center" vertical="center" wrapText="1"/>
    </xf>
    <xf numFmtId="3" fontId="14" fillId="17" borderId="21" xfId="0" applyNumberFormat="1" applyFont="1" applyFill="1" applyBorder="1" applyAlignment="1">
      <alignment horizontal="center" vertical="center"/>
    </xf>
    <xf numFmtId="0" fontId="7" fillId="0" borderId="35" xfId="0" applyFont="1" applyBorder="1" applyAlignment="1">
      <alignment horizontal="center" vertical="center"/>
    </xf>
    <xf numFmtId="0" fontId="7" fillId="0" borderId="37" xfId="0" applyFont="1" applyBorder="1" applyAlignment="1">
      <alignment horizontal="left" wrapText="1"/>
    </xf>
    <xf numFmtId="3" fontId="14" fillId="17" borderId="21" xfId="0" applyNumberFormat="1" applyFont="1" applyFill="1" applyBorder="1" applyAlignment="1">
      <alignment horizontal="center"/>
    </xf>
    <xf numFmtId="3" fontId="14" fillId="17" borderId="52" xfId="0" applyNumberFormat="1" applyFont="1" applyFill="1" applyBorder="1" applyAlignment="1">
      <alignment horizontal="center"/>
    </xf>
    <xf numFmtId="0" fontId="7" fillId="0" borderId="38" xfId="0" applyFont="1" applyBorder="1" applyAlignment="1">
      <alignment horizontal="center" vertical="center"/>
    </xf>
    <xf numFmtId="0" fontId="7" fillId="0" borderId="21" xfId="0" applyFont="1" applyBorder="1" applyAlignment="1">
      <alignment horizontal="left" wrapText="1"/>
    </xf>
    <xf numFmtId="0" fontId="14" fillId="17" borderId="6" xfId="0" applyFont="1" applyFill="1" applyBorder="1" applyAlignment="1">
      <alignment horizontal="center" vertical="center" wrapText="1"/>
    </xf>
    <xf numFmtId="0" fontId="7" fillId="0" borderId="32" xfId="0" applyFont="1" applyBorder="1" applyAlignment="1">
      <alignment horizontal="center" vertical="center"/>
    </xf>
    <xf numFmtId="0" fontId="7" fillId="0" borderId="33" xfId="0" applyFont="1" applyBorder="1" applyAlignment="1">
      <alignment horizontal="center" vertical="center"/>
    </xf>
    <xf numFmtId="0" fontId="14" fillId="17" borderId="77" xfId="0" applyFont="1" applyFill="1" applyBorder="1" applyAlignment="1">
      <alignment horizontal="center" vertical="center" wrapText="1"/>
    </xf>
    <xf numFmtId="0" fontId="14" fillId="17" borderId="80" xfId="0" applyFont="1" applyFill="1" applyBorder="1" applyAlignment="1">
      <alignment horizontal="center" vertical="center" wrapText="1"/>
    </xf>
    <xf numFmtId="166" fontId="14" fillId="11" borderId="77" xfId="0" applyNumberFormat="1" applyFont="1" applyFill="1" applyBorder="1" applyAlignment="1">
      <alignment horizontal="center" vertical="center"/>
    </xf>
    <xf numFmtId="166" fontId="14" fillId="11" borderId="59" xfId="0" applyNumberFormat="1" applyFont="1" applyFill="1" applyBorder="1" applyAlignment="1">
      <alignment horizontal="center" vertical="center"/>
    </xf>
    <xf numFmtId="166" fontId="14" fillId="11" borderId="60" xfId="0" applyNumberFormat="1" applyFont="1" applyFill="1" applyBorder="1" applyAlignment="1">
      <alignment horizontal="center" vertical="center"/>
    </xf>
    <xf numFmtId="166" fontId="14" fillId="11" borderId="80" xfId="0" applyNumberFormat="1" applyFont="1" applyFill="1" applyBorder="1" applyAlignment="1">
      <alignment horizontal="center" vertical="center"/>
    </xf>
    <xf numFmtId="166" fontId="14" fillId="11" borderId="67" xfId="0" applyNumberFormat="1" applyFont="1" applyFill="1" applyBorder="1" applyAlignment="1">
      <alignment horizontal="center" vertical="center"/>
    </xf>
    <xf numFmtId="166" fontId="14" fillId="11" borderId="81" xfId="0" applyNumberFormat="1" applyFont="1" applyFill="1" applyBorder="1" applyAlignment="1">
      <alignment horizontal="center" vertical="center"/>
    </xf>
    <xf numFmtId="0" fontId="186" fillId="17" borderId="78" xfId="0" applyFont="1" applyFill="1" applyBorder="1" applyAlignment="1">
      <alignment horizontal="left"/>
    </xf>
    <xf numFmtId="0" fontId="198" fillId="11" borderId="0" xfId="0" applyFont="1" applyFill="1" applyAlignment="1">
      <alignment horizontal="center"/>
    </xf>
    <xf numFmtId="0" fontId="122" fillId="11" borderId="0" xfId="0" applyFont="1" applyFill="1" applyAlignment="1">
      <alignment horizontal="center"/>
    </xf>
    <xf numFmtId="2" fontId="41" fillId="17" borderId="30" xfId="6" applyNumberFormat="1" applyFont="1" applyFill="1" applyBorder="1" applyAlignment="1">
      <alignment horizontal="center" vertical="center"/>
    </xf>
    <xf numFmtId="2" fontId="41" fillId="17" borderId="32" xfId="6" applyNumberFormat="1" applyFont="1" applyFill="1" applyBorder="1" applyAlignment="1">
      <alignment horizontal="center" vertical="center"/>
    </xf>
    <xf numFmtId="2" fontId="41" fillId="17" borderId="33" xfId="6" applyNumberFormat="1" applyFont="1" applyFill="1" applyBorder="1" applyAlignment="1">
      <alignment horizontal="center" vertical="center"/>
    </xf>
    <xf numFmtId="2" fontId="41" fillId="17" borderId="34" xfId="6" applyNumberFormat="1" applyFont="1" applyFill="1" applyBorder="1" applyAlignment="1">
      <alignment horizontal="center" vertical="center"/>
    </xf>
    <xf numFmtId="2" fontId="41" fillId="17" borderId="4" xfId="6" applyNumberFormat="1" applyFont="1" applyFill="1" applyBorder="1" applyAlignment="1">
      <alignment horizontal="center" vertical="center"/>
    </xf>
    <xf numFmtId="2" fontId="41" fillId="17" borderId="35" xfId="6" applyNumberFormat="1" applyFont="1" applyFill="1" applyBorder="1" applyAlignment="1">
      <alignment horizontal="center" vertical="center"/>
    </xf>
    <xf numFmtId="2" fontId="41" fillId="17" borderId="36" xfId="6" applyNumberFormat="1" applyFont="1" applyFill="1" applyBorder="1" applyAlignment="1">
      <alignment horizontal="center" vertical="center"/>
    </xf>
    <xf numFmtId="2" fontId="41" fillId="17" borderId="37" xfId="6" applyNumberFormat="1" applyFont="1" applyFill="1" applyBorder="1" applyAlignment="1">
      <alignment horizontal="center" vertical="center"/>
    </xf>
    <xf numFmtId="2" fontId="41" fillId="17" borderId="38" xfId="6" applyNumberFormat="1" applyFont="1" applyFill="1" applyBorder="1" applyAlignment="1">
      <alignment horizontal="center" vertical="center"/>
    </xf>
    <xf numFmtId="1" fontId="14" fillId="17" borderId="32" xfId="23" applyNumberFormat="1" applyFont="1" applyFill="1" applyBorder="1" applyAlignment="1">
      <alignment horizontal="center" vertical="center"/>
    </xf>
    <xf numFmtId="1" fontId="14" fillId="17" borderId="37" xfId="23" applyNumberFormat="1" applyFont="1" applyFill="1" applyBorder="1" applyAlignment="1">
      <alignment horizontal="center" vertical="center"/>
    </xf>
    <xf numFmtId="2" fontId="105" fillId="17" borderId="30" xfId="6" applyNumberFormat="1" applyFont="1" applyFill="1" applyBorder="1" applyAlignment="1">
      <alignment horizontal="center" vertical="center"/>
    </xf>
    <xf numFmtId="2" fontId="105" fillId="17" borderId="32" xfId="6" applyNumberFormat="1" applyFont="1" applyFill="1" applyBorder="1" applyAlignment="1">
      <alignment horizontal="center" vertical="center"/>
    </xf>
    <xf numFmtId="2" fontId="105" fillId="17" borderId="33" xfId="6" applyNumberFormat="1" applyFont="1" applyFill="1" applyBorder="1" applyAlignment="1">
      <alignment horizontal="center" vertical="center"/>
    </xf>
    <xf numFmtId="2" fontId="105" fillId="17" borderId="34" xfId="6" applyNumberFormat="1" applyFont="1" applyFill="1" applyBorder="1" applyAlignment="1">
      <alignment horizontal="center" vertical="center"/>
    </xf>
    <xf numFmtId="2" fontId="105" fillId="17" borderId="4" xfId="6" applyNumberFormat="1" applyFont="1" applyFill="1" applyBorder="1" applyAlignment="1">
      <alignment horizontal="center" vertical="center"/>
    </xf>
    <xf numFmtId="2" fontId="105" fillId="17" borderId="35" xfId="6" applyNumberFormat="1" applyFont="1" applyFill="1" applyBorder="1" applyAlignment="1">
      <alignment horizontal="center" vertical="center"/>
    </xf>
    <xf numFmtId="2" fontId="105" fillId="17" borderId="36" xfId="6" applyNumberFormat="1" applyFont="1" applyFill="1" applyBorder="1" applyAlignment="1">
      <alignment horizontal="center" vertical="center"/>
    </xf>
    <xf numFmtId="2" fontId="105" fillId="17" borderId="37" xfId="6" applyNumberFormat="1" applyFont="1" applyFill="1" applyBorder="1" applyAlignment="1">
      <alignment horizontal="center" vertical="center"/>
    </xf>
    <xf numFmtId="2" fontId="105" fillId="17" borderId="38" xfId="6" applyNumberFormat="1" applyFont="1" applyFill="1" applyBorder="1" applyAlignment="1">
      <alignment horizontal="center" vertical="center"/>
    </xf>
    <xf numFmtId="2" fontId="41" fillId="17" borderId="77" xfId="6" applyNumberFormat="1" applyFont="1" applyFill="1" applyBorder="1" applyAlignment="1">
      <alignment horizontal="center" vertical="center"/>
    </xf>
    <xf numFmtId="2" fontId="41" fillId="17" borderId="59" xfId="6" applyNumberFormat="1" applyFont="1" applyFill="1" applyBorder="1" applyAlignment="1">
      <alignment horizontal="center" vertical="center"/>
    </xf>
    <xf numFmtId="2" fontId="41" fillId="17" borderId="60" xfId="6" applyNumberFormat="1" applyFont="1" applyFill="1" applyBorder="1" applyAlignment="1">
      <alignment horizontal="center" vertical="center"/>
    </xf>
    <xf numFmtId="2" fontId="41" fillId="17" borderId="78" xfId="6" applyNumberFormat="1" applyFont="1" applyFill="1" applyBorder="1" applyAlignment="1">
      <alignment horizontal="center" vertical="center"/>
    </xf>
    <xf numFmtId="2" fontId="41" fillId="17" borderId="0" xfId="6" applyNumberFormat="1" applyFont="1" applyFill="1" applyAlignment="1">
      <alignment horizontal="center" vertical="center"/>
    </xf>
    <xf numFmtId="2" fontId="41" fillId="17" borderId="79" xfId="6" applyNumberFormat="1" applyFont="1" applyFill="1" applyBorder="1" applyAlignment="1">
      <alignment horizontal="center" vertical="center"/>
    </xf>
    <xf numFmtId="2" fontId="41" fillId="17" borderId="80" xfId="6" applyNumberFormat="1" applyFont="1" applyFill="1" applyBorder="1" applyAlignment="1">
      <alignment horizontal="center" vertical="center"/>
    </xf>
    <xf numFmtId="2" fontId="41" fillId="17" borderId="67" xfId="6" applyNumberFormat="1" applyFont="1" applyFill="1" applyBorder="1" applyAlignment="1">
      <alignment horizontal="center" vertical="center"/>
    </xf>
    <xf numFmtId="2" fontId="41" fillId="17" borderId="81" xfId="6" applyNumberFormat="1" applyFont="1" applyFill="1" applyBorder="1" applyAlignment="1">
      <alignment horizontal="center" vertical="center"/>
    </xf>
    <xf numFmtId="0" fontId="14" fillId="17" borderId="65" xfId="6" applyFont="1" applyFill="1" applyBorder="1" applyAlignment="1">
      <alignment horizontal="center" vertical="center"/>
    </xf>
    <xf numFmtId="0" fontId="14" fillId="17" borderId="66" xfId="6" applyFont="1" applyFill="1" applyBorder="1" applyAlignment="1">
      <alignment horizontal="center" vertical="center"/>
    </xf>
    <xf numFmtId="0" fontId="14" fillId="17" borderId="68" xfId="6" applyFont="1" applyFill="1" applyBorder="1" applyAlignment="1">
      <alignment horizontal="center" vertical="center"/>
    </xf>
    <xf numFmtId="0" fontId="10" fillId="17" borderId="65" xfId="0" applyFont="1" applyFill="1" applyBorder="1" applyAlignment="1">
      <alignment horizontal="center" vertical="center"/>
    </xf>
    <xf numFmtId="0" fontId="10" fillId="17" borderId="66" xfId="0" applyFont="1" applyFill="1" applyBorder="1" applyAlignment="1">
      <alignment horizontal="center" vertical="center"/>
    </xf>
    <xf numFmtId="0" fontId="10" fillId="17" borderId="68" xfId="0" applyFont="1" applyFill="1" applyBorder="1" applyAlignment="1">
      <alignment horizontal="center" vertical="center"/>
    </xf>
    <xf numFmtId="0" fontId="31" fillId="11" borderId="0" xfId="0" applyFont="1" applyFill="1" applyAlignment="1">
      <alignment horizontal="left"/>
    </xf>
    <xf numFmtId="0" fontId="10" fillId="17" borderId="30" xfId="0" applyFont="1" applyFill="1" applyBorder="1" applyAlignment="1">
      <alignment horizontal="center" vertical="center"/>
    </xf>
    <xf numFmtId="0" fontId="10" fillId="17" borderId="32" xfId="0" applyFont="1" applyFill="1" applyBorder="1" applyAlignment="1">
      <alignment horizontal="center" vertical="center"/>
    </xf>
    <xf numFmtId="0" fontId="10" fillId="17" borderId="33" xfId="0" applyFont="1" applyFill="1" applyBorder="1" applyAlignment="1">
      <alignment horizontal="center" vertical="center"/>
    </xf>
    <xf numFmtId="3" fontId="7" fillId="18" borderId="47" xfId="0" applyNumberFormat="1" applyFont="1" applyFill="1" applyBorder="1" applyAlignment="1">
      <alignment horizontal="center" vertical="center"/>
    </xf>
    <xf numFmtId="3" fontId="7" fillId="18" borderId="48" xfId="0" applyNumberFormat="1" applyFont="1" applyFill="1" applyBorder="1" applyAlignment="1">
      <alignment horizontal="center" vertical="center"/>
    </xf>
    <xf numFmtId="3" fontId="7" fillId="18" borderId="46" xfId="0" applyNumberFormat="1" applyFont="1" applyFill="1" applyBorder="1" applyAlignment="1">
      <alignment horizontal="center" vertical="center"/>
    </xf>
    <xf numFmtId="3" fontId="14" fillId="17" borderId="95" xfId="0" applyNumberFormat="1" applyFont="1" applyFill="1" applyBorder="1" applyAlignment="1">
      <alignment horizontal="center" vertical="center"/>
    </xf>
    <xf numFmtId="3" fontId="14" fillId="17" borderId="66" xfId="0" applyNumberFormat="1" applyFont="1" applyFill="1" applyBorder="1" applyAlignment="1">
      <alignment horizontal="center" vertical="center"/>
    </xf>
    <xf numFmtId="3" fontId="14" fillId="17" borderId="121" xfId="0" applyNumberFormat="1" applyFont="1" applyFill="1" applyBorder="1" applyAlignment="1">
      <alignment horizontal="center" vertical="center"/>
    </xf>
    <xf numFmtId="3" fontId="7" fillId="18" borderId="7" xfId="0" applyNumberFormat="1" applyFont="1" applyFill="1" applyBorder="1" applyAlignment="1">
      <alignment horizontal="center" vertical="center"/>
    </xf>
    <xf numFmtId="3" fontId="7" fillId="18" borderId="61" xfId="0" applyNumberFormat="1" applyFont="1" applyFill="1" applyBorder="1" applyAlignment="1">
      <alignment horizontal="center" vertical="center"/>
    </xf>
    <xf numFmtId="3" fontId="7" fillId="18" borderId="8" xfId="0" applyNumberFormat="1" applyFont="1" applyFill="1" applyBorder="1" applyAlignment="1">
      <alignment horizontal="center" vertical="center"/>
    </xf>
    <xf numFmtId="3" fontId="7" fillId="0" borderId="11" xfId="0" applyNumberFormat="1" applyFont="1" applyBorder="1" applyAlignment="1">
      <alignment horizontal="center" vertical="center"/>
    </xf>
    <xf numFmtId="3" fontId="7" fillId="0" borderId="12" xfId="0" applyNumberFormat="1" applyFont="1" applyBorder="1" applyAlignment="1">
      <alignment horizontal="center" vertical="center"/>
    </xf>
    <xf numFmtId="3" fontId="7" fillId="0" borderId="13" xfId="0" applyNumberFormat="1" applyFont="1" applyBorder="1" applyAlignment="1">
      <alignment horizontal="center" vertical="center"/>
    </xf>
    <xf numFmtId="3" fontId="7" fillId="18" borderId="11" xfId="0" applyNumberFormat="1" applyFont="1" applyFill="1" applyBorder="1" applyAlignment="1">
      <alignment horizontal="center" vertical="center"/>
    </xf>
    <xf numFmtId="3" fontId="7" fillId="18" borderId="12" xfId="0" applyNumberFormat="1" applyFont="1" applyFill="1" applyBorder="1" applyAlignment="1">
      <alignment horizontal="center" vertical="center"/>
    </xf>
    <xf numFmtId="3" fontId="7" fillId="18" borderId="13" xfId="0" applyNumberFormat="1" applyFont="1" applyFill="1" applyBorder="1" applyAlignment="1">
      <alignment horizontal="center" vertical="center"/>
    </xf>
    <xf numFmtId="0" fontId="14" fillId="0" borderId="21" xfId="0" applyFont="1" applyBorder="1" applyAlignment="1">
      <alignment horizontal="center" vertical="center" wrapText="1"/>
    </xf>
    <xf numFmtId="0" fontId="14" fillId="0" borderId="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18" xfId="0" applyFont="1" applyBorder="1" applyAlignment="1">
      <alignment horizontal="center" vertical="center"/>
    </xf>
    <xf numFmtId="0" fontId="7" fillId="0" borderId="113" xfId="0" applyFont="1" applyBorder="1" applyAlignment="1">
      <alignment horizontal="center" vertical="center"/>
    </xf>
    <xf numFmtId="0" fontId="7" fillId="0" borderId="52" xfId="0" applyFont="1" applyBorder="1" applyAlignment="1">
      <alignment horizontal="center" vertical="center"/>
    </xf>
    <xf numFmtId="0" fontId="7" fillId="0" borderId="90" xfId="0" applyFont="1" applyBorder="1" applyAlignment="1">
      <alignment horizontal="center" vertical="center"/>
    </xf>
    <xf numFmtId="0" fontId="223" fillId="20" borderId="0" xfId="0" applyFont="1" applyFill="1" applyAlignment="1">
      <alignment horizontal="left" vertical="center"/>
    </xf>
    <xf numFmtId="0" fontId="225" fillId="20" borderId="0" xfId="0" applyFont="1" applyFill="1" applyAlignment="1">
      <alignment horizontal="left" vertical="center"/>
    </xf>
    <xf numFmtId="0" fontId="14" fillId="17" borderId="93" xfId="0" applyFont="1" applyFill="1" applyBorder="1" applyAlignment="1">
      <alignment horizontal="center" vertical="center"/>
    </xf>
    <xf numFmtId="0" fontId="221" fillId="20" borderId="0" xfId="0" applyFont="1" applyFill="1" applyAlignment="1">
      <alignment horizontal="left" vertical="center"/>
    </xf>
    <xf numFmtId="0" fontId="7" fillId="0" borderId="30" xfId="0" applyFont="1" applyBorder="1" applyAlignment="1">
      <alignment horizontal="center" vertical="center" wrapText="1"/>
    </xf>
    <xf numFmtId="0" fontId="7" fillId="0" borderId="32" xfId="0" applyFont="1" applyBorder="1" applyAlignment="1">
      <alignment horizontal="center" vertical="center" wrapText="1"/>
    </xf>
    <xf numFmtId="1" fontId="14" fillId="18" borderId="58" xfId="0" applyNumberFormat="1" applyFont="1" applyFill="1" applyBorder="1" applyAlignment="1">
      <alignment horizontal="center" vertical="center"/>
    </xf>
    <xf numFmtId="1" fontId="14" fillId="18" borderId="69" xfId="0" applyNumberFormat="1" applyFont="1" applyFill="1" applyBorder="1" applyAlignment="1">
      <alignment horizontal="center" vertical="center"/>
    </xf>
    <xf numFmtId="1" fontId="14" fillId="18" borderId="7" xfId="0" applyNumberFormat="1" applyFont="1" applyFill="1" applyBorder="1" applyAlignment="1">
      <alignment horizontal="center" vertical="center"/>
    </xf>
    <xf numFmtId="1" fontId="14" fillId="18" borderId="8" xfId="0" applyNumberFormat="1" applyFont="1" applyFill="1" applyBorder="1" applyAlignment="1">
      <alignment horizontal="center" vertical="center"/>
    </xf>
    <xf numFmtId="0" fontId="7" fillId="18" borderId="33" xfId="0" applyFont="1" applyFill="1" applyBorder="1" applyAlignment="1">
      <alignment horizontal="center" vertical="center"/>
    </xf>
    <xf numFmtId="0" fontId="7" fillId="18" borderId="35" xfId="0" applyFont="1" applyFill="1" applyBorder="1" applyAlignment="1">
      <alignment horizontal="center" vertical="center"/>
    </xf>
    <xf numFmtId="0" fontId="7" fillId="18" borderId="38" xfId="0" applyFont="1" applyFill="1" applyBorder="1" applyAlignment="1">
      <alignment horizontal="center" vertical="center"/>
    </xf>
    <xf numFmtId="0" fontId="7" fillId="0" borderId="18" xfId="0" applyFont="1" applyBorder="1" applyAlignment="1">
      <alignment horizontal="center" vertical="center" wrapText="1"/>
    </xf>
    <xf numFmtId="0" fontId="14" fillId="17" borderId="90" xfId="0" applyFont="1" applyFill="1" applyBorder="1" applyAlignment="1">
      <alignment horizontal="center" vertical="center"/>
    </xf>
    <xf numFmtId="0" fontId="7" fillId="17" borderId="34" xfId="0" applyFont="1" applyFill="1" applyBorder="1" applyAlignment="1">
      <alignment horizontal="center" vertical="center" textRotation="90"/>
    </xf>
    <xf numFmtId="0" fontId="7" fillId="17" borderId="36" xfId="0" applyFont="1" applyFill="1" applyBorder="1" applyAlignment="1">
      <alignment horizontal="center" vertical="center" textRotation="90"/>
    </xf>
    <xf numFmtId="0" fontId="7" fillId="0" borderId="15" xfId="0" applyFont="1" applyBorder="1" applyAlignment="1">
      <alignment horizontal="center" vertical="center" wrapText="1"/>
    </xf>
    <xf numFmtId="0" fontId="7" fillId="0" borderId="0" xfId="0" applyFont="1" applyAlignment="1">
      <alignment horizontal="center" vertical="center"/>
    </xf>
    <xf numFmtId="0" fontId="41" fillId="17" borderId="33" xfId="0" applyFont="1" applyFill="1" applyBorder="1" applyAlignment="1">
      <alignment horizontal="center" vertical="center"/>
    </xf>
    <xf numFmtId="0" fontId="41" fillId="17" borderId="38" xfId="0" applyFont="1" applyFill="1" applyBorder="1" applyAlignment="1">
      <alignment horizontal="center" vertical="center"/>
    </xf>
    <xf numFmtId="0" fontId="221" fillId="20" borderId="67" xfId="0" applyFont="1" applyFill="1" applyBorder="1" applyAlignment="1">
      <alignment horizontal="left" vertical="center"/>
    </xf>
    <xf numFmtId="0" fontId="61" fillId="18" borderId="65" xfId="3" applyFont="1" applyFill="1" applyBorder="1" applyAlignment="1">
      <alignment horizontal="center" vertical="center" wrapText="1"/>
    </xf>
    <xf numFmtId="0" fontId="61" fillId="18" borderId="68" xfId="3" applyFont="1" applyFill="1" applyBorder="1" applyAlignment="1">
      <alignment horizontal="center" vertical="center" wrapText="1"/>
    </xf>
    <xf numFmtId="0" fontId="14" fillId="17" borderId="50" xfId="0" applyFont="1" applyFill="1" applyBorder="1" applyAlignment="1">
      <alignment horizontal="center" vertical="center" wrapText="1"/>
    </xf>
    <xf numFmtId="0" fontId="14" fillId="17" borderId="31" xfId="0" applyFont="1" applyFill="1" applyBorder="1" applyAlignment="1">
      <alignment horizontal="center" wrapText="1"/>
    </xf>
    <xf numFmtId="0" fontId="14" fillId="17" borderId="18" xfId="0" applyFont="1" applyFill="1" applyBorder="1" applyAlignment="1">
      <alignment horizontal="center" wrapText="1"/>
    </xf>
    <xf numFmtId="3" fontId="14" fillId="18" borderId="21" xfId="0" applyNumberFormat="1" applyFont="1" applyFill="1" applyBorder="1" applyAlignment="1">
      <alignment horizontal="center" vertical="center"/>
    </xf>
    <xf numFmtId="3" fontId="14" fillId="18" borderId="52" xfId="0" applyNumberFormat="1" applyFont="1" applyFill="1" applyBorder="1" applyAlignment="1">
      <alignment horizontal="center" vertical="center"/>
    </xf>
    <xf numFmtId="0" fontId="41" fillId="17" borderId="32" xfId="0" applyFont="1" applyFill="1" applyBorder="1" applyAlignment="1">
      <alignment horizontal="center" wrapText="1"/>
    </xf>
    <xf numFmtId="0" fontId="41" fillId="17" borderId="37" xfId="0" applyFont="1" applyFill="1" applyBorder="1" applyAlignment="1">
      <alignment horizontal="center" wrapText="1"/>
    </xf>
    <xf numFmtId="166" fontId="14" fillId="17" borderId="21" xfId="0" applyNumberFormat="1" applyFont="1" applyFill="1" applyBorder="1" applyAlignment="1" applyProtection="1">
      <alignment horizontal="center" vertical="center" wrapText="1"/>
      <protection hidden="1"/>
    </xf>
    <xf numFmtId="0" fontId="4" fillId="17" borderId="65" xfId="0" applyFont="1" applyFill="1" applyBorder="1" applyAlignment="1">
      <alignment horizontal="center"/>
    </xf>
    <xf numFmtId="0" fontId="4" fillId="17" borderId="66" xfId="0" applyFont="1" applyFill="1" applyBorder="1" applyAlignment="1">
      <alignment horizontal="center"/>
    </xf>
    <xf numFmtId="0" fontId="4" fillId="17" borderId="68" xfId="0" applyFont="1" applyFill="1" applyBorder="1" applyAlignment="1">
      <alignment horizontal="center"/>
    </xf>
    <xf numFmtId="0" fontId="230" fillId="0" borderId="0" xfId="0" applyFont="1" applyAlignment="1">
      <alignment horizontal="center"/>
    </xf>
    <xf numFmtId="0" fontId="4" fillId="17" borderId="58" xfId="0" applyFont="1" applyFill="1" applyBorder="1" applyAlignment="1">
      <alignment horizontal="center"/>
    </xf>
    <xf numFmtId="0" fontId="4" fillId="17" borderId="59" xfId="0" applyFont="1" applyFill="1" applyBorder="1" applyAlignment="1">
      <alignment horizontal="center"/>
    </xf>
    <xf numFmtId="0" fontId="4" fillId="17" borderId="60" xfId="0" applyFont="1" applyFill="1" applyBorder="1" applyAlignment="1">
      <alignment horizontal="center"/>
    </xf>
    <xf numFmtId="0" fontId="97" fillId="17" borderId="77" xfId="0" applyFont="1" applyFill="1" applyBorder="1" applyAlignment="1">
      <alignment horizontal="center"/>
    </xf>
    <xf numFmtId="0" fontId="97" fillId="17" borderId="60" xfId="0" applyFont="1" applyFill="1" applyBorder="1" applyAlignment="1">
      <alignment horizontal="center"/>
    </xf>
    <xf numFmtId="0" fontId="4" fillId="18" borderId="30" xfId="0" applyFont="1" applyFill="1" applyBorder="1" applyAlignment="1">
      <alignment horizontal="center" vertical="center"/>
    </xf>
    <xf numFmtId="0" fontId="4" fillId="18" borderId="34" xfId="0" applyFont="1" applyFill="1" applyBorder="1" applyAlignment="1">
      <alignment horizontal="center" vertical="center"/>
    </xf>
    <xf numFmtId="0" fontId="4" fillId="18" borderId="36" xfId="0" applyFont="1" applyFill="1" applyBorder="1" applyAlignment="1">
      <alignment horizontal="center" vertical="center"/>
    </xf>
    <xf numFmtId="0" fontId="97" fillId="18" borderId="32" xfId="0" applyFont="1" applyFill="1" applyBorder="1" applyAlignment="1">
      <alignment horizontal="center" vertical="center"/>
    </xf>
    <xf numFmtId="0" fontId="97" fillId="18" borderId="4" xfId="0" applyFont="1" applyFill="1" applyBorder="1" applyAlignment="1">
      <alignment horizontal="center" vertical="center"/>
    </xf>
    <xf numFmtId="0" fontId="97" fillId="18" borderId="37" xfId="0" applyFont="1" applyFill="1" applyBorder="1" applyAlignment="1">
      <alignment horizontal="center" vertical="center"/>
    </xf>
    <xf numFmtId="179" fontId="97" fillId="18" borderId="32" xfId="0" applyNumberFormat="1" applyFont="1" applyFill="1" applyBorder="1" applyAlignment="1">
      <alignment horizontal="center" vertical="center"/>
    </xf>
    <xf numFmtId="179" fontId="97" fillId="18" borderId="4" xfId="0" applyNumberFormat="1" applyFont="1" applyFill="1" applyBorder="1" applyAlignment="1">
      <alignment horizontal="center" vertical="center"/>
    </xf>
    <xf numFmtId="179" fontId="97" fillId="18" borderId="37" xfId="0" applyNumberFormat="1" applyFont="1" applyFill="1" applyBorder="1" applyAlignment="1">
      <alignment horizontal="center" vertical="center"/>
    </xf>
    <xf numFmtId="0" fontId="4" fillId="18" borderId="32" xfId="0" applyFont="1" applyFill="1" applyBorder="1" applyAlignment="1">
      <alignment horizontal="center" vertical="center"/>
    </xf>
    <xf numFmtId="0" fontId="4" fillId="18" borderId="4" xfId="0" applyFont="1" applyFill="1" applyBorder="1" applyAlignment="1">
      <alignment horizontal="center" vertical="center"/>
    </xf>
    <xf numFmtId="0" fontId="234" fillId="0" borderId="0" xfId="0" applyFont="1" applyAlignment="1">
      <alignment horizontal="center"/>
    </xf>
    <xf numFmtId="0" fontId="97" fillId="17" borderId="65" xfId="0" applyFont="1" applyFill="1" applyBorder="1" applyAlignment="1">
      <alignment horizontal="center"/>
    </xf>
    <xf numFmtId="0" fontId="97" fillId="17" borderId="68" xfId="0" applyFont="1" applyFill="1" applyBorder="1" applyAlignment="1">
      <alignment horizontal="center"/>
    </xf>
    <xf numFmtId="0" fontId="4" fillId="18" borderId="49" xfId="0" applyFont="1" applyFill="1" applyBorder="1" applyAlignment="1">
      <alignment horizontal="center" vertical="center"/>
    </xf>
    <xf numFmtId="0" fontId="4" fillId="18" borderId="50" xfId="0" applyFont="1" applyFill="1" applyBorder="1" applyAlignment="1">
      <alignment horizontal="center" vertical="center"/>
    </xf>
    <xf numFmtId="0" fontId="4" fillId="18" borderId="92" xfId="0" applyFont="1" applyFill="1" applyBorder="1" applyAlignment="1">
      <alignment horizontal="center" vertical="center"/>
    </xf>
    <xf numFmtId="0" fontId="97" fillId="18" borderId="31" xfId="0" applyFont="1" applyFill="1" applyBorder="1" applyAlignment="1">
      <alignment horizontal="center" vertical="center"/>
    </xf>
    <xf numFmtId="0" fontId="97" fillId="18" borderId="18" xfId="0" applyFont="1" applyFill="1" applyBorder="1" applyAlignment="1">
      <alignment horizontal="center" vertical="center"/>
    </xf>
    <xf numFmtId="0" fontId="97" fillId="18" borderId="63" xfId="0" applyFont="1" applyFill="1" applyBorder="1" applyAlignment="1">
      <alignment horizontal="center" vertical="center"/>
    </xf>
    <xf numFmtId="3" fontId="97" fillId="18" borderId="44" xfId="0" applyNumberFormat="1" applyFont="1" applyFill="1" applyBorder="1" applyAlignment="1">
      <alignment horizontal="center" vertical="center"/>
    </xf>
    <xf numFmtId="3" fontId="97" fillId="18" borderId="45" xfId="0" applyNumberFormat="1" applyFont="1" applyFill="1" applyBorder="1" applyAlignment="1">
      <alignment horizontal="center" vertical="center"/>
    </xf>
    <xf numFmtId="3" fontId="97" fillId="18" borderId="90" xfId="0" applyNumberFormat="1" applyFont="1" applyFill="1" applyBorder="1" applyAlignment="1">
      <alignment horizontal="center" vertical="center"/>
    </xf>
    <xf numFmtId="0" fontId="4" fillId="18" borderId="73" xfId="0" applyFont="1" applyFill="1" applyBorder="1" applyAlignment="1">
      <alignment horizontal="center" vertical="center"/>
    </xf>
    <xf numFmtId="0" fontId="4" fillId="18" borderId="147" xfId="0" applyFont="1" applyFill="1" applyBorder="1" applyAlignment="1">
      <alignment horizontal="center" vertical="center"/>
    </xf>
    <xf numFmtId="0" fontId="4" fillId="17" borderId="112" xfId="0" applyFont="1" applyFill="1" applyBorder="1" applyAlignment="1">
      <alignment horizontal="center" vertical="center"/>
    </xf>
    <xf numFmtId="0" fontId="4" fillId="17" borderId="94" xfId="0" applyFont="1" applyFill="1" applyBorder="1" applyAlignment="1">
      <alignment horizontal="center" vertical="center"/>
    </xf>
    <xf numFmtId="0" fontId="4" fillId="18" borderId="51" xfId="0" applyFont="1" applyFill="1" applyBorder="1" applyAlignment="1">
      <alignment horizontal="center" vertical="center" wrapText="1"/>
    </xf>
    <xf numFmtId="0" fontId="4" fillId="18" borderId="34" xfId="0" applyFont="1" applyFill="1" applyBorder="1" applyAlignment="1">
      <alignment horizontal="center" vertical="center" wrapText="1"/>
    </xf>
    <xf numFmtId="0" fontId="4" fillId="18" borderId="36" xfId="0" applyFont="1" applyFill="1" applyBorder="1" applyAlignment="1">
      <alignment horizontal="center" vertical="center" wrapText="1"/>
    </xf>
    <xf numFmtId="0" fontId="97" fillId="18" borderId="21" xfId="0" applyFont="1" applyFill="1" applyBorder="1" applyAlignment="1">
      <alignment horizontal="center" vertical="center"/>
    </xf>
    <xf numFmtId="179" fontId="97" fillId="18" borderId="21" xfId="0" applyNumberFormat="1" applyFont="1" applyFill="1" applyBorder="1" applyAlignment="1">
      <alignment horizontal="center" vertical="center"/>
    </xf>
    <xf numFmtId="179" fontId="97" fillId="18" borderId="21" xfId="0" applyNumberFormat="1" applyFont="1" applyFill="1" applyBorder="1" applyAlignment="1">
      <alignment horizontal="center" vertical="center" wrapText="1"/>
    </xf>
    <xf numFmtId="179" fontId="97" fillId="18" borderId="4" xfId="0" applyNumberFormat="1" applyFont="1" applyFill="1" applyBorder="1" applyAlignment="1">
      <alignment horizontal="center" vertical="center" wrapText="1"/>
    </xf>
    <xf numFmtId="179" fontId="97" fillId="18" borderId="37" xfId="0" applyNumberFormat="1" applyFont="1" applyFill="1" applyBorder="1" applyAlignment="1">
      <alignment horizontal="center" vertical="center" wrapText="1"/>
    </xf>
    <xf numFmtId="0" fontId="4" fillId="18" borderId="21" xfId="0" applyFont="1" applyFill="1" applyBorder="1" applyAlignment="1">
      <alignment horizontal="center" vertical="center"/>
    </xf>
    <xf numFmtId="0" fontId="14" fillId="18" borderId="4" xfId="0" applyFont="1" applyFill="1" applyBorder="1" applyAlignment="1">
      <alignment horizontal="center" vertical="center" wrapText="1"/>
    </xf>
    <xf numFmtId="0" fontId="243" fillId="11" borderId="0" xfId="0" applyFont="1" applyFill="1" applyAlignment="1">
      <alignment horizontal="center"/>
    </xf>
    <xf numFmtId="0" fontId="4" fillId="17" borderId="4" xfId="0" applyFont="1" applyFill="1" applyBorder="1" applyAlignment="1">
      <alignment horizontal="center"/>
    </xf>
    <xf numFmtId="0" fontId="97" fillId="17" borderId="4" xfId="0" applyFont="1" applyFill="1" applyBorder="1" applyAlignment="1">
      <alignment horizontal="center"/>
    </xf>
    <xf numFmtId="0" fontId="4" fillId="17" borderId="4" xfId="0" applyFont="1" applyFill="1" applyBorder="1" applyAlignment="1">
      <alignment horizontal="center" vertical="center"/>
    </xf>
    <xf numFmtId="0" fontId="4" fillId="17" borderId="15" xfId="0" applyFont="1" applyFill="1" applyBorder="1" applyAlignment="1">
      <alignment horizontal="center" vertical="center"/>
    </xf>
    <xf numFmtId="0" fontId="4" fillId="17" borderId="21" xfId="0" applyFont="1" applyFill="1" applyBorder="1" applyAlignment="1">
      <alignment horizontal="center" vertical="center"/>
    </xf>
    <xf numFmtId="0" fontId="245" fillId="11" borderId="0" xfId="0" applyFont="1" applyFill="1" applyAlignment="1">
      <alignment horizontal="left"/>
    </xf>
    <xf numFmtId="0" fontId="14" fillId="0" borderId="73" xfId="3" applyFont="1" applyBorder="1" applyAlignment="1">
      <alignment horizontal="center" vertical="center" wrapText="1"/>
    </xf>
    <xf numFmtId="0" fontId="14" fillId="0" borderId="107" xfId="3" applyFont="1" applyBorder="1" applyAlignment="1">
      <alignment horizontal="center" vertical="center" wrapText="1"/>
    </xf>
    <xf numFmtId="0" fontId="215" fillId="20" borderId="0" xfId="0" applyFont="1" applyFill="1" applyAlignment="1">
      <alignment horizontal="left" wrapText="1"/>
    </xf>
    <xf numFmtId="0" fontId="35" fillId="16" borderId="20" xfId="2" applyFont="1" applyFill="1" applyBorder="1" applyAlignment="1" applyProtection="1">
      <alignment horizontal="center" vertical="center" wrapText="1"/>
    </xf>
    <xf numFmtId="49" fontId="14" fillId="17" borderId="58" xfId="0" applyNumberFormat="1" applyFont="1" applyFill="1" applyBorder="1" applyAlignment="1" applyProtection="1">
      <alignment horizontal="center" vertical="center"/>
      <protection locked="0"/>
    </xf>
    <xf numFmtId="49" fontId="14" fillId="17" borderId="118" xfId="0" applyNumberFormat="1" applyFont="1" applyFill="1" applyBorder="1" applyAlignment="1" applyProtection="1">
      <alignment horizontal="center" vertical="center"/>
      <protection locked="0"/>
    </xf>
    <xf numFmtId="49" fontId="14" fillId="17" borderId="119" xfId="0" applyNumberFormat="1" applyFont="1" applyFill="1" applyBorder="1" applyAlignment="1" applyProtection="1">
      <alignment horizontal="center" vertical="center"/>
      <protection locked="0"/>
    </xf>
    <xf numFmtId="0" fontId="14" fillId="17" borderId="43" xfId="0" applyFont="1" applyFill="1" applyBorder="1" applyAlignment="1" applyProtection="1">
      <alignment horizontal="center"/>
      <protection locked="0"/>
    </xf>
    <xf numFmtId="0" fontId="14" fillId="17" borderId="32" xfId="0" applyFont="1" applyFill="1" applyBorder="1" applyAlignment="1" applyProtection="1">
      <alignment horizontal="center"/>
      <protection locked="0"/>
    </xf>
    <xf numFmtId="0" fontId="14" fillId="17" borderId="69" xfId="0" applyFont="1" applyFill="1" applyBorder="1" applyAlignment="1">
      <alignment horizontal="center" vertical="center"/>
    </xf>
    <xf numFmtId="0" fontId="14" fillId="17" borderId="118" xfId="0" applyFont="1" applyFill="1" applyBorder="1" applyAlignment="1">
      <alignment horizontal="center" vertical="center"/>
    </xf>
    <xf numFmtId="0" fontId="14" fillId="17" borderId="28" xfId="0" applyFont="1" applyFill="1" applyBorder="1" applyAlignment="1">
      <alignment horizontal="center" vertical="center"/>
    </xf>
    <xf numFmtId="0" fontId="14" fillId="17" borderId="8" xfId="0" applyFont="1" applyFill="1" applyBorder="1" applyAlignment="1">
      <alignment horizontal="center" vertical="center"/>
    </xf>
    <xf numFmtId="0" fontId="14" fillId="17" borderId="13" xfId="0" applyFont="1" applyFill="1" applyBorder="1" applyAlignment="1" applyProtection="1">
      <alignment horizontal="center" vertical="center" wrapText="1"/>
      <protection locked="0"/>
    </xf>
    <xf numFmtId="0" fontId="14" fillId="17" borderId="46" xfId="0" applyFont="1" applyFill="1" applyBorder="1" applyAlignment="1" applyProtection="1">
      <alignment horizontal="center" vertical="center" wrapText="1"/>
      <protection locked="0"/>
    </xf>
    <xf numFmtId="0" fontId="14" fillId="17" borderId="4" xfId="0" applyFont="1" applyFill="1" applyBorder="1" applyAlignment="1" applyProtection="1">
      <alignment horizontal="center" vertical="center" wrapText="1"/>
      <protection locked="0"/>
    </xf>
    <xf numFmtId="0" fontId="14" fillId="17" borderId="37" xfId="0" applyFont="1" applyFill="1" applyBorder="1" applyAlignment="1" applyProtection="1">
      <alignment horizontal="center" vertical="center" wrapText="1"/>
      <protection locked="0"/>
    </xf>
    <xf numFmtId="0" fontId="14" fillId="17" borderId="15" xfId="0" applyFont="1" applyFill="1" applyBorder="1" applyAlignment="1" applyProtection="1">
      <alignment horizontal="center" vertical="center" wrapText="1"/>
      <protection locked="0"/>
    </xf>
    <xf numFmtId="0" fontId="51" fillId="0" borderId="83" xfId="0" applyFont="1" applyBorder="1" applyAlignment="1">
      <alignment horizontal="left"/>
    </xf>
    <xf numFmtId="0" fontId="51" fillId="0" borderId="17" xfId="0" applyFont="1" applyBorder="1" applyAlignment="1">
      <alignment horizontal="left"/>
    </xf>
    <xf numFmtId="0" fontId="51" fillId="0" borderId="27" xfId="0" applyFont="1" applyBorder="1" applyAlignment="1">
      <alignment horizontal="left"/>
    </xf>
    <xf numFmtId="0" fontId="239" fillId="17" borderId="83" xfId="0" applyFont="1" applyFill="1" applyBorder="1" applyAlignment="1">
      <alignment horizontal="left"/>
    </xf>
    <xf numFmtId="0" fontId="239" fillId="17" borderId="17" xfId="0" applyFont="1" applyFill="1" applyBorder="1" applyAlignment="1">
      <alignment horizontal="left"/>
    </xf>
    <xf numFmtId="0" fontId="239" fillId="17" borderId="27" xfId="0" applyFont="1" applyFill="1" applyBorder="1" applyAlignment="1">
      <alignment horizontal="left"/>
    </xf>
    <xf numFmtId="0" fontId="14" fillId="0" borderId="11" xfId="0" applyFont="1" applyBorder="1" applyAlignment="1">
      <alignment horizontal="center" vertical="center"/>
    </xf>
    <xf numFmtId="0" fontId="14" fillId="0" borderId="12" xfId="0" applyFont="1" applyBorder="1" applyAlignment="1">
      <alignment horizontal="center" vertical="center"/>
    </xf>
    <xf numFmtId="0" fontId="14" fillId="0" borderId="13" xfId="0" applyFont="1" applyBorder="1" applyAlignment="1">
      <alignment horizontal="center" vertical="center"/>
    </xf>
    <xf numFmtId="49" fontId="14" fillId="17" borderId="30" xfId="0" applyNumberFormat="1" applyFont="1" applyFill="1" applyBorder="1" applyAlignment="1" applyProtection="1">
      <alignment horizontal="center" vertical="center"/>
      <protection locked="0"/>
    </xf>
    <xf numFmtId="49" fontId="14" fillId="17" borderId="34" xfId="0" applyNumberFormat="1" applyFont="1" applyFill="1" applyBorder="1" applyAlignment="1" applyProtection="1">
      <alignment horizontal="center" vertical="center"/>
      <protection locked="0"/>
    </xf>
    <xf numFmtId="49" fontId="14" fillId="17" borderId="36" xfId="0" applyNumberFormat="1" applyFont="1" applyFill="1" applyBorder="1" applyAlignment="1" applyProtection="1">
      <alignment horizontal="center" vertical="center"/>
      <protection locked="0"/>
    </xf>
    <xf numFmtId="0" fontId="14" fillId="17" borderId="41" xfId="0" applyFont="1" applyFill="1" applyBorder="1" applyAlignment="1" applyProtection="1">
      <alignment horizontal="center" vertical="center"/>
      <protection locked="0"/>
    </xf>
    <xf numFmtId="0" fontId="14" fillId="17" borderId="42" xfId="0" applyFont="1" applyFill="1" applyBorder="1" applyAlignment="1" applyProtection="1">
      <alignment horizontal="center" vertical="center"/>
      <protection locked="0"/>
    </xf>
    <xf numFmtId="0" fontId="14" fillId="17" borderId="43" xfId="0" applyFont="1" applyFill="1" applyBorder="1" applyAlignment="1" applyProtection="1">
      <alignment horizontal="center" vertical="center"/>
      <protection locked="0"/>
    </xf>
    <xf numFmtId="0" fontId="14" fillId="17" borderId="11" xfId="0" applyFont="1" applyFill="1" applyBorder="1" applyAlignment="1">
      <alignment horizontal="center" vertical="center"/>
    </xf>
    <xf numFmtId="0" fontId="14" fillId="17" borderId="12" xfId="0" applyFont="1" applyFill="1" applyBorder="1" applyAlignment="1">
      <alignment horizontal="center" vertical="center"/>
    </xf>
    <xf numFmtId="0" fontId="14" fillId="17" borderId="13" xfId="0" applyFont="1" applyFill="1" applyBorder="1" applyAlignment="1">
      <alignment horizontal="center" vertical="center"/>
    </xf>
    <xf numFmtId="0" fontId="14" fillId="0" borderId="41" xfId="0" applyFont="1" applyBorder="1" applyAlignment="1">
      <alignment horizontal="center" vertical="center"/>
    </xf>
    <xf numFmtId="0" fontId="14" fillId="0" borderId="42" xfId="0" applyFont="1" applyBorder="1" applyAlignment="1">
      <alignment horizontal="center" vertical="center"/>
    </xf>
    <xf numFmtId="0" fontId="14" fillId="0" borderId="43" xfId="0" applyFont="1" applyBorder="1" applyAlignment="1">
      <alignment horizontal="center" vertical="center"/>
    </xf>
    <xf numFmtId="0" fontId="14" fillId="0" borderId="47" xfId="0" applyFont="1" applyBorder="1" applyAlignment="1">
      <alignment horizontal="center" vertical="center"/>
    </xf>
    <xf numFmtId="0" fontId="14" fillId="0" borderId="48" xfId="0" applyFont="1" applyBorder="1" applyAlignment="1">
      <alignment horizontal="center" vertical="center"/>
    </xf>
    <xf numFmtId="0" fontId="14" fillId="0" borderId="46" xfId="0" applyFont="1" applyBorder="1" applyAlignment="1">
      <alignment horizontal="center" vertical="center"/>
    </xf>
    <xf numFmtId="0" fontId="7" fillId="0" borderId="1" xfId="0" quotePrefix="1" applyFont="1" applyBorder="1" applyAlignment="1">
      <alignment horizontal="left"/>
    </xf>
    <xf numFmtId="0" fontId="7" fillId="0" borderId="20" xfId="0" quotePrefix="1" applyFont="1" applyBorder="1" applyAlignment="1">
      <alignment horizontal="left"/>
    </xf>
    <xf numFmtId="0" fontId="7" fillId="0" borderId="2" xfId="0" quotePrefix="1" applyFont="1" applyBorder="1" applyAlignment="1">
      <alignment horizontal="left"/>
    </xf>
    <xf numFmtId="3" fontId="35" fillId="30" borderId="1" xfId="2" applyNumberFormat="1" applyFont="1" applyFill="1" applyBorder="1" applyAlignment="1" applyProtection="1">
      <alignment horizontal="center" vertical="center"/>
    </xf>
    <xf numFmtId="3" fontId="35" fillId="30" borderId="2" xfId="2" applyNumberFormat="1" applyFont="1" applyFill="1" applyBorder="1" applyAlignment="1" applyProtection="1">
      <alignment horizontal="center" vertical="center"/>
    </xf>
    <xf numFmtId="0" fontId="4" fillId="18" borderId="65" xfId="0" quotePrefix="1" applyFont="1" applyFill="1" applyBorder="1" applyAlignment="1">
      <alignment horizontal="center" vertical="center"/>
    </xf>
    <xf numFmtId="0" fontId="4" fillId="18" borderId="68" xfId="0" quotePrefix="1" applyFont="1" applyFill="1" applyBorder="1" applyAlignment="1">
      <alignment horizontal="center" vertical="center"/>
    </xf>
    <xf numFmtId="0" fontId="4" fillId="17" borderId="65" xfId="0" applyFont="1" applyFill="1" applyBorder="1" applyAlignment="1">
      <alignment horizontal="center" vertical="center" wrapText="1"/>
    </xf>
    <xf numFmtId="0" fontId="4" fillId="17" borderId="66" xfId="0" applyFont="1" applyFill="1" applyBorder="1" applyAlignment="1">
      <alignment horizontal="center" vertical="center" wrapText="1"/>
    </xf>
    <xf numFmtId="0" fontId="4" fillId="17" borderId="68" xfId="0" applyFont="1" applyFill="1" applyBorder="1" applyAlignment="1">
      <alignment horizontal="center" vertical="center" wrapText="1"/>
    </xf>
    <xf numFmtId="0" fontId="4" fillId="17" borderId="93" xfId="0" applyFont="1" applyFill="1" applyBorder="1" applyAlignment="1">
      <alignment horizontal="center" vertical="center" wrapText="1"/>
    </xf>
    <xf numFmtId="0" fontId="4" fillId="17" borderId="94" xfId="0" applyFont="1" applyFill="1" applyBorder="1" applyAlignment="1">
      <alignment horizontal="center" vertical="center" wrapText="1"/>
    </xf>
    <xf numFmtId="0" fontId="97" fillId="17" borderId="30" xfId="0" applyFont="1" applyFill="1" applyBorder="1" applyAlignment="1">
      <alignment horizontal="center" vertical="center"/>
    </xf>
    <xf numFmtId="0" fontId="97" fillId="17" borderId="32" xfId="0" applyFont="1" applyFill="1" applyBorder="1" applyAlignment="1">
      <alignment horizontal="center" vertical="center"/>
    </xf>
    <xf numFmtId="0" fontId="97" fillId="17" borderId="41" xfId="0" applyFont="1" applyFill="1" applyBorder="1" applyAlignment="1">
      <alignment horizontal="center" vertical="center"/>
    </xf>
    <xf numFmtId="0" fontId="97" fillId="17" borderId="73" xfId="0" applyFont="1" applyFill="1" applyBorder="1" applyAlignment="1">
      <alignment horizontal="center" vertical="center"/>
    </xf>
    <xf numFmtId="0" fontId="97" fillId="17" borderId="107" xfId="0" applyFont="1" applyFill="1" applyBorder="1" applyAlignment="1">
      <alignment horizontal="center" vertical="center"/>
    </xf>
    <xf numFmtId="0" fontId="4" fillId="17" borderId="153" xfId="0" applyFont="1" applyFill="1" applyBorder="1" applyAlignment="1">
      <alignment horizontal="center" vertical="center" wrapText="1"/>
    </xf>
    <xf numFmtId="0" fontId="4" fillId="17" borderId="154" xfId="0" applyFont="1" applyFill="1" applyBorder="1" applyAlignment="1">
      <alignment horizontal="center" vertical="center" wrapText="1"/>
    </xf>
    <xf numFmtId="0" fontId="4" fillId="17" borderId="155" xfId="0" applyFont="1" applyFill="1" applyBorder="1" applyAlignment="1">
      <alignment horizontal="center" vertical="center" wrapText="1"/>
    </xf>
    <xf numFmtId="0" fontId="4" fillId="17" borderId="150" xfId="0" applyFont="1" applyFill="1" applyBorder="1" applyAlignment="1">
      <alignment horizontal="center" vertical="center" wrapText="1"/>
    </xf>
    <xf numFmtId="0" fontId="4" fillId="17" borderId="156" xfId="0" applyFont="1" applyFill="1" applyBorder="1" applyAlignment="1">
      <alignment horizontal="center" vertical="center" wrapText="1"/>
    </xf>
    <xf numFmtId="0" fontId="97" fillId="17" borderId="157" xfId="0" applyFont="1" applyFill="1" applyBorder="1" applyAlignment="1">
      <alignment horizontal="center" vertical="center"/>
    </xf>
    <xf numFmtId="0" fontId="97" fillId="17" borderId="158" xfId="0" applyFont="1" applyFill="1" applyBorder="1" applyAlignment="1">
      <alignment horizontal="center" vertical="center"/>
    </xf>
    <xf numFmtId="0" fontId="97" fillId="17" borderId="159" xfId="0" applyFont="1" applyFill="1" applyBorder="1" applyAlignment="1">
      <alignment horizontal="center" vertical="center"/>
    </xf>
    <xf numFmtId="0" fontId="97" fillId="17" borderId="114" xfId="0" applyFont="1" applyFill="1" applyBorder="1" applyAlignment="1">
      <alignment horizontal="center" vertical="center"/>
    </xf>
    <xf numFmtId="0" fontId="97" fillId="17" borderId="82" xfId="0" applyFont="1" applyFill="1" applyBorder="1" applyAlignment="1">
      <alignment horizontal="center" vertical="center"/>
    </xf>
    <xf numFmtId="0" fontId="97" fillId="17" borderId="162" xfId="0" applyFont="1" applyFill="1" applyBorder="1" applyAlignment="1">
      <alignment horizontal="center" vertical="center"/>
    </xf>
    <xf numFmtId="0" fontId="97" fillId="17" borderId="163" xfId="0" applyFont="1" applyFill="1" applyBorder="1" applyAlignment="1">
      <alignment horizontal="center" vertical="center"/>
    </xf>
    <xf numFmtId="0" fontId="97" fillId="17" borderId="152" xfId="0" applyFont="1" applyFill="1" applyBorder="1" applyAlignment="1">
      <alignment horizontal="center" vertical="center"/>
    </xf>
    <xf numFmtId="0" fontId="97" fillId="17" borderId="64" xfId="0" applyFont="1" applyFill="1" applyBorder="1" applyAlignment="1">
      <alignment horizontal="center" vertical="center"/>
    </xf>
    <xf numFmtId="0" fontId="97" fillId="17" borderId="33" xfId="0" applyFont="1" applyFill="1" applyBorder="1" applyAlignment="1">
      <alignment horizontal="center" vertical="center"/>
    </xf>
    <xf numFmtId="0" fontId="97" fillId="17" borderId="75" xfId="0" applyFont="1" applyFill="1" applyBorder="1" applyAlignment="1">
      <alignment horizontal="center" vertical="center"/>
    </xf>
    <xf numFmtId="0" fontId="97" fillId="17" borderId="93" xfId="0" applyFont="1" applyFill="1" applyBorder="1" applyAlignment="1">
      <alignment horizontal="center" vertical="center"/>
    </xf>
    <xf numFmtId="0" fontId="97" fillId="17" borderId="112" xfId="0" applyFont="1" applyFill="1" applyBorder="1" applyAlignment="1">
      <alignment horizontal="center" vertical="center"/>
    </xf>
    <xf numFmtId="0" fontId="97" fillId="17" borderId="94" xfId="0" applyFont="1" applyFill="1" applyBorder="1" applyAlignment="1">
      <alignment horizontal="center" vertical="center"/>
    </xf>
    <xf numFmtId="0" fontId="6" fillId="18" borderId="49" xfId="0" applyFont="1" applyFill="1" applyBorder="1" applyAlignment="1">
      <alignment horizontal="center" vertical="center"/>
    </xf>
    <xf numFmtId="0" fontId="6" fillId="18" borderId="50" xfId="0" applyFont="1" applyFill="1" applyBorder="1" applyAlignment="1">
      <alignment horizontal="center" vertical="center"/>
    </xf>
    <xf numFmtId="0" fontId="6" fillId="18" borderId="92" xfId="0" applyFont="1" applyFill="1" applyBorder="1" applyAlignment="1">
      <alignment horizontal="center" vertical="center"/>
    </xf>
    <xf numFmtId="0" fontId="56" fillId="0" borderId="18" xfId="0" applyFont="1" applyBorder="1" applyAlignment="1">
      <alignment horizontal="center" vertical="center"/>
    </xf>
    <xf numFmtId="0" fontId="56" fillId="0" borderId="63" xfId="0" applyFont="1" applyBorder="1" applyAlignment="1">
      <alignment horizontal="center" vertical="center"/>
    </xf>
    <xf numFmtId="0" fontId="63" fillId="17" borderId="89" xfId="0" applyFont="1" applyFill="1" applyBorder="1" applyAlignment="1">
      <alignment horizontal="center" vertical="center"/>
    </xf>
    <xf numFmtId="0" fontId="7" fillId="0" borderId="1" xfId="0" applyFont="1" applyBorder="1" applyAlignment="1"/>
    <xf numFmtId="0" fontId="7" fillId="0" borderId="2" xfId="0" applyFont="1" applyBorder="1" applyAlignment="1"/>
    <xf numFmtId="0" fontId="56" fillId="0" borderId="3" xfId="14" applyFont="1" applyBorder="1" applyAlignment="1"/>
    <xf numFmtId="0" fontId="1" fillId="0" borderId="3" xfId="14" applyBorder="1" applyAlignment="1"/>
    <xf numFmtId="0" fontId="7" fillId="18" borderId="34" xfId="0" applyFont="1" applyFill="1" applyBorder="1" applyAlignment="1"/>
    <xf numFmtId="0" fontId="7" fillId="18" borderId="36" xfId="0" applyFont="1" applyFill="1" applyBorder="1" applyAlignment="1"/>
    <xf numFmtId="0" fontId="7" fillId="0" borderId="34" xfId="0" applyFont="1" applyBorder="1" applyAlignment="1"/>
    <xf numFmtId="0" fontId="7" fillId="0" borderId="36" xfId="0" applyFont="1" applyBorder="1" applyAlignment="1"/>
    <xf numFmtId="0" fontId="70" fillId="0" borderId="0" xfId="0" applyFont="1" applyAlignment="1"/>
  </cellXfs>
  <cellStyles count="28">
    <cellStyle name="Comma" xfId="1" builtinId="3"/>
    <cellStyle name="Comma 9" xfId="20" xr:uid="{DD1C5416-04C8-4217-8D73-958578477578}"/>
    <cellStyle name="Currency" xfId="23" builtinId="4"/>
    <cellStyle name="Currency 3" xfId="12" xr:uid="{F91741D9-8363-472E-9335-7F62F516A29A}"/>
    <cellStyle name="Estilo 1" xfId="7" xr:uid="{9E308974-3BDD-4830-B5F5-917E87258CDD}"/>
    <cellStyle name="Hipervínculo 2" xfId="25" xr:uid="{D07C3A14-A7C0-44DA-9CE5-DE014461595A}"/>
    <cellStyle name="Hipervínculo 2 2" xfId="27" xr:uid="{ABA26687-A1F4-448E-AA30-E8525A07C4ED}"/>
    <cellStyle name="Hyperlink" xfId="2" builtinId="8"/>
    <cellStyle name="Hyperlink 2" xfId="17" xr:uid="{171F9C91-C3B5-4522-A56E-32CF105B93AD}"/>
    <cellStyle name="Hyperlink 2 2" xfId="24" xr:uid="{165C6218-B6B4-4234-9F7F-2EC45A4CEBCC}"/>
    <cellStyle name="Millares 2" xfId="22" xr:uid="{235BD921-B952-4E07-9ABC-0E824AE70F94}"/>
    <cellStyle name="Millares 3" xfId="26" xr:uid="{20232526-3632-4CB0-B85D-BB3C40EB352C}"/>
    <cellStyle name="Normal" xfId="0" builtinId="0"/>
    <cellStyle name="Normal 10" xfId="4" xr:uid="{57D107B9-F762-4CA0-A6B9-CFF59FE40390}"/>
    <cellStyle name="Normal 11" xfId="13" xr:uid="{16B3D230-52EA-47D2-8736-40ABD4956E64}"/>
    <cellStyle name="Normal 12" xfId="21" xr:uid="{890AA6C5-8291-4A09-A555-E8D7A9CAA26B}"/>
    <cellStyle name="Normal 2 2" xfId="6" xr:uid="{2DC85649-488B-46C8-8A30-37D233472982}"/>
    <cellStyle name="Normal 3" xfId="5" xr:uid="{4E73F0C4-472F-4066-83F8-E1D131A9C892}"/>
    <cellStyle name="Normal 3 5" xfId="16" xr:uid="{AEC631A4-3F31-4F3D-BBEE-8EA176B40B1E}"/>
    <cellStyle name="Normal 6" xfId="9" xr:uid="{B6C794EB-F200-4E1C-ADE0-3D0C79561BC5}"/>
    <cellStyle name="Normal 8 3" xfId="18" xr:uid="{D3EE887C-CA94-4CDE-9AC5-AE66940041A1}"/>
    <cellStyle name="Normal 9" xfId="14" xr:uid="{DD22632F-9FD3-4252-9B66-03B17353AC22}"/>
    <cellStyle name="Normal 9 2" xfId="19" xr:uid="{2513DB16-B131-48EE-BDC6-067C450BD990}"/>
    <cellStyle name="Normal_CMI-CMG-2011" xfId="11" xr:uid="{423264F0-99E1-4F09-8B2D-3B3F871FD59B}"/>
    <cellStyle name="Normal_Sheet1" xfId="8" xr:uid="{F5A48308-E436-415C-AE2E-EDB6F3281CBF}"/>
    <cellStyle name="Normal_SP MOTOR" xfId="10" xr:uid="{2902F6DF-1EDB-4939-927A-6E4E397560D5}"/>
    <cellStyle name="Standard 2 2" xfId="15" xr:uid="{5E522DEB-30FD-45D1-B951-2D2AEB536BD6}"/>
    <cellStyle name="Style 1" xfId="3" xr:uid="{752803CC-611F-47EA-8501-C872C171D589}"/>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33B525"/>
      <color rgb="FF0000FF"/>
      <color rgb="FF02A220"/>
      <color rgb="FF079D4B"/>
      <color rgb="FF0AB66C"/>
      <color rgb="FF2BCB68"/>
      <color rgb="FF90CA80"/>
      <color rgb="FFE0F2D8"/>
      <color rgb="FFB9E6AE"/>
      <color rgb="FF18DE9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6" Type="http://schemas.openxmlformats.org/officeDocument/2006/relationships/worksheet" Target="worksheets/sheet16.xml"/><Relationship Id="rId107" Type="http://schemas.openxmlformats.org/officeDocument/2006/relationships/sharedStrings" Target="sharedStrings.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externalLink" Target="externalLinks/externalLink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externalLink" Target="externalLinks/externalLink2.xml"/><Relationship Id="rId108" Type="http://schemas.openxmlformats.org/officeDocument/2006/relationships/calcChain" Target="calcChain.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styles" Target="style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ustomXml" Target="../customXml/item1.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externalLink" Target="externalLinks/externalLink3.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customXml" Target="../customXml/item2.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jpeg"/><Relationship Id="rId1" Type="http://schemas.openxmlformats.org/officeDocument/2006/relationships/image" Target="../media/image12.png"/></Relationships>
</file>

<file path=xl/drawings/_rels/drawing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3.jpeg"/><Relationship Id="rId1" Type="http://schemas.openxmlformats.org/officeDocument/2006/relationships/image" Target="../media/image22.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24.jpeg"/></Relationships>
</file>

<file path=xl/drawings/_rels/drawing16.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7.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30.png"/></Relationships>
</file>

<file path=xl/drawings/_rels/drawing21.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 Id="rId4" Type="http://schemas.openxmlformats.org/officeDocument/2006/relationships/image" Target="../media/image3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3.xml.rels><?xml version="1.0" encoding="UTF-8" standalone="yes"?>
<Relationships xmlns="http://schemas.openxmlformats.org/package/2006/relationships"><Relationship Id="rId1" Type="http://schemas.openxmlformats.org/officeDocument/2006/relationships/image" Target="../media/image36.png"/></Relationships>
</file>

<file path=xl/drawings/_rels/drawing24.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5.xml.rels><?xml version="1.0" encoding="UTF-8" standalone="yes"?>
<Relationships xmlns="http://schemas.openxmlformats.org/package/2006/relationships"><Relationship Id="rId1" Type="http://schemas.openxmlformats.org/officeDocument/2006/relationships/image" Target="../media/image38.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9.png"/></Relationships>
</file>

<file path=xl/drawings/_rels/drawing27.xml.rels><?xml version="1.0" encoding="UTF-8" standalone="yes"?>
<Relationships xmlns="http://schemas.openxmlformats.org/package/2006/relationships"><Relationship Id="rId1" Type="http://schemas.openxmlformats.org/officeDocument/2006/relationships/image" Target="../media/image40.png"/></Relationships>
</file>

<file path=xl/drawings/_rels/drawing28.xml.rels><?xml version="1.0" encoding="UTF-8" standalone="yes"?>
<Relationships xmlns="http://schemas.openxmlformats.org/package/2006/relationships"><Relationship Id="rId1" Type="http://schemas.openxmlformats.org/officeDocument/2006/relationships/image" Target="../media/image41.png"/></Relationships>
</file>

<file path=xl/drawings/_rels/drawing29.xml.rels><?xml version="1.0" encoding="UTF-8" standalone="yes"?>
<Relationships xmlns="http://schemas.openxmlformats.org/package/2006/relationships"><Relationship Id="rId1" Type="http://schemas.openxmlformats.org/officeDocument/2006/relationships/image" Target="../media/image42.png"/></Relationships>
</file>

<file path=xl/drawings/_rels/drawing30.xml.rels><?xml version="1.0" encoding="UTF-8" standalone="yes"?>
<Relationships xmlns="http://schemas.openxmlformats.org/package/2006/relationships"><Relationship Id="rId1" Type="http://schemas.openxmlformats.org/officeDocument/2006/relationships/image" Target="../media/image43.png"/></Relationships>
</file>

<file path=xl/drawings/_rels/drawing31.xml.rels><?xml version="1.0" encoding="UTF-8" standalone="yes"?>
<Relationships xmlns="http://schemas.openxmlformats.org/package/2006/relationships"><Relationship Id="rId1" Type="http://schemas.openxmlformats.org/officeDocument/2006/relationships/image" Target="../media/image43.png"/></Relationships>
</file>

<file path=xl/drawings/_rels/drawing32.xml.rels><?xml version="1.0" encoding="UTF-8" standalone="yes"?>
<Relationships xmlns="http://schemas.openxmlformats.org/package/2006/relationships"><Relationship Id="rId1" Type="http://schemas.openxmlformats.org/officeDocument/2006/relationships/image" Target="../media/image44.png"/></Relationships>
</file>

<file path=xl/drawings/_rels/drawing33.xml.rels><?xml version="1.0" encoding="UTF-8" standalone="yes"?>
<Relationships xmlns="http://schemas.openxmlformats.org/package/2006/relationships"><Relationship Id="rId1" Type="http://schemas.openxmlformats.org/officeDocument/2006/relationships/image" Target="../media/image45.png"/></Relationships>
</file>

<file path=xl/drawings/_rels/drawing34.xml.rels><?xml version="1.0" encoding="UTF-8" standalone="yes"?>
<Relationships xmlns="http://schemas.openxmlformats.org/package/2006/relationships"><Relationship Id="rId1" Type="http://schemas.openxmlformats.org/officeDocument/2006/relationships/image" Target="../media/image46.png"/></Relationships>
</file>

<file path=xl/drawings/_rels/drawing35.xml.rels><?xml version="1.0" encoding="UTF-8" standalone="yes"?>
<Relationships xmlns="http://schemas.openxmlformats.org/package/2006/relationships"><Relationship Id="rId1" Type="http://schemas.openxmlformats.org/officeDocument/2006/relationships/image" Target="../media/image4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7.png"/></Relationships>
</file>

<file path=xl/drawings/_rels/drawing37.xml.rels><?xml version="1.0" encoding="UTF-8" standalone="yes"?>
<Relationships xmlns="http://schemas.openxmlformats.org/package/2006/relationships"><Relationship Id="rId1" Type="http://schemas.openxmlformats.org/officeDocument/2006/relationships/image" Target="../media/image48.png"/></Relationships>
</file>

<file path=xl/drawings/_rels/drawing38.xml.rels><?xml version="1.0" encoding="UTF-8" standalone="yes"?>
<Relationships xmlns="http://schemas.openxmlformats.org/package/2006/relationships"><Relationship Id="rId1" Type="http://schemas.openxmlformats.org/officeDocument/2006/relationships/image" Target="../media/image49.png"/></Relationships>
</file>

<file path=xl/drawings/_rels/drawing39.xml.rels><?xml version="1.0" encoding="UTF-8" standalone="yes"?>
<Relationships xmlns="http://schemas.openxmlformats.org/package/2006/relationships"><Relationship Id="rId1" Type="http://schemas.openxmlformats.org/officeDocument/2006/relationships/image" Target="../media/image50.png"/></Relationships>
</file>

<file path=xl/drawings/_rels/drawing40.xml.rels><?xml version="1.0" encoding="UTF-8" standalone="yes"?>
<Relationships xmlns="http://schemas.openxmlformats.org/package/2006/relationships"><Relationship Id="rId1" Type="http://schemas.openxmlformats.org/officeDocument/2006/relationships/image" Target="../media/image51.png"/></Relationships>
</file>

<file path=xl/drawings/_rels/drawing41.xml.rels><?xml version="1.0" encoding="UTF-8" standalone="yes"?>
<Relationships xmlns="http://schemas.openxmlformats.org/package/2006/relationships"><Relationship Id="rId1" Type="http://schemas.openxmlformats.org/officeDocument/2006/relationships/image" Target="../media/image52.png"/></Relationships>
</file>

<file path=xl/drawings/_rels/drawing42.xml.rels><?xml version="1.0" encoding="UTF-8" standalone="yes"?>
<Relationships xmlns="http://schemas.openxmlformats.org/package/2006/relationships"><Relationship Id="rId8" Type="http://schemas.openxmlformats.org/officeDocument/2006/relationships/image" Target="../media/image60.png"/><Relationship Id="rId3" Type="http://schemas.openxmlformats.org/officeDocument/2006/relationships/image" Target="../media/image55.png"/><Relationship Id="rId7" Type="http://schemas.openxmlformats.org/officeDocument/2006/relationships/image" Target="../media/image59.jpeg"/><Relationship Id="rId2" Type="http://schemas.openxmlformats.org/officeDocument/2006/relationships/image" Target="../media/image54.png"/><Relationship Id="rId1" Type="http://schemas.openxmlformats.org/officeDocument/2006/relationships/image" Target="../media/image53.png"/><Relationship Id="rId6" Type="http://schemas.openxmlformats.org/officeDocument/2006/relationships/image" Target="../media/image58.png"/><Relationship Id="rId11" Type="http://schemas.openxmlformats.org/officeDocument/2006/relationships/image" Target="../media/image63.png"/><Relationship Id="rId5" Type="http://schemas.openxmlformats.org/officeDocument/2006/relationships/image" Target="../media/image57.png"/><Relationship Id="rId10" Type="http://schemas.openxmlformats.org/officeDocument/2006/relationships/image" Target="../media/image62.png"/><Relationship Id="rId4" Type="http://schemas.openxmlformats.org/officeDocument/2006/relationships/image" Target="../media/image56.png"/><Relationship Id="rId9" Type="http://schemas.openxmlformats.org/officeDocument/2006/relationships/image" Target="../media/image61.png"/></Relationships>
</file>

<file path=xl/drawings/_rels/drawing43.xml.rels><?xml version="1.0" encoding="UTF-8" standalone="yes"?>
<Relationships xmlns="http://schemas.openxmlformats.org/package/2006/relationships"><Relationship Id="rId1" Type="http://schemas.openxmlformats.org/officeDocument/2006/relationships/image" Target="../media/image64.jpeg"/></Relationships>
</file>

<file path=xl/drawings/_rels/drawing44.xml.rels><?xml version="1.0" encoding="UTF-8" standalone="yes"?>
<Relationships xmlns="http://schemas.openxmlformats.org/package/2006/relationships"><Relationship Id="rId3" Type="http://schemas.openxmlformats.org/officeDocument/2006/relationships/image" Target="../media/image66.png"/><Relationship Id="rId7" Type="http://schemas.openxmlformats.org/officeDocument/2006/relationships/image" Target="../media/image70.png"/><Relationship Id="rId2" Type="http://schemas.openxmlformats.org/officeDocument/2006/relationships/image" Target="../media/image65.png"/><Relationship Id="rId1" Type="http://schemas.openxmlformats.org/officeDocument/2006/relationships/image" Target="../media/image54.png"/><Relationship Id="rId6" Type="http://schemas.openxmlformats.org/officeDocument/2006/relationships/image" Target="../media/image69.png"/><Relationship Id="rId5" Type="http://schemas.openxmlformats.org/officeDocument/2006/relationships/image" Target="../media/image68.png"/><Relationship Id="rId4" Type="http://schemas.openxmlformats.org/officeDocument/2006/relationships/image" Target="../media/image67.png"/></Relationships>
</file>

<file path=xl/drawings/_rels/drawing45.xml.rels><?xml version="1.0" encoding="UTF-8" standalone="yes"?>
<Relationships xmlns="http://schemas.openxmlformats.org/package/2006/relationships"><Relationship Id="rId8" Type="http://schemas.openxmlformats.org/officeDocument/2006/relationships/image" Target="../media/image76.png"/><Relationship Id="rId3" Type="http://schemas.openxmlformats.org/officeDocument/2006/relationships/image" Target="../media/image72.png"/><Relationship Id="rId7" Type="http://schemas.openxmlformats.org/officeDocument/2006/relationships/image" Target="../media/image75.png"/><Relationship Id="rId2" Type="http://schemas.openxmlformats.org/officeDocument/2006/relationships/image" Target="../media/image71.png"/><Relationship Id="rId1" Type="http://schemas.openxmlformats.org/officeDocument/2006/relationships/image" Target="../media/image54.png"/><Relationship Id="rId6" Type="http://schemas.openxmlformats.org/officeDocument/2006/relationships/image" Target="../media/image69.png"/><Relationship Id="rId5" Type="http://schemas.openxmlformats.org/officeDocument/2006/relationships/image" Target="../media/image74.png"/><Relationship Id="rId4" Type="http://schemas.openxmlformats.org/officeDocument/2006/relationships/image" Target="../media/image73.png"/></Relationships>
</file>

<file path=xl/drawings/_rels/drawing46.xml.rels><?xml version="1.0" encoding="UTF-8" standalone="yes"?>
<Relationships xmlns="http://schemas.openxmlformats.org/package/2006/relationships"><Relationship Id="rId3" Type="http://schemas.openxmlformats.org/officeDocument/2006/relationships/image" Target="../media/image79.png"/><Relationship Id="rId2" Type="http://schemas.openxmlformats.org/officeDocument/2006/relationships/image" Target="../media/image78.emf"/><Relationship Id="rId1" Type="http://schemas.openxmlformats.org/officeDocument/2006/relationships/image" Target="../media/image77.emf"/></Relationships>
</file>

<file path=xl/drawings/_rels/drawing47.xml.rels><?xml version="1.0" encoding="UTF-8" standalone="yes"?>
<Relationships xmlns="http://schemas.openxmlformats.org/package/2006/relationships"><Relationship Id="rId1" Type="http://schemas.openxmlformats.org/officeDocument/2006/relationships/image" Target="../media/image80.png"/></Relationships>
</file>

<file path=xl/drawings/_rels/drawing48.xml.rels><?xml version="1.0" encoding="UTF-8" standalone="yes"?>
<Relationships xmlns="http://schemas.openxmlformats.org/package/2006/relationships"><Relationship Id="rId2" Type="http://schemas.openxmlformats.org/officeDocument/2006/relationships/image" Target="../media/image82.jpg"/><Relationship Id="rId1" Type="http://schemas.openxmlformats.org/officeDocument/2006/relationships/image" Target="../media/image81.png"/></Relationships>
</file>

<file path=xl/drawings/_rels/drawing49.xml.rels><?xml version="1.0" encoding="UTF-8" standalone="yes"?>
<Relationships xmlns="http://schemas.openxmlformats.org/package/2006/relationships"><Relationship Id="rId3" Type="http://schemas.openxmlformats.org/officeDocument/2006/relationships/image" Target="../media/image85.png"/><Relationship Id="rId2" Type="http://schemas.openxmlformats.org/officeDocument/2006/relationships/image" Target="../media/image84.png"/><Relationship Id="rId1" Type="http://schemas.openxmlformats.org/officeDocument/2006/relationships/image" Target="../media/image83.png"/></Relationships>
</file>

<file path=xl/drawings/_rels/drawing50.xml.rels><?xml version="1.0" encoding="UTF-8" standalone="yes"?>
<Relationships xmlns="http://schemas.openxmlformats.org/package/2006/relationships"><Relationship Id="rId1" Type="http://schemas.openxmlformats.org/officeDocument/2006/relationships/image" Target="../media/image86.png"/></Relationships>
</file>

<file path=xl/drawings/_rels/drawing51.xml.rels><?xml version="1.0" encoding="UTF-8" standalone="yes"?>
<Relationships xmlns="http://schemas.openxmlformats.org/package/2006/relationships"><Relationship Id="rId1" Type="http://schemas.openxmlformats.org/officeDocument/2006/relationships/image" Target="../media/image87.png"/></Relationships>
</file>

<file path=xl/drawings/_rels/drawing52.xml.rels><?xml version="1.0" encoding="UTF-8" standalone="yes"?>
<Relationships xmlns="http://schemas.openxmlformats.org/package/2006/relationships"><Relationship Id="rId1" Type="http://schemas.openxmlformats.org/officeDocument/2006/relationships/image" Target="../media/image88.png"/></Relationships>
</file>

<file path=xl/drawings/_rels/drawing53.xml.rels><?xml version="1.0" encoding="UTF-8" standalone="yes"?>
<Relationships xmlns="http://schemas.openxmlformats.org/package/2006/relationships"><Relationship Id="rId1" Type="http://schemas.openxmlformats.org/officeDocument/2006/relationships/image" Target="../media/image89.png"/></Relationships>
</file>

<file path=xl/drawings/_rels/drawing54.xml.rels><?xml version="1.0" encoding="UTF-8" standalone="yes"?>
<Relationships xmlns="http://schemas.openxmlformats.org/package/2006/relationships"><Relationship Id="rId3" Type="http://schemas.openxmlformats.org/officeDocument/2006/relationships/image" Target="../media/image92.png"/><Relationship Id="rId2" Type="http://schemas.openxmlformats.org/officeDocument/2006/relationships/image" Target="../media/image91.png"/><Relationship Id="rId1" Type="http://schemas.openxmlformats.org/officeDocument/2006/relationships/image" Target="../media/image90.png"/></Relationships>
</file>

<file path=xl/drawings/_rels/drawing55.xml.rels><?xml version="1.0" encoding="UTF-8" standalone="yes"?>
<Relationships xmlns="http://schemas.openxmlformats.org/package/2006/relationships"><Relationship Id="rId1" Type="http://schemas.openxmlformats.org/officeDocument/2006/relationships/image" Target="../media/image93.png"/></Relationships>
</file>

<file path=xl/drawings/_rels/drawing56.xml.rels><?xml version="1.0" encoding="UTF-8" standalone="yes"?>
<Relationships xmlns="http://schemas.openxmlformats.org/package/2006/relationships"><Relationship Id="rId2" Type="http://schemas.openxmlformats.org/officeDocument/2006/relationships/image" Target="../media/image95.png"/><Relationship Id="rId1" Type="http://schemas.openxmlformats.org/officeDocument/2006/relationships/image" Target="../media/image94.png"/></Relationships>
</file>

<file path=xl/drawings/_rels/drawing57.xml.rels><?xml version="1.0" encoding="UTF-8" standalone="yes"?>
<Relationships xmlns="http://schemas.openxmlformats.org/package/2006/relationships"><Relationship Id="rId3" Type="http://schemas.openxmlformats.org/officeDocument/2006/relationships/image" Target="../media/image98.png"/><Relationship Id="rId2" Type="http://schemas.openxmlformats.org/officeDocument/2006/relationships/image" Target="../media/image97.png"/><Relationship Id="rId1" Type="http://schemas.openxmlformats.org/officeDocument/2006/relationships/image" Target="../media/image96.png"/><Relationship Id="rId4" Type="http://schemas.openxmlformats.org/officeDocument/2006/relationships/image" Target="../media/image99.png"/></Relationships>
</file>

<file path=xl/drawings/_rels/drawing58.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59.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60.xml.rels><?xml version="1.0" encoding="UTF-8" standalone="yes"?>
<Relationships xmlns="http://schemas.openxmlformats.org/package/2006/relationships"><Relationship Id="rId3" Type="http://schemas.openxmlformats.org/officeDocument/2006/relationships/image" Target="../media/image103.png"/><Relationship Id="rId2" Type="http://schemas.openxmlformats.org/officeDocument/2006/relationships/image" Target="../media/image102.png"/><Relationship Id="rId1" Type="http://schemas.openxmlformats.org/officeDocument/2006/relationships/image" Target="../media/image101.png"/><Relationship Id="rId5" Type="http://schemas.openxmlformats.org/officeDocument/2006/relationships/image" Target="../media/image105.png"/><Relationship Id="rId4" Type="http://schemas.openxmlformats.org/officeDocument/2006/relationships/image" Target="../media/image104.png"/></Relationships>
</file>

<file path=xl/drawings/_rels/drawing61.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62.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63.xml.rels><?xml version="1.0" encoding="UTF-8" standalone="yes"?>
<Relationships xmlns="http://schemas.openxmlformats.org/package/2006/relationships"><Relationship Id="rId8" Type="http://schemas.openxmlformats.org/officeDocument/2006/relationships/image" Target="../media/image115.png"/><Relationship Id="rId3" Type="http://schemas.openxmlformats.org/officeDocument/2006/relationships/image" Target="../media/image110.jpeg"/><Relationship Id="rId7" Type="http://schemas.openxmlformats.org/officeDocument/2006/relationships/image" Target="../media/image114.jpeg"/><Relationship Id="rId2" Type="http://schemas.openxmlformats.org/officeDocument/2006/relationships/image" Target="../media/image109.jpeg"/><Relationship Id="rId1" Type="http://schemas.openxmlformats.org/officeDocument/2006/relationships/image" Target="../media/image108.jpeg"/><Relationship Id="rId6" Type="http://schemas.openxmlformats.org/officeDocument/2006/relationships/image" Target="../media/image113.emf"/><Relationship Id="rId5" Type="http://schemas.openxmlformats.org/officeDocument/2006/relationships/image" Target="../media/image112.png"/><Relationship Id="rId4" Type="http://schemas.openxmlformats.org/officeDocument/2006/relationships/image" Target="../media/image111.png"/></Relationships>
</file>

<file path=xl/drawings/_rels/drawing64.xml.rels><?xml version="1.0" encoding="UTF-8" standalone="yes"?>
<Relationships xmlns="http://schemas.openxmlformats.org/package/2006/relationships"><Relationship Id="rId8" Type="http://schemas.openxmlformats.org/officeDocument/2006/relationships/image" Target="../media/image120.png"/><Relationship Id="rId3" Type="http://schemas.openxmlformats.org/officeDocument/2006/relationships/image" Target="../media/image116.jpeg"/><Relationship Id="rId7" Type="http://schemas.openxmlformats.org/officeDocument/2006/relationships/image" Target="../media/image119.png"/><Relationship Id="rId2" Type="http://schemas.openxmlformats.org/officeDocument/2006/relationships/hyperlink" Target="http://www.google.com.ar/imgres?imgurl=http://img.directindustry.es/images_di/photo-g/interruptor-nivel-pendular-antideflagrante-66656-2280667.jpg&amp;imgrefurl=http://www.directindustry.es/prod/nolta-gmbh/interruptores-nivel-pendulares-antideflagrantes-66656-492061.html&amp;h=900&amp;w=600&amp;tbnid=gBMVaKoFaUlXNM:&amp;zoom=1&amp;docid=35W39OcrQzjNcM&amp;ei=FkfJVK7uK8enoQSqiYLACw&amp;tbm=isch&amp;ved=0CCEQMygHMAc" TargetMode="External"/><Relationship Id="rId1" Type="http://schemas.openxmlformats.org/officeDocument/2006/relationships/hyperlink" Target="http://www.google.com.ar/imgres?imgurl=http://www.findernet.com/sites/all/files/user_738/72b1_0.jpg&amp;imgrefurl=http://www.findernet.com/de/country_redirect/IT/it?destination=node/43468&amp;h=1195&amp;w=1200&amp;tbnid=jHSrGX80MG1pNM:&amp;zoom=1&amp;docid=kX6PwVK7u7D2tM&amp;ei=qUbJVJnOLJeDoQT6-ICoBg&amp;tbm=isch&amp;ved=0CCUQMygLMAs" TargetMode="External"/><Relationship Id="rId6" Type="http://schemas.openxmlformats.org/officeDocument/2006/relationships/hyperlink" Target="http://www.google.com.ar/imgres?imgurl=http://www.findernet.com/sites/all/files/user_738/72b1_0.jpg&amp;imgrefurl=http://www.findernet.com/de/country_redirect/IT/it?destination%3Dnode/43468&amp;h=1195&amp;w=1200&amp;tbnid=jHSrGX80MG1pNM:&amp;zoom=1&amp;docid=kX6PwVK7u7D2tM&amp;ei=qUbJVJnOLJeDoQT6-ICoBg&amp;tbm=isch&amp;ved=0CCUQMygLMAs" TargetMode="External"/><Relationship Id="rId5" Type="http://schemas.openxmlformats.org/officeDocument/2006/relationships/image" Target="../media/image118.png"/><Relationship Id="rId4" Type="http://schemas.openxmlformats.org/officeDocument/2006/relationships/image" Target="../media/image117.png"/></Relationships>
</file>

<file path=xl/drawings/_rels/drawing65.xml.rels><?xml version="1.0" encoding="UTF-8" standalone="yes"?>
<Relationships xmlns="http://schemas.openxmlformats.org/package/2006/relationships"><Relationship Id="rId2" Type="http://schemas.openxmlformats.org/officeDocument/2006/relationships/image" Target="../media/image122.png"/><Relationship Id="rId1" Type="http://schemas.openxmlformats.org/officeDocument/2006/relationships/image" Target="../media/image121.png"/></Relationships>
</file>

<file path=xl/drawings/_rels/drawing66.xml.rels><?xml version="1.0" encoding="UTF-8" standalone="yes"?>
<Relationships xmlns="http://schemas.openxmlformats.org/package/2006/relationships"><Relationship Id="rId2" Type="http://schemas.openxmlformats.org/officeDocument/2006/relationships/image" Target="../media/image124.png"/><Relationship Id="rId1" Type="http://schemas.openxmlformats.org/officeDocument/2006/relationships/image" Target="../media/image123.png"/></Relationships>
</file>

<file path=xl/drawings/_rels/drawing67.xml.rels><?xml version="1.0" encoding="UTF-8" standalone="yes"?>
<Relationships xmlns="http://schemas.openxmlformats.org/package/2006/relationships"><Relationship Id="rId2" Type="http://schemas.openxmlformats.org/officeDocument/2006/relationships/image" Target="../media/image126.png"/><Relationship Id="rId1" Type="http://schemas.openxmlformats.org/officeDocument/2006/relationships/image" Target="../media/image125.png"/></Relationships>
</file>

<file path=xl/drawings/_rels/drawing68.xml.rels><?xml version="1.0" encoding="UTF-8" standalone="yes"?>
<Relationships xmlns="http://schemas.openxmlformats.org/package/2006/relationships"><Relationship Id="rId2" Type="http://schemas.openxmlformats.org/officeDocument/2006/relationships/image" Target="../media/image128.png"/><Relationship Id="rId1" Type="http://schemas.openxmlformats.org/officeDocument/2006/relationships/image" Target="../media/image127.png"/></Relationships>
</file>

<file path=xl/drawings/_rels/drawing69.xml.rels><?xml version="1.0" encoding="UTF-8" standalone="yes"?>
<Relationships xmlns="http://schemas.openxmlformats.org/package/2006/relationships"><Relationship Id="rId2" Type="http://schemas.openxmlformats.org/officeDocument/2006/relationships/image" Target="../media/image130.png"/><Relationship Id="rId1" Type="http://schemas.openxmlformats.org/officeDocument/2006/relationships/image" Target="../media/image129.png"/></Relationships>
</file>

<file path=xl/drawings/_rels/drawing70.xml.rels><?xml version="1.0" encoding="UTF-8" standalone="yes"?>
<Relationships xmlns="http://schemas.openxmlformats.org/package/2006/relationships"><Relationship Id="rId3" Type="http://schemas.openxmlformats.org/officeDocument/2006/relationships/image" Target="../media/image133.png"/><Relationship Id="rId2" Type="http://schemas.openxmlformats.org/officeDocument/2006/relationships/image" Target="../media/image132.png"/><Relationship Id="rId1" Type="http://schemas.openxmlformats.org/officeDocument/2006/relationships/image" Target="../media/image131.png"/></Relationships>
</file>

<file path=xl/drawings/_rels/drawing71.xml.rels><?xml version="1.0" encoding="UTF-8" standalone="yes"?>
<Relationships xmlns="http://schemas.openxmlformats.org/package/2006/relationships"><Relationship Id="rId3" Type="http://schemas.openxmlformats.org/officeDocument/2006/relationships/image" Target="../media/image133.png"/><Relationship Id="rId2" Type="http://schemas.openxmlformats.org/officeDocument/2006/relationships/image" Target="../media/image132.png"/><Relationship Id="rId1" Type="http://schemas.openxmlformats.org/officeDocument/2006/relationships/image" Target="../media/image131.png"/></Relationships>
</file>

<file path=xl/drawings/_rels/drawing72.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5.png"/><Relationship Id="rId1" Type="http://schemas.openxmlformats.org/officeDocument/2006/relationships/image" Target="../media/image134.png"/></Relationships>
</file>

<file path=xl/drawings/_rels/drawing73.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8.png"/><Relationship Id="rId1" Type="http://schemas.openxmlformats.org/officeDocument/2006/relationships/image" Target="../media/image137.png"/></Relationships>
</file>

<file path=xl/drawings/_rels/drawing74.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_rels/drawing75.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_rels/drawing76.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77.xml.rels><?xml version="1.0" encoding="UTF-8" standalone="yes"?>
<Relationships xmlns="http://schemas.openxmlformats.org/package/2006/relationships"><Relationship Id="rId1" Type="http://schemas.openxmlformats.org/officeDocument/2006/relationships/image" Target="../media/image142.jpg"/></Relationships>
</file>

<file path=xl/drawings/_rels/drawing78.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79.xml.rels><?xml version="1.0" encoding="UTF-8" standalone="yes"?>
<Relationships xmlns="http://schemas.openxmlformats.org/package/2006/relationships"><Relationship Id="rId1" Type="http://schemas.openxmlformats.org/officeDocument/2006/relationships/image" Target="../media/image144.png"/></Relationships>
</file>

<file path=xl/drawings/_rels/drawing80.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81.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82.xml.rels><?xml version="1.0" encoding="UTF-8" standalone="yes"?>
<Relationships xmlns="http://schemas.openxmlformats.org/package/2006/relationships"><Relationship Id="rId3" Type="http://schemas.openxmlformats.org/officeDocument/2006/relationships/image" Target="../media/image149.png"/><Relationship Id="rId2" Type="http://schemas.openxmlformats.org/officeDocument/2006/relationships/image" Target="../media/image148.png"/><Relationship Id="rId1" Type="http://schemas.openxmlformats.org/officeDocument/2006/relationships/image" Target="../media/image147.png"/></Relationships>
</file>

<file path=xl/drawings/_rels/drawing83.xml.rels><?xml version="1.0" encoding="UTF-8" standalone="yes"?>
<Relationships xmlns="http://schemas.openxmlformats.org/package/2006/relationships"><Relationship Id="rId2" Type="http://schemas.openxmlformats.org/officeDocument/2006/relationships/image" Target="../media/image151.png"/><Relationship Id="rId1" Type="http://schemas.openxmlformats.org/officeDocument/2006/relationships/image" Target="../media/image150.png"/></Relationships>
</file>

<file path=xl/drawings/_rels/drawing84.xml.rels><?xml version="1.0" encoding="UTF-8" standalone="yes"?>
<Relationships xmlns="http://schemas.openxmlformats.org/package/2006/relationships"><Relationship Id="rId2" Type="http://schemas.openxmlformats.org/officeDocument/2006/relationships/image" Target="../media/image151.png"/><Relationship Id="rId1" Type="http://schemas.openxmlformats.org/officeDocument/2006/relationships/image" Target="../media/image152.png"/></Relationships>
</file>

<file path=xl/drawings/_rels/drawing85.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86.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87.xml.rels><?xml version="1.0" encoding="UTF-8" standalone="yes"?>
<Relationships xmlns="http://schemas.openxmlformats.org/package/2006/relationships"><Relationship Id="rId1" Type="http://schemas.openxmlformats.org/officeDocument/2006/relationships/image" Target="../media/image155.emf"/></Relationships>
</file>

<file path=xl/drawings/_rels/drawing88.xml.rels><?xml version="1.0" encoding="UTF-8" standalone="yes"?>
<Relationships xmlns="http://schemas.openxmlformats.org/package/2006/relationships"><Relationship Id="rId2" Type="http://schemas.openxmlformats.org/officeDocument/2006/relationships/image" Target="../media/image157.png"/><Relationship Id="rId1" Type="http://schemas.openxmlformats.org/officeDocument/2006/relationships/image" Target="../media/image156.png"/></Relationships>
</file>

<file path=xl/drawings/_rels/drawing89.xml.rels><?xml version="1.0" encoding="UTF-8" standalone="yes"?>
<Relationships xmlns="http://schemas.openxmlformats.org/package/2006/relationships"><Relationship Id="rId1" Type="http://schemas.openxmlformats.org/officeDocument/2006/relationships/image" Target="../media/image158.png"/></Relationships>
</file>

<file path=xl/drawings/drawing1.xml><?xml version="1.0" encoding="utf-8"?>
<xdr:wsDr xmlns:xdr="http://schemas.openxmlformats.org/drawingml/2006/spreadsheetDrawing" xmlns:a="http://schemas.openxmlformats.org/drawingml/2006/main">
  <xdr:twoCellAnchor editAs="oneCell">
    <xdr:from>
      <xdr:col>25</xdr:col>
      <xdr:colOff>104775</xdr:colOff>
      <xdr:row>2</xdr:row>
      <xdr:rowOff>102100</xdr:rowOff>
    </xdr:from>
    <xdr:to>
      <xdr:col>28</xdr:col>
      <xdr:colOff>135890</xdr:colOff>
      <xdr:row>11</xdr:row>
      <xdr:rowOff>288289</xdr:rowOff>
    </xdr:to>
    <xdr:pic>
      <xdr:nvPicPr>
        <xdr:cNvPr id="2" name="Picture 3">
          <a:extLst>
            <a:ext uri="{FF2B5EF4-FFF2-40B4-BE49-F238E27FC236}">
              <a16:creationId xmlns:a16="http://schemas.microsoft.com/office/drawing/2014/main" id="{3A873ACD-721B-44C0-876C-BAC0FD86B3F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344150" y="692650"/>
          <a:ext cx="1092200" cy="283985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23</xdr:col>
      <xdr:colOff>101599</xdr:colOff>
      <xdr:row>0</xdr:row>
      <xdr:rowOff>79563</xdr:rowOff>
    </xdr:from>
    <xdr:to>
      <xdr:col>29</xdr:col>
      <xdr:colOff>131275</xdr:colOff>
      <xdr:row>19</xdr:row>
      <xdr:rowOff>34925</xdr:rowOff>
    </xdr:to>
    <xdr:pic>
      <xdr:nvPicPr>
        <xdr:cNvPr id="2" name="Picture 1">
          <a:extLst>
            <a:ext uri="{FF2B5EF4-FFF2-40B4-BE49-F238E27FC236}">
              <a16:creationId xmlns:a16="http://schemas.microsoft.com/office/drawing/2014/main" id="{25E84B75-8D83-4D56-8717-9A61694788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661649" y="79563"/>
          <a:ext cx="1649561" cy="3698687"/>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726652</xdr:colOff>
      <xdr:row>4</xdr:row>
      <xdr:rowOff>0</xdr:rowOff>
    </xdr:from>
    <xdr:to>
      <xdr:col>8</xdr:col>
      <xdr:colOff>593091</xdr:colOff>
      <xdr:row>5</xdr:row>
      <xdr:rowOff>170430</xdr:rowOff>
    </xdr:to>
    <xdr:pic>
      <xdr:nvPicPr>
        <xdr:cNvPr id="2" name="Picture 4" descr="MARK 2009">
          <a:extLst>
            <a:ext uri="{FF2B5EF4-FFF2-40B4-BE49-F238E27FC236}">
              <a16:creationId xmlns:a16="http://schemas.microsoft.com/office/drawing/2014/main" id="{69C13C0A-0D32-4FAA-A23B-56DE0A3DBFC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555952" y="1408051"/>
          <a:ext cx="889424" cy="364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21</xdr:col>
      <xdr:colOff>409015</xdr:colOff>
      <xdr:row>0</xdr:row>
      <xdr:rowOff>176539</xdr:rowOff>
    </xdr:from>
    <xdr:to>
      <xdr:col>25</xdr:col>
      <xdr:colOff>149413</xdr:colOff>
      <xdr:row>14</xdr:row>
      <xdr:rowOff>209549</xdr:rowOff>
    </xdr:to>
    <xdr:pic>
      <xdr:nvPicPr>
        <xdr:cNvPr id="2" name="Picture 3">
          <a:extLst>
            <a:ext uri="{FF2B5EF4-FFF2-40B4-BE49-F238E27FC236}">
              <a16:creationId xmlns:a16="http://schemas.microsoft.com/office/drawing/2014/main" id="{A2DFE201-1747-46DF-87B1-745964FD36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172515" y="176539"/>
          <a:ext cx="2160869" cy="3367507"/>
        </a:xfrm>
        <a:prstGeom prst="rect">
          <a:avLst/>
        </a:prstGeom>
        <a:ln>
          <a:noFill/>
        </a:ln>
        <a:effectLst>
          <a:outerShdw blurRad="38100" dist="25400" dir="13500000" sx="101000" sy="101000" algn="br" rotWithShape="0">
            <a:prstClr val="black">
              <a:alpha val="40000"/>
            </a:prstClr>
          </a:outerShdw>
        </a:effec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15</xdr:col>
      <xdr:colOff>235855</xdr:colOff>
      <xdr:row>0</xdr:row>
      <xdr:rowOff>331743</xdr:rowOff>
    </xdr:from>
    <xdr:to>
      <xdr:col>15</xdr:col>
      <xdr:colOff>475794</xdr:colOff>
      <xdr:row>14</xdr:row>
      <xdr:rowOff>3052</xdr:rowOff>
    </xdr:to>
    <xdr:pic>
      <xdr:nvPicPr>
        <xdr:cNvPr id="2" name="Picture 1">
          <a:extLst>
            <a:ext uri="{FF2B5EF4-FFF2-40B4-BE49-F238E27FC236}">
              <a16:creationId xmlns:a16="http://schemas.microsoft.com/office/drawing/2014/main" id="{FF4404E2-3E17-4154-9911-E2177FA0CAF2}"/>
            </a:ext>
          </a:extLst>
        </xdr:cNvPr>
        <xdr:cNvPicPr>
          <a:picLocks noChangeAspect="1"/>
        </xdr:cNvPicPr>
      </xdr:nvPicPr>
      <xdr:blipFill>
        <a:blip xmlns:r="http://schemas.openxmlformats.org/officeDocument/2006/relationships" r:embed="rId1"/>
        <a:stretch>
          <a:fillRect/>
        </a:stretch>
      </xdr:blipFill>
      <xdr:spPr>
        <a:xfrm>
          <a:off x="10008505" y="331743"/>
          <a:ext cx="247559" cy="2935786"/>
        </a:xfrm>
        <a:prstGeom prst="rect">
          <a:avLst/>
        </a:prstGeom>
      </xdr:spPr>
    </xdr:pic>
    <xdr:clientData/>
  </xdr:twoCellAnchor>
  <xdr:twoCellAnchor editAs="oneCell">
    <xdr:from>
      <xdr:col>16</xdr:col>
      <xdr:colOff>210524</xdr:colOff>
      <xdr:row>0</xdr:row>
      <xdr:rowOff>296969</xdr:rowOff>
    </xdr:from>
    <xdr:to>
      <xdr:col>16</xdr:col>
      <xdr:colOff>513443</xdr:colOff>
      <xdr:row>13</xdr:row>
      <xdr:rowOff>283028</xdr:rowOff>
    </xdr:to>
    <xdr:pic>
      <xdr:nvPicPr>
        <xdr:cNvPr id="3" name="Picture 2">
          <a:extLst>
            <a:ext uri="{FF2B5EF4-FFF2-40B4-BE49-F238E27FC236}">
              <a16:creationId xmlns:a16="http://schemas.microsoft.com/office/drawing/2014/main" id="{5CC5F431-866F-410C-9268-F3EE992A76CA}"/>
            </a:ext>
          </a:extLst>
        </xdr:cNvPr>
        <xdr:cNvPicPr>
          <a:picLocks noChangeAspect="1"/>
        </xdr:cNvPicPr>
      </xdr:nvPicPr>
      <xdr:blipFill>
        <a:blip xmlns:r="http://schemas.openxmlformats.org/officeDocument/2006/relationships" r:embed="rId2"/>
        <a:stretch>
          <a:fillRect/>
        </a:stretch>
      </xdr:blipFill>
      <xdr:spPr>
        <a:xfrm>
          <a:off x="10602299" y="296969"/>
          <a:ext cx="302919" cy="293880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1059</xdr:colOff>
      <xdr:row>2</xdr:row>
      <xdr:rowOff>55033</xdr:rowOff>
    </xdr:from>
    <xdr:to>
      <xdr:col>9</xdr:col>
      <xdr:colOff>114300</xdr:colOff>
      <xdr:row>4</xdr:row>
      <xdr:rowOff>97154</xdr:rowOff>
    </xdr:to>
    <xdr:pic>
      <xdr:nvPicPr>
        <xdr:cNvPr id="2" name="Picture 1">
          <a:extLst>
            <a:ext uri="{FF2B5EF4-FFF2-40B4-BE49-F238E27FC236}">
              <a16:creationId xmlns:a16="http://schemas.microsoft.com/office/drawing/2014/main" id="{2320F285-D720-46F2-934C-D1A7C33505F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64059" y="442383"/>
          <a:ext cx="2894541" cy="462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785285</xdr:colOff>
      <xdr:row>9</xdr:row>
      <xdr:rowOff>147471</xdr:rowOff>
    </xdr:from>
    <xdr:to>
      <xdr:col>9</xdr:col>
      <xdr:colOff>95251</xdr:colOff>
      <xdr:row>11</xdr:row>
      <xdr:rowOff>169696</xdr:rowOff>
    </xdr:to>
    <xdr:pic>
      <xdr:nvPicPr>
        <xdr:cNvPr id="3" name="Picture 3">
          <a:extLst>
            <a:ext uri="{FF2B5EF4-FFF2-40B4-BE49-F238E27FC236}">
              <a16:creationId xmlns:a16="http://schemas.microsoft.com/office/drawing/2014/main" id="{22A8612D-18A1-41FE-B858-9F3E3E46B38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741835" y="1938171"/>
          <a:ext cx="2891366" cy="450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784864</xdr:colOff>
      <xdr:row>25</xdr:row>
      <xdr:rowOff>178760</xdr:rowOff>
    </xdr:from>
    <xdr:to>
      <xdr:col>9</xdr:col>
      <xdr:colOff>134937</xdr:colOff>
      <xdr:row>27</xdr:row>
      <xdr:rowOff>208393</xdr:rowOff>
    </xdr:to>
    <xdr:pic>
      <xdr:nvPicPr>
        <xdr:cNvPr id="4" name="Picture 4">
          <a:extLst>
            <a:ext uri="{FF2B5EF4-FFF2-40B4-BE49-F238E27FC236}">
              <a16:creationId xmlns:a16="http://schemas.microsoft.com/office/drawing/2014/main" id="{52F618FB-65CC-4478-A75F-972A2480955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41414" y="5322260"/>
          <a:ext cx="2925123" cy="423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8</xdr:col>
      <xdr:colOff>409575</xdr:colOff>
      <xdr:row>65</xdr:row>
      <xdr:rowOff>0</xdr:rowOff>
    </xdr:from>
    <xdr:to>
      <xdr:col>9</xdr:col>
      <xdr:colOff>1438275</xdr:colOff>
      <xdr:row>65</xdr:row>
      <xdr:rowOff>0</xdr:rowOff>
    </xdr:to>
    <xdr:pic>
      <xdr:nvPicPr>
        <xdr:cNvPr id="2" name="Picture 1">
          <a:extLst>
            <a:ext uri="{FF2B5EF4-FFF2-40B4-BE49-F238E27FC236}">
              <a16:creationId xmlns:a16="http://schemas.microsoft.com/office/drawing/2014/main" id="{373E8C3B-4F6C-4A33-980A-55F6E6C4AEE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42325" y="12642850"/>
          <a:ext cx="1689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149503</xdr:colOff>
      <xdr:row>4</xdr:row>
      <xdr:rowOff>169332</xdr:rowOff>
    </xdr:from>
    <xdr:to>
      <xdr:col>9</xdr:col>
      <xdr:colOff>1887642</xdr:colOff>
      <xdr:row>17</xdr:row>
      <xdr:rowOff>60674</xdr:rowOff>
    </xdr:to>
    <xdr:pic>
      <xdr:nvPicPr>
        <xdr:cNvPr id="3" name="Picture 1">
          <a:extLst>
            <a:ext uri="{FF2B5EF4-FFF2-40B4-BE49-F238E27FC236}">
              <a16:creationId xmlns:a16="http://schemas.microsoft.com/office/drawing/2014/main" id="{7AA18353-9B1F-4A45-A66C-B5B575BE64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169553" y="1598082"/>
          <a:ext cx="2382029" cy="2375462"/>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562684</xdr:colOff>
      <xdr:row>13</xdr:row>
      <xdr:rowOff>120727</xdr:rowOff>
    </xdr:from>
    <xdr:to>
      <xdr:col>9</xdr:col>
      <xdr:colOff>231774</xdr:colOff>
      <xdr:row>18</xdr:row>
      <xdr:rowOff>34926</xdr:rowOff>
    </xdr:to>
    <xdr:pic>
      <xdr:nvPicPr>
        <xdr:cNvPr id="2" name="Picture 5">
          <a:extLst>
            <a:ext uri="{FF2B5EF4-FFF2-40B4-BE49-F238E27FC236}">
              <a16:creationId xmlns:a16="http://schemas.microsoft.com/office/drawing/2014/main" id="{CAB79F4F-642F-422E-97C8-F4C5C21E662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277434" y="3006802"/>
          <a:ext cx="1526465" cy="1069899"/>
        </a:xfrm>
        <a:prstGeom prst="rect">
          <a:avLst/>
        </a:prstGeom>
        <a:ln>
          <a:noFill/>
        </a:ln>
        <a:effectLst>
          <a:outerShdw blurRad="342900" dist="152400" dir="2700000" sx="94000" sy="94000" algn="tl" rotWithShape="0">
            <a:srgbClr val="333333">
              <a:alpha val="65000"/>
            </a:srgbClr>
          </a:outerShdw>
        </a:effectLst>
      </xdr:spPr>
    </xdr:pic>
    <xdr:clientData/>
  </xdr:twoCellAnchor>
  <xdr:oneCellAnchor>
    <xdr:from>
      <xdr:col>6</xdr:col>
      <xdr:colOff>609785</xdr:colOff>
      <xdr:row>19</xdr:row>
      <xdr:rowOff>56963</xdr:rowOff>
    </xdr:from>
    <xdr:ext cx="1517649" cy="2656440"/>
    <xdr:pic>
      <xdr:nvPicPr>
        <xdr:cNvPr id="3" name="Picture 1">
          <a:extLst>
            <a:ext uri="{FF2B5EF4-FFF2-40B4-BE49-F238E27FC236}">
              <a16:creationId xmlns:a16="http://schemas.microsoft.com/office/drawing/2014/main" id="{84E18C51-F6D0-4AFE-94BA-35DBA730FFF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24535" y="4066988"/>
          <a:ext cx="1517649" cy="26564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0</xdr:colOff>
      <xdr:row>34</xdr:row>
      <xdr:rowOff>111125</xdr:rowOff>
    </xdr:from>
    <xdr:to>
      <xdr:col>6</xdr:col>
      <xdr:colOff>322581</xdr:colOff>
      <xdr:row>52</xdr:row>
      <xdr:rowOff>133396</xdr:rowOff>
    </xdr:to>
    <xdr:pic>
      <xdr:nvPicPr>
        <xdr:cNvPr id="4" name="Picture 3">
          <a:extLst>
            <a:ext uri="{FF2B5EF4-FFF2-40B4-BE49-F238E27FC236}">
              <a16:creationId xmlns:a16="http://schemas.microsoft.com/office/drawing/2014/main" id="{2C1EC0ED-7CD7-4EA0-943F-8F14333A1B31}"/>
            </a:ext>
          </a:extLst>
        </xdr:cNvPr>
        <xdr:cNvPicPr>
          <a:picLocks noChangeAspect="1"/>
        </xdr:cNvPicPr>
      </xdr:nvPicPr>
      <xdr:blipFill rotWithShape="1">
        <a:blip xmlns:r="http://schemas.openxmlformats.org/officeDocument/2006/relationships" r:embed="rId3"/>
        <a:srcRect l="24338" t="32839" r="20406" b="1066"/>
        <a:stretch/>
      </xdr:blipFill>
      <xdr:spPr>
        <a:xfrm>
          <a:off x="619125" y="7054850"/>
          <a:ext cx="4972051" cy="332871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6</xdr:col>
      <xdr:colOff>203521</xdr:colOff>
      <xdr:row>19</xdr:row>
      <xdr:rowOff>163830</xdr:rowOff>
    </xdr:from>
    <xdr:ext cx="779939" cy="2314575"/>
    <xdr:pic>
      <xdr:nvPicPr>
        <xdr:cNvPr id="3" name="Picture 1">
          <a:extLst>
            <a:ext uri="{FF2B5EF4-FFF2-40B4-BE49-F238E27FC236}">
              <a16:creationId xmlns:a16="http://schemas.microsoft.com/office/drawing/2014/main" id="{73700087-F53D-4BBF-AAB3-BAB3899552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296221" y="3935730"/>
          <a:ext cx="779939" cy="2314575"/>
        </a:xfrm>
        <a:prstGeom prst="rect">
          <a:avLst/>
        </a:prstGeom>
        <a:ln>
          <a:noFill/>
        </a:ln>
        <a:effectLst>
          <a:outerShdw blurRad="127000" dist="190500" dir="2700000" algn="tl" rotWithShape="0">
            <a:srgbClr val="333333">
              <a:alpha val="65000"/>
            </a:srgbClr>
          </a:outerShdw>
        </a:effectLst>
      </xdr:spPr>
    </xdr:pic>
    <xdr:clientData/>
  </xdr:oneCellAnchor>
</xdr:wsDr>
</file>

<file path=xl/drawings/drawing10.xml><?xml version="1.0" encoding="utf-8"?>
<xdr:wsDr xmlns:xdr="http://schemas.openxmlformats.org/drawingml/2006/spreadsheetDrawing" xmlns:a="http://schemas.openxmlformats.org/drawingml/2006/main">
  <xdr:oneCellAnchor>
    <xdr:from>
      <xdr:col>4</xdr:col>
      <xdr:colOff>636806</xdr:colOff>
      <xdr:row>10</xdr:row>
      <xdr:rowOff>150159</xdr:rowOff>
    </xdr:from>
    <xdr:ext cx="1753740" cy="2753124"/>
    <xdr:pic>
      <xdr:nvPicPr>
        <xdr:cNvPr id="2" name="Picture 1">
          <a:extLst>
            <a:ext uri="{FF2B5EF4-FFF2-40B4-BE49-F238E27FC236}">
              <a16:creationId xmlns:a16="http://schemas.microsoft.com/office/drawing/2014/main" id="{F2E98B8E-7A4A-4FDA-8274-EAADCAEC12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827931" y="2550459"/>
          <a:ext cx="1753740" cy="275312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1.xml><?xml version="1.0" encoding="utf-8"?>
<xdr:wsDr xmlns:xdr="http://schemas.openxmlformats.org/drawingml/2006/spreadsheetDrawing" xmlns:a="http://schemas.openxmlformats.org/drawingml/2006/main">
  <xdr:oneCellAnchor>
    <xdr:from>
      <xdr:col>6</xdr:col>
      <xdr:colOff>73585</xdr:colOff>
      <xdr:row>1</xdr:row>
      <xdr:rowOff>188633</xdr:rowOff>
    </xdr:from>
    <xdr:ext cx="3181611" cy="3811814"/>
    <xdr:pic>
      <xdr:nvPicPr>
        <xdr:cNvPr id="2" name="Picture 1">
          <a:extLst>
            <a:ext uri="{FF2B5EF4-FFF2-40B4-BE49-F238E27FC236}">
              <a16:creationId xmlns:a16="http://schemas.microsoft.com/office/drawing/2014/main" id="{3A5B92D4-9D53-4032-BD08-3C546C97796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74560" y="664883"/>
          <a:ext cx="3181611" cy="3811814"/>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12.xml><?xml version="1.0" encoding="utf-8"?>
<xdr:wsDr xmlns:xdr="http://schemas.openxmlformats.org/drawingml/2006/spreadsheetDrawing" xmlns:a="http://schemas.openxmlformats.org/drawingml/2006/main">
  <xdr:oneCellAnchor>
    <xdr:from>
      <xdr:col>10</xdr:col>
      <xdr:colOff>0</xdr:colOff>
      <xdr:row>18</xdr:row>
      <xdr:rowOff>0</xdr:rowOff>
    </xdr:from>
    <xdr:ext cx="304800" cy="304800"/>
    <xdr:sp macro="" textlink="">
      <xdr:nvSpPr>
        <xdr:cNvPr id="2" name="AutoShape 2">
          <a:extLst>
            <a:ext uri="{FF2B5EF4-FFF2-40B4-BE49-F238E27FC236}">
              <a16:creationId xmlns:a16="http://schemas.microsoft.com/office/drawing/2014/main" id="{42099B99-10CE-4403-8F78-BB06AA2834F7}"/>
            </a:ext>
          </a:extLst>
        </xdr:cNvPr>
        <xdr:cNvSpPr>
          <a:spLocks noChangeAspect="1" noChangeArrowheads="1"/>
        </xdr:cNvSpPr>
      </xdr:nvSpPr>
      <xdr:spPr bwMode="auto">
        <a:xfrm>
          <a:off x="10239375" y="4257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10</xdr:col>
      <xdr:colOff>0</xdr:colOff>
      <xdr:row>18</xdr:row>
      <xdr:rowOff>0</xdr:rowOff>
    </xdr:from>
    <xdr:ext cx="304800" cy="304800"/>
    <xdr:sp macro="" textlink="">
      <xdr:nvSpPr>
        <xdr:cNvPr id="3" name="AutoShape 3">
          <a:extLst>
            <a:ext uri="{FF2B5EF4-FFF2-40B4-BE49-F238E27FC236}">
              <a16:creationId xmlns:a16="http://schemas.microsoft.com/office/drawing/2014/main" id="{84ED97D6-3A29-4D7A-A4E6-CD9AFF698A28}"/>
            </a:ext>
          </a:extLst>
        </xdr:cNvPr>
        <xdr:cNvSpPr>
          <a:spLocks noChangeAspect="1" noChangeArrowheads="1"/>
        </xdr:cNvSpPr>
      </xdr:nvSpPr>
      <xdr:spPr bwMode="auto">
        <a:xfrm>
          <a:off x="10239375" y="4257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11</xdr:col>
      <xdr:colOff>219076</xdr:colOff>
      <xdr:row>0</xdr:row>
      <xdr:rowOff>30481</xdr:rowOff>
    </xdr:from>
    <xdr:to>
      <xdr:col>17</xdr:col>
      <xdr:colOff>18942</xdr:colOff>
      <xdr:row>14</xdr:row>
      <xdr:rowOff>38100</xdr:rowOff>
    </xdr:to>
    <xdr:pic>
      <xdr:nvPicPr>
        <xdr:cNvPr id="4" name="Picture 7" descr="A picture containing text&#10;&#10;Description automatically generated">
          <a:extLst>
            <a:ext uri="{FF2B5EF4-FFF2-40B4-BE49-F238E27FC236}">
              <a16:creationId xmlns:a16="http://schemas.microsoft.com/office/drawing/2014/main" id="{86AB8140-FD26-49C0-98DF-DB71EA9C4F7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056621" y="28576"/>
          <a:ext cx="3411746" cy="3162299"/>
        </a:xfrm>
        <a:prstGeom prst="rect">
          <a:avLst/>
        </a:prstGeom>
      </xdr:spPr>
    </xdr:pic>
    <xdr:clientData/>
  </xdr:twoCellAnchor>
  <xdr:twoCellAnchor editAs="oneCell">
    <xdr:from>
      <xdr:col>7</xdr:col>
      <xdr:colOff>256409</xdr:colOff>
      <xdr:row>7</xdr:row>
      <xdr:rowOff>9525</xdr:rowOff>
    </xdr:from>
    <xdr:to>
      <xdr:col>11</xdr:col>
      <xdr:colOff>186699</xdr:colOff>
      <xdr:row>18</xdr:row>
      <xdr:rowOff>15240</xdr:rowOff>
    </xdr:to>
    <xdr:pic>
      <xdr:nvPicPr>
        <xdr:cNvPr id="5" name="Imagen 4">
          <a:extLst>
            <a:ext uri="{FF2B5EF4-FFF2-40B4-BE49-F238E27FC236}">
              <a16:creationId xmlns:a16="http://schemas.microsoft.com/office/drawing/2014/main" id="{28CC4BF0-C6E5-4E70-B8C6-88963B768EFB}"/>
            </a:ext>
          </a:extLst>
        </xdr:cNvPr>
        <xdr:cNvPicPr>
          <a:picLocks noChangeAspect="1"/>
        </xdr:cNvPicPr>
      </xdr:nvPicPr>
      <xdr:blipFill>
        <a:blip xmlns:r="http://schemas.openxmlformats.org/officeDocument/2006/relationships" r:embed="rId2"/>
        <a:stretch>
          <a:fillRect/>
        </a:stretch>
      </xdr:blipFill>
      <xdr:spPr>
        <a:xfrm>
          <a:off x="8893679" y="1449705"/>
          <a:ext cx="2132470" cy="28194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13</xdr:col>
      <xdr:colOff>21027</xdr:colOff>
      <xdr:row>1</xdr:row>
      <xdr:rowOff>169142</xdr:rowOff>
    </xdr:from>
    <xdr:to>
      <xdr:col>18</xdr:col>
      <xdr:colOff>111125</xdr:colOff>
      <xdr:row>10</xdr:row>
      <xdr:rowOff>171696</xdr:rowOff>
    </xdr:to>
    <xdr:pic>
      <xdr:nvPicPr>
        <xdr:cNvPr id="2" name="Picture 3">
          <a:extLst>
            <a:ext uri="{FF2B5EF4-FFF2-40B4-BE49-F238E27FC236}">
              <a16:creationId xmlns:a16="http://schemas.microsoft.com/office/drawing/2014/main" id="{856342A6-98FD-45F0-948D-AFC78EF18A9F}"/>
            </a:ext>
          </a:extLst>
        </xdr:cNvPr>
        <xdr:cNvPicPr>
          <a:picLocks noChangeAspect="1"/>
        </xdr:cNvPicPr>
      </xdr:nvPicPr>
      <xdr:blipFill>
        <a:blip xmlns:r="http://schemas.openxmlformats.org/officeDocument/2006/relationships" r:embed="rId1"/>
        <a:stretch>
          <a:fillRect/>
        </a:stretch>
      </xdr:blipFill>
      <xdr:spPr>
        <a:xfrm>
          <a:off x="7907727" y="616817"/>
          <a:ext cx="2204648" cy="2023759"/>
        </a:xfrm>
        <a:prstGeom prst="rect">
          <a:avLst/>
        </a:prstGeom>
      </xdr:spPr>
    </xdr:pic>
    <xdr:clientData/>
  </xdr:twoCellAnchor>
  <xdr:twoCellAnchor editAs="oneCell">
    <xdr:from>
      <xdr:col>17</xdr:col>
      <xdr:colOff>209549</xdr:colOff>
      <xdr:row>1</xdr:row>
      <xdr:rowOff>215900</xdr:rowOff>
    </xdr:from>
    <xdr:to>
      <xdr:col>21</xdr:col>
      <xdr:colOff>510836</xdr:colOff>
      <xdr:row>11</xdr:row>
      <xdr:rowOff>59452</xdr:rowOff>
    </xdr:to>
    <xdr:pic>
      <xdr:nvPicPr>
        <xdr:cNvPr id="4" name="Picture 1">
          <a:extLst>
            <a:ext uri="{FF2B5EF4-FFF2-40B4-BE49-F238E27FC236}">
              <a16:creationId xmlns:a16="http://schemas.microsoft.com/office/drawing/2014/main" id="{E3666E13-E970-4011-9CA8-3BD003E6181E}"/>
            </a:ext>
          </a:extLst>
        </xdr:cNvPr>
        <xdr:cNvPicPr>
          <a:picLocks noChangeAspect="1"/>
        </xdr:cNvPicPr>
      </xdr:nvPicPr>
      <xdr:blipFill>
        <a:blip xmlns:r="http://schemas.openxmlformats.org/officeDocument/2006/relationships" r:embed="rId2"/>
        <a:stretch>
          <a:fillRect/>
        </a:stretch>
      </xdr:blipFill>
      <xdr:spPr>
        <a:xfrm>
          <a:off x="9686924" y="663575"/>
          <a:ext cx="2591097" cy="206287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15</xdr:col>
      <xdr:colOff>45507</xdr:colOff>
      <xdr:row>14</xdr:row>
      <xdr:rowOff>9525</xdr:rowOff>
    </xdr:from>
    <xdr:to>
      <xdr:col>17</xdr:col>
      <xdr:colOff>478155</xdr:colOff>
      <xdr:row>24</xdr:row>
      <xdr:rowOff>55564</xdr:rowOff>
    </xdr:to>
    <xdr:pic>
      <xdr:nvPicPr>
        <xdr:cNvPr id="2" name="Picture 2">
          <a:extLst>
            <a:ext uri="{FF2B5EF4-FFF2-40B4-BE49-F238E27FC236}">
              <a16:creationId xmlns:a16="http://schemas.microsoft.com/office/drawing/2014/main" id="{B6394E6B-978C-4999-A8D8-2D52CC7236E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844827" y="2638425"/>
          <a:ext cx="1619463" cy="1667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133350</xdr:colOff>
      <xdr:row>4</xdr:row>
      <xdr:rowOff>47625</xdr:rowOff>
    </xdr:from>
    <xdr:to>
      <xdr:col>15</xdr:col>
      <xdr:colOff>191135</xdr:colOff>
      <xdr:row>14</xdr:row>
      <xdr:rowOff>21040</xdr:rowOff>
    </xdr:to>
    <xdr:pic>
      <xdr:nvPicPr>
        <xdr:cNvPr id="3" name="Picture 3" descr="Compact self-priming domestic water supply pump Grundfos SCALA1 3-45A |  Bola Systems">
          <a:extLst>
            <a:ext uri="{FF2B5EF4-FFF2-40B4-BE49-F238E27FC236}">
              <a16:creationId xmlns:a16="http://schemas.microsoft.com/office/drawing/2014/main" id="{6E0FA5BC-8D95-488B-B7FD-BA0D7794628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743950" y="946785"/>
          <a:ext cx="1242695" cy="1689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14</xdr:col>
      <xdr:colOff>139700</xdr:colOff>
      <xdr:row>3</xdr:row>
      <xdr:rowOff>203199</xdr:rowOff>
    </xdr:from>
    <xdr:to>
      <xdr:col>16</xdr:col>
      <xdr:colOff>418321</xdr:colOff>
      <xdr:row>15</xdr:row>
      <xdr:rowOff>30384</xdr:rowOff>
    </xdr:to>
    <xdr:pic>
      <xdr:nvPicPr>
        <xdr:cNvPr id="2" name="Picture 1" descr="Grundfos SCALA1 - Aga-Tech - Automatisierungstechnik - Ottensheim">
          <a:extLst>
            <a:ext uri="{FF2B5EF4-FFF2-40B4-BE49-F238E27FC236}">
              <a16:creationId xmlns:a16="http://schemas.microsoft.com/office/drawing/2014/main" id="{0406877E-53E8-40E8-BB13-6FC1E8FB978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904605" y="1344294"/>
          <a:ext cx="1440671" cy="1850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13</xdr:col>
      <xdr:colOff>112688</xdr:colOff>
      <xdr:row>0</xdr:row>
      <xdr:rowOff>0</xdr:rowOff>
    </xdr:from>
    <xdr:to>
      <xdr:col>17</xdr:col>
      <xdr:colOff>246502</xdr:colOff>
      <xdr:row>13</xdr:row>
      <xdr:rowOff>39370</xdr:rowOff>
    </xdr:to>
    <xdr:pic>
      <xdr:nvPicPr>
        <xdr:cNvPr id="2" name="Picture 1">
          <a:extLst>
            <a:ext uri="{FF2B5EF4-FFF2-40B4-BE49-F238E27FC236}">
              <a16:creationId xmlns:a16="http://schemas.microsoft.com/office/drawing/2014/main" id="{5402152D-3019-4244-94C7-1FBFD9FABFE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07948" y="769620"/>
          <a:ext cx="2436324" cy="284035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13</xdr:col>
      <xdr:colOff>112688</xdr:colOff>
      <xdr:row>0</xdr:row>
      <xdr:rowOff>0</xdr:rowOff>
    </xdr:from>
    <xdr:to>
      <xdr:col>17</xdr:col>
      <xdr:colOff>250312</xdr:colOff>
      <xdr:row>13</xdr:row>
      <xdr:rowOff>20955</xdr:rowOff>
    </xdr:to>
    <xdr:pic>
      <xdr:nvPicPr>
        <xdr:cNvPr id="5" name="Picture 4">
          <a:extLst>
            <a:ext uri="{FF2B5EF4-FFF2-40B4-BE49-F238E27FC236}">
              <a16:creationId xmlns:a16="http://schemas.microsoft.com/office/drawing/2014/main" id="{A42E7E2A-826B-425C-A50D-1D4318AB66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056538" y="774700"/>
          <a:ext cx="2473789" cy="283019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13</xdr:col>
      <xdr:colOff>112688</xdr:colOff>
      <xdr:row>0</xdr:row>
      <xdr:rowOff>0</xdr:rowOff>
    </xdr:from>
    <xdr:to>
      <xdr:col>17</xdr:col>
      <xdr:colOff>249677</xdr:colOff>
      <xdr:row>13</xdr:row>
      <xdr:rowOff>18415</xdr:rowOff>
    </xdr:to>
    <xdr:pic>
      <xdr:nvPicPr>
        <xdr:cNvPr id="7" name="Picture 6">
          <a:extLst>
            <a:ext uri="{FF2B5EF4-FFF2-40B4-BE49-F238E27FC236}">
              <a16:creationId xmlns:a16="http://schemas.microsoft.com/office/drawing/2014/main" id="{F1F53C16-8A20-41EC-9CB6-43494AC845E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056538" y="774700"/>
          <a:ext cx="2473789" cy="2830195"/>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7.xml><?xml version="1.0" encoding="utf-8"?>
<xdr:wsDr xmlns:xdr="http://schemas.openxmlformats.org/drawingml/2006/spreadsheetDrawing" xmlns:a="http://schemas.openxmlformats.org/drawingml/2006/main">
  <xdr:oneCellAnchor>
    <xdr:from>
      <xdr:col>10</xdr:col>
      <xdr:colOff>541019</xdr:colOff>
      <xdr:row>3</xdr:row>
      <xdr:rowOff>181505</xdr:rowOff>
    </xdr:from>
    <xdr:ext cx="4162425" cy="3124593"/>
    <xdr:pic>
      <xdr:nvPicPr>
        <xdr:cNvPr id="2" name="Imagen 1">
          <a:extLst>
            <a:ext uri="{FF2B5EF4-FFF2-40B4-BE49-F238E27FC236}">
              <a16:creationId xmlns:a16="http://schemas.microsoft.com/office/drawing/2014/main" id="{6FAAEC68-7CD9-4546-9BE8-0BE87CC1702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543674" y="722525"/>
          <a:ext cx="4162425" cy="312459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10</xdr:col>
      <xdr:colOff>0</xdr:colOff>
      <xdr:row>18</xdr:row>
      <xdr:rowOff>0</xdr:rowOff>
    </xdr:from>
    <xdr:ext cx="304800" cy="304800"/>
    <xdr:sp macro="" textlink="">
      <xdr:nvSpPr>
        <xdr:cNvPr id="3" name="AutoShape 2">
          <a:extLst>
            <a:ext uri="{FF2B5EF4-FFF2-40B4-BE49-F238E27FC236}">
              <a16:creationId xmlns:a16="http://schemas.microsoft.com/office/drawing/2014/main" id="{59E72A38-BADF-4A05-9C6A-8FC9E922A353}"/>
            </a:ext>
          </a:extLst>
        </xdr:cNvPr>
        <xdr:cNvSpPr>
          <a:spLocks noChangeAspect="1" noChangeArrowheads="1"/>
        </xdr:cNvSpPr>
      </xdr:nvSpPr>
      <xdr:spPr bwMode="auto">
        <a:xfrm>
          <a:off x="6000750" y="325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10</xdr:col>
      <xdr:colOff>0</xdr:colOff>
      <xdr:row>18</xdr:row>
      <xdr:rowOff>0</xdr:rowOff>
    </xdr:from>
    <xdr:ext cx="304800" cy="304800"/>
    <xdr:sp macro="" textlink="">
      <xdr:nvSpPr>
        <xdr:cNvPr id="4" name="AutoShape 3">
          <a:extLst>
            <a:ext uri="{FF2B5EF4-FFF2-40B4-BE49-F238E27FC236}">
              <a16:creationId xmlns:a16="http://schemas.microsoft.com/office/drawing/2014/main" id="{E3616ED0-3C21-4FE3-9E9D-DE919CD515D4}"/>
            </a:ext>
          </a:extLst>
        </xdr:cNvPr>
        <xdr:cNvSpPr>
          <a:spLocks noChangeAspect="1" noChangeArrowheads="1"/>
        </xdr:cNvSpPr>
      </xdr:nvSpPr>
      <xdr:spPr bwMode="auto">
        <a:xfrm>
          <a:off x="6000750" y="325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18.xml><?xml version="1.0" encoding="utf-8"?>
<xdr:wsDr xmlns:xdr="http://schemas.openxmlformats.org/drawingml/2006/spreadsheetDrawing" xmlns:a="http://schemas.openxmlformats.org/drawingml/2006/main">
  <xdr:twoCellAnchor editAs="oneCell">
    <xdr:from>
      <xdr:col>12</xdr:col>
      <xdr:colOff>437726</xdr:colOff>
      <xdr:row>1</xdr:row>
      <xdr:rowOff>71120</xdr:rowOff>
    </xdr:from>
    <xdr:to>
      <xdr:col>14</xdr:col>
      <xdr:colOff>0</xdr:colOff>
      <xdr:row>19</xdr:row>
      <xdr:rowOff>57349</xdr:rowOff>
    </xdr:to>
    <xdr:pic>
      <xdr:nvPicPr>
        <xdr:cNvPr id="2" name="Picture 1">
          <a:extLst>
            <a:ext uri="{FF2B5EF4-FFF2-40B4-BE49-F238E27FC236}">
              <a16:creationId xmlns:a16="http://schemas.microsoft.com/office/drawing/2014/main" id="{89F98DDC-8A9E-4A9D-B4A4-452716BA6167}"/>
            </a:ext>
          </a:extLst>
        </xdr:cNvPr>
        <xdr:cNvPicPr>
          <a:picLocks noChangeAspect="1"/>
        </xdr:cNvPicPr>
      </xdr:nvPicPr>
      <xdr:blipFill>
        <a:blip xmlns:r="http://schemas.openxmlformats.org/officeDocument/2006/relationships" r:embed="rId1"/>
        <a:stretch>
          <a:fillRect/>
        </a:stretch>
      </xdr:blipFill>
      <xdr:spPr>
        <a:xfrm>
          <a:off x="8442536" y="478790"/>
          <a:ext cx="758614" cy="318853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7</xdr:col>
      <xdr:colOff>771525</xdr:colOff>
      <xdr:row>2</xdr:row>
      <xdr:rowOff>6801</xdr:rowOff>
    </xdr:from>
    <xdr:to>
      <xdr:col>10</xdr:col>
      <xdr:colOff>402590</xdr:colOff>
      <xdr:row>15</xdr:row>
      <xdr:rowOff>136903</xdr:rowOff>
    </xdr:to>
    <xdr:pic>
      <xdr:nvPicPr>
        <xdr:cNvPr id="4" name="Picture 3">
          <a:extLst>
            <a:ext uri="{FF2B5EF4-FFF2-40B4-BE49-F238E27FC236}">
              <a16:creationId xmlns:a16="http://schemas.microsoft.com/office/drawing/2014/main" id="{6EEE843A-4FA5-499A-BE08-FDA157F502D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327775" y="591001"/>
          <a:ext cx="2012950" cy="2141147"/>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7</xdr:col>
      <xdr:colOff>561975</xdr:colOff>
      <xdr:row>1</xdr:row>
      <xdr:rowOff>255165</xdr:rowOff>
    </xdr:from>
    <xdr:to>
      <xdr:col>10</xdr:col>
      <xdr:colOff>477520</xdr:colOff>
      <xdr:row>16</xdr:row>
      <xdr:rowOff>60667</xdr:rowOff>
    </xdr:to>
    <xdr:pic>
      <xdr:nvPicPr>
        <xdr:cNvPr id="4" name="Picture 3">
          <a:extLst>
            <a:ext uri="{FF2B5EF4-FFF2-40B4-BE49-F238E27FC236}">
              <a16:creationId xmlns:a16="http://schemas.microsoft.com/office/drawing/2014/main" id="{F337EE9F-7C26-4486-9E9F-0938D0F8956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43700" y="550440"/>
          <a:ext cx="2115820" cy="2754442"/>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598170</xdr:colOff>
      <xdr:row>37</xdr:row>
      <xdr:rowOff>21076</xdr:rowOff>
    </xdr:from>
    <xdr:to>
      <xdr:col>3</xdr:col>
      <xdr:colOff>436276</xdr:colOff>
      <xdr:row>44</xdr:row>
      <xdr:rowOff>135890</xdr:rowOff>
    </xdr:to>
    <xdr:pic>
      <xdr:nvPicPr>
        <xdr:cNvPr id="10" name="Picture 9">
          <a:extLst>
            <a:ext uri="{FF2B5EF4-FFF2-40B4-BE49-F238E27FC236}">
              <a16:creationId xmlns:a16="http://schemas.microsoft.com/office/drawing/2014/main" id="{DD147B61-FA3E-4133-A2D9-ACE3B527CA0F}"/>
            </a:ext>
          </a:extLst>
        </xdr:cNvPr>
        <xdr:cNvPicPr>
          <a:picLocks noChangeAspect="1"/>
        </xdr:cNvPicPr>
      </xdr:nvPicPr>
      <xdr:blipFill>
        <a:blip xmlns:r="http://schemas.openxmlformats.org/officeDocument/2006/relationships" r:embed="rId1"/>
        <a:stretch>
          <a:fillRect/>
        </a:stretch>
      </xdr:blipFill>
      <xdr:spPr>
        <a:xfrm>
          <a:off x="598170" y="7171176"/>
          <a:ext cx="2169191" cy="1388624"/>
        </a:xfrm>
        <a:prstGeom prst="rect">
          <a:avLst/>
        </a:prstGeom>
      </xdr:spPr>
    </xdr:pic>
    <xdr:clientData/>
  </xdr:twoCellAnchor>
  <xdr:twoCellAnchor editAs="oneCell">
    <xdr:from>
      <xdr:col>6</xdr:col>
      <xdr:colOff>24571</xdr:colOff>
      <xdr:row>37</xdr:row>
      <xdr:rowOff>83820</xdr:rowOff>
    </xdr:from>
    <xdr:to>
      <xdr:col>9</xdr:col>
      <xdr:colOff>55880</xdr:colOff>
      <xdr:row>44</xdr:row>
      <xdr:rowOff>133995</xdr:rowOff>
    </xdr:to>
    <xdr:pic>
      <xdr:nvPicPr>
        <xdr:cNvPr id="11" name="Picture 10">
          <a:extLst>
            <a:ext uri="{FF2B5EF4-FFF2-40B4-BE49-F238E27FC236}">
              <a16:creationId xmlns:a16="http://schemas.microsoft.com/office/drawing/2014/main" id="{AA09261C-5499-4295-913D-9EEEE3C3C83D}"/>
            </a:ext>
          </a:extLst>
        </xdr:cNvPr>
        <xdr:cNvPicPr>
          <a:picLocks noChangeAspect="1"/>
        </xdr:cNvPicPr>
      </xdr:nvPicPr>
      <xdr:blipFill>
        <a:blip xmlns:r="http://schemas.openxmlformats.org/officeDocument/2006/relationships" r:embed="rId2"/>
        <a:stretch>
          <a:fillRect/>
        </a:stretch>
      </xdr:blipFill>
      <xdr:spPr>
        <a:xfrm>
          <a:off x="6247571" y="7233920"/>
          <a:ext cx="1863284" cy="1310015"/>
        </a:xfrm>
        <a:prstGeom prst="rect">
          <a:avLst/>
        </a:prstGeom>
      </xdr:spPr>
    </xdr:pic>
    <xdr:clientData/>
  </xdr:twoCellAnchor>
  <xdr:twoCellAnchor editAs="oneCell">
    <xdr:from>
      <xdr:col>4</xdr:col>
      <xdr:colOff>600409</xdr:colOff>
      <xdr:row>38</xdr:row>
      <xdr:rowOff>146050</xdr:rowOff>
    </xdr:from>
    <xdr:to>
      <xdr:col>4</xdr:col>
      <xdr:colOff>2422526</xdr:colOff>
      <xdr:row>44</xdr:row>
      <xdr:rowOff>57770</xdr:rowOff>
    </xdr:to>
    <xdr:pic>
      <xdr:nvPicPr>
        <xdr:cNvPr id="12" name="Picture 11">
          <a:extLst>
            <a:ext uri="{FF2B5EF4-FFF2-40B4-BE49-F238E27FC236}">
              <a16:creationId xmlns:a16="http://schemas.microsoft.com/office/drawing/2014/main" id="{89644D20-82C7-4A68-A990-2B0A64510441}"/>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825" t="26128" r="12669" b="23916"/>
        <a:stretch/>
      </xdr:blipFill>
      <xdr:spPr>
        <a:xfrm>
          <a:off x="3584909" y="7480300"/>
          <a:ext cx="1799257" cy="988045"/>
        </a:xfrm>
        <a:prstGeom prst="rect">
          <a:avLst/>
        </a:prstGeom>
      </xdr:spPr>
    </xdr:pic>
    <xdr:clientData/>
  </xdr:twoCellAnchor>
  <xdr:twoCellAnchor editAs="oneCell">
    <xdr:from>
      <xdr:col>4</xdr:col>
      <xdr:colOff>2244090</xdr:colOff>
      <xdr:row>11</xdr:row>
      <xdr:rowOff>110490</xdr:rowOff>
    </xdr:from>
    <xdr:to>
      <xdr:col>9</xdr:col>
      <xdr:colOff>41275</xdr:colOff>
      <xdr:row>25</xdr:row>
      <xdr:rowOff>117275</xdr:rowOff>
    </xdr:to>
    <xdr:pic>
      <xdr:nvPicPr>
        <xdr:cNvPr id="13" name="Picture 12">
          <a:extLst>
            <a:ext uri="{FF2B5EF4-FFF2-40B4-BE49-F238E27FC236}">
              <a16:creationId xmlns:a16="http://schemas.microsoft.com/office/drawing/2014/main" id="{51CBF3B5-4FA4-4384-ABEF-87049D42B72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1621" t="8295" r="24524" b="9788"/>
        <a:stretch/>
      </xdr:blipFill>
      <xdr:spPr>
        <a:xfrm>
          <a:off x="5168265" y="2386965"/>
          <a:ext cx="2769235" cy="254043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10</xdr:col>
      <xdr:colOff>320040</xdr:colOff>
      <xdr:row>5</xdr:row>
      <xdr:rowOff>47624</xdr:rowOff>
    </xdr:from>
    <xdr:ext cx="2048639" cy="2454447"/>
    <xdr:pic>
      <xdr:nvPicPr>
        <xdr:cNvPr id="2" name="Picture 1">
          <a:extLst>
            <a:ext uri="{FF2B5EF4-FFF2-40B4-BE49-F238E27FC236}">
              <a16:creationId xmlns:a16="http://schemas.microsoft.com/office/drawing/2014/main" id="{7F8330B6-7599-4829-A755-B6ED7D10B0D8}"/>
            </a:ext>
          </a:extLst>
        </xdr:cNvPr>
        <xdr:cNvPicPr>
          <a:picLocks noChangeAspect="1"/>
        </xdr:cNvPicPr>
      </xdr:nvPicPr>
      <xdr:blipFill rotWithShape="1">
        <a:blip xmlns:r="http://schemas.openxmlformats.org/officeDocument/2006/relationships" r:embed="rId1"/>
        <a:srcRect l="11209"/>
        <a:stretch/>
      </xdr:blipFill>
      <xdr:spPr>
        <a:xfrm>
          <a:off x="6543040" y="968374"/>
          <a:ext cx="2048639" cy="2454447"/>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17</xdr:col>
      <xdr:colOff>132895</xdr:colOff>
      <xdr:row>0</xdr:row>
      <xdr:rowOff>87085</xdr:rowOff>
    </xdr:from>
    <xdr:ext cx="2974058" cy="2905125"/>
    <xdr:pic>
      <xdr:nvPicPr>
        <xdr:cNvPr id="2" name="Picture 2">
          <a:extLst>
            <a:ext uri="{FF2B5EF4-FFF2-40B4-BE49-F238E27FC236}">
              <a16:creationId xmlns:a16="http://schemas.microsoft.com/office/drawing/2014/main" id="{D740BD44-5CA8-4A7C-BE37-27A7EB863D7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840" r="21686"/>
        <a:stretch/>
      </xdr:blipFill>
      <xdr:spPr>
        <a:xfrm>
          <a:off x="10000795" y="87085"/>
          <a:ext cx="2974058" cy="2905125"/>
        </a:xfrm>
        <a:prstGeom prst="rect">
          <a:avLst/>
        </a:prstGeom>
        <a:ln>
          <a:noFill/>
        </a:ln>
        <a:effectLst>
          <a:outerShdw blurRad="127000" dist="165100" dir="2700000" algn="tl" rotWithShape="0">
            <a:srgbClr val="333333">
              <a:alpha val="65000"/>
            </a:srgbClr>
          </a:outerShdw>
        </a:effectLst>
      </xdr:spPr>
    </xdr:pic>
    <xdr:clientData/>
  </xdr:oneCellAnchor>
</xdr:wsDr>
</file>

<file path=xl/drawings/drawing24.xml><?xml version="1.0" encoding="utf-8"?>
<xdr:wsDr xmlns:xdr="http://schemas.openxmlformats.org/drawingml/2006/spreadsheetDrawing" xmlns:a="http://schemas.openxmlformats.org/drawingml/2006/main">
  <xdr:twoCellAnchor editAs="oneCell">
    <xdr:from>
      <xdr:col>8</xdr:col>
      <xdr:colOff>560093</xdr:colOff>
      <xdr:row>4</xdr:row>
      <xdr:rowOff>93483</xdr:rowOff>
    </xdr:from>
    <xdr:to>
      <xdr:col>11</xdr:col>
      <xdr:colOff>356</xdr:colOff>
      <xdr:row>13</xdr:row>
      <xdr:rowOff>168265</xdr:rowOff>
    </xdr:to>
    <xdr:pic>
      <xdr:nvPicPr>
        <xdr:cNvPr id="2" name="Picture 3">
          <a:extLst>
            <a:ext uri="{FF2B5EF4-FFF2-40B4-BE49-F238E27FC236}">
              <a16:creationId xmlns:a16="http://schemas.microsoft.com/office/drawing/2014/main" id="{4F82DC93-56DE-4726-8AF7-C4E33EC8ED7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484643" y="1312683"/>
          <a:ext cx="2218388" cy="1812142"/>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7</xdr:col>
      <xdr:colOff>667108</xdr:colOff>
      <xdr:row>2</xdr:row>
      <xdr:rowOff>153309</xdr:rowOff>
    </xdr:from>
    <xdr:to>
      <xdr:col>9</xdr:col>
      <xdr:colOff>92442</xdr:colOff>
      <xdr:row>13</xdr:row>
      <xdr:rowOff>172459</xdr:rowOff>
    </xdr:to>
    <xdr:pic>
      <xdr:nvPicPr>
        <xdr:cNvPr id="2" name="Picture 3">
          <a:extLst>
            <a:ext uri="{FF2B5EF4-FFF2-40B4-BE49-F238E27FC236}">
              <a16:creationId xmlns:a16="http://schemas.microsoft.com/office/drawing/2014/main" id="{EBF85719-827E-461B-B599-B93B4A8A950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439383" y="877209"/>
          <a:ext cx="1353194" cy="228610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11</xdr:col>
      <xdr:colOff>0</xdr:colOff>
      <xdr:row>18</xdr:row>
      <xdr:rowOff>0</xdr:rowOff>
    </xdr:from>
    <xdr:to>
      <xdr:col>11</xdr:col>
      <xdr:colOff>0</xdr:colOff>
      <xdr:row>18</xdr:row>
      <xdr:rowOff>0</xdr:rowOff>
    </xdr:to>
    <xdr:sp macro="" textlink="">
      <xdr:nvSpPr>
        <xdr:cNvPr id="2" name="Line 3">
          <a:extLst>
            <a:ext uri="{FF2B5EF4-FFF2-40B4-BE49-F238E27FC236}">
              <a16:creationId xmlns:a16="http://schemas.microsoft.com/office/drawing/2014/main" id="{CA3B24D3-9FDB-4B11-B0AA-ABC53CF8CD3D}"/>
            </a:ext>
          </a:extLst>
        </xdr:cNvPr>
        <xdr:cNvSpPr>
          <a:spLocks noChangeShapeType="1"/>
        </xdr:cNvSpPr>
      </xdr:nvSpPr>
      <xdr:spPr bwMode="auto">
        <a:xfrm>
          <a:off x="7581900" y="3530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0</xdr:colOff>
      <xdr:row>18</xdr:row>
      <xdr:rowOff>0</xdr:rowOff>
    </xdr:from>
    <xdr:to>
      <xdr:col>11</xdr:col>
      <xdr:colOff>0</xdr:colOff>
      <xdr:row>18</xdr:row>
      <xdr:rowOff>0</xdr:rowOff>
    </xdr:to>
    <xdr:sp macro="" textlink="">
      <xdr:nvSpPr>
        <xdr:cNvPr id="3" name="Line 4">
          <a:extLst>
            <a:ext uri="{FF2B5EF4-FFF2-40B4-BE49-F238E27FC236}">
              <a16:creationId xmlns:a16="http://schemas.microsoft.com/office/drawing/2014/main" id="{29F35202-4EBB-40AD-B51A-0135F91DE519}"/>
            </a:ext>
          </a:extLst>
        </xdr:cNvPr>
        <xdr:cNvSpPr>
          <a:spLocks noChangeShapeType="1"/>
        </xdr:cNvSpPr>
      </xdr:nvSpPr>
      <xdr:spPr bwMode="auto">
        <a:xfrm>
          <a:off x="7581900" y="3530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0</xdr:colOff>
      <xdr:row>18</xdr:row>
      <xdr:rowOff>0</xdr:rowOff>
    </xdr:from>
    <xdr:to>
      <xdr:col>11</xdr:col>
      <xdr:colOff>0</xdr:colOff>
      <xdr:row>18</xdr:row>
      <xdr:rowOff>0</xdr:rowOff>
    </xdr:to>
    <xdr:sp macro="" textlink="">
      <xdr:nvSpPr>
        <xdr:cNvPr id="4" name="Text Box 6">
          <a:extLst>
            <a:ext uri="{FF2B5EF4-FFF2-40B4-BE49-F238E27FC236}">
              <a16:creationId xmlns:a16="http://schemas.microsoft.com/office/drawing/2014/main" id="{B32FBA07-0AFE-4199-B34E-0FE2CE2CFC22}"/>
            </a:ext>
          </a:extLst>
        </xdr:cNvPr>
        <xdr:cNvSpPr txBox="1">
          <a:spLocks noChangeArrowheads="1"/>
        </xdr:cNvSpPr>
      </xdr:nvSpPr>
      <xdr:spPr bwMode="auto">
        <a:xfrm>
          <a:off x="7581900" y="3530600"/>
          <a:ext cx="0" cy="0"/>
        </a:xfrm>
        <a:prstGeom prst="rect">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es-AR" sz="800" b="1" i="0" u="none" strike="noStrike" baseline="0">
              <a:solidFill>
                <a:srgbClr val="000000"/>
              </a:solidFill>
              <a:latin typeface="Arial"/>
              <a:cs typeface="Arial"/>
            </a:rPr>
            <a:t>Diámetro</a:t>
          </a:r>
        </a:p>
      </xdr:txBody>
    </xdr:sp>
    <xdr:clientData/>
  </xdr:twoCellAnchor>
  <xdr:twoCellAnchor>
    <xdr:from>
      <xdr:col>11</xdr:col>
      <xdr:colOff>0</xdr:colOff>
      <xdr:row>17</xdr:row>
      <xdr:rowOff>0</xdr:rowOff>
    </xdr:from>
    <xdr:to>
      <xdr:col>11</xdr:col>
      <xdr:colOff>0</xdr:colOff>
      <xdr:row>17</xdr:row>
      <xdr:rowOff>0</xdr:rowOff>
    </xdr:to>
    <xdr:sp macro="" textlink="">
      <xdr:nvSpPr>
        <xdr:cNvPr id="5" name="Text Box 7">
          <a:extLst>
            <a:ext uri="{FF2B5EF4-FFF2-40B4-BE49-F238E27FC236}">
              <a16:creationId xmlns:a16="http://schemas.microsoft.com/office/drawing/2014/main" id="{F6FBAFF1-04CA-4FAA-8DFA-9946DCE005F0}"/>
            </a:ext>
          </a:extLst>
        </xdr:cNvPr>
        <xdr:cNvSpPr txBox="1">
          <a:spLocks noChangeArrowheads="1"/>
        </xdr:cNvSpPr>
      </xdr:nvSpPr>
      <xdr:spPr bwMode="auto">
        <a:xfrm>
          <a:off x="7581900" y="3371850"/>
          <a:ext cx="0" cy="0"/>
        </a:xfrm>
        <a:prstGeom prst="rect">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es-AR" sz="800" b="1" i="0" u="none" strike="noStrike" baseline="0">
              <a:solidFill>
                <a:srgbClr val="000000"/>
              </a:solidFill>
              <a:latin typeface="Arial"/>
              <a:cs typeface="Arial"/>
            </a:rPr>
            <a:t>Alto</a:t>
          </a:r>
        </a:p>
      </xdr:txBody>
    </xdr:sp>
    <xdr:clientData/>
  </xdr:twoCellAnchor>
  <xdr:twoCellAnchor editAs="oneCell">
    <xdr:from>
      <xdr:col>10</xdr:col>
      <xdr:colOff>269240</xdr:colOff>
      <xdr:row>4</xdr:row>
      <xdr:rowOff>125833</xdr:rowOff>
    </xdr:from>
    <xdr:to>
      <xdr:col>14</xdr:col>
      <xdr:colOff>2540</xdr:colOff>
      <xdr:row>16</xdr:row>
      <xdr:rowOff>92074</xdr:rowOff>
    </xdr:to>
    <xdr:pic>
      <xdr:nvPicPr>
        <xdr:cNvPr id="6" name="Picture 6">
          <a:extLst>
            <a:ext uri="{FF2B5EF4-FFF2-40B4-BE49-F238E27FC236}">
              <a16:creationId xmlns:a16="http://schemas.microsoft.com/office/drawing/2014/main" id="{ED67A66A-8319-4254-BBFB-67D77D971C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184390" y="1364083"/>
          <a:ext cx="2762250" cy="2132226"/>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18</xdr:col>
      <xdr:colOff>49390</xdr:colOff>
      <xdr:row>1</xdr:row>
      <xdr:rowOff>91722</xdr:rowOff>
    </xdr:from>
    <xdr:to>
      <xdr:col>26</xdr:col>
      <xdr:colOff>36424</xdr:colOff>
      <xdr:row>10</xdr:row>
      <xdr:rowOff>59365</xdr:rowOff>
    </xdr:to>
    <xdr:pic>
      <xdr:nvPicPr>
        <xdr:cNvPr id="2" name="Picture 2">
          <a:extLst>
            <a:ext uri="{FF2B5EF4-FFF2-40B4-BE49-F238E27FC236}">
              <a16:creationId xmlns:a16="http://schemas.microsoft.com/office/drawing/2014/main" id="{B4F8DECE-59B4-4B10-A109-1C092812D625}"/>
            </a:ext>
          </a:extLst>
        </xdr:cNvPr>
        <xdr:cNvPicPr>
          <a:picLocks noChangeAspect="1"/>
        </xdr:cNvPicPr>
      </xdr:nvPicPr>
      <xdr:blipFill>
        <a:blip xmlns:r="http://schemas.openxmlformats.org/officeDocument/2006/relationships" r:embed="rId1"/>
        <a:stretch>
          <a:fillRect/>
        </a:stretch>
      </xdr:blipFill>
      <xdr:spPr>
        <a:xfrm>
          <a:off x="9361030" y="274602"/>
          <a:ext cx="2880729" cy="1788823"/>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19</xdr:col>
      <xdr:colOff>56444</xdr:colOff>
      <xdr:row>1</xdr:row>
      <xdr:rowOff>119944</xdr:rowOff>
    </xdr:from>
    <xdr:to>
      <xdr:col>27</xdr:col>
      <xdr:colOff>2979</xdr:colOff>
      <xdr:row>10</xdr:row>
      <xdr:rowOff>97112</xdr:rowOff>
    </xdr:to>
    <xdr:pic>
      <xdr:nvPicPr>
        <xdr:cNvPr id="2" name="Picture 4">
          <a:extLst>
            <a:ext uri="{FF2B5EF4-FFF2-40B4-BE49-F238E27FC236}">
              <a16:creationId xmlns:a16="http://schemas.microsoft.com/office/drawing/2014/main" id="{DAC9132F-926E-4AB7-BA80-7EE4A25D7163}"/>
            </a:ext>
          </a:extLst>
        </xdr:cNvPr>
        <xdr:cNvPicPr>
          <a:picLocks noChangeAspect="1"/>
        </xdr:cNvPicPr>
      </xdr:nvPicPr>
      <xdr:blipFill>
        <a:blip xmlns:r="http://schemas.openxmlformats.org/officeDocument/2006/relationships" r:embed="rId1"/>
        <a:stretch>
          <a:fillRect/>
        </a:stretch>
      </xdr:blipFill>
      <xdr:spPr>
        <a:xfrm>
          <a:off x="9070904" y="302824"/>
          <a:ext cx="2897380" cy="1788823"/>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19</xdr:col>
      <xdr:colOff>70556</xdr:colOff>
      <xdr:row>1</xdr:row>
      <xdr:rowOff>0</xdr:rowOff>
    </xdr:from>
    <xdr:to>
      <xdr:col>27</xdr:col>
      <xdr:colOff>327</xdr:colOff>
      <xdr:row>9</xdr:row>
      <xdr:rowOff>132037</xdr:rowOff>
    </xdr:to>
    <xdr:pic>
      <xdr:nvPicPr>
        <xdr:cNvPr id="2" name="Picture 1">
          <a:extLst>
            <a:ext uri="{FF2B5EF4-FFF2-40B4-BE49-F238E27FC236}">
              <a16:creationId xmlns:a16="http://schemas.microsoft.com/office/drawing/2014/main" id="{E9E8FCBF-9B95-41AB-B61E-3B308BE35C42}"/>
            </a:ext>
          </a:extLst>
        </xdr:cNvPr>
        <xdr:cNvPicPr>
          <a:picLocks noChangeAspect="1"/>
        </xdr:cNvPicPr>
      </xdr:nvPicPr>
      <xdr:blipFill>
        <a:blip xmlns:r="http://schemas.openxmlformats.org/officeDocument/2006/relationships" r:embed="rId1"/>
        <a:stretch>
          <a:fillRect/>
        </a:stretch>
      </xdr:blipFill>
      <xdr:spPr>
        <a:xfrm>
          <a:off x="8978336" y="182880"/>
          <a:ext cx="2903476" cy="1789387"/>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16</xdr:col>
      <xdr:colOff>265641</xdr:colOff>
      <xdr:row>3</xdr:row>
      <xdr:rowOff>10583</xdr:rowOff>
    </xdr:from>
    <xdr:ext cx="3464658" cy="2676939"/>
    <xdr:pic>
      <xdr:nvPicPr>
        <xdr:cNvPr id="2" name="Picture 1">
          <a:extLst>
            <a:ext uri="{FF2B5EF4-FFF2-40B4-BE49-F238E27FC236}">
              <a16:creationId xmlns:a16="http://schemas.microsoft.com/office/drawing/2014/main" id="{CABE373E-C11D-493A-936F-06F783CDA8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133541" y="1039283"/>
          <a:ext cx="3464658" cy="2676939"/>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1.xml><?xml version="1.0" encoding="utf-8"?>
<xdr:wsDr xmlns:xdr="http://schemas.openxmlformats.org/drawingml/2006/spreadsheetDrawing" xmlns:a="http://schemas.openxmlformats.org/drawingml/2006/main">
  <xdr:oneCellAnchor>
    <xdr:from>
      <xdr:col>15</xdr:col>
      <xdr:colOff>222252</xdr:colOff>
      <xdr:row>2</xdr:row>
      <xdr:rowOff>179917</xdr:rowOff>
    </xdr:from>
    <xdr:ext cx="3202516" cy="2472711"/>
    <xdr:pic>
      <xdr:nvPicPr>
        <xdr:cNvPr id="2" name="Picture 1">
          <a:extLst>
            <a:ext uri="{FF2B5EF4-FFF2-40B4-BE49-F238E27FC236}">
              <a16:creationId xmlns:a16="http://schemas.microsoft.com/office/drawing/2014/main" id="{4169B7A9-92F1-4DD7-AA06-8399DA42E1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448552" y="529167"/>
          <a:ext cx="3202516" cy="2472711"/>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2.xml><?xml version="1.0" encoding="utf-8"?>
<xdr:wsDr xmlns:xdr="http://schemas.openxmlformats.org/drawingml/2006/spreadsheetDrawing" xmlns:a="http://schemas.openxmlformats.org/drawingml/2006/main">
  <xdr:twoCellAnchor editAs="oneCell">
    <xdr:from>
      <xdr:col>11</xdr:col>
      <xdr:colOff>137585</xdr:colOff>
      <xdr:row>1</xdr:row>
      <xdr:rowOff>95251</xdr:rowOff>
    </xdr:from>
    <xdr:to>
      <xdr:col>18</xdr:col>
      <xdr:colOff>286598</xdr:colOff>
      <xdr:row>9</xdr:row>
      <xdr:rowOff>169134</xdr:rowOff>
    </xdr:to>
    <xdr:pic>
      <xdr:nvPicPr>
        <xdr:cNvPr id="2" name="Picture 1">
          <a:extLst>
            <a:ext uri="{FF2B5EF4-FFF2-40B4-BE49-F238E27FC236}">
              <a16:creationId xmlns:a16="http://schemas.microsoft.com/office/drawing/2014/main" id="{1BD8506B-6213-46A2-BD10-05FDB3F8AE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776635" y="425451"/>
          <a:ext cx="3147483" cy="180171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12</xdr:col>
      <xdr:colOff>235324</xdr:colOff>
      <xdr:row>0</xdr:row>
      <xdr:rowOff>268940</xdr:rowOff>
    </xdr:from>
    <xdr:to>
      <xdr:col>21</xdr:col>
      <xdr:colOff>17929</xdr:colOff>
      <xdr:row>9</xdr:row>
      <xdr:rowOff>54309</xdr:rowOff>
    </xdr:to>
    <xdr:pic>
      <xdr:nvPicPr>
        <xdr:cNvPr id="2" name="Picture 1">
          <a:extLst>
            <a:ext uri="{FF2B5EF4-FFF2-40B4-BE49-F238E27FC236}">
              <a16:creationId xmlns:a16="http://schemas.microsoft.com/office/drawing/2014/main" id="{03ABA4DC-B406-4E3D-A260-936E8C108D0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04524" y="268940"/>
          <a:ext cx="3217955" cy="180657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4.xml><?xml version="1.0" encoding="utf-8"?>
<xdr:wsDr xmlns:xdr="http://schemas.openxmlformats.org/drawingml/2006/spreadsheetDrawing" xmlns:a="http://schemas.openxmlformats.org/drawingml/2006/main">
  <xdr:oneCellAnchor>
    <xdr:from>
      <xdr:col>15</xdr:col>
      <xdr:colOff>668991</xdr:colOff>
      <xdr:row>3</xdr:row>
      <xdr:rowOff>98051</xdr:rowOff>
    </xdr:from>
    <xdr:ext cx="2593589" cy="3743325"/>
    <xdr:pic>
      <xdr:nvPicPr>
        <xdr:cNvPr id="2" name="Picture 1">
          <a:extLst>
            <a:ext uri="{FF2B5EF4-FFF2-40B4-BE49-F238E27FC236}">
              <a16:creationId xmlns:a16="http://schemas.microsoft.com/office/drawing/2014/main" id="{1C653C90-720D-4E64-A5C6-0AB593B563E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753291" y="745751"/>
          <a:ext cx="2593589" cy="3743325"/>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5.xml><?xml version="1.0" encoding="utf-8"?>
<xdr:wsDr xmlns:xdr="http://schemas.openxmlformats.org/drawingml/2006/spreadsheetDrawing" xmlns:a="http://schemas.openxmlformats.org/drawingml/2006/main">
  <xdr:oneCellAnchor>
    <xdr:from>
      <xdr:col>19</xdr:col>
      <xdr:colOff>323850</xdr:colOff>
      <xdr:row>0</xdr:row>
      <xdr:rowOff>412749</xdr:rowOff>
    </xdr:from>
    <xdr:ext cx="2593589" cy="3743325"/>
    <xdr:pic>
      <xdr:nvPicPr>
        <xdr:cNvPr id="2" name="Picture 1">
          <a:extLst>
            <a:ext uri="{FF2B5EF4-FFF2-40B4-BE49-F238E27FC236}">
              <a16:creationId xmlns:a16="http://schemas.microsoft.com/office/drawing/2014/main" id="{F63198F9-B8AD-4FAB-8557-402C4B0C06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96675" y="412749"/>
          <a:ext cx="2593589" cy="3743325"/>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6.xml><?xml version="1.0" encoding="utf-8"?>
<xdr:wsDr xmlns:xdr="http://schemas.openxmlformats.org/drawingml/2006/spreadsheetDrawing" xmlns:a="http://schemas.openxmlformats.org/drawingml/2006/main">
  <xdr:twoCellAnchor editAs="oneCell">
    <xdr:from>
      <xdr:col>28</xdr:col>
      <xdr:colOff>318604</xdr:colOff>
      <xdr:row>0</xdr:row>
      <xdr:rowOff>140804</xdr:rowOff>
    </xdr:from>
    <xdr:to>
      <xdr:col>31</xdr:col>
      <xdr:colOff>285103</xdr:colOff>
      <xdr:row>11</xdr:row>
      <xdr:rowOff>403086</xdr:rowOff>
    </xdr:to>
    <xdr:pic>
      <xdr:nvPicPr>
        <xdr:cNvPr id="2" name="Picture 5">
          <a:extLst>
            <a:ext uri="{FF2B5EF4-FFF2-40B4-BE49-F238E27FC236}">
              <a16:creationId xmlns:a16="http://schemas.microsoft.com/office/drawing/2014/main" id="{A60826DD-7F1E-46A6-B7AF-B6560E0B21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618278" y="140804"/>
          <a:ext cx="1049560" cy="2991678"/>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25</xdr:col>
      <xdr:colOff>89178</xdr:colOff>
      <xdr:row>2</xdr:row>
      <xdr:rowOff>58807</xdr:rowOff>
    </xdr:from>
    <xdr:to>
      <xdr:col>27</xdr:col>
      <xdr:colOff>245985</xdr:colOff>
      <xdr:row>11</xdr:row>
      <xdr:rowOff>365210</xdr:rowOff>
    </xdr:to>
    <xdr:pic>
      <xdr:nvPicPr>
        <xdr:cNvPr id="3" name="Picture 6">
          <a:extLst>
            <a:ext uri="{FF2B5EF4-FFF2-40B4-BE49-F238E27FC236}">
              <a16:creationId xmlns:a16="http://schemas.microsoft.com/office/drawing/2014/main" id="{BEB00EFD-897B-40C0-94FF-1EA936CF96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320395" y="804242"/>
          <a:ext cx="883717" cy="228655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7.xml><?xml version="1.0" encoding="utf-8"?>
<xdr:wsDr xmlns:xdr="http://schemas.openxmlformats.org/drawingml/2006/spreadsheetDrawing" xmlns:a="http://schemas.openxmlformats.org/drawingml/2006/main">
  <xdr:oneCellAnchor>
    <xdr:from>
      <xdr:col>25</xdr:col>
      <xdr:colOff>361950</xdr:colOff>
      <xdr:row>0</xdr:row>
      <xdr:rowOff>123174</xdr:rowOff>
    </xdr:from>
    <xdr:ext cx="1095375" cy="3001026"/>
    <xdr:pic>
      <xdr:nvPicPr>
        <xdr:cNvPr id="2" name="Picture 1">
          <a:extLst>
            <a:ext uri="{FF2B5EF4-FFF2-40B4-BE49-F238E27FC236}">
              <a16:creationId xmlns:a16="http://schemas.microsoft.com/office/drawing/2014/main" id="{19CC97B2-8784-463C-B51A-02959C9EAD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830050" y="123174"/>
          <a:ext cx="1095375" cy="3001026"/>
        </a:xfrm>
        <a:prstGeom prst="rect">
          <a:avLst/>
        </a:prstGeom>
        <a:ln>
          <a:noFill/>
        </a:ln>
        <a:effectLst>
          <a:outerShdw blurRad="127000" dist="177800" dir="2700000" algn="tl" rotWithShape="0">
            <a:srgbClr val="333333">
              <a:alpha val="65000"/>
            </a:srgbClr>
          </a:outerShdw>
        </a:effectLst>
      </xdr:spPr>
    </xdr:pic>
    <xdr:clientData/>
  </xdr:oneCellAnchor>
  <xdr:oneCellAnchor>
    <xdr:from>
      <xdr:col>23</xdr:col>
      <xdr:colOff>123825</xdr:colOff>
      <xdr:row>1</xdr:row>
      <xdr:rowOff>269833</xdr:rowOff>
    </xdr:from>
    <xdr:ext cx="904876" cy="2479108"/>
    <xdr:pic>
      <xdr:nvPicPr>
        <xdr:cNvPr id="3" name="Picture 2">
          <a:extLst>
            <a:ext uri="{FF2B5EF4-FFF2-40B4-BE49-F238E27FC236}">
              <a16:creationId xmlns:a16="http://schemas.microsoft.com/office/drawing/2014/main" id="{1558E3FB-5D59-4EA8-8C01-998F1EAE62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810875" y="622258"/>
          <a:ext cx="904876" cy="2479108"/>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8.xml><?xml version="1.0" encoding="utf-8"?>
<xdr:wsDr xmlns:xdr="http://schemas.openxmlformats.org/drawingml/2006/spreadsheetDrawing" xmlns:a="http://schemas.openxmlformats.org/drawingml/2006/main">
  <xdr:oneCellAnchor>
    <xdr:from>
      <xdr:col>7</xdr:col>
      <xdr:colOff>532575</xdr:colOff>
      <xdr:row>10</xdr:row>
      <xdr:rowOff>63788</xdr:rowOff>
    </xdr:from>
    <xdr:ext cx="1048248" cy="2316570"/>
    <xdr:pic>
      <xdr:nvPicPr>
        <xdr:cNvPr id="2" name="Picture 1">
          <a:extLst>
            <a:ext uri="{FF2B5EF4-FFF2-40B4-BE49-F238E27FC236}">
              <a16:creationId xmlns:a16="http://schemas.microsoft.com/office/drawing/2014/main" id="{CEA72027-6EB4-4472-B83E-27753940016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647875" y="3273713"/>
          <a:ext cx="1048248" cy="2316570"/>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9.xml><?xml version="1.0" encoding="utf-8"?>
<xdr:wsDr xmlns:xdr="http://schemas.openxmlformats.org/drawingml/2006/spreadsheetDrawing" xmlns:a="http://schemas.openxmlformats.org/drawingml/2006/main">
  <xdr:oneCellAnchor>
    <xdr:from>
      <xdr:col>1</xdr:col>
      <xdr:colOff>6352</xdr:colOff>
      <xdr:row>2</xdr:row>
      <xdr:rowOff>92076</xdr:rowOff>
    </xdr:from>
    <xdr:ext cx="1385772" cy="2130590"/>
    <xdr:pic>
      <xdr:nvPicPr>
        <xdr:cNvPr id="2" name="Picture 5">
          <a:extLst>
            <a:ext uri="{FF2B5EF4-FFF2-40B4-BE49-F238E27FC236}">
              <a16:creationId xmlns:a16="http://schemas.microsoft.com/office/drawing/2014/main" id="{5DF3FC64-A54E-4BE3-A4DB-8AA3F8ACEAC3}"/>
            </a:ext>
          </a:extLst>
        </xdr:cNvPr>
        <xdr:cNvPicPr>
          <a:picLocks noChangeAspect="1"/>
        </xdr:cNvPicPr>
      </xdr:nvPicPr>
      <xdr:blipFill>
        <a:blip xmlns:r="http://schemas.openxmlformats.org/officeDocument/2006/relationships" r:embed="rId1"/>
        <a:stretch>
          <a:fillRect/>
        </a:stretch>
      </xdr:blipFill>
      <xdr:spPr>
        <a:xfrm>
          <a:off x="482602" y="682626"/>
          <a:ext cx="1385772" cy="2130590"/>
        </a:xfrm>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twoCellAnchor editAs="oneCell">
    <xdr:from>
      <xdr:col>1</xdr:col>
      <xdr:colOff>333375</xdr:colOff>
      <xdr:row>4</xdr:row>
      <xdr:rowOff>107917</xdr:rowOff>
    </xdr:from>
    <xdr:to>
      <xdr:col>12</xdr:col>
      <xdr:colOff>171450</xdr:colOff>
      <xdr:row>40</xdr:row>
      <xdr:rowOff>86929</xdr:rowOff>
    </xdr:to>
    <xdr:pic>
      <xdr:nvPicPr>
        <xdr:cNvPr id="2" name="Picture 1">
          <a:extLst>
            <a:ext uri="{FF2B5EF4-FFF2-40B4-BE49-F238E27FC236}">
              <a16:creationId xmlns:a16="http://schemas.microsoft.com/office/drawing/2014/main" id="{8C89DCAB-5385-4AB6-B790-19474751F8B7}"/>
            </a:ext>
          </a:extLst>
        </xdr:cNvPr>
        <xdr:cNvPicPr>
          <a:picLocks noChangeAspect="1"/>
        </xdr:cNvPicPr>
      </xdr:nvPicPr>
      <xdr:blipFill>
        <a:blip xmlns:r="http://schemas.openxmlformats.org/officeDocument/2006/relationships" r:embed="rId1"/>
        <a:stretch>
          <a:fillRect/>
        </a:stretch>
      </xdr:blipFill>
      <xdr:spPr>
        <a:xfrm>
          <a:off x="333375" y="965167"/>
          <a:ext cx="6543675" cy="6490937"/>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oneCellAnchor>
    <xdr:from>
      <xdr:col>7</xdr:col>
      <xdr:colOff>768350</xdr:colOff>
      <xdr:row>0</xdr:row>
      <xdr:rowOff>350171</xdr:rowOff>
    </xdr:from>
    <xdr:ext cx="3228975" cy="2034254"/>
    <xdr:pic>
      <xdr:nvPicPr>
        <xdr:cNvPr id="2" name="Picture 1">
          <a:extLst>
            <a:ext uri="{FF2B5EF4-FFF2-40B4-BE49-F238E27FC236}">
              <a16:creationId xmlns:a16="http://schemas.microsoft.com/office/drawing/2014/main" id="{9FEDA0BB-3A6C-43D4-A34D-304821AC63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35875" y="350171"/>
          <a:ext cx="3228975" cy="2034254"/>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42.xml><?xml version="1.0" encoding="utf-8"?>
<xdr:wsDr xmlns:xdr="http://schemas.openxmlformats.org/drawingml/2006/spreadsheetDrawing" xmlns:a="http://schemas.openxmlformats.org/drawingml/2006/main">
  <xdr:twoCellAnchor editAs="oneCell">
    <xdr:from>
      <xdr:col>5</xdr:col>
      <xdr:colOff>306754</xdr:colOff>
      <xdr:row>20</xdr:row>
      <xdr:rowOff>181952</xdr:rowOff>
    </xdr:from>
    <xdr:to>
      <xdr:col>6</xdr:col>
      <xdr:colOff>359069</xdr:colOff>
      <xdr:row>27</xdr:row>
      <xdr:rowOff>113160</xdr:rowOff>
    </xdr:to>
    <xdr:pic>
      <xdr:nvPicPr>
        <xdr:cNvPr id="2" name="Picture 1">
          <a:extLst>
            <a:ext uri="{FF2B5EF4-FFF2-40B4-BE49-F238E27FC236}">
              <a16:creationId xmlns:a16="http://schemas.microsoft.com/office/drawing/2014/main" id="{1BDEE9A1-F786-45B9-95C1-CCE918BF955C}"/>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898054" y="4353902"/>
          <a:ext cx="1406770" cy="1232958"/>
        </a:xfrm>
        <a:prstGeom prst="rect">
          <a:avLst/>
        </a:prstGeom>
        <a:ln>
          <a:noFill/>
        </a:ln>
        <a:effectLst>
          <a:outerShdw blurRad="127000" dist="889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twoCellAnchor editAs="oneCell">
    <xdr:from>
      <xdr:col>5</xdr:col>
      <xdr:colOff>228600</xdr:colOff>
      <xdr:row>7</xdr:row>
      <xdr:rowOff>114300</xdr:rowOff>
    </xdr:from>
    <xdr:to>
      <xdr:col>5</xdr:col>
      <xdr:colOff>1028700</xdr:colOff>
      <xdr:row>12</xdr:row>
      <xdr:rowOff>154516</xdr:rowOff>
    </xdr:to>
    <xdr:pic>
      <xdr:nvPicPr>
        <xdr:cNvPr id="3" name="Picture 2">
          <a:extLst>
            <a:ext uri="{FF2B5EF4-FFF2-40B4-BE49-F238E27FC236}">
              <a16:creationId xmlns:a16="http://schemas.microsoft.com/office/drawing/2014/main" id="{F78255EF-066A-413B-A677-BD17B2E2CA75}"/>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819900" y="1885950"/>
          <a:ext cx="762000" cy="957791"/>
        </a:xfrm>
        <a:prstGeom prst="rect">
          <a:avLst/>
        </a:prstGeom>
        <a:ln>
          <a:noFill/>
        </a:ln>
        <a:effectLst>
          <a:outerShdw blurRad="127000" dist="762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twoCellAnchor editAs="oneCell">
    <xdr:from>
      <xdr:col>5</xdr:col>
      <xdr:colOff>180976</xdr:colOff>
      <xdr:row>13</xdr:row>
      <xdr:rowOff>134134</xdr:rowOff>
    </xdr:from>
    <xdr:to>
      <xdr:col>5</xdr:col>
      <xdr:colOff>1049656</xdr:colOff>
      <xdr:row>20</xdr:row>
      <xdr:rowOff>168908</xdr:rowOff>
    </xdr:to>
    <xdr:pic>
      <xdr:nvPicPr>
        <xdr:cNvPr id="4" name="Picture 13">
          <a:extLst>
            <a:ext uri="{FF2B5EF4-FFF2-40B4-BE49-F238E27FC236}">
              <a16:creationId xmlns:a16="http://schemas.microsoft.com/office/drawing/2014/main" id="{376117EE-0321-4EE4-855C-0677AFDA7B6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772276" y="3017034"/>
          <a:ext cx="838200" cy="1310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180227</xdr:colOff>
      <xdr:row>45</xdr:row>
      <xdr:rowOff>282015</xdr:rowOff>
    </xdr:from>
    <xdr:to>
      <xdr:col>8</xdr:col>
      <xdr:colOff>1431336</xdr:colOff>
      <xdr:row>51</xdr:row>
      <xdr:rowOff>172085</xdr:rowOff>
    </xdr:to>
    <xdr:pic>
      <xdr:nvPicPr>
        <xdr:cNvPr id="5" name="Picture 1">
          <a:extLst>
            <a:ext uri="{FF2B5EF4-FFF2-40B4-BE49-F238E27FC236}">
              <a16:creationId xmlns:a16="http://schemas.microsoft.com/office/drawing/2014/main" id="{EE09EFFB-4237-42E5-92F1-8D5EB38E815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448177" y="9260915"/>
          <a:ext cx="1216819" cy="1188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7</xdr:col>
      <xdr:colOff>273050</xdr:colOff>
      <xdr:row>139</xdr:row>
      <xdr:rowOff>107950</xdr:rowOff>
    </xdr:from>
    <xdr:ext cx="996950" cy="1217083"/>
    <xdr:pic>
      <xdr:nvPicPr>
        <xdr:cNvPr id="6" name="Picture 8">
          <a:extLst>
            <a:ext uri="{FF2B5EF4-FFF2-40B4-BE49-F238E27FC236}">
              <a16:creationId xmlns:a16="http://schemas.microsoft.com/office/drawing/2014/main" id="{81568C2D-78F4-4596-B363-AA4E8411CCD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94850" y="26625550"/>
          <a:ext cx="996950" cy="1217083"/>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oneCellAnchor>
  <xdr:oneCellAnchor>
    <xdr:from>
      <xdr:col>7</xdr:col>
      <xdr:colOff>339725</xdr:colOff>
      <xdr:row>130</xdr:row>
      <xdr:rowOff>85724</xdr:rowOff>
    </xdr:from>
    <xdr:ext cx="1044575" cy="1551960"/>
    <xdr:pic>
      <xdr:nvPicPr>
        <xdr:cNvPr id="7" name="Picture 14">
          <a:extLst>
            <a:ext uri="{FF2B5EF4-FFF2-40B4-BE49-F238E27FC236}">
              <a16:creationId xmlns:a16="http://schemas.microsoft.com/office/drawing/2014/main" id="{94EF1929-A5BD-415C-A7F1-2F90BE1E047E}"/>
            </a:ext>
          </a:extLst>
        </xdr:cNvPr>
        <xdr:cNvPicPr>
          <a:picLocks noChangeAspect="1" noChangeArrowheads="1"/>
        </xdr:cNvPicPr>
      </xdr:nvPicPr>
      <xdr:blipFill>
        <a:blip xmlns:r="http://schemas.openxmlformats.org/officeDocument/2006/relationships" r:embed="rId6">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9661525" y="25028524"/>
          <a:ext cx="1044575" cy="1551960"/>
        </a:xfrm>
        <a:prstGeom prst="rect">
          <a:avLst/>
        </a:prstGeom>
        <a:ln>
          <a:noFill/>
        </a:ln>
        <a:effectLst>
          <a:outerShdw blurRad="127000" dist="889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oneCellAnchor>
  <xdr:oneCellAnchor>
    <xdr:from>
      <xdr:col>9</xdr:col>
      <xdr:colOff>95250</xdr:colOff>
      <xdr:row>116</xdr:row>
      <xdr:rowOff>152400</xdr:rowOff>
    </xdr:from>
    <xdr:ext cx="1419225" cy="1858625"/>
    <xdr:pic>
      <xdr:nvPicPr>
        <xdr:cNvPr id="8" name="Picture 15" descr="MFV_DN4">
          <a:extLst>
            <a:ext uri="{FF2B5EF4-FFF2-40B4-BE49-F238E27FC236}">
              <a16:creationId xmlns:a16="http://schemas.microsoft.com/office/drawing/2014/main" id="{9C7B1556-494C-46A1-AC09-80EB147921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2496800" y="22491700"/>
          <a:ext cx="1419225" cy="185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6</xdr:col>
      <xdr:colOff>76200</xdr:colOff>
      <xdr:row>82</xdr:row>
      <xdr:rowOff>7620</xdr:rowOff>
    </xdr:from>
    <xdr:to>
      <xdr:col>7</xdr:col>
      <xdr:colOff>593726</xdr:colOff>
      <xdr:row>89</xdr:row>
      <xdr:rowOff>96681</xdr:rowOff>
    </xdr:to>
    <xdr:pic>
      <xdr:nvPicPr>
        <xdr:cNvPr id="9" name="Picture 17">
          <a:extLst>
            <a:ext uri="{FF2B5EF4-FFF2-40B4-BE49-F238E27FC236}">
              <a16:creationId xmlns:a16="http://schemas.microsoft.com/office/drawing/2014/main" id="{3613AFA4-C453-4198-A0AF-27BF649EF7CE}"/>
            </a:ext>
          </a:extLst>
        </xdr:cNvPr>
        <xdr:cNvPicPr>
          <a:picLocks noChangeAspect="1"/>
        </xdr:cNvPicPr>
      </xdr:nvPicPr>
      <xdr:blipFill>
        <a:blip xmlns:r="http://schemas.openxmlformats.org/officeDocument/2006/relationships" r:embed="rId8"/>
        <a:stretch>
          <a:fillRect/>
        </a:stretch>
      </xdr:blipFill>
      <xdr:spPr>
        <a:xfrm>
          <a:off x="8102600" y="16085820"/>
          <a:ext cx="1934211" cy="1418751"/>
        </a:xfrm>
        <a:prstGeom prst="rect">
          <a:avLst/>
        </a:prstGeom>
      </xdr:spPr>
    </xdr:pic>
    <xdr:clientData/>
  </xdr:twoCellAnchor>
  <xdr:twoCellAnchor editAs="oneCell">
    <xdr:from>
      <xdr:col>9</xdr:col>
      <xdr:colOff>143585</xdr:colOff>
      <xdr:row>89</xdr:row>
      <xdr:rowOff>20809</xdr:rowOff>
    </xdr:from>
    <xdr:to>
      <xdr:col>11</xdr:col>
      <xdr:colOff>609040</xdr:colOff>
      <xdr:row>98</xdr:row>
      <xdr:rowOff>132305</xdr:rowOff>
    </xdr:to>
    <xdr:pic>
      <xdr:nvPicPr>
        <xdr:cNvPr id="10" name="Picture 19">
          <a:extLst>
            <a:ext uri="{FF2B5EF4-FFF2-40B4-BE49-F238E27FC236}">
              <a16:creationId xmlns:a16="http://schemas.microsoft.com/office/drawing/2014/main" id="{B8E8B826-F6C2-4D64-89AB-28C243EC1F9F}"/>
            </a:ext>
          </a:extLst>
        </xdr:cNvPr>
        <xdr:cNvPicPr>
          <a:picLocks noChangeAspect="1"/>
        </xdr:cNvPicPr>
      </xdr:nvPicPr>
      <xdr:blipFill>
        <a:blip xmlns:r="http://schemas.openxmlformats.org/officeDocument/2006/relationships" r:embed="rId9"/>
        <a:stretch>
          <a:fillRect/>
        </a:stretch>
      </xdr:blipFill>
      <xdr:spPr>
        <a:xfrm>
          <a:off x="12545135" y="17451559"/>
          <a:ext cx="2424430" cy="1674231"/>
        </a:xfrm>
        <a:prstGeom prst="rect">
          <a:avLst/>
        </a:prstGeom>
      </xdr:spPr>
    </xdr:pic>
    <xdr:clientData/>
  </xdr:twoCellAnchor>
  <xdr:twoCellAnchor editAs="oneCell">
    <xdr:from>
      <xdr:col>5</xdr:col>
      <xdr:colOff>186765</xdr:colOff>
      <xdr:row>75</xdr:row>
      <xdr:rowOff>53181</xdr:rowOff>
    </xdr:from>
    <xdr:to>
      <xdr:col>6</xdr:col>
      <xdr:colOff>913466</xdr:colOff>
      <xdr:row>80</xdr:row>
      <xdr:rowOff>18760</xdr:rowOff>
    </xdr:to>
    <xdr:pic>
      <xdr:nvPicPr>
        <xdr:cNvPr id="11" name="Picture 21">
          <a:extLst>
            <a:ext uri="{FF2B5EF4-FFF2-40B4-BE49-F238E27FC236}">
              <a16:creationId xmlns:a16="http://schemas.microsoft.com/office/drawing/2014/main" id="{14C5203F-F6F7-4122-844D-F9C626BD1431}"/>
            </a:ext>
          </a:extLst>
        </xdr:cNvPr>
        <xdr:cNvPicPr>
          <a:picLocks noChangeAspect="1"/>
        </xdr:cNvPicPr>
      </xdr:nvPicPr>
      <xdr:blipFill>
        <a:blip xmlns:r="http://schemas.openxmlformats.org/officeDocument/2006/relationships" r:embed="rId10"/>
        <a:stretch>
          <a:fillRect/>
        </a:stretch>
      </xdr:blipFill>
      <xdr:spPr>
        <a:xfrm>
          <a:off x="6778065" y="14835981"/>
          <a:ext cx="2088776" cy="845054"/>
        </a:xfrm>
        <a:prstGeom prst="rect">
          <a:avLst/>
        </a:prstGeom>
      </xdr:spPr>
    </xdr:pic>
    <xdr:clientData/>
  </xdr:twoCellAnchor>
  <xdr:twoCellAnchor editAs="oneCell">
    <xdr:from>
      <xdr:col>9</xdr:col>
      <xdr:colOff>168088</xdr:colOff>
      <xdr:row>101</xdr:row>
      <xdr:rowOff>154881</xdr:rowOff>
    </xdr:from>
    <xdr:to>
      <xdr:col>12</xdr:col>
      <xdr:colOff>374</xdr:colOff>
      <xdr:row>111</xdr:row>
      <xdr:rowOff>94480</xdr:rowOff>
    </xdr:to>
    <xdr:pic>
      <xdr:nvPicPr>
        <xdr:cNvPr id="12" name="Picture 22">
          <a:extLst>
            <a:ext uri="{FF2B5EF4-FFF2-40B4-BE49-F238E27FC236}">
              <a16:creationId xmlns:a16="http://schemas.microsoft.com/office/drawing/2014/main" id="{2ED178DE-8F52-4F84-BA75-A3BA034C33E4}"/>
            </a:ext>
          </a:extLst>
        </xdr:cNvPr>
        <xdr:cNvPicPr>
          <a:picLocks noChangeAspect="1"/>
        </xdr:cNvPicPr>
      </xdr:nvPicPr>
      <xdr:blipFill>
        <a:blip xmlns:r="http://schemas.openxmlformats.org/officeDocument/2006/relationships" r:embed="rId11"/>
        <a:stretch>
          <a:fillRect/>
        </a:stretch>
      </xdr:blipFill>
      <xdr:spPr>
        <a:xfrm>
          <a:off x="12569638" y="19668431"/>
          <a:ext cx="2829486" cy="1778559"/>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8</xdr:col>
      <xdr:colOff>219075</xdr:colOff>
      <xdr:row>1</xdr:row>
      <xdr:rowOff>123825</xdr:rowOff>
    </xdr:from>
    <xdr:to>
      <xdr:col>9</xdr:col>
      <xdr:colOff>15877</xdr:colOff>
      <xdr:row>10</xdr:row>
      <xdr:rowOff>246688</xdr:rowOff>
    </xdr:to>
    <xdr:pic>
      <xdr:nvPicPr>
        <xdr:cNvPr id="2" name="Picture 1">
          <a:extLst>
            <a:ext uri="{FF2B5EF4-FFF2-40B4-BE49-F238E27FC236}">
              <a16:creationId xmlns:a16="http://schemas.microsoft.com/office/drawing/2014/main" id="{E7D1A396-777E-4B43-93B5-B71044B61584}"/>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1346"/>
        <a:stretch/>
      </xdr:blipFill>
      <xdr:spPr bwMode="auto">
        <a:xfrm>
          <a:off x="7058025" y="485775"/>
          <a:ext cx="2282827" cy="2018338"/>
        </a:xfrm>
        <a:prstGeom prst="rect">
          <a:avLst/>
        </a:prstGeom>
        <a:ln>
          <a:noFill/>
        </a:ln>
        <a:extLst>
          <a:ext uri="{53640926-AAD7-44D8-BBD7-CCE9431645EC}">
            <a14:shadowObscured xmlns:a14="http://schemas.microsoft.com/office/drawing/2010/main"/>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5</xdr:col>
      <xdr:colOff>209551</xdr:colOff>
      <xdr:row>5</xdr:row>
      <xdr:rowOff>161299</xdr:rowOff>
    </xdr:from>
    <xdr:to>
      <xdr:col>5</xdr:col>
      <xdr:colOff>1120141</xdr:colOff>
      <xdr:row>12</xdr:row>
      <xdr:rowOff>133986</xdr:rowOff>
    </xdr:to>
    <xdr:pic>
      <xdr:nvPicPr>
        <xdr:cNvPr id="2" name="Picture 1">
          <a:extLst>
            <a:ext uri="{FF2B5EF4-FFF2-40B4-BE49-F238E27FC236}">
              <a16:creationId xmlns:a16="http://schemas.microsoft.com/office/drawing/2014/main" id="{842CC402-AA3A-471A-B6E0-08EAC9B59B7F}"/>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8083551" y="1253499"/>
          <a:ext cx="1038225" cy="1251577"/>
        </a:xfrm>
        <a:prstGeom prst="rect">
          <a:avLst/>
        </a:prstGeom>
        <a:ln>
          <a:noFill/>
        </a:ln>
        <a:effectLst>
          <a:outerShdw blurRad="127000" dist="762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oneCellAnchor>
    <xdr:from>
      <xdr:col>11</xdr:col>
      <xdr:colOff>107202</xdr:colOff>
      <xdr:row>28</xdr:row>
      <xdr:rowOff>126253</xdr:rowOff>
    </xdr:from>
    <xdr:ext cx="3372971" cy="1923676"/>
    <xdr:pic>
      <xdr:nvPicPr>
        <xdr:cNvPr id="3" name="Picture 9">
          <a:extLst>
            <a:ext uri="{FF2B5EF4-FFF2-40B4-BE49-F238E27FC236}">
              <a16:creationId xmlns:a16="http://schemas.microsoft.com/office/drawing/2014/main" id="{A82EA469-F187-434E-B503-CD4E5E5B0FA8}"/>
            </a:ext>
          </a:extLst>
        </xdr:cNvPr>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3690" t="74222" r="53963" b="18631"/>
        <a:stretch/>
      </xdr:blipFill>
      <xdr:spPr bwMode="auto">
        <a:xfrm>
          <a:off x="15931402" y="5479303"/>
          <a:ext cx="3372971" cy="1923676"/>
        </a:xfrm>
        <a:prstGeom prst="rect">
          <a:avLst/>
        </a:prstGeom>
        <a:ln>
          <a:noFill/>
        </a:ln>
        <a:extLst>
          <a:ext uri="{53640926-AAD7-44D8-BBD7-CCE9431645EC}">
            <a14:shadowObscured xmlns:a14="http://schemas.microsoft.com/office/drawing/2010/main"/>
          </a:ext>
        </a:extLst>
      </xdr:spPr>
    </xdr:pic>
    <xdr:clientData/>
  </xdr:oneCellAnchor>
  <xdr:oneCellAnchor>
    <xdr:from>
      <xdr:col>11</xdr:col>
      <xdr:colOff>439084</xdr:colOff>
      <xdr:row>38</xdr:row>
      <xdr:rowOff>82736</xdr:rowOff>
    </xdr:from>
    <xdr:ext cx="2642907" cy="1813672"/>
    <xdr:pic>
      <xdr:nvPicPr>
        <xdr:cNvPr id="4" name="Picture 10">
          <a:extLst>
            <a:ext uri="{FF2B5EF4-FFF2-40B4-BE49-F238E27FC236}">
              <a16:creationId xmlns:a16="http://schemas.microsoft.com/office/drawing/2014/main" id="{1FAFB3F1-8100-47AC-8499-AA00DABA7B2A}"/>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3337" t="74588" r="57138" b="16249"/>
        <a:stretch/>
      </xdr:blipFill>
      <xdr:spPr bwMode="auto">
        <a:xfrm>
          <a:off x="16263284" y="7905936"/>
          <a:ext cx="2642907" cy="1813672"/>
        </a:xfrm>
        <a:prstGeom prst="rect">
          <a:avLst/>
        </a:prstGeom>
        <a:ln>
          <a:noFill/>
        </a:ln>
        <a:extLst>
          <a:ext uri="{53640926-AAD7-44D8-BBD7-CCE9431645EC}">
            <a14:shadowObscured xmlns:a14="http://schemas.microsoft.com/office/drawing/2010/main"/>
          </a:ext>
        </a:extLst>
      </xdr:spPr>
    </xdr:pic>
    <xdr:clientData/>
  </xdr:oneCellAnchor>
  <xdr:oneCellAnchor>
    <xdr:from>
      <xdr:col>11</xdr:col>
      <xdr:colOff>229162</xdr:colOff>
      <xdr:row>68</xdr:row>
      <xdr:rowOff>50425</xdr:rowOff>
    </xdr:from>
    <xdr:ext cx="1646892" cy="1255619"/>
    <xdr:pic>
      <xdr:nvPicPr>
        <xdr:cNvPr id="5" name="Picture 11">
          <a:extLst>
            <a:ext uri="{FF2B5EF4-FFF2-40B4-BE49-F238E27FC236}">
              <a16:creationId xmlns:a16="http://schemas.microsoft.com/office/drawing/2014/main" id="{7E64B8C7-C383-49A2-937C-59A05FB6D958}"/>
            </a:ext>
          </a:extLst>
        </xdr:cNvPr>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3337" t="78803" r="57138" b="12951"/>
        <a:stretch/>
      </xdr:blipFill>
      <xdr:spPr bwMode="auto">
        <a:xfrm>
          <a:off x="16053362" y="13709275"/>
          <a:ext cx="1646892" cy="1255619"/>
        </a:xfrm>
        <a:prstGeom prst="rect">
          <a:avLst/>
        </a:prstGeom>
        <a:ln>
          <a:noFill/>
        </a:ln>
        <a:extLst>
          <a:ext uri="{53640926-AAD7-44D8-BBD7-CCE9431645EC}">
            <a14:shadowObscured xmlns:a14="http://schemas.microsoft.com/office/drawing/2010/main"/>
          </a:ext>
        </a:extLst>
      </xdr:spPr>
    </xdr:pic>
    <xdr:clientData/>
  </xdr:oneCellAnchor>
  <xdr:oneCellAnchor>
    <xdr:from>
      <xdr:col>12</xdr:col>
      <xdr:colOff>40901</xdr:colOff>
      <xdr:row>79</xdr:row>
      <xdr:rowOff>166968</xdr:rowOff>
    </xdr:from>
    <xdr:ext cx="1751667" cy="1303244"/>
    <xdr:pic>
      <xdr:nvPicPr>
        <xdr:cNvPr id="6" name="Picture 12">
          <a:extLst>
            <a:ext uri="{FF2B5EF4-FFF2-40B4-BE49-F238E27FC236}">
              <a16:creationId xmlns:a16="http://schemas.microsoft.com/office/drawing/2014/main" id="{5996E1F2-B06E-434F-9B54-5AA08E45942E}"/>
            </a:ext>
          </a:extLst>
        </xdr:cNvPr>
        <xdr:cNvPicPr/>
      </xdr:nvPicPr>
      <xdr:blipFill rotWithShape="1">
        <a:blip xmlns:r="http://schemas.openxmlformats.org/officeDocument/2006/relationships" r:embed="rId5"/>
        <a:srcRect l="33913" t="80268" r="57587" b="11831"/>
        <a:stretch/>
      </xdr:blipFill>
      <xdr:spPr bwMode="auto">
        <a:xfrm>
          <a:off x="16506451" y="15889568"/>
          <a:ext cx="1751667" cy="1303244"/>
        </a:xfrm>
        <a:prstGeom prst="rect">
          <a:avLst/>
        </a:prstGeom>
        <a:ln>
          <a:noFill/>
        </a:ln>
        <a:extLst>
          <a:ext uri="{53640926-AAD7-44D8-BBD7-CCE9431645EC}">
            <a14:shadowObscured xmlns:a14="http://schemas.microsoft.com/office/drawing/2010/main"/>
          </a:ext>
        </a:extLst>
      </xdr:spPr>
    </xdr:pic>
    <xdr:clientData/>
  </xdr:oneCellAnchor>
  <xdr:twoCellAnchor editAs="oneCell">
    <xdr:from>
      <xdr:col>11</xdr:col>
      <xdr:colOff>131983</xdr:colOff>
      <xdr:row>48</xdr:row>
      <xdr:rowOff>105088</xdr:rowOff>
    </xdr:from>
    <xdr:to>
      <xdr:col>14</xdr:col>
      <xdr:colOff>327564</xdr:colOff>
      <xdr:row>66</xdr:row>
      <xdr:rowOff>150527</xdr:rowOff>
    </xdr:to>
    <xdr:pic>
      <xdr:nvPicPr>
        <xdr:cNvPr id="7" name="Picture 13">
          <a:extLst>
            <a:ext uri="{FF2B5EF4-FFF2-40B4-BE49-F238E27FC236}">
              <a16:creationId xmlns:a16="http://schemas.microsoft.com/office/drawing/2014/main" id="{DEBE1114-4591-41E2-ACEC-8EFA8ACDAF8A}"/>
            </a:ext>
          </a:extLst>
        </xdr:cNvPr>
        <xdr:cNvPicPr>
          <a:picLocks noChangeAspect="1"/>
        </xdr:cNvPicPr>
      </xdr:nvPicPr>
      <xdr:blipFill>
        <a:blip xmlns:r="http://schemas.openxmlformats.org/officeDocument/2006/relationships" r:embed="rId6"/>
        <a:stretch>
          <a:fillRect/>
        </a:stretch>
      </xdr:blipFill>
      <xdr:spPr>
        <a:xfrm>
          <a:off x="15956183" y="9966638"/>
          <a:ext cx="2489201" cy="3518889"/>
        </a:xfrm>
        <a:prstGeom prst="rect">
          <a:avLst/>
        </a:prstGeom>
      </xdr:spPr>
    </xdr:pic>
    <xdr:clientData/>
  </xdr:twoCellAnchor>
  <xdr:twoCellAnchor editAs="oneCell">
    <xdr:from>
      <xdr:col>6</xdr:col>
      <xdr:colOff>606398</xdr:colOff>
      <xdr:row>50</xdr:row>
      <xdr:rowOff>192670</xdr:rowOff>
    </xdr:from>
    <xdr:to>
      <xdr:col>8</xdr:col>
      <xdr:colOff>282884</xdr:colOff>
      <xdr:row>63</xdr:row>
      <xdr:rowOff>112943</xdr:rowOff>
    </xdr:to>
    <xdr:pic>
      <xdr:nvPicPr>
        <xdr:cNvPr id="8" name="Picture 14">
          <a:extLst>
            <a:ext uri="{FF2B5EF4-FFF2-40B4-BE49-F238E27FC236}">
              <a16:creationId xmlns:a16="http://schemas.microsoft.com/office/drawing/2014/main" id="{D69F4262-926D-4D95-8BBD-A5D4502745DE}"/>
            </a:ext>
          </a:extLst>
        </xdr:cNvPr>
        <xdr:cNvPicPr>
          <a:picLocks noChangeAspect="1"/>
        </xdr:cNvPicPr>
      </xdr:nvPicPr>
      <xdr:blipFill>
        <a:blip xmlns:r="http://schemas.openxmlformats.org/officeDocument/2006/relationships" r:embed="rId7"/>
        <a:stretch>
          <a:fillRect/>
        </a:stretch>
      </xdr:blipFill>
      <xdr:spPr>
        <a:xfrm>
          <a:off x="9845648" y="10473320"/>
          <a:ext cx="3488391" cy="2371373"/>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4</xdr:col>
      <xdr:colOff>158750</xdr:colOff>
      <xdr:row>8</xdr:row>
      <xdr:rowOff>34925</xdr:rowOff>
    </xdr:from>
    <xdr:to>
      <xdr:col>5</xdr:col>
      <xdr:colOff>323214</xdr:colOff>
      <xdr:row>13</xdr:row>
      <xdr:rowOff>91440</xdr:rowOff>
    </xdr:to>
    <xdr:pic>
      <xdr:nvPicPr>
        <xdr:cNvPr id="2" name="Picture 2">
          <a:extLst>
            <a:ext uri="{FF2B5EF4-FFF2-40B4-BE49-F238E27FC236}">
              <a16:creationId xmlns:a16="http://schemas.microsoft.com/office/drawing/2014/main" id="{C21FE351-BA08-42D2-8A21-42C8C5598331}"/>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626225" y="1701800"/>
          <a:ext cx="1263649" cy="974725"/>
        </a:xfrm>
        <a:prstGeom prst="rect">
          <a:avLst/>
        </a:prstGeom>
        <a:ln>
          <a:noFill/>
        </a:ln>
        <a:effectLst>
          <a:outerShdw blurRad="127000" dist="762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twoCellAnchor editAs="oneCell">
    <xdr:from>
      <xdr:col>6</xdr:col>
      <xdr:colOff>123825</xdr:colOff>
      <xdr:row>40</xdr:row>
      <xdr:rowOff>9202</xdr:rowOff>
    </xdr:from>
    <xdr:to>
      <xdr:col>6</xdr:col>
      <xdr:colOff>1202690</xdr:colOff>
      <xdr:row>46</xdr:row>
      <xdr:rowOff>210186</xdr:rowOff>
    </xdr:to>
    <xdr:pic>
      <xdr:nvPicPr>
        <xdr:cNvPr id="3" name="Picture 9">
          <a:extLst>
            <a:ext uri="{FF2B5EF4-FFF2-40B4-BE49-F238E27FC236}">
              <a16:creationId xmlns:a16="http://schemas.microsoft.com/office/drawing/2014/main" id="{447E1D37-5EC8-43FF-8A59-437219F9FF4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96425" y="7667302"/>
          <a:ext cx="1044575" cy="1263974"/>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3</xdr:col>
      <xdr:colOff>349006</xdr:colOff>
      <xdr:row>41</xdr:row>
      <xdr:rowOff>28575</xdr:rowOff>
    </xdr:from>
    <xdr:ext cx="771525" cy="750608"/>
    <xdr:pic>
      <xdr:nvPicPr>
        <xdr:cNvPr id="4" name="Picture 7">
          <a:extLst>
            <a:ext uri="{FF2B5EF4-FFF2-40B4-BE49-F238E27FC236}">
              <a16:creationId xmlns:a16="http://schemas.microsoft.com/office/drawing/2014/main" id="{E8F6D636-1627-4824-A00D-D70189542CDB}"/>
            </a:ext>
          </a:extLst>
        </xdr:cNvPr>
        <xdr:cNvPicPr>
          <a:picLocks noChangeAspect="1" noChangeArrowheads="1"/>
        </xdr:cNvPicPr>
      </xdr:nvPicPr>
      <xdr:blipFill>
        <a:blip xmlns:r="http://schemas.openxmlformats.org/officeDocument/2006/relationships" r:embed="rId3">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5308356" y="7921625"/>
          <a:ext cx="771525" cy="750608"/>
        </a:xfrm>
        <a:prstGeom prst="rect">
          <a:avLst/>
        </a:prstGeom>
        <a:ln>
          <a:noFill/>
        </a:ln>
        <a:effectLst>
          <a:outerShdw blurRad="127000" dist="889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oneCellAnchor>
  <xdr:oneCellAnchor>
    <xdr:from>
      <xdr:col>6</xdr:col>
      <xdr:colOff>950258</xdr:colOff>
      <xdr:row>46</xdr:row>
      <xdr:rowOff>36539</xdr:rowOff>
    </xdr:from>
    <xdr:ext cx="1790140" cy="2182226"/>
    <xdr:pic>
      <xdr:nvPicPr>
        <xdr:cNvPr id="5" name="Picture 9">
          <a:extLst>
            <a:ext uri="{FF2B5EF4-FFF2-40B4-BE49-F238E27FC236}">
              <a16:creationId xmlns:a16="http://schemas.microsoft.com/office/drawing/2014/main" id="{040A0121-0DBB-4A22-8F72-685E3D9CF25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22858" y="8767789"/>
          <a:ext cx="1790140" cy="2182226"/>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oneCellAnchor>
  <xdr:twoCellAnchor editAs="oneCell">
    <xdr:from>
      <xdr:col>9</xdr:col>
      <xdr:colOff>461856</xdr:colOff>
      <xdr:row>16</xdr:row>
      <xdr:rowOff>79365</xdr:rowOff>
    </xdr:from>
    <xdr:to>
      <xdr:col>10</xdr:col>
      <xdr:colOff>841073</xdr:colOff>
      <xdr:row>27</xdr:row>
      <xdr:rowOff>18357</xdr:rowOff>
    </xdr:to>
    <xdr:pic>
      <xdr:nvPicPr>
        <xdr:cNvPr id="6" name="Picture 11">
          <a:extLst>
            <a:ext uri="{FF2B5EF4-FFF2-40B4-BE49-F238E27FC236}">
              <a16:creationId xmlns:a16="http://schemas.microsoft.com/office/drawing/2014/main" id="{A527EF4D-B1D4-4581-8174-67270963E9E4}"/>
            </a:ext>
          </a:extLst>
        </xdr:cNvPr>
        <xdr:cNvPicPr>
          <a:picLocks noChangeAspect="1"/>
        </xdr:cNvPicPr>
      </xdr:nvPicPr>
      <xdr:blipFill>
        <a:blip xmlns:r="http://schemas.openxmlformats.org/officeDocument/2006/relationships" r:embed="rId4"/>
        <a:stretch>
          <a:fillRect/>
        </a:stretch>
      </xdr:blipFill>
      <xdr:spPr>
        <a:xfrm>
          <a:off x="13580956" y="3286115"/>
          <a:ext cx="1661917" cy="1984327"/>
        </a:xfrm>
        <a:prstGeom prst="rect">
          <a:avLst/>
        </a:prstGeom>
      </xdr:spPr>
    </xdr:pic>
    <xdr:clientData/>
  </xdr:twoCellAnchor>
  <xdr:twoCellAnchor editAs="oneCell">
    <xdr:from>
      <xdr:col>10</xdr:col>
      <xdr:colOff>1016688</xdr:colOff>
      <xdr:row>17</xdr:row>
      <xdr:rowOff>107914</xdr:rowOff>
    </xdr:from>
    <xdr:to>
      <xdr:col>13</xdr:col>
      <xdr:colOff>439931</xdr:colOff>
      <xdr:row>27</xdr:row>
      <xdr:rowOff>58304</xdr:rowOff>
    </xdr:to>
    <xdr:pic>
      <xdr:nvPicPr>
        <xdr:cNvPr id="7" name="Picture 12">
          <a:extLst>
            <a:ext uri="{FF2B5EF4-FFF2-40B4-BE49-F238E27FC236}">
              <a16:creationId xmlns:a16="http://schemas.microsoft.com/office/drawing/2014/main" id="{03BD9F22-267C-4E22-883D-86B1A8AB85F2}"/>
            </a:ext>
          </a:extLst>
        </xdr:cNvPr>
        <xdr:cNvPicPr>
          <a:picLocks noChangeAspect="1"/>
        </xdr:cNvPicPr>
      </xdr:nvPicPr>
      <xdr:blipFill rotWithShape="1">
        <a:blip xmlns:r="http://schemas.openxmlformats.org/officeDocument/2006/relationships" r:embed="rId5"/>
        <a:srcRect r="20501"/>
        <a:stretch/>
      </xdr:blipFill>
      <xdr:spPr>
        <a:xfrm>
          <a:off x="15494688" y="3435314"/>
          <a:ext cx="3017343" cy="1842055"/>
        </a:xfrm>
        <a:prstGeom prst="rect">
          <a:avLst/>
        </a:prstGeom>
      </xdr:spPr>
    </xdr:pic>
    <xdr:clientData/>
  </xdr:twoCellAnchor>
  <xdr:twoCellAnchor editAs="oneCell">
    <xdr:from>
      <xdr:col>6</xdr:col>
      <xdr:colOff>161363</xdr:colOff>
      <xdr:row>27</xdr:row>
      <xdr:rowOff>44823</xdr:rowOff>
    </xdr:from>
    <xdr:to>
      <xdr:col>8</xdr:col>
      <xdr:colOff>320793</xdr:colOff>
      <xdr:row>46</xdr:row>
      <xdr:rowOff>133831</xdr:rowOff>
    </xdr:to>
    <xdr:pic>
      <xdr:nvPicPr>
        <xdr:cNvPr id="8" name="Picture 13">
          <a:extLst>
            <a:ext uri="{FF2B5EF4-FFF2-40B4-BE49-F238E27FC236}">
              <a16:creationId xmlns:a16="http://schemas.microsoft.com/office/drawing/2014/main" id="{42D7F5DC-0D11-48A0-B948-AF63BB4F7E08}"/>
            </a:ext>
          </a:extLst>
        </xdr:cNvPr>
        <xdr:cNvPicPr>
          <a:picLocks noChangeAspect="1"/>
        </xdr:cNvPicPr>
      </xdr:nvPicPr>
      <xdr:blipFill>
        <a:blip xmlns:r="http://schemas.openxmlformats.org/officeDocument/2006/relationships" r:embed="rId6"/>
        <a:stretch>
          <a:fillRect/>
        </a:stretch>
      </xdr:blipFill>
      <xdr:spPr>
        <a:xfrm>
          <a:off x="9533963" y="5296273"/>
          <a:ext cx="2540045" cy="3546583"/>
        </a:xfrm>
        <a:prstGeom prst="rect">
          <a:avLst/>
        </a:prstGeom>
      </xdr:spPr>
    </xdr:pic>
    <xdr:clientData/>
  </xdr:twoCellAnchor>
  <xdr:twoCellAnchor editAs="oneCell">
    <xdr:from>
      <xdr:col>9</xdr:col>
      <xdr:colOff>785675</xdr:colOff>
      <xdr:row>67</xdr:row>
      <xdr:rowOff>75051</xdr:rowOff>
    </xdr:from>
    <xdr:to>
      <xdr:col>12</xdr:col>
      <xdr:colOff>169977</xdr:colOff>
      <xdr:row>84</xdr:row>
      <xdr:rowOff>15645</xdr:rowOff>
    </xdr:to>
    <xdr:pic>
      <xdr:nvPicPr>
        <xdr:cNvPr id="9" name="Picture 14">
          <a:extLst>
            <a:ext uri="{FF2B5EF4-FFF2-40B4-BE49-F238E27FC236}">
              <a16:creationId xmlns:a16="http://schemas.microsoft.com/office/drawing/2014/main" id="{1CC6AC2B-0451-4B1D-9F2C-66B9629D7DF0}"/>
            </a:ext>
          </a:extLst>
        </xdr:cNvPr>
        <xdr:cNvPicPr>
          <a:picLocks noChangeAspect="1"/>
        </xdr:cNvPicPr>
      </xdr:nvPicPr>
      <xdr:blipFill>
        <a:blip xmlns:r="http://schemas.openxmlformats.org/officeDocument/2006/relationships" r:embed="rId7"/>
        <a:stretch>
          <a:fillRect/>
        </a:stretch>
      </xdr:blipFill>
      <xdr:spPr>
        <a:xfrm>
          <a:off x="13904775" y="12654401"/>
          <a:ext cx="3511802" cy="2828574"/>
        </a:xfrm>
        <a:prstGeom prst="rect">
          <a:avLst/>
        </a:prstGeom>
      </xdr:spPr>
    </xdr:pic>
    <xdr:clientData/>
  </xdr:twoCellAnchor>
  <xdr:twoCellAnchor editAs="oneCell">
    <xdr:from>
      <xdr:col>9</xdr:col>
      <xdr:colOff>687296</xdr:colOff>
      <xdr:row>54</xdr:row>
      <xdr:rowOff>35860</xdr:rowOff>
    </xdr:from>
    <xdr:to>
      <xdr:col>11</xdr:col>
      <xdr:colOff>397957</xdr:colOff>
      <xdr:row>65</xdr:row>
      <xdr:rowOff>210689</xdr:rowOff>
    </xdr:to>
    <xdr:pic>
      <xdr:nvPicPr>
        <xdr:cNvPr id="10" name="Picture 15">
          <a:extLst>
            <a:ext uri="{FF2B5EF4-FFF2-40B4-BE49-F238E27FC236}">
              <a16:creationId xmlns:a16="http://schemas.microsoft.com/office/drawing/2014/main" id="{1927740A-DB0B-4123-B666-931C113A9B6E}"/>
            </a:ext>
          </a:extLst>
        </xdr:cNvPr>
        <xdr:cNvPicPr>
          <a:picLocks noChangeAspect="1"/>
        </xdr:cNvPicPr>
      </xdr:nvPicPr>
      <xdr:blipFill>
        <a:blip xmlns:r="http://schemas.openxmlformats.org/officeDocument/2006/relationships" r:embed="rId8"/>
        <a:stretch>
          <a:fillRect/>
        </a:stretch>
      </xdr:blipFill>
      <xdr:spPr>
        <a:xfrm>
          <a:off x="13806396" y="10195860"/>
          <a:ext cx="3039966" cy="2152219"/>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8</xdr:col>
      <xdr:colOff>381000</xdr:colOff>
      <xdr:row>16</xdr:row>
      <xdr:rowOff>104775</xdr:rowOff>
    </xdr:from>
    <xdr:to>
      <xdr:col>8</xdr:col>
      <xdr:colOff>485775</xdr:colOff>
      <xdr:row>16</xdr:row>
      <xdr:rowOff>209550</xdr:rowOff>
    </xdr:to>
    <xdr:sp macro="" textlink="">
      <xdr:nvSpPr>
        <xdr:cNvPr id="2" name="AutoShape 21">
          <a:extLst>
            <a:ext uri="{FF2B5EF4-FFF2-40B4-BE49-F238E27FC236}">
              <a16:creationId xmlns:a16="http://schemas.microsoft.com/office/drawing/2014/main" id="{0419C0CD-06F1-400C-BE7E-AB95E035F8C6}"/>
            </a:ext>
          </a:extLst>
        </xdr:cNvPr>
        <xdr:cNvSpPr>
          <a:spLocks noChangeArrowheads="1"/>
        </xdr:cNvSpPr>
      </xdr:nvSpPr>
      <xdr:spPr bwMode="auto">
        <a:xfrm>
          <a:off x="7893050" y="3355975"/>
          <a:ext cx="104775" cy="104775"/>
        </a:xfrm>
        <a:prstGeom prst="triangle">
          <a:avLst>
            <a:gd name="adj" fmla="val 50000"/>
          </a:avLst>
        </a:prstGeom>
        <a:solidFill>
          <a:srgbClr val="FFFFFF"/>
        </a:solidFill>
        <a:ln w="28575">
          <a:solidFill>
            <a:srgbClr val="000000"/>
          </a:solidFill>
          <a:miter lim="800000"/>
          <a:headEnd/>
          <a:tailEnd/>
        </a:ln>
      </xdr:spPr>
      <xdr:txBody>
        <a:bodyPr/>
        <a:lstStyle/>
        <a:p>
          <a:endParaRPr lang="es-AR"/>
        </a:p>
      </xdr:txBody>
    </xdr:sp>
    <xdr:clientData/>
  </xdr:twoCellAnchor>
  <xdr:twoCellAnchor editAs="oneCell">
    <xdr:from>
      <xdr:col>3</xdr:col>
      <xdr:colOff>0</xdr:colOff>
      <xdr:row>33</xdr:row>
      <xdr:rowOff>66675</xdr:rowOff>
    </xdr:from>
    <xdr:to>
      <xdr:col>6</xdr:col>
      <xdr:colOff>3174</xdr:colOff>
      <xdr:row>43</xdr:row>
      <xdr:rowOff>53975</xdr:rowOff>
    </xdr:to>
    <xdr:pic>
      <xdr:nvPicPr>
        <xdr:cNvPr id="3" name="Picture 29">
          <a:extLst>
            <a:ext uri="{FF2B5EF4-FFF2-40B4-BE49-F238E27FC236}">
              <a16:creationId xmlns:a16="http://schemas.microsoft.com/office/drawing/2014/main" id="{402AA478-6831-47EF-AD32-552D97258D6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24200" y="6569075"/>
          <a:ext cx="2559049"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33</xdr:row>
      <xdr:rowOff>47625</xdr:rowOff>
    </xdr:from>
    <xdr:to>
      <xdr:col>2</xdr:col>
      <xdr:colOff>1050923</xdr:colOff>
      <xdr:row>43</xdr:row>
      <xdr:rowOff>34925</xdr:rowOff>
    </xdr:to>
    <xdr:pic>
      <xdr:nvPicPr>
        <xdr:cNvPr id="4" name="Picture 30">
          <a:extLst>
            <a:ext uri="{FF2B5EF4-FFF2-40B4-BE49-F238E27FC236}">
              <a16:creationId xmlns:a16="http://schemas.microsoft.com/office/drawing/2014/main" id="{F5538A1E-87F6-418D-AEC7-517D0A6FC83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6100" y="6550025"/>
          <a:ext cx="1911348"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371475</xdr:colOff>
      <xdr:row>28</xdr:row>
      <xdr:rowOff>152400</xdr:rowOff>
    </xdr:from>
    <xdr:to>
      <xdr:col>8</xdr:col>
      <xdr:colOff>476250</xdr:colOff>
      <xdr:row>28</xdr:row>
      <xdr:rowOff>257175</xdr:rowOff>
    </xdr:to>
    <xdr:sp macro="" textlink="">
      <xdr:nvSpPr>
        <xdr:cNvPr id="5" name="AutoShape 21">
          <a:extLst>
            <a:ext uri="{FF2B5EF4-FFF2-40B4-BE49-F238E27FC236}">
              <a16:creationId xmlns:a16="http://schemas.microsoft.com/office/drawing/2014/main" id="{260BDA42-32DF-4BC5-AAF8-03D7345C79A1}"/>
            </a:ext>
          </a:extLst>
        </xdr:cNvPr>
        <xdr:cNvSpPr>
          <a:spLocks noChangeArrowheads="1"/>
        </xdr:cNvSpPr>
      </xdr:nvSpPr>
      <xdr:spPr bwMode="auto">
        <a:xfrm>
          <a:off x="7883525" y="5721350"/>
          <a:ext cx="104775" cy="104775"/>
        </a:xfrm>
        <a:prstGeom prst="triangle">
          <a:avLst>
            <a:gd name="adj" fmla="val 50000"/>
          </a:avLst>
        </a:prstGeom>
        <a:solidFill>
          <a:srgbClr val="FFFFFF"/>
        </a:solidFill>
        <a:ln w="28575">
          <a:solidFill>
            <a:srgbClr val="000000"/>
          </a:solidFill>
          <a:miter lim="800000"/>
          <a:headEnd/>
          <a:tailEnd/>
        </a:ln>
      </xdr:spPr>
    </xdr:sp>
    <xdr:clientData/>
  </xdr:twoCellAnchor>
  <xdr:twoCellAnchor editAs="oneCell">
    <xdr:from>
      <xdr:col>7</xdr:col>
      <xdr:colOff>409575</xdr:colOff>
      <xdr:row>1</xdr:row>
      <xdr:rowOff>352208</xdr:rowOff>
    </xdr:from>
    <xdr:to>
      <xdr:col>8</xdr:col>
      <xdr:colOff>987425</xdr:colOff>
      <xdr:row>12</xdr:row>
      <xdr:rowOff>20954</xdr:rowOff>
    </xdr:to>
    <xdr:pic>
      <xdr:nvPicPr>
        <xdr:cNvPr id="6" name="Picture 3">
          <a:extLst>
            <a:ext uri="{FF2B5EF4-FFF2-40B4-BE49-F238E27FC236}">
              <a16:creationId xmlns:a16="http://schemas.microsoft.com/office/drawing/2014/main" id="{15496658-E17A-49B6-8AED-A2BC55F07A4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915150" y="714158"/>
          <a:ext cx="1587500" cy="2086191"/>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47.xml><?xml version="1.0" encoding="utf-8"?>
<xdr:wsDr xmlns:xdr="http://schemas.openxmlformats.org/drawingml/2006/spreadsheetDrawing" xmlns:a="http://schemas.openxmlformats.org/drawingml/2006/main">
  <xdr:oneCellAnchor>
    <xdr:from>
      <xdr:col>9</xdr:col>
      <xdr:colOff>739775</xdr:colOff>
      <xdr:row>1</xdr:row>
      <xdr:rowOff>151860</xdr:rowOff>
    </xdr:from>
    <xdr:ext cx="1965325" cy="1499140"/>
    <xdr:pic>
      <xdr:nvPicPr>
        <xdr:cNvPr id="2" name="Picture 5">
          <a:extLst>
            <a:ext uri="{FF2B5EF4-FFF2-40B4-BE49-F238E27FC236}">
              <a16:creationId xmlns:a16="http://schemas.microsoft.com/office/drawing/2014/main" id="{41469F49-E6A9-4636-AFB2-2265E33624D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55025" y="456660"/>
          <a:ext cx="1965325" cy="1499140"/>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48.xml><?xml version="1.0" encoding="utf-8"?>
<xdr:wsDr xmlns:xdr="http://schemas.openxmlformats.org/drawingml/2006/spreadsheetDrawing" xmlns:a="http://schemas.openxmlformats.org/drawingml/2006/main">
  <xdr:oneCellAnchor>
    <xdr:from>
      <xdr:col>5</xdr:col>
      <xdr:colOff>697193</xdr:colOff>
      <xdr:row>8</xdr:row>
      <xdr:rowOff>58270</xdr:rowOff>
    </xdr:from>
    <xdr:ext cx="1361561" cy="1722793"/>
    <xdr:pic>
      <xdr:nvPicPr>
        <xdr:cNvPr id="2" name="Picture 4">
          <a:extLst>
            <a:ext uri="{FF2B5EF4-FFF2-40B4-BE49-F238E27FC236}">
              <a16:creationId xmlns:a16="http://schemas.microsoft.com/office/drawing/2014/main" id="{D74A409E-1FFE-4DCA-B743-2576AEAD48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129743" y="1995020"/>
          <a:ext cx="1361561" cy="1722793"/>
        </a:xfrm>
        <a:prstGeom prst="rect">
          <a:avLst/>
        </a:prstGeom>
        <a:ln>
          <a:noFill/>
        </a:ln>
        <a:effectLst>
          <a:outerShdw blurRad="127000" dist="177800" dir="2700000" algn="tl" rotWithShape="0">
            <a:srgbClr val="333333">
              <a:alpha val="65000"/>
            </a:srgbClr>
          </a:outerShdw>
        </a:effectLst>
      </xdr:spPr>
    </xdr:pic>
    <xdr:clientData/>
  </xdr:oneCellAnchor>
  <xdr:oneCellAnchor>
    <xdr:from>
      <xdr:col>6</xdr:col>
      <xdr:colOff>507814</xdr:colOff>
      <xdr:row>25</xdr:row>
      <xdr:rowOff>111312</xdr:rowOff>
    </xdr:from>
    <xdr:ext cx="1424882" cy="1567964"/>
    <xdr:pic>
      <xdr:nvPicPr>
        <xdr:cNvPr id="3" name="Picture 2">
          <a:extLst>
            <a:ext uri="{FF2B5EF4-FFF2-40B4-BE49-F238E27FC236}">
              <a16:creationId xmlns:a16="http://schemas.microsoft.com/office/drawing/2014/main" id="{6EF2B3BC-DA83-44DE-AB45-692D067B02EB}"/>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2664" t="6926" r="9607" b="9526"/>
        <a:stretch/>
      </xdr:blipFill>
      <xdr:spPr>
        <a:xfrm>
          <a:off x="8026214" y="5419912"/>
          <a:ext cx="1424882" cy="1567964"/>
        </a:xfrm>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209550</xdr:colOff>
      <xdr:row>4</xdr:row>
      <xdr:rowOff>28575</xdr:rowOff>
    </xdr:from>
    <xdr:ext cx="7553325" cy="4152900"/>
    <xdr:pic>
      <xdr:nvPicPr>
        <xdr:cNvPr id="2" name="Imagen 1">
          <a:extLst>
            <a:ext uri="{FF2B5EF4-FFF2-40B4-BE49-F238E27FC236}">
              <a16:creationId xmlns:a16="http://schemas.microsoft.com/office/drawing/2014/main" id="{87EF2D7C-9D33-4267-B395-30A5876C38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09550" y="727075"/>
          <a:ext cx="7553325" cy="41529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280035</xdr:colOff>
      <xdr:row>27</xdr:row>
      <xdr:rowOff>177165</xdr:rowOff>
    </xdr:from>
    <xdr:ext cx="1559659" cy="2333625"/>
    <xdr:pic>
      <xdr:nvPicPr>
        <xdr:cNvPr id="3" name="Imagen 2">
          <a:extLst>
            <a:ext uri="{FF2B5EF4-FFF2-40B4-BE49-F238E27FC236}">
              <a16:creationId xmlns:a16="http://schemas.microsoft.com/office/drawing/2014/main" id="{26B69EE9-202C-4456-BE47-72B7B400AEF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80235" y="5111115"/>
          <a:ext cx="1559659" cy="2333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546735</xdr:colOff>
      <xdr:row>27</xdr:row>
      <xdr:rowOff>104775</xdr:rowOff>
    </xdr:from>
    <xdr:ext cx="1998114" cy="2457450"/>
    <xdr:pic>
      <xdr:nvPicPr>
        <xdr:cNvPr id="4" name="Imagen 3">
          <a:extLst>
            <a:ext uri="{FF2B5EF4-FFF2-40B4-BE49-F238E27FC236}">
              <a16:creationId xmlns:a16="http://schemas.microsoft.com/office/drawing/2014/main" id="{E56AB421-A635-4876-A2BB-68CE306ED99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747135" y="5038725"/>
          <a:ext cx="1998114" cy="24574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0.xml><?xml version="1.0" encoding="utf-8"?>
<xdr:wsDr xmlns:xdr="http://schemas.openxmlformats.org/drawingml/2006/spreadsheetDrawing" xmlns:a="http://schemas.openxmlformats.org/drawingml/2006/main">
  <xdr:twoCellAnchor editAs="oneCell">
    <xdr:from>
      <xdr:col>8</xdr:col>
      <xdr:colOff>750404</xdr:colOff>
      <xdr:row>2</xdr:row>
      <xdr:rowOff>202501</xdr:rowOff>
    </xdr:from>
    <xdr:to>
      <xdr:col>10</xdr:col>
      <xdr:colOff>555624</xdr:colOff>
      <xdr:row>11</xdr:row>
      <xdr:rowOff>133349</xdr:rowOff>
    </xdr:to>
    <xdr:pic>
      <xdr:nvPicPr>
        <xdr:cNvPr id="2" name="Picture 1">
          <a:extLst>
            <a:ext uri="{FF2B5EF4-FFF2-40B4-BE49-F238E27FC236}">
              <a16:creationId xmlns:a16="http://schemas.microsoft.com/office/drawing/2014/main" id="{7D873D50-5828-4AE2-8213-4C9483355D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103704" y="964501"/>
          <a:ext cx="2186470" cy="1826323"/>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13</xdr:col>
      <xdr:colOff>111125</xdr:colOff>
      <xdr:row>0</xdr:row>
      <xdr:rowOff>142875</xdr:rowOff>
    </xdr:from>
    <xdr:to>
      <xdr:col>17</xdr:col>
      <xdr:colOff>18344</xdr:colOff>
      <xdr:row>13</xdr:row>
      <xdr:rowOff>53975</xdr:rowOff>
    </xdr:to>
    <xdr:pic>
      <xdr:nvPicPr>
        <xdr:cNvPr id="2" name="Picture 1">
          <a:extLst>
            <a:ext uri="{FF2B5EF4-FFF2-40B4-BE49-F238E27FC236}">
              <a16:creationId xmlns:a16="http://schemas.microsoft.com/office/drawing/2014/main" id="{5131A74E-BAD7-4B87-93EF-7D96149B862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769225" y="142875"/>
          <a:ext cx="1812219" cy="263525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17</xdr:col>
      <xdr:colOff>387351</xdr:colOff>
      <xdr:row>0</xdr:row>
      <xdr:rowOff>139700</xdr:rowOff>
    </xdr:from>
    <xdr:to>
      <xdr:col>21</xdr:col>
      <xdr:colOff>169177</xdr:colOff>
      <xdr:row>11</xdr:row>
      <xdr:rowOff>133616</xdr:rowOff>
    </xdr:to>
    <xdr:pic>
      <xdr:nvPicPr>
        <xdr:cNvPr id="2" name="Picture 1">
          <a:extLst>
            <a:ext uri="{FF2B5EF4-FFF2-40B4-BE49-F238E27FC236}">
              <a16:creationId xmlns:a16="http://schemas.microsoft.com/office/drawing/2014/main" id="{AE8EA047-A05E-4057-8BB7-0C156A479F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150351" y="139700"/>
          <a:ext cx="1343926" cy="2414536"/>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13</xdr:col>
      <xdr:colOff>295730</xdr:colOff>
      <xdr:row>2</xdr:row>
      <xdr:rowOff>6803</xdr:rowOff>
    </xdr:from>
    <xdr:to>
      <xdr:col>17</xdr:col>
      <xdr:colOff>167987</xdr:colOff>
      <xdr:row>16</xdr:row>
      <xdr:rowOff>149678</xdr:rowOff>
    </xdr:to>
    <xdr:pic>
      <xdr:nvPicPr>
        <xdr:cNvPr id="2" name="Picture 3">
          <a:extLst>
            <a:ext uri="{FF2B5EF4-FFF2-40B4-BE49-F238E27FC236}">
              <a16:creationId xmlns:a16="http://schemas.microsoft.com/office/drawing/2014/main" id="{380239C4-A52A-45E6-86EF-9D02C789018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010855" y="692603"/>
          <a:ext cx="1387367" cy="3000375"/>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21</xdr:col>
      <xdr:colOff>0</xdr:colOff>
      <xdr:row>3</xdr:row>
      <xdr:rowOff>0</xdr:rowOff>
    </xdr:from>
    <xdr:to>
      <xdr:col>22</xdr:col>
      <xdr:colOff>16090</xdr:colOff>
      <xdr:row>4</xdr:row>
      <xdr:rowOff>136665</xdr:rowOff>
    </xdr:to>
    <xdr:sp macro="" textlink="">
      <xdr:nvSpPr>
        <xdr:cNvPr id="2" name="AutoShape 2">
          <a:extLst>
            <a:ext uri="{FF2B5EF4-FFF2-40B4-BE49-F238E27FC236}">
              <a16:creationId xmlns:a16="http://schemas.microsoft.com/office/drawing/2014/main" id="{7ABDC0F9-1ABE-43F8-B2DD-A680FDD07EC1}"/>
            </a:ext>
          </a:extLst>
        </xdr:cNvPr>
        <xdr:cNvSpPr>
          <a:spLocks noChangeAspect="1" noChangeArrowheads="1"/>
        </xdr:cNvSpPr>
      </xdr:nvSpPr>
      <xdr:spPr bwMode="auto">
        <a:xfrm>
          <a:off x="11912600" y="838200"/>
          <a:ext cx="313588" cy="31541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36899</xdr:colOff>
      <xdr:row>5</xdr:row>
      <xdr:rowOff>28561</xdr:rowOff>
    </xdr:from>
    <xdr:to>
      <xdr:col>12</xdr:col>
      <xdr:colOff>1193</xdr:colOff>
      <xdr:row>17</xdr:row>
      <xdr:rowOff>132874</xdr:rowOff>
    </xdr:to>
    <xdr:pic>
      <xdr:nvPicPr>
        <xdr:cNvPr id="3" name="Picture 2" descr="A close-up of a robot&#10;&#10;Description automatically generated with low confidence">
          <a:extLst>
            <a:ext uri="{FF2B5EF4-FFF2-40B4-BE49-F238E27FC236}">
              <a16:creationId xmlns:a16="http://schemas.microsoft.com/office/drawing/2014/main" id="{3911992D-2742-4873-A26F-7DC78106F2E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05649" y="1298561"/>
          <a:ext cx="3369799" cy="2408570"/>
        </a:xfrm>
        <a:prstGeom prst="rect">
          <a:avLst/>
        </a:prstGeom>
      </xdr:spPr>
    </xdr:pic>
    <xdr:clientData/>
  </xdr:twoCellAnchor>
  <xdr:twoCellAnchor editAs="oneCell">
    <xdr:from>
      <xdr:col>16</xdr:col>
      <xdr:colOff>175564</xdr:colOff>
      <xdr:row>0</xdr:row>
      <xdr:rowOff>36575</xdr:rowOff>
    </xdr:from>
    <xdr:to>
      <xdr:col>20</xdr:col>
      <xdr:colOff>1086739</xdr:colOff>
      <xdr:row>17</xdr:row>
      <xdr:rowOff>36701</xdr:rowOff>
    </xdr:to>
    <xdr:pic>
      <xdr:nvPicPr>
        <xdr:cNvPr id="4" name="Picture 3" descr="A close-up of a fire extinguisher&#10;&#10;Description automatically generated with medium confidence">
          <a:extLst>
            <a:ext uri="{FF2B5EF4-FFF2-40B4-BE49-F238E27FC236}">
              <a16:creationId xmlns:a16="http://schemas.microsoft.com/office/drawing/2014/main" id="{297B67BA-DF3A-430D-BC2A-77DE478D296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103664" y="36575"/>
          <a:ext cx="2424380" cy="3445001"/>
        </a:xfrm>
        <a:prstGeom prst="rect">
          <a:avLst/>
        </a:prstGeom>
      </xdr:spPr>
    </xdr:pic>
    <xdr:clientData/>
  </xdr:twoCellAnchor>
  <xdr:twoCellAnchor editAs="oneCell">
    <xdr:from>
      <xdr:col>20</xdr:col>
      <xdr:colOff>0</xdr:colOff>
      <xdr:row>1</xdr:row>
      <xdr:rowOff>36577</xdr:rowOff>
    </xdr:from>
    <xdr:to>
      <xdr:col>22</xdr:col>
      <xdr:colOff>517247</xdr:colOff>
      <xdr:row>19</xdr:row>
      <xdr:rowOff>3</xdr:rowOff>
    </xdr:to>
    <xdr:pic>
      <xdr:nvPicPr>
        <xdr:cNvPr id="5" name="Picture 4" descr="A picture containing indoor, lighter, black, blender&#10;&#10;Description automatically generated">
          <a:extLst>
            <a:ext uri="{FF2B5EF4-FFF2-40B4-BE49-F238E27FC236}">
              <a16:creationId xmlns:a16="http://schemas.microsoft.com/office/drawing/2014/main" id="{71EA7E73-E998-47E3-9B22-6F44E38222F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52100" y="328677"/>
          <a:ext cx="2295247" cy="365595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23</xdr:col>
      <xdr:colOff>9525</xdr:colOff>
      <xdr:row>0</xdr:row>
      <xdr:rowOff>198382</xdr:rowOff>
    </xdr:from>
    <xdr:to>
      <xdr:col>28</xdr:col>
      <xdr:colOff>208529</xdr:colOff>
      <xdr:row>13</xdr:row>
      <xdr:rowOff>95250</xdr:rowOff>
    </xdr:to>
    <xdr:pic>
      <xdr:nvPicPr>
        <xdr:cNvPr id="2" name="Picture 3">
          <a:extLst>
            <a:ext uri="{FF2B5EF4-FFF2-40B4-BE49-F238E27FC236}">
              <a16:creationId xmlns:a16="http://schemas.microsoft.com/office/drawing/2014/main" id="{BFC53106-C901-4294-8B3A-517E72017E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105900" y="198382"/>
          <a:ext cx="1514724" cy="2611493"/>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18</xdr:col>
      <xdr:colOff>167640</xdr:colOff>
      <xdr:row>2</xdr:row>
      <xdr:rowOff>33658</xdr:rowOff>
    </xdr:from>
    <xdr:to>
      <xdr:col>23</xdr:col>
      <xdr:colOff>250256</xdr:colOff>
      <xdr:row>17</xdr:row>
      <xdr:rowOff>77470</xdr:rowOff>
    </xdr:to>
    <xdr:pic>
      <xdr:nvPicPr>
        <xdr:cNvPr id="2" name="Picture 2">
          <a:extLst>
            <a:ext uri="{FF2B5EF4-FFF2-40B4-BE49-F238E27FC236}">
              <a16:creationId xmlns:a16="http://schemas.microsoft.com/office/drawing/2014/main" id="{59E708E7-FBBB-4CC1-B512-89C196FCAC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629140" y="325758"/>
          <a:ext cx="1946976" cy="3006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128271</xdr:colOff>
      <xdr:row>8</xdr:row>
      <xdr:rowOff>107950</xdr:rowOff>
    </xdr:from>
    <xdr:to>
      <xdr:col>18</xdr:col>
      <xdr:colOff>1</xdr:colOff>
      <xdr:row>16</xdr:row>
      <xdr:rowOff>96891</xdr:rowOff>
    </xdr:to>
    <xdr:pic>
      <xdr:nvPicPr>
        <xdr:cNvPr id="3" name="Picture 4">
          <a:extLst>
            <a:ext uri="{FF2B5EF4-FFF2-40B4-BE49-F238E27FC236}">
              <a16:creationId xmlns:a16="http://schemas.microsoft.com/office/drawing/2014/main" id="{A251E2C6-D735-456A-A7EB-86E8901DEE82}"/>
            </a:ext>
          </a:extLst>
        </xdr:cNvPr>
        <xdr:cNvPicPr>
          <a:picLocks noChangeAspect="1"/>
        </xdr:cNvPicPr>
      </xdr:nvPicPr>
      <xdr:blipFill rotWithShape="1">
        <a:blip xmlns:r="http://schemas.openxmlformats.org/officeDocument/2006/relationships" r:embed="rId2"/>
        <a:srcRect r="47223"/>
        <a:stretch/>
      </xdr:blipFill>
      <xdr:spPr>
        <a:xfrm>
          <a:off x="8345171" y="1625600"/>
          <a:ext cx="1268730" cy="148119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11</xdr:col>
      <xdr:colOff>178119</xdr:colOff>
      <xdr:row>2</xdr:row>
      <xdr:rowOff>303530</xdr:rowOff>
    </xdr:from>
    <xdr:ext cx="1743074" cy="2380629"/>
    <xdr:pic>
      <xdr:nvPicPr>
        <xdr:cNvPr id="2" name="Picture 2">
          <a:extLst>
            <a:ext uri="{FF2B5EF4-FFF2-40B4-BE49-F238E27FC236}">
              <a16:creationId xmlns:a16="http://schemas.microsoft.com/office/drawing/2014/main" id="{432040F8-27A2-4636-9DAF-F35A8F42C8A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472807" y="1041718"/>
          <a:ext cx="1743074" cy="2380629"/>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7</xdr:col>
      <xdr:colOff>60958</xdr:colOff>
      <xdr:row>5</xdr:row>
      <xdr:rowOff>3494</xdr:rowOff>
    </xdr:from>
    <xdr:to>
      <xdr:col>11</xdr:col>
      <xdr:colOff>55561</xdr:colOff>
      <xdr:row>16</xdr:row>
      <xdr:rowOff>113173</xdr:rowOff>
    </xdr:to>
    <xdr:pic>
      <xdr:nvPicPr>
        <xdr:cNvPr id="3" name="Picture 1">
          <a:extLst>
            <a:ext uri="{FF2B5EF4-FFF2-40B4-BE49-F238E27FC236}">
              <a16:creationId xmlns:a16="http://schemas.microsoft.com/office/drawing/2014/main" id="{D4F6BC08-17B8-4F1C-8E9C-D94F84B3CE6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42646" y="1321119"/>
          <a:ext cx="2407603" cy="2141679"/>
        </a:xfrm>
        <a:prstGeom prst="rect">
          <a:avLst/>
        </a:prstGeom>
      </xdr:spPr>
    </xdr:pic>
    <xdr:clientData/>
  </xdr:twoCellAnchor>
  <xdr:twoCellAnchor editAs="oneCell">
    <xdr:from>
      <xdr:col>7</xdr:col>
      <xdr:colOff>428978</xdr:colOff>
      <xdr:row>36</xdr:row>
      <xdr:rowOff>0</xdr:rowOff>
    </xdr:from>
    <xdr:to>
      <xdr:col>12</xdr:col>
      <xdr:colOff>400368</xdr:colOff>
      <xdr:row>49</xdr:row>
      <xdr:rowOff>21597</xdr:rowOff>
    </xdr:to>
    <xdr:pic>
      <xdr:nvPicPr>
        <xdr:cNvPr id="4" name="Picture 2">
          <a:extLst>
            <a:ext uri="{FF2B5EF4-FFF2-40B4-BE49-F238E27FC236}">
              <a16:creationId xmlns:a16="http://schemas.microsoft.com/office/drawing/2014/main" id="{C90E809A-06CA-4AC7-A6D9-0C250C81F71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120166" y="8334375"/>
          <a:ext cx="2857147" cy="2625097"/>
        </a:xfrm>
        <a:prstGeom prst="rect">
          <a:avLst/>
        </a:prstGeom>
      </xdr:spPr>
    </xdr:pic>
    <xdr:clientData/>
  </xdr:twoCellAnchor>
  <xdr:twoCellAnchor editAs="oneCell">
    <xdr:from>
      <xdr:col>4</xdr:col>
      <xdr:colOff>290690</xdr:colOff>
      <xdr:row>67</xdr:row>
      <xdr:rowOff>231422</xdr:rowOff>
    </xdr:from>
    <xdr:to>
      <xdr:col>6</xdr:col>
      <xdr:colOff>515620</xdr:colOff>
      <xdr:row>73</xdr:row>
      <xdr:rowOff>155328</xdr:rowOff>
    </xdr:to>
    <xdr:pic>
      <xdr:nvPicPr>
        <xdr:cNvPr id="5" name="Picture 3">
          <a:extLst>
            <a:ext uri="{FF2B5EF4-FFF2-40B4-BE49-F238E27FC236}">
              <a16:creationId xmlns:a16="http://schemas.microsoft.com/office/drawing/2014/main" id="{079F547D-2F25-4AC6-9DB9-C0CCEA08768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43565" y="15638110"/>
          <a:ext cx="1376185" cy="1733656"/>
        </a:xfrm>
        <a:prstGeom prst="rect">
          <a:avLst/>
        </a:prstGeom>
        <a:effectLst>
          <a:outerShdw blurRad="50800" dist="38100" algn="l" rotWithShape="0">
            <a:prstClr val="black">
              <a:alpha val="40000"/>
            </a:prstClr>
          </a:outerShdw>
          <a:reflection endPos="0" dist="50800" dir="5400000" sy="-100000" algn="bl" rotWithShape="0"/>
        </a:effectLst>
      </xdr:spPr>
    </xdr:pic>
    <xdr:clientData/>
  </xdr:twoCellAnchor>
</xdr:wsDr>
</file>

<file path=xl/drawings/drawing58.xml><?xml version="1.0" encoding="utf-8"?>
<xdr:wsDr xmlns:xdr="http://schemas.openxmlformats.org/drawingml/2006/spreadsheetDrawing" xmlns:a="http://schemas.openxmlformats.org/drawingml/2006/main">
  <xdr:oneCellAnchor>
    <xdr:from>
      <xdr:col>2</xdr:col>
      <xdr:colOff>0</xdr:colOff>
      <xdr:row>27</xdr:row>
      <xdr:rowOff>123825</xdr:rowOff>
    </xdr:from>
    <xdr:ext cx="184731" cy="264560"/>
    <xdr:sp macro="" textlink="">
      <xdr:nvSpPr>
        <xdr:cNvPr id="2" name="1 CuadroTexto">
          <a:extLst>
            <a:ext uri="{FF2B5EF4-FFF2-40B4-BE49-F238E27FC236}">
              <a16:creationId xmlns:a16="http://schemas.microsoft.com/office/drawing/2014/main" id="{17E1BC10-12AA-4318-9D39-52B89CCC2DA0}"/>
            </a:ext>
          </a:extLst>
        </xdr:cNvPr>
        <xdr:cNvSpPr txBox="1"/>
      </xdr:nvSpPr>
      <xdr:spPr>
        <a:xfrm>
          <a:off x="3022600" y="5438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oneCellAnchor>
    <xdr:from>
      <xdr:col>2</xdr:col>
      <xdr:colOff>0</xdr:colOff>
      <xdr:row>25</xdr:row>
      <xdr:rowOff>123825</xdr:rowOff>
    </xdr:from>
    <xdr:ext cx="184731" cy="264560"/>
    <xdr:sp macro="" textlink="">
      <xdr:nvSpPr>
        <xdr:cNvPr id="3" name="1 CuadroTexto">
          <a:extLst>
            <a:ext uri="{FF2B5EF4-FFF2-40B4-BE49-F238E27FC236}">
              <a16:creationId xmlns:a16="http://schemas.microsoft.com/office/drawing/2014/main" id="{1DBDAF29-F03F-494B-AED9-39EF6ECB66A7}"/>
            </a:ext>
          </a:extLst>
        </xdr:cNvPr>
        <xdr:cNvSpPr txBox="1"/>
      </xdr:nvSpPr>
      <xdr:spPr>
        <a:xfrm>
          <a:off x="3022600" y="5057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oneCellAnchor>
    <xdr:from>
      <xdr:col>2</xdr:col>
      <xdr:colOff>0</xdr:colOff>
      <xdr:row>25</xdr:row>
      <xdr:rowOff>123825</xdr:rowOff>
    </xdr:from>
    <xdr:ext cx="184731" cy="264560"/>
    <xdr:sp macro="" textlink="">
      <xdr:nvSpPr>
        <xdr:cNvPr id="4" name="1 CuadroTexto">
          <a:extLst>
            <a:ext uri="{FF2B5EF4-FFF2-40B4-BE49-F238E27FC236}">
              <a16:creationId xmlns:a16="http://schemas.microsoft.com/office/drawing/2014/main" id="{841B5E61-68E3-4B0B-AA85-8A9C23DD5BB0}"/>
            </a:ext>
          </a:extLst>
        </xdr:cNvPr>
        <xdr:cNvSpPr txBox="1"/>
      </xdr:nvSpPr>
      <xdr:spPr>
        <a:xfrm>
          <a:off x="3022600" y="5057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oneCellAnchor>
    <xdr:from>
      <xdr:col>2</xdr:col>
      <xdr:colOff>0</xdr:colOff>
      <xdr:row>23</xdr:row>
      <xdr:rowOff>123825</xdr:rowOff>
    </xdr:from>
    <xdr:ext cx="184731" cy="264560"/>
    <xdr:sp macro="" textlink="">
      <xdr:nvSpPr>
        <xdr:cNvPr id="5" name="1 CuadroTexto">
          <a:extLst>
            <a:ext uri="{FF2B5EF4-FFF2-40B4-BE49-F238E27FC236}">
              <a16:creationId xmlns:a16="http://schemas.microsoft.com/office/drawing/2014/main" id="{670AF7B9-822C-4878-AE5B-2125B102FE47}"/>
            </a:ext>
          </a:extLst>
        </xdr:cNvPr>
        <xdr:cNvSpPr txBox="1"/>
      </xdr:nvSpPr>
      <xdr:spPr>
        <a:xfrm>
          <a:off x="3022600" y="4676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twoCellAnchor>
    <xdr:from>
      <xdr:col>12</xdr:col>
      <xdr:colOff>266700</xdr:colOff>
      <xdr:row>0</xdr:row>
      <xdr:rowOff>219075</xdr:rowOff>
    </xdr:from>
    <xdr:to>
      <xdr:col>16</xdr:col>
      <xdr:colOff>266877</xdr:colOff>
      <xdr:row>12</xdr:row>
      <xdr:rowOff>53975</xdr:rowOff>
    </xdr:to>
    <xdr:pic>
      <xdr:nvPicPr>
        <xdr:cNvPr id="6" name="Billede 7" descr="GrA7753p.png">
          <a:extLst>
            <a:ext uri="{FF2B5EF4-FFF2-40B4-BE49-F238E27FC236}">
              <a16:creationId xmlns:a16="http://schemas.microsoft.com/office/drawing/2014/main" id="{8FE889DA-FDC4-402A-98DC-209B8A6722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686800" y="219075"/>
          <a:ext cx="1828977" cy="2635250"/>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oneCellAnchor>
    <xdr:from>
      <xdr:col>2</xdr:col>
      <xdr:colOff>0</xdr:colOff>
      <xdr:row>24</xdr:row>
      <xdr:rowOff>123825</xdr:rowOff>
    </xdr:from>
    <xdr:ext cx="184731" cy="264560"/>
    <xdr:sp macro="" textlink="">
      <xdr:nvSpPr>
        <xdr:cNvPr id="2" name="1 CuadroTexto">
          <a:extLst>
            <a:ext uri="{FF2B5EF4-FFF2-40B4-BE49-F238E27FC236}">
              <a16:creationId xmlns:a16="http://schemas.microsoft.com/office/drawing/2014/main" id="{EA3B756F-A4FD-4A5C-A8A1-6AF0A5575B34}"/>
            </a:ext>
          </a:extLst>
        </xdr:cNvPr>
        <xdr:cNvSpPr txBox="1"/>
      </xdr:nvSpPr>
      <xdr:spPr>
        <a:xfrm>
          <a:off x="2451100" y="4873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twoCellAnchor>
    <xdr:from>
      <xdr:col>18</xdr:col>
      <xdr:colOff>231774</xdr:colOff>
      <xdr:row>0</xdr:row>
      <xdr:rowOff>209550</xdr:rowOff>
    </xdr:from>
    <xdr:to>
      <xdr:col>24</xdr:col>
      <xdr:colOff>139876</xdr:colOff>
      <xdr:row>12</xdr:row>
      <xdr:rowOff>101600</xdr:rowOff>
    </xdr:to>
    <xdr:pic>
      <xdr:nvPicPr>
        <xdr:cNvPr id="3" name="Billede 7" descr="GrA7753p.png">
          <a:extLst>
            <a:ext uri="{FF2B5EF4-FFF2-40B4-BE49-F238E27FC236}">
              <a16:creationId xmlns:a16="http://schemas.microsoft.com/office/drawing/2014/main" id="{F5B5F125-DFCD-42D3-8C4A-DF6E3B5C500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613774" y="209550"/>
          <a:ext cx="1794052" cy="2692400"/>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23</xdr:row>
      <xdr:rowOff>123825</xdr:rowOff>
    </xdr:from>
    <xdr:ext cx="184731" cy="264560"/>
    <xdr:sp macro="" textlink="">
      <xdr:nvSpPr>
        <xdr:cNvPr id="4" name="1 CuadroTexto">
          <a:extLst>
            <a:ext uri="{FF2B5EF4-FFF2-40B4-BE49-F238E27FC236}">
              <a16:creationId xmlns:a16="http://schemas.microsoft.com/office/drawing/2014/main" id="{90F94DF4-B83E-46DE-B77E-1DE52EA7062A}"/>
            </a:ext>
          </a:extLst>
        </xdr:cNvPr>
        <xdr:cNvSpPr txBox="1"/>
      </xdr:nvSpPr>
      <xdr:spPr>
        <a:xfrm>
          <a:off x="2451100" y="4683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wsDr>
</file>

<file path=xl/drawings/drawing60.xml><?xml version="1.0" encoding="utf-8"?>
<xdr:wsDr xmlns:xdr="http://schemas.openxmlformats.org/drawingml/2006/spreadsheetDrawing" xmlns:a="http://schemas.openxmlformats.org/drawingml/2006/main">
  <xdr:twoCellAnchor>
    <xdr:from>
      <xdr:col>0</xdr:col>
      <xdr:colOff>438149</xdr:colOff>
      <xdr:row>40</xdr:row>
      <xdr:rowOff>66672</xdr:rowOff>
    </xdr:from>
    <xdr:to>
      <xdr:col>18</xdr:col>
      <xdr:colOff>485921</xdr:colOff>
      <xdr:row>65</xdr:row>
      <xdr:rowOff>149222</xdr:rowOff>
    </xdr:to>
    <xdr:grpSp>
      <xdr:nvGrpSpPr>
        <xdr:cNvPr id="2" name="16 Grupo">
          <a:extLst>
            <a:ext uri="{FF2B5EF4-FFF2-40B4-BE49-F238E27FC236}">
              <a16:creationId xmlns:a16="http://schemas.microsoft.com/office/drawing/2014/main" id="{50E4E711-FAD1-4380-A2B5-801CD4BCDDC1}"/>
            </a:ext>
          </a:extLst>
        </xdr:cNvPr>
        <xdr:cNvGrpSpPr>
          <a:grpSpLocks/>
        </xdr:cNvGrpSpPr>
      </xdr:nvGrpSpPr>
      <xdr:grpSpPr bwMode="auto">
        <a:xfrm>
          <a:off x="438149" y="8210547"/>
          <a:ext cx="9544197" cy="4378325"/>
          <a:chOff x="-436182" y="6240906"/>
          <a:chExt cx="8407001" cy="3946083"/>
        </a:xfrm>
      </xdr:grpSpPr>
      <xdr:pic>
        <xdr:nvPicPr>
          <xdr:cNvPr id="3" name="Picture 29">
            <a:extLst>
              <a:ext uri="{FF2B5EF4-FFF2-40B4-BE49-F238E27FC236}">
                <a16:creationId xmlns:a16="http://schemas.microsoft.com/office/drawing/2014/main" id="{EC7DE8E2-B06B-4BD7-BE42-971BC09474C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36182" y="6240906"/>
            <a:ext cx="3806539" cy="174169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4" name="Picture 31">
            <a:extLst>
              <a:ext uri="{FF2B5EF4-FFF2-40B4-BE49-F238E27FC236}">
                <a16:creationId xmlns:a16="http://schemas.microsoft.com/office/drawing/2014/main" id="{290BBAAE-51B1-4495-B1F6-5D212522A2D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401631" y="6245305"/>
            <a:ext cx="3372229" cy="174027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5" name="Picture 32">
            <a:extLst>
              <a:ext uri="{FF2B5EF4-FFF2-40B4-BE49-F238E27FC236}">
                <a16:creationId xmlns:a16="http://schemas.microsoft.com/office/drawing/2014/main" id="{510A9F80-5DE5-463C-8983-42D7C7779A8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3483" y="8085162"/>
            <a:ext cx="3801522" cy="192791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grpSp>
        <xdr:nvGrpSpPr>
          <xdr:cNvPr id="6" name="Group 36">
            <a:extLst>
              <a:ext uri="{FF2B5EF4-FFF2-40B4-BE49-F238E27FC236}">
                <a16:creationId xmlns:a16="http://schemas.microsoft.com/office/drawing/2014/main" id="{B3E99A46-07C3-4291-94CB-96287EB9CCB3}"/>
              </a:ext>
            </a:extLst>
          </xdr:cNvPr>
          <xdr:cNvGrpSpPr>
            <a:grpSpLocks/>
          </xdr:cNvGrpSpPr>
        </xdr:nvGrpSpPr>
        <xdr:grpSpPr bwMode="auto">
          <a:xfrm>
            <a:off x="3411141" y="8140385"/>
            <a:ext cx="4559678" cy="2046604"/>
            <a:chOff x="1598" y="1989"/>
            <a:chExt cx="4073" cy="1758"/>
          </a:xfrm>
        </xdr:grpSpPr>
        <xdr:pic>
          <xdr:nvPicPr>
            <xdr:cNvPr id="7" name="Picture 33">
              <a:extLst>
                <a:ext uri="{FF2B5EF4-FFF2-40B4-BE49-F238E27FC236}">
                  <a16:creationId xmlns:a16="http://schemas.microsoft.com/office/drawing/2014/main" id="{1EE987DF-0D49-4D24-B012-69A99476885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98" y="1989"/>
              <a:ext cx="3030" cy="1443"/>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sp macro="" textlink="">
          <xdr:nvSpPr>
            <xdr:cNvPr id="8" name="Rectangle 34">
              <a:extLst>
                <a:ext uri="{FF2B5EF4-FFF2-40B4-BE49-F238E27FC236}">
                  <a16:creationId xmlns:a16="http://schemas.microsoft.com/office/drawing/2014/main" id="{31D61B35-1845-4A7E-8027-7656934CCD23}"/>
                </a:ext>
              </a:extLst>
            </xdr:cNvPr>
            <xdr:cNvSpPr>
              <a:spLocks noChangeArrowheads="1"/>
            </xdr:cNvSpPr>
          </xdr:nvSpPr>
          <xdr:spPr bwMode="auto">
            <a:xfrm>
              <a:off x="4906" y="3664"/>
              <a:ext cx="765" cy="83"/>
            </a:xfrm>
            <a:prstGeom prst="rect">
              <a:avLst/>
            </a:prstGeom>
            <a:solidFill>
              <a:schemeClr val="bg1"/>
            </a:solidFill>
            <a:ln w="9525">
              <a:solidFill>
                <a:schemeClr val="bg1"/>
              </a:solidFill>
              <a:miter lim="800000"/>
              <a:headEnd/>
              <a:tailEnd/>
            </a:ln>
            <a:effectLst/>
            <a:extLs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sp macro="" textlink="">
          <xdr:nvSpPr>
            <xdr:cNvPr id="9" name="Rectangle 35">
              <a:extLst>
                <a:ext uri="{FF2B5EF4-FFF2-40B4-BE49-F238E27FC236}">
                  <a16:creationId xmlns:a16="http://schemas.microsoft.com/office/drawing/2014/main" id="{985534A4-CB90-40A3-BF23-EEB092555285}"/>
                </a:ext>
              </a:extLst>
            </xdr:cNvPr>
            <xdr:cNvSpPr>
              <a:spLocks noChangeArrowheads="1"/>
            </xdr:cNvSpPr>
          </xdr:nvSpPr>
          <xdr:spPr bwMode="auto">
            <a:xfrm>
              <a:off x="5026" y="3590"/>
              <a:ext cx="645" cy="74"/>
            </a:xfrm>
            <a:prstGeom prst="rect">
              <a:avLst/>
            </a:prstGeom>
            <a:solidFill>
              <a:schemeClr val="bg1"/>
            </a:solidFill>
            <a:ln w="9525">
              <a:solidFill>
                <a:schemeClr val="bg1"/>
              </a:solidFill>
              <a:miter lim="800000"/>
              <a:headEnd/>
              <a:tailEnd/>
            </a:ln>
            <a:effectLst/>
            <a:extLs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grpSp>
    </xdr:grpSp>
    <xdr:clientData/>
  </xdr:twoCellAnchor>
  <xdr:twoCellAnchor editAs="oneCell">
    <xdr:from>
      <xdr:col>14</xdr:col>
      <xdr:colOff>276225</xdr:colOff>
      <xdr:row>2</xdr:row>
      <xdr:rowOff>76199</xdr:rowOff>
    </xdr:from>
    <xdr:to>
      <xdr:col>17</xdr:col>
      <xdr:colOff>391160</xdr:colOff>
      <xdr:row>13</xdr:row>
      <xdr:rowOff>1950</xdr:rowOff>
    </xdr:to>
    <xdr:pic>
      <xdr:nvPicPr>
        <xdr:cNvPr id="10" name="Picture 2">
          <a:extLst>
            <a:ext uri="{FF2B5EF4-FFF2-40B4-BE49-F238E27FC236}">
              <a16:creationId xmlns:a16="http://schemas.microsoft.com/office/drawing/2014/main" id="{AF81052E-6369-4298-963C-2CA47E46C32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267700" y="761999"/>
          <a:ext cx="1282700" cy="2268901"/>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21</xdr:col>
      <xdr:colOff>116841</xdr:colOff>
      <xdr:row>3</xdr:row>
      <xdr:rowOff>57150</xdr:rowOff>
    </xdr:from>
    <xdr:to>
      <xdr:col>24</xdr:col>
      <xdr:colOff>240410</xdr:colOff>
      <xdr:row>12</xdr:row>
      <xdr:rowOff>58649</xdr:rowOff>
    </xdr:to>
    <xdr:pic>
      <xdr:nvPicPr>
        <xdr:cNvPr id="2" name="Picture 2">
          <a:extLst>
            <a:ext uri="{FF2B5EF4-FFF2-40B4-BE49-F238E27FC236}">
              <a16:creationId xmlns:a16="http://schemas.microsoft.com/office/drawing/2014/main" id="{B13E7ADD-9D03-4140-BDB5-5535F74B6B0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375141" y="1057275"/>
          <a:ext cx="1062734" cy="185887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2.xml><?xml version="1.0" encoding="utf-8"?>
<xdr:wsDr xmlns:xdr="http://schemas.openxmlformats.org/drawingml/2006/spreadsheetDrawing" xmlns:a="http://schemas.openxmlformats.org/drawingml/2006/main">
  <xdr:oneCellAnchor>
    <xdr:from>
      <xdr:col>2</xdr:col>
      <xdr:colOff>0</xdr:colOff>
      <xdr:row>15</xdr:row>
      <xdr:rowOff>123825</xdr:rowOff>
    </xdr:from>
    <xdr:ext cx="184731" cy="264560"/>
    <xdr:sp macro="" textlink="">
      <xdr:nvSpPr>
        <xdr:cNvPr id="2" name="1 CuadroTexto">
          <a:extLst>
            <a:ext uri="{FF2B5EF4-FFF2-40B4-BE49-F238E27FC236}">
              <a16:creationId xmlns:a16="http://schemas.microsoft.com/office/drawing/2014/main" id="{090D869B-24F1-4A5D-A535-01C7571CFB85}"/>
            </a:ext>
          </a:extLst>
        </xdr:cNvPr>
        <xdr:cNvSpPr txBox="1"/>
      </xdr:nvSpPr>
      <xdr:spPr>
        <a:xfrm>
          <a:off x="1816100" y="2943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twoCellAnchor editAs="oneCell">
    <xdr:from>
      <xdr:col>1</xdr:col>
      <xdr:colOff>0</xdr:colOff>
      <xdr:row>12</xdr:row>
      <xdr:rowOff>103509</xdr:rowOff>
    </xdr:from>
    <xdr:to>
      <xdr:col>10</xdr:col>
      <xdr:colOff>0</xdr:colOff>
      <xdr:row>34</xdr:row>
      <xdr:rowOff>151850</xdr:rowOff>
    </xdr:to>
    <xdr:pic>
      <xdr:nvPicPr>
        <xdr:cNvPr id="3" name="Picture 3">
          <a:extLst>
            <a:ext uri="{FF2B5EF4-FFF2-40B4-BE49-F238E27FC236}">
              <a16:creationId xmlns:a16="http://schemas.microsoft.com/office/drawing/2014/main" id="{2D20BEDB-B2F6-4DC7-86DF-3A37FBBED645}"/>
            </a:ext>
          </a:extLst>
        </xdr:cNvPr>
        <xdr:cNvPicPr>
          <a:picLocks noChangeAspect="1"/>
        </xdr:cNvPicPr>
      </xdr:nvPicPr>
      <xdr:blipFill>
        <a:blip xmlns:r="http://schemas.openxmlformats.org/officeDocument/2006/relationships" r:embed="rId1"/>
        <a:stretch>
          <a:fillRect/>
        </a:stretch>
      </xdr:blipFill>
      <xdr:spPr>
        <a:xfrm>
          <a:off x="457200" y="2465709"/>
          <a:ext cx="9912350" cy="3401141"/>
        </a:xfrm>
        <a:prstGeom prst="rect">
          <a:avLst/>
        </a:prstGeom>
      </xdr:spPr>
    </xdr:pic>
    <xdr:clientData/>
  </xdr:twoCellAnchor>
  <xdr:twoCellAnchor editAs="oneCell">
    <xdr:from>
      <xdr:col>5</xdr:col>
      <xdr:colOff>1362075</xdr:colOff>
      <xdr:row>0</xdr:row>
      <xdr:rowOff>22860</xdr:rowOff>
    </xdr:from>
    <xdr:to>
      <xdr:col>7</xdr:col>
      <xdr:colOff>0</xdr:colOff>
      <xdr:row>11</xdr:row>
      <xdr:rowOff>391</xdr:rowOff>
    </xdr:to>
    <xdr:pic>
      <xdr:nvPicPr>
        <xdr:cNvPr id="4" name="Picture 5">
          <a:extLst>
            <a:ext uri="{FF2B5EF4-FFF2-40B4-BE49-F238E27FC236}">
              <a16:creationId xmlns:a16="http://schemas.microsoft.com/office/drawing/2014/main" id="{3C283B0E-16A5-4D93-A197-81F4A3081F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788275" y="22860"/>
          <a:ext cx="1247775" cy="2393706"/>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3.xml><?xml version="1.0" encoding="utf-8"?>
<xdr:wsDr xmlns:xdr="http://schemas.openxmlformats.org/drawingml/2006/spreadsheetDrawing" xmlns:a="http://schemas.openxmlformats.org/drawingml/2006/main">
  <xdr:twoCellAnchor>
    <xdr:from>
      <xdr:col>4</xdr:col>
      <xdr:colOff>79022</xdr:colOff>
      <xdr:row>41</xdr:row>
      <xdr:rowOff>30339</xdr:rowOff>
    </xdr:from>
    <xdr:to>
      <xdr:col>7</xdr:col>
      <xdr:colOff>259589</xdr:colOff>
      <xdr:row>48</xdr:row>
      <xdr:rowOff>169334</xdr:rowOff>
    </xdr:to>
    <xdr:pic>
      <xdr:nvPicPr>
        <xdr:cNvPr id="2" name="Picture 23">
          <a:extLst>
            <a:ext uri="{FF2B5EF4-FFF2-40B4-BE49-F238E27FC236}">
              <a16:creationId xmlns:a16="http://schemas.microsoft.com/office/drawing/2014/main" id="{53358FCD-2E8F-4574-AC74-9F8B7C993F2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8058" t="13695" r="5557"/>
        <a:stretch>
          <a:fillRect/>
        </a:stretch>
      </xdr:blipFill>
      <xdr:spPr bwMode="auto">
        <a:xfrm>
          <a:off x="7413272" y="9618839"/>
          <a:ext cx="1342617" cy="1472495"/>
        </a:xfrm>
        <a:prstGeom prst="rect">
          <a:avLst/>
        </a:prstGeom>
        <a:noFill/>
        <a:ln>
          <a:noFill/>
        </a:ln>
        <a:effectLst/>
        <a:extLst>
          <a:ext uri="{909E8E84-426E-40DD-AFC4-6F175D3DCCD1}">
            <a14:hiddenFill xmlns:a14="http://schemas.microsoft.com/office/drawing/2010/main">
              <a:solidFill>
                <a:srgbClr val="83A5C2"/>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C0C0C0"/>
                </a:outerShdw>
              </a:effectLst>
            </a14:hiddenEffects>
          </a:ext>
        </a:extLst>
      </xdr:spPr>
    </xdr:pic>
    <xdr:clientData/>
  </xdr:twoCellAnchor>
  <xdr:twoCellAnchor>
    <xdr:from>
      <xdr:col>5</xdr:col>
      <xdr:colOff>318557</xdr:colOff>
      <xdr:row>51</xdr:row>
      <xdr:rowOff>14111</xdr:rowOff>
    </xdr:from>
    <xdr:to>
      <xdr:col>7</xdr:col>
      <xdr:colOff>366182</xdr:colOff>
      <xdr:row>54</xdr:row>
      <xdr:rowOff>186972</xdr:rowOff>
    </xdr:to>
    <xdr:pic>
      <xdr:nvPicPr>
        <xdr:cNvPr id="3" name="Picture 26">
          <a:extLst>
            <a:ext uri="{FF2B5EF4-FFF2-40B4-BE49-F238E27FC236}">
              <a16:creationId xmlns:a16="http://schemas.microsoft.com/office/drawing/2014/main" id="{EAFFB750-A861-48BF-B386-1F985A779AF4}"/>
            </a:ext>
          </a:extLst>
        </xdr:cNvPr>
        <xdr:cNvPicPr>
          <a:picLocks noChangeAspect="1" noChangeArrowheads="1"/>
        </xdr:cNvPicPr>
      </xdr:nvPicPr>
      <xdr:blipFill>
        <a:blip xmlns:r="http://schemas.openxmlformats.org/officeDocument/2006/relationships" r:embed="rId2" cstate="print">
          <a:lum bright="6000"/>
          <a:extLst>
            <a:ext uri="{28A0092B-C50C-407E-A947-70E740481C1C}">
              <a14:useLocalDpi xmlns:a14="http://schemas.microsoft.com/office/drawing/2010/main" val="0"/>
            </a:ext>
          </a:extLst>
        </a:blip>
        <a:srcRect l="7893" t="26964" r="19795" b="5547"/>
        <a:stretch>
          <a:fillRect/>
        </a:stretch>
      </xdr:blipFill>
      <xdr:spPr bwMode="auto">
        <a:xfrm>
          <a:off x="8040157" y="11583811"/>
          <a:ext cx="822325" cy="782461"/>
        </a:xfrm>
        <a:prstGeom prst="rect">
          <a:avLst/>
        </a:prstGeom>
        <a:noFill/>
        <a:ln>
          <a:noFill/>
        </a:ln>
        <a:effectLst/>
        <a:extLst>
          <a:ext uri="{909E8E84-426E-40DD-AFC4-6F175D3DCCD1}">
            <a14:hiddenFill xmlns:a14="http://schemas.microsoft.com/office/drawing/2010/main">
              <a:solidFill>
                <a:srgbClr val="83A5C2"/>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C0C0C0"/>
                </a:outerShdw>
              </a:effectLst>
            </a14:hiddenEffects>
          </a:ext>
        </a:extLst>
      </xdr:spPr>
    </xdr:pic>
    <xdr:clientData/>
  </xdr:twoCellAnchor>
  <xdr:twoCellAnchor editAs="oneCell">
    <xdr:from>
      <xdr:col>4</xdr:col>
      <xdr:colOff>86077</xdr:colOff>
      <xdr:row>37</xdr:row>
      <xdr:rowOff>49315</xdr:rowOff>
    </xdr:from>
    <xdr:to>
      <xdr:col>7</xdr:col>
      <xdr:colOff>284831</xdr:colOff>
      <xdr:row>42</xdr:row>
      <xdr:rowOff>59374</xdr:rowOff>
    </xdr:to>
    <xdr:pic>
      <xdr:nvPicPr>
        <xdr:cNvPr id="4" name="Picture 8" descr="Gr8131p_d">
          <a:extLst>
            <a:ext uri="{FF2B5EF4-FFF2-40B4-BE49-F238E27FC236}">
              <a16:creationId xmlns:a16="http://schemas.microsoft.com/office/drawing/2014/main" id="{155B51BB-914F-4BD6-9E0D-C4F37B53CB5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420327" y="8558315"/>
          <a:ext cx="1330324" cy="1127024"/>
        </a:xfrm>
        <a:prstGeom prst="rect">
          <a:avLst/>
        </a:prstGeom>
        <a:noFill/>
        <a:ln w="9525">
          <a:solidFill>
            <a:srgbClr val="1F497D"/>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335580</xdr:colOff>
      <xdr:row>3</xdr:row>
      <xdr:rowOff>182536</xdr:rowOff>
    </xdr:from>
    <xdr:to>
      <xdr:col>8</xdr:col>
      <xdr:colOff>97908</xdr:colOff>
      <xdr:row>10</xdr:row>
      <xdr:rowOff>19790</xdr:rowOff>
    </xdr:to>
    <xdr:pic>
      <xdr:nvPicPr>
        <xdr:cNvPr id="5" name="Picture 2">
          <a:extLst>
            <a:ext uri="{FF2B5EF4-FFF2-40B4-BE49-F238E27FC236}">
              <a16:creationId xmlns:a16="http://schemas.microsoft.com/office/drawing/2014/main" id="{1ACF2C45-3F6B-4CBE-BEFE-933DDCA18CC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69830" y="1115986"/>
          <a:ext cx="1235528" cy="1213934"/>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249326</xdr:colOff>
      <xdr:row>23</xdr:row>
      <xdr:rowOff>62847</xdr:rowOff>
    </xdr:from>
    <xdr:to>
      <xdr:col>7</xdr:col>
      <xdr:colOff>364274</xdr:colOff>
      <xdr:row>31</xdr:row>
      <xdr:rowOff>36337</xdr:rowOff>
    </xdr:to>
    <xdr:pic>
      <xdr:nvPicPr>
        <xdr:cNvPr id="6" name="Picture 3">
          <a:extLst>
            <a:ext uri="{FF2B5EF4-FFF2-40B4-BE49-F238E27FC236}">
              <a16:creationId xmlns:a16="http://schemas.microsoft.com/office/drawing/2014/main" id="{60A65D6A-AAF7-48EF-99E6-14AF7DD55D1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970926" y="5269847"/>
          <a:ext cx="866788" cy="152924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58208</xdr:colOff>
      <xdr:row>32</xdr:row>
      <xdr:rowOff>44638</xdr:rowOff>
    </xdr:from>
    <xdr:to>
      <xdr:col>7</xdr:col>
      <xdr:colOff>288676</xdr:colOff>
      <xdr:row>34</xdr:row>
      <xdr:rowOff>59693</xdr:rowOff>
    </xdr:to>
    <xdr:pic>
      <xdr:nvPicPr>
        <xdr:cNvPr id="7" name="Picture 21">
          <a:extLst>
            <a:ext uri="{FF2B5EF4-FFF2-40B4-BE49-F238E27FC236}">
              <a16:creationId xmlns:a16="http://schemas.microsoft.com/office/drawing/2014/main" id="{4DF176DD-81F6-4596-9A3B-E87CBC6F7AED}"/>
            </a:ext>
          </a:extLst>
        </xdr:cNvPr>
        <xdr:cNvPicPr>
          <a:picLocks noChangeAspect="1" noChangeArrowheads="1"/>
        </xdr:cNvPicPr>
      </xdr:nvPicPr>
      <xdr:blipFill>
        <a:blip xmlns:r="http://schemas.openxmlformats.org/officeDocument/2006/relationships" r:embed="rId6">
          <a:lum contrast="24000"/>
          <a:extLst>
            <a:ext uri="{28A0092B-C50C-407E-A947-70E740481C1C}">
              <a14:useLocalDpi xmlns:a14="http://schemas.microsoft.com/office/drawing/2010/main" val="0"/>
            </a:ext>
          </a:extLst>
        </a:blip>
        <a:srcRect/>
        <a:stretch>
          <a:fillRect/>
        </a:stretch>
      </xdr:blipFill>
      <xdr:spPr bwMode="auto">
        <a:xfrm>
          <a:off x="7779808" y="7474138"/>
          <a:ext cx="972783" cy="45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83256</xdr:colOff>
      <xdr:row>50</xdr:row>
      <xdr:rowOff>132763</xdr:rowOff>
    </xdr:from>
    <xdr:to>
      <xdr:col>5</xdr:col>
      <xdr:colOff>362092</xdr:colOff>
      <xdr:row>54</xdr:row>
      <xdr:rowOff>174377</xdr:rowOff>
    </xdr:to>
    <xdr:pic>
      <xdr:nvPicPr>
        <xdr:cNvPr id="8" name="Picture 12" descr="Gr8127p_d">
          <a:extLst>
            <a:ext uri="{FF2B5EF4-FFF2-40B4-BE49-F238E27FC236}">
              <a16:creationId xmlns:a16="http://schemas.microsoft.com/office/drawing/2014/main" id="{A2839632-49EE-4450-BDB1-8436241F37E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417506" y="11838988"/>
          <a:ext cx="657931" cy="942679"/>
        </a:xfrm>
        <a:prstGeom prst="rect">
          <a:avLst/>
        </a:prstGeom>
        <a:noFill/>
        <a:ln w="9525">
          <a:solidFill>
            <a:srgbClr val="1F497D"/>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250473</xdr:colOff>
      <xdr:row>13</xdr:row>
      <xdr:rowOff>93623</xdr:rowOff>
    </xdr:from>
    <xdr:to>
      <xdr:col>8</xdr:col>
      <xdr:colOff>133680</xdr:colOff>
      <xdr:row>18</xdr:row>
      <xdr:rowOff>93436</xdr:rowOff>
    </xdr:to>
    <xdr:pic>
      <xdr:nvPicPr>
        <xdr:cNvPr id="9" name="Picture 1">
          <a:extLst>
            <a:ext uri="{FF2B5EF4-FFF2-40B4-BE49-F238E27FC236}">
              <a16:creationId xmlns:a16="http://schemas.microsoft.com/office/drawing/2014/main" id="{DC952FB8-8E4A-4062-9E53-4E38F3FF004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584723" y="3020973"/>
          <a:ext cx="1356407" cy="1160593"/>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8</xdr:col>
      <xdr:colOff>0</xdr:colOff>
      <xdr:row>44</xdr:row>
      <xdr:rowOff>0</xdr:rowOff>
    </xdr:from>
    <xdr:to>
      <xdr:col>8</xdr:col>
      <xdr:colOff>304800</xdr:colOff>
      <xdr:row>45</xdr:row>
      <xdr:rowOff>15240</xdr:rowOff>
    </xdr:to>
    <xdr:sp macro="" textlink="">
      <xdr:nvSpPr>
        <xdr:cNvPr id="2" name="AutoShape 516"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1"/>
          <a:extLst>
            <a:ext uri="{FF2B5EF4-FFF2-40B4-BE49-F238E27FC236}">
              <a16:creationId xmlns:a16="http://schemas.microsoft.com/office/drawing/2014/main" id="{CE512DEA-6C24-455A-B217-BFB09ABECFA8}"/>
            </a:ext>
          </a:extLst>
        </xdr:cNvPr>
        <xdr:cNvSpPr>
          <a:spLocks noChangeAspect="1" noChangeArrowheads="1"/>
        </xdr:cNvSpPr>
      </xdr:nvSpPr>
      <xdr:spPr bwMode="auto">
        <a:xfrm>
          <a:off x="10579100" y="935990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44</xdr:row>
      <xdr:rowOff>0</xdr:rowOff>
    </xdr:from>
    <xdr:to>
      <xdr:col>3</xdr:col>
      <xdr:colOff>304800</xdr:colOff>
      <xdr:row>45</xdr:row>
      <xdr:rowOff>15240</xdr:rowOff>
    </xdr:to>
    <xdr:sp macro="" textlink="">
      <xdr:nvSpPr>
        <xdr:cNvPr id="3" name="AutoShape 517"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1"/>
          <a:extLst>
            <a:ext uri="{FF2B5EF4-FFF2-40B4-BE49-F238E27FC236}">
              <a16:creationId xmlns:a16="http://schemas.microsoft.com/office/drawing/2014/main" id="{3A225DD5-9559-4CF2-9B08-BA80168F5445}"/>
            </a:ext>
          </a:extLst>
        </xdr:cNvPr>
        <xdr:cNvSpPr>
          <a:spLocks noChangeAspect="1" noChangeArrowheads="1"/>
        </xdr:cNvSpPr>
      </xdr:nvSpPr>
      <xdr:spPr bwMode="auto">
        <a:xfrm>
          <a:off x="3943350" y="935990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43</xdr:row>
      <xdr:rowOff>0</xdr:rowOff>
    </xdr:from>
    <xdr:to>
      <xdr:col>3</xdr:col>
      <xdr:colOff>304800</xdr:colOff>
      <xdr:row>44</xdr:row>
      <xdr:rowOff>15241</xdr:rowOff>
    </xdr:to>
    <xdr:sp macro="" textlink="">
      <xdr:nvSpPr>
        <xdr:cNvPr id="4" name="AutoShape 522"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D130FF4D-2A22-4553-B3E6-FC76584FB9A0}"/>
            </a:ext>
          </a:extLst>
        </xdr:cNvPr>
        <xdr:cNvSpPr>
          <a:spLocks noChangeAspect="1" noChangeArrowheads="1"/>
        </xdr:cNvSpPr>
      </xdr:nvSpPr>
      <xdr:spPr bwMode="auto">
        <a:xfrm>
          <a:off x="3943350" y="9131300"/>
          <a:ext cx="304800" cy="2381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41</xdr:row>
      <xdr:rowOff>0</xdr:rowOff>
    </xdr:from>
    <xdr:to>
      <xdr:col>2</xdr:col>
      <xdr:colOff>304800</xdr:colOff>
      <xdr:row>42</xdr:row>
      <xdr:rowOff>15240</xdr:rowOff>
    </xdr:to>
    <xdr:sp macro="" textlink="">
      <xdr:nvSpPr>
        <xdr:cNvPr id="5" name="AutoShape 524"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2EDE90EF-3508-4999-8316-443CB22F0384}"/>
            </a:ext>
          </a:extLst>
        </xdr:cNvPr>
        <xdr:cNvSpPr>
          <a:spLocks noChangeAspect="1" noChangeArrowheads="1"/>
        </xdr:cNvSpPr>
      </xdr:nvSpPr>
      <xdr:spPr bwMode="auto">
        <a:xfrm>
          <a:off x="1606550" y="867410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316230</xdr:colOff>
      <xdr:row>28</xdr:row>
      <xdr:rowOff>83820</xdr:rowOff>
    </xdr:from>
    <xdr:to>
      <xdr:col>4</xdr:col>
      <xdr:colOff>1355450</xdr:colOff>
      <xdr:row>33</xdr:row>
      <xdr:rowOff>21313</xdr:rowOff>
    </xdr:to>
    <xdr:pic>
      <xdr:nvPicPr>
        <xdr:cNvPr id="6" name="Grafik 5">
          <a:extLst>
            <a:ext uri="{FF2B5EF4-FFF2-40B4-BE49-F238E27FC236}">
              <a16:creationId xmlns:a16="http://schemas.microsoft.com/office/drawing/2014/main" id="{F83AED36-85CB-4830-955C-8BEA5C75F18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16666" t="18024" r="13214" b="16966"/>
        <a:stretch>
          <a:fillRect/>
        </a:stretch>
      </xdr:blipFill>
      <xdr:spPr bwMode="auto">
        <a:xfrm>
          <a:off x="5554980" y="6078220"/>
          <a:ext cx="1010645" cy="1055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825500</xdr:colOff>
      <xdr:row>1</xdr:row>
      <xdr:rowOff>142875</xdr:rowOff>
    </xdr:from>
    <xdr:to>
      <xdr:col>6</xdr:col>
      <xdr:colOff>1049449</xdr:colOff>
      <xdr:row>15</xdr:row>
      <xdr:rowOff>73025</xdr:rowOff>
    </xdr:to>
    <xdr:pic>
      <xdr:nvPicPr>
        <xdr:cNvPr id="7" name="Picture 7" descr="GrA6270p_w">
          <a:extLst>
            <a:ext uri="{FF2B5EF4-FFF2-40B4-BE49-F238E27FC236}">
              <a16:creationId xmlns:a16="http://schemas.microsoft.com/office/drawing/2014/main" id="{4BDF6B37-0D9D-4D26-BB8D-E6D882FF018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78750" y="533400"/>
          <a:ext cx="1749219" cy="2635250"/>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133350</xdr:colOff>
      <xdr:row>4</xdr:row>
      <xdr:rowOff>177800</xdr:rowOff>
    </xdr:from>
    <xdr:to>
      <xdr:col>5</xdr:col>
      <xdr:colOff>1202266</xdr:colOff>
      <xdr:row>15</xdr:row>
      <xdr:rowOff>93133</xdr:rowOff>
    </xdr:to>
    <xdr:pic>
      <xdr:nvPicPr>
        <xdr:cNvPr id="8" name="Picture 8" descr="C:\Users\3610\Documents\Text\Dedicated Controls\Dedicated Controls UPDATE\DC 3.0\Pictures\CU362-2.png">
          <a:extLst>
            <a:ext uri="{FF2B5EF4-FFF2-40B4-BE49-F238E27FC236}">
              <a16:creationId xmlns:a16="http://schemas.microsoft.com/office/drawing/2014/main" id="{A8C4A5A5-9313-42A5-886C-CF9F3C9784D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372100" y="1263650"/>
          <a:ext cx="2783416" cy="1918758"/>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0</xdr:colOff>
      <xdr:row>44</xdr:row>
      <xdr:rowOff>0</xdr:rowOff>
    </xdr:from>
    <xdr:to>
      <xdr:col>7</xdr:col>
      <xdr:colOff>304800</xdr:colOff>
      <xdr:row>45</xdr:row>
      <xdr:rowOff>76199</xdr:rowOff>
    </xdr:to>
    <xdr:sp macro="" textlink="">
      <xdr:nvSpPr>
        <xdr:cNvPr id="9" name="AutoShape 516"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6"/>
          <a:extLst>
            <a:ext uri="{FF2B5EF4-FFF2-40B4-BE49-F238E27FC236}">
              <a16:creationId xmlns:a16="http://schemas.microsoft.com/office/drawing/2014/main" id="{0BC91DDC-F149-4A1F-80C9-F9C74182BACF}"/>
            </a:ext>
          </a:extLst>
        </xdr:cNvPr>
        <xdr:cNvSpPr>
          <a:spLocks noChangeAspect="1" noChangeArrowheads="1"/>
        </xdr:cNvSpPr>
      </xdr:nvSpPr>
      <xdr:spPr bwMode="auto">
        <a:xfrm>
          <a:off x="9779000" y="9359900"/>
          <a:ext cx="304800" cy="304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44</xdr:row>
      <xdr:rowOff>0</xdr:rowOff>
    </xdr:from>
    <xdr:to>
      <xdr:col>3</xdr:col>
      <xdr:colOff>304800</xdr:colOff>
      <xdr:row>45</xdr:row>
      <xdr:rowOff>76199</xdr:rowOff>
    </xdr:to>
    <xdr:sp macro="" textlink="">
      <xdr:nvSpPr>
        <xdr:cNvPr id="10" name="AutoShape 517"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6"/>
          <a:extLst>
            <a:ext uri="{FF2B5EF4-FFF2-40B4-BE49-F238E27FC236}">
              <a16:creationId xmlns:a16="http://schemas.microsoft.com/office/drawing/2014/main" id="{7FAD2E60-0B7B-4DF8-B929-B587DD012103}"/>
            </a:ext>
          </a:extLst>
        </xdr:cNvPr>
        <xdr:cNvSpPr>
          <a:spLocks noChangeAspect="1" noChangeArrowheads="1"/>
        </xdr:cNvSpPr>
      </xdr:nvSpPr>
      <xdr:spPr bwMode="auto">
        <a:xfrm>
          <a:off x="3943350" y="9359900"/>
          <a:ext cx="304800" cy="304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43</xdr:row>
      <xdr:rowOff>0</xdr:rowOff>
    </xdr:from>
    <xdr:to>
      <xdr:col>3</xdr:col>
      <xdr:colOff>304800</xdr:colOff>
      <xdr:row>44</xdr:row>
      <xdr:rowOff>76201</xdr:rowOff>
    </xdr:to>
    <xdr:sp macro="" textlink="">
      <xdr:nvSpPr>
        <xdr:cNvPr id="11" name="AutoShape 522"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5E898AFC-13AE-4484-B905-BD8A4043AF22}"/>
            </a:ext>
          </a:extLst>
        </xdr:cNvPr>
        <xdr:cNvSpPr>
          <a:spLocks noChangeAspect="1" noChangeArrowheads="1"/>
        </xdr:cNvSpPr>
      </xdr:nvSpPr>
      <xdr:spPr bwMode="auto">
        <a:xfrm>
          <a:off x="3943350" y="9131300"/>
          <a:ext cx="304800" cy="304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41</xdr:row>
      <xdr:rowOff>0</xdr:rowOff>
    </xdr:from>
    <xdr:to>
      <xdr:col>2</xdr:col>
      <xdr:colOff>304800</xdr:colOff>
      <xdr:row>42</xdr:row>
      <xdr:rowOff>76199</xdr:rowOff>
    </xdr:to>
    <xdr:sp macro="" textlink="">
      <xdr:nvSpPr>
        <xdr:cNvPr id="12" name="AutoShape 524"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ECFC3911-5122-4923-ABE5-427A1BA679D3}"/>
            </a:ext>
          </a:extLst>
        </xdr:cNvPr>
        <xdr:cNvSpPr>
          <a:spLocks noChangeAspect="1" noChangeArrowheads="1"/>
        </xdr:cNvSpPr>
      </xdr:nvSpPr>
      <xdr:spPr bwMode="auto">
        <a:xfrm>
          <a:off x="1606550" y="8674100"/>
          <a:ext cx="304800" cy="304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29678</xdr:colOff>
      <xdr:row>28</xdr:row>
      <xdr:rowOff>73518</xdr:rowOff>
    </xdr:from>
    <xdr:to>
      <xdr:col>5</xdr:col>
      <xdr:colOff>1430757</xdr:colOff>
      <xdr:row>32</xdr:row>
      <xdr:rowOff>326090</xdr:rowOff>
    </xdr:to>
    <xdr:pic>
      <xdr:nvPicPr>
        <xdr:cNvPr id="13" name="Picture 11" descr="Float-sensor">
          <a:extLst>
            <a:ext uri="{FF2B5EF4-FFF2-40B4-BE49-F238E27FC236}">
              <a16:creationId xmlns:a16="http://schemas.microsoft.com/office/drawing/2014/main" id="{22B1B4C3-302D-4882-9311-E38D935C879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982928" y="6067918"/>
          <a:ext cx="1372504" cy="992347"/>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253371</xdr:colOff>
      <xdr:row>28</xdr:row>
      <xdr:rowOff>106680</xdr:rowOff>
    </xdr:from>
    <xdr:to>
      <xdr:col>7</xdr:col>
      <xdr:colOff>2582</xdr:colOff>
      <xdr:row>32</xdr:row>
      <xdr:rowOff>323846</xdr:rowOff>
    </xdr:to>
    <xdr:pic>
      <xdr:nvPicPr>
        <xdr:cNvPr id="14" name="Picture 13" descr="Level-censor-MPS">
          <a:extLst>
            <a:ext uri="{FF2B5EF4-FFF2-40B4-BE49-F238E27FC236}">
              <a16:creationId xmlns:a16="http://schemas.microsoft.com/office/drawing/2014/main" id="{3F941626-0B3F-4B99-85C0-9DD599A204D3}"/>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743321" y="6101080"/>
          <a:ext cx="958886" cy="958846"/>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4</xdr:col>
      <xdr:colOff>255270</xdr:colOff>
      <xdr:row>3</xdr:row>
      <xdr:rowOff>62967</xdr:rowOff>
    </xdr:from>
    <xdr:to>
      <xdr:col>6</xdr:col>
      <xdr:colOff>19050</xdr:colOff>
      <xdr:row>11</xdr:row>
      <xdr:rowOff>36583</xdr:rowOff>
    </xdr:to>
    <xdr:pic>
      <xdr:nvPicPr>
        <xdr:cNvPr id="2" name="Picture 3">
          <a:extLst>
            <a:ext uri="{FF2B5EF4-FFF2-40B4-BE49-F238E27FC236}">
              <a16:creationId xmlns:a16="http://schemas.microsoft.com/office/drawing/2014/main" id="{CA8FB249-B81B-4911-BD20-DDAA39D014C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65520" y="996417"/>
          <a:ext cx="1554480" cy="156429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4</xdr:col>
      <xdr:colOff>364068</xdr:colOff>
      <xdr:row>13</xdr:row>
      <xdr:rowOff>81915</xdr:rowOff>
    </xdr:from>
    <xdr:to>
      <xdr:col>5</xdr:col>
      <xdr:colOff>761602</xdr:colOff>
      <xdr:row>19</xdr:row>
      <xdr:rowOff>131445</xdr:rowOff>
    </xdr:to>
    <xdr:pic>
      <xdr:nvPicPr>
        <xdr:cNvPr id="3" name="Picture 4">
          <a:extLst>
            <a:ext uri="{FF2B5EF4-FFF2-40B4-BE49-F238E27FC236}">
              <a16:creationId xmlns:a16="http://schemas.microsoft.com/office/drawing/2014/main" id="{9A36B7E8-BB7D-4F6D-BF9D-1A4CC4A79FF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174318" y="3072765"/>
          <a:ext cx="1330984" cy="125730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3</xdr:col>
      <xdr:colOff>454025</xdr:colOff>
      <xdr:row>1</xdr:row>
      <xdr:rowOff>511175</xdr:rowOff>
    </xdr:from>
    <xdr:to>
      <xdr:col>4</xdr:col>
      <xdr:colOff>914400</xdr:colOff>
      <xdr:row>3</xdr:row>
      <xdr:rowOff>762001</xdr:rowOff>
    </xdr:to>
    <xdr:pic>
      <xdr:nvPicPr>
        <xdr:cNvPr id="2" name="Picture 1">
          <a:extLst>
            <a:ext uri="{FF2B5EF4-FFF2-40B4-BE49-F238E27FC236}">
              <a16:creationId xmlns:a16="http://schemas.microsoft.com/office/drawing/2014/main" id="{26B74F45-F7DA-4B27-996F-9ACFF6CF7ED2}"/>
            </a:ext>
          </a:extLst>
        </xdr:cNvPr>
        <xdr:cNvPicPr>
          <a:picLocks noChangeAspect="1"/>
        </xdr:cNvPicPr>
      </xdr:nvPicPr>
      <xdr:blipFill rotWithShape="1">
        <a:blip xmlns:r="http://schemas.openxmlformats.org/officeDocument/2006/relationships" r:embed="rId1"/>
        <a:srcRect l="5332" t="2688" r="5273" b="4301"/>
        <a:stretch/>
      </xdr:blipFill>
      <xdr:spPr>
        <a:xfrm>
          <a:off x="4111625" y="806450"/>
          <a:ext cx="1746250" cy="1590676"/>
        </a:xfrm>
        <a:prstGeom prst="rect">
          <a:avLst/>
        </a:prstGeom>
      </xdr:spPr>
    </xdr:pic>
    <xdr:clientData/>
  </xdr:twoCellAnchor>
  <xdr:twoCellAnchor editAs="oneCell">
    <xdr:from>
      <xdr:col>2</xdr:col>
      <xdr:colOff>85724</xdr:colOff>
      <xdr:row>1</xdr:row>
      <xdr:rowOff>511175</xdr:rowOff>
    </xdr:from>
    <xdr:to>
      <xdr:col>2</xdr:col>
      <xdr:colOff>1241424</xdr:colOff>
      <xdr:row>3</xdr:row>
      <xdr:rowOff>723900</xdr:rowOff>
    </xdr:to>
    <xdr:pic>
      <xdr:nvPicPr>
        <xdr:cNvPr id="3" name="Picture 2">
          <a:extLst>
            <a:ext uri="{FF2B5EF4-FFF2-40B4-BE49-F238E27FC236}">
              <a16:creationId xmlns:a16="http://schemas.microsoft.com/office/drawing/2014/main" id="{0E523F7C-03AC-458F-B130-8518B01BCD6C}"/>
            </a:ext>
          </a:extLst>
        </xdr:cNvPr>
        <xdr:cNvPicPr>
          <a:picLocks noChangeAspect="1"/>
        </xdr:cNvPicPr>
      </xdr:nvPicPr>
      <xdr:blipFill rotWithShape="1">
        <a:blip xmlns:r="http://schemas.openxmlformats.org/officeDocument/2006/relationships" r:embed="rId2"/>
        <a:srcRect l="4285" t="4145" r="9387" b="1850"/>
        <a:stretch/>
      </xdr:blipFill>
      <xdr:spPr>
        <a:xfrm>
          <a:off x="2038349" y="806450"/>
          <a:ext cx="1162050" cy="1552575"/>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15</xdr:col>
      <xdr:colOff>92075</xdr:colOff>
      <xdr:row>0</xdr:row>
      <xdr:rowOff>219075</xdr:rowOff>
    </xdr:from>
    <xdr:to>
      <xdr:col>19</xdr:col>
      <xdr:colOff>173690</xdr:colOff>
      <xdr:row>7</xdr:row>
      <xdr:rowOff>57150</xdr:rowOff>
    </xdr:to>
    <xdr:pic>
      <xdr:nvPicPr>
        <xdr:cNvPr id="2" name="Picture 4">
          <a:extLst>
            <a:ext uri="{FF2B5EF4-FFF2-40B4-BE49-F238E27FC236}">
              <a16:creationId xmlns:a16="http://schemas.microsoft.com/office/drawing/2014/main" id="{9DCDF78F-DA3A-4233-B8ED-FA985FBFBEB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216900" y="219075"/>
          <a:ext cx="1338915" cy="149542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21</xdr:col>
      <xdr:colOff>152400</xdr:colOff>
      <xdr:row>0</xdr:row>
      <xdr:rowOff>373420</xdr:rowOff>
    </xdr:from>
    <xdr:to>
      <xdr:col>24</xdr:col>
      <xdr:colOff>247650</xdr:colOff>
      <xdr:row>6</xdr:row>
      <xdr:rowOff>200024</xdr:rowOff>
    </xdr:to>
    <xdr:pic>
      <xdr:nvPicPr>
        <xdr:cNvPr id="3" name="Picture 6">
          <a:extLst>
            <a:ext uri="{FF2B5EF4-FFF2-40B4-BE49-F238E27FC236}">
              <a16:creationId xmlns:a16="http://schemas.microsoft.com/office/drawing/2014/main" id="{90948652-512E-4E1C-8FDF-8BBAB0170F1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163175" y="373420"/>
          <a:ext cx="1038225" cy="1245829"/>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6</xdr:col>
      <xdr:colOff>1066800</xdr:colOff>
      <xdr:row>6</xdr:row>
      <xdr:rowOff>142875</xdr:rowOff>
    </xdr:from>
    <xdr:to>
      <xdr:col>8</xdr:col>
      <xdr:colOff>435394</xdr:colOff>
      <xdr:row>13</xdr:row>
      <xdr:rowOff>167640</xdr:rowOff>
    </xdr:to>
    <xdr:pic>
      <xdr:nvPicPr>
        <xdr:cNvPr id="2" name="Picture 3">
          <a:extLst>
            <a:ext uri="{FF2B5EF4-FFF2-40B4-BE49-F238E27FC236}">
              <a16:creationId xmlns:a16="http://schemas.microsoft.com/office/drawing/2014/main" id="{D8070C53-F1DF-41F6-912C-0F8D2C6D58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19775" y="1685925"/>
          <a:ext cx="1806994" cy="161925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822324</xdr:colOff>
      <xdr:row>7</xdr:row>
      <xdr:rowOff>93713</xdr:rowOff>
    </xdr:from>
    <xdr:to>
      <xdr:col>10</xdr:col>
      <xdr:colOff>249554</xdr:colOff>
      <xdr:row>13</xdr:row>
      <xdr:rowOff>99059</xdr:rowOff>
    </xdr:to>
    <xdr:pic>
      <xdr:nvPicPr>
        <xdr:cNvPr id="3" name="Picture 4">
          <a:extLst>
            <a:ext uri="{FF2B5EF4-FFF2-40B4-BE49-F238E27FC236}">
              <a16:creationId xmlns:a16="http://schemas.microsoft.com/office/drawing/2014/main" id="{3D206525-2C04-4180-B7A3-AFA39ADAD3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013699" y="1865363"/>
          <a:ext cx="1435100" cy="1382661"/>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9</xdr:col>
      <xdr:colOff>549275</xdr:colOff>
      <xdr:row>6</xdr:row>
      <xdr:rowOff>101600</xdr:rowOff>
    </xdr:from>
    <xdr:to>
      <xdr:col>11</xdr:col>
      <xdr:colOff>744855</xdr:colOff>
      <xdr:row>15</xdr:row>
      <xdr:rowOff>59055</xdr:rowOff>
    </xdr:to>
    <xdr:pic>
      <xdr:nvPicPr>
        <xdr:cNvPr id="2" name="Picture 4">
          <a:extLst>
            <a:ext uri="{FF2B5EF4-FFF2-40B4-BE49-F238E27FC236}">
              <a16:creationId xmlns:a16="http://schemas.microsoft.com/office/drawing/2014/main" id="{697E3D00-EE39-47D2-8B95-B120F53213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45450" y="1577975"/>
          <a:ext cx="2085975" cy="167640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7</xdr:col>
      <xdr:colOff>398426</xdr:colOff>
      <xdr:row>6</xdr:row>
      <xdr:rowOff>124891</xdr:rowOff>
    </xdr:from>
    <xdr:to>
      <xdr:col>9</xdr:col>
      <xdr:colOff>250190</xdr:colOff>
      <xdr:row>17</xdr:row>
      <xdr:rowOff>20169</xdr:rowOff>
    </xdr:to>
    <xdr:pic>
      <xdr:nvPicPr>
        <xdr:cNvPr id="3" name="Picture 6">
          <a:extLst>
            <a:ext uri="{FF2B5EF4-FFF2-40B4-BE49-F238E27FC236}">
              <a16:creationId xmlns:a16="http://schemas.microsoft.com/office/drawing/2014/main" id="{CFE0D6F6-8F6F-4F3A-9BF2-D5A67F0FDE8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294401" y="1601266"/>
          <a:ext cx="1458949" cy="198696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5</xdr:col>
      <xdr:colOff>521760</xdr:colOff>
      <xdr:row>1</xdr:row>
      <xdr:rowOff>351679</xdr:rowOff>
    </xdr:from>
    <xdr:to>
      <xdr:col>10</xdr:col>
      <xdr:colOff>77968</xdr:colOff>
      <xdr:row>4</xdr:row>
      <xdr:rowOff>302681</xdr:rowOff>
    </xdr:to>
    <xdr:pic>
      <xdr:nvPicPr>
        <xdr:cNvPr id="2" name="Picture 5">
          <a:extLst>
            <a:ext uri="{FF2B5EF4-FFF2-40B4-BE49-F238E27FC236}">
              <a16:creationId xmlns:a16="http://schemas.microsoft.com/office/drawing/2014/main" id="{EF023041-F802-457F-AA5F-FA5FB994425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417610" y="732679"/>
          <a:ext cx="1785058" cy="998752"/>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10</xdr:col>
      <xdr:colOff>154658</xdr:colOff>
      <xdr:row>2</xdr:row>
      <xdr:rowOff>37653</xdr:rowOff>
    </xdr:from>
    <xdr:to>
      <xdr:col>14</xdr:col>
      <xdr:colOff>371266</xdr:colOff>
      <xdr:row>5</xdr:row>
      <xdr:rowOff>47341</xdr:rowOff>
    </xdr:to>
    <xdr:pic>
      <xdr:nvPicPr>
        <xdr:cNvPr id="3" name="Picture 7">
          <a:extLst>
            <a:ext uri="{FF2B5EF4-FFF2-40B4-BE49-F238E27FC236}">
              <a16:creationId xmlns:a16="http://schemas.microsoft.com/office/drawing/2014/main" id="{E735710F-DE00-4B3B-9AD5-53EC161F7A1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279358" y="799653"/>
          <a:ext cx="1778708" cy="1009813"/>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15</xdr:col>
      <xdr:colOff>54469</xdr:colOff>
      <xdr:row>2</xdr:row>
      <xdr:rowOff>112183</xdr:rowOff>
    </xdr:from>
    <xdr:to>
      <xdr:col>19</xdr:col>
      <xdr:colOff>343168</xdr:colOff>
      <xdr:row>5</xdr:row>
      <xdr:rowOff>31183</xdr:rowOff>
    </xdr:to>
    <xdr:pic>
      <xdr:nvPicPr>
        <xdr:cNvPr id="4" name="Picture 9">
          <a:extLst>
            <a:ext uri="{FF2B5EF4-FFF2-40B4-BE49-F238E27FC236}">
              <a16:creationId xmlns:a16="http://schemas.microsoft.com/office/drawing/2014/main" id="{3C68073D-C9BB-49C5-9BB6-4FB9FB4042D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131794" y="874183"/>
          <a:ext cx="1774599" cy="919125"/>
        </a:xfrm>
        <a:prstGeom prst="rect">
          <a:avLst/>
        </a:prstGeom>
        <a:ln>
          <a:noFill/>
        </a:ln>
        <a:effectLst>
          <a:outerShdw blurRad="127000" dist="165100" dir="2700000" algn="tl" rotWithShape="0">
            <a:srgbClr val="333333">
              <a:alpha val="65000"/>
            </a:srgbClr>
          </a:outerShdw>
        </a:effec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6</xdr:col>
      <xdr:colOff>682625</xdr:colOff>
      <xdr:row>4</xdr:row>
      <xdr:rowOff>36670</xdr:rowOff>
    </xdr:from>
    <xdr:to>
      <xdr:col>9</xdr:col>
      <xdr:colOff>708017</xdr:colOff>
      <xdr:row>11</xdr:row>
      <xdr:rowOff>59935</xdr:rowOff>
    </xdr:to>
    <xdr:pic>
      <xdr:nvPicPr>
        <xdr:cNvPr id="2" name="Picture 7">
          <a:extLst>
            <a:ext uri="{FF2B5EF4-FFF2-40B4-BE49-F238E27FC236}">
              <a16:creationId xmlns:a16="http://schemas.microsoft.com/office/drawing/2014/main" id="{83ADB741-E547-473C-94DF-FA21462587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349875" y="1455895"/>
          <a:ext cx="2225032" cy="1356765"/>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9</xdr:col>
      <xdr:colOff>674933</xdr:colOff>
      <xdr:row>0</xdr:row>
      <xdr:rowOff>234950</xdr:rowOff>
    </xdr:from>
    <xdr:to>
      <xdr:col>13</xdr:col>
      <xdr:colOff>269250</xdr:colOff>
      <xdr:row>5</xdr:row>
      <xdr:rowOff>55420</xdr:rowOff>
    </xdr:to>
    <xdr:pic>
      <xdr:nvPicPr>
        <xdr:cNvPr id="3" name="Picture 8">
          <a:extLst>
            <a:ext uri="{FF2B5EF4-FFF2-40B4-BE49-F238E27FC236}">
              <a16:creationId xmlns:a16="http://schemas.microsoft.com/office/drawing/2014/main" id="{BDEEF539-2ADD-43A2-9759-8B3D2A248C3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532933" y="234950"/>
          <a:ext cx="2175592" cy="1430195"/>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12</xdr:col>
      <xdr:colOff>116908</xdr:colOff>
      <xdr:row>4</xdr:row>
      <xdr:rowOff>123436</xdr:rowOff>
    </xdr:from>
    <xdr:to>
      <xdr:col>14</xdr:col>
      <xdr:colOff>511326</xdr:colOff>
      <xdr:row>10</xdr:row>
      <xdr:rowOff>188486</xdr:rowOff>
    </xdr:to>
    <xdr:pic>
      <xdr:nvPicPr>
        <xdr:cNvPr id="4" name="Picture 9">
          <a:extLst>
            <a:ext uri="{FF2B5EF4-FFF2-40B4-BE49-F238E27FC236}">
              <a16:creationId xmlns:a16="http://schemas.microsoft.com/office/drawing/2014/main" id="{61E38CEC-8BD0-4EBD-8585-653BFCDBE27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613208" y="1542661"/>
          <a:ext cx="2207343" cy="1208050"/>
        </a:xfrm>
        <a:prstGeom prst="rect">
          <a:avLst/>
        </a:prstGeom>
        <a:ln>
          <a:noFill/>
        </a:ln>
        <a:effectLst>
          <a:outerShdw blurRad="127000" dist="165100" dir="2700000" algn="tl" rotWithShape="0">
            <a:srgbClr val="333333">
              <a:alpha val="65000"/>
            </a:srgbClr>
          </a:outerShdw>
        </a:effec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4</xdr:col>
      <xdr:colOff>58422</xdr:colOff>
      <xdr:row>1</xdr:row>
      <xdr:rowOff>307744</xdr:rowOff>
    </xdr:from>
    <xdr:to>
      <xdr:col>6</xdr:col>
      <xdr:colOff>275403</xdr:colOff>
      <xdr:row>5</xdr:row>
      <xdr:rowOff>36051</xdr:rowOff>
    </xdr:to>
    <xdr:pic>
      <xdr:nvPicPr>
        <xdr:cNvPr id="2" name="Picture 5">
          <a:extLst>
            <a:ext uri="{FF2B5EF4-FFF2-40B4-BE49-F238E27FC236}">
              <a16:creationId xmlns:a16="http://schemas.microsoft.com/office/drawing/2014/main" id="{E7EC5911-0075-4956-8E03-7AEA2141C5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54172" y="669694"/>
          <a:ext cx="1763206" cy="918932"/>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6</xdr:col>
      <xdr:colOff>503696</xdr:colOff>
      <xdr:row>1</xdr:row>
      <xdr:rowOff>211434</xdr:rowOff>
    </xdr:from>
    <xdr:to>
      <xdr:col>11</xdr:col>
      <xdr:colOff>104728</xdr:colOff>
      <xdr:row>5</xdr:row>
      <xdr:rowOff>114792</xdr:rowOff>
    </xdr:to>
    <xdr:pic>
      <xdr:nvPicPr>
        <xdr:cNvPr id="3" name="Picture 7">
          <a:extLst>
            <a:ext uri="{FF2B5EF4-FFF2-40B4-BE49-F238E27FC236}">
              <a16:creationId xmlns:a16="http://schemas.microsoft.com/office/drawing/2014/main" id="{F711DBC7-AEAE-49D9-A038-BEDD8DCAED9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142496" y="573384"/>
          <a:ext cx="1756857" cy="109398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332174</xdr:colOff>
      <xdr:row>2</xdr:row>
      <xdr:rowOff>74267</xdr:rowOff>
    </xdr:from>
    <xdr:to>
      <xdr:col>16</xdr:col>
      <xdr:colOff>136406</xdr:colOff>
      <xdr:row>5</xdr:row>
      <xdr:rowOff>163925</xdr:rowOff>
    </xdr:to>
    <xdr:pic>
      <xdr:nvPicPr>
        <xdr:cNvPr id="4" name="Picture 9">
          <a:extLst>
            <a:ext uri="{FF2B5EF4-FFF2-40B4-BE49-F238E27FC236}">
              <a16:creationId xmlns:a16="http://schemas.microsoft.com/office/drawing/2014/main" id="{BD696616-27D9-4495-A540-46965021F14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20941845">
          <a:off x="8123624" y="798167"/>
          <a:ext cx="1756857" cy="91515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4</xdr:col>
      <xdr:colOff>463550</xdr:colOff>
      <xdr:row>4</xdr:row>
      <xdr:rowOff>188317</xdr:rowOff>
    </xdr:from>
    <xdr:to>
      <xdr:col>8</xdr:col>
      <xdr:colOff>213335</xdr:colOff>
      <xdr:row>11</xdr:row>
      <xdr:rowOff>77177</xdr:rowOff>
    </xdr:to>
    <xdr:pic>
      <xdr:nvPicPr>
        <xdr:cNvPr id="2" name="Picture 4">
          <a:extLst>
            <a:ext uri="{FF2B5EF4-FFF2-40B4-BE49-F238E27FC236}">
              <a16:creationId xmlns:a16="http://schemas.microsoft.com/office/drawing/2014/main" id="{58F60B8B-288B-44CC-83FF-CBCEFD3FCF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21011029">
          <a:off x="4692650" y="1178917"/>
          <a:ext cx="2203425" cy="122236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207151</xdr:colOff>
      <xdr:row>0</xdr:row>
      <xdr:rowOff>244475</xdr:rowOff>
    </xdr:from>
    <xdr:to>
      <xdr:col>13</xdr:col>
      <xdr:colOff>93200</xdr:colOff>
      <xdr:row>5</xdr:row>
      <xdr:rowOff>131785</xdr:rowOff>
    </xdr:to>
    <xdr:pic>
      <xdr:nvPicPr>
        <xdr:cNvPr id="3" name="Picture 5">
          <a:extLst>
            <a:ext uri="{FF2B5EF4-FFF2-40B4-BE49-F238E27FC236}">
              <a16:creationId xmlns:a16="http://schemas.microsoft.com/office/drawing/2014/main" id="{4036F3CA-FFA7-4AE6-B23E-6623FAD9E78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rot="21179751">
          <a:off x="6884176" y="244475"/>
          <a:ext cx="2191099" cy="144179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10</xdr:col>
      <xdr:colOff>296372</xdr:colOff>
      <xdr:row>5</xdr:row>
      <xdr:rowOff>17954</xdr:rowOff>
    </xdr:from>
    <xdr:to>
      <xdr:col>14</xdr:col>
      <xdr:colOff>512246</xdr:colOff>
      <xdr:row>11</xdr:row>
      <xdr:rowOff>97949</xdr:rowOff>
    </xdr:to>
    <xdr:pic>
      <xdr:nvPicPr>
        <xdr:cNvPr id="4" name="Picture 6">
          <a:extLst>
            <a:ext uri="{FF2B5EF4-FFF2-40B4-BE49-F238E27FC236}">
              <a16:creationId xmlns:a16="http://schemas.microsoft.com/office/drawing/2014/main" id="{849B082D-812D-4242-BF63-6A3A3A969BC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rot="20564983">
          <a:off x="8021147" y="1199054"/>
          <a:ext cx="2197074" cy="122871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14</xdr:col>
      <xdr:colOff>20489</xdr:colOff>
      <xdr:row>0</xdr:row>
      <xdr:rowOff>283328</xdr:rowOff>
    </xdr:from>
    <xdr:to>
      <xdr:col>19</xdr:col>
      <xdr:colOff>3036</xdr:colOff>
      <xdr:row>5</xdr:row>
      <xdr:rowOff>152400</xdr:rowOff>
    </xdr:to>
    <xdr:pic>
      <xdr:nvPicPr>
        <xdr:cNvPr id="2" name="Picture 4">
          <a:extLst>
            <a:ext uri="{FF2B5EF4-FFF2-40B4-BE49-F238E27FC236}">
              <a16:creationId xmlns:a16="http://schemas.microsoft.com/office/drawing/2014/main" id="{CC0E15C8-B1B5-42FC-BF18-B8AA33013A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40289" y="283328"/>
          <a:ext cx="1735147" cy="1412122"/>
        </a:xfrm>
        <a:prstGeom prst="rect">
          <a:avLst/>
        </a:prstGeom>
        <a:ln>
          <a:noFill/>
        </a:ln>
        <a:effectLst>
          <a:outerShdw blurRad="127000" dist="177800" dir="3000000" algn="tl" rotWithShape="0">
            <a:srgbClr val="333333">
              <a:alpha val="65000"/>
            </a:srgbClr>
          </a:outerShdw>
        </a:effectLst>
      </xdr:spPr>
    </xdr:pic>
    <xdr:clientData/>
  </xdr:twoCellAnchor>
  <xdr:twoCellAnchor editAs="oneCell">
    <xdr:from>
      <xdr:col>20</xdr:col>
      <xdr:colOff>84764</xdr:colOff>
      <xdr:row>0</xdr:row>
      <xdr:rowOff>227957</xdr:rowOff>
    </xdr:from>
    <xdr:to>
      <xdr:col>25</xdr:col>
      <xdr:colOff>57785</xdr:colOff>
      <xdr:row>5</xdr:row>
      <xdr:rowOff>168652</xdr:rowOff>
    </xdr:to>
    <xdr:pic>
      <xdr:nvPicPr>
        <xdr:cNvPr id="3" name="Picture 6">
          <a:extLst>
            <a:ext uri="{FF2B5EF4-FFF2-40B4-BE49-F238E27FC236}">
              <a16:creationId xmlns:a16="http://schemas.microsoft.com/office/drawing/2014/main" id="{A1CE2961-CFD2-4A8D-9099-A242C2A58C8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219114" y="227957"/>
          <a:ext cx="1735146" cy="1483745"/>
        </a:xfrm>
        <a:prstGeom prst="rect">
          <a:avLst/>
        </a:prstGeom>
        <a:ln>
          <a:noFill/>
        </a:ln>
        <a:effectLst>
          <a:outerShdw blurRad="127000" dist="177800" dir="3000000" algn="tl" rotWithShape="0">
            <a:srgbClr val="333333">
              <a:alpha val="65000"/>
            </a:srgbClr>
          </a:outerShdw>
        </a:effectLst>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11</xdr:col>
      <xdr:colOff>330200</xdr:colOff>
      <xdr:row>3</xdr:row>
      <xdr:rowOff>187325</xdr:rowOff>
    </xdr:from>
    <xdr:to>
      <xdr:col>14</xdr:col>
      <xdr:colOff>127326</xdr:colOff>
      <xdr:row>10</xdr:row>
      <xdr:rowOff>37347</xdr:rowOff>
    </xdr:to>
    <xdr:pic>
      <xdr:nvPicPr>
        <xdr:cNvPr id="2" name="Picture 3">
          <a:extLst>
            <a:ext uri="{FF2B5EF4-FFF2-40B4-BE49-F238E27FC236}">
              <a16:creationId xmlns:a16="http://schemas.microsoft.com/office/drawing/2014/main" id="{97C1EC05-BAB4-47D8-A5B4-EC99BF65831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54950" y="825500"/>
          <a:ext cx="1709111" cy="1335922"/>
        </a:xfrm>
        <a:prstGeom prst="rect">
          <a:avLst/>
        </a:prstGeom>
        <a:ln>
          <a:noFill/>
        </a:ln>
        <a:effectLst>
          <a:outerShdw blurRad="127000" dist="177800" dir="3000000" algn="tl" rotWithShape="0">
            <a:srgbClr val="333333">
              <a:alpha val="65000"/>
            </a:srgbClr>
          </a:outerShdw>
        </a:effectLst>
      </xdr:spPr>
    </xdr:pic>
    <xdr:clientData/>
  </xdr:twoCellAnchor>
  <xdr:twoCellAnchor editAs="oneCell">
    <xdr:from>
      <xdr:col>14</xdr:col>
      <xdr:colOff>200801</xdr:colOff>
      <xdr:row>3</xdr:row>
      <xdr:rowOff>85724</xdr:rowOff>
    </xdr:from>
    <xdr:to>
      <xdr:col>17</xdr:col>
      <xdr:colOff>206566</xdr:colOff>
      <xdr:row>10</xdr:row>
      <xdr:rowOff>20069</xdr:rowOff>
    </xdr:to>
    <xdr:pic>
      <xdr:nvPicPr>
        <xdr:cNvPr id="3" name="Picture 4">
          <a:extLst>
            <a:ext uri="{FF2B5EF4-FFF2-40B4-BE49-F238E27FC236}">
              <a16:creationId xmlns:a16="http://schemas.microsoft.com/office/drawing/2014/main" id="{9E2FCF0C-335D-4323-A6E1-ED1F97BFD8E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640076" y="723899"/>
          <a:ext cx="1647875" cy="1407545"/>
        </a:xfrm>
        <a:prstGeom prst="rect">
          <a:avLst/>
        </a:prstGeom>
        <a:ln>
          <a:noFill/>
        </a:ln>
        <a:effectLst>
          <a:outerShdw blurRad="127000" dist="177800" dir="3000000" algn="tl" rotWithShape="0">
            <a:srgbClr val="333333">
              <a:alpha val="65000"/>
            </a:srgbClr>
          </a:outerShdw>
        </a:effec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11</xdr:col>
      <xdr:colOff>504825</xdr:colOff>
      <xdr:row>4</xdr:row>
      <xdr:rowOff>155067</xdr:rowOff>
    </xdr:from>
    <xdr:to>
      <xdr:col>15</xdr:col>
      <xdr:colOff>302895</xdr:colOff>
      <xdr:row>16</xdr:row>
      <xdr:rowOff>92075</xdr:rowOff>
    </xdr:to>
    <xdr:pic>
      <xdr:nvPicPr>
        <xdr:cNvPr id="2" name="Picture 3">
          <a:extLst>
            <a:ext uri="{FF2B5EF4-FFF2-40B4-BE49-F238E27FC236}">
              <a16:creationId xmlns:a16="http://schemas.microsoft.com/office/drawing/2014/main" id="{E3D89472-F53C-4651-A678-2DAA39F6D2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575675" y="1431417"/>
          <a:ext cx="2668270" cy="218744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14</xdr:col>
      <xdr:colOff>254001</xdr:colOff>
      <xdr:row>2</xdr:row>
      <xdr:rowOff>38099</xdr:rowOff>
    </xdr:from>
    <xdr:to>
      <xdr:col>20</xdr:col>
      <xdr:colOff>193556</xdr:colOff>
      <xdr:row>13</xdr:row>
      <xdr:rowOff>57061</xdr:rowOff>
    </xdr:to>
    <xdr:pic>
      <xdr:nvPicPr>
        <xdr:cNvPr id="2" name="Picture 2">
          <a:extLst>
            <a:ext uri="{FF2B5EF4-FFF2-40B4-BE49-F238E27FC236}">
              <a16:creationId xmlns:a16="http://schemas.microsoft.com/office/drawing/2014/main" id="{CE077C0B-88B3-4C7A-B138-C4BE2BC3ED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788276" y="809624"/>
          <a:ext cx="2273180" cy="2123987"/>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13</xdr:col>
      <xdr:colOff>192406</xdr:colOff>
      <xdr:row>1</xdr:row>
      <xdr:rowOff>822324</xdr:rowOff>
    </xdr:from>
    <xdr:to>
      <xdr:col>18</xdr:col>
      <xdr:colOff>20640</xdr:colOff>
      <xdr:row>14</xdr:row>
      <xdr:rowOff>95249</xdr:rowOff>
    </xdr:to>
    <xdr:pic>
      <xdr:nvPicPr>
        <xdr:cNvPr id="2" name="Picture 1">
          <a:extLst>
            <a:ext uri="{FF2B5EF4-FFF2-40B4-BE49-F238E27FC236}">
              <a16:creationId xmlns:a16="http://schemas.microsoft.com/office/drawing/2014/main" id="{FD7198F3-885C-421D-9353-2A6D4FCC369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64731" y="1136649"/>
          <a:ext cx="2177099" cy="255905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15</xdr:col>
      <xdr:colOff>209550</xdr:colOff>
      <xdr:row>8</xdr:row>
      <xdr:rowOff>73661</xdr:rowOff>
    </xdr:from>
    <xdr:to>
      <xdr:col>20</xdr:col>
      <xdr:colOff>324485</xdr:colOff>
      <xdr:row>24</xdr:row>
      <xdr:rowOff>167706</xdr:rowOff>
    </xdr:to>
    <xdr:pic>
      <xdr:nvPicPr>
        <xdr:cNvPr id="2" name="Picture 2">
          <a:extLst>
            <a:ext uri="{FF2B5EF4-FFF2-40B4-BE49-F238E27FC236}">
              <a16:creationId xmlns:a16="http://schemas.microsoft.com/office/drawing/2014/main" id="{DD74B36F-2E07-4EE9-9BA1-A5A0DCF221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64550" y="1953261"/>
          <a:ext cx="2038350" cy="2829625"/>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0.xml><?xml version="1.0" encoding="utf-8"?>
<xdr:wsDr xmlns:xdr="http://schemas.openxmlformats.org/drawingml/2006/spreadsheetDrawing" xmlns:a="http://schemas.openxmlformats.org/drawingml/2006/main">
  <xdr:oneCellAnchor>
    <xdr:from>
      <xdr:col>15</xdr:col>
      <xdr:colOff>412750</xdr:colOff>
      <xdr:row>9</xdr:row>
      <xdr:rowOff>95115</xdr:rowOff>
    </xdr:from>
    <xdr:ext cx="1847850" cy="2832157"/>
    <xdr:pic>
      <xdr:nvPicPr>
        <xdr:cNvPr id="2" name="Picture 1">
          <a:extLst>
            <a:ext uri="{FF2B5EF4-FFF2-40B4-BE49-F238E27FC236}">
              <a16:creationId xmlns:a16="http://schemas.microsoft.com/office/drawing/2014/main" id="{773F8A56-8117-4161-A774-926798B1B2DD}"/>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3423" t="7563" r="10738" b="6081"/>
        <a:stretch/>
      </xdr:blipFill>
      <xdr:spPr>
        <a:xfrm>
          <a:off x="7480300" y="2158865"/>
          <a:ext cx="1847850" cy="2832157"/>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81.xml><?xml version="1.0" encoding="utf-8"?>
<xdr:wsDr xmlns:xdr="http://schemas.openxmlformats.org/drawingml/2006/spreadsheetDrawing" xmlns:a="http://schemas.openxmlformats.org/drawingml/2006/main">
  <xdr:twoCellAnchor editAs="oneCell">
    <xdr:from>
      <xdr:col>13</xdr:col>
      <xdr:colOff>182510</xdr:colOff>
      <xdr:row>0</xdr:row>
      <xdr:rowOff>323004</xdr:rowOff>
    </xdr:from>
    <xdr:to>
      <xdr:col>17</xdr:col>
      <xdr:colOff>339496</xdr:colOff>
      <xdr:row>14</xdr:row>
      <xdr:rowOff>73449</xdr:rowOff>
    </xdr:to>
    <xdr:pic>
      <xdr:nvPicPr>
        <xdr:cNvPr id="2" name="Imagen 1" descr="EsyBox Mini">
          <a:extLst>
            <a:ext uri="{FF2B5EF4-FFF2-40B4-BE49-F238E27FC236}">
              <a16:creationId xmlns:a16="http://schemas.microsoft.com/office/drawing/2014/main" id="{C996986A-E8DA-434F-A12D-8A7E399AE85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95905" y="326814"/>
          <a:ext cx="1997216" cy="2661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25</xdr:col>
      <xdr:colOff>0</xdr:colOff>
      <xdr:row>20</xdr:row>
      <xdr:rowOff>0</xdr:rowOff>
    </xdr:from>
    <xdr:to>
      <xdr:col>25</xdr:col>
      <xdr:colOff>307238</xdr:colOff>
      <xdr:row>21</xdr:row>
      <xdr:rowOff>129565</xdr:rowOff>
    </xdr:to>
    <xdr:sp macro="" textlink="">
      <xdr:nvSpPr>
        <xdr:cNvPr id="2" name="AutoShape 2">
          <a:extLst>
            <a:ext uri="{FF2B5EF4-FFF2-40B4-BE49-F238E27FC236}">
              <a16:creationId xmlns:a16="http://schemas.microsoft.com/office/drawing/2014/main" id="{6E680E1E-36B1-4BA8-AFD0-E3DA7BF910D5}"/>
            </a:ext>
          </a:extLst>
        </xdr:cNvPr>
        <xdr:cNvSpPr>
          <a:spLocks noChangeAspect="1" noChangeArrowheads="1"/>
        </xdr:cNvSpPr>
      </xdr:nvSpPr>
      <xdr:spPr bwMode="auto">
        <a:xfrm>
          <a:off x="14258925" y="4714875"/>
          <a:ext cx="307238" cy="3029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22</xdr:col>
      <xdr:colOff>176436</xdr:colOff>
      <xdr:row>17</xdr:row>
      <xdr:rowOff>136073</xdr:rowOff>
    </xdr:from>
    <xdr:to>
      <xdr:col>26</xdr:col>
      <xdr:colOff>403482</xdr:colOff>
      <xdr:row>35</xdr:row>
      <xdr:rowOff>174046</xdr:rowOff>
    </xdr:to>
    <xdr:pic>
      <xdr:nvPicPr>
        <xdr:cNvPr id="3" name="Picture 2">
          <a:extLst>
            <a:ext uri="{FF2B5EF4-FFF2-40B4-BE49-F238E27FC236}">
              <a16:creationId xmlns:a16="http://schemas.microsoft.com/office/drawing/2014/main" id="{FB311EB8-F6F2-425E-BCA5-C284E1C24C19}"/>
            </a:ext>
          </a:extLst>
        </xdr:cNvPr>
        <xdr:cNvPicPr>
          <a:picLocks noChangeAspect="1"/>
        </xdr:cNvPicPr>
      </xdr:nvPicPr>
      <xdr:blipFill>
        <a:blip xmlns:r="http://schemas.openxmlformats.org/officeDocument/2006/relationships" r:embed="rId1"/>
        <a:stretch>
          <a:fillRect/>
        </a:stretch>
      </xdr:blipFill>
      <xdr:spPr>
        <a:xfrm>
          <a:off x="12857386" y="4250873"/>
          <a:ext cx="3048986" cy="3348863"/>
        </a:xfrm>
        <a:prstGeom prst="rect">
          <a:avLst/>
        </a:prstGeom>
      </xdr:spPr>
    </xdr:pic>
    <xdr:clientData/>
  </xdr:twoCellAnchor>
  <xdr:twoCellAnchor editAs="oneCell">
    <xdr:from>
      <xdr:col>25</xdr:col>
      <xdr:colOff>239819</xdr:colOff>
      <xdr:row>0</xdr:row>
      <xdr:rowOff>417286</xdr:rowOff>
    </xdr:from>
    <xdr:to>
      <xdr:col>27</xdr:col>
      <xdr:colOff>420546</xdr:colOff>
      <xdr:row>19</xdr:row>
      <xdr:rowOff>58058</xdr:rowOff>
    </xdr:to>
    <xdr:pic>
      <xdr:nvPicPr>
        <xdr:cNvPr id="4" name="Picture 3">
          <a:extLst>
            <a:ext uri="{FF2B5EF4-FFF2-40B4-BE49-F238E27FC236}">
              <a16:creationId xmlns:a16="http://schemas.microsoft.com/office/drawing/2014/main" id="{C4A3B540-CC4A-4BBC-97C2-FD52A84B2791}"/>
            </a:ext>
          </a:extLst>
        </xdr:cNvPr>
        <xdr:cNvPicPr>
          <a:picLocks noChangeAspect="1"/>
        </xdr:cNvPicPr>
      </xdr:nvPicPr>
      <xdr:blipFill>
        <a:blip xmlns:r="http://schemas.openxmlformats.org/officeDocument/2006/relationships" r:embed="rId2"/>
        <a:stretch>
          <a:fillRect/>
        </a:stretch>
      </xdr:blipFill>
      <xdr:spPr>
        <a:xfrm>
          <a:off x="14495569" y="417286"/>
          <a:ext cx="1704727" cy="3370762"/>
        </a:xfrm>
        <a:prstGeom prst="rect">
          <a:avLst/>
        </a:prstGeom>
      </xdr:spPr>
    </xdr:pic>
    <xdr:clientData/>
  </xdr:twoCellAnchor>
  <xdr:twoCellAnchor editAs="oneCell">
    <xdr:from>
      <xdr:col>0</xdr:col>
      <xdr:colOff>262388</xdr:colOff>
      <xdr:row>24</xdr:row>
      <xdr:rowOff>88392</xdr:rowOff>
    </xdr:from>
    <xdr:to>
      <xdr:col>1</xdr:col>
      <xdr:colOff>39234</xdr:colOff>
      <xdr:row>30</xdr:row>
      <xdr:rowOff>58003</xdr:rowOff>
    </xdr:to>
    <xdr:pic>
      <xdr:nvPicPr>
        <xdr:cNvPr id="5" name="Picture 4">
          <a:extLst>
            <a:ext uri="{FF2B5EF4-FFF2-40B4-BE49-F238E27FC236}">
              <a16:creationId xmlns:a16="http://schemas.microsoft.com/office/drawing/2014/main" id="{C555E132-C2CE-46F7-A033-C5D6BEFB8059}"/>
            </a:ext>
          </a:extLst>
        </xdr:cNvPr>
        <xdr:cNvPicPr>
          <a:picLocks noChangeAspect="1"/>
        </xdr:cNvPicPr>
      </xdr:nvPicPr>
      <xdr:blipFill>
        <a:blip xmlns:r="http://schemas.openxmlformats.org/officeDocument/2006/relationships" r:embed="rId2"/>
        <a:stretch>
          <a:fillRect/>
        </a:stretch>
      </xdr:blipFill>
      <xdr:spPr>
        <a:xfrm>
          <a:off x="259213" y="5647817"/>
          <a:ext cx="538846" cy="1058001"/>
        </a:xfrm>
        <a:prstGeom prst="rect">
          <a:avLst/>
        </a:prstGeom>
      </xdr:spPr>
    </xdr:pic>
    <xdr:clientData/>
  </xdr:twoCellAnchor>
  <xdr:twoCellAnchor editAs="oneCell">
    <xdr:from>
      <xdr:col>0</xdr:col>
      <xdr:colOff>117653</xdr:colOff>
      <xdr:row>34</xdr:row>
      <xdr:rowOff>6097</xdr:rowOff>
    </xdr:from>
    <xdr:to>
      <xdr:col>1</xdr:col>
      <xdr:colOff>167894</xdr:colOff>
      <xdr:row>39</xdr:row>
      <xdr:rowOff>18188</xdr:rowOff>
    </xdr:to>
    <xdr:pic>
      <xdr:nvPicPr>
        <xdr:cNvPr id="6" name="Picture 5">
          <a:extLst>
            <a:ext uri="{FF2B5EF4-FFF2-40B4-BE49-F238E27FC236}">
              <a16:creationId xmlns:a16="http://schemas.microsoft.com/office/drawing/2014/main" id="{D33CD1A9-5E56-4761-B127-89D5019C7C5E}"/>
            </a:ext>
          </a:extLst>
        </xdr:cNvPr>
        <xdr:cNvPicPr>
          <a:picLocks noChangeAspect="1"/>
        </xdr:cNvPicPr>
      </xdr:nvPicPr>
      <xdr:blipFill>
        <a:blip xmlns:r="http://schemas.openxmlformats.org/officeDocument/2006/relationships" r:embed="rId1"/>
        <a:stretch>
          <a:fillRect/>
        </a:stretch>
      </xdr:blipFill>
      <xdr:spPr>
        <a:xfrm>
          <a:off x="120828" y="7400672"/>
          <a:ext cx="811606" cy="943001"/>
        </a:xfrm>
        <a:prstGeom prst="rect">
          <a:avLst/>
        </a:prstGeom>
      </xdr:spPr>
    </xdr:pic>
    <xdr:clientData/>
  </xdr:twoCellAnchor>
  <xdr:twoCellAnchor editAs="oneCell">
    <xdr:from>
      <xdr:col>22</xdr:col>
      <xdr:colOff>366487</xdr:colOff>
      <xdr:row>2</xdr:row>
      <xdr:rowOff>310243</xdr:rowOff>
    </xdr:from>
    <xdr:to>
      <xdr:col>24</xdr:col>
      <xdr:colOff>365560</xdr:colOff>
      <xdr:row>10</xdr:row>
      <xdr:rowOff>21842</xdr:rowOff>
    </xdr:to>
    <xdr:pic>
      <xdr:nvPicPr>
        <xdr:cNvPr id="7" name="Evoluzionenaturale">
          <a:extLst>
            <a:ext uri="{FF2B5EF4-FFF2-40B4-BE49-F238E27FC236}">
              <a16:creationId xmlns:a16="http://schemas.microsoft.com/office/drawing/2014/main" id="{B2856701-F78A-4264-9C77-080A0D29E3C1}"/>
            </a:ext>
          </a:extLst>
        </xdr:cNvPr>
        <xdr:cNvPicPr>
          <a:picLocks noChangeAspect="1"/>
        </xdr:cNvPicPr>
      </xdr:nvPicPr>
      <xdr:blipFill>
        <a:blip xmlns:r="http://schemas.openxmlformats.org/officeDocument/2006/relationships" r:embed="rId3"/>
        <a:stretch>
          <a:fillRect/>
        </a:stretch>
      </xdr:blipFill>
      <xdr:spPr>
        <a:xfrm>
          <a:off x="13047437" y="923018"/>
          <a:ext cx="1297013" cy="1312434"/>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12</xdr:col>
      <xdr:colOff>292100</xdr:colOff>
      <xdr:row>1</xdr:row>
      <xdr:rowOff>65900</xdr:rowOff>
    </xdr:from>
    <xdr:to>
      <xdr:col>16</xdr:col>
      <xdr:colOff>133632</xdr:colOff>
      <xdr:row>7</xdr:row>
      <xdr:rowOff>60324</xdr:rowOff>
    </xdr:to>
    <xdr:pic>
      <xdr:nvPicPr>
        <xdr:cNvPr id="2" name="Picture 4">
          <a:extLst>
            <a:ext uri="{FF2B5EF4-FFF2-40B4-BE49-F238E27FC236}">
              <a16:creationId xmlns:a16="http://schemas.microsoft.com/office/drawing/2014/main" id="{86BF0D66-8EF7-4119-B770-588A255809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83500" y="504050"/>
          <a:ext cx="1317907" cy="1756549"/>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17</xdr:col>
      <xdr:colOff>216676</xdr:colOff>
      <xdr:row>1</xdr:row>
      <xdr:rowOff>82550</xdr:rowOff>
    </xdr:from>
    <xdr:to>
      <xdr:col>21</xdr:col>
      <xdr:colOff>67182</xdr:colOff>
      <xdr:row>7</xdr:row>
      <xdr:rowOff>86499</xdr:rowOff>
    </xdr:to>
    <xdr:pic>
      <xdr:nvPicPr>
        <xdr:cNvPr id="3" name="Picture 6">
          <a:extLst>
            <a:ext uri="{FF2B5EF4-FFF2-40B4-BE49-F238E27FC236}">
              <a16:creationId xmlns:a16="http://schemas.microsoft.com/office/drawing/2014/main" id="{E5946C18-CE2F-4C77-BC5F-F404F27579B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03551" y="520700"/>
          <a:ext cx="1184006" cy="176607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9</xdr:col>
      <xdr:colOff>409574</xdr:colOff>
      <xdr:row>7</xdr:row>
      <xdr:rowOff>39231</xdr:rowOff>
    </xdr:from>
    <xdr:to>
      <xdr:col>11</xdr:col>
      <xdr:colOff>76885</xdr:colOff>
      <xdr:row>16</xdr:row>
      <xdr:rowOff>132854</xdr:rowOff>
    </xdr:to>
    <xdr:pic>
      <xdr:nvPicPr>
        <xdr:cNvPr id="2" name="Picture 3">
          <a:extLst>
            <a:ext uri="{FF2B5EF4-FFF2-40B4-BE49-F238E27FC236}">
              <a16:creationId xmlns:a16="http://schemas.microsoft.com/office/drawing/2014/main" id="{84190DA0-6034-46DD-A876-967D17A129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343649" y="1648956"/>
          <a:ext cx="1553261" cy="181955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374156</xdr:colOff>
      <xdr:row>7</xdr:row>
      <xdr:rowOff>40640</xdr:rowOff>
    </xdr:from>
    <xdr:to>
      <xdr:col>13</xdr:col>
      <xdr:colOff>363093</xdr:colOff>
      <xdr:row>16</xdr:row>
      <xdr:rowOff>136169</xdr:rowOff>
    </xdr:to>
    <xdr:pic>
      <xdr:nvPicPr>
        <xdr:cNvPr id="3" name="Picture 4">
          <a:extLst>
            <a:ext uri="{FF2B5EF4-FFF2-40B4-BE49-F238E27FC236}">
              <a16:creationId xmlns:a16="http://schemas.microsoft.com/office/drawing/2014/main" id="{54F2DAE1-D8AD-418C-BA6D-B99BAC1F1B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194181" y="1650365"/>
          <a:ext cx="1312912" cy="181955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9</xdr:col>
      <xdr:colOff>184787</xdr:colOff>
      <xdr:row>3</xdr:row>
      <xdr:rowOff>35314</xdr:rowOff>
    </xdr:from>
    <xdr:to>
      <xdr:col>11</xdr:col>
      <xdr:colOff>116205</xdr:colOff>
      <xdr:row>16</xdr:row>
      <xdr:rowOff>88213</xdr:rowOff>
    </xdr:to>
    <xdr:pic>
      <xdr:nvPicPr>
        <xdr:cNvPr id="2" name="Picture 1">
          <a:extLst>
            <a:ext uri="{FF2B5EF4-FFF2-40B4-BE49-F238E27FC236}">
              <a16:creationId xmlns:a16="http://schemas.microsoft.com/office/drawing/2014/main" id="{B8A2D970-78EA-45B0-842E-9B69DFFDC8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598287" y="683014"/>
          <a:ext cx="1468118" cy="257321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11</xdr:col>
      <xdr:colOff>287021</xdr:colOff>
      <xdr:row>7</xdr:row>
      <xdr:rowOff>180408</xdr:rowOff>
    </xdr:from>
    <xdr:to>
      <xdr:col>13</xdr:col>
      <xdr:colOff>363220</xdr:colOff>
      <xdr:row>20</xdr:row>
      <xdr:rowOff>97155</xdr:rowOff>
    </xdr:to>
    <xdr:pic>
      <xdr:nvPicPr>
        <xdr:cNvPr id="2" name="Picture 3">
          <a:extLst>
            <a:ext uri="{FF2B5EF4-FFF2-40B4-BE49-F238E27FC236}">
              <a16:creationId xmlns:a16="http://schemas.microsoft.com/office/drawing/2014/main" id="{BC14C0F7-F009-43B7-BA69-A768BCBC36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693536" y="2026353"/>
          <a:ext cx="1718309" cy="2557077"/>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15</xdr:col>
      <xdr:colOff>235585</xdr:colOff>
      <xdr:row>2</xdr:row>
      <xdr:rowOff>140335</xdr:rowOff>
    </xdr:from>
    <xdr:to>
      <xdr:col>36</xdr:col>
      <xdr:colOff>35427</xdr:colOff>
      <xdr:row>18</xdr:row>
      <xdr:rowOff>1905</xdr:rowOff>
    </xdr:to>
    <xdr:pic>
      <xdr:nvPicPr>
        <xdr:cNvPr id="2" name="Picture 1">
          <a:extLst>
            <a:ext uri="{FF2B5EF4-FFF2-40B4-BE49-F238E27FC236}">
              <a16:creationId xmlns:a16="http://schemas.microsoft.com/office/drawing/2014/main" id="{43A033FA-E0F1-4868-A6B7-60F127A7E0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74710" y="864235"/>
          <a:ext cx="6086342" cy="3138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17</xdr:col>
      <xdr:colOff>314989</xdr:colOff>
      <xdr:row>3</xdr:row>
      <xdr:rowOff>251935</xdr:rowOff>
    </xdr:from>
    <xdr:to>
      <xdr:col>18</xdr:col>
      <xdr:colOff>244125</xdr:colOff>
      <xdr:row>12</xdr:row>
      <xdr:rowOff>174256</xdr:rowOff>
    </xdr:to>
    <xdr:pic>
      <xdr:nvPicPr>
        <xdr:cNvPr id="2" name="Picture 1">
          <a:extLst>
            <a:ext uri="{FF2B5EF4-FFF2-40B4-BE49-F238E27FC236}">
              <a16:creationId xmlns:a16="http://schemas.microsoft.com/office/drawing/2014/main" id="{6AD478F7-3566-4AA0-ACB5-AD434BA0DB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389389" y="823435"/>
          <a:ext cx="331091" cy="1802556"/>
        </a:xfrm>
        <a:prstGeom prst="rect">
          <a:avLst/>
        </a:prstGeom>
        <a:ln>
          <a:noFill/>
        </a:ln>
        <a:effectLst>
          <a:outerShdw blurRad="127000" dist="177800" dir="2400000" algn="tl" rotWithShape="0">
            <a:srgbClr val="333333">
              <a:alpha val="65000"/>
            </a:srgbClr>
          </a:outerShdw>
        </a:effectLst>
      </xdr:spPr>
    </xdr:pic>
    <xdr:clientData/>
  </xdr:twoCellAnchor>
  <xdr:twoCellAnchor editAs="oneCell">
    <xdr:from>
      <xdr:col>15</xdr:col>
      <xdr:colOff>247650</xdr:colOff>
      <xdr:row>0</xdr:row>
      <xdr:rowOff>238126</xdr:rowOff>
    </xdr:from>
    <xdr:to>
      <xdr:col>16</xdr:col>
      <xdr:colOff>173292</xdr:colOff>
      <xdr:row>12</xdr:row>
      <xdr:rowOff>190501</xdr:rowOff>
    </xdr:to>
    <xdr:pic>
      <xdr:nvPicPr>
        <xdr:cNvPr id="3" name="Picture 2">
          <a:extLst>
            <a:ext uri="{FF2B5EF4-FFF2-40B4-BE49-F238E27FC236}">
              <a16:creationId xmlns:a16="http://schemas.microsoft.com/office/drawing/2014/main" id="{A8E3FEB0-1008-46EA-96CC-04C9C25FB2E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29725" y="238126"/>
          <a:ext cx="331407" cy="2743200"/>
        </a:xfrm>
        <a:prstGeom prst="rect">
          <a:avLst/>
        </a:prstGeom>
        <a:ln>
          <a:noFill/>
        </a:ln>
        <a:effectLst>
          <a:outerShdw blurRad="127000" dist="177800" dir="2400000" algn="tl" rotWithShape="0">
            <a:srgbClr val="333333">
              <a:alpha val="65000"/>
            </a:srgbClr>
          </a:outerShdw>
        </a:effectLst>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14</xdr:col>
      <xdr:colOff>87147</xdr:colOff>
      <xdr:row>1</xdr:row>
      <xdr:rowOff>115146</xdr:rowOff>
    </xdr:from>
    <xdr:to>
      <xdr:col>21</xdr:col>
      <xdr:colOff>104333</xdr:colOff>
      <xdr:row>12</xdr:row>
      <xdr:rowOff>97155</xdr:rowOff>
    </xdr:to>
    <xdr:pic>
      <xdr:nvPicPr>
        <xdr:cNvPr id="2" name="Picture 3">
          <a:extLst>
            <a:ext uri="{FF2B5EF4-FFF2-40B4-BE49-F238E27FC236}">
              <a16:creationId xmlns:a16="http://schemas.microsoft.com/office/drawing/2014/main" id="{1869B933-674E-4CBF-BBE3-D40EE64AB6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792997" y="553296"/>
          <a:ext cx="3670976" cy="2542329"/>
        </a:xfrm>
        <a:prstGeom prst="rect">
          <a:avLst/>
        </a:prstGeom>
        <a:ln>
          <a:noFill/>
        </a:ln>
        <a:effectLst>
          <a:outerShdw blurRad="127000" dist="177800" dir="2700000" algn="tl" rotWithShape="0">
            <a:srgbClr val="333333">
              <a:alpha val="65000"/>
            </a:srgbClr>
          </a:outerShdw>
        </a:effectLst>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grundfos-my.sharepoint.com/personal/72653_grundfos_com/Documents/CSSC/Pricing/2025/BGA/Actualizaci&#243;n%20LP%202025%20BGA/Hojas%20DBS%20a%20modificar.xlsx" TargetMode="External"/><Relationship Id="rId1" Type="http://schemas.openxmlformats.org/officeDocument/2006/relationships/externalLinkPath" Target="Hojas%20DBS%20a%20modificar.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72653\OneDrive%20-%20Grundfos\CSSC\Pricing\2025\BGA\Actualizaci&#243;n%20LP%202025%20BGA\Master_Lista%20de%20Precio%20v25.xlsx" TargetMode="External"/><Relationship Id="rId1" Type="http://schemas.openxmlformats.org/officeDocument/2006/relationships/externalLinkPath" Target="Master_Lista%20de%20Precio%20v25.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grundfos-my.sharepoint.com/personal/72653_grundfos_com/Documents/CSSC/Pricing/2025/BGA/Actualizaci&#243;n%20LP%202025%20BGA/BGA%20LIST%20-%2004.04.%20Update.xlsx" TargetMode="External"/><Relationship Id="rId1" Type="http://schemas.openxmlformats.org/officeDocument/2006/relationships/externalLinkPath" Target="BGA%20LIST%20-%2004.04.%20Updat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Indice"/>
      <sheetName val="PM Start"/>
      <sheetName val="Esybox Mini3"/>
      <sheetName val="FEKA VS-VX"/>
      <sheetName val="SBA"/>
    </sheetNames>
    <sheetDataSet>
      <sheetData sheetId="0"/>
      <sheetData sheetId="1" refreshError="1"/>
      <sheetData sheetId="2" refreshError="1"/>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Hoja1"/>
    </sheetNames>
    <sheetDataSet>
      <sheetData sheetId="0">
        <row r="1">
          <cell r="A1">
            <v>92905300</v>
          </cell>
          <cell r="B1" t="str">
            <v>SPARE, MOTOR MG90LD 220-230-2 2.2 KW CW</v>
          </cell>
          <cell r="C1">
            <v>1111</v>
          </cell>
        </row>
        <row r="2">
          <cell r="A2">
            <v>96123126</v>
          </cell>
          <cell r="B2" t="str">
            <v>CRN45-6-2 A-F-A-E-HQQE 3X400/690 50 HZ</v>
          </cell>
          <cell r="C2">
            <v>19485</v>
          </cell>
        </row>
        <row r="3">
          <cell r="A3">
            <v>96123785</v>
          </cell>
          <cell r="B3" t="str">
            <v>CRN64-5-2 A-F-A-E-HQQE 3X400/690 50 HZ</v>
          </cell>
          <cell r="C3">
            <v>20100</v>
          </cell>
        </row>
        <row r="4">
          <cell r="A4">
            <v>96123786</v>
          </cell>
          <cell r="B4" t="str">
            <v>CRN64-5-1 A-F-A-E-HQQE 3X400/690 50 HZ</v>
          </cell>
          <cell r="C4">
            <v>20100</v>
          </cell>
        </row>
        <row r="5">
          <cell r="A5">
            <v>99143275</v>
          </cell>
          <cell r="B5" t="str">
            <v>CRN155-4-1 A-F-A-E-HQQE 400D/690Y 50 HZ</v>
          </cell>
          <cell r="C5">
            <v>44577</v>
          </cell>
        </row>
        <row r="6">
          <cell r="A6">
            <v>97515508</v>
          </cell>
          <cell r="B6" t="str">
            <v>CRN45-12 S-P-A-E-HQQE 3X400/690 50HZ</v>
          </cell>
          <cell r="C6">
            <v>38428</v>
          </cell>
        </row>
        <row r="7">
          <cell r="A7">
            <v>99054890</v>
          </cell>
          <cell r="B7" t="str">
            <v>KIT,MAINT DMH287-SS/V/SS</v>
          </cell>
          <cell r="C7">
            <v>1227</v>
          </cell>
        </row>
        <row r="8">
          <cell r="A8">
            <v>92846944</v>
          </cell>
          <cell r="B8" t="str">
            <v>CR1-5 E-FGJ-A-E-HQQE 3X230/400 50HZ</v>
          </cell>
          <cell r="C8">
            <v>2736</v>
          </cell>
        </row>
        <row r="9">
          <cell r="A9">
            <v>93323797</v>
          </cell>
          <cell r="B9" t="str">
            <v>CRI3-8 EF-FGJ-A-E-HQQE 3X230/400 50HZ</v>
          </cell>
          <cell r="C9">
            <v>7415</v>
          </cell>
        </row>
        <row r="10">
          <cell r="A10">
            <v>96453570</v>
          </cell>
          <cell r="B10" t="str">
            <v>KIT, CHAMBER STACK CRN 3-27</v>
          </cell>
          <cell r="C10">
            <v>1446</v>
          </cell>
        </row>
        <row r="11">
          <cell r="A11">
            <v>97524665</v>
          </cell>
          <cell r="B11" t="str">
            <v>CR3-11 E-FGJ-A-E-HQQE 3X230/400 50HZ</v>
          </cell>
          <cell r="C11">
            <v>3242</v>
          </cell>
        </row>
        <row r="12">
          <cell r="A12">
            <v>98832589</v>
          </cell>
          <cell r="B12" t="str">
            <v>SEG.40.12.2.50B.Z</v>
          </cell>
          <cell r="C12">
            <v>2962</v>
          </cell>
        </row>
        <row r="13">
          <cell r="A13">
            <v>10748</v>
          </cell>
          <cell r="B13" t="str">
            <v>FLOAT SWITCH FOR EMPTYING. 3M REPL 16650</v>
          </cell>
          <cell r="C13">
            <v>64</v>
          </cell>
        </row>
        <row r="14">
          <cell r="A14">
            <v>15778</v>
          </cell>
          <cell r="B14" t="str">
            <v>KIT, KP150 IMPELLER 50HZ</v>
          </cell>
          <cell r="C14">
            <v>115</v>
          </cell>
        </row>
        <row r="15">
          <cell r="A15">
            <v>15779</v>
          </cell>
          <cell r="B15" t="str">
            <v>KIT, KP250 IMPELLER 50HZ</v>
          </cell>
          <cell r="C15">
            <v>120</v>
          </cell>
        </row>
        <row r="16">
          <cell r="A16">
            <v>15787</v>
          </cell>
          <cell r="B16" t="str">
            <v>KIT, KP350 IMPELLER 50HZ</v>
          </cell>
          <cell r="C16">
            <v>163</v>
          </cell>
        </row>
        <row r="17">
          <cell r="A17">
            <v>16723</v>
          </cell>
          <cell r="B17" t="str">
            <v>KIT, MOTOR CABLE -A NO PLUG10M</v>
          </cell>
          <cell r="C17">
            <v>249</v>
          </cell>
        </row>
        <row r="18">
          <cell r="A18">
            <v>16724</v>
          </cell>
          <cell r="B18" t="str">
            <v>KIT, MOTOR CABLE -A NO PLUG 5M</v>
          </cell>
          <cell r="C18">
            <v>180</v>
          </cell>
        </row>
        <row r="19">
          <cell r="A19">
            <v>16726</v>
          </cell>
          <cell r="B19" t="str">
            <v>KIT, MOTOR CABLE -M NO PLUG 10M</v>
          </cell>
          <cell r="C19">
            <v>179</v>
          </cell>
        </row>
        <row r="20">
          <cell r="A20">
            <v>16730</v>
          </cell>
          <cell r="B20" t="str">
            <v>KIT, MOTOR CABLE -M NO PLUG  5M</v>
          </cell>
          <cell r="C20">
            <v>254</v>
          </cell>
        </row>
        <row r="21">
          <cell r="A21">
            <v>16731</v>
          </cell>
          <cell r="B21" t="str">
            <v>KIT, MOTOR CABLE -M NO PLUG 10M</v>
          </cell>
          <cell r="C21">
            <v>195</v>
          </cell>
        </row>
        <row r="22">
          <cell r="A22">
            <v>16738</v>
          </cell>
          <cell r="B22" t="str">
            <v>KIT, MOTOR CABLE -AV NO PLUG 10M</v>
          </cell>
          <cell r="C22">
            <v>357</v>
          </cell>
        </row>
        <row r="23">
          <cell r="A23">
            <v>55008</v>
          </cell>
          <cell r="B23" t="str">
            <v>KIT, 1A,1,5A,2A,3A,5A REP. SPLINE-9</v>
          </cell>
          <cell r="C23">
            <v>252</v>
          </cell>
        </row>
        <row r="24">
          <cell r="A24">
            <v>55009</v>
          </cell>
          <cell r="B24" t="str">
            <v>KIT, 1A,1,5A,2A,3A,5A REP. SPLINE-15</v>
          </cell>
          <cell r="C24">
            <v>254</v>
          </cell>
        </row>
        <row r="25">
          <cell r="A25">
            <v>55010</v>
          </cell>
          <cell r="B25" t="str">
            <v>KIT, 1A,1,5A,2A,3A,5A REP. SPLINE-26</v>
          </cell>
          <cell r="C25">
            <v>306</v>
          </cell>
        </row>
        <row r="26">
          <cell r="A26">
            <v>55011</v>
          </cell>
          <cell r="B26" t="str">
            <v>KIT, 1A,1,5A,2A,3A,5A REP. SPLINE-33</v>
          </cell>
          <cell r="C26">
            <v>367</v>
          </cell>
        </row>
        <row r="27">
          <cell r="A27">
            <v>55020</v>
          </cell>
          <cell r="B27" t="str">
            <v>KIT, REP. SP5A-7  SOLAR</v>
          </cell>
          <cell r="C27">
            <v>182</v>
          </cell>
        </row>
        <row r="28">
          <cell r="A28">
            <v>95056</v>
          </cell>
          <cell r="B28" t="str">
            <v>KIT, 1A,1,5A,2A,3A,5A REP. SPLINE-21</v>
          </cell>
          <cell r="C28">
            <v>305</v>
          </cell>
        </row>
        <row r="29">
          <cell r="A29">
            <v>95059</v>
          </cell>
          <cell r="B29" t="str">
            <v>KIT, REP. SP(N)1A,2A,3A,5A (40-48) NUT</v>
          </cell>
          <cell r="C29">
            <v>524</v>
          </cell>
        </row>
        <row r="30">
          <cell r="A30">
            <v>95060</v>
          </cell>
          <cell r="B30" t="str">
            <v>KIT, REP. SP(N)1A,2A,3A,5A (49-60) NUT</v>
          </cell>
          <cell r="C30">
            <v>644</v>
          </cell>
        </row>
        <row r="31">
          <cell r="A31">
            <v>95061</v>
          </cell>
          <cell r="B31" t="str">
            <v>KIT, REP. SP (N) 1A,2A,3A,5A (61-75) NUT</v>
          </cell>
          <cell r="C31">
            <v>685</v>
          </cell>
        </row>
        <row r="32">
          <cell r="A32">
            <v>105544</v>
          </cell>
          <cell r="B32" t="str">
            <v>KIT, REP. SP(N)3A,5A ( 6-10) NUT</v>
          </cell>
          <cell r="C32">
            <v>317</v>
          </cell>
        </row>
        <row r="33">
          <cell r="A33">
            <v>105970</v>
          </cell>
          <cell r="B33" t="str">
            <v>KIT, REP. SP 5A-R -10 STAGES</v>
          </cell>
          <cell r="C33">
            <v>224</v>
          </cell>
        </row>
        <row r="34">
          <cell r="A34">
            <v>115016</v>
          </cell>
          <cell r="B34" t="str">
            <v>SET OF CABLE CLIPS</v>
          </cell>
          <cell r="C34">
            <v>57</v>
          </cell>
        </row>
        <row r="35">
          <cell r="A35">
            <v>116251</v>
          </cell>
          <cell r="B35" t="str">
            <v>CABLE TERM. KIT 1,5-6MM2 4 TO 4 CORE</v>
          </cell>
          <cell r="C35">
            <v>35</v>
          </cell>
        </row>
        <row r="36">
          <cell r="A36">
            <v>116252</v>
          </cell>
          <cell r="B36" t="str">
            <v>CABLE TERM. KIT 6-16MM2 4 TO 4 CORE</v>
          </cell>
          <cell r="C36">
            <v>50</v>
          </cell>
        </row>
        <row r="37">
          <cell r="A37">
            <v>116253</v>
          </cell>
          <cell r="B37" t="str">
            <v>CABLE TERM. KIT 1,5-6MM2 3 TO 3 SINGLE</v>
          </cell>
          <cell r="C37">
            <v>59</v>
          </cell>
        </row>
        <row r="38">
          <cell r="A38">
            <v>116254</v>
          </cell>
          <cell r="B38" t="str">
            <v>CABLE TERM. KIT 10-25MM2 3 TO 3 SINGLE</v>
          </cell>
          <cell r="C38">
            <v>89</v>
          </cell>
        </row>
        <row r="39">
          <cell r="A39">
            <v>116255</v>
          </cell>
          <cell r="B39" t="str">
            <v>CABLE TERM. KIT 10-25MM2 4 TO 4 CORE</v>
          </cell>
          <cell r="C39">
            <v>51</v>
          </cell>
        </row>
        <row r="40">
          <cell r="A40">
            <v>116256</v>
          </cell>
          <cell r="B40" t="str">
            <v>CABLE TERMINATION KIT NO 6 - 35-120MM2</v>
          </cell>
          <cell r="C40">
            <v>76</v>
          </cell>
        </row>
        <row r="41">
          <cell r="A41">
            <v>116257</v>
          </cell>
          <cell r="B41" t="str">
            <v>CABLE TERM. KIT 1,5-6MM2 4 TO 4 SINGLE</v>
          </cell>
          <cell r="C41">
            <v>57</v>
          </cell>
        </row>
        <row r="42">
          <cell r="A42">
            <v>116258</v>
          </cell>
          <cell r="B42" t="str">
            <v>CABLE TERM. KIT 6-16MM2 4 TO 4 SINGLE</v>
          </cell>
          <cell r="C42">
            <v>83</v>
          </cell>
        </row>
        <row r="43">
          <cell r="A43">
            <v>145177</v>
          </cell>
          <cell r="B43" t="str">
            <v>KIT, GASKETS BME</v>
          </cell>
          <cell r="C43">
            <v>873</v>
          </cell>
        </row>
        <row r="44">
          <cell r="A44">
            <v>185033</v>
          </cell>
          <cell r="B44" t="str">
            <v>KIT, WEAR PARTS SP215- 2 STAGES NBRMOD C</v>
          </cell>
          <cell r="C44">
            <v>795</v>
          </cell>
        </row>
        <row r="45">
          <cell r="A45">
            <v>185034</v>
          </cell>
          <cell r="B45" t="str">
            <v>KIT, WEAR PARTS SP215- 4 STAGES NBRMOD C</v>
          </cell>
          <cell r="C45">
            <v>920</v>
          </cell>
        </row>
        <row r="46">
          <cell r="A46">
            <v>185035</v>
          </cell>
          <cell r="B46" t="str">
            <v>KIT, WEAR PARTS SP215- 7 STAGES NBRMOD C</v>
          </cell>
          <cell r="C46">
            <v>1354</v>
          </cell>
        </row>
        <row r="47">
          <cell r="A47">
            <v>185036</v>
          </cell>
          <cell r="B47" t="str">
            <v>KIT, WEAR PARTS SP215-11 STAGES NBRMOD C</v>
          </cell>
          <cell r="C47">
            <v>1519</v>
          </cell>
        </row>
        <row r="48">
          <cell r="A48">
            <v>205117</v>
          </cell>
          <cell r="B48" t="str">
            <v>KIT, WEAR PARTS SP160-5 STAGES NBRMOD B</v>
          </cell>
          <cell r="C48">
            <v>855</v>
          </cell>
        </row>
        <row r="49">
          <cell r="A49">
            <v>205118</v>
          </cell>
          <cell r="B49" t="str">
            <v>KIT, WEAR PARTS SP160-9 STAGES NBRMOD B</v>
          </cell>
          <cell r="C49">
            <v>1391</v>
          </cell>
        </row>
        <row r="50">
          <cell r="A50">
            <v>335254</v>
          </cell>
          <cell r="B50" t="str">
            <v>FLANGE CPL RP2" PN10/16</v>
          </cell>
          <cell r="C50">
            <v>359</v>
          </cell>
        </row>
        <row r="51">
          <cell r="A51">
            <v>335255</v>
          </cell>
          <cell r="B51" t="str">
            <v>FLANGE CPL D50, PN25</v>
          </cell>
          <cell r="C51">
            <v>359</v>
          </cell>
        </row>
        <row r="52">
          <cell r="A52">
            <v>339114</v>
          </cell>
          <cell r="B52" t="str">
            <v>KIT, COUPLING COMPLETE D14/D16</v>
          </cell>
          <cell r="C52">
            <v>99</v>
          </cell>
        </row>
        <row r="53">
          <cell r="A53">
            <v>339119</v>
          </cell>
          <cell r="B53" t="str">
            <v>KIT, COUPLING COMPLETE D19/D16</v>
          </cell>
          <cell r="C53">
            <v>123</v>
          </cell>
        </row>
        <row r="54">
          <cell r="A54">
            <v>339128</v>
          </cell>
          <cell r="B54" t="str">
            <v>KIT, COUPLING COMPLETE D28/D16</v>
          </cell>
          <cell r="C54">
            <v>186</v>
          </cell>
        </row>
        <row r="55">
          <cell r="A55">
            <v>339138</v>
          </cell>
          <cell r="B55" t="str">
            <v>KIT, COUPLING COMPLETE D38/D16</v>
          </cell>
          <cell r="C55">
            <v>227</v>
          </cell>
        </row>
        <row r="56">
          <cell r="A56">
            <v>339142</v>
          </cell>
          <cell r="B56" t="str">
            <v>KIT, COUPLING COMPLETE D42/D16</v>
          </cell>
          <cell r="C56">
            <v>292</v>
          </cell>
        </row>
        <row r="57">
          <cell r="A57">
            <v>339901</v>
          </cell>
          <cell r="B57" t="str">
            <v>FLANGE F.WELDING CPL PN25-DN50</v>
          </cell>
          <cell r="C57">
            <v>144</v>
          </cell>
        </row>
        <row r="58">
          <cell r="A58">
            <v>339903</v>
          </cell>
          <cell r="B58" t="str">
            <v>FLANGE CPL RP 2" - PN16</v>
          </cell>
          <cell r="C58">
            <v>117</v>
          </cell>
        </row>
        <row r="59">
          <cell r="A59">
            <v>339904</v>
          </cell>
          <cell r="B59" t="str">
            <v>FLANGE CPL RP 2.5" - PN16</v>
          </cell>
          <cell r="C59">
            <v>78</v>
          </cell>
        </row>
        <row r="60">
          <cell r="A60">
            <v>339910</v>
          </cell>
          <cell r="B60" t="str">
            <v>CONNECTION CPL DN 50</v>
          </cell>
          <cell r="C60">
            <v>84</v>
          </cell>
        </row>
        <row r="61">
          <cell r="A61">
            <v>339911</v>
          </cell>
          <cell r="B61" t="str">
            <v>CONNECTION CPL R 2" PJE</v>
          </cell>
          <cell r="C61">
            <v>84</v>
          </cell>
        </row>
        <row r="62">
          <cell r="A62">
            <v>339918</v>
          </cell>
          <cell r="B62" t="str">
            <v>CONNECTION CPL R2" FKM</v>
          </cell>
          <cell r="C62">
            <v>210</v>
          </cell>
        </row>
        <row r="63">
          <cell r="A63">
            <v>345015</v>
          </cell>
          <cell r="B63" t="str">
            <v>KIT, SHAFT SEAL + GASKET CR30/60</v>
          </cell>
          <cell r="C63">
            <v>414</v>
          </cell>
        </row>
        <row r="64">
          <cell r="A64">
            <v>345109</v>
          </cell>
          <cell r="B64" t="str">
            <v>KIT, COUPLING COMPLETE D42/D22</v>
          </cell>
          <cell r="C64">
            <v>377</v>
          </cell>
        </row>
        <row r="65">
          <cell r="A65">
            <v>345111</v>
          </cell>
          <cell r="B65" t="str">
            <v>KIT, SHAFT SEAL CRN30/60 AUUE /V</v>
          </cell>
          <cell r="C65">
            <v>497</v>
          </cell>
        </row>
        <row r="66">
          <cell r="A66">
            <v>345122</v>
          </cell>
          <cell r="B66" t="str">
            <v>KIT, SHAFT SEAL CR30/CR60 AUUE/V B</v>
          </cell>
          <cell r="C66">
            <v>499</v>
          </cell>
        </row>
        <row r="67">
          <cell r="A67">
            <v>345180</v>
          </cell>
          <cell r="B67" t="str">
            <v>KIT, SHAFT SEAL CR30/60 BBQE</v>
          </cell>
          <cell r="C67">
            <v>246</v>
          </cell>
        </row>
        <row r="68">
          <cell r="A68">
            <v>345181</v>
          </cell>
          <cell r="B68" t="str">
            <v>KIT, SHAFT SEAL CR30/60 BBQV</v>
          </cell>
          <cell r="C68">
            <v>598</v>
          </cell>
        </row>
        <row r="69">
          <cell r="A69">
            <v>349902</v>
          </cell>
          <cell r="B69" t="str">
            <v>FLANGE CPL CR30</v>
          </cell>
          <cell r="C69">
            <v>81</v>
          </cell>
        </row>
        <row r="70">
          <cell r="A70">
            <v>349904</v>
          </cell>
          <cell r="B70" t="str">
            <v>FLANGE CPL CR30</v>
          </cell>
          <cell r="C70">
            <v>81</v>
          </cell>
        </row>
        <row r="71">
          <cell r="A71">
            <v>349905</v>
          </cell>
          <cell r="B71" t="str">
            <v>FLANGE CPL PN25-40 CR30</v>
          </cell>
          <cell r="C71">
            <v>171</v>
          </cell>
        </row>
        <row r="72">
          <cell r="A72">
            <v>349906</v>
          </cell>
          <cell r="B72" t="str">
            <v>FLANGE SET, DN65/76.1 PN16</v>
          </cell>
          <cell r="C72">
            <v>359</v>
          </cell>
        </row>
        <row r="73">
          <cell r="A73">
            <v>349908</v>
          </cell>
          <cell r="B73" t="str">
            <v>FLANGE SET, DN65/76.1 PN40</v>
          </cell>
          <cell r="C73">
            <v>359</v>
          </cell>
        </row>
        <row r="74">
          <cell r="A74">
            <v>349910</v>
          </cell>
          <cell r="B74" t="str">
            <v>FLANGE SET, RP2.5 PN16</v>
          </cell>
          <cell r="C74">
            <v>359</v>
          </cell>
        </row>
        <row r="75">
          <cell r="A75">
            <v>350540</v>
          </cell>
          <cell r="B75" t="str">
            <v>FLANGE SET RP3 CPL, DN80/PN16</v>
          </cell>
          <cell r="C75">
            <v>99</v>
          </cell>
        </row>
        <row r="76">
          <cell r="A76">
            <v>350541</v>
          </cell>
          <cell r="B76" t="str">
            <v>FLANGE SET F/WELDING CPL, DN80/PN16</v>
          </cell>
          <cell r="C76">
            <v>99</v>
          </cell>
        </row>
        <row r="77">
          <cell r="A77">
            <v>350542</v>
          </cell>
          <cell r="B77" t="str">
            <v>FLANGE SET F/WELDING CPL, DN80/PN40</v>
          </cell>
          <cell r="C77">
            <v>171</v>
          </cell>
        </row>
        <row r="78">
          <cell r="A78">
            <v>350543</v>
          </cell>
          <cell r="B78" t="str">
            <v>FLANGE SET RP3 CPL, DN80/PN16 N</v>
          </cell>
          <cell r="C78">
            <v>539</v>
          </cell>
        </row>
        <row r="79">
          <cell r="A79">
            <v>350544</v>
          </cell>
          <cell r="B79" t="str">
            <v>FLANGE SET F/WELDING CPL, DN80/PN16 N</v>
          </cell>
          <cell r="C79">
            <v>539</v>
          </cell>
        </row>
        <row r="80">
          <cell r="A80">
            <v>350545</v>
          </cell>
          <cell r="B80" t="str">
            <v>FLANGE SET F/WELDING CPL, DN80/PN40 N</v>
          </cell>
          <cell r="C80">
            <v>539</v>
          </cell>
        </row>
        <row r="81">
          <cell r="A81">
            <v>369901</v>
          </cell>
          <cell r="B81" t="str">
            <v>FLANGE SET PN16 4"</v>
          </cell>
          <cell r="C81">
            <v>117</v>
          </cell>
        </row>
        <row r="82">
          <cell r="A82">
            <v>369902</v>
          </cell>
          <cell r="B82" t="str">
            <v>FLANGE SET PN16 100MM</v>
          </cell>
          <cell r="C82">
            <v>208</v>
          </cell>
        </row>
        <row r="83">
          <cell r="A83">
            <v>369903</v>
          </cell>
          <cell r="B83" t="str">
            <v>FLANGE SET, DN100/114 PN16</v>
          </cell>
          <cell r="C83">
            <v>584</v>
          </cell>
        </row>
        <row r="84">
          <cell r="A84">
            <v>369904</v>
          </cell>
          <cell r="B84" t="str">
            <v>FLANGESET, RP4/PN16</v>
          </cell>
          <cell r="C84">
            <v>584</v>
          </cell>
        </row>
        <row r="85">
          <cell r="A85">
            <v>369905</v>
          </cell>
          <cell r="B85" t="str">
            <v>FLANGE SET CPL, WELD. DN100/PN25</v>
          </cell>
          <cell r="C85">
            <v>134</v>
          </cell>
        </row>
        <row r="86">
          <cell r="A86">
            <v>369906</v>
          </cell>
          <cell r="B86" t="str">
            <v>FLANGE SET CPL, WELD. DN100/PN40 N</v>
          </cell>
          <cell r="C86">
            <v>584</v>
          </cell>
        </row>
        <row r="87">
          <cell r="A87">
            <v>380002</v>
          </cell>
          <cell r="B87" t="str">
            <v>BASE, MACHINED/PAINTED</v>
          </cell>
          <cell r="C87">
            <v>1562</v>
          </cell>
        </row>
        <row r="88">
          <cell r="A88">
            <v>395008</v>
          </cell>
          <cell r="B88" t="str">
            <v>KIT, SHAFT SEAL SPK2-4-8B+C CVBV</v>
          </cell>
          <cell r="C88">
            <v>125</v>
          </cell>
        </row>
        <row r="89">
          <cell r="A89">
            <v>395089</v>
          </cell>
          <cell r="B89" t="str">
            <v>KIT, REP. SPK 1-2-4C -23 STAGES</v>
          </cell>
          <cell r="C89">
            <v>565</v>
          </cell>
        </row>
        <row r="90">
          <cell r="A90">
            <v>395091</v>
          </cell>
          <cell r="B90" t="str">
            <v>KIT, SHAFT SEAL SPK1-2-4-8 AUUV</v>
          </cell>
          <cell r="C90">
            <v>219</v>
          </cell>
        </row>
        <row r="91">
          <cell r="A91">
            <v>395094</v>
          </cell>
          <cell r="B91" t="str">
            <v>KIT, REP. SPK 8 2-3 INCL. 5/5</v>
          </cell>
          <cell r="C91">
            <v>440</v>
          </cell>
        </row>
        <row r="92">
          <cell r="A92">
            <v>405096</v>
          </cell>
          <cell r="B92" t="str">
            <v>KIT, SHAFT SEAL CR2/4 CRN2/4 BUBE</v>
          </cell>
          <cell r="C92">
            <v>197</v>
          </cell>
        </row>
        <row r="93">
          <cell r="A93">
            <v>405097</v>
          </cell>
          <cell r="B93" t="str">
            <v>KIT, SHAFT SEAL CR2/4 CRN2/4 BUBV</v>
          </cell>
          <cell r="C93">
            <v>194</v>
          </cell>
        </row>
        <row r="94">
          <cell r="A94">
            <v>405134</v>
          </cell>
          <cell r="B94" t="str">
            <v>KIT, SERVICE CRK(I)2 -18</v>
          </cell>
          <cell r="C94">
            <v>360</v>
          </cell>
        </row>
        <row r="95">
          <cell r="A95">
            <v>405146</v>
          </cell>
          <cell r="B95" t="str">
            <v>KIT,SHAFT SEAL+GASKET CRN2/4SF AUUE/V</v>
          </cell>
          <cell r="C95">
            <v>412</v>
          </cell>
        </row>
        <row r="96">
          <cell r="A96">
            <v>405168</v>
          </cell>
          <cell r="B96" t="str">
            <v>KIT, SENSOR 0-6 BAR 1/2"RP 4-20MA</v>
          </cell>
          <cell r="C96">
            <v>652</v>
          </cell>
        </row>
        <row r="97">
          <cell r="A97">
            <v>405348</v>
          </cell>
          <cell r="B97" t="str">
            <v>KIT, SHAFT SEAL CR(N)2/4 BQQE</v>
          </cell>
          <cell r="C97">
            <v>397</v>
          </cell>
        </row>
        <row r="98">
          <cell r="A98">
            <v>409901</v>
          </cell>
          <cell r="B98" t="str">
            <v>FLANGE CPL RP1" PN10/16</v>
          </cell>
          <cell r="C98">
            <v>63</v>
          </cell>
        </row>
        <row r="99">
          <cell r="A99">
            <v>409902</v>
          </cell>
          <cell r="B99" t="str">
            <v>FLANGE CPL D25, PN25</v>
          </cell>
          <cell r="C99">
            <v>60</v>
          </cell>
        </row>
        <row r="100">
          <cell r="A100">
            <v>415061</v>
          </cell>
          <cell r="B100" t="str">
            <v>KIT, COUPLING COMPLETE D19/D12</v>
          </cell>
          <cell r="C100">
            <v>98</v>
          </cell>
        </row>
        <row r="101">
          <cell r="A101">
            <v>415062</v>
          </cell>
          <cell r="B101" t="str">
            <v>KIT, COUPLING COMPLETE D24/D12</v>
          </cell>
          <cell r="C101">
            <v>208</v>
          </cell>
        </row>
        <row r="102">
          <cell r="A102">
            <v>415063</v>
          </cell>
          <cell r="B102" t="str">
            <v>KIT, COUPLING CPL. D28/D12</v>
          </cell>
          <cell r="C102">
            <v>159</v>
          </cell>
        </row>
        <row r="103">
          <cell r="A103">
            <v>415080</v>
          </cell>
          <cell r="B103" t="str">
            <v>KIT, SH.SEAL + GASKETS CRK2/4 AUUV</v>
          </cell>
          <cell r="C103">
            <v>204</v>
          </cell>
        </row>
        <row r="104">
          <cell r="A104">
            <v>415093</v>
          </cell>
          <cell r="B104" t="str">
            <v>KIT, SERVICE CRK(I)4 -12</v>
          </cell>
          <cell r="C104">
            <v>449</v>
          </cell>
        </row>
        <row r="105">
          <cell r="A105">
            <v>415296</v>
          </cell>
          <cell r="B105" t="str">
            <v>CLAMP-UNIT WITH 5/4"RP,EPDM,KP</v>
          </cell>
          <cell r="C105">
            <v>151</v>
          </cell>
        </row>
        <row r="106">
          <cell r="A106">
            <v>415304</v>
          </cell>
          <cell r="B106" t="str">
            <v>FLANGE CPL RP1 1/4" PN10/16</v>
          </cell>
          <cell r="C106">
            <v>315</v>
          </cell>
        </row>
        <row r="107">
          <cell r="A107">
            <v>419901</v>
          </cell>
          <cell r="B107" t="str">
            <v>FLANGE CPL RP 11/4 16BAR</v>
          </cell>
          <cell r="C107">
            <v>81</v>
          </cell>
        </row>
        <row r="108">
          <cell r="A108">
            <v>419902</v>
          </cell>
          <cell r="B108" t="str">
            <v>FLANGE CPL FOR WELDING D32</v>
          </cell>
          <cell r="C108">
            <v>81</v>
          </cell>
        </row>
        <row r="109">
          <cell r="A109">
            <v>419911</v>
          </cell>
          <cell r="B109" t="str">
            <v>CONNECTION CPL. PJE R1 1/4 EPDM</v>
          </cell>
          <cell r="C109">
            <v>84</v>
          </cell>
        </row>
        <row r="110">
          <cell r="A110">
            <v>425062</v>
          </cell>
          <cell r="B110" t="str">
            <v>KIT, CR8/16 CRN8/16 BUBE</v>
          </cell>
          <cell r="C110">
            <v>245</v>
          </cell>
        </row>
        <row r="111">
          <cell r="A111">
            <v>425063</v>
          </cell>
          <cell r="B111" t="str">
            <v>KIT, SHAFT SEAL CR(N)8/16 BUBV</v>
          </cell>
          <cell r="C111">
            <v>266</v>
          </cell>
        </row>
        <row r="112">
          <cell r="A112">
            <v>425084</v>
          </cell>
          <cell r="B112" t="str">
            <v>KIT, SHAFT SEAL CRN8/16SF AUUE/V</v>
          </cell>
          <cell r="C112">
            <v>279</v>
          </cell>
        </row>
        <row r="113">
          <cell r="A113">
            <v>425085</v>
          </cell>
          <cell r="B113" t="str">
            <v>KIT, SHAFT SEAL + VULC.GASKET CRN8/16</v>
          </cell>
          <cell r="C113">
            <v>402</v>
          </cell>
        </row>
        <row r="114">
          <cell r="A114">
            <v>425089</v>
          </cell>
          <cell r="B114" t="str">
            <v>KIT, SHAFT SEAL CRK8/16 AUUV</v>
          </cell>
          <cell r="C114">
            <v>268</v>
          </cell>
        </row>
        <row r="115">
          <cell r="A115">
            <v>425245</v>
          </cell>
          <cell r="B115" t="str">
            <v>FLANGE CPL RP1 1/2" PN10/16</v>
          </cell>
          <cell r="C115">
            <v>314</v>
          </cell>
        </row>
        <row r="116">
          <cell r="A116">
            <v>425303</v>
          </cell>
          <cell r="B116" t="str">
            <v>KIT, SHAFT SEAL CRT8/16 AUUE</v>
          </cell>
          <cell r="C116">
            <v>576</v>
          </cell>
        </row>
        <row r="117">
          <cell r="A117">
            <v>429901</v>
          </cell>
          <cell r="B117" t="str">
            <v>FLANGE F/WELDING CPL PN25 DN40</v>
          </cell>
          <cell r="C117">
            <v>108</v>
          </cell>
        </row>
        <row r="118">
          <cell r="A118">
            <v>429902</v>
          </cell>
          <cell r="B118" t="str">
            <v>FLANGE F/THREAD CPL PN16-RP 1 1/2"</v>
          </cell>
          <cell r="C118">
            <v>99</v>
          </cell>
        </row>
        <row r="119">
          <cell r="A119">
            <v>435002</v>
          </cell>
          <cell r="B119" t="str">
            <v>KIT REP. CH2 2-5 STUFEN</v>
          </cell>
          <cell r="C119">
            <v>150</v>
          </cell>
        </row>
        <row r="120">
          <cell r="A120">
            <v>435006</v>
          </cell>
          <cell r="B120" t="str">
            <v>KIT, BEARING CH2/4 F-H-I-K</v>
          </cell>
          <cell r="C120">
            <v>223</v>
          </cell>
        </row>
        <row r="121">
          <cell r="A121">
            <v>435033</v>
          </cell>
          <cell r="B121" t="str">
            <v>KIT, REP. MTH2-5 TO 11</v>
          </cell>
          <cell r="C121">
            <v>247</v>
          </cell>
        </row>
        <row r="122">
          <cell r="A122">
            <v>435039</v>
          </cell>
          <cell r="B122" t="str">
            <v>KIT, WEAR PARTS CH2, 6 STAGES</v>
          </cell>
          <cell r="C122">
            <v>306</v>
          </cell>
        </row>
        <row r="123">
          <cell r="A123">
            <v>435045</v>
          </cell>
          <cell r="B123" t="str">
            <v>KIT, SHAFT SEAL AUUV MTH/C 2/4/8</v>
          </cell>
          <cell r="C123">
            <v>167</v>
          </cell>
        </row>
        <row r="124">
          <cell r="A124">
            <v>445004</v>
          </cell>
          <cell r="B124" t="str">
            <v>KIT, WEAR PARTS CH 4 2-4</v>
          </cell>
          <cell r="C124">
            <v>136</v>
          </cell>
        </row>
        <row r="125">
          <cell r="A125">
            <v>445017</v>
          </cell>
          <cell r="B125" t="str">
            <v>KIT, WEAR PARTS CH4 5-6</v>
          </cell>
          <cell r="C125">
            <v>323</v>
          </cell>
        </row>
        <row r="126">
          <cell r="A126">
            <v>445067</v>
          </cell>
          <cell r="B126" t="str">
            <v>KIT, WEAR PARTS CHV4 (50-100) CVBE/V</v>
          </cell>
          <cell r="C126">
            <v>324</v>
          </cell>
        </row>
        <row r="127">
          <cell r="A127">
            <v>445068</v>
          </cell>
          <cell r="B127" t="str">
            <v>KIT, SHAFT SEAL CHK2/4 AUUV</v>
          </cell>
          <cell r="C127">
            <v>177</v>
          </cell>
        </row>
        <row r="128">
          <cell r="A128">
            <v>485113</v>
          </cell>
          <cell r="B128" t="str">
            <v>KIT, SHAFT SEAL LM.LP.NM.NP D16 AUUE</v>
          </cell>
          <cell r="C128">
            <v>593</v>
          </cell>
        </row>
        <row r="129">
          <cell r="A129">
            <v>485122</v>
          </cell>
          <cell r="B129" t="str">
            <v>KIT, SHAFT SEAL W/O IMPELLER D22 AUUE</v>
          </cell>
          <cell r="C129">
            <v>1157</v>
          </cell>
        </row>
        <row r="130">
          <cell r="A130">
            <v>485278</v>
          </cell>
          <cell r="B130" t="str">
            <v>KIT, SHAFT SEAL LM/LP/NM/NP BBQE 22MM</v>
          </cell>
          <cell r="C130">
            <v>951</v>
          </cell>
        </row>
        <row r="131">
          <cell r="A131">
            <v>485279</v>
          </cell>
          <cell r="B131" t="str">
            <v>KIT, WEAR PART LM/LP/NM/NP BBQE 22MM</v>
          </cell>
          <cell r="C131">
            <v>1119</v>
          </cell>
        </row>
        <row r="132">
          <cell r="A132">
            <v>485351</v>
          </cell>
          <cell r="B132" t="str">
            <v>KIT, SHAFT SEAL LM/LP/NM/NP BUBE 16MM</v>
          </cell>
          <cell r="C132">
            <v>504</v>
          </cell>
        </row>
        <row r="133">
          <cell r="A133">
            <v>485353</v>
          </cell>
          <cell r="B133" t="str">
            <v>KIT, SHAFT SEAL BBQE 33MM</v>
          </cell>
          <cell r="C133">
            <v>1237</v>
          </cell>
        </row>
        <row r="134">
          <cell r="A134">
            <v>485354</v>
          </cell>
          <cell r="B134" t="str">
            <v>KIT, LM/LP+NM/NP BBQE 33MM+SHAFT</v>
          </cell>
          <cell r="C134">
            <v>2197</v>
          </cell>
        </row>
        <row r="135">
          <cell r="A135">
            <v>485448</v>
          </cell>
          <cell r="B135" t="str">
            <v>KIT, SHAFT SEAL LM/LP+NM/NP BUUE 33MM</v>
          </cell>
          <cell r="C135">
            <v>2559</v>
          </cell>
        </row>
        <row r="136">
          <cell r="A136">
            <v>509971</v>
          </cell>
          <cell r="B136" t="str">
            <v>UNION SET 11/4" 32MM BRASS</v>
          </cell>
          <cell r="C136">
            <v>100</v>
          </cell>
        </row>
        <row r="137">
          <cell r="A137">
            <v>529925</v>
          </cell>
          <cell r="B137" t="str">
            <v>UNION SET CAST IRON 1"</v>
          </cell>
          <cell r="C137">
            <v>30</v>
          </cell>
        </row>
        <row r="138">
          <cell r="A138">
            <v>529979</v>
          </cell>
          <cell r="B138" t="str">
            <v>UNION SET METAL 28MM</v>
          </cell>
          <cell r="C138">
            <v>98</v>
          </cell>
        </row>
        <row r="139">
          <cell r="A139">
            <v>529982</v>
          </cell>
          <cell r="B139" t="str">
            <v>UNION SET BRASS  3/4'</v>
          </cell>
          <cell r="C139">
            <v>62</v>
          </cell>
        </row>
        <row r="140">
          <cell r="A140">
            <v>539701</v>
          </cell>
          <cell r="B140" t="str">
            <v>FLANGESÆT PN10 UPS40 1 1/2"</v>
          </cell>
          <cell r="C140">
            <v>170</v>
          </cell>
        </row>
        <row r="141">
          <cell r="A141">
            <v>539703</v>
          </cell>
          <cell r="B141" t="str">
            <v>FLANGE SET 11/4" PN10 UPS32</v>
          </cell>
          <cell r="C141">
            <v>201</v>
          </cell>
        </row>
        <row r="142">
          <cell r="A142">
            <v>549801</v>
          </cell>
          <cell r="B142" t="str">
            <v>FLANGE SET PN10 UPS50 2"</v>
          </cell>
          <cell r="C142">
            <v>232</v>
          </cell>
        </row>
        <row r="143">
          <cell r="A143">
            <v>559801</v>
          </cell>
          <cell r="B143" t="str">
            <v>FLANGE PN10 UPS65, 2 1/12"</v>
          </cell>
          <cell r="C143">
            <v>293</v>
          </cell>
        </row>
        <row r="144">
          <cell r="A144">
            <v>569801</v>
          </cell>
          <cell r="B144" t="str">
            <v>FLANGE SET PN16 UP80 80MM</v>
          </cell>
          <cell r="C144">
            <v>361</v>
          </cell>
        </row>
        <row r="145">
          <cell r="A145">
            <v>569802</v>
          </cell>
          <cell r="B145" t="str">
            <v>FLANGE SET  PN10 UPS80 3"</v>
          </cell>
          <cell r="C145">
            <v>315</v>
          </cell>
        </row>
        <row r="146">
          <cell r="A146">
            <v>595406</v>
          </cell>
          <cell r="B146" t="str">
            <v>KIT FOR FLOW SWITCH CPL.</v>
          </cell>
          <cell r="C146">
            <v>20</v>
          </cell>
        </row>
        <row r="147">
          <cell r="A147">
            <v>595562</v>
          </cell>
          <cell r="B147" t="str">
            <v>CONNECTOR FOR UPS</v>
          </cell>
          <cell r="C147">
            <v>55</v>
          </cell>
        </row>
        <row r="148">
          <cell r="A148">
            <v>795627</v>
          </cell>
          <cell r="B148" t="str">
            <v>MOTOR CABLE MS4000, 4G 1.5MM2, 2.5M 2P</v>
          </cell>
          <cell r="C148">
            <v>91</v>
          </cell>
        </row>
        <row r="149">
          <cell r="A149">
            <v>795631</v>
          </cell>
          <cell r="B149" t="str">
            <v>MOTOR CABLE MS4000, 4G 1.5MM2, 2.5M 1P</v>
          </cell>
          <cell r="C149">
            <v>57</v>
          </cell>
        </row>
        <row r="150">
          <cell r="A150">
            <v>795712</v>
          </cell>
          <cell r="B150" t="str">
            <v>MOTOR CABLE MS402 4G 1.7M 2P</v>
          </cell>
          <cell r="C150">
            <v>82</v>
          </cell>
        </row>
        <row r="151">
          <cell r="A151">
            <v>795750</v>
          </cell>
          <cell r="B151" t="str">
            <v>MOTOR CABLE MS402 4G 1.7M 1P</v>
          </cell>
          <cell r="C151">
            <v>53</v>
          </cell>
        </row>
        <row r="152">
          <cell r="A152">
            <v>795896</v>
          </cell>
          <cell r="B152" t="str">
            <v>SPARE, LIQUID F SUB.MOT.SML3 1L</v>
          </cell>
          <cell r="C152">
            <v>54</v>
          </cell>
        </row>
        <row r="153">
          <cell r="A153">
            <v>795898</v>
          </cell>
          <cell r="B153" t="str">
            <v>SPARE, LIQUID F. SUB.MOT.SML3 5L</v>
          </cell>
          <cell r="C153">
            <v>131</v>
          </cell>
        </row>
        <row r="154">
          <cell r="A154">
            <v>795945</v>
          </cell>
          <cell r="B154" t="str">
            <v>MOTOR CABLE MS4000, 4G 1.5MM2, 1.7M 2P</v>
          </cell>
          <cell r="C154">
            <v>87</v>
          </cell>
        </row>
        <row r="155">
          <cell r="A155">
            <v>795981</v>
          </cell>
          <cell r="B155" t="str">
            <v>MOTOR CABLE MS4000, 4G 1.5MM2, 1.7M 1P</v>
          </cell>
          <cell r="C155">
            <v>54</v>
          </cell>
        </row>
        <row r="156">
          <cell r="A156">
            <v>796701</v>
          </cell>
          <cell r="B156" t="str">
            <v>SPARE, LIQUID F. SUB.MOT.SML3 25L</v>
          </cell>
          <cell r="C156">
            <v>489</v>
          </cell>
        </row>
        <row r="157">
          <cell r="A157">
            <v>985164</v>
          </cell>
          <cell r="B157" t="str">
            <v>KIT, SEAL &amp; GASKET CH2/4 CVBE/V</v>
          </cell>
          <cell r="C157">
            <v>137</v>
          </cell>
        </row>
        <row r="158">
          <cell r="A158">
            <v>985167</v>
          </cell>
          <cell r="B158" t="str">
            <v>KIT, SHAFT SEAL CR(N)2/4 AUUE/V</v>
          </cell>
          <cell r="C158">
            <v>259</v>
          </cell>
        </row>
        <row r="159">
          <cell r="A159">
            <v>985204</v>
          </cell>
          <cell r="B159" t="str">
            <v>KIT,SH.SEALCR(N)8/16 8-20/STG AUUE/V</v>
          </cell>
          <cell r="C159">
            <v>337</v>
          </cell>
        </row>
        <row r="160">
          <cell r="A160">
            <v>985727</v>
          </cell>
          <cell r="B160" t="str">
            <v>KIT, REP. CR(N)2/4 + SPK RUUE/V</v>
          </cell>
          <cell r="C160">
            <v>319</v>
          </cell>
        </row>
        <row r="161">
          <cell r="A161">
            <v>985737</v>
          </cell>
          <cell r="B161" t="str">
            <v>KIT, SHAFT SEAL CHV2/4 (GLYKOL)RUUE/V</v>
          </cell>
          <cell r="C161">
            <v>181</v>
          </cell>
        </row>
        <row r="162">
          <cell r="A162">
            <v>985828</v>
          </cell>
          <cell r="B162" t="str">
            <v>KIT, SHAFT SEAL TYPE A UUKGG N16</v>
          </cell>
          <cell r="C162">
            <v>2334</v>
          </cell>
        </row>
        <row r="163">
          <cell r="A163">
            <v>985844</v>
          </cell>
          <cell r="B163" t="str">
            <v>SEAL KIT UMT/UPT D16MM RUUE/V, TP</v>
          </cell>
          <cell r="C163">
            <v>806</v>
          </cell>
        </row>
        <row r="164">
          <cell r="A164">
            <v>985909</v>
          </cell>
          <cell r="B164" t="str">
            <v>KIT, SHAFT SEAL LM/LP-NM/NPD22 RUUE/V</v>
          </cell>
          <cell r="C164">
            <v>742</v>
          </cell>
        </row>
        <row r="165">
          <cell r="A165">
            <v>5000004</v>
          </cell>
          <cell r="B165" t="str">
            <v>SP5A- 4 RP1½ 4" 50/60</v>
          </cell>
          <cell r="C165">
            <v>531</v>
          </cell>
        </row>
        <row r="166">
          <cell r="A166">
            <v>5000006</v>
          </cell>
          <cell r="B166" t="str">
            <v>SP5A- 6 RP1½ 4" 50/60</v>
          </cell>
          <cell r="C166">
            <v>565</v>
          </cell>
        </row>
        <row r="167">
          <cell r="A167">
            <v>5000008</v>
          </cell>
          <cell r="B167" t="str">
            <v>SP5A- 8 RP1½ 4" 50/60</v>
          </cell>
          <cell r="C167">
            <v>595</v>
          </cell>
        </row>
        <row r="168">
          <cell r="A168">
            <v>5000012</v>
          </cell>
          <cell r="B168" t="str">
            <v>SP5A-12 RP1½ 4" 50/60</v>
          </cell>
          <cell r="C168">
            <v>667</v>
          </cell>
        </row>
        <row r="169">
          <cell r="A169">
            <v>5000017</v>
          </cell>
          <cell r="B169" t="str">
            <v>SP5A-17 RP1½ 4" 50/60</v>
          </cell>
          <cell r="C169">
            <v>751</v>
          </cell>
        </row>
        <row r="170">
          <cell r="A170">
            <v>5000021</v>
          </cell>
          <cell r="B170" t="str">
            <v>SP5A-21 RP1½ 4" 50/60</v>
          </cell>
          <cell r="C170">
            <v>820</v>
          </cell>
        </row>
        <row r="171">
          <cell r="A171">
            <v>5000025</v>
          </cell>
          <cell r="B171" t="str">
            <v>SP5A-25 RP1½ 4" 50/60</v>
          </cell>
          <cell r="C171">
            <v>888</v>
          </cell>
        </row>
        <row r="172">
          <cell r="A172">
            <v>5000033</v>
          </cell>
          <cell r="B172" t="str">
            <v>SP5A-33 RP1½ 4" 50</v>
          </cell>
          <cell r="C172">
            <v>1023</v>
          </cell>
        </row>
        <row r="173">
          <cell r="A173">
            <v>5001908</v>
          </cell>
          <cell r="B173" t="str">
            <v>SP5A- 8 RP1½ 4"3X380-415/50 0.75KW</v>
          </cell>
          <cell r="C173">
            <v>1126</v>
          </cell>
        </row>
        <row r="174">
          <cell r="A174">
            <v>5001917</v>
          </cell>
          <cell r="B174" t="str">
            <v>SP5A-17 RP1½ 4"3X380-415/50 1.5KW</v>
          </cell>
          <cell r="C174">
            <v>1426</v>
          </cell>
        </row>
        <row r="175">
          <cell r="A175">
            <v>5001925</v>
          </cell>
          <cell r="B175" t="str">
            <v>SP5A-25 RP1½ 4"3X380-415/50 2.2KW</v>
          </cell>
          <cell r="C175">
            <v>1711</v>
          </cell>
        </row>
        <row r="176">
          <cell r="A176">
            <v>5001933</v>
          </cell>
          <cell r="B176" t="str">
            <v>SP5A-33 RP1½ 4"3X380-415/50 3.0KW</v>
          </cell>
          <cell r="C176">
            <v>2289</v>
          </cell>
        </row>
        <row r="177">
          <cell r="A177">
            <v>5170060</v>
          </cell>
          <cell r="B177" t="str">
            <v>SP5A-60 RP1½ 4" 50</v>
          </cell>
          <cell r="C177">
            <v>4531</v>
          </cell>
        </row>
        <row r="178">
          <cell r="A178">
            <v>5200044</v>
          </cell>
          <cell r="B178" t="str">
            <v>SP5A-44N RP1½ 4" 50/60</v>
          </cell>
          <cell r="C178">
            <v>4893</v>
          </cell>
        </row>
        <row r="179">
          <cell r="A179">
            <v>9000006</v>
          </cell>
          <cell r="B179" t="str">
            <v>SP2A- 6 RP1¼ 4" 50/60</v>
          </cell>
          <cell r="C179">
            <v>519</v>
          </cell>
        </row>
        <row r="180">
          <cell r="A180">
            <v>9000009</v>
          </cell>
          <cell r="B180" t="str">
            <v>SP2A- 9 RP1¼ 4" 50/60</v>
          </cell>
          <cell r="C180">
            <v>569</v>
          </cell>
        </row>
        <row r="181">
          <cell r="A181">
            <v>9000013</v>
          </cell>
          <cell r="B181" t="str">
            <v>SP2A-13 RP1¼ 4" 50/60</v>
          </cell>
          <cell r="C181">
            <v>637</v>
          </cell>
        </row>
        <row r="182">
          <cell r="A182">
            <v>9000018</v>
          </cell>
          <cell r="B182" t="str">
            <v>SP2A-18 RP1¼ 4" 50/60</v>
          </cell>
          <cell r="C182">
            <v>723</v>
          </cell>
        </row>
        <row r="183">
          <cell r="A183">
            <v>9000023</v>
          </cell>
          <cell r="B183" t="str">
            <v>SP2A-23 RP1¼ 4" 50/60</v>
          </cell>
          <cell r="C183">
            <v>808</v>
          </cell>
        </row>
        <row r="184">
          <cell r="A184">
            <v>9000028</v>
          </cell>
          <cell r="B184" t="str">
            <v>SP2A-28 RP1¼ 4" 50</v>
          </cell>
          <cell r="C184">
            <v>892</v>
          </cell>
        </row>
        <row r="185">
          <cell r="A185">
            <v>9000033</v>
          </cell>
          <cell r="B185" t="str">
            <v>SP2A-33 RP1¼ 4" 50</v>
          </cell>
          <cell r="C185">
            <v>977</v>
          </cell>
        </row>
        <row r="186">
          <cell r="A186">
            <v>9001918</v>
          </cell>
          <cell r="B186" t="str">
            <v>SP2A-18 RP1¼ 4"3X380-415/50 0.75KW</v>
          </cell>
          <cell r="C186">
            <v>1249</v>
          </cell>
        </row>
        <row r="187">
          <cell r="A187">
            <v>9002118</v>
          </cell>
          <cell r="B187" t="str">
            <v>SP2A-18 RP1¼ 4"1X230/50 0.75KW</v>
          </cell>
          <cell r="C187">
            <v>1249</v>
          </cell>
        </row>
        <row r="188">
          <cell r="A188">
            <v>9002133</v>
          </cell>
          <cell r="B188" t="str">
            <v>SP2A-33 RP1¼ 4"1X230/50 1.5KW</v>
          </cell>
          <cell r="C188">
            <v>1652</v>
          </cell>
        </row>
        <row r="189">
          <cell r="A189">
            <v>9100055</v>
          </cell>
          <cell r="B189" t="str">
            <v>SP2A-55 RP1¼ 4" 50/60</v>
          </cell>
          <cell r="C189">
            <v>2941</v>
          </cell>
        </row>
        <row r="190">
          <cell r="A190">
            <v>9100065</v>
          </cell>
          <cell r="B190" t="str">
            <v>SP2A-65 RP1¼ 4" 50</v>
          </cell>
          <cell r="C190">
            <v>3385</v>
          </cell>
        </row>
        <row r="191">
          <cell r="A191">
            <v>9300075</v>
          </cell>
          <cell r="B191" t="str">
            <v>SP2A-75 R1¼ 4" 50</v>
          </cell>
          <cell r="C191">
            <v>7957</v>
          </cell>
        </row>
        <row r="192">
          <cell r="A192">
            <v>10000006</v>
          </cell>
          <cell r="B192" t="str">
            <v>SP3A- 6 RP1¼ 4" 50/60</v>
          </cell>
          <cell r="C192">
            <v>534</v>
          </cell>
        </row>
        <row r="193">
          <cell r="A193">
            <v>10000009</v>
          </cell>
          <cell r="B193" t="str">
            <v>SP3A- 9 RP1¼ 4" 50/60</v>
          </cell>
          <cell r="C193">
            <v>586</v>
          </cell>
        </row>
        <row r="194">
          <cell r="A194">
            <v>10000012</v>
          </cell>
          <cell r="B194" t="str">
            <v>SP3A-12 RP1¼ 4" 50/60</v>
          </cell>
          <cell r="C194">
            <v>636</v>
          </cell>
        </row>
        <row r="195">
          <cell r="A195">
            <v>10000015</v>
          </cell>
          <cell r="B195" t="str">
            <v>SP3A-15 RP1¼ 4" 50/60</v>
          </cell>
          <cell r="C195">
            <v>687</v>
          </cell>
        </row>
        <row r="196">
          <cell r="A196">
            <v>10000018</v>
          </cell>
          <cell r="B196" t="str">
            <v>SP3A-18 RP1¼ 4" 50/60</v>
          </cell>
          <cell r="C196">
            <v>738</v>
          </cell>
        </row>
        <row r="197">
          <cell r="A197">
            <v>10000022</v>
          </cell>
          <cell r="B197" t="str">
            <v>SP3A-22 RP1¼ 4" 50/60</v>
          </cell>
          <cell r="C197">
            <v>806</v>
          </cell>
        </row>
        <row r="198">
          <cell r="A198">
            <v>10000025</v>
          </cell>
          <cell r="B198" t="str">
            <v>SP3A-25 RP1¼ 4" 50/60</v>
          </cell>
          <cell r="C198">
            <v>857</v>
          </cell>
        </row>
        <row r="199">
          <cell r="A199">
            <v>10000033</v>
          </cell>
          <cell r="B199" t="str">
            <v>SP3A-33 RP1¼ 4" 50</v>
          </cell>
          <cell r="C199">
            <v>992</v>
          </cell>
        </row>
        <row r="200">
          <cell r="A200">
            <v>10001022</v>
          </cell>
          <cell r="B200" t="str">
            <v>SP3A-22 RP1¼ 4"3X220-230/50 1.5KW</v>
          </cell>
          <cell r="C200">
            <v>1481</v>
          </cell>
        </row>
        <row r="201">
          <cell r="A201">
            <v>10001909</v>
          </cell>
          <cell r="B201" t="str">
            <v>SP3A- 9 RP1¼ 4"3X380-415/50 0.55KW</v>
          </cell>
          <cell r="C201">
            <v>1056</v>
          </cell>
        </row>
        <row r="202">
          <cell r="A202">
            <v>10001912</v>
          </cell>
          <cell r="B202" t="str">
            <v>SP3A-12 RP1¼ 4"3X380-415/50 0.75KW</v>
          </cell>
          <cell r="C202">
            <v>1163</v>
          </cell>
        </row>
        <row r="203">
          <cell r="A203">
            <v>10002112</v>
          </cell>
          <cell r="B203" t="str">
            <v>SP3A-12 RP1¼ 4"1X230/50 0.75KW</v>
          </cell>
          <cell r="C203">
            <v>1163</v>
          </cell>
        </row>
        <row r="204">
          <cell r="A204">
            <v>10100052</v>
          </cell>
          <cell r="B204" t="str">
            <v>SP3A-52 RP1¼ 4" 50/60</v>
          </cell>
          <cell r="C204">
            <v>2825</v>
          </cell>
        </row>
        <row r="205">
          <cell r="A205">
            <v>10101960</v>
          </cell>
          <cell r="B205" t="str">
            <v>SP3A-60 RP1¼ 4"3X380-415/50 4.0KW</v>
          </cell>
          <cell r="C205">
            <v>4618</v>
          </cell>
        </row>
        <row r="206">
          <cell r="A206">
            <v>10200006</v>
          </cell>
          <cell r="B206" t="str">
            <v>SP3A- 6N RP1¼ 4" 50/60</v>
          </cell>
          <cell r="C206">
            <v>801</v>
          </cell>
        </row>
        <row r="207">
          <cell r="A207">
            <v>10751909</v>
          </cell>
          <cell r="B207" t="str">
            <v>BM 3A-9N ELBOW</v>
          </cell>
          <cell r="C207">
            <v>6799</v>
          </cell>
        </row>
        <row r="208">
          <cell r="A208">
            <v>19000001</v>
          </cell>
          <cell r="B208" t="str">
            <v>SP95- 1 RP5 6" 50/60</v>
          </cell>
          <cell r="C208">
            <v>3777</v>
          </cell>
        </row>
        <row r="209">
          <cell r="A209">
            <v>19000002</v>
          </cell>
          <cell r="B209" t="str">
            <v>SP95- 2 RP5 6" 50/60</v>
          </cell>
          <cell r="C209">
            <v>4432</v>
          </cell>
        </row>
        <row r="210">
          <cell r="A210">
            <v>19000003</v>
          </cell>
          <cell r="B210" t="str">
            <v>SP95- 3 RP5 6" 50/60</v>
          </cell>
          <cell r="C210">
            <v>5089</v>
          </cell>
        </row>
        <row r="211">
          <cell r="A211">
            <v>19000004</v>
          </cell>
          <cell r="B211" t="str">
            <v>SP95- 4 RP5 6" 50</v>
          </cell>
          <cell r="C211">
            <v>5471</v>
          </cell>
        </row>
        <row r="212">
          <cell r="A212">
            <v>19000005</v>
          </cell>
          <cell r="B212" t="str">
            <v>SP95- 5 RP5 6" 50</v>
          </cell>
          <cell r="C212">
            <v>6090</v>
          </cell>
        </row>
        <row r="213">
          <cell r="A213">
            <v>19000006</v>
          </cell>
          <cell r="B213" t="str">
            <v>SP95- 6 RP5 6" 50/60</v>
          </cell>
          <cell r="C213">
            <v>6709</v>
          </cell>
        </row>
        <row r="214">
          <cell r="A214">
            <v>19000007</v>
          </cell>
          <cell r="B214" t="str">
            <v>SP95- 7 RP5 6" 50/60</v>
          </cell>
          <cell r="C214">
            <v>7326</v>
          </cell>
        </row>
        <row r="215">
          <cell r="A215">
            <v>19000008</v>
          </cell>
          <cell r="B215" t="str">
            <v>SP95- 8 RP5 6" 50</v>
          </cell>
          <cell r="C215">
            <v>7550</v>
          </cell>
        </row>
        <row r="216">
          <cell r="A216">
            <v>19000009</v>
          </cell>
          <cell r="B216" t="str">
            <v>SP95- 9 RP5 8" 50</v>
          </cell>
          <cell r="C216">
            <v>8133</v>
          </cell>
        </row>
        <row r="217">
          <cell r="A217">
            <v>19000015</v>
          </cell>
          <cell r="B217" t="str">
            <v>SP95-15 RP5 8" 50</v>
          </cell>
          <cell r="C217">
            <v>11630</v>
          </cell>
        </row>
        <row r="218">
          <cell r="A218">
            <v>19001902</v>
          </cell>
          <cell r="B218" t="str">
            <v>SP95- 2 RP5 6"3X380-415/50 9.2KW</v>
          </cell>
          <cell r="C218">
            <v>7594</v>
          </cell>
        </row>
        <row r="219">
          <cell r="A219">
            <v>19001903</v>
          </cell>
          <cell r="B219" t="str">
            <v>SP95- 3 RP5 6"3X380-415/50 13KW</v>
          </cell>
          <cell r="C219">
            <v>8484</v>
          </cell>
        </row>
        <row r="220">
          <cell r="A220">
            <v>19001905</v>
          </cell>
          <cell r="B220" t="str">
            <v>SP95- 5 RP5 6"3X380-415/50 22KW</v>
          </cell>
          <cell r="C220">
            <v>10497</v>
          </cell>
        </row>
        <row r="221">
          <cell r="A221">
            <v>19001906</v>
          </cell>
          <cell r="B221" t="str">
            <v>SP95- 6 RP5 6"3X380-415/50 26KW</v>
          </cell>
          <cell r="C221">
            <v>11668</v>
          </cell>
        </row>
        <row r="222">
          <cell r="A222">
            <v>19001907</v>
          </cell>
          <cell r="B222" t="str">
            <v>SP95- 7 RP5 6"3X380-415/50 30KW</v>
          </cell>
          <cell r="C222">
            <v>12469</v>
          </cell>
        </row>
        <row r="223">
          <cell r="A223">
            <v>19004308</v>
          </cell>
          <cell r="B223" t="str">
            <v>SP95- 8 RP5 6"3X380-415/50 37KW</v>
          </cell>
          <cell r="C223">
            <v>15614</v>
          </cell>
        </row>
        <row r="224">
          <cell r="A224">
            <v>19004310</v>
          </cell>
          <cell r="B224" t="str">
            <v>SP95-10 RP5 8"3X380-415/50 45KW</v>
          </cell>
          <cell r="C224">
            <v>20381</v>
          </cell>
        </row>
        <row r="225">
          <cell r="A225">
            <v>19004311</v>
          </cell>
          <cell r="B225" t="str">
            <v>SP95-11 RP5 8"3X380-415/50 55KW</v>
          </cell>
          <cell r="C225">
            <v>22235</v>
          </cell>
        </row>
        <row r="226">
          <cell r="A226">
            <v>19004409</v>
          </cell>
          <cell r="B226" t="str">
            <v>SP95- 9 RP5 6"3X380-415/50 37KW</v>
          </cell>
          <cell r="C226">
            <v>15712</v>
          </cell>
        </row>
        <row r="227">
          <cell r="A227">
            <v>19010009</v>
          </cell>
          <cell r="B227" t="str">
            <v>SP95- 9 RP5 8" 50 SD</v>
          </cell>
          <cell r="C227">
            <v>8540</v>
          </cell>
        </row>
        <row r="228">
          <cell r="A228">
            <v>19060009</v>
          </cell>
          <cell r="B228" t="str">
            <v>SP95- 9 RP5 6" 50</v>
          </cell>
          <cell r="C228">
            <v>8133</v>
          </cell>
        </row>
        <row r="229">
          <cell r="A229">
            <v>19060309</v>
          </cell>
          <cell r="B229" t="str">
            <v>SP95- 9 RP5 6"3X380-415/50 37KW</v>
          </cell>
          <cell r="C229">
            <v>16201</v>
          </cell>
        </row>
        <row r="230">
          <cell r="A230">
            <v>20020002</v>
          </cell>
          <cell r="B230" t="str">
            <v>SP160- 2 RP6 6" 50</v>
          </cell>
          <cell r="C230">
            <v>6015</v>
          </cell>
        </row>
        <row r="231">
          <cell r="A231">
            <v>20020003</v>
          </cell>
          <cell r="B231" t="str">
            <v>SP160- 3 RP6 6" 50</v>
          </cell>
          <cell r="C231">
            <v>6877</v>
          </cell>
        </row>
        <row r="232">
          <cell r="A232">
            <v>20020005</v>
          </cell>
          <cell r="B232" t="str">
            <v>SP160- 5 RP6 8" 50</v>
          </cell>
          <cell r="C232">
            <v>8889</v>
          </cell>
        </row>
        <row r="233">
          <cell r="A233">
            <v>20020006</v>
          </cell>
          <cell r="B233" t="str">
            <v>SP160- 6 RP6 8" 50</v>
          </cell>
          <cell r="C233">
            <v>9968</v>
          </cell>
        </row>
        <row r="234">
          <cell r="A234">
            <v>20020007</v>
          </cell>
          <cell r="B234" t="str">
            <v>SP160- 7 RP6 8" 50</v>
          </cell>
          <cell r="C234">
            <v>11040</v>
          </cell>
        </row>
        <row r="235">
          <cell r="A235">
            <v>20020009</v>
          </cell>
          <cell r="B235" t="str">
            <v>SP160- 9 RP6 8" 50</v>
          </cell>
          <cell r="C235">
            <v>13189</v>
          </cell>
        </row>
        <row r="236">
          <cell r="A236">
            <v>20021902</v>
          </cell>
          <cell r="B236" t="str">
            <v>SP160- 2 RP6 6"3X380-415/50 26KW</v>
          </cell>
          <cell r="C236">
            <v>10977</v>
          </cell>
        </row>
        <row r="237">
          <cell r="A237">
            <v>20024304</v>
          </cell>
          <cell r="B237" t="str">
            <v>SP160- 4 RP6 8"3X380-415/50 55KW</v>
          </cell>
          <cell r="C237">
            <v>20757</v>
          </cell>
        </row>
        <row r="238">
          <cell r="A238">
            <v>20024404</v>
          </cell>
          <cell r="B238" t="str">
            <v>SP160- 4 RP6 8"3X380-415/50 55KW</v>
          </cell>
          <cell r="C238">
            <v>19799</v>
          </cell>
        </row>
        <row r="239">
          <cell r="A239">
            <v>20115604</v>
          </cell>
          <cell r="B239" t="str">
            <v>SP160- 4 GR6 8"3X380-415/50 SD 55KW</v>
          </cell>
          <cell r="C239">
            <v>22714</v>
          </cell>
        </row>
        <row r="240">
          <cell r="A240">
            <v>52588344</v>
          </cell>
          <cell r="B240" t="str">
            <v>UPS25-125 180 1X230V 50HZ 9H</v>
          </cell>
          <cell r="C240">
            <v>793</v>
          </cell>
        </row>
        <row r="241">
          <cell r="A241">
            <v>76207712</v>
          </cell>
          <cell r="B241" t="str">
            <v>MS6000PQXT60 3X350/100 410/120 7.5KW</v>
          </cell>
          <cell r="C241">
            <v>4181</v>
          </cell>
        </row>
        <row r="242">
          <cell r="A242">
            <v>76207717</v>
          </cell>
          <cell r="B242" t="str">
            <v>MS6000PQXT60 3X350/100 410/120 18.5KW</v>
          </cell>
          <cell r="C242">
            <v>6128</v>
          </cell>
        </row>
        <row r="243">
          <cell r="A243">
            <v>76207720</v>
          </cell>
          <cell r="B243" t="str">
            <v>MS6000PQXT60 3X350/100 410/120 30KW</v>
          </cell>
          <cell r="C243">
            <v>8031</v>
          </cell>
        </row>
        <row r="244">
          <cell r="A244">
            <v>76207722</v>
          </cell>
          <cell r="B244" t="str">
            <v>MS6000PQXT60 3X350/100 410/120 45KW</v>
          </cell>
          <cell r="C244">
            <v>9532</v>
          </cell>
        </row>
        <row r="245">
          <cell r="A245">
            <v>78194514</v>
          </cell>
          <cell r="B245" t="str">
            <v>MS6000XT40 3X400/50 460/60 11KW</v>
          </cell>
          <cell r="C245">
            <v>2954</v>
          </cell>
        </row>
        <row r="246">
          <cell r="A246">
            <v>78195116</v>
          </cell>
          <cell r="B246" t="str">
            <v>MS6000RESWT40 3X400/50 460/60 15KW</v>
          </cell>
          <cell r="C246">
            <v>5602</v>
          </cell>
        </row>
        <row r="247">
          <cell r="A247">
            <v>78195511</v>
          </cell>
          <cell r="B247" t="str">
            <v>MS6000T40 3X400/50 460/60 5.5KW</v>
          </cell>
          <cell r="C247">
            <v>2541</v>
          </cell>
        </row>
        <row r="248">
          <cell r="A248">
            <v>78195512</v>
          </cell>
          <cell r="B248" t="str">
            <v>MS6000T40 3X400/50 460/60 7.5KW</v>
          </cell>
          <cell r="C248">
            <v>2579</v>
          </cell>
        </row>
        <row r="249">
          <cell r="A249">
            <v>78195513</v>
          </cell>
          <cell r="B249" t="str">
            <v>MS6000T40 3X400/50 460/60 9.2KW</v>
          </cell>
          <cell r="C249">
            <v>2951</v>
          </cell>
        </row>
        <row r="250">
          <cell r="A250">
            <v>78195514</v>
          </cell>
          <cell r="B250" t="str">
            <v>MS6000T40 3X400/50 460/60 11KW</v>
          </cell>
          <cell r="C250">
            <v>3044</v>
          </cell>
        </row>
        <row r="251">
          <cell r="A251">
            <v>78195515</v>
          </cell>
          <cell r="B251" t="str">
            <v>MS6000T40 3X400/50 460/60 13KW</v>
          </cell>
          <cell r="C251">
            <v>3187</v>
          </cell>
        </row>
        <row r="252">
          <cell r="A252">
            <v>78195516</v>
          </cell>
          <cell r="B252" t="str">
            <v>MS6000T40 3X400/50 460/60 15KW</v>
          </cell>
          <cell r="C252">
            <v>3371</v>
          </cell>
        </row>
        <row r="253">
          <cell r="A253">
            <v>78195517</v>
          </cell>
          <cell r="B253" t="str">
            <v>MS6000T40 3X400/50 460/60 18.5KW</v>
          </cell>
          <cell r="C253">
            <v>3872</v>
          </cell>
        </row>
        <row r="254">
          <cell r="A254">
            <v>78195518</v>
          </cell>
          <cell r="B254" t="str">
            <v>MS6000T40 3X400/50 460/60 22KW</v>
          </cell>
          <cell r="C254">
            <v>4117</v>
          </cell>
        </row>
        <row r="255">
          <cell r="A255">
            <v>78195519</v>
          </cell>
          <cell r="B255" t="str">
            <v>MS6000T40 3X400/50 460/60 26KW</v>
          </cell>
          <cell r="C255">
            <v>4665</v>
          </cell>
        </row>
        <row r="256">
          <cell r="A256">
            <v>78195520</v>
          </cell>
          <cell r="B256" t="str">
            <v>MS6000T40 3X400/50 460/60 30KW</v>
          </cell>
          <cell r="C256">
            <v>5059</v>
          </cell>
        </row>
        <row r="257">
          <cell r="A257">
            <v>78195615</v>
          </cell>
          <cell r="B257" t="str">
            <v>MS6000REST40 3X400/50 460/60 13KW</v>
          </cell>
          <cell r="C257">
            <v>4780</v>
          </cell>
        </row>
        <row r="258">
          <cell r="A258">
            <v>78195619</v>
          </cell>
          <cell r="B258" t="str">
            <v>MS6000REST40 3X400/50 460/60 26KW</v>
          </cell>
          <cell r="C258">
            <v>6997</v>
          </cell>
        </row>
        <row r="259">
          <cell r="A259">
            <v>78605512</v>
          </cell>
          <cell r="B259" t="str">
            <v>MS6000T40 3X220-230/50 SD 7.5KW</v>
          </cell>
          <cell r="C259">
            <v>2706</v>
          </cell>
        </row>
        <row r="260">
          <cell r="A260">
            <v>78694515</v>
          </cell>
          <cell r="B260" t="str">
            <v>MS6000XT40 3X400/50 460/60 SD 13KW</v>
          </cell>
          <cell r="C260">
            <v>3291</v>
          </cell>
        </row>
        <row r="261">
          <cell r="A261">
            <v>78695511</v>
          </cell>
          <cell r="B261" t="str">
            <v>MS6000T40 3X400/50 460/60 SD 5.5KW</v>
          </cell>
          <cell r="C261">
            <v>2665</v>
          </cell>
        </row>
        <row r="262">
          <cell r="A262">
            <v>78695513</v>
          </cell>
          <cell r="B262" t="str">
            <v>MS6000T40 3X400/50 460/60 SD 9.2KW</v>
          </cell>
          <cell r="C262">
            <v>3096</v>
          </cell>
        </row>
        <row r="263">
          <cell r="A263">
            <v>78695514</v>
          </cell>
          <cell r="B263" t="str">
            <v>MS6000T40 3X400/50 460/60 SD 11KW</v>
          </cell>
          <cell r="C263">
            <v>3194</v>
          </cell>
        </row>
        <row r="264">
          <cell r="A264">
            <v>78695515</v>
          </cell>
          <cell r="B264" t="str">
            <v>MS6000T40 3X400/50 460/60 SD 13KW</v>
          </cell>
          <cell r="C264">
            <v>3346</v>
          </cell>
        </row>
        <row r="265">
          <cell r="A265">
            <v>78695516</v>
          </cell>
          <cell r="B265" t="str">
            <v>MS6000T40 3X400/50 460/60 SD 15KW</v>
          </cell>
          <cell r="C265">
            <v>3539</v>
          </cell>
        </row>
        <row r="266">
          <cell r="A266">
            <v>78695517</v>
          </cell>
          <cell r="B266" t="str">
            <v>MS6000T40 3X400/50 460/60 SD 18.5KW</v>
          </cell>
          <cell r="C266">
            <v>4061</v>
          </cell>
        </row>
        <row r="267">
          <cell r="A267">
            <v>78695518</v>
          </cell>
          <cell r="B267" t="str">
            <v>MS6000T40 3X400/50 460/60 SD 22KW</v>
          </cell>
          <cell r="C267">
            <v>4321</v>
          </cell>
        </row>
        <row r="268">
          <cell r="A268">
            <v>78695519</v>
          </cell>
          <cell r="B268" t="str">
            <v>MS6000T40 3X400/50 460/60 SD 26KW</v>
          </cell>
          <cell r="C268">
            <v>4893</v>
          </cell>
        </row>
        <row r="269">
          <cell r="A269">
            <v>78695520</v>
          </cell>
          <cell r="B269" t="str">
            <v>MS6000T40 3X400/50 460/60 SD 30KW</v>
          </cell>
          <cell r="C269">
            <v>5309</v>
          </cell>
        </row>
        <row r="270">
          <cell r="A270">
            <v>78695616</v>
          </cell>
          <cell r="B270" t="str">
            <v>MS6000REST40 3X400/50 460/60 SD 15KW</v>
          </cell>
          <cell r="C270">
            <v>5305</v>
          </cell>
        </row>
        <row r="271">
          <cell r="A271">
            <v>79102004</v>
          </cell>
          <cell r="B271" t="str">
            <v>MS402 3X220-230V/50 0,75KW M8</v>
          </cell>
          <cell r="C271">
            <v>581</v>
          </cell>
        </row>
        <row r="272">
          <cell r="A272">
            <v>79102005</v>
          </cell>
          <cell r="B272" t="str">
            <v>MS402 3X220-230V/50 1,10KW M8</v>
          </cell>
          <cell r="C272">
            <v>684</v>
          </cell>
        </row>
        <row r="273">
          <cell r="A273">
            <v>79102007</v>
          </cell>
          <cell r="B273" t="str">
            <v>MS402 3X220-230V/50 2,20KW M8</v>
          </cell>
          <cell r="C273">
            <v>984</v>
          </cell>
        </row>
        <row r="274">
          <cell r="A274">
            <v>79192002</v>
          </cell>
          <cell r="B274" t="str">
            <v>MS402 3X380-415V/50 0,37KW M8</v>
          </cell>
          <cell r="C274">
            <v>533</v>
          </cell>
        </row>
        <row r="275">
          <cell r="A275">
            <v>79192003</v>
          </cell>
          <cell r="B275" t="str">
            <v>MS402 3X380-415V/50 0,55KW M8</v>
          </cell>
          <cell r="C275">
            <v>541</v>
          </cell>
        </row>
        <row r="276">
          <cell r="A276">
            <v>79192004</v>
          </cell>
          <cell r="B276" t="str">
            <v>MS402 3X380-415V/50 0,75KW M8</v>
          </cell>
          <cell r="C276">
            <v>581</v>
          </cell>
        </row>
        <row r="277">
          <cell r="A277">
            <v>79192005</v>
          </cell>
          <cell r="B277" t="str">
            <v>MS402 3X380-415V/50 1,10KW M8</v>
          </cell>
          <cell r="C277">
            <v>684</v>
          </cell>
        </row>
        <row r="278">
          <cell r="A278">
            <v>79192006</v>
          </cell>
          <cell r="B278" t="str">
            <v>MS402 3X380-415V/50 1,50KW M8</v>
          </cell>
          <cell r="C278">
            <v>797</v>
          </cell>
        </row>
        <row r="279">
          <cell r="A279">
            <v>79213102</v>
          </cell>
          <cell r="B279" t="str">
            <v>MS402 1X230V/50 0,37KW M8</v>
          </cell>
          <cell r="C279">
            <v>555</v>
          </cell>
        </row>
        <row r="280">
          <cell r="A280">
            <v>79213103</v>
          </cell>
          <cell r="B280" t="str">
            <v>MS402 1X230V/50 0,55KW M8</v>
          </cell>
          <cell r="C280">
            <v>595</v>
          </cell>
        </row>
        <row r="281">
          <cell r="A281">
            <v>79213104</v>
          </cell>
          <cell r="B281" t="str">
            <v>MS402 1X230V/50 0,75KW M8</v>
          </cell>
          <cell r="C281">
            <v>640</v>
          </cell>
        </row>
        <row r="282">
          <cell r="A282">
            <v>79213105</v>
          </cell>
          <cell r="B282" t="str">
            <v>MS402 1X230V/50 1,10KW M8</v>
          </cell>
          <cell r="C282">
            <v>738</v>
          </cell>
        </row>
        <row r="283">
          <cell r="A283">
            <v>79213106</v>
          </cell>
          <cell r="B283" t="str">
            <v>MS402 1X230V/50 1,50KW M8</v>
          </cell>
          <cell r="C283">
            <v>904</v>
          </cell>
        </row>
        <row r="284">
          <cell r="A284">
            <v>79332005</v>
          </cell>
          <cell r="B284" t="str">
            <v>MS402 3X380-400V/60 1,10KW 1,50HP M8</v>
          </cell>
          <cell r="C284">
            <v>684</v>
          </cell>
        </row>
        <row r="285">
          <cell r="A285">
            <v>79362005</v>
          </cell>
          <cell r="B285" t="str">
            <v>MS402 3X460V/60 1,10KW 1,50HP UNF</v>
          </cell>
          <cell r="C285">
            <v>681</v>
          </cell>
        </row>
        <row r="286">
          <cell r="A286">
            <v>85215705</v>
          </cell>
          <cell r="B286" t="str">
            <v>MG90SB 220/240-2 1.1KW B14-24</v>
          </cell>
          <cell r="C286">
            <v>1226</v>
          </cell>
        </row>
        <row r="287">
          <cell r="A287">
            <v>85900262</v>
          </cell>
          <cell r="B287" t="str">
            <v>SPARE MOTOR 85215708 MG090LC-2 2,2KW</v>
          </cell>
          <cell r="C287">
            <v>1210</v>
          </cell>
        </row>
        <row r="288">
          <cell r="A288">
            <v>85900328</v>
          </cell>
          <cell r="B288" t="str">
            <v>SPARE MOTOR 85805103 MG071B-2 0,55KW</v>
          </cell>
          <cell r="C288">
            <v>390</v>
          </cell>
        </row>
        <row r="289">
          <cell r="A289">
            <v>85900331</v>
          </cell>
          <cell r="B289" t="str">
            <v>SPARE MOTOR 85805102 MG71A-2 0,37KW</v>
          </cell>
          <cell r="C289">
            <v>352</v>
          </cell>
        </row>
        <row r="290">
          <cell r="A290">
            <v>85900335</v>
          </cell>
          <cell r="B290" t="str">
            <v>SPARE MOTOR 85215705 MG090SB-2 1,1KW</v>
          </cell>
          <cell r="C290">
            <v>821</v>
          </cell>
        </row>
        <row r="291">
          <cell r="A291">
            <v>85903730</v>
          </cell>
          <cell r="B291" t="str">
            <v>SPARE MOTOR 85U05510 MG100LC-2 3,0KW</v>
          </cell>
          <cell r="C291">
            <v>1111</v>
          </cell>
        </row>
        <row r="292">
          <cell r="A292">
            <v>85903741</v>
          </cell>
          <cell r="B292" t="str">
            <v>SPARE MOTOR 85U05413 MG112MC-2 4,00KW</v>
          </cell>
          <cell r="C292">
            <v>2698</v>
          </cell>
        </row>
        <row r="293">
          <cell r="A293">
            <v>85903964</v>
          </cell>
          <cell r="B293" t="str">
            <v>SPARE MOTOR 85U07417 MG132SC-2 5,5KW</v>
          </cell>
          <cell r="C293">
            <v>1780</v>
          </cell>
        </row>
        <row r="294">
          <cell r="A294">
            <v>85903983</v>
          </cell>
          <cell r="B294" t="str">
            <v>SPARE MOTOR 85U05105 MG080C-2 1,1KW</v>
          </cell>
          <cell r="C294">
            <v>626</v>
          </cell>
        </row>
        <row r="295">
          <cell r="A295">
            <v>85903991</v>
          </cell>
          <cell r="B295" t="str">
            <v>SPARE MOTOR 85U17522 MG132SB-2 7,5KW</v>
          </cell>
          <cell r="C295">
            <v>2765</v>
          </cell>
        </row>
        <row r="296">
          <cell r="A296">
            <v>85903992</v>
          </cell>
          <cell r="B296" t="str">
            <v>SPARE MOTOR 85U07522 MG132SB-2 7,5KW</v>
          </cell>
          <cell r="C296">
            <v>2275</v>
          </cell>
        </row>
        <row r="297">
          <cell r="A297">
            <v>85903998</v>
          </cell>
          <cell r="B297" t="str">
            <v>SPARE MOTOR 85905160 MG132SB-2 7,5KW</v>
          </cell>
          <cell r="C297">
            <v>2874</v>
          </cell>
        </row>
        <row r="298">
          <cell r="A298">
            <v>85904020</v>
          </cell>
          <cell r="B298" t="str">
            <v>SPARE MOTOR 85U17417 MG132SC-2 5,5KW</v>
          </cell>
          <cell r="C298">
            <v>1780</v>
          </cell>
        </row>
        <row r="299">
          <cell r="A299">
            <v>85904134</v>
          </cell>
          <cell r="B299" t="str">
            <v>SPARE MOTOR 85U17526 MG160MD-2 15KW</v>
          </cell>
          <cell r="C299">
            <v>4032</v>
          </cell>
        </row>
        <row r="300">
          <cell r="A300">
            <v>85904222</v>
          </cell>
          <cell r="B300" t="str">
            <v>SPARE MOTOR 85U07524 MG160MB-2 11KW</v>
          </cell>
          <cell r="C300">
            <v>3007</v>
          </cell>
        </row>
        <row r="301">
          <cell r="A301">
            <v>85904224</v>
          </cell>
          <cell r="B301" t="str">
            <v>SPARE MOTOR 85U07528 MG160LB-2 18,5KW</v>
          </cell>
          <cell r="C301">
            <v>3790</v>
          </cell>
        </row>
        <row r="302">
          <cell r="A302">
            <v>85904227</v>
          </cell>
          <cell r="B302" t="str">
            <v>SPARE MOTOR 85U17524 MG160MB-2 11KW</v>
          </cell>
          <cell r="C302">
            <v>3609</v>
          </cell>
        </row>
        <row r="303">
          <cell r="A303">
            <v>85904228</v>
          </cell>
          <cell r="B303" t="str">
            <v>SPARE MOTOR 85U17528 MG160LB-2 18,5KW</v>
          </cell>
          <cell r="C303">
            <v>4548</v>
          </cell>
        </row>
        <row r="304">
          <cell r="A304">
            <v>85904229</v>
          </cell>
          <cell r="B304" t="str">
            <v>SPARE MOTOR 85U17530 MG180MB-2 22KW</v>
          </cell>
          <cell r="C304">
            <v>5548</v>
          </cell>
        </row>
        <row r="305">
          <cell r="A305">
            <v>85904365</v>
          </cell>
          <cell r="B305" t="str">
            <v>SPARE MOTOR 85905176 MG080C-2 1,1KW</v>
          </cell>
          <cell r="C305">
            <v>708</v>
          </cell>
        </row>
        <row r="306">
          <cell r="A306">
            <v>85904470</v>
          </cell>
          <cell r="B306" t="str">
            <v>SPARE MOTOR 87420021 MG160MB-2 11KW</v>
          </cell>
          <cell r="C306">
            <v>2969</v>
          </cell>
        </row>
        <row r="307">
          <cell r="A307">
            <v>85904502</v>
          </cell>
          <cell r="B307" t="str">
            <v>SPARE MOTOR 87420024 MG160MB-2 11KW</v>
          </cell>
          <cell r="C307">
            <v>3631</v>
          </cell>
        </row>
        <row r="308">
          <cell r="A308">
            <v>85904506</v>
          </cell>
          <cell r="B308" t="str">
            <v>SPARE MOTOR 87420029 MG160MD-2 15KW</v>
          </cell>
          <cell r="C308">
            <v>3444</v>
          </cell>
        </row>
        <row r="309">
          <cell r="A309">
            <v>85905441</v>
          </cell>
          <cell r="B309" t="str">
            <v>SPARE MOTOR 85U07427 ML132DA-2 5,5KW</v>
          </cell>
          <cell r="C309">
            <v>1483</v>
          </cell>
        </row>
        <row r="310">
          <cell r="A310">
            <v>85905789</v>
          </cell>
          <cell r="B310" t="str">
            <v>MG100LC 3X400D-2 3.0KW B05-28</v>
          </cell>
          <cell r="C310">
            <v>968</v>
          </cell>
        </row>
        <row r="311">
          <cell r="A311">
            <v>85906027</v>
          </cell>
          <cell r="B311" t="str">
            <v>SPARE MOTOR 85904226 MG160MB-2 11KW</v>
          </cell>
          <cell r="C311">
            <v>2812</v>
          </cell>
        </row>
        <row r="312">
          <cell r="A312">
            <v>86901828</v>
          </cell>
          <cell r="B312" t="str">
            <v>SPARE MOTOR 87410032 MG160LB-4 15KW</v>
          </cell>
          <cell r="C312">
            <v>3529</v>
          </cell>
        </row>
        <row r="313">
          <cell r="A313">
            <v>87210731</v>
          </cell>
          <cell r="B313" t="str">
            <v>SPARE MOTOR 87210320 MG090LC-4 1,5KW</v>
          </cell>
          <cell r="C313">
            <v>651</v>
          </cell>
        </row>
        <row r="314">
          <cell r="A314">
            <v>87310715</v>
          </cell>
          <cell r="B314" t="str">
            <v>SPARE MOTOR 87312232 MG132SD-2 7,5KW</v>
          </cell>
          <cell r="C314">
            <v>1733</v>
          </cell>
        </row>
        <row r="315">
          <cell r="A315">
            <v>91044949</v>
          </cell>
          <cell r="B315" t="str">
            <v>AIR FILTER RU-3020 00C03244</v>
          </cell>
          <cell r="C315">
            <v>1378</v>
          </cell>
        </row>
        <row r="316">
          <cell r="A316">
            <v>91047489</v>
          </cell>
          <cell r="B316" t="str">
            <v>OPTION DC MIXER</v>
          </cell>
          <cell r="C316">
            <v>638</v>
          </cell>
        </row>
        <row r="317">
          <cell r="A317">
            <v>91048787</v>
          </cell>
          <cell r="B317" t="str">
            <v>HYDRO MULTI-E 2 CME 5-3 U2 A-A-A-F-A</v>
          </cell>
          <cell r="C317">
            <v>17135</v>
          </cell>
        </row>
        <row r="318">
          <cell r="A318">
            <v>91048789</v>
          </cell>
          <cell r="B318" t="str">
            <v>HYDRO MULTI-E 2 CME 5-4 U2 A-A-A-F-A</v>
          </cell>
          <cell r="C318">
            <v>18483</v>
          </cell>
        </row>
        <row r="319">
          <cell r="A319">
            <v>91048797</v>
          </cell>
          <cell r="B319" t="str">
            <v>HYDRO MULTI-E 2 CME 10-2 U2 A-A-A-F-A</v>
          </cell>
          <cell r="C319">
            <v>20233</v>
          </cell>
        </row>
        <row r="320">
          <cell r="A320">
            <v>91048799</v>
          </cell>
          <cell r="B320" t="str">
            <v>HYDRO MULTI-E 2 CME 10-3 U2 A-A-A-F-A</v>
          </cell>
          <cell r="C320">
            <v>21947</v>
          </cell>
        </row>
        <row r="321">
          <cell r="A321">
            <v>91048903</v>
          </cell>
          <cell r="B321" t="str">
            <v>HYDRO SOLO-E CRE 5-14 UM A-A-A-D-AU</v>
          </cell>
          <cell r="C321">
            <v>9713</v>
          </cell>
        </row>
        <row r="322">
          <cell r="A322">
            <v>91048904</v>
          </cell>
          <cell r="B322" t="str">
            <v>HYDRO SOLO-E CRE 10-5 UM A-A-A-D-A</v>
          </cell>
          <cell r="C322">
            <v>8724</v>
          </cell>
        </row>
        <row r="323">
          <cell r="A323">
            <v>91048905</v>
          </cell>
          <cell r="B323" t="str">
            <v>HYDRO SOLO-E CRE 10-6 UM A-A-A-D-A</v>
          </cell>
          <cell r="C323">
            <v>10104</v>
          </cell>
        </row>
        <row r="324">
          <cell r="A324">
            <v>91048907</v>
          </cell>
          <cell r="B324" t="str">
            <v>HYDRO SOLO-E CRE 15-5 UM A-A-A-D-A</v>
          </cell>
          <cell r="C324">
            <v>13014</v>
          </cell>
        </row>
        <row r="325">
          <cell r="A325">
            <v>91048908</v>
          </cell>
          <cell r="B325" t="str">
            <v>HYDRO SOLO-E CRE 15-7 UM A-A-A-D-AU</v>
          </cell>
          <cell r="C325">
            <v>14117</v>
          </cell>
        </row>
        <row r="326">
          <cell r="A326">
            <v>91048909</v>
          </cell>
          <cell r="B326" t="str">
            <v>HYDRO SOLO-E CRE 20-2 UM A-A-A-D-A</v>
          </cell>
          <cell r="C326">
            <v>10513</v>
          </cell>
        </row>
        <row r="327">
          <cell r="A327">
            <v>91048910</v>
          </cell>
          <cell r="B327" t="str">
            <v>HYDRO SOLO-E CRE 20-3 UM A-A-A-D-A</v>
          </cell>
          <cell r="C327">
            <v>11793</v>
          </cell>
        </row>
        <row r="328">
          <cell r="A328">
            <v>91048911</v>
          </cell>
          <cell r="B328" t="str">
            <v>HYDRO SOLO-E CRE 20-4 UM A-A-A-D-A</v>
          </cell>
          <cell r="C328">
            <v>13330</v>
          </cell>
        </row>
        <row r="329">
          <cell r="A329">
            <v>91048913</v>
          </cell>
          <cell r="B329" t="str">
            <v>HYDRO SOLO-E CRE 32-2 UM A-A-A-D-A</v>
          </cell>
          <cell r="C329">
            <v>15333</v>
          </cell>
        </row>
        <row r="330">
          <cell r="A330">
            <v>91072078</v>
          </cell>
          <cell r="B330" t="str">
            <v>PRESSURETR.MBS3000 R 0-16B 1/2G 4-20PG9</v>
          </cell>
          <cell r="C330">
            <v>157</v>
          </cell>
        </row>
        <row r="331">
          <cell r="A331">
            <v>91073205</v>
          </cell>
          <cell r="B331" t="str">
            <v>FLOAT SWITCH MS1, 30M CABLE</v>
          </cell>
          <cell r="C331">
            <v>317</v>
          </cell>
        </row>
        <row r="332">
          <cell r="A332">
            <v>91076959</v>
          </cell>
          <cell r="B332" t="str">
            <v>REFLEX FLOWJET G 3/4"  FLOW FITTING</v>
          </cell>
          <cell r="C332">
            <v>91</v>
          </cell>
        </row>
        <row r="333">
          <cell r="A333">
            <v>91129725</v>
          </cell>
          <cell r="B333" t="str">
            <v>DOSING PUMP UNION NUT KIT, PV</v>
          </cell>
          <cell r="C333">
            <v>37</v>
          </cell>
        </row>
        <row r="334">
          <cell r="A334">
            <v>91150041</v>
          </cell>
          <cell r="B334" t="str">
            <v>ML71BA  230/400-2 .55KW B14-14 W/PKG</v>
          </cell>
          <cell r="C334">
            <v>348</v>
          </cell>
        </row>
        <row r="335">
          <cell r="A335">
            <v>91150046</v>
          </cell>
          <cell r="B335" t="str">
            <v>ML100DA  230/400-2 3.0KW B14-28</v>
          </cell>
          <cell r="C335">
            <v>917</v>
          </cell>
        </row>
        <row r="336">
          <cell r="A336">
            <v>91150049</v>
          </cell>
          <cell r="B336" t="str">
            <v>ML132EA 230/400-2  7.5KW B05-38</v>
          </cell>
          <cell r="C336">
            <v>1984</v>
          </cell>
        </row>
        <row r="337">
          <cell r="A337">
            <v>91150074</v>
          </cell>
          <cell r="B337" t="str">
            <v>ML132DA 3X200-220D 5.5KW B05-38 IE3 PKG</v>
          </cell>
          <cell r="C337">
            <v>1643</v>
          </cell>
        </row>
        <row r="338">
          <cell r="A338">
            <v>91200818</v>
          </cell>
          <cell r="B338" t="str">
            <v>EARTH CABLE MMS 1X16MM2 ROUND 8M</v>
          </cell>
          <cell r="C338">
            <v>193</v>
          </cell>
        </row>
        <row r="339">
          <cell r="A339">
            <v>91200819</v>
          </cell>
          <cell r="B339" t="str">
            <v>EARTH CABLE MMS 1X25MM2 ROUND 8M</v>
          </cell>
          <cell r="C339">
            <v>691</v>
          </cell>
        </row>
        <row r="340">
          <cell r="A340">
            <v>91200821</v>
          </cell>
          <cell r="B340" t="str">
            <v>EARTH CABLE MMS 1X50MM2 ROUND 8M</v>
          </cell>
          <cell r="C340">
            <v>1455</v>
          </cell>
        </row>
        <row r="341">
          <cell r="A341">
            <v>91333025</v>
          </cell>
          <cell r="B341" t="str">
            <v>SPARE MOTOR 81U15334 SIEMENS 200L-2 37KW</v>
          </cell>
          <cell r="C341">
            <v>8817</v>
          </cell>
        </row>
        <row r="342">
          <cell r="A342">
            <v>91712026</v>
          </cell>
          <cell r="B342" t="str">
            <v>HOLE SAW RB 5545 063A00152</v>
          </cell>
          <cell r="C342">
            <v>94</v>
          </cell>
        </row>
        <row r="343">
          <cell r="A343">
            <v>91713756</v>
          </cell>
          <cell r="B343" t="str">
            <v>HOLE SAW D127</v>
          </cell>
          <cell r="C343">
            <v>103</v>
          </cell>
        </row>
        <row r="344">
          <cell r="A344">
            <v>91716040</v>
          </cell>
          <cell r="B344" t="str">
            <v>CUFF INSITU L965 D110/127X60MM</v>
          </cell>
          <cell r="C344">
            <v>49</v>
          </cell>
        </row>
        <row r="345">
          <cell r="A345">
            <v>91834048</v>
          </cell>
          <cell r="B345" t="str">
            <v>SPARE, RING - GUIDE, D 27</v>
          </cell>
          <cell r="C345">
            <v>307</v>
          </cell>
        </row>
        <row r="346">
          <cell r="A346">
            <v>91834547</v>
          </cell>
          <cell r="B346" t="str">
            <v>DIAPHRAGM PTFE 208-0.8-4 / 209-0.4-5.5D</v>
          </cell>
          <cell r="C346">
            <v>60</v>
          </cell>
        </row>
        <row r="347">
          <cell r="A347">
            <v>91834549</v>
          </cell>
          <cell r="B347" t="str">
            <v>DIAPHRAGM PTFE 208 5-6</v>
          </cell>
          <cell r="C347">
            <v>51</v>
          </cell>
        </row>
        <row r="348">
          <cell r="A348">
            <v>91834811</v>
          </cell>
          <cell r="B348" t="str">
            <v>189-C-4/11,11/N/0/X,X,0-G</v>
          </cell>
          <cell r="C348">
            <v>5279</v>
          </cell>
        </row>
        <row r="349">
          <cell r="A349">
            <v>91835237</v>
          </cell>
          <cell r="B349" t="str">
            <v>SPARE, SENSOR/AMPEROMET./CL2/CLO2/0-5PPM</v>
          </cell>
          <cell r="C349">
            <v>918</v>
          </cell>
        </row>
        <row r="350">
          <cell r="A350">
            <v>91835242</v>
          </cell>
          <cell r="B350" t="str">
            <v>SPARE ELECTRODE - G- FOR AQC-D11 3 BAR</v>
          </cell>
          <cell r="C350">
            <v>1546</v>
          </cell>
        </row>
        <row r="351">
          <cell r="A351">
            <v>91835680</v>
          </cell>
          <cell r="B351" t="str">
            <v>HOSE PE-4/6-50M 3/U2</v>
          </cell>
          <cell r="C351">
            <v>123</v>
          </cell>
        </row>
        <row r="352">
          <cell r="A352">
            <v>91835692</v>
          </cell>
          <cell r="B352" t="str">
            <v>CONNECTOR - DN 4 PVC 4/6MM</v>
          </cell>
          <cell r="C352">
            <v>12</v>
          </cell>
        </row>
        <row r="353">
          <cell r="A353">
            <v>91835792</v>
          </cell>
          <cell r="B353" t="str">
            <v>545-C-4/2-7/W2,W2-11/NR</v>
          </cell>
          <cell r="C353">
            <v>2721</v>
          </cell>
        </row>
        <row r="354">
          <cell r="A354">
            <v>91835807</v>
          </cell>
          <cell r="B354" t="str">
            <v>KIT, GAS/CL2/545/4KG/H/FKM/PTFE</v>
          </cell>
          <cell r="C354">
            <v>204</v>
          </cell>
        </row>
        <row r="355">
          <cell r="A355">
            <v>91835809</v>
          </cell>
          <cell r="B355" t="str">
            <v>INSTALLATION SET - DN4PVC NO ELECTRONICS</v>
          </cell>
          <cell r="C355">
            <v>123</v>
          </cell>
        </row>
        <row r="356">
          <cell r="A356">
            <v>91835817</v>
          </cell>
          <cell r="B356" t="str">
            <v>KIT, PUMP/205-6/PVC/V/G</v>
          </cell>
          <cell r="C356">
            <v>143</v>
          </cell>
        </row>
        <row r="357">
          <cell r="A357">
            <v>91835822</v>
          </cell>
          <cell r="B357" t="str">
            <v>KIT, MAINT. M&amp;C/WEAR AQC-D11</v>
          </cell>
          <cell r="C357">
            <v>261</v>
          </cell>
        </row>
        <row r="358">
          <cell r="A358">
            <v>91835831</v>
          </cell>
          <cell r="B358" t="str">
            <v>KIT, PUMP MAINT/DMH280/SS/V/SS</v>
          </cell>
          <cell r="C358">
            <v>631</v>
          </cell>
        </row>
        <row r="359">
          <cell r="A359">
            <v>91835853</v>
          </cell>
          <cell r="B359" t="str">
            <v>KIT, MAINT./DMH257-1150/1500/PVC/E/SS</v>
          </cell>
          <cell r="C359">
            <v>1208</v>
          </cell>
        </row>
        <row r="360">
          <cell r="A360">
            <v>91835862</v>
          </cell>
          <cell r="B360" t="str">
            <v>KIT, MAINT./DMI/DDI209-0,3/0,4D/PVC/V/G</v>
          </cell>
          <cell r="C360">
            <v>152</v>
          </cell>
        </row>
        <row r="361">
          <cell r="A361">
            <v>91835867</v>
          </cell>
          <cell r="B361" t="str">
            <v>KIT, MAINT./DMI/DDI209-4,0/5,5D/PVC/V/G</v>
          </cell>
          <cell r="C361">
            <v>136</v>
          </cell>
        </row>
        <row r="362">
          <cell r="A362">
            <v>91835873</v>
          </cell>
          <cell r="B362" t="str">
            <v>KIT, DMI 6-PVC/E/C MAINT</v>
          </cell>
          <cell r="C362">
            <v>242</v>
          </cell>
        </row>
        <row r="363">
          <cell r="A363">
            <v>91835902</v>
          </cell>
          <cell r="B363" t="str">
            <v>KIT, DMI 6-PVC-P3/V/C MAINT</v>
          </cell>
          <cell r="C363">
            <v>607</v>
          </cell>
        </row>
        <row r="364">
          <cell r="A364">
            <v>91835916</v>
          </cell>
          <cell r="B364" t="str">
            <v>KIT, PUMP/205-14/PVC/V/G</v>
          </cell>
          <cell r="C364">
            <v>184</v>
          </cell>
        </row>
        <row r="365">
          <cell r="A365">
            <v>91835959</v>
          </cell>
          <cell r="B365" t="str">
            <v>KIT, PUMP MAINT/220/DMX221-35/SS/V/SS</v>
          </cell>
          <cell r="C365">
            <v>543</v>
          </cell>
        </row>
        <row r="366">
          <cell r="A366">
            <v>91835965</v>
          </cell>
          <cell r="B366" t="str">
            <v>KIT, PUMP MAINT/220/DMX221-75/PVC/V/G</v>
          </cell>
          <cell r="C366">
            <v>213</v>
          </cell>
        </row>
        <row r="367">
          <cell r="A367">
            <v>91835968</v>
          </cell>
          <cell r="B367" t="str">
            <v>KIT, PUMP MAINT/220/DMX221-115/PVC/V/G</v>
          </cell>
          <cell r="C367">
            <v>246</v>
          </cell>
        </row>
        <row r="368">
          <cell r="A368">
            <v>91835969</v>
          </cell>
          <cell r="B368" t="str">
            <v>KIT, PUMP MAINT/220/DMX221-115/PV/T/T</v>
          </cell>
          <cell r="C368">
            <v>508</v>
          </cell>
        </row>
        <row r="369">
          <cell r="A369">
            <v>91836513</v>
          </cell>
          <cell r="B369" t="str">
            <v>KIT, MAINT.CL2/146/FKM/TFM1700</v>
          </cell>
          <cell r="C369">
            <v>846</v>
          </cell>
        </row>
        <row r="370">
          <cell r="A370">
            <v>91836646</v>
          </cell>
          <cell r="B370" t="str">
            <v>HOSE - TUBING - 10/14 MM 10M / 30 FT</v>
          </cell>
          <cell r="C370">
            <v>110</v>
          </cell>
        </row>
        <row r="371">
          <cell r="A371">
            <v>91851039</v>
          </cell>
          <cell r="B371" t="str">
            <v>PWM 400 D/7.5/3KW/TT</v>
          </cell>
          <cell r="C371">
            <v>4231</v>
          </cell>
        </row>
        <row r="372">
          <cell r="A372">
            <v>91909329</v>
          </cell>
          <cell r="B372" t="str">
            <v>KIT,SEAL,KP,1015,17,CR1</v>
          </cell>
          <cell r="C372">
            <v>12258</v>
          </cell>
        </row>
        <row r="373">
          <cell r="A373">
            <v>91909407</v>
          </cell>
          <cell r="B373" t="str">
            <v>KIT,GASKET,KP,X7</v>
          </cell>
          <cell r="C373">
            <v>955</v>
          </cell>
        </row>
        <row r="374">
          <cell r="A374">
            <v>91911657</v>
          </cell>
          <cell r="B374" t="str">
            <v>KIT,SLEEVE,KP,DV,10203,BRZ</v>
          </cell>
          <cell r="C374">
            <v>21462</v>
          </cell>
        </row>
        <row r="375">
          <cell r="A375">
            <v>91911666</v>
          </cell>
          <cell r="B375" t="str">
            <v>KIT,WEAR RING,KP,10203</v>
          </cell>
          <cell r="C375">
            <v>9935</v>
          </cell>
        </row>
        <row r="376">
          <cell r="A376">
            <v>92500309</v>
          </cell>
          <cell r="B376" t="str">
            <v>NK65-250/269AA2F2AESBAQEUW1</v>
          </cell>
          <cell r="C376">
            <v>19770</v>
          </cell>
        </row>
        <row r="377">
          <cell r="A377">
            <v>92501031</v>
          </cell>
          <cell r="B377" t="str">
            <v>KIT,IMPELLER,HS350-250-498/483 B21</v>
          </cell>
          <cell r="C377">
            <v>13772</v>
          </cell>
        </row>
        <row r="378">
          <cell r="A378">
            <v>92502779</v>
          </cell>
          <cell r="B378" t="str">
            <v>E.SYTWIN</v>
          </cell>
          <cell r="C378">
            <v>9506</v>
          </cell>
        </row>
        <row r="379">
          <cell r="A379">
            <v>92506128</v>
          </cell>
          <cell r="B379" t="str">
            <v>PS.R.17.25.D.VC.304.50.A50.SEG</v>
          </cell>
          <cell r="C379">
            <v>47326</v>
          </cell>
        </row>
        <row r="380">
          <cell r="A380">
            <v>92506191</v>
          </cell>
          <cell r="B380" t="str">
            <v>PS.R.17.28.D.VC.304.50.A50.SEG</v>
          </cell>
          <cell r="C380">
            <v>50366</v>
          </cell>
        </row>
        <row r="381">
          <cell r="A381">
            <v>92506192</v>
          </cell>
          <cell r="B381" t="str">
            <v>PS.R.17.25.D.VC.304.50.A50.SEG</v>
          </cell>
          <cell r="C381">
            <v>47326</v>
          </cell>
        </row>
        <row r="382">
          <cell r="A382">
            <v>92506196</v>
          </cell>
          <cell r="B382" t="str">
            <v>PS.R.17.37.D.VC.304.50.A50.SEG</v>
          </cell>
          <cell r="C382">
            <v>52671</v>
          </cell>
        </row>
        <row r="383">
          <cell r="A383">
            <v>92506668</v>
          </cell>
          <cell r="B383" t="str">
            <v>BULK, STAYBOLT  PAINTED (327MM)</v>
          </cell>
          <cell r="C383">
            <v>175</v>
          </cell>
        </row>
        <row r="384">
          <cell r="A384">
            <v>92508079</v>
          </cell>
          <cell r="B384" t="str">
            <v>CM1-3 B-R-I-E-AQQE O-A-A-N</v>
          </cell>
          <cell r="C384">
            <v>1054</v>
          </cell>
        </row>
        <row r="385">
          <cell r="A385">
            <v>92509802</v>
          </cell>
          <cell r="B385" t="str">
            <v>NK100-200/203AA2F2AESBAQEUW1</v>
          </cell>
          <cell r="C385">
            <v>20146</v>
          </cell>
        </row>
        <row r="386">
          <cell r="A386">
            <v>92509825</v>
          </cell>
          <cell r="B386" t="str">
            <v>NK40-200/206AA2F2AESBAQENW1</v>
          </cell>
          <cell r="C386">
            <v>7068</v>
          </cell>
        </row>
        <row r="387">
          <cell r="A387">
            <v>92509829</v>
          </cell>
          <cell r="B387" t="str">
            <v>NK50-200/181AA2F2AESBAQENW1</v>
          </cell>
          <cell r="C387">
            <v>7202</v>
          </cell>
        </row>
        <row r="388">
          <cell r="A388">
            <v>92509850</v>
          </cell>
          <cell r="B388" t="str">
            <v>NK50-200/198AA2F2AESBAQEOW1</v>
          </cell>
          <cell r="C388">
            <v>8008</v>
          </cell>
        </row>
        <row r="389">
          <cell r="A389">
            <v>92514398</v>
          </cell>
          <cell r="B389" t="str">
            <v>BULK, SHAFT SEAL BAQE GG N D60 5 PC</v>
          </cell>
          <cell r="C389">
            <v>2840</v>
          </cell>
        </row>
        <row r="390">
          <cell r="A390">
            <v>92514808</v>
          </cell>
          <cell r="B390" t="str">
            <v>KIT, ROTOR DN80-25/252 F31,73 A140 M4610</v>
          </cell>
          <cell r="C390">
            <v>2155</v>
          </cell>
        </row>
        <row r="391">
          <cell r="A391">
            <v>92515025</v>
          </cell>
          <cell r="B391" t="str">
            <v>NK50-200/210AA2F2AESBAQEPW1</v>
          </cell>
          <cell r="C391">
            <v>8363</v>
          </cell>
        </row>
        <row r="392">
          <cell r="A392">
            <v>92516117</v>
          </cell>
          <cell r="B392" t="str">
            <v>NK65-200/190AA2F2AESBAQEPW1</v>
          </cell>
          <cell r="C392">
            <v>9034</v>
          </cell>
        </row>
        <row r="393">
          <cell r="A393">
            <v>92516124</v>
          </cell>
          <cell r="B393" t="str">
            <v>NK80-160/167AA2F2AESBAQEQW1</v>
          </cell>
          <cell r="C393">
            <v>9821</v>
          </cell>
        </row>
        <row r="394">
          <cell r="A394">
            <v>92516778</v>
          </cell>
          <cell r="B394" t="str">
            <v>NK40-160/177AA2F2AESBAQENW1</v>
          </cell>
          <cell r="C394">
            <v>6914</v>
          </cell>
        </row>
        <row r="395">
          <cell r="A395">
            <v>92516794</v>
          </cell>
          <cell r="B395" t="str">
            <v>NK65-160/157AA2F2AESBAQENW1</v>
          </cell>
          <cell r="C395">
            <v>7435</v>
          </cell>
        </row>
        <row r="396">
          <cell r="A396">
            <v>92516795</v>
          </cell>
          <cell r="B396" t="str">
            <v>NK65-160/173AA2F2AESBAQEOW1</v>
          </cell>
          <cell r="C396">
            <v>8273</v>
          </cell>
        </row>
        <row r="397">
          <cell r="A397">
            <v>92516802</v>
          </cell>
          <cell r="B397" t="str">
            <v>NK65-315/320AA2F2AESBAQE1W1</v>
          </cell>
          <cell r="C397">
            <v>37069</v>
          </cell>
        </row>
        <row r="398">
          <cell r="A398">
            <v>92516803</v>
          </cell>
          <cell r="B398" t="str">
            <v>NK80-160/147-127AA2F2AESBAQENW1</v>
          </cell>
          <cell r="C398">
            <v>7400</v>
          </cell>
        </row>
        <row r="399">
          <cell r="A399">
            <v>92517306</v>
          </cell>
          <cell r="B399" t="str">
            <v>NK80-200/171AA2F2AESBAQEQW1</v>
          </cell>
          <cell r="C399">
            <v>10740</v>
          </cell>
        </row>
        <row r="400">
          <cell r="A400">
            <v>92517309</v>
          </cell>
          <cell r="B400" t="str">
            <v>NK80-250/234AA2F2AESBAQEUW1</v>
          </cell>
          <cell r="C400">
            <v>20126</v>
          </cell>
        </row>
        <row r="401">
          <cell r="A401">
            <v>92517320</v>
          </cell>
          <cell r="B401" t="str">
            <v>NK80-250/270AA2F2AESBAQEWW1</v>
          </cell>
          <cell r="C401">
            <v>28264</v>
          </cell>
        </row>
        <row r="402">
          <cell r="A402">
            <v>92517343</v>
          </cell>
          <cell r="B402" t="str">
            <v>NK125-315/262AA2F2AESBAQE2W1</v>
          </cell>
          <cell r="C402">
            <v>44245</v>
          </cell>
        </row>
        <row r="403">
          <cell r="A403">
            <v>92517372</v>
          </cell>
          <cell r="B403" t="str">
            <v>NK65-200/217AA2F2AESBAQERW1</v>
          </cell>
          <cell r="C403">
            <v>12548</v>
          </cell>
        </row>
        <row r="404">
          <cell r="A404">
            <v>92517408</v>
          </cell>
          <cell r="B404" t="str">
            <v>NK50-250/263AA2F2AESBAQEKW3</v>
          </cell>
          <cell r="C404">
            <v>5760</v>
          </cell>
        </row>
        <row r="405">
          <cell r="A405">
            <v>92517436</v>
          </cell>
          <cell r="B405" t="str">
            <v>NK65-315/314AA2F2AESBAQENW3</v>
          </cell>
          <cell r="C405">
            <v>9420</v>
          </cell>
        </row>
        <row r="406">
          <cell r="A406">
            <v>92517437</v>
          </cell>
          <cell r="B406" t="str">
            <v>NK65-315/320AA2F2AESBAQEOW3</v>
          </cell>
          <cell r="C406">
            <v>9826</v>
          </cell>
        </row>
        <row r="407">
          <cell r="A407">
            <v>92517442</v>
          </cell>
          <cell r="B407" t="str">
            <v>NK80-160/177AA2F2AESBAQEKW3</v>
          </cell>
          <cell r="C407">
            <v>5669</v>
          </cell>
        </row>
        <row r="408">
          <cell r="A408">
            <v>92517448</v>
          </cell>
          <cell r="B408" t="str">
            <v>NK80-200/214AA2F2AESBAQELW3</v>
          </cell>
          <cell r="C408">
            <v>7311</v>
          </cell>
        </row>
        <row r="409">
          <cell r="A409">
            <v>92517470</v>
          </cell>
          <cell r="B409" t="str">
            <v>NK100-250/245BA1F2AESBAQENW3</v>
          </cell>
          <cell r="C409">
            <v>9747</v>
          </cell>
        </row>
        <row r="410">
          <cell r="A410">
            <v>92517472</v>
          </cell>
          <cell r="B410" t="str">
            <v>NK100-315/295AA2F2AESBAQEPW3</v>
          </cell>
          <cell r="C410">
            <v>12368</v>
          </cell>
        </row>
        <row r="411">
          <cell r="A411">
            <v>92517473</v>
          </cell>
          <cell r="B411" t="str">
            <v>NK100-315/334AA2F2AESBAQERW3</v>
          </cell>
          <cell r="C411">
            <v>24360</v>
          </cell>
        </row>
        <row r="412">
          <cell r="A412">
            <v>92517474</v>
          </cell>
          <cell r="B412" t="str">
            <v>NK125-250/220AA2F2AESBAQENW3</v>
          </cell>
          <cell r="C412">
            <v>10205</v>
          </cell>
        </row>
        <row r="413">
          <cell r="A413">
            <v>92517487</v>
          </cell>
          <cell r="B413" t="str">
            <v>NK150-315.2/314AA2F1AESBAQETW3</v>
          </cell>
          <cell r="C413">
            <v>26438</v>
          </cell>
        </row>
        <row r="414">
          <cell r="A414">
            <v>92517569</v>
          </cell>
          <cell r="B414" t="str">
            <v>NK100-200/170AA2F2AESBAQERW1</v>
          </cell>
          <cell r="C414">
            <v>13661</v>
          </cell>
        </row>
        <row r="415">
          <cell r="A415">
            <v>92517571</v>
          </cell>
          <cell r="B415" t="str">
            <v>KIT, UPPER COOLANT HEATER C051966-KIT</v>
          </cell>
          <cell r="C415">
            <v>637</v>
          </cell>
        </row>
        <row r="416">
          <cell r="A416">
            <v>92517584</v>
          </cell>
          <cell r="B416" t="str">
            <v>NK65-250/251AA2F2AESBAQETW1</v>
          </cell>
          <cell r="C416">
            <v>16489</v>
          </cell>
        </row>
        <row r="417">
          <cell r="A417">
            <v>92517586</v>
          </cell>
          <cell r="B417" t="str">
            <v>NK100-200/192AA2F2AESBAQETW1</v>
          </cell>
          <cell r="C417">
            <v>16847</v>
          </cell>
        </row>
        <row r="418">
          <cell r="A418">
            <v>92518356</v>
          </cell>
          <cell r="B418" t="str">
            <v>TAB-C 3MN 1HP DOL C-C-A-A</v>
          </cell>
          <cell r="C418">
            <v>12297</v>
          </cell>
        </row>
        <row r="419">
          <cell r="A419">
            <v>92518363</v>
          </cell>
          <cell r="B419" t="str">
            <v>NB40-200/170AAF2AESBAQELW1-FIRE</v>
          </cell>
          <cell r="C419">
            <v>4725</v>
          </cell>
        </row>
        <row r="420">
          <cell r="A420">
            <v>92518366</v>
          </cell>
          <cell r="B420" t="str">
            <v>TAB-F 2MN 7,5HP SD D-A-A-A</v>
          </cell>
          <cell r="C420">
            <v>8754</v>
          </cell>
        </row>
        <row r="421">
          <cell r="A421">
            <v>92521826</v>
          </cell>
          <cell r="B421" t="str">
            <v>DDA 200-4 FCM-PVC/V/C-F-32U3U3LG</v>
          </cell>
          <cell r="C421">
            <v>8269</v>
          </cell>
        </row>
        <row r="422">
          <cell r="A422">
            <v>92522747</v>
          </cell>
          <cell r="B422" t="str">
            <v>CR5-24 E-FGJ-A-E-HQQE 3X230/400 50HZ</v>
          </cell>
          <cell r="C422">
            <v>4211</v>
          </cell>
        </row>
        <row r="423">
          <cell r="A423">
            <v>92523438</v>
          </cell>
          <cell r="B423" t="str">
            <v>NK125-315/317AA2F2AESBAQERW3</v>
          </cell>
          <cell r="C423">
            <v>17179</v>
          </cell>
        </row>
        <row r="424">
          <cell r="A424">
            <v>92524634</v>
          </cell>
          <cell r="B424" t="str">
            <v>NK100-315/312AA2F2AESBAQEQW3</v>
          </cell>
          <cell r="C424">
            <v>12877</v>
          </cell>
        </row>
        <row r="425">
          <cell r="A425">
            <v>92524671</v>
          </cell>
          <cell r="B425" t="str">
            <v>NK125-200/226BA2F2AESBAQEOW3</v>
          </cell>
          <cell r="C425">
            <v>16646</v>
          </cell>
        </row>
        <row r="426">
          <cell r="A426">
            <v>92528047</v>
          </cell>
          <cell r="B426" t="str">
            <v>NK65-315/295AA2F2AESBAQEVW1</v>
          </cell>
          <cell r="C426">
            <v>25948</v>
          </cell>
        </row>
        <row r="427">
          <cell r="A427">
            <v>92530540</v>
          </cell>
          <cell r="B427" t="str">
            <v>SPARE,DISC SPRING</v>
          </cell>
          <cell r="C427">
            <v>126</v>
          </cell>
        </row>
        <row r="428">
          <cell r="A428">
            <v>92530836</v>
          </cell>
          <cell r="B428" t="str">
            <v>MTR2-18/18 A-W-A-HUUV 3X230/400 50HZ</v>
          </cell>
          <cell r="C428">
            <v>3100</v>
          </cell>
        </row>
        <row r="429">
          <cell r="A429">
            <v>92530843</v>
          </cell>
          <cell r="B429" t="str">
            <v>MTR4-6/6 A-W-A-HUUV 3X230/400 50HZ</v>
          </cell>
          <cell r="C429">
            <v>1926</v>
          </cell>
        </row>
        <row r="430">
          <cell r="A430">
            <v>92530846</v>
          </cell>
          <cell r="B430" t="str">
            <v>MTR4-10/10 A-W-A-HUUV 3X230/400 50HZ</v>
          </cell>
          <cell r="C430">
            <v>2574.8000000000002</v>
          </cell>
        </row>
        <row r="431">
          <cell r="A431">
            <v>92530847</v>
          </cell>
          <cell r="B431" t="str">
            <v>MTR4-12/12 A-W-A-HUUV 3X230/400 50HZ</v>
          </cell>
          <cell r="C431">
            <v>2778</v>
          </cell>
        </row>
        <row r="432">
          <cell r="A432">
            <v>92530862</v>
          </cell>
          <cell r="B432" t="str">
            <v>MTR2-7/7 A-W-A-HUUV 3X230/400 60HZ</v>
          </cell>
          <cell r="C432">
            <v>1916</v>
          </cell>
        </row>
        <row r="433">
          <cell r="A433">
            <v>92530873</v>
          </cell>
          <cell r="B433" t="str">
            <v>MTR4-7/7 A-W-A-HUUV 3X230/400 60HZ</v>
          </cell>
          <cell r="C433">
            <v>2717</v>
          </cell>
        </row>
        <row r="434">
          <cell r="A434">
            <v>92530899</v>
          </cell>
          <cell r="B434" t="str">
            <v>MTR4-4/4 D-M-A-AQQV 3X200/346 50HZ</v>
          </cell>
          <cell r="C434">
            <v>1719</v>
          </cell>
        </row>
        <row r="435">
          <cell r="A435">
            <v>92531984</v>
          </cell>
          <cell r="B435" t="str">
            <v>UNILIFT AP35B.50.06.1V 1X230V 10M</v>
          </cell>
          <cell r="C435">
            <v>843</v>
          </cell>
        </row>
        <row r="436">
          <cell r="A436">
            <v>92532137</v>
          </cell>
          <cell r="B436" t="str">
            <v>UNILIFT AP35B.50.06.A1V 1X230V 10M</v>
          </cell>
          <cell r="C436">
            <v>997</v>
          </cell>
        </row>
        <row r="437">
          <cell r="A437">
            <v>92532142</v>
          </cell>
          <cell r="B437" t="str">
            <v>UNILIFT AP50B.50.08.1V 1X230V 10M</v>
          </cell>
          <cell r="C437">
            <v>1205</v>
          </cell>
        </row>
        <row r="438">
          <cell r="A438">
            <v>92532143</v>
          </cell>
          <cell r="B438" t="str">
            <v>UNILIFT AP50B.50.11.1V 1X230V 10M</v>
          </cell>
          <cell r="C438">
            <v>1335</v>
          </cell>
        </row>
        <row r="439">
          <cell r="A439">
            <v>92533076</v>
          </cell>
          <cell r="B439" t="str">
            <v>XTJP G03-L5-C2</v>
          </cell>
          <cell r="C439">
            <v>6347</v>
          </cell>
        </row>
        <row r="440">
          <cell r="A440">
            <v>92539286</v>
          </cell>
          <cell r="B440" t="str">
            <v>NB40-160/172AAF2AESBQQEMW1</v>
          </cell>
          <cell r="C440">
            <v>5147</v>
          </cell>
        </row>
        <row r="441">
          <cell r="A441">
            <v>92540082</v>
          </cell>
          <cell r="B441" t="str">
            <v>CR10-14 B-FJ-A-E-HQQE 3X400/690 50 HZ</v>
          </cell>
          <cell r="C441">
            <v>5814</v>
          </cell>
        </row>
        <row r="442">
          <cell r="A442">
            <v>92544271</v>
          </cell>
          <cell r="B442" t="str">
            <v>BOMBA DN50-25 NNN ATÉ 3500RPM EMB EXP</v>
          </cell>
          <cell r="C442">
            <v>6585</v>
          </cell>
        </row>
        <row r="443">
          <cell r="A443">
            <v>92546889</v>
          </cell>
          <cell r="B443" t="str">
            <v>SPARE,IMPELLER 40-160 / 65-50-160/150 CI</v>
          </cell>
          <cell r="C443">
            <v>389</v>
          </cell>
        </row>
        <row r="444">
          <cell r="A444">
            <v>92549487</v>
          </cell>
          <cell r="B444" t="str">
            <v>NK 150-400/364Y1F1AE-SBAQE</v>
          </cell>
          <cell r="C444">
            <v>16563</v>
          </cell>
        </row>
        <row r="445">
          <cell r="A445">
            <v>92550119</v>
          </cell>
          <cell r="B445" t="str">
            <v>NBG 125-80-200/190AAF2KESBQQEMW4</v>
          </cell>
          <cell r="C445">
            <v>18966</v>
          </cell>
        </row>
        <row r="446">
          <cell r="A446">
            <v>92550798</v>
          </cell>
          <cell r="B446" t="str">
            <v>CR15-2 X-F-A-E-HQQE 3X230/400 50 HZ</v>
          </cell>
          <cell r="C446">
            <v>5131</v>
          </cell>
        </row>
        <row r="447">
          <cell r="A447">
            <v>92550831</v>
          </cell>
          <cell r="B447" t="str">
            <v>CR32-1-1 X-F-A-E-HQQE 3X230/400 50 HZ</v>
          </cell>
          <cell r="C447">
            <v>5141</v>
          </cell>
        </row>
        <row r="448">
          <cell r="A448">
            <v>92550929</v>
          </cell>
          <cell r="B448" t="str">
            <v>MB 8AE20G DP6H-NLAA88 FD120 NL CPL</v>
          </cell>
          <cell r="C448">
            <v>249322</v>
          </cell>
        </row>
        <row r="449">
          <cell r="A449">
            <v>92552039</v>
          </cell>
          <cell r="B449" t="str">
            <v>CR3-23 E-FGJ-A-E-HQQE 3X230/400 50HZ</v>
          </cell>
          <cell r="C449">
            <v>5714</v>
          </cell>
        </row>
        <row r="450">
          <cell r="A450">
            <v>92552737</v>
          </cell>
          <cell r="B450" t="str">
            <v>SPARE, GASKET,NEOPRENE,AC CON/BOX HTR</v>
          </cell>
          <cell r="C450">
            <v>160</v>
          </cell>
        </row>
        <row r="451">
          <cell r="A451">
            <v>92554158</v>
          </cell>
          <cell r="B451" t="str">
            <v>NK 125-400/372AY1F2AESBAQEXW3</v>
          </cell>
          <cell r="C451">
            <v>15796</v>
          </cell>
        </row>
        <row r="452">
          <cell r="A452">
            <v>92555323</v>
          </cell>
          <cell r="B452" t="str">
            <v>10AE20 270CV 4P 3X380V 50HZ IE3 EXPORT</v>
          </cell>
          <cell r="C452">
            <v>145997</v>
          </cell>
        </row>
        <row r="453">
          <cell r="A453">
            <v>92556130</v>
          </cell>
          <cell r="B453" t="str">
            <v>KIT, ACOPLAM VULKAN GTH 1070-TH D32/60</v>
          </cell>
          <cell r="C453">
            <v>2534</v>
          </cell>
        </row>
        <row r="454">
          <cell r="A454">
            <v>92557825</v>
          </cell>
          <cell r="B454" t="str">
            <v>CR3-25 X-FGJ-A-E-HQQE 3X230/400 50HZ</v>
          </cell>
          <cell r="C454">
            <v>3391</v>
          </cell>
        </row>
        <row r="455">
          <cell r="A455">
            <v>92558049</v>
          </cell>
          <cell r="B455" t="str">
            <v>NK 125-400/369AY1F2AESBAQEXW3</v>
          </cell>
          <cell r="C455">
            <v>15026</v>
          </cell>
        </row>
        <row r="456">
          <cell r="A456">
            <v>92558907</v>
          </cell>
          <cell r="B456" t="str">
            <v>TAB-E 1MN 10HP DOL A-A-A-A</v>
          </cell>
          <cell r="C456">
            <v>3625</v>
          </cell>
        </row>
        <row r="457">
          <cell r="A457">
            <v>92560603</v>
          </cell>
          <cell r="B457" t="str">
            <v>NK 100-200/211Y1F2AV-SBBQV</v>
          </cell>
          <cell r="C457">
            <v>7984</v>
          </cell>
        </row>
        <row r="458">
          <cell r="A458">
            <v>92564613</v>
          </cell>
          <cell r="B458" t="str">
            <v>SP14-17 RP2 4"3X380-415/50 5.5KW</v>
          </cell>
          <cell r="C458">
            <v>3854</v>
          </cell>
        </row>
        <row r="459">
          <cell r="A459">
            <v>92567967</v>
          </cell>
          <cell r="B459" t="str">
            <v>NB 100-200/204AASF2AESBAQEUW1</v>
          </cell>
          <cell r="C459">
            <v>24063</v>
          </cell>
        </row>
        <row r="460">
          <cell r="A460">
            <v>92567980</v>
          </cell>
          <cell r="B460" t="str">
            <v>NB 100-200/207AASF2AESBAQEUW1</v>
          </cell>
          <cell r="C460">
            <v>24063</v>
          </cell>
        </row>
        <row r="461">
          <cell r="A461">
            <v>92567981</v>
          </cell>
          <cell r="B461" t="str">
            <v>NB 100-200/213AASF2AESBAQEUW1</v>
          </cell>
          <cell r="C461">
            <v>24063</v>
          </cell>
        </row>
        <row r="462">
          <cell r="A462">
            <v>92570982</v>
          </cell>
          <cell r="B462" t="str">
            <v>SCALA1 3-25 TWIN 1X230V 50HZ ARG</v>
          </cell>
          <cell r="C462">
            <v>2920</v>
          </cell>
        </row>
        <row r="463">
          <cell r="A463">
            <v>92570984</v>
          </cell>
          <cell r="B463" t="str">
            <v>SCALA1 3-35 TWIN 1X230V 50HZ ARG</v>
          </cell>
          <cell r="C463">
            <v>2956</v>
          </cell>
        </row>
        <row r="464">
          <cell r="A464">
            <v>92570985</v>
          </cell>
          <cell r="B464" t="str">
            <v>SCALA1 3-45 TWIN 1X230V 50HZ ARG</v>
          </cell>
          <cell r="C464">
            <v>3639</v>
          </cell>
        </row>
        <row r="465">
          <cell r="A465">
            <v>92570987</v>
          </cell>
          <cell r="B465" t="str">
            <v>SCALA1 5-25 TWIN 1X230V 50HZ ARG</v>
          </cell>
          <cell r="C465">
            <v>3561</v>
          </cell>
        </row>
        <row r="466">
          <cell r="A466">
            <v>92570988</v>
          </cell>
          <cell r="B466" t="str">
            <v>SCALA1 5-55 TWIN 1X230V 50HZ ARG</v>
          </cell>
          <cell r="C466">
            <v>3914</v>
          </cell>
        </row>
        <row r="467">
          <cell r="A467">
            <v>92574529</v>
          </cell>
          <cell r="B467" t="str">
            <v>EUROSWIM 100 T 1.0HP 50HZ</v>
          </cell>
          <cell r="C467">
            <v>791</v>
          </cell>
        </row>
        <row r="468">
          <cell r="A468">
            <v>92574560</v>
          </cell>
          <cell r="B468" t="str">
            <v>EUROSWIM 200 T 2.0HP 50HZ</v>
          </cell>
          <cell r="C468">
            <v>1150</v>
          </cell>
        </row>
        <row r="469">
          <cell r="A469">
            <v>92574562</v>
          </cell>
          <cell r="B469" t="str">
            <v>EUROSWIM 300 T 3.0HP 50HZ</v>
          </cell>
          <cell r="C469">
            <v>1402</v>
          </cell>
        </row>
        <row r="470">
          <cell r="A470">
            <v>92574564</v>
          </cell>
          <cell r="B470" t="str">
            <v>EUROSWIM 150 T 1.5HP 50HZ</v>
          </cell>
          <cell r="C470">
            <v>1054</v>
          </cell>
        </row>
        <row r="471">
          <cell r="A471">
            <v>92579550</v>
          </cell>
          <cell r="B471" t="str">
            <v>SPARE,INTERMEDIATE HOUSING MMS8000MODELC</v>
          </cell>
          <cell r="C471">
            <v>550</v>
          </cell>
        </row>
        <row r="472">
          <cell r="A472">
            <v>92585651</v>
          </cell>
          <cell r="B472" t="str">
            <v>MTR2-18/18 A-M-A-HUUV 3X200/346 50HZ</v>
          </cell>
          <cell r="C472">
            <v>2970</v>
          </cell>
        </row>
        <row r="473">
          <cell r="A473">
            <v>92586088</v>
          </cell>
          <cell r="B473" t="str">
            <v>CRN15-2 F-FGJ-A-E-HQQE 3X230/400 50 HZ</v>
          </cell>
          <cell r="C473">
            <v>8643</v>
          </cell>
        </row>
        <row r="474">
          <cell r="A474">
            <v>92591177</v>
          </cell>
          <cell r="B474" t="str">
            <v>KIT, COUPLING CPL. D42/D22</v>
          </cell>
          <cell r="C474">
            <v>293</v>
          </cell>
        </row>
        <row r="475">
          <cell r="A475">
            <v>92591178</v>
          </cell>
          <cell r="B475" t="str">
            <v>KIT, COUPLING CPL. D48/D22</v>
          </cell>
          <cell r="C475">
            <v>294</v>
          </cell>
        </row>
        <row r="476">
          <cell r="A476">
            <v>92591180</v>
          </cell>
          <cell r="B476" t="str">
            <v>KIT, COUPLING CPL. D55/D22</v>
          </cell>
          <cell r="C476">
            <v>294</v>
          </cell>
        </row>
        <row r="477">
          <cell r="A477">
            <v>92597495</v>
          </cell>
          <cell r="B477" t="str">
            <v>MTR8-3/1 A-M-A-HUUV 3X200/346 60HZ</v>
          </cell>
          <cell r="C477">
            <v>1477</v>
          </cell>
        </row>
        <row r="478">
          <cell r="A478">
            <v>92604184</v>
          </cell>
          <cell r="B478" t="str">
            <v>K 55/50 T 2.5HP 230/400 50HZ (IE3) ARG</v>
          </cell>
          <cell r="C478">
            <v>1082</v>
          </cell>
        </row>
        <row r="479">
          <cell r="A479">
            <v>92604187</v>
          </cell>
          <cell r="B479" t="str">
            <v>K 45/50 T 1.5HP 230/400 50HZ (IE3) ARG</v>
          </cell>
          <cell r="C479">
            <v>980</v>
          </cell>
        </row>
        <row r="480">
          <cell r="A480">
            <v>92604191</v>
          </cell>
          <cell r="B480" t="str">
            <v>K 36/100 T 2.5HP 230/400 50HZ (IE3) ARG</v>
          </cell>
          <cell r="C480">
            <v>848</v>
          </cell>
        </row>
        <row r="481">
          <cell r="A481">
            <v>92604192</v>
          </cell>
          <cell r="B481" t="str">
            <v>K 30/100 T 1.5HP 230/400 50HZ (IE3) ARG</v>
          </cell>
          <cell r="C481">
            <v>825</v>
          </cell>
        </row>
        <row r="482">
          <cell r="A482">
            <v>92616893</v>
          </cell>
          <cell r="B482" t="str">
            <v>UNILIFT APG.40.10.3 3X400V NO PLUG</v>
          </cell>
          <cell r="C482">
            <v>1612</v>
          </cell>
        </row>
        <row r="483">
          <cell r="A483">
            <v>92616898</v>
          </cell>
          <cell r="B483" t="str">
            <v>UNILIFT APG.40.10.A1 1X230V ARG</v>
          </cell>
          <cell r="C483">
            <v>1617</v>
          </cell>
        </row>
        <row r="484">
          <cell r="A484">
            <v>92625826</v>
          </cell>
          <cell r="B484" t="str">
            <v>CRN10-8 BZ-FGJ-A-E-HQQE 3X230/400 50 HZ</v>
          </cell>
          <cell r="C484">
            <v>5525</v>
          </cell>
        </row>
        <row r="485">
          <cell r="A485">
            <v>92626715</v>
          </cell>
          <cell r="B485" t="str">
            <v>NB 125-250/231AASF2AESBQQE1W1</v>
          </cell>
          <cell r="C485">
            <v>43934</v>
          </cell>
        </row>
        <row r="486">
          <cell r="A486">
            <v>92655260</v>
          </cell>
          <cell r="B486" t="str">
            <v>TAB-C 2MN 0,75HP DOL C-A-K-A</v>
          </cell>
          <cell r="C486">
            <v>7057</v>
          </cell>
        </row>
        <row r="487">
          <cell r="A487">
            <v>92661301</v>
          </cell>
          <cell r="B487" t="str">
            <v>NK 50-200/198AA1F2AESBQQEPW1</v>
          </cell>
          <cell r="C487">
            <v>15083</v>
          </cell>
        </row>
        <row r="488">
          <cell r="A488">
            <v>92664956</v>
          </cell>
          <cell r="B488" t="str">
            <v>KIT, VALVE AND COIL 1", 12V 0C051851</v>
          </cell>
          <cell r="C488">
            <v>3249</v>
          </cell>
        </row>
        <row r="489">
          <cell r="A489">
            <v>92671508</v>
          </cell>
          <cell r="B489" t="str">
            <v>HYDRO MPC-E 2 CRE  15-4 U2 A-A-A-A</v>
          </cell>
          <cell r="C489">
            <v>27263</v>
          </cell>
        </row>
        <row r="490">
          <cell r="A490">
            <v>92672839</v>
          </cell>
          <cell r="B490" t="str">
            <v>NB 50-125/144AXEF2KESBQQEMW1</v>
          </cell>
          <cell r="C490">
            <v>18121</v>
          </cell>
        </row>
        <row r="491">
          <cell r="A491">
            <v>92672883</v>
          </cell>
          <cell r="B491" t="str">
            <v>MTH2-6/6 A-W-A-AUUV 230/400V 50/60</v>
          </cell>
          <cell r="C491">
            <v>944</v>
          </cell>
        </row>
        <row r="492">
          <cell r="A492">
            <v>92674321</v>
          </cell>
          <cell r="B492" t="str">
            <v>KIT, GUIDE SHOE. DN100</v>
          </cell>
          <cell r="C492">
            <v>451</v>
          </cell>
        </row>
        <row r="493">
          <cell r="A493">
            <v>92678201</v>
          </cell>
          <cell r="B493" t="str">
            <v>KIT, HEAD DME 940-PP/V/SS-NPT 1 1/4</v>
          </cell>
          <cell r="C493">
            <v>1422</v>
          </cell>
        </row>
        <row r="494">
          <cell r="A494">
            <v>92682534</v>
          </cell>
          <cell r="B494" t="str">
            <v>DAB ESYBOX MAX 85/120 T BOOSTER PUMP</v>
          </cell>
          <cell r="C494">
            <v>7315</v>
          </cell>
        </row>
        <row r="495">
          <cell r="A495">
            <v>92685319</v>
          </cell>
          <cell r="B495" t="str">
            <v>KIT, IMPELLER AND SPACING PIPE CM 3-3</v>
          </cell>
          <cell r="C495">
            <v>122</v>
          </cell>
        </row>
        <row r="496">
          <cell r="A496">
            <v>92685321</v>
          </cell>
          <cell r="B496" t="str">
            <v>KIT, IMPELLER AND SPACING PIPE CM 3-5</v>
          </cell>
          <cell r="C496">
            <v>144</v>
          </cell>
        </row>
        <row r="497">
          <cell r="A497">
            <v>92685328</v>
          </cell>
          <cell r="B497" t="str">
            <v>KIT, IMPELLER AND SPACING PIPE CM 3-5</v>
          </cell>
          <cell r="C497">
            <v>144</v>
          </cell>
        </row>
        <row r="498">
          <cell r="A498">
            <v>92685341</v>
          </cell>
          <cell r="B498" t="str">
            <v>KIT, IMPELLER AND SPACING PIPE CM 3-5</v>
          </cell>
          <cell r="C498">
            <v>161</v>
          </cell>
        </row>
        <row r="499">
          <cell r="A499">
            <v>92685364</v>
          </cell>
          <cell r="B499" t="str">
            <v>KIT, IMPELLER AND SPACING PIPE CM 5-5</v>
          </cell>
          <cell r="C499">
            <v>146</v>
          </cell>
        </row>
        <row r="500">
          <cell r="A500">
            <v>92685371</v>
          </cell>
          <cell r="B500" t="str">
            <v>KIT, IMPELLER AND SPACING PIPE CM 5-5</v>
          </cell>
          <cell r="C500">
            <v>146</v>
          </cell>
        </row>
        <row r="501">
          <cell r="A501">
            <v>92685393</v>
          </cell>
          <cell r="B501" t="str">
            <v>KIT, IMPELLER AND SPACING PIPE CM 10-2</v>
          </cell>
          <cell r="C501">
            <v>144</v>
          </cell>
        </row>
        <row r="502">
          <cell r="A502">
            <v>92685394</v>
          </cell>
          <cell r="B502" t="str">
            <v>KIT, IMPELLER AND SPACING PIPE CM 10-3</v>
          </cell>
          <cell r="C502">
            <v>175</v>
          </cell>
        </row>
        <row r="503">
          <cell r="A503">
            <v>92685395</v>
          </cell>
          <cell r="B503" t="str">
            <v>KIT, IMPELLER AND SPACING PIPE CM 10-4</v>
          </cell>
          <cell r="C503">
            <v>203</v>
          </cell>
        </row>
        <row r="504">
          <cell r="A504">
            <v>92685397</v>
          </cell>
          <cell r="B504" t="str">
            <v>KIT, IMPELLER AND SPACING PIPE CM 10-1</v>
          </cell>
          <cell r="C504">
            <v>112</v>
          </cell>
        </row>
        <row r="505">
          <cell r="A505">
            <v>92685399</v>
          </cell>
          <cell r="B505" t="str">
            <v>KIT, IMPELLER AND SPACING PIPE CM 10-3</v>
          </cell>
          <cell r="C505">
            <v>176</v>
          </cell>
        </row>
        <row r="506">
          <cell r="A506">
            <v>92685401</v>
          </cell>
          <cell r="B506" t="str">
            <v>KIT, IMPELLER AND SPACING PIPE CM 10-5</v>
          </cell>
          <cell r="C506">
            <v>231</v>
          </cell>
        </row>
        <row r="507">
          <cell r="A507">
            <v>92685408</v>
          </cell>
          <cell r="B507" t="str">
            <v>KIT, IMPELLER AND SPACING PIPE CM 10-4</v>
          </cell>
          <cell r="C507">
            <v>235</v>
          </cell>
        </row>
        <row r="508">
          <cell r="A508">
            <v>92685413</v>
          </cell>
          <cell r="B508" t="str">
            <v>KIT,IMPELLER AND SPACING PIPE CM 15-1</v>
          </cell>
          <cell r="C508">
            <v>113</v>
          </cell>
        </row>
        <row r="509">
          <cell r="A509">
            <v>92685414</v>
          </cell>
          <cell r="B509" t="str">
            <v>KIT, IMPELLER AND SPACING PIPE CM 15-2</v>
          </cell>
          <cell r="C509">
            <v>145</v>
          </cell>
        </row>
        <row r="510">
          <cell r="A510">
            <v>92685416</v>
          </cell>
          <cell r="B510" t="str">
            <v>KIT, IMPELLER AND SPACING PIPE CM 15-3</v>
          </cell>
          <cell r="C510">
            <v>170.6</v>
          </cell>
        </row>
        <row r="511">
          <cell r="A511">
            <v>92685421</v>
          </cell>
          <cell r="B511" t="str">
            <v>KIT, IMPELLER AND SPACING PIPE CM 15-4</v>
          </cell>
          <cell r="C511">
            <v>205</v>
          </cell>
        </row>
        <row r="512">
          <cell r="A512">
            <v>92685426</v>
          </cell>
          <cell r="B512" t="str">
            <v>KIT, IMPELLER AND SPACING PIPE CM 25-1</v>
          </cell>
          <cell r="C512">
            <v>113</v>
          </cell>
        </row>
        <row r="513">
          <cell r="A513">
            <v>92685428</v>
          </cell>
          <cell r="B513" t="str">
            <v>KIT, IMPELLER AND SPACING PIPE CM 25-3</v>
          </cell>
          <cell r="C513">
            <v>177</v>
          </cell>
        </row>
        <row r="514">
          <cell r="A514">
            <v>92691123</v>
          </cell>
          <cell r="B514" t="str">
            <v>KIT, HEAD DME 375-PV/V/G-RP 1 1/4</v>
          </cell>
          <cell r="C514">
            <v>1914</v>
          </cell>
        </row>
        <row r="515">
          <cell r="A515">
            <v>92693544</v>
          </cell>
          <cell r="B515" t="str">
            <v>KIT, MOTOR 1  PHASE A 230V 50HZ NBR</v>
          </cell>
          <cell r="C515">
            <v>774</v>
          </cell>
        </row>
        <row r="516">
          <cell r="A516">
            <v>92693611</v>
          </cell>
          <cell r="B516" t="str">
            <v>KIT, IMPELLER</v>
          </cell>
          <cell r="C516">
            <v>112</v>
          </cell>
        </row>
        <row r="517">
          <cell r="A517">
            <v>92693612</v>
          </cell>
          <cell r="B517" t="str">
            <v>KIT, GRINDER</v>
          </cell>
          <cell r="C517">
            <v>305</v>
          </cell>
        </row>
        <row r="518">
          <cell r="A518">
            <v>92693617</v>
          </cell>
          <cell r="B518" t="str">
            <v>KIT, CABLE THREE PHASE NBR</v>
          </cell>
          <cell r="C518">
            <v>319</v>
          </cell>
        </row>
        <row r="519">
          <cell r="A519">
            <v>92693631</v>
          </cell>
          <cell r="B519" t="str">
            <v>KIT, SCREWS</v>
          </cell>
          <cell r="C519">
            <v>66</v>
          </cell>
        </row>
        <row r="520">
          <cell r="A520">
            <v>92693638</v>
          </cell>
          <cell r="B520" t="str">
            <v>KIT, O-RINGS NBR</v>
          </cell>
          <cell r="C520">
            <v>58</v>
          </cell>
        </row>
        <row r="521">
          <cell r="A521">
            <v>92695571</v>
          </cell>
          <cell r="B521" t="str">
            <v>KIT, FLOAT SWITCH NBR</v>
          </cell>
          <cell r="C521">
            <v>152</v>
          </cell>
        </row>
        <row r="522">
          <cell r="A522">
            <v>92695572</v>
          </cell>
          <cell r="B522" t="str">
            <v>KIT, CAPACITOR 230V NBR</v>
          </cell>
          <cell r="C522">
            <v>166</v>
          </cell>
        </row>
        <row r="523">
          <cell r="A523">
            <v>92697766</v>
          </cell>
          <cell r="B523" t="str">
            <v>KIT, CABLE SINGLE PHASE ARG PLUG</v>
          </cell>
          <cell r="C523">
            <v>309</v>
          </cell>
        </row>
        <row r="524">
          <cell r="A524">
            <v>92701746</v>
          </cell>
          <cell r="B524" t="str">
            <v>KIT, MOTOR 3 PHASE 380V 50HZ NBR</v>
          </cell>
          <cell r="C524">
            <v>729</v>
          </cell>
        </row>
        <row r="525">
          <cell r="A525">
            <v>92705650</v>
          </cell>
          <cell r="B525" t="str">
            <v>NKG 65-50-160/177AZ1F2CVSBQQVXW1</v>
          </cell>
          <cell r="C525">
            <v>10477</v>
          </cell>
        </row>
        <row r="526">
          <cell r="A526">
            <v>92711079</v>
          </cell>
          <cell r="B526" t="str">
            <v>SPARE, IMPELLER 65-125/120-110 SS TRIM</v>
          </cell>
          <cell r="C526">
            <v>1780</v>
          </cell>
        </row>
        <row r="527">
          <cell r="A527">
            <v>92711334</v>
          </cell>
          <cell r="B527" t="str">
            <v>KIT, PRESSURE TR. ISP40. 0-16BAR</v>
          </cell>
          <cell r="C527">
            <v>944</v>
          </cell>
        </row>
        <row r="528">
          <cell r="A528">
            <v>92711354</v>
          </cell>
          <cell r="B528" t="str">
            <v>KIT, PRESSURE TR. RPS7 0-16BAR (4-20MA)</v>
          </cell>
          <cell r="C528">
            <v>548</v>
          </cell>
        </row>
        <row r="529">
          <cell r="A529">
            <v>92711707</v>
          </cell>
          <cell r="B529" t="str">
            <v>TAB-F 2MN 30HP SD J-A-A-A</v>
          </cell>
          <cell r="C529">
            <v>9987</v>
          </cell>
        </row>
        <row r="530">
          <cell r="A530">
            <v>92712059</v>
          </cell>
          <cell r="B530" t="str">
            <v>2 ESYDOCK MAX GAS</v>
          </cell>
          <cell r="C530">
            <v>1171</v>
          </cell>
        </row>
        <row r="531">
          <cell r="A531">
            <v>92713105</v>
          </cell>
          <cell r="B531" t="str">
            <v>SBA 3-35 A 230V 50HZ 15M NO PLUG, GAS</v>
          </cell>
          <cell r="C531">
            <v>995</v>
          </cell>
        </row>
        <row r="532">
          <cell r="A532">
            <v>92713203</v>
          </cell>
          <cell r="B532" t="str">
            <v>IMPELLER 50-250/257</v>
          </cell>
          <cell r="C532">
            <v>845</v>
          </cell>
        </row>
        <row r="533">
          <cell r="A533">
            <v>92720863</v>
          </cell>
          <cell r="B533" t="str">
            <v>SPARE,MGE80A 1F200-3 .75KW B14-19-H CBAE</v>
          </cell>
          <cell r="C533">
            <v>2460</v>
          </cell>
        </row>
        <row r="534">
          <cell r="A534">
            <v>92721731</v>
          </cell>
          <cell r="B534" t="str">
            <v>PS.R.17.45.D.DC.PE.110.A80.SE/SL</v>
          </cell>
          <cell r="C534">
            <v>44277</v>
          </cell>
        </row>
        <row r="535">
          <cell r="A535">
            <v>92724640</v>
          </cell>
          <cell r="B535" t="str">
            <v>NK32-250/219AY1F2AESBAQEXW1</v>
          </cell>
          <cell r="C535">
            <v>5252</v>
          </cell>
        </row>
        <row r="536">
          <cell r="A536">
            <v>92724641</v>
          </cell>
          <cell r="B536" t="str">
            <v>NK40-160/151AY1F2AESBQQEXW1</v>
          </cell>
          <cell r="C536">
            <v>3831</v>
          </cell>
        </row>
        <row r="537">
          <cell r="A537">
            <v>92725213</v>
          </cell>
          <cell r="B537" t="str">
            <v>SPARE, IMPELLER 250-400 /373 SS TRIM</v>
          </cell>
          <cell r="C537">
            <v>15745</v>
          </cell>
        </row>
        <row r="538">
          <cell r="A538">
            <v>92725350</v>
          </cell>
          <cell r="B538" t="str">
            <v>CRN45-8 B-F-A-E-HQQE 3X400/690 50 HZ</v>
          </cell>
          <cell r="C538">
            <v>23740</v>
          </cell>
        </row>
        <row r="539">
          <cell r="A539">
            <v>92727131</v>
          </cell>
          <cell r="B539" t="str">
            <v>CRE15-14 KX-F-A-E-HQQE 3X380-500 60 HZ</v>
          </cell>
          <cell r="C539">
            <v>12075</v>
          </cell>
        </row>
        <row r="540">
          <cell r="A540">
            <v>92729867</v>
          </cell>
          <cell r="B540" t="str">
            <v>NK 50-200/207AY1F2KESBAQEXW1</v>
          </cell>
          <cell r="C540">
            <v>11315</v>
          </cell>
        </row>
        <row r="541">
          <cell r="A541">
            <v>92734545</v>
          </cell>
          <cell r="B541" t="str">
            <v>CR1S-4 U-FGJ-A-E-HQQE FT85 50HZ</v>
          </cell>
          <cell r="C541">
            <v>1723</v>
          </cell>
        </row>
        <row r="542">
          <cell r="A542">
            <v>92735274</v>
          </cell>
          <cell r="B542" t="str">
            <v>HYDROFIRE 2 X NK50-200 15KW CR3-19 WOS</v>
          </cell>
          <cell r="C542">
            <v>58304</v>
          </cell>
        </row>
        <row r="543">
          <cell r="A543">
            <v>92737700</v>
          </cell>
          <cell r="B543" t="str">
            <v>SP30- 6 RP3 6" 3X380-415/50 TESLA</v>
          </cell>
          <cell r="C543">
            <v>7438</v>
          </cell>
        </row>
        <row r="544">
          <cell r="A544">
            <v>92737968</v>
          </cell>
          <cell r="B544" t="str">
            <v>K 14/400 T 230/400/50 IE3 ARG</v>
          </cell>
          <cell r="C544">
            <v>1198</v>
          </cell>
        </row>
        <row r="545">
          <cell r="A545">
            <v>92738890</v>
          </cell>
          <cell r="B545" t="str">
            <v>SPARE, RUBBER FOR COUPLING D49/D28.3</v>
          </cell>
          <cell r="C545">
            <v>64</v>
          </cell>
        </row>
        <row r="546">
          <cell r="A546">
            <v>92738960</v>
          </cell>
          <cell r="B546" t="str">
            <v>CR10-4 U-FJ-A-E-HQQE 3X230/400 50 HZ</v>
          </cell>
          <cell r="C546">
            <v>5704</v>
          </cell>
        </row>
        <row r="547">
          <cell r="A547">
            <v>92740248</v>
          </cell>
          <cell r="B547" t="str">
            <v>CRN15-14 B-P-A-E-HQQE 3X400/690 50 HZ</v>
          </cell>
          <cell r="C547">
            <v>10033</v>
          </cell>
        </row>
        <row r="548">
          <cell r="A548">
            <v>92740261</v>
          </cell>
          <cell r="B548" t="str">
            <v>CRI15-14 B-P-A-E-HQQE 3X400/690 50 HZ</v>
          </cell>
          <cell r="C548">
            <v>9252</v>
          </cell>
        </row>
        <row r="549">
          <cell r="A549">
            <v>92742444</v>
          </cell>
          <cell r="B549" t="str">
            <v>NK 150-250/275BA2F1SESBAQESW3</v>
          </cell>
          <cell r="C549">
            <v>30057</v>
          </cell>
        </row>
        <row r="550">
          <cell r="A550">
            <v>92743023</v>
          </cell>
          <cell r="B550" t="str">
            <v>MTR3-11/11 A-M-A-HUUV 3X230/400 50HZ</v>
          </cell>
          <cell r="C550">
            <v>1856</v>
          </cell>
        </row>
        <row r="551">
          <cell r="A551">
            <v>92744250</v>
          </cell>
          <cell r="B551" t="str">
            <v>BULK, RUBBER FOR COUPLING D39.6/D22.8</v>
          </cell>
          <cell r="C551">
            <v>41</v>
          </cell>
        </row>
        <row r="552">
          <cell r="A552">
            <v>92744260</v>
          </cell>
          <cell r="B552" t="str">
            <v>SPARE PART, IMPELLER EUROSWIM 50</v>
          </cell>
          <cell r="C552">
            <v>63</v>
          </cell>
        </row>
        <row r="553">
          <cell r="A553">
            <v>92744637</v>
          </cell>
          <cell r="B553" t="str">
            <v>CR95-2-2 XF-F-A-F-HQQE 400D/690Y 50 HZ</v>
          </cell>
          <cell r="C553">
            <v>16837</v>
          </cell>
        </row>
        <row r="554">
          <cell r="A554">
            <v>92750086</v>
          </cell>
          <cell r="B554" t="str">
            <v>CRN45-10-2 U-F-H-E-PQQE 3X440V 50 HZ</v>
          </cell>
          <cell r="C554">
            <v>44850</v>
          </cell>
        </row>
        <row r="555">
          <cell r="A555">
            <v>92754000</v>
          </cell>
          <cell r="B555" t="str">
            <v>2 ESYBOX MAX 85-120T BOOSTER</v>
          </cell>
          <cell r="C555">
            <v>16672</v>
          </cell>
        </row>
        <row r="556">
          <cell r="A556">
            <v>92754003</v>
          </cell>
          <cell r="B556" t="str">
            <v>2 ESYBOX MAX 60-120T BOOSTER</v>
          </cell>
          <cell r="C556">
            <v>14062</v>
          </cell>
        </row>
        <row r="557">
          <cell r="A557">
            <v>92758751</v>
          </cell>
          <cell r="B557" t="str">
            <v>CR15-3 BX-F-A-E-HQQE 3X230/400 50 HZ</v>
          </cell>
          <cell r="C557">
            <v>8199</v>
          </cell>
        </row>
        <row r="558">
          <cell r="A558">
            <v>92762864</v>
          </cell>
          <cell r="B558" t="str">
            <v>KIT, CHAMBER STACK CR 95-1-1</v>
          </cell>
          <cell r="C558">
            <v>1843</v>
          </cell>
        </row>
        <row r="559">
          <cell r="A559">
            <v>92766301</v>
          </cell>
          <cell r="B559" t="str">
            <v>TAB-S 2MN 10HP SD C-C-K-A</v>
          </cell>
          <cell r="C559">
            <v>10117</v>
          </cell>
        </row>
        <row r="560">
          <cell r="A560">
            <v>92769590</v>
          </cell>
          <cell r="B560" t="str">
            <v>POWER CABLE 4X70MM2</v>
          </cell>
          <cell r="C560">
            <v>107176</v>
          </cell>
        </row>
        <row r="561">
          <cell r="A561">
            <v>92769592</v>
          </cell>
          <cell r="B561" t="str">
            <v>CABLE SENSOR 4X1MM2</v>
          </cell>
          <cell r="C561">
            <v>18</v>
          </cell>
        </row>
        <row r="562">
          <cell r="A562">
            <v>92769812</v>
          </cell>
          <cell r="B562" t="str">
            <v>SE1.110.200.170.4.52M.Q.N.51D.A.Z</v>
          </cell>
          <cell r="C562">
            <v>23791</v>
          </cell>
        </row>
        <row r="563">
          <cell r="A563">
            <v>92770417</v>
          </cell>
          <cell r="B563" t="str">
            <v>KIT,COUPLING GUARD CPL. 220X250</v>
          </cell>
          <cell r="C563">
            <v>569</v>
          </cell>
        </row>
        <row r="564">
          <cell r="A564">
            <v>92773081</v>
          </cell>
          <cell r="B564" t="str">
            <v>KIT, SHAFT SEAL CARTRIDGE F52 2P A1</v>
          </cell>
          <cell r="C564">
            <v>2170</v>
          </cell>
        </row>
        <row r="565">
          <cell r="A565">
            <v>92773089</v>
          </cell>
          <cell r="B565" t="str">
            <v>KIT, SHAFT SEAL CARTRIDGE F52 4P A1</v>
          </cell>
          <cell r="C565">
            <v>2170</v>
          </cell>
        </row>
        <row r="566">
          <cell r="A566">
            <v>92773277</v>
          </cell>
          <cell r="B566" t="str">
            <v>SL1.50.65.11.EX.2.1.502.Z</v>
          </cell>
          <cell r="C566">
            <v>3174</v>
          </cell>
        </row>
        <row r="567">
          <cell r="A567">
            <v>92773523</v>
          </cell>
          <cell r="B567" t="str">
            <v>CRN10-8 BFK-FGJ-A-F-HQQE 3X400D 50 HZ</v>
          </cell>
          <cell r="C567">
            <v>11406</v>
          </cell>
        </row>
        <row r="568">
          <cell r="A568">
            <v>92775846</v>
          </cell>
          <cell r="B568" t="str">
            <v>NK 250-500/493AY1F1S1ESBAQEXW3</v>
          </cell>
          <cell r="C568">
            <v>41874</v>
          </cell>
        </row>
        <row r="569">
          <cell r="A569">
            <v>92776230</v>
          </cell>
          <cell r="B569" t="str">
            <v>KIT, OVERHAUL.FR52.4P.SE.NBR A1</v>
          </cell>
          <cell r="C569">
            <v>2772</v>
          </cell>
        </row>
        <row r="570">
          <cell r="A570">
            <v>92776233</v>
          </cell>
          <cell r="B570" t="str">
            <v>KIT, OVERHAUL.FR52.4P.SL.NBR A1</v>
          </cell>
          <cell r="C570">
            <v>2878</v>
          </cell>
        </row>
        <row r="571">
          <cell r="A571">
            <v>92779469</v>
          </cell>
          <cell r="B571" t="str">
            <v>NB32-160.1/177AXF2AESBAQEEW3</v>
          </cell>
          <cell r="C571">
            <v>6339</v>
          </cell>
        </row>
        <row r="572">
          <cell r="A572">
            <v>92779543</v>
          </cell>
          <cell r="B572" t="str">
            <v>HYDRO MPC-E 3 CRE45-1 U2 D-A-A-A</v>
          </cell>
          <cell r="C572">
            <v>31155</v>
          </cell>
        </row>
        <row r="573">
          <cell r="A573">
            <v>92781393</v>
          </cell>
          <cell r="B573" t="str">
            <v>KIT, CHAMBER STACK CRN 45-2-2</v>
          </cell>
          <cell r="C573">
            <v>1918</v>
          </cell>
        </row>
        <row r="574">
          <cell r="A574">
            <v>92782165</v>
          </cell>
          <cell r="B574" t="str">
            <v>SE1.80.100.55.4.51D.B.Z</v>
          </cell>
          <cell r="C574">
            <v>12275</v>
          </cell>
        </row>
        <row r="575">
          <cell r="A575">
            <v>92783524</v>
          </cell>
          <cell r="B575" t="str">
            <v>SP215- 2AA RP6 6"3X380-415/50 30KW</v>
          </cell>
          <cell r="C575">
            <v>12387</v>
          </cell>
        </row>
        <row r="576">
          <cell r="A576">
            <v>92783973</v>
          </cell>
          <cell r="B576" t="str">
            <v>SL1.100.100.75.EX.4.51D.C.Z</v>
          </cell>
          <cell r="C576">
            <v>16217</v>
          </cell>
        </row>
        <row r="577">
          <cell r="A577">
            <v>92784290</v>
          </cell>
          <cell r="B577" t="str">
            <v>SL1.80.80.75.EX.4.51D.C.Z</v>
          </cell>
          <cell r="C577">
            <v>17530</v>
          </cell>
        </row>
        <row r="578">
          <cell r="A578">
            <v>92785809</v>
          </cell>
          <cell r="B578" t="str">
            <v>NB65-160/173AAF2AESBQQEOW1</v>
          </cell>
          <cell r="C578">
            <v>6798</v>
          </cell>
        </row>
        <row r="579">
          <cell r="A579">
            <v>92785851</v>
          </cell>
          <cell r="B579" t="str">
            <v>NB80-200/206AAF2AESBQQELW3</v>
          </cell>
          <cell r="C579">
            <v>5698</v>
          </cell>
        </row>
        <row r="580">
          <cell r="A580">
            <v>92785852</v>
          </cell>
          <cell r="B580" t="str">
            <v>NK 125-200/196-174BA2F2AESBAQEMW3</v>
          </cell>
          <cell r="C580">
            <v>14732</v>
          </cell>
        </row>
        <row r="581">
          <cell r="A581">
            <v>92785853</v>
          </cell>
          <cell r="B581" t="str">
            <v>1 ESYBOX MAX 85-120T</v>
          </cell>
          <cell r="C581">
            <v>8083</v>
          </cell>
        </row>
        <row r="582">
          <cell r="A582">
            <v>92785854</v>
          </cell>
          <cell r="B582" t="str">
            <v>1 ESYBOX MAX 60-120T</v>
          </cell>
          <cell r="C582">
            <v>6779</v>
          </cell>
        </row>
        <row r="583">
          <cell r="A583">
            <v>92786706</v>
          </cell>
          <cell r="B583" t="str">
            <v>NB50-200/210AAF2AESBQQEPW1</v>
          </cell>
          <cell r="C583">
            <v>7205</v>
          </cell>
        </row>
        <row r="584">
          <cell r="A584">
            <v>92786709</v>
          </cell>
          <cell r="B584" t="str">
            <v>NB65-200/205AAF2AESBQQEJW3</v>
          </cell>
          <cell r="C584">
            <v>3864</v>
          </cell>
        </row>
        <row r="585">
          <cell r="A585">
            <v>92786715</v>
          </cell>
          <cell r="B585" t="str">
            <v>NB50-200/204AAF2AESBQQEIW3</v>
          </cell>
          <cell r="C585">
            <v>3269</v>
          </cell>
        </row>
        <row r="586">
          <cell r="A586">
            <v>92794039</v>
          </cell>
          <cell r="B586" t="str">
            <v>NB 65-200/211AASF2AESBAQERW1</v>
          </cell>
          <cell r="C586">
            <v>14060</v>
          </cell>
        </row>
        <row r="587">
          <cell r="A587">
            <v>92794137</v>
          </cell>
          <cell r="B587" t="str">
            <v>NK150-400/346AA2F1AESBAQEUW3</v>
          </cell>
          <cell r="C587">
            <v>31260</v>
          </cell>
        </row>
        <row r="588">
          <cell r="A588">
            <v>92795430</v>
          </cell>
          <cell r="B588" t="str">
            <v>NK150-400/365AA2F1SESBAQEVW3</v>
          </cell>
          <cell r="C588">
            <v>36982</v>
          </cell>
        </row>
        <row r="589">
          <cell r="A589">
            <v>92798470</v>
          </cell>
          <cell r="B589" t="str">
            <v>NK80-250/238AA1F2AESBAQEUW1-FIRE</v>
          </cell>
          <cell r="C589">
            <v>23397</v>
          </cell>
        </row>
        <row r="590">
          <cell r="A590">
            <v>92799796</v>
          </cell>
          <cell r="B590" t="str">
            <v>CU 202 CPL</v>
          </cell>
          <cell r="C590">
            <v>900</v>
          </cell>
        </row>
        <row r="591">
          <cell r="A591">
            <v>92801695</v>
          </cell>
          <cell r="B591" t="str">
            <v>DDA 30-4 AR-PP/V/C-F-32I002LG</v>
          </cell>
          <cell r="C591">
            <v>2871</v>
          </cell>
        </row>
        <row r="592">
          <cell r="A592">
            <v>92802819</v>
          </cell>
          <cell r="B592" t="str">
            <v>NB50-200/211AAF2BESBAQEQW1</v>
          </cell>
          <cell r="C592">
            <v>8534</v>
          </cell>
        </row>
        <row r="593">
          <cell r="A593">
            <v>92804458</v>
          </cell>
          <cell r="B593" t="str">
            <v>ROVATTI 10E 300/5E 10" DOL</v>
          </cell>
          <cell r="C593">
            <v>18600</v>
          </cell>
        </row>
        <row r="594">
          <cell r="A594">
            <v>92805500</v>
          </cell>
          <cell r="B594" t="str">
            <v>NK40-160/150AY1F2AVSBAQVXW1</v>
          </cell>
          <cell r="C594">
            <v>4003</v>
          </cell>
        </row>
        <row r="595">
          <cell r="A595">
            <v>92807525</v>
          </cell>
          <cell r="B595" t="str">
            <v>CR10-7 U-FJ-A-E-HQQE 3X400/690 50 HZ</v>
          </cell>
          <cell r="C595">
            <v>7250</v>
          </cell>
        </row>
        <row r="596">
          <cell r="A596">
            <v>92808784</v>
          </cell>
          <cell r="B596" t="str">
            <v>SPARE,SIEMENS 160L  3X230/400-4 15KW V1</v>
          </cell>
          <cell r="C596">
            <v>3663</v>
          </cell>
        </row>
        <row r="597">
          <cell r="A597">
            <v>92811208</v>
          </cell>
          <cell r="B597" t="str">
            <v>CR5-4 B-FGJ-A-V-HQQV FT115 50HZ</v>
          </cell>
          <cell r="C597">
            <v>1523</v>
          </cell>
        </row>
        <row r="598">
          <cell r="A598">
            <v>92811963</v>
          </cell>
          <cell r="B598" t="str">
            <v>CR1S-3 B-FGJ-A-V-HQQV FT115 50HZ</v>
          </cell>
          <cell r="C598">
            <v>1234</v>
          </cell>
        </row>
        <row r="599">
          <cell r="A599">
            <v>92817239</v>
          </cell>
          <cell r="B599" t="str">
            <v>NB 50-200/219AXF2AESBQQEJW3</v>
          </cell>
          <cell r="C599">
            <v>4546</v>
          </cell>
        </row>
        <row r="600">
          <cell r="A600">
            <v>92817254</v>
          </cell>
          <cell r="B600" t="str">
            <v>NB 32-200/216AXF2AESBQQEGW3</v>
          </cell>
          <cell r="C600">
            <v>3402</v>
          </cell>
        </row>
        <row r="601">
          <cell r="A601">
            <v>92817270</v>
          </cell>
          <cell r="B601" t="str">
            <v>NB 40-200/219AXF2AESBQQEIW3</v>
          </cell>
          <cell r="C601">
            <v>4538</v>
          </cell>
        </row>
        <row r="602">
          <cell r="A602">
            <v>92817943</v>
          </cell>
          <cell r="B602" t="str">
            <v>NK80-315/293AA1F2AESBAQEOW3</v>
          </cell>
          <cell r="C602">
            <v>17871</v>
          </cell>
        </row>
        <row r="603">
          <cell r="A603">
            <v>92817950</v>
          </cell>
          <cell r="B603" t="str">
            <v>NK125-250/255 AA1F2AESBAQEQW3</v>
          </cell>
          <cell r="C603">
            <v>21865</v>
          </cell>
        </row>
        <row r="604">
          <cell r="A604">
            <v>92818544</v>
          </cell>
          <cell r="B604" t="str">
            <v>TAB-E 2MN 10HP SD C-C-A-A</v>
          </cell>
          <cell r="C604">
            <v>5753</v>
          </cell>
        </row>
        <row r="605">
          <cell r="A605">
            <v>92819547</v>
          </cell>
          <cell r="B605" t="str">
            <v>SPARE, SHAFT NKG,D32 DOUBLE SEAL,N</v>
          </cell>
          <cell r="C605">
            <v>3277</v>
          </cell>
        </row>
        <row r="606">
          <cell r="A606">
            <v>92819716</v>
          </cell>
          <cell r="B606" t="str">
            <v>NK 40-250/260AY1F2SESBAQEXW3</v>
          </cell>
          <cell r="C606">
            <v>6580</v>
          </cell>
        </row>
        <row r="607">
          <cell r="A607">
            <v>92819810</v>
          </cell>
          <cell r="B607" t="str">
            <v>NK 40-250/260AY1F2SESBQQEXW3</v>
          </cell>
          <cell r="C607">
            <v>6580</v>
          </cell>
        </row>
        <row r="608">
          <cell r="A608">
            <v>92819892</v>
          </cell>
          <cell r="B608" t="str">
            <v>NK50-250/241AA2F2AVSBAQVJW3</v>
          </cell>
          <cell r="C608">
            <v>9602</v>
          </cell>
        </row>
        <row r="609">
          <cell r="A609">
            <v>92821523</v>
          </cell>
          <cell r="B609" t="str">
            <v>NB 80-160/177AXF2KESBQQERW1</v>
          </cell>
          <cell r="C609">
            <v>22359</v>
          </cell>
        </row>
        <row r="610">
          <cell r="A610">
            <v>92822145</v>
          </cell>
          <cell r="B610" t="str">
            <v>HYDRO MPC-E 4 CRIE20-2 U2 A-A-A-A</v>
          </cell>
          <cell r="C610">
            <v>17881</v>
          </cell>
        </row>
        <row r="611">
          <cell r="A611">
            <v>92822668</v>
          </cell>
          <cell r="B611" t="str">
            <v>CRN32-12 E-F-A-E-HQQE 3X400/690 50 HZ</v>
          </cell>
          <cell r="C611">
            <v>20642</v>
          </cell>
        </row>
        <row r="612">
          <cell r="A612">
            <v>92822692</v>
          </cell>
          <cell r="B612" t="str">
            <v>CRN10-5 E-P-A-E-HQQE 3X230/400 50 HZ</v>
          </cell>
          <cell r="C612">
            <v>3764</v>
          </cell>
        </row>
        <row r="613">
          <cell r="A613">
            <v>92822698</v>
          </cell>
          <cell r="B613" t="str">
            <v>CRN20-4 E-P-A-E-HQQE 3X400D 50 HZ</v>
          </cell>
          <cell r="C613">
            <v>6287</v>
          </cell>
        </row>
        <row r="614">
          <cell r="A614">
            <v>92823456</v>
          </cell>
          <cell r="B614" t="str">
            <v>NB 80-200/200AAF2AESBAQEMW3</v>
          </cell>
          <cell r="C614">
            <v>6428</v>
          </cell>
        </row>
        <row r="615">
          <cell r="A615">
            <v>92823470</v>
          </cell>
          <cell r="B615" t="str">
            <v>NB 40-160/146AAF2AESBAQELW1</v>
          </cell>
          <cell r="C615">
            <v>4705</v>
          </cell>
        </row>
        <row r="616">
          <cell r="A616">
            <v>92825882</v>
          </cell>
          <cell r="B616" t="str">
            <v>CM 5-6 A-R-A-E-AVBE F-A-A-N</v>
          </cell>
          <cell r="C616">
            <v>1008</v>
          </cell>
        </row>
        <row r="617">
          <cell r="A617">
            <v>92826534</v>
          </cell>
          <cell r="B617" t="str">
            <v>NB40-250/211AAF2AESBAQENW1-FIRE</v>
          </cell>
          <cell r="C617">
            <v>6767</v>
          </cell>
        </row>
        <row r="618">
          <cell r="A618">
            <v>92830150</v>
          </cell>
          <cell r="B618" t="str">
            <v>SP9-25 RP2 4"3X380-415/50 7.5KW</v>
          </cell>
          <cell r="C618">
            <v>5571</v>
          </cell>
        </row>
        <row r="619">
          <cell r="A619">
            <v>92830510</v>
          </cell>
          <cell r="B619" t="str">
            <v>NB 50-160/163AAF2AESBAQENW1</v>
          </cell>
          <cell r="C619">
            <v>6092</v>
          </cell>
        </row>
        <row r="620">
          <cell r="A620">
            <v>92830914</v>
          </cell>
          <cell r="B620" t="str">
            <v>CM 10-2 A-R-A-E-AVBE F-A-A-N</v>
          </cell>
          <cell r="C620">
            <v>1064</v>
          </cell>
        </row>
        <row r="621">
          <cell r="A621">
            <v>92830919</v>
          </cell>
          <cell r="B621" t="str">
            <v>CM 5-4 A-R-A-E-AVBE F-A-A-N</v>
          </cell>
          <cell r="C621">
            <v>694</v>
          </cell>
        </row>
        <row r="622">
          <cell r="A622">
            <v>92830938</v>
          </cell>
          <cell r="B622" t="str">
            <v>CM 10-3 A-R-A-E-AVBE F-A-A-N</v>
          </cell>
          <cell r="C622">
            <v>1500</v>
          </cell>
        </row>
        <row r="623">
          <cell r="A623">
            <v>92830983</v>
          </cell>
          <cell r="B623" t="str">
            <v>CM 5-5 A-R-A-E-AVBE F-A-A-N</v>
          </cell>
          <cell r="C623">
            <v>963</v>
          </cell>
        </row>
        <row r="624">
          <cell r="A624">
            <v>92830995</v>
          </cell>
          <cell r="B624" t="str">
            <v>CM 5-5 A-R-G-E-AQQE F-A-A-N</v>
          </cell>
          <cell r="C624">
            <v>1730</v>
          </cell>
        </row>
        <row r="625">
          <cell r="A625">
            <v>92830997</v>
          </cell>
          <cell r="B625" t="str">
            <v>CM 15-2 A-R-A-E-AVBE F-A-A-N</v>
          </cell>
          <cell r="C625">
            <v>2197</v>
          </cell>
        </row>
        <row r="626">
          <cell r="A626">
            <v>92831004</v>
          </cell>
          <cell r="B626" t="str">
            <v>CM 5-4 A-R-I-E-AVBE F-A-A-N</v>
          </cell>
          <cell r="C626">
            <v>1235</v>
          </cell>
        </row>
        <row r="627">
          <cell r="A627">
            <v>92831021</v>
          </cell>
          <cell r="B627" t="str">
            <v>CM 5-5 A-R-I-E-AVBE F-A-A-N</v>
          </cell>
          <cell r="C627">
            <v>1350</v>
          </cell>
        </row>
        <row r="628">
          <cell r="A628">
            <v>92831025</v>
          </cell>
          <cell r="B628" t="str">
            <v>CM 10-3 A-R-I-E-AVBE F-A-A-N</v>
          </cell>
          <cell r="C628">
            <v>1805</v>
          </cell>
        </row>
        <row r="629">
          <cell r="A629">
            <v>92831027</v>
          </cell>
          <cell r="B629" t="str">
            <v>CM 10-3 A-R-G-E-AQQE F-A-A-N</v>
          </cell>
          <cell r="C629">
            <v>2386</v>
          </cell>
        </row>
        <row r="630">
          <cell r="A630">
            <v>92832302</v>
          </cell>
          <cell r="B630" t="str">
            <v>SP125- 6 RP6 8"3X380-415/50 63KW</v>
          </cell>
          <cell r="C630">
            <v>24431</v>
          </cell>
        </row>
        <row r="631">
          <cell r="A631">
            <v>92832304</v>
          </cell>
          <cell r="B631" t="str">
            <v>SP77- 8 RP5 6"3X380-415/50 30KW</v>
          </cell>
          <cell r="C631">
            <v>15911</v>
          </cell>
        </row>
        <row r="632">
          <cell r="A632">
            <v>92833510</v>
          </cell>
          <cell r="B632" t="str">
            <v>CRN45-6 E-F-A-E-HQQE 3X400/690 50 HZ</v>
          </cell>
          <cell r="C632">
            <v>19747</v>
          </cell>
        </row>
        <row r="633">
          <cell r="A633">
            <v>92834228</v>
          </cell>
          <cell r="B633" t="str">
            <v>NB 80-160/167AAF2AESBQQEQW1</v>
          </cell>
          <cell r="C633">
            <v>8998</v>
          </cell>
        </row>
        <row r="634">
          <cell r="A634">
            <v>92834246</v>
          </cell>
          <cell r="B634" t="str">
            <v>NB 50-125/135 AAF2AESBQQELW1</v>
          </cell>
          <cell r="C634">
            <v>4330</v>
          </cell>
        </row>
        <row r="635">
          <cell r="A635">
            <v>92834262</v>
          </cell>
          <cell r="B635" t="str">
            <v>PS.R.17.40.D.DC.304.80.A80.SE/SL</v>
          </cell>
          <cell r="C635">
            <v>40051</v>
          </cell>
        </row>
        <row r="636">
          <cell r="A636">
            <v>92835937</v>
          </cell>
          <cell r="B636" t="str">
            <v>CM 25-2 A-R-A-E-AVBE F-A-A-N</v>
          </cell>
          <cell r="C636">
            <v>2606</v>
          </cell>
        </row>
        <row r="637">
          <cell r="A637">
            <v>92835942</v>
          </cell>
          <cell r="B637" t="str">
            <v>CM 10-4 A-R-A-E-AVBE F-A-A-N</v>
          </cell>
          <cell r="C637">
            <v>1993</v>
          </cell>
        </row>
        <row r="638">
          <cell r="A638">
            <v>92836081</v>
          </cell>
          <cell r="B638" t="str">
            <v>CM 10-2 A-R-G-E-AQQE F-A-A-N</v>
          </cell>
          <cell r="C638">
            <v>1903</v>
          </cell>
        </row>
        <row r="639">
          <cell r="A639">
            <v>92836088</v>
          </cell>
          <cell r="B639" t="str">
            <v>PS.G.16.42.D.DC.SS100.A100.SL1</v>
          </cell>
          <cell r="C639">
            <v>73128</v>
          </cell>
        </row>
        <row r="640">
          <cell r="A640">
            <v>92836090</v>
          </cell>
          <cell r="B640" t="str">
            <v>CM 5-8 A-R-A-E-AVBE F-A-A-N</v>
          </cell>
          <cell r="C640">
            <v>1320</v>
          </cell>
        </row>
        <row r="641">
          <cell r="A641">
            <v>92836092</v>
          </cell>
          <cell r="B641" t="str">
            <v>PS.G.16.65.D.DC.SS100.A100.SL1</v>
          </cell>
          <cell r="C641">
            <v>83826</v>
          </cell>
        </row>
        <row r="642">
          <cell r="A642">
            <v>92836095</v>
          </cell>
          <cell r="B642" t="str">
            <v>CM 10-4 A-R-G-E-AQQE F-A-A-N</v>
          </cell>
          <cell r="C642">
            <v>3140</v>
          </cell>
        </row>
        <row r="643">
          <cell r="A643">
            <v>92836097</v>
          </cell>
          <cell r="B643" t="str">
            <v>CM 5-6 A-R-A-E-AVBE F-A-A-N</v>
          </cell>
          <cell r="C643">
            <v>1008</v>
          </cell>
        </row>
        <row r="644">
          <cell r="A644">
            <v>92836099</v>
          </cell>
          <cell r="B644" t="str">
            <v>CM 25-1 A-R-A-E-AVBE F-A-A-N</v>
          </cell>
          <cell r="C644">
            <v>2049</v>
          </cell>
        </row>
        <row r="645">
          <cell r="A645">
            <v>92836117</v>
          </cell>
          <cell r="B645" t="str">
            <v>CM 5-7 A-R-A-E-AVBE F-A-A-N</v>
          </cell>
          <cell r="C645">
            <v>1240</v>
          </cell>
        </row>
        <row r="646">
          <cell r="A646">
            <v>92836130</v>
          </cell>
          <cell r="B646" t="str">
            <v>CM 10-5 A-R-I-E-AVBE F-A-A-N</v>
          </cell>
          <cell r="C646">
            <v>2693</v>
          </cell>
        </row>
        <row r="647">
          <cell r="A647">
            <v>92836133</v>
          </cell>
          <cell r="B647" t="str">
            <v>CM 25-2 A-R-G-E-AQQE F-A-A-N</v>
          </cell>
          <cell r="C647">
            <v>3991</v>
          </cell>
        </row>
        <row r="648">
          <cell r="A648">
            <v>92836137</v>
          </cell>
          <cell r="B648" t="str">
            <v>CM 15-3 A-R-A-E-AVBE F-A-A-N</v>
          </cell>
          <cell r="C648">
            <v>2548</v>
          </cell>
        </row>
        <row r="649">
          <cell r="A649">
            <v>92836138</v>
          </cell>
          <cell r="B649" t="str">
            <v>CM 5-6 A-R-I-E-AVBE F-A-A-N</v>
          </cell>
          <cell r="C649">
            <v>1460</v>
          </cell>
        </row>
        <row r="650">
          <cell r="A650">
            <v>92836142</v>
          </cell>
          <cell r="B650" t="str">
            <v>CM 15-3 A-R-I-E-AVBE F-A-A-N</v>
          </cell>
          <cell r="C650">
            <v>2833</v>
          </cell>
        </row>
        <row r="651">
          <cell r="A651">
            <v>92836145</v>
          </cell>
          <cell r="B651" t="str">
            <v>CM 5-4 A-R-G-E-AQQE F-A-A-N</v>
          </cell>
          <cell r="C651">
            <v>1496</v>
          </cell>
        </row>
        <row r="652">
          <cell r="A652">
            <v>92836147</v>
          </cell>
          <cell r="B652" t="str">
            <v>CM 15-1 A-R-A-E-AVBE F-A-A-N</v>
          </cell>
          <cell r="C652">
            <v>1900</v>
          </cell>
        </row>
        <row r="653">
          <cell r="A653">
            <v>92836452</v>
          </cell>
          <cell r="B653" t="str">
            <v>CM 5-6 A-R-G-E-AQQE F-A-A-N</v>
          </cell>
          <cell r="C653">
            <v>1883</v>
          </cell>
        </row>
        <row r="654">
          <cell r="A654">
            <v>92836455</v>
          </cell>
          <cell r="B654" t="str">
            <v>CM 10-2 A-R-I-E-AVBE F-A-A-N</v>
          </cell>
          <cell r="C654">
            <v>1420</v>
          </cell>
        </row>
        <row r="655">
          <cell r="A655">
            <v>92836457</v>
          </cell>
          <cell r="B655" t="str">
            <v>CM 15-2 A-R-G-E-AQQE F-A-A-N</v>
          </cell>
          <cell r="C655">
            <v>3054</v>
          </cell>
        </row>
        <row r="656">
          <cell r="A656">
            <v>92836571</v>
          </cell>
          <cell r="B656" t="str">
            <v>PS.G.20.40.D.DC.SS150.A150.SL1</v>
          </cell>
          <cell r="C656">
            <v>101396</v>
          </cell>
        </row>
        <row r="657">
          <cell r="A657">
            <v>92837104</v>
          </cell>
          <cell r="B657" t="str">
            <v>CM 10-5 A-R-G-E-AQQE F-A-A-N</v>
          </cell>
          <cell r="C657">
            <v>3309</v>
          </cell>
        </row>
        <row r="658">
          <cell r="A658">
            <v>92838394</v>
          </cell>
          <cell r="B658" t="str">
            <v>NB 40-200/206AAF2AESBAQENW1</v>
          </cell>
          <cell r="C658">
            <v>6705</v>
          </cell>
        </row>
        <row r="659">
          <cell r="A659">
            <v>92838710</v>
          </cell>
          <cell r="B659" t="str">
            <v>PS.G.20.70.D.DC.SS150.A150.SL1</v>
          </cell>
          <cell r="C659">
            <v>124547</v>
          </cell>
        </row>
        <row r="660">
          <cell r="A660">
            <v>92838789</v>
          </cell>
          <cell r="B660" t="str">
            <v>NB 40-160/146AAF2AESBAQELW1</v>
          </cell>
          <cell r="C660">
            <v>4705</v>
          </cell>
        </row>
        <row r="661">
          <cell r="A661">
            <v>92838805</v>
          </cell>
          <cell r="B661" t="str">
            <v>NB 80-200/200AAF2AESBAQEMW3</v>
          </cell>
          <cell r="C661">
            <v>6428</v>
          </cell>
        </row>
        <row r="662">
          <cell r="A662">
            <v>92838851</v>
          </cell>
          <cell r="B662" t="str">
            <v>NB 100-200/200AAF2AESBAQEMW3</v>
          </cell>
          <cell r="C662">
            <v>7309</v>
          </cell>
        </row>
        <row r="663">
          <cell r="A663">
            <v>92839776</v>
          </cell>
          <cell r="B663" t="str">
            <v>CM 5-7 A-R-I-E-AVBE F-A-A-N</v>
          </cell>
          <cell r="C663">
            <v>1654</v>
          </cell>
        </row>
        <row r="664">
          <cell r="A664">
            <v>92839782</v>
          </cell>
          <cell r="B664" t="str">
            <v>CM 5-8 A-R-I-E-AVBE F-A-A-N</v>
          </cell>
          <cell r="C664">
            <v>1700</v>
          </cell>
        </row>
        <row r="665">
          <cell r="A665">
            <v>92839784</v>
          </cell>
          <cell r="B665" t="str">
            <v>CM 25-2 A-R-I-E-AVBE F-A-A-N</v>
          </cell>
          <cell r="C665">
            <v>3297</v>
          </cell>
        </row>
        <row r="666">
          <cell r="A666">
            <v>92839790</v>
          </cell>
          <cell r="B666" t="str">
            <v>CM 15-1 A-R-G-E-AQQE F-A-A-N</v>
          </cell>
          <cell r="C666">
            <v>2670</v>
          </cell>
        </row>
        <row r="667">
          <cell r="A667">
            <v>92839794</v>
          </cell>
          <cell r="B667" t="str">
            <v>CM 15-3 A-R-G-E-AQQE F-A-A-N</v>
          </cell>
          <cell r="C667">
            <v>3529</v>
          </cell>
        </row>
        <row r="668">
          <cell r="A668">
            <v>92841071</v>
          </cell>
          <cell r="B668" t="str">
            <v>CRE10-14 KX-FJ-A-E-HQQE 3X380-500 60HZ</v>
          </cell>
          <cell r="C668">
            <v>10217</v>
          </cell>
        </row>
        <row r="669">
          <cell r="A669">
            <v>92841302</v>
          </cell>
          <cell r="B669" t="str">
            <v>NB 50-200/181AAF2AESBAQENW1</v>
          </cell>
          <cell r="C669">
            <v>6477</v>
          </cell>
        </row>
        <row r="670">
          <cell r="A670">
            <v>92841307</v>
          </cell>
          <cell r="B670" t="str">
            <v>NB 50-200/181AAF2AESBAQENW1</v>
          </cell>
          <cell r="C670">
            <v>6556</v>
          </cell>
        </row>
        <row r="671">
          <cell r="A671">
            <v>92841859</v>
          </cell>
          <cell r="B671" t="str">
            <v>CM 3-7 A-R-A-E-AVBE F-A-A-N</v>
          </cell>
          <cell r="C671">
            <v>968</v>
          </cell>
        </row>
        <row r="672">
          <cell r="A672">
            <v>92842344</v>
          </cell>
          <cell r="B672" t="str">
            <v>CM 3-8 A-R-A-E-AVBE F-A-A-N</v>
          </cell>
          <cell r="C672">
            <v>1149</v>
          </cell>
        </row>
        <row r="673">
          <cell r="A673">
            <v>92842360</v>
          </cell>
          <cell r="B673" t="str">
            <v>CM 3-7 A-R-G-E-AQQE F-A-A-N</v>
          </cell>
          <cell r="C673">
            <v>1636</v>
          </cell>
        </row>
        <row r="674">
          <cell r="A674">
            <v>92842368</v>
          </cell>
          <cell r="B674" t="str">
            <v>CM 3-8 A-R-G-E-AQQE F-A-A-N</v>
          </cell>
          <cell r="C674">
            <v>1793</v>
          </cell>
        </row>
        <row r="675">
          <cell r="A675">
            <v>92842425</v>
          </cell>
          <cell r="B675" t="str">
            <v>CM 3-7 A-R-I-E-AVBE F-A-A-N</v>
          </cell>
          <cell r="C675">
            <v>1321</v>
          </cell>
        </row>
        <row r="676">
          <cell r="A676">
            <v>92842450</v>
          </cell>
          <cell r="B676" t="str">
            <v>CM 3-8 A-R-I-E-AVBE F-A-A-N</v>
          </cell>
          <cell r="C676">
            <v>1414</v>
          </cell>
        </row>
        <row r="677">
          <cell r="A677">
            <v>92842512</v>
          </cell>
          <cell r="B677" t="str">
            <v>CM 5-7 A-R-G-E-AQQE F-A-A-N</v>
          </cell>
          <cell r="C677">
            <v>2134</v>
          </cell>
        </row>
        <row r="678">
          <cell r="A678">
            <v>92842531</v>
          </cell>
          <cell r="B678" t="str">
            <v>CM 5-8 A-R-G-E-AQQE F-A-A-N</v>
          </cell>
          <cell r="C678">
            <v>2191</v>
          </cell>
        </row>
        <row r="679">
          <cell r="A679">
            <v>92842538</v>
          </cell>
          <cell r="B679" t="str">
            <v>CM 10-5 A-R-A-E-AVBE F-A-A-N</v>
          </cell>
          <cell r="C679">
            <v>2356</v>
          </cell>
        </row>
        <row r="680">
          <cell r="A680">
            <v>92842552</v>
          </cell>
          <cell r="B680" t="str">
            <v>CM 10-4 A-R-I-E-AVBE F-A-A-N</v>
          </cell>
          <cell r="C680">
            <v>2485</v>
          </cell>
        </row>
        <row r="681">
          <cell r="A681">
            <v>92842570</v>
          </cell>
          <cell r="B681" t="str">
            <v>CM 15-4 A-R-A-E-AVBE F-A-A-N</v>
          </cell>
          <cell r="C681">
            <v>2680</v>
          </cell>
        </row>
        <row r="682">
          <cell r="A682">
            <v>92842572</v>
          </cell>
          <cell r="B682" t="str">
            <v>CM 15-4 A-R-G-E-AQQE F-A-A-N</v>
          </cell>
          <cell r="C682">
            <v>4032</v>
          </cell>
        </row>
        <row r="683">
          <cell r="A683">
            <v>92842574</v>
          </cell>
          <cell r="B683" t="str">
            <v>CM 15-1 A-R-I-E-AVBE F-A-A-N</v>
          </cell>
          <cell r="C683">
            <v>2137</v>
          </cell>
        </row>
        <row r="684">
          <cell r="A684">
            <v>92842575</v>
          </cell>
          <cell r="B684" t="str">
            <v>CM 15-2 A-R-I-E-AVBE F-A-A-N</v>
          </cell>
          <cell r="C684">
            <v>2454</v>
          </cell>
        </row>
        <row r="685">
          <cell r="A685">
            <v>92842578</v>
          </cell>
          <cell r="B685" t="str">
            <v>CM 15-4 A-R-I-E-AVBE F-A-A-N</v>
          </cell>
          <cell r="C685">
            <v>3182</v>
          </cell>
        </row>
        <row r="686">
          <cell r="A686">
            <v>92842579</v>
          </cell>
          <cell r="B686" t="str">
            <v>CM 25-3 A-R-A-E-AVBE F-A-A-N</v>
          </cell>
          <cell r="C686">
            <v>3226</v>
          </cell>
        </row>
        <row r="687">
          <cell r="A687">
            <v>92842846</v>
          </cell>
          <cell r="B687" t="str">
            <v>CM 25-4 A-R-A-E-AVBE F-A-A-N</v>
          </cell>
          <cell r="C687">
            <v>3937</v>
          </cell>
        </row>
        <row r="688">
          <cell r="A688">
            <v>92842864</v>
          </cell>
          <cell r="B688" t="str">
            <v>CM 25-1 A-R-G-E-AQQE F-A-A-N</v>
          </cell>
          <cell r="C688">
            <v>2856</v>
          </cell>
        </row>
        <row r="689">
          <cell r="A689">
            <v>92842937</v>
          </cell>
          <cell r="B689" t="str">
            <v>CM 25-3 A-R-G-E-AQQE F-A-A-N</v>
          </cell>
          <cell r="C689">
            <v>4940</v>
          </cell>
        </row>
        <row r="690">
          <cell r="A690">
            <v>92842952</v>
          </cell>
          <cell r="B690" t="str">
            <v>CM 25-4 A-R-G-E-AQQE F-A-A-N</v>
          </cell>
          <cell r="C690">
            <v>5724</v>
          </cell>
        </row>
        <row r="691">
          <cell r="A691">
            <v>92842956</v>
          </cell>
          <cell r="B691" t="str">
            <v>CM 25-1 A-R-I-E-AVBE F-A-A-N</v>
          </cell>
          <cell r="C691">
            <v>2351</v>
          </cell>
        </row>
        <row r="692">
          <cell r="A692">
            <v>92842958</v>
          </cell>
          <cell r="B692" t="str">
            <v>CM 25-3 A-R-I-E-AVBE F-A-A-N</v>
          </cell>
          <cell r="C692">
            <v>4090</v>
          </cell>
        </row>
        <row r="693">
          <cell r="A693">
            <v>92842973</v>
          </cell>
          <cell r="B693" t="str">
            <v>CM 25-4 A-R-I-E-AVBE F-A-A-N</v>
          </cell>
          <cell r="C693">
            <v>4751</v>
          </cell>
        </row>
        <row r="694">
          <cell r="A694">
            <v>92843084</v>
          </cell>
          <cell r="B694" t="str">
            <v>SPARE, FLANGE CPL. ISO/DIN PN40 DN100</v>
          </cell>
          <cell r="C694">
            <v>495</v>
          </cell>
        </row>
        <row r="695">
          <cell r="A695">
            <v>92844253</v>
          </cell>
          <cell r="B695" t="str">
            <v>PS.G.16.70.D.DC.SS100.A80.SL1</v>
          </cell>
          <cell r="C695">
            <v>87432</v>
          </cell>
        </row>
        <row r="696">
          <cell r="A696">
            <v>92844971</v>
          </cell>
          <cell r="B696" t="str">
            <v>MB NK 50-250 JU4H-NL12 FD120 CPL NL</v>
          </cell>
          <cell r="C696">
            <v>102897</v>
          </cell>
        </row>
        <row r="697">
          <cell r="A697">
            <v>92846560</v>
          </cell>
          <cell r="B697" t="str">
            <v>FD70 30C-L5</v>
          </cell>
          <cell r="C697">
            <v>15658</v>
          </cell>
        </row>
        <row r="698">
          <cell r="A698">
            <v>92847495</v>
          </cell>
          <cell r="B698" t="str">
            <v>NB 100-400/404BASF2BESBAQESW3</v>
          </cell>
          <cell r="C698">
            <v>21325</v>
          </cell>
        </row>
        <row r="699">
          <cell r="A699">
            <v>92848104</v>
          </cell>
          <cell r="B699" t="str">
            <v>00C12758 - SWITCH, HIGH TEMPERATURE</v>
          </cell>
          <cell r="C699">
            <v>969</v>
          </cell>
        </row>
        <row r="700">
          <cell r="A700">
            <v>92849324</v>
          </cell>
          <cell r="B700" t="str">
            <v>PS.G.14.40.D.DC.SS80.A80.SLV</v>
          </cell>
          <cell r="C700">
            <v>59103</v>
          </cell>
        </row>
        <row r="701">
          <cell r="A701">
            <v>92849358</v>
          </cell>
          <cell r="B701" t="str">
            <v>SP215- 1A RP6 6"3X380-415/50 15KW</v>
          </cell>
          <cell r="C701">
            <v>12162</v>
          </cell>
        </row>
        <row r="702">
          <cell r="A702">
            <v>92851291</v>
          </cell>
          <cell r="B702" t="str">
            <v>SPARE, IMPELLER 100-400/404 D42 BZ</v>
          </cell>
          <cell r="C702">
            <v>8425</v>
          </cell>
        </row>
        <row r="703">
          <cell r="A703">
            <v>92851585</v>
          </cell>
          <cell r="B703" t="str">
            <v>NB 100-400/375BIASF2BESBAQESW3</v>
          </cell>
          <cell r="C703">
            <v>25294</v>
          </cell>
        </row>
        <row r="704">
          <cell r="A704">
            <v>92852299</v>
          </cell>
          <cell r="B704" t="str">
            <v>MTH4-4/3 A-W-I-AQQV 230/400V 50/60</v>
          </cell>
          <cell r="C704">
            <v>1094</v>
          </cell>
        </row>
        <row r="705">
          <cell r="A705">
            <v>92855067</v>
          </cell>
          <cell r="B705" t="str">
            <v>NB 65-125/120-112AAF2SESBQQEKW1</v>
          </cell>
          <cell r="C705">
            <v>5326</v>
          </cell>
        </row>
        <row r="706">
          <cell r="A706">
            <v>92855580</v>
          </cell>
          <cell r="B706" t="str">
            <v>PS.R.17.38.D.VC.304.80.A80.SE/SL</v>
          </cell>
          <cell r="C706">
            <v>61447</v>
          </cell>
        </row>
        <row r="707">
          <cell r="A707">
            <v>92856946</v>
          </cell>
          <cell r="B707" t="str">
            <v>CR3-2 X-FGJ-A-E-HQQE FT115 50HZ</v>
          </cell>
          <cell r="C707">
            <v>1146</v>
          </cell>
        </row>
        <row r="708">
          <cell r="A708">
            <v>92857271</v>
          </cell>
          <cell r="B708" t="str">
            <v>HMI ASS.Y MINI-3 V02</v>
          </cell>
          <cell r="C708">
            <v>533</v>
          </cell>
        </row>
        <row r="709">
          <cell r="A709">
            <v>92858490</v>
          </cell>
          <cell r="B709" t="str">
            <v>BOMBA 10AE20 HOR GAX EXPORT</v>
          </cell>
          <cell r="C709">
            <v>58094</v>
          </cell>
        </row>
        <row r="710">
          <cell r="A710">
            <v>92859427</v>
          </cell>
          <cell r="B710" t="str">
            <v>BULK, STATIONARY SEAL</v>
          </cell>
          <cell r="C710">
            <v>207</v>
          </cell>
        </row>
        <row r="711">
          <cell r="A711">
            <v>92859864</v>
          </cell>
          <cell r="B711" t="str">
            <v>LS 250-200-381B,1F1DSBBQE1 110/4 ,T</v>
          </cell>
          <cell r="C711">
            <v>53198</v>
          </cell>
        </row>
        <row r="712">
          <cell r="A712">
            <v>92862121</v>
          </cell>
          <cell r="B712" t="str">
            <v>NK40-200/219AA2F2AESBAQEOW1 - FIRE</v>
          </cell>
          <cell r="C712">
            <v>12888</v>
          </cell>
        </row>
        <row r="713">
          <cell r="A713">
            <v>92862755</v>
          </cell>
          <cell r="B713" t="str">
            <v>TAB-F 1MN 20HP SD X-A-A-A</v>
          </cell>
          <cell r="C713">
            <v>6050</v>
          </cell>
        </row>
        <row r="714">
          <cell r="A714">
            <v>92864195</v>
          </cell>
          <cell r="B714" t="str">
            <v>S1.80.200.850.4.70H.C.448.G.N.D.511.Z</v>
          </cell>
          <cell r="C714">
            <v>49342</v>
          </cell>
        </row>
        <row r="715">
          <cell r="A715">
            <v>92866079</v>
          </cell>
          <cell r="B715" t="str">
            <v>TAB-F 2MN 15HP SD I-A-A-A</v>
          </cell>
          <cell r="C715">
            <v>7538</v>
          </cell>
        </row>
        <row r="716">
          <cell r="A716">
            <v>92866730</v>
          </cell>
          <cell r="B716" t="str">
            <v>NB 50-250/222AAF2AESBAQEPW1 - FIRE</v>
          </cell>
          <cell r="C716">
            <v>7626</v>
          </cell>
        </row>
        <row r="717">
          <cell r="A717">
            <v>92867630</v>
          </cell>
          <cell r="B717" t="str">
            <v>PM START 1.5 1X230 50/60HZ NO PLUG</v>
          </cell>
          <cell r="C717">
            <v>129</v>
          </cell>
        </row>
        <row r="718">
          <cell r="A718">
            <v>92869241</v>
          </cell>
          <cell r="B718" t="str">
            <v>PS.G.30.77.D.DC.SS200.A200.SL1</v>
          </cell>
          <cell r="C718">
            <v>244617</v>
          </cell>
        </row>
        <row r="719">
          <cell r="A719">
            <v>92869243</v>
          </cell>
          <cell r="B719" t="str">
            <v>PS.G.22.25.D.DC.SS200.VALVE.CHAMBER</v>
          </cell>
          <cell r="C719">
            <v>94312</v>
          </cell>
        </row>
        <row r="720">
          <cell r="A720">
            <v>92873986</v>
          </cell>
          <cell r="B720" t="str">
            <v>SLV.80.80.92.A.2.51D.C.Z</v>
          </cell>
          <cell r="C720">
            <v>9284</v>
          </cell>
        </row>
        <row r="721">
          <cell r="A721">
            <v>92874007</v>
          </cell>
          <cell r="B721" t="str">
            <v>SL1.80.100.75.A.4.51D.C.Z</v>
          </cell>
          <cell r="C721">
            <v>10420</v>
          </cell>
        </row>
        <row r="722">
          <cell r="A722">
            <v>92874329</v>
          </cell>
          <cell r="B722" t="str">
            <v>SPARE, IMPELLER DN150-40 340MM</v>
          </cell>
          <cell r="C722">
            <v>1330</v>
          </cell>
        </row>
        <row r="723">
          <cell r="A723">
            <v>92874432</v>
          </cell>
          <cell r="B723" t="str">
            <v>NK 250-500/493AY1F1S1ESBQQEXW3</v>
          </cell>
          <cell r="C723">
            <v>41874</v>
          </cell>
        </row>
        <row r="724">
          <cell r="A724">
            <v>92875236</v>
          </cell>
          <cell r="B724" t="str">
            <v>PS.G.14.48.D.DC.SS80.S80.SL1</v>
          </cell>
          <cell r="C724">
            <v>72631</v>
          </cell>
        </row>
        <row r="725">
          <cell r="A725">
            <v>92875298</v>
          </cell>
          <cell r="B725" t="str">
            <v>PS.G.14.25.VALVE.CHAMBER</v>
          </cell>
          <cell r="C725">
            <v>35774</v>
          </cell>
        </row>
        <row r="726">
          <cell r="A726">
            <v>92875384</v>
          </cell>
          <cell r="B726" t="str">
            <v>SL.150.170.4.52H.N.51D.A.Z</v>
          </cell>
          <cell r="C726">
            <v>15780</v>
          </cell>
        </row>
        <row r="727">
          <cell r="A727">
            <v>92878420</v>
          </cell>
          <cell r="B727" t="str">
            <v>NK80-315/334AA2F2AESBQQEQW3</v>
          </cell>
          <cell r="C727">
            <v>20997</v>
          </cell>
        </row>
        <row r="728">
          <cell r="A728">
            <v>92878426</v>
          </cell>
          <cell r="B728" t="str">
            <v>NK100-200/178AA2F2AESBQQEKW3</v>
          </cell>
          <cell r="C728">
            <v>14382</v>
          </cell>
        </row>
        <row r="729">
          <cell r="A729">
            <v>92878476</v>
          </cell>
          <cell r="B729" t="str">
            <v>NK80-250/228AA2F2AESBAQEUW1 - FIRE</v>
          </cell>
          <cell r="C729">
            <v>27160</v>
          </cell>
        </row>
        <row r="730">
          <cell r="A730">
            <v>92878513</v>
          </cell>
          <cell r="B730" t="str">
            <v>HYDRO MULTI-E 4 CRE20-2 U2 A-A-A-AF</v>
          </cell>
          <cell r="C730">
            <v>16910</v>
          </cell>
        </row>
        <row r="731">
          <cell r="A731">
            <v>92880780</v>
          </cell>
          <cell r="B731" t="str">
            <v>CM3-2 A-R-A-E-AVBE C1-A-A-N</v>
          </cell>
          <cell r="C731">
            <v>606</v>
          </cell>
        </row>
        <row r="732">
          <cell r="A732">
            <v>92880782</v>
          </cell>
          <cell r="B732" t="str">
            <v>CM1-2 A-R-A-E-AVBE C1-A-A-N</v>
          </cell>
          <cell r="C732">
            <v>591</v>
          </cell>
        </row>
        <row r="733">
          <cell r="A733">
            <v>92880786</v>
          </cell>
          <cell r="B733" t="str">
            <v>CM5-3 A-R-A-E-AVBE C1-A-A-N</v>
          </cell>
          <cell r="C733">
            <v>712</v>
          </cell>
        </row>
        <row r="734">
          <cell r="A734">
            <v>92880789</v>
          </cell>
          <cell r="B734" t="str">
            <v>CM3-4 A-R-A-E-AVBE C1-A-A-N</v>
          </cell>
          <cell r="C734">
            <v>729</v>
          </cell>
        </row>
        <row r="735">
          <cell r="A735">
            <v>92880795</v>
          </cell>
          <cell r="B735" t="str">
            <v>CM5-4 A-R-A-E-AVBE C1-A-A-N</v>
          </cell>
          <cell r="C735">
            <v>805</v>
          </cell>
        </row>
        <row r="736">
          <cell r="A736">
            <v>92881424</v>
          </cell>
          <cell r="B736" t="str">
            <v>NK125-200/219BA2F2AESBQQENW3</v>
          </cell>
          <cell r="C736">
            <v>18546</v>
          </cell>
        </row>
        <row r="737">
          <cell r="A737">
            <v>92882050</v>
          </cell>
          <cell r="B737" t="str">
            <v>CM1-4 A-R-A-E-AVBE C1-A-A-N</v>
          </cell>
          <cell r="C737">
            <v>694</v>
          </cell>
        </row>
        <row r="738">
          <cell r="A738">
            <v>92886585</v>
          </cell>
          <cell r="B738" t="str">
            <v>AUTO COUPLING SET DN250 PN10 CI SESL9-30</v>
          </cell>
          <cell r="C738">
            <v>6711</v>
          </cell>
        </row>
        <row r="739">
          <cell r="A739">
            <v>92889173</v>
          </cell>
          <cell r="B739" t="str">
            <v>KIT, CABLE CLAM,PUK SIZE 24H</v>
          </cell>
          <cell r="C739">
            <v>43</v>
          </cell>
        </row>
        <row r="740">
          <cell r="A740">
            <v>92889373</v>
          </cell>
          <cell r="B740" t="str">
            <v>CM1-3 A-R-A-E-AVBE C1-A-A-N</v>
          </cell>
          <cell r="C740">
            <v>643</v>
          </cell>
        </row>
        <row r="741">
          <cell r="A741">
            <v>92889374</v>
          </cell>
          <cell r="B741" t="str">
            <v>CM1-5 A-R-A-E-AVBE C1-A-A-N</v>
          </cell>
          <cell r="C741">
            <v>752</v>
          </cell>
        </row>
        <row r="742">
          <cell r="A742">
            <v>92889375</v>
          </cell>
          <cell r="B742" t="str">
            <v>CM1-6 A-R-A-E-AVBE C1-A-A-N</v>
          </cell>
          <cell r="C742">
            <v>799</v>
          </cell>
        </row>
        <row r="743">
          <cell r="A743">
            <v>92889376</v>
          </cell>
          <cell r="B743" t="str">
            <v>CM1-7 A-R-A-E-AVBE C1-A-A-N</v>
          </cell>
          <cell r="C743">
            <v>897</v>
          </cell>
        </row>
        <row r="744">
          <cell r="A744">
            <v>92889385</v>
          </cell>
          <cell r="B744" t="str">
            <v>CM1-2 A-R-G-E-AQQE C1-A-A-N</v>
          </cell>
          <cell r="C744">
            <v>1181</v>
          </cell>
        </row>
        <row r="745">
          <cell r="A745">
            <v>92889386</v>
          </cell>
          <cell r="B745" t="str">
            <v>CM1-3 A-R-G-E-AQQE C1-A-A-N</v>
          </cell>
          <cell r="C745">
            <v>1306</v>
          </cell>
        </row>
        <row r="746">
          <cell r="A746">
            <v>92889387</v>
          </cell>
          <cell r="B746" t="str">
            <v>CM1-4 A-R-G-E-AQQE C1-A-A-N</v>
          </cell>
          <cell r="C746">
            <v>1384</v>
          </cell>
        </row>
        <row r="747">
          <cell r="A747">
            <v>92889388</v>
          </cell>
          <cell r="B747" t="str">
            <v>CM1-5 A-R-G-E-AQQE C1-A-A-N</v>
          </cell>
          <cell r="C747">
            <v>1485</v>
          </cell>
        </row>
        <row r="748">
          <cell r="A748">
            <v>92889422</v>
          </cell>
          <cell r="B748" t="str">
            <v>CM1-4 A-R-I-E-AQQE C1-A-A-N</v>
          </cell>
          <cell r="C748">
            <v>1102</v>
          </cell>
        </row>
        <row r="749">
          <cell r="A749">
            <v>92889447</v>
          </cell>
          <cell r="B749" t="str">
            <v>CM1-3 A-R-I-E-AVBE C1-A-A-N</v>
          </cell>
          <cell r="C749">
            <v>1005</v>
          </cell>
        </row>
        <row r="750">
          <cell r="A750">
            <v>92889449</v>
          </cell>
          <cell r="B750" t="str">
            <v>CM1-5 A-R-I-E-AVBE C1-A-A-N</v>
          </cell>
          <cell r="C750">
            <v>1170</v>
          </cell>
        </row>
        <row r="751">
          <cell r="A751">
            <v>92889450</v>
          </cell>
          <cell r="B751" t="str">
            <v>CM1-6 A-R-I-E-AVBE C1-A-A-N</v>
          </cell>
          <cell r="C751">
            <v>1187</v>
          </cell>
        </row>
        <row r="752">
          <cell r="A752">
            <v>92889451</v>
          </cell>
          <cell r="B752" t="str">
            <v>CM1-7 A-R-I-E-AVBE C1-A-A-N</v>
          </cell>
          <cell r="C752">
            <v>1339</v>
          </cell>
        </row>
        <row r="753">
          <cell r="A753">
            <v>92889484</v>
          </cell>
          <cell r="B753" t="str">
            <v>CM3-3 A-R-A-E-AVBE C1-A-A-N</v>
          </cell>
          <cell r="C753">
            <v>677</v>
          </cell>
        </row>
        <row r="754">
          <cell r="A754">
            <v>92889485</v>
          </cell>
          <cell r="B754" t="str">
            <v>CM3-5 A-R-A-E-AVBE C1-A-A-N</v>
          </cell>
          <cell r="C754">
            <v>776</v>
          </cell>
        </row>
        <row r="755">
          <cell r="A755">
            <v>92889495</v>
          </cell>
          <cell r="B755" t="str">
            <v>CM3-3 A-R-G-E-AQQE C1-A-A-N</v>
          </cell>
          <cell r="C755">
            <v>1331</v>
          </cell>
        </row>
        <row r="756">
          <cell r="A756">
            <v>92889496</v>
          </cell>
          <cell r="B756" t="str">
            <v>CM3-4 A-R-G-E-AQQE C1-A-A-N</v>
          </cell>
          <cell r="C756">
            <v>1420</v>
          </cell>
        </row>
        <row r="757">
          <cell r="A757">
            <v>92889497</v>
          </cell>
          <cell r="B757" t="str">
            <v>CM3-5 A-R-G-E-AQQE C1-A-A-N</v>
          </cell>
          <cell r="C757">
            <v>1528</v>
          </cell>
        </row>
        <row r="758">
          <cell r="A758">
            <v>92889532</v>
          </cell>
          <cell r="B758" t="str">
            <v>CM3-5 A-R-I-E-AQQE C1-A-A-N</v>
          </cell>
          <cell r="C758">
            <v>1214</v>
          </cell>
        </row>
        <row r="759">
          <cell r="A759">
            <v>92889555</v>
          </cell>
          <cell r="B759" t="str">
            <v>CM3-2 A-R-I-E-AVBE C1-A-A-N</v>
          </cell>
          <cell r="C759">
            <v>953</v>
          </cell>
        </row>
        <row r="760">
          <cell r="A760">
            <v>92889556</v>
          </cell>
          <cell r="B760" t="str">
            <v>CM3-3 A-R-I-E-AVBE C1-A-A-N</v>
          </cell>
          <cell r="C760">
            <v>1035</v>
          </cell>
        </row>
        <row r="761">
          <cell r="A761">
            <v>92889557</v>
          </cell>
          <cell r="B761" t="str">
            <v>CM3-4 A-R-I-E-AVBE C1-A-A-N</v>
          </cell>
          <cell r="C761">
            <v>1106</v>
          </cell>
        </row>
        <row r="762">
          <cell r="A762">
            <v>92889601</v>
          </cell>
          <cell r="B762" t="str">
            <v>CM5-2 A-R-A-E-AVBE C1-A-A-N</v>
          </cell>
          <cell r="C762">
            <v>671</v>
          </cell>
        </row>
        <row r="763">
          <cell r="A763">
            <v>92889612</v>
          </cell>
          <cell r="B763" t="str">
            <v>CM5-3 A-R-G-E-AQQE C1-A-A-N</v>
          </cell>
          <cell r="C763">
            <v>1485</v>
          </cell>
        </row>
        <row r="764">
          <cell r="A764">
            <v>92889640</v>
          </cell>
          <cell r="B764" t="str">
            <v>CM5-5 A-R-I-E-AQQE C1-A-A-N</v>
          </cell>
          <cell r="C764">
            <v>1660</v>
          </cell>
        </row>
        <row r="765">
          <cell r="A765">
            <v>92889657</v>
          </cell>
          <cell r="B765" t="str">
            <v>CM5-2 A-R-I-E-AVBE C1-A-A-N</v>
          </cell>
          <cell r="C765">
            <v>956</v>
          </cell>
        </row>
        <row r="766">
          <cell r="A766">
            <v>92889658</v>
          </cell>
          <cell r="B766" t="str">
            <v>CM5-3 A-R-I-E-AVBE C1-A-A-N</v>
          </cell>
          <cell r="C766">
            <v>1106</v>
          </cell>
        </row>
        <row r="767">
          <cell r="A767">
            <v>92890483</v>
          </cell>
          <cell r="B767" t="str">
            <v>CRN32-4-2 E-F-A-E-HQQE 3X400/690 50 HZ</v>
          </cell>
          <cell r="C767">
            <v>9792</v>
          </cell>
        </row>
        <row r="768">
          <cell r="A768">
            <v>92890485</v>
          </cell>
          <cell r="B768" t="str">
            <v>CRN95-6 E-F-A-E-HQQE 400D/690Y 50 HZ</v>
          </cell>
          <cell r="C768">
            <v>37326</v>
          </cell>
        </row>
        <row r="769">
          <cell r="A769">
            <v>92890748</v>
          </cell>
          <cell r="B769" t="str">
            <v>KIT, FAN COVER, MG/ML 112</v>
          </cell>
          <cell r="C769">
            <v>128</v>
          </cell>
        </row>
        <row r="770">
          <cell r="A770">
            <v>92892120</v>
          </cell>
          <cell r="B770" t="str">
            <v>NK 125-400/368AA2F2AESBAQETW3</v>
          </cell>
          <cell r="C770">
            <v>26929</v>
          </cell>
        </row>
        <row r="771">
          <cell r="A771">
            <v>92899797</v>
          </cell>
          <cell r="B771" t="str">
            <v>CR1S-17 A-FGJ-A-E-HQQE 1X220-230 50HZ</v>
          </cell>
          <cell r="C771">
            <v>2109</v>
          </cell>
        </row>
        <row r="772">
          <cell r="A772">
            <v>92901039</v>
          </cell>
          <cell r="B772" t="str">
            <v>CR1-8 A-FGJ-A-E-HQQE 1X220-230 50HZ</v>
          </cell>
          <cell r="C772">
            <v>1957</v>
          </cell>
        </row>
        <row r="773">
          <cell r="A773">
            <v>92901500</v>
          </cell>
          <cell r="B773" t="str">
            <v>SPARE, LEVEL SWITCH</v>
          </cell>
          <cell r="C773">
            <v>100</v>
          </cell>
        </row>
        <row r="774">
          <cell r="A774">
            <v>92902635</v>
          </cell>
          <cell r="B774" t="str">
            <v>CRN5-3 A-P-A-V-HQQV 1X220-230 50HZ</v>
          </cell>
          <cell r="C774">
            <v>1968</v>
          </cell>
        </row>
        <row r="775">
          <cell r="A775">
            <v>92902891</v>
          </cell>
          <cell r="B775" t="str">
            <v>SPARE,BALL BEARING 6313.C3</v>
          </cell>
          <cell r="C775">
            <v>631</v>
          </cell>
        </row>
        <row r="776">
          <cell r="A776">
            <v>92905184</v>
          </cell>
          <cell r="B776" t="str">
            <v>NB40-200/200AAF2AESBQQEIW3</v>
          </cell>
          <cell r="C776">
            <v>3067</v>
          </cell>
        </row>
        <row r="777">
          <cell r="A777">
            <v>92905315</v>
          </cell>
          <cell r="B777" t="str">
            <v>NB 80-200/222AAF2AESBQQEMW3</v>
          </cell>
          <cell r="C777">
            <v>5917</v>
          </cell>
        </row>
        <row r="778">
          <cell r="A778">
            <v>92905337</v>
          </cell>
          <cell r="B778" t="str">
            <v>NK150-315.2/294AA2F1XESBQQVSW3</v>
          </cell>
          <cell r="C778">
            <v>32955</v>
          </cell>
        </row>
        <row r="779">
          <cell r="A779">
            <v>92905754</v>
          </cell>
          <cell r="B779" t="str">
            <v>S2.105.250.500.8.66H.D.533.G.N.D.511.Z</v>
          </cell>
          <cell r="C779">
            <v>54011</v>
          </cell>
        </row>
        <row r="780">
          <cell r="A780">
            <v>92905995</v>
          </cell>
          <cell r="B780" t="str">
            <v>CRN155-6 A-F-A-V-HQQV 400D/690Y 50 HZ</v>
          </cell>
          <cell r="C780">
            <v>72356</v>
          </cell>
        </row>
        <row r="781">
          <cell r="A781">
            <v>92907734</v>
          </cell>
          <cell r="B781" t="str">
            <v>HYDRO MPC-E 4 CRE 32-2 U2 D-A-A-A</v>
          </cell>
          <cell r="C781">
            <v>17881</v>
          </cell>
        </row>
        <row r="782">
          <cell r="A782">
            <v>92907859</v>
          </cell>
          <cell r="B782" t="str">
            <v>HYDRO MPC-E 2 CRE  20-1 U2 A-A-A-A</v>
          </cell>
          <cell r="C782">
            <v>26256</v>
          </cell>
        </row>
        <row r="783">
          <cell r="A783">
            <v>92909689</v>
          </cell>
          <cell r="B783" t="str">
            <v>NK 40-160/151AA2F2AESBAQEKW1</v>
          </cell>
          <cell r="C783">
            <v>9957</v>
          </cell>
        </row>
        <row r="784">
          <cell r="A784">
            <v>92913866</v>
          </cell>
          <cell r="B784" t="str">
            <v>TAB-S 1MN 10HP DOL A-A-A-A</v>
          </cell>
          <cell r="C784">
            <v>2080</v>
          </cell>
        </row>
        <row r="785">
          <cell r="A785">
            <v>92915419</v>
          </cell>
          <cell r="B785" t="str">
            <v>SPARE,COUPLING FUNDAL FA4/D140/3 42/60</v>
          </cell>
          <cell r="C785">
            <v>1634</v>
          </cell>
        </row>
        <row r="786">
          <cell r="A786">
            <v>92927979</v>
          </cell>
          <cell r="B786" t="str">
            <v>STAND.COMP.KIT, RP2½ SP18 4"</v>
          </cell>
          <cell r="C786">
            <v>936</v>
          </cell>
        </row>
        <row r="787">
          <cell r="A787">
            <v>92928005</v>
          </cell>
          <cell r="B787" t="str">
            <v>STAND.COMP.KIT, RP2½ SP18 6"</v>
          </cell>
          <cell r="C787">
            <v>936</v>
          </cell>
        </row>
        <row r="788">
          <cell r="A788">
            <v>92928008</v>
          </cell>
          <cell r="B788" t="str">
            <v>STAND.COMP.KIT, RP2½ SP18  6" REL</v>
          </cell>
          <cell r="C788">
            <v>936</v>
          </cell>
        </row>
        <row r="789">
          <cell r="A789">
            <v>92928066</v>
          </cell>
          <cell r="B789" t="str">
            <v>STAGE PACKAGE KIT SP18/SP90S</v>
          </cell>
          <cell r="C789">
            <v>170</v>
          </cell>
        </row>
        <row r="790">
          <cell r="A790">
            <v>92928551</v>
          </cell>
          <cell r="B790" t="str">
            <v>STAND.COMP.KIT, RP2½ SP18R 4"</v>
          </cell>
          <cell r="C790">
            <v>2332</v>
          </cell>
        </row>
        <row r="791">
          <cell r="A791">
            <v>92928581</v>
          </cell>
          <cell r="B791" t="str">
            <v>STAND.COMP.KIT, RP2½ SP18R 6"</v>
          </cell>
          <cell r="C791">
            <v>2332</v>
          </cell>
        </row>
        <row r="792">
          <cell r="A792">
            <v>92928582</v>
          </cell>
          <cell r="B792" t="str">
            <v>STAND.COMP.KIT, RP2½ SP18R 6" REL</v>
          </cell>
          <cell r="C792">
            <v>2332</v>
          </cell>
        </row>
        <row r="793">
          <cell r="A793">
            <v>92928630</v>
          </cell>
          <cell r="B793" t="str">
            <v>STAGE PACKAGE KIT SP18/SP90R</v>
          </cell>
          <cell r="C793">
            <v>426</v>
          </cell>
        </row>
        <row r="794">
          <cell r="A794">
            <v>92936283</v>
          </cell>
          <cell r="B794" t="str">
            <v>CONTROL DC 4X20-100A SST 3X400V-S</v>
          </cell>
          <cell r="C794">
            <v>65155</v>
          </cell>
        </row>
        <row r="795">
          <cell r="A795">
            <v>92944399</v>
          </cell>
          <cell r="B795" t="str">
            <v>NB 40-250/245AAF2AESBAQERW1</v>
          </cell>
          <cell r="C795">
            <v>9767</v>
          </cell>
        </row>
        <row r="796">
          <cell r="A796">
            <v>92944504</v>
          </cell>
          <cell r="B796" t="str">
            <v>SP18- 1 RP2½ 4" 50</v>
          </cell>
          <cell r="C796">
            <v>1098</v>
          </cell>
        </row>
        <row r="797">
          <cell r="A797">
            <v>92944505</v>
          </cell>
          <cell r="B797" t="str">
            <v>SP18- 2 RP2½ 4" 50</v>
          </cell>
          <cell r="C797">
            <v>1302</v>
          </cell>
        </row>
        <row r="798">
          <cell r="A798">
            <v>92944506</v>
          </cell>
          <cell r="B798" t="str">
            <v>SP18- 3 RP2½ 4" 50</v>
          </cell>
          <cell r="C798">
            <v>1506</v>
          </cell>
        </row>
        <row r="799">
          <cell r="A799">
            <v>92944508</v>
          </cell>
          <cell r="B799" t="str">
            <v>SP18- 4 RP2½ 4" 50</v>
          </cell>
          <cell r="C799">
            <v>1702</v>
          </cell>
        </row>
        <row r="800">
          <cell r="A800">
            <v>92944509</v>
          </cell>
          <cell r="B800" t="str">
            <v>SP18- 5 RP2½ 4" 50</v>
          </cell>
          <cell r="C800">
            <v>2017</v>
          </cell>
        </row>
        <row r="801">
          <cell r="A801">
            <v>92944520</v>
          </cell>
          <cell r="B801" t="str">
            <v>SP18- 6 RP2½ 4" 50</v>
          </cell>
          <cell r="C801">
            <v>2306</v>
          </cell>
        </row>
        <row r="802">
          <cell r="A802">
            <v>92944521</v>
          </cell>
          <cell r="B802" t="str">
            <v>SP18- 7 RP2½ 4" 50</v>
          </cell>
          <cell r="C802">
            <v>2502</v>
          </cell>
        </row>
        <row r="803">
          <cell r="A803">
            <v>92944522</v>
          </cell>
          <cell r="B803" t="str">
            <v>SP18- 8 RP2½ 4" 50</v>
          </cell>
          <cell r="C803">
            <v>2783</v>
          </cell>
        </row>
        <row r="804">
          <cell r="A804">
            <v>92944523</v>
          </cell>
          <cell r="B804" t="str">
            <v>SP18- 9 RP2½ 4" 50</v>
          </cell>
          <cell r="C804">
            <v>2979</v>
          </cell>
        </row>
        <row r="805">
          <cell r="A805">
            <v>92944524</v>
          </cell>
          <cell r="B805" t="str">
            <v>SP18-10 RP2½ 4" 50</v>
          </cell>
          <cell r="C805">
            <v>3174</v>
          </cell>
        </row>
        <row r="806">
          <cell r="A806">
            <v>92944526</v>
          </cell>
          <cell r="B806" t="str">
            <v>SP18-12 RP2½ 4" 50</v>
          </cell>
          <cell r="C806">
            <v>3583</v>
          </cell>
        </row>
        <row r="807">
          <cell r="A807">
            <v>92944531</v>
          </cell>
          <cell r="B807" t="str">
            <v>SP18-10 RP2½ 6" 50</v>
          </cell>
          <cell r="C807">
            <v>3174</v>
          </cell>
        </row>
        <row r="808">
          <cell r="A808">
            <v>92944532</v>
          </cell>
          <cell r="B808" t="str">
            <v>SP18-11 RP2½ 6" 50</v>
          </cell>
          <cell r="C808">
            <v>3396</v>
          </cell>
        </row>
        <row r="809">
          <cell r="A809">
            <v>92944533</v>
          </cell>
          <cell r="B809" t="str">
            <v>SP18-12 RP2½ 6" 50</v>
          </cell>
          <cell r="C809">
            <v>3583</v>
          </cell>
        </row>
        <row r="810">
          <cell r="A810">
            <v>92944534</v>
          </cell>
          <cell r="B810" t="str">
            <v>SP18-13 RP2½ 6" 50</v>
          </cell>
          <cell r="C810">
            <v>3762</v>
          </cell>
        </row>
        <row r="811">
          <cell r="A811">
            <v>92944536</v>
          </cell>
          <cell r="B811" t="str">
            <v>SP18-14 RP2½ 6" 50</v>
          </cell>
          <cell r="C811">
            <v>3949</v>
          </cell>
        </row>
        <row r="812">
          <cell r="A812">
            <v>92944537</v>
          </cell>
          <cell r="B812" t="str">
            <v>SP18-15 RP2½ 6" 50</v>
          </cell>
          <cell r="C812">
            <v>4170</v>
          </cell>
        </row>
        <row r="813">
          <cell r="A813">
            <v>92944541</v>
          </cell>
          <cell r="B813" t="str">
            <v>SP18-19 RP2½ 6" 50</v>
          </cell>
          <cell r="C813">
            <v>4868</v>
          </cell>
        </row>
        <row r="814">
          <cell r="A814">
            <v>92944543</v>
          </cell>
          <cell r="B814" t="str">
            <v>SP18-20 RP2½ 6" 50</v>
          </cell>
          <cell r="C814">
            <v>5081</v>
          </cell>
        </row>
        <row r="815">
          <cell r="A815">
            <v>92944546</v>
          </cell>
          <cell r="B815" t="str">
            <v>SP18-23 RP2½ 6" 50</v>
          </cell>
          <cell r="C815">
            <v>5889</v>
          </cell>
        </row>
        <row r="816">
          <cell r="A816">
            <v>92944549</v>
          </cell>
          <cell r="B816" t="str">
            <v>SP18-27 RP2½ 6" 50</v>
          </cell>
          <cell r="C816">
            <v>6723</v>
          </cell>
        </row>
        <row r="817">
          <cell r="A817">
            <v>92944554</v>
          </cell>
          <cell r="B817" t="str">
            <v>SP18-40 RP2½ 6" 50</v>
          </cell>
          <cell r="C817">
            <v>8970</v>
          </cell>
        </row>
        <row r="818">
          <cell r="A818">
            <v>92946287</v>
          </cell>
          <cell r="B818" t="str">
            <v>SE1.110.200.130.4.52M.N.51D.A.Z</v>
          </cell>
          <cell r="C818">
            <v>19221</v>
          </cell>
        </row>
        <row r="819">
          <cell r="A819">
            <v>92950363</v>
          </cell>
          <cell r="B819" t="str">
            <v>NK80-250/257AA2F2AESBAQEVW1 - FIRE</v>
          </cell>
          <cell r="C819">
            <v>23398</v>
          </cell>
        </row>
        <row r="820">
          <cell r="A820">
            <v>92951018</v>
          </cell>
          <cell r="B820" t="str">
            <v>NB 80-250/257AAF2AESBAQEVW1 - FIRE</v>
          </cell>
          <cell r="C820">
            <v>18597</v>
          </cell>
        </row>
        <row r="821">
          <cell r="A821">
            <v>92952099</v>
          </cell>
          <cell r="B821" t="str">
            <v>TPE 100-310/2 S-A-F-A-BAQE-OWB</v>
          </cell>
          <cell r="C821">
            <v>19586</v>
          </cell>
        </row>
        <row r="822">
          <cell r="A822">
            <v>92952117</v>
          </cell>
          <cell r="B822" t="str">
            <v>SP18-23 RP2½ 6"3X380-415/50 13KW</v>
          </cell>
          <cell r="C822">
            <v>8848</v>
          </cell>
        </row>
        <row r="823">
          <cell r="A823">
            <v>92952163</v>
          </cell>
          <cell r="B823" t="str">
            <v>SP18-23 RP2½ 6"3X380-415/50 13KW</v>
          </cell>
          <cell r="C823">
            <v>8802</v>
          </cell>
        </row>
        <row r="824">
          <cell r="A824">
            <v>92953409</v>
          </cell>
          <cell r="B824" t="str">
            <v>CR5-16 X-FGJ-A-E-HQQE 3X230/400 50HZ</v>
          </cell>
          <cell r="C824">
            <v>3254</v>
          </cell>
        </row>
        <row r="825">
          <cell r="A825">
            <v>92955259</v>
          </cell>
          <cell r="B825" t="str">
            <v>SE.56M.280.4.51D.200</v>
          </cell>
          <cell r="C825">
            <v>45245</v>
          </cell>
        </row>
        <row r="826">
          <cell r="A826">
            <v>92958881</v>
          </cell>
          <cell r="B826" t="str">
            <v>BULK,IMPELLER CRN90</v>
          </cell>
          <cell r="C826">
            <v>460</v>
          </cell>
        </row>
        <row r="827">
          <cell r="A827">
            <v>92960664</v>
          </cell>
          <cell r="B827" t="str">
            <v>CR3-27 U-FGJ-A-E-HQQE 3X230/400 50HZ</v>
          </cell>
          <cell r="C827">
            <v>6466</v>
          </cell>
        </row>
        <row r="828">
          <cell r="A828">
            <v>92961007</v>
          </cell>
          <cell r="B828" t="str">
            <v>KIT HEATER JACKET WATER-240V</v>
          </cell>
          <cell r="C828">
            <v>2189</v>
          </cell>
        </row>
        <row r="829">
          <cell r="A829">
            <v>92962213</v>
          </cell>
          <cell r="B829" t="str">
            <v>CRE64-2-2 A-F-A-E-HQQE 3X400 60 HZ</v>
          </cell>
          <cell r="C829">
            <v>15774</v>
          </cell>
        </row>
        <row r="830">
          <cell r="A830">
            <v>92962846</v>
          </cell>
          <cell r="B830" t="str">
            <v>SPARE,RETAINER FOR VALVE SEAT,LOWERNREL.</v>
          </cell>
          <cell r="C830">
            <v>523</v>
          </cell>
        </row>
        <row r="831">
          <cell r="A831">
            <v>92963244</v>
          </cell>
          <cell r="B831" t="str">
            <v>NB 40-160/172AAF2AVSBAQVMW1</v>
          </cell>
          <cell r="C831">
            <v>5147</v>
          </cell>
        </row>
        <row r="832">
          <cell r="A832">
            <v>92969606</v>
          </cell>
          <cell r="B832" t="str">
            <v>NBG 50-32-160.1/155AXF2KESBAQEIW1</v>
          </cell>
          <cell r="C832">
            <v>7951</v>
          </cell>
        </row>
        <row r="833">
          <cell r="A833">
            <v>92970827</v>
          </cell>
          <cell r="B833" t="str">
            <v>SPARE,NON-RETURN VALVE GNVP DN65 PN16</v>
          </cell>
          <cell r="C833">
            <v>626</v>
          </cell>
        </row>
        <row r="834">
          <cell r="A834">
            <v>92971408</v>
          </cell>
          <cell r="B834" t="str">
            <v>NK100-250/221BA1F2AESBAQENW3</v>
          </cell>
          <cell r="C834">
            <v>15188</v>
          </cell>
        </row>
        <row r="835">
          <cell r="A835">
            <v>92975982</v>
          </cell>
          <cell r="B835" t="str">
            <v>SP125- 4 RP6 6" 3X380-415/50 37KW TESLA</v>
          </cell>
          <cell r="C835">
            <v>21397</v>
          </cell>
        </row>
        <row r="836">
          <cell r="A836">
            <v>92976310</v>
          </cell>
          <cell r="B836" t="str">
            <v>SPARE,MOTOR PROTECTOR 3RV2011-1JA20</v>
          </cell>
          <cell r="C836">
            <v>399</v>
          </cell>
        </row>
        <row r="837">
          <cell r="A837">
            <v>92993560</v>
          </cell>
          <cell r="B837" t="str">
            <v>FEKA VS 750 MA  220-240/50 ARG</v>
          </cell>
          <cell r="C837">
            <v>1456</v>
          </cell>
        </row>
        <row r="838">
          <cell r="A838">
            <v>92996053</v>
          </cell>
          <cell r="B838" t="str">
            <v>10 SQ15-370 1.85KW 200-240V 50/60HZ</v>
          </cell>
          <cell r="C838">
            <v>1430</v>
          </cell>
        </row>
        <row r="839">
          <cell r="A839">
            <v>92997876</v>
          </cell>
          <cell r="B839" t="str">
            <v>TAB-S 1MS 30HP DOL A-A-A-A</v>
          </cell>
          <cell r="C839">
            <v>3854</v>
          </cell>
        </row>
        <row r="840">
          <cell r="A840">
            <v>92997898</v>
          </cell>
          <cell r="B840" t="str">
            <v>TAB-F 2MN 4HP DOL B-A-A-A</v>
          </cell>
          <cell r="C840">
            <v>4639</v>
          </cell>
        </row>
        <row r="841">
          <cell r="A841">
            <v>92999586</v>
          </cell>
          <cell r="B841" t="str">
            <v>TAB-S 3MN 17,5HP SD C-C-K-A</v>
          </cell>
          <cell r="C841">
            <v>20252</v>
          </cell>
        </row>
        <row r="842">
          <cell r="A842">
            <v>93001328</v>
          </cell>
          <cell r="B842" t="str">
            <v>10 SQE15-370  1.85KW 200-240V 50/60HZ</v>
          </cell>
          <cell r="C842">
            <v>1540</v>
          </cell>
        </row>
        <row r="843">
          <cell r="A843">
            <v>93001561</v>
          </cell>
          <cell r="B843" t="str">
            <v>30 SQ15-170 1.85KW 200-240V 50/60HZ</v>
          </cell>
          <cell r="C843">
            <v>1532</v>
          </cell>
        </row>
        <row r="844">
          <cell r="A844">
            <v>93001562</v>
          </cell>
          <cell r="B844" t="str">
            <v>30 SQE15-170 1.85KW 200-240V 50/60HZ</v>
          </cell>
          <cell r="C844">
            <v>1626</v>
          </cell>
        </row>
        <row r="845">
          <cell r="A845">
            <v>93002668</v>
          </cell>
          <cell r="B845" t="str">
            <v>NB 50-160/153AAF2AESBAQEMW1</v>
          </cell>
          <cell r="C845">
            <v>4838</v>
          </cell>
        </row>
        <row r="846">
          <cell r="A846">
            <v>93003130</v>
          </cell>
          <cell r="B846" t="str">
            <v>TP 50-30/4 A-F-A-BQBE-CW3</v>
          </cell>
          <cell r="C846">
            <v>2501</v>
          </cell>
        </row>
        <row r="847">
          <cell r="A847">
            <v>93003495</v>
          </cell>
          <cell r="B847" t="str">
            <v>NB 80-200/214AAF2AESBQQELW3</v>
          </cell>
          <cell r="C847">
            <v>5698</v>
          </cell>
        </row>
        <row r="848">
          <cell r="A848">
            <v>93003524</v>
          </cell>
          <cell r="B848" t="str">
            <v>NB 50-200/219 AAF2AESBQQEJW3</v>
          </cell>
          <cell r="C848">
            <v>3471</v>
          </cell>
        </row>
        <row r="849">
          <cell r="A849">
            <v>93006485</v>
          </cell>
          <cell r="B849" t="str">
            <v>NB65-160/137AAF2AESBAQEIW3</v>
          </cell>
          <cell r="C849">
            <v>9508</v>
          </cell>
        </row>
        <row r="850">
          <cell r="A850">
            <v>93007723</v>
          </cell>
          <cell r="B850" t="str">
            <v>TAB-C 2MN 1,5HP DOL C-A-K-A</v>
          </cell>
          <cell r="C850">
            <v>6681</v>
          </cell>
        </row>
        <row r="851">
          <cell r="A851">
            <v>93007765</v>
          </cell>
          <cell r="B851" t="str">
            <v>TAB-S 2MN 3HP DOL C-C-K-A</v>
          </cell>
          <cell r="C851">
            <v>7946</v>
          </cell>
        </row>
        <row r="852">
          <cell r="A852">
            <v>93011288</v>
          </cell>
          <cell r="B852" t="str">
            <v>BULK, IMPELLER CRN45</v>
          </cell>
          <cell r="C852">
            <v>520</v>
          </cell>
        </row>
        <row r="853">
          <cell r="A853">
            <v>93012090</v>
          </cell>
          <cell r="B853" t="str">
            <v>SPARE, MOTOR COVER (SP)</v>
          </cell>
          <cell r="C853">
            <v>98</v>
          </cell>
        </row>
        <row r="854">
          <cell r="A854">
            <v>93013194</v>
          </cell>
          <cell r="B854" t="str">
            <v>NB 50-125/125AAF2AESBAQEKW1</v>
          </cell>
          <cell r="C854">
            <v>2720</v>
          </cell>
        </row>
        <row r="855">
          <cell r="A855">
            <v>93013195</v>
          </cell>
          <cell r="B855" t="str">
            <v>NB 32-125.1/129AAF2AESBAQEHW1</v>
          </cell>
          <cell r="C855">
            <v>1790</v>
          </cell>
        </row>
        <row r="856">
          <cell r="A856">
            <v>93013418</v>
          </cell>
          <cell r="B856" t="str">
            <v>SCALA2 3-45 200-240V 50/60HZ ARG PLUG</v>
          </cell>
          <cell r="C856">
            <v>1453</v>
          </cell>
        </row>
        <row r="857">
          <cell r="A857">
            <v>93013549</v>
          </cell>
          <cell r="B857" t="str">
            <v>NK 80-250/220AY1F2AESBAQEXW1</v>
          </cell>
          <cell r="C857">
            <v>6699</v>
          </cell>
        </row>
        <row r="858">
          <cell r="A858">
            <v>93015211</v>
          </cell>
          <cell r="B858" t="str">
            <v>NK 50-200/213AY1F2AESBAQEXW1</v>
          </cell>
          <cell r="C858">
            <v>4075</v>
          </cell>
        </row>
        <row r="859">
          <cell r="A859">
            <v>93015243</v>
          </cell>
          <cell r="B859" t="str">
            <v>NK 80-250/234AY1F2AESBAQEXW1</v>
          </cell>
          <cell r="C859">
            <v>6699</v>
          </cell>
        </row>
        <row r="860">
          <cell r="A860">
            <v>93015690</v>
          </cell>
          <cell r="B860" t="str">
            <v>NK 50-200/213AY1F2AESBAQEXW1</v>
          </cell>
          <cell r="C860">
            <v>3147</v>
          </cell>
        </row>
        <row r="861">
          <cell r="A861">
            <v>93018177</v>
          </cell>
          <cell r="B861" t="str">
            <v>NB 40-250/213AAF2AESBQQEOW1</v>
          </cell>
          <cell r="C861">
            <v>5515</v>
          </cell>
        </row>
        <row r="862">
          <cell r="A862">
            <v>93018178</v>
          </cell>
          <cell r="B862" t="str">
            <v>NB 50-200/202AAF2AESBQQEOW1</v>
          </cell>
          <cell r="C862">
            <v>5104</v>
          </cell>
        </row>
        <row r="863">
          <cell r="A863">
            <v>93018179</v>
          </cell>
          <cell r="B863" t="str">
            <v>NB 50-200/219AAF2AESBQQEQW1</v>
          </cell>
          <cell r="C863">
            <v>6321</v>
          </cell>
        </row>
        <row r="864">
          <cell r="A864">
            <v>93026960</v>
          </cell>
          <cell r="B864" t="str">
            <v>SP215- 2 RP6 8"3X380-415/50 45KW</v>
          </cell>
          <cell r="C864">
            <v>19381</v>
          </cell>
        </row>
        <row r="865">
          <cell r="A865">
            <v>93027210</v>
          </cell>
          <cell r="B865" t="str">
            <v>CCID HSF6-12 JU6H-UF54 RV6/WC/FLM8 EXP</v>
          </cell>
          <cell r="C865">
            <v>137919</v>
          </cell>
        </row>
        <row r="866">
          <cell r="A866">
            <v>93027711</v>
          </cell>
          <cell r="B866" t="str">
            <v>CCIE HSF6-12 200CV FD70-200C UL EXP</v>
          </cell>
          <cell r="C866">
            <v>116473</v>
          </cell>
        </row>
        <row r="867">
          <cell r="A867">
            <v>93027717</v>
          </cell>
          <cell r="B867" t="str">
            <v>XTJY 20HP C L5 380V 50HZ</v>
          </cell>
          <cell r="C867">
            <v>8247</v>
          </cell>
        </row>
        <row r="868">
          <cell r="A868">
            <v>93035673</v>
          </cell>
          <cell r="B868" t="str">
            <v>PUMP RECONDITIONING</v>
          </cell>
          <cell r="C868">
            <v>420</v>
          </cell>
        </row>
        <row r="869">
          <cell r="A869">
            <v>93039512</v>
          </cell>
          <cell r="B869" t="str">
            <v>NK 100-250/245BY1F2AVSBAQVXW3</v>
          </cell>
          <cell r="C869">
            <v>9243</v>
          </cell>
        </row>
        <row r="870">
          <cell r="A870">
            <v>93041078</v>
          </cell>
          <cell r="B870" t="str">
            <v>IMPELLER NK 80-160  D.177</v>
          </cell>
          <cell r="C870">
            <v>721</v>
          </cell>
        </row>
        <row r="871">
          <cell r="A871">
            <v>93042367</v>
          </cell>
          <cell r="B871" t="str">
            <v>NK65-250/245AA1F2AESBAQEUW1</v>
          </cell>
          <cell r="C871">
            <v>24249</v>
          </cell>
        </row>
        <row r="872">
          <cell r="A872">
            <v>93044722</v>
          </cell>
          <cell r="B872" t="str">
            <v>CR1-13 U-FGJ-A-E-HQQE 3X230/400 50HZ</v>
          </cell>
          <cell r="C872">
            <v>4616</v>
          </cell>
        </row>
        <row r="873">
          <cell r="A873">
            <v>93047099</v>
          </cell>
          <cell r="B873" t="str">
            <v>SPARE,SIEMENS 112M 230/400-2 4KW V18-28</v>
          </cell>
          <cell r="C873">
            <v>2190</v>
          </cell>
        </row>
        <row r="874">
          <cell r="A874">
            <v>93049542</v>
          </cell>
          <cell r="B874" t="str">
            <v>CRN45-12 FK-F-A-E-HQQE 3X400/690 50 HZ</v>
          </cell>
          <cell r="C874">
            <v>38291</v>
          </cell>
        </row>
        <row r="875">
          <cell r="A875">
            <v>93050208</v>
          </cell>
          <cell r="B875" t="str">
            <v>CR32-2 E-F-A-E-HQQE 3X230/400 50 HZ</v>
          </cell>
          <cell r="C875">
            <v>7489</v>
          </cell>
        </row>
        <row r="876">
          <cell r="A876">
            <v>93050224</v>
          </cell>
          <cell r="B876" t="str">
            <v>CRN15-4 E-P-A-E-HQQE 3X230/400 50 HZ</v>
          </cell>
          <cell r="C876">
            <v>7671</v>
          </cell>
        </row>
        <row r="877">
          <cell r="A877">
            <v>93050430</v>
          </cell>
          <cell r="B877" t="str">
            <v>CRN15-11 E-P-A-E-HQQE 3X400/690 50 HZ</v>
          </cell>
          <cell r="C877">
            <v>12304</v>
          </cell>
        </row>
        <row r="878">
          <cell r="A878">
            <v>93057456</v>
          </cell>
          <cell r="B878" t="str">
            <v>CRI10-18 F-FGJ-A-F-HQQE 3X200/346 50 HZ</v>
          </cell>
          <cell r="C878">
            <v>12960</v>
          </cell>
        </row>
        <row r="879">
          <cell r="A879">
            <v>93057457</v>
          </cell>
          <cell r="B879" t="str">
            <v>CRI5-22 F-FGJ-A-F-HQQE 3X200/346 50HZ</v>
          </cell>
          <cell r="C879">
            <v>8626</v>
          </cell>
        </row>
        <row r="880">
          <cell r="A880">
            <v>93057944</v>
          </cell>
          <cell r="B880" t="str">
            <v>ASS. MAIN BOARD MINI 3 DAB</v>
          </cell>
          <cell r="C880">
            <v>837</v>
          </cell>
        </row>
        <row r="881">
          <cell r="A881">
            <v>93061091</v>
          </cell>
          <cell r="B881" t="str">
            <v>NK 40-250/230AA2F2KVSBQQVOW1</v>
          </cell>
          <cell r="C881">
            <v>22212</v>
          </cell>
        </row>
        <row r="882">
          <cell r="A882">
            <v>93065988</v>
          </cell>
          <cell r="B882" t="str">
            <v>HYDRO MPC-E 3 CRE 10-3 U2 A-A-A-V</v>
          </cell>
          <cell r="C882">
            <v>10834</v>
          </cell>
        </row>
        <row r="883">
          <cell r="A883">
            <v>93067982</v>
          </cell>
          <cell r="B883" t="str">
            <v>NB 80-200/183 AAF2AESBAQEKW3</v>
          </cell>
          <cell r="C883">
            <v>4963</v>
          </cell>
        </row>
        <row r="884">
          <cell r="A884">
            <v>93096740</v>
          </cell>
          <cell r="B884" t="str">
            <v>CRN3-15 A-P-A-E-OQQE 3X230/400 50HZ</v>
          </cell>
          <cell r="C884">
            <v>5316</v>
          </cell>
        </row>
        <row r="885">
          <cell r="A885">
            <v>93108395</v>
          </cell>
          <cell r="B885" t="str">
            <v>CRI3-6 BF-FGJ-A-F-HQQE 3X230/400 50HZ</v>
          </cell>
          <cell r="C885">
            <v>6518</v>
          </cell>
        </row>
        <row r="886">
          <cell r="A886">
            <v>93111107</v>
          </cell>
          <cell r="B886" t="str">
            <v>STAND.COMP.KIT, RP3 SP32 6"</v>
          </cell>
          <cell r="C886">
            <v>1200</v>
          </cell>
        </row>
        <row r="887">
          <cell r="A887">
            <v>93112062</v>
          </cell>
          <cell r="B887" t="str">
            <v>STAND.COMP.KIT, RP3 SP32 4"</v>
          </cell>
          <cell r="C887">
            <v>1200</v>
          </cell>
        </row>
        <row r="888">
          <cell r="A888">
            <v>93112590</v>
          </cell>
          <cell r="B888" t="str">
            <v>STAND.COMP.KIT, RP3 SP32 REL</v>
          </cell>
          <cell r="C888">
            <v>1200</v>
          </cell>
        </row>
        <row r="889">
          <cell r="A889">
            <v>93112596</v>
          </cell>
          <cell r="B889" t="str">
            <v>STAGE PACKAGE KIT SP32 EN 1.4301</v>
          </cell>
          <cell r="C889">
            <v>204</v>
          </cell>
        </row>
        <row r="890">
          <cell r="A890">
            <v>93112597</v>
          </cell>
          <cell r="B890" t="str">
            <v>STAND.COMP.KIT, RP3 SP32 4" 1STAGE</v>
          </cell>
          <cell r="C890">
            <v>996</v>
          </cell>
        </row>
        <row r="891">
          <cell r="A891">
            <v>93114172</v>
          </cell>
          <cell r="B891" t="str">
            <v>STAND.COMP.KIT, RP3 SP32 R 4"</v>
          </cell>
          <cell r="C891">
            <v>2987</v>
          </cell>
        </row>
        <row r="892">
          <cell r="A892">
            <v>93114173</v>
          </cell>
          <cell r="B892" t="str">
            <v>STAND.COMP.KIT, RP3 SP32 R 6"</v>
          </cell>
          <cell r="C892">
            <v>2987</v>
          </cell>
        </row>
        <row r="893">
          <cell r="A893">
            <v>93114174</v>
          </cell>
          <cell r="B893" t="str">
            <v>STAND.COMP.KIT, RP3 SP32 R 6" REL</v>
          </cell>
          <cell r="C893">
            <v>2987</v>
          </cell>
        </row>
        <row r="894">
          <cell r="A894">
            <v>93114178</v>
          </cell>
          <cell r="B894" t="str">
            <v>STAGE PACKAGE KIT SP32 EN 1.4539</v>
          </cell>
          <cell r="C894">
            <v>511</v>
          </cell>
        </row>
        <row r="895">
          <cell r="A895">
            <v>93114179</v>
          </cell>
          <cell r="B895" t="str">
            <v>STAND.COMP.KIT, RP3 SP32 R 4" 1 STAGE</v>
          </cell>
          <cell r="C895">
            <v>2485</v>
          </cell>
        </row>
        <row r="896">
          <cell r="A896">
            <v>93116093</v>
          </cell>
          <cell r="B896" t="str">
            <v>NB 100-250/235BXEF2EESBQQENW3</v>
          </cell>
          <cell r="C896">
            <v>7257</v>
          </cell>
        </row>
        <row r="897">
          <cell r="A897">
            <v>93119661</v>
          </cell>
          <cell r="B897" t="str">
            <v>NK 80-160/153AY1F2AESBAQEXW1</v>
          </cell>
          <cell r="C897">
            <v>4130</v>
          </cell>
        </row>
        <row r="898">
          <cell r="A898">
            <v>93121900</v>
          </cell>
          <cell r="B898" t="str">
            <v>NB 80-315/283AAF2AESBAQEOW3</v>
          </cell>
          <cell r="C898">
            <v>8170</v>
          </cell>
        </row>
        <row r="899">
          <cell r="A899">
            <v>93124085</v>
          </cell>
          <cell r="B899" t="str">
            <v>NB 100-160/160-144BAF2AESBAQEJW3</v>
          </cell>
          <cell r="C899">
            <v>3751</v>
          </cell>
        </row>
        <row r="900">
          <cell r="A900">
            <v>93127889</v>
          </cell>
          <cell r="B900" t="str">
            <v>ENGINE BOARD RIBBON EATON 4A55765H04</v>
          </cell>
          <cell r="C900">
            <v>568</v>
          </cell>
        </row>
        <row r="901">
          <cell r="A901">
            <v>93127893</v>
          </cell>
          <cell r="B901" t="str">
            <v>POWER CABLE EATON 4A55723H02</v>
          </cell>
          <cell r="C901">
            <v>317</v>
          </cell>
        </row>
        <row r="902">
          <cell r="A902">
            <v>93147124</v>
          </cell>
          <cell r="B902" t="str">
            <v>BULK, SHAFT SEAL H Q6Q6EGG D22</v>
          </cell>
          <cell r="C902">
            <v>3042</v>
          </cell>
        </row>
        <row r="903">
          <cell r="A903">
            <v>93200849</v>
          </cell>
          <cell r="B903" t="str">
            <v>BULK, SHAFT SEAL H Q6Q6VGG D22</v>
          </cell>
          <cell r="C903">
            <v>3033</v>
          </cell>
        </row>
        <row r="904">
          <cell r="A904">
            <v>93209586</v>
          </cell>
          <cell r="B904" t="str">
            <v>CRN95-2-2 X-F-A-E-HQQE 400D/690Y 50 HZ</v>
          </cell>
          <cell r="C904">
            <v>23702</v>
          </cell>
        </row>
        <row r="905">
          <cell r="A905">
            <v>93222864</v>
          </cell>
          <cell r="B905" t="str">
            <v>CR32-7-2 U-G-A-E-HQQE 3X400/690 50 HZ</v>
          </cell>
          <cell r="C905">
            <v>28467</v>
          </cell>
        </row>
        <row r="906">
          <cell r="A906">
            <v>93238164</v>
          </cell>
          <cell r="B906" t="str">
            <v>KIT, CENTER PART D150.75X135.75</v>
          </cell>
          <cell r="C906">
            <v>122</v>
          </cell>
        </row>
        <row r="907">
          <cell r="A907">
            <v>93238165</v>
          </cell>
          <cell r="B907" t="str">
            <v>KIT, BALL BEARING 6001/6201.2Z.C4.SYN</v>
          </cell>
          <cell r="C907">
            <v>42</v>
          </cell>
        </row>
        <row r="908">
          <cell r="A908">
            <v>93238167</v>
          </cell>
          <cell r="B908" t="str">
            <v>KIT, CABLE W/PLUG 1.5M, ARG</v>
          </cell>
          <cell r="C908">
            <v>133</v>
          </cell>
        </row>
        <row r="909">
          <cell r="A909">
            <v>93238178</v>
          </cell>
          <cell r="B909" t="str">
            <v>KIT, SHAFT W/ROTOR D38.7X73 CPL.</v>
          </cell>
          <cell r="C909">
            <v>88</v>
          </cell>
        </row>
        <row r="910">
          <cell r="A910">
            <v>93238181</v>
          </cell>
          <cell r="B910" t="str">
            <v>KIT, STATOR/STATOR HOUSING 230V</v>
          </cell>
          <cell r="C910">
            <v>561</v>
          </cell>
        </row>
        <row r="911">
          <cell r="A911">
            <v>93238184</v>
          </cell>
          <cell r="B911" t="str">
            <v>KIT, MAINBOARD 200-240V</v>
          </cell>
          <cell r="C911">
            <v>486</v>
          </cell>
        </row>
        <row r="912">
          <cell r="A912">
            <v>93240847</v>
          </cell>
          <cell r="B912" t="str">
            <v>TP 65-410/2 XE-F-A-BQQV-MW1</v>
          </cell>
          <cell r="C912">
            <v>13412</v>
          </cell>
        </row>
        <row r="913">
          <cell r="A913">
            <v>93248443</v>
          </cell>
          <cell r="B913" t="str">
            <v>TAB-FJ 1MN 5,5HP DOL X-K-A-A</v>
          </cell>
          <cell r="C913">
            <v>2661</v>
          </cell>
        </row>
        <row r="914">
          <cell r="A914">
            <v>93248446</v>
          </cell>
          <cell r="B914" t="str">
            <v>TAB-FJ 1MN 4HP DOL X-K-A-A</v>
          </cell>
          <cell r="C914">
            <v>2629</v>
          </cell>
        </row>
        <row r="915">
          <cell r="A915">
            <v>93251207</v>
          </cell>
          <cell r="B915" t="str">
            <v>KIT,IMPELLER SE1/SL1.50.30.2 RF Z</v>
          </cell>
          <cell r="C915">
            <v>3371</v>
          </cell>
        </row>
        <row r="916">
          <cell r="A916">
            <v>93251703</v>
          </cell>
          <cell r="B916" t="str">
            <v>NB80-160/151AAF2AESBQQEOW1</v>
          </cell>
          <cell r="C916">
            <v>5711</v>
          </cell>
        </row>
        <row r="917">
          <cell r="A917">
            <v>93262176</v>
          </cell>
          <cell r="B917" t="str">
            <v>KIT, SENSOR DPS/---0-10B/5/N/G.340AC/EG8</v>
          </cell>
          <cell r="C917">
            <v>154</v>
          </cell>
        </row>
        <row r="918">
          <cell r="A918">
            <v>93262253</v>
          </cell>
          <cell r="B918" t="str">
            <v>SPARE-NRV CLAPET SO DN100/PN16</v>
          </cell>
          <cell r="C918">
            <v>1382</v>
          </cell>
        </row>
        <row r="919">
          <cell r="A919">
            <v>93265918</v>
          </cell>
          <cell r="B919" t="str">
            <v>CRN20-2 E-P-A-E-HQQE 3X266/460 60 HZ</v>
          </cell>
          <cell r="C919">
            <v>5208</v>
          </cell>
        </row>
        <row r="920">
          <cell r="A920">
            <v>93265931</v>
          </cell>
          <cell r="B920" t="str">
            <v>CRN15-2 E-P-A-E-HQQE 3X230/400 60 HZ</v>
          </cell>
          <cell r="C920">
            <v>4301</v>
          </cell>
        </row>
        <row r="921">
          <cell r="A921">
            <v>93265934</v>
          </cell>
          <cell r="B921" t="str">
            <v>CRN32-2-1 E-F-A-E-HQQE 3X440D 60 HZ</v>
          </cell>
          <cell r="C921">
            <v>7796</v>
          </cell>
        </row>
        <row r="922">
          <cell r="A922">
            <v>93265938</v>
          </cell>
          <cell r="B922" t="str">
            <v>CRN15-8 E-P-A-E-HQQE 3X400/690 60 HZ</v>
          </cell>
          <cell r="C922">
            <v>9361</v>
          </cell>
        </row>
        <row r="923">
          <cell r="A923">
            <v>93265950</v>
          </cell>
          <cell r="B923" t="str">
            <v>CRN15-6 E-P-A-E-HQQE 3X400/690 60 HZ</v>
          </cell>
          <cell r="C923">
            <v>8827</v>
          </cell>
        </row>
        <row r="924">
          <cell r="A924">
            <v>93265951</v>
          </cell>
          <cell r="B924" t="str">
            <v>CRN15-3 E-P-A-E-HQQE 3X266/460 60 HZ</v>
          </cell>
          <cell r="C924">
            <v>5117</v>
          </cell>
        </row>
        <row r="925">
          <cell r="A925">
            <v>93291223</v>
          </cell>
          <cell r="B925" t="str">
            <v>FEKA VS 550 MA 220-240/50 ARG</v>
          </cell>
          <cell r="C925">
            <v>1238</v>
          </cell>
        </row>
        <row r="926">
          <cell r="A926">
            <v>93291408</v>
          </cell>
          <cell r="B926" t="str">
            <v>FEKA VS 1200 MA 220-240/50 ARG</v>
          </cell>
          <cell r="C926">
            <v>1954</v>
          </cell>
        </row>
        <row r="927">
          <cell r="A927">
            <v>93301005</v>
          </cell>
          <cell r="B927" t="str">
            <v>BULK,O-RING D18.72X2.62</v>
          </cell>
          <cell r="C927">
            <v>27</v>
          </cell>
        </row>
        <row r="928">
          <cell r="A928">
            <v>93301006</v>
          </cell>
          <cell r="B928" t="str">
            <v>BULK,O-RING D11.5X3.18</v>
          </cell>
          <cell r="C928">
            <v>27</v>
          </cell>
        </row>
        <row r="929">
          <cell r="A929">
            <v>93333526</v>
          </cell>
          <cell r="B929" t="str">
            <v>SL.100.240.2.52S.N.51D.A.Z</v>
          </cell>
          <cell r="C929">
            <v>15287</v>
          </cell>
        </row>
        <row r="930">
          <cell r="A930">
            <v>93346102</v>
          </cell>
          <cell r="B930" t="str">
            <v>BASE FOR ESYBOX MINI TWIN</v>
          </cell>
          <cell r="C930">
            <v>785</v>
          </cell>
        </row>
        <row r="931">
          <cell r="A931">
            <v>93352513</v>
          </cell>
          <cell r="B931" t="str">
            <v>CRN95-4 X-P-T-E-HQQE 400D/690Y 50 HZ</v>
          </cell>
          <cell r="C931">
            <v>43587</v>
          </cell>
        </row>
        <row r="932">
          <cell r="A932">
            <v>93368029</v>
          </cell>
          <cell r="B932" t="str">
            <v>NB 80-200/222AAEF2AESBQQEMW3</v>
          </cell>
          <cell r="C932">
            <v>6635</v>
          </cell>
        </row>
        <row r="933">
          <cell r="A933">
            <v>93368052</v>
          </cell>
          <cell r="B933" t="str">
            <v>NB 40-200/219AAEF2AESBQQEIW3</v>
          </cell>
          <cell r="C933">
            <v>3939</v>
          </cell>
        </row>
        <row r="934">
          <cell r="A934">
            <v>95011105</v>
          </cell>
          <cell r="B934" t="str">
            <v>FLANGE FOR SRP/SRG,DN300 PN10 2/3 316L</v>
          </cell>
          <cell r="C934">
            <v>1523</v>
          </cell>
        </row>
        <row r="935">
          <cell r="A935">
            <v>95011106</v>
          </cell>
          <cell r="B935" t="str">
            <v>FLANGE FOR SRP/SRG,DN500 PN10 2/3 316L</v>
          </cell>
          <cell r="C935">
            <v>3915</v>
          </cell>
        </row>
        <row r="936">
          <cell r="A936">
            <v>95027326</v>
          </cell>
          <cell r="B936" t="str">
            <v>SQF 0.6-3 RP 1 1/4 CPL.</v>
          </cell>
          <cell r="C936">
            <v>2927</v>
          </cell>
        </row>
        <row r="937">
          <cell r="A937">
            <v>95027328</v>
          </cell>
          <cell r="B937" t="str">
            <v>SQF 1.2-2 RP 1 1/4 CPL</v>
          </cell>
          <cell r="C937">
            <v>2927</v>
          </cell>
        </row>
        <row r="938">
          <cell r="A938">
            <v>95027330</v>
          </cell>
          <cell r="B938" t="str">
            <v>SQF 2.5-2 RP 1 1/4 CPL.</v>
          </cell>
          <cell r="C938">
            <v>2927</v>
          </cell>
        </row>
        <row r="939">
          <cell r="A939">
            <v>95027331</v>
          </cell>
          <cell r="B939" t="str">
            <v>SQF 2.5-2 N RP 1 1/4 CPL.</v>
          </cell>
          <cell r="C939">
            <v>3071</v>
          </cell>
        </row>
        <row r="940">
          <cell r="A940">
            <v>95027336</v>
          </cell>
          <cell r="B940" t="str">
            <v>SQF 3A-10 RP 1 1/4 CPL.</v>
          </cell>
          <cell r="C940">
            <v>2816</v>
          </cell>
        </row>
        <row r="941">
          <cell r="A941">
            <v>95027338</v>
          </cell>
          <cell r="B941" t="str">
            <v>SQF 5A-3 RP 1 1/2 CPL.</v>
          </cell>
          <cell r="C941">
            <v>2816</v>
          </cell>
        </row>
        <row r="942">
          <cell r="A942">
            <v>95027342</v>
          </cell>
          <cell r="B942" t="str">
            <v>SQF 5A-7 RP 1 1/2 CPL.</v>
          </cell>
          <cell r="C942">
            <v>2816</v>
          </cell>
        </row>
        <row r="943">
          <cell r="A943">
            <v>95027393</v>
          </cell>
          <cell r="B943" t="str">
            <v>SQF 5A-7 RP 1 1/2 WITH PACKAGING</v>
          </cell>
          <cell r="C943">
            <v>1014</v>
          </cell>
        </row>
        <row r="944">
          <cell r="A944">
            <v>95027411</v>
          </cell>
          <cell r="B944" t="str">
            <v>SQF 1.2-2 RP 1 1/4 WITH PACKAGING</v>
          </cell>
          <cell r="C944">
            <v>1140</v>
          </cell>
        </row>
        <row r="945">
          <cell r="A945">
            <v>95027414</v>
          </cell>
          <cell r="B945" t="str">
            <v>SQF 2.5-2 RP 1 1/4 WITH PACKAGING</v>
          </cell>
          <cell r="C945">
            <v>1052</v>
          </cell>
        </row>
        <row r="946">
          <cell r="A946">
            <v>95035813</v>
          </cell>
          <cell r="B946" t="str">
            <v>KIT, SHAFT SEAL AMD.18-28</v>
          </cell>
          <cell r="C946">
            <v>355</v>
          </cell>
        </row>
        <row r="947">
          <cell r="A947">
            <v>95036347</v>
          </cell>
          <cell r="B947" t="str">
            <v>MOTOR BRACKET 120 AFG/SFG.XX.260 304</v>
          </cell>
          <cell r="C947">
            <v>3982</v>
          </cell>
        </row>
        <row r="948">
          <cell r="A948">
            <v>95036467</v>
          </cell>
          <cell r="B948" t="str">
            <v>DEPTH BLOCKER 120 AFG/SFG.XX.260 304</v>
          </cell>
          <cell r="C948">
            <v>460</v>
          </cell>
        </row>
        <row r="949">
          <cell r="A949">
            <v>95036469</v>
          </cell>
          <cell r="B949" t="str">
            <v>SUPPORT DEPTH BLOCKER AFG/SFG.XX.260 304</v>
          </cell>
          <cell r="C949">
            <v>1645</v>
          </cell>
        </row>
        <row r="950">
          <cell r="A950">
            <v>95036471</v>
          </cell>
          <cell r="B950" t="str">
            <v>SUPPORT BEHIND FOR AFG/SFG.XX.260 304</v>
          </cell>
          <cell r="C950">
            <v>1442</v>
          </cell>
        </row>
        <row r="951">
          <cell r="A951">
            <v>95036845</v>
          </cell>
          <cell r="B951" t="str">
            <v>CRANE 100KG AISI 304 WITH GALV.WINCH 6AF</v>
          </cell>
          <cell r="C951">
            <v>4242</v>
          </cell>
        </row>
        <row r="952">
          <cell r="A952">
            <v>95036874</v>
          </cell>
          <cell r="B952" t="str">
            <v>CRANE 250KG GALVANISED WITH WINCH 8AF</v>
          </cell>
          <cell r="C952">
            <v>4748</v>
          </cell>
        </row>
        <row r="953">
          <cell r="A953">
            <v>95036894</v>
          </cell>
          <cell r="B953" t="str">
            <v>BOTTOM FIXATION FOR CRANE 250/500KG GALV</v>
          </cell>
          <cell r="C953">
            <v>809</v>
          </cell>
        </row>
        <row r="954">
          <cell r="A954">
            <v>95036900</v>
          </cell>
          <cell r="B954" t="str">
            <v>CRANE 250KG AISI 304 WITH WINCH 8AF</v>
          </cell>
          <cell r="C954">
            <v>6097</v>
          </cell>
        </row>
        <row r="955">
          <cell r="A955">
            <v>95036908</v>
          </cell>
          <cell r="B955" t="str">
            <v>BOTTOM FIXATION FOR CRANE 250/500KG A2</v>
          </cell>
          <cell r="C955">
            <v>1227</v>
          </cell>
        </row>
        <row r="956">
          <cell r="A956">
            <v>95036930</v>
          </cell>
          <cell r="B956" t="str">
            <v>CRANE 100KG GALVANISED WITH WINCH 6AF</v>
          </cell>
          <cell r="C956">
            <v>3549</v>
          </cell>
        </row>
        <row r="957">
          <cell r="A957">
            <v>95036937</v>
          </cell>
          <cell r="B957" t="str">
            <v>BOTTOM FIXATION FOR CRANE 100KG A2</v>
          </cell>
          <cell r="C957">
            <v>713</v>
          </cell>
        </row>
        <row r="958">
          <cell r="A958">
            <v>95036950</v>
          </cell>
          <cell r="B958" t="str">
            <v>CRANE 500KG AISI 304 WITH WINCH 12AF</v>
          </cell>
          <cell r="C958">
            <v>7088</v>
          </cell>
        </row>
        <row r="959">
          <cell r="A959">
            <v>95037044</v>
          </cell>
          <cell r="B959" t="str">
            <v>DEPTH BLOCKER AFG AISI 304</v>
          </cell>
          <cell r="C959">
            <v>318</v>
          </cell>
        </row>
        <row r="960">
          <cell r="A960">
            <v>95037071</v>
          </cell>
          <cell r="B960" t="str">
            <v>MOTOR BRACKET 80 AMG/SMG.09-40 A2 PACK</v>
          </cell>
          <cell r="C960">
            <v>921</v>
          </cell>
        </row>
        <row r="961">
          <cell r="A961">
            <v>95037073</v>
          </cell>
          <cell r="B961" t="str">
            <v>MOTOR BRACKET 100AMG/SMG48-120 A2 PACK</v>
          </cell>
          <cell r="C961">
            <v>1054</v>
          </cell>
        </row>
        <row r="962">
          <cell r="A962">
            <v>95037077</v>
          </cell>
          <cell r="B962" t="str">
            <v>KIT,MOTOR BRACKET 100 AFG/SFG.XX.130 304</v>
          </cell>
          <cell r="C962">
            <v>1797</v>
          </cell>
        </row>
        <row r="963">
          <cell r="A963">
            <v>95037079</v>
          </cell>
          <cell r="B963" t="str">
            <v>KIT,MOT.BRACK 100 AFG/SFG.XX.180/230 304</v>
          </cell>
          <cell r="C963">
            <v>1860</v>
          </cell>
        </row>
        <row r="964">
          <cell r="A964">
            <v>95037090</v>
          </cell>
          <cell r="B964" t="str">
            <v>TOP FIXATION 60 COMPLETE AISI 304</v>
          </cell>
          <cell r="C964">
            <v>685</v>
          </cell>
        </row>
        <row r="965">
          <cell r="A965">
            <v>95037091</v>
          </cell>
          <cell r="B965" t="str">
            <v>TOP FIXATION 60 COMPLETE AISI 316</v>
          </cell>
          <cell r="C965">
            <v>987</v>
          </cell>
        </row>
        <row r="966">
          <cell r="A966">
            <v>95037092</v>
          </cell>
          <cell r="B966" t="str">
            <v>TOP FIXATION 80 COMPLETE AISI 304</v>
          </cell>
          <cell r="C966">
            <v>728</v>
          </cell>
        </row>
        <row r="967">
          <cell r="A967">
            <v>95037094</v>
          </cell>
          <cell r="B967" t="str">
            <v>TOP FIXATION 100 COMPLETE AISI 304</v>
          </cell>
          <cell r="C967">
            <v>791</v>
          </cell>
        </row>
        <row r="968">
          <cell r="A968">
            <v>95037099</v>
          </cell>
          <cell r="B968" t="str">
            <v>BOTTOM FIXATION 60 COMPLETE A2</v>
          </cell>
          <cell r="C968">
            <v>502</v>
          </cell>
        </row>
        <row r="969">
          <cell r="A969">
            <v>95037101</v>
          </cell>
          <cell r="B969" t="str">
            <v>BOTTOM FIXATION 80 COMPLETE A2</v>
          </cell>
          <cell r="C969">
            <v>538</v>
          </cell>
        </row>
        <row r="970">
          <cell r="A970">
            <v>95037103</v>
          </cell>
          <cell r="B970" t="str">
            <v>BOTTOM FIXATION 100 COMPLETE A2</v>
          </cell>
          <cell r="C970">
            <v>611</v>
          </cell>
        </row>
        <row r="971">
          <cell r="A971">
            <v>95037105</v>
          </cell>
          <cell r="B971" t="str">
            <v>DEPTH BLOCKER 60 FOR CLAMPING AISI 304</v>
          </cell>
          <cell r="C971">
            <v>44</v>
          </cell>
        </row>
        <row r="972">
          <cell r="A972">
            <v>95037107</v>
          </cell>
          <cell r="B972" t="str">
            <v>DEPTH BLOCKER 80 FOR CLAMPING AISI 304</v>
          </cell>
          <cell r="C972">
            <v>54</v>
          </cell>
        </row>
        <row r="973">
          <cell r="A973">
            <v>95037109</v>
          </cell>
          <cell r="B973" t="str">
            <v>DEPTH BLOCKER 100 FOR CLAMPING AISI 304</v>
          </cell>
          <cell r="C973">
            <v>61</v>
          </cell>
        </row>
        <row r="974">
          <cell r="A974">
            <v>95037141</v>
          </cell>
          <cell r="B974" t="str">
            <v>CABLE GRIP INCL. SHACKLE</v>
          </cell>
          <cell r="C974">
            <v>170</v>
          </cell>
        </row>
        <row r="975">
          <cell r="A975">
            <v>95037142</v>
          </cell>
          <cell r="B975" t="str">
            <v>LIFTING WIRE D4MM, 10M, SAFETY STOP A4</v>
          </cell>
          <cell r="C975">
            <v>271</v>
          </cell>
        </row>
        <row r="976">
          <cell r="A976">
            <v>95037143</v>
          </cell>
          <cell r="B976" t="str">
            <v>LIFTING WIRE D4MM, 15M, SAFETY STOP A4</v>
          </cell>
          <cell r="C976">
            <v>362.2</v>
          </cell>
        </row>
        <row r="977">
          <cell r="A977">
            <v>95037144</v>
          </cell>
          <cell r="B977" t="str">
            <v>LIFTING WIRE D6MM, 10M, SAFETY STOP A4</v>
          </cell>
          <cell r="C977">
            <v>332</v>
          </cell>
        </row>
        <row r="978">
          <cell r="A978">
            <v>95037146</v>
          </cell>
          <cell r="B978" t="str">
            <v>LIFTING WIRE D7MM, 10M, SAFETY STOP A4</v>
          </cell>
          <cell r="C978">
            <v>409</v>
          </cell>
        </row>
        <row r="979">
          <cell r="A979">
            <v>95037148</v>
          </cell>
          <cell r="B979" t="str">
            <v>MIDDLE FIXATION 60/80/100 304</v>
          </cell>
          <cell r="C979">
            <v>408</v>
          </cell>
        </row>
        <row r="980">
          <cell r="A980">
            <v>95037374</v>
          </cell>
          <cell r="B980" t="str">
            <v>KIT, WEAR RING CERAMIC D85 SMG,SFG,SRG</v>
          </cell>
          <cell r="C980">
            <v>1199</v>
          </cell>
        </row>
        <row r="981">
          <cell r="A981">
            <v>95037375</v>
          </cell>
          <cell r="B981" t="str">
            <v>KIT, WEAR RING CERAMIC D100 SMG,SFG,SRG</v>
          </cell>
          <cell r="C981">
            <v>1264</v>
          </cell>
        </row>
        <row r="982">
          <cell r="A982">
            <v>95037376</v>
          </cell>
          <cell r="B982" t="str">
            <v>KIT, WEAR RING CERAMIC D125 SMG,SFG,SRG</v>
          </cell>
          <cell r="C982">
            <v>1681</v>
          </cell>
        </row>
        <row r="983">
          <cell r="A983">
            <v>95037581</v>
          </cell>
          <cell r="B983" t="str">
            <v>BOTTOM FIXATION SRG.XX.30-50. EN 1.4404</v>
          </cell>
          <cell r="C983">
            <v>340</v>
          </cell>
        </row>
        <row r="984">
          <cell r="A984">
            <v>95037670</v>
          </cell>
          <cell r="B984" t="str">
            <v>CRANE 250KG AISI 316 WITH WINCH 8AF</v>
          </cell>
          <cell r="C984">
            <v>9353</v>
          </cell>
        </row>
        <row r="985">
          <cell r="A985">
            <v>95037964</v>
          </cell>
          <cell r="B985" t="str">
            <v>CONNECTION PIECE F. COLUMN 80/80/3 304</v>
          </cell>
          <cell r="C985">
            <v>307</v>
          </cell>
        </row>
        <row r="986">
          <cell r="A986">
            <v>95038403</v>
          </cell>
          <cell r="B986" t="str">
            <v>KIT, PROPELLER AMG.40.52 AISI 304</v>
          </cell>
          <cell r="C986">
            <v>2608</v>
          </cell>
        </row>
        <row r="987">
          <cell r="A987">
            <v>95038409</v>
          </cell>
          <cell r="B987" t="str">
            <v>KIT, WATER-IN-OIL SENSOR GAM</v>
          </cell>
          <cell r="C987">
            <v>657</v>
          </cell>
        </row>
        <row r="988">
          <cell r="A988">
            <v>95038410</v>
          </cell>
          <cell r="B988" t="str">
            <v>KIT, CABLE 10M (11G1.5)</v>
          </cell>
          <cell r="C988">
            <v>924</v>
          </cell>
        </row>
        <row r="989">
          <cell r="A989">
            <v>95038411</v>
          </cell>
          <cell r="B989" t="str">
            <v>KIT, CABLE 15M (11G1.5)</v>
          </cell>
          <cell r="C989">
            <v>1207</v>
          </cell>
        </row>
        <row r="990">
          <cell r="A990">
            <v>95038486</v>
          </cell>
          <cell r="B990" t="str">
            <v>KIT, CABLE 10M (11G2.5)</v>
          </cell>
          <cell r="C990">
            <v>1158</v>
          </cell>
        </row>
        <row r="991">
          <cell r="A991">
            <v>95038580</v>
          </cell>
          <cell r="B991" t="str">
            <v>KIT, GEAR PG100 I = 8.67 1.S</v>
          </cell>
          <cell r="C991">
            <v>2168</v>
          </cell>
        </row>
        <row r="992">
          <cell r="A992">
            <v>95038584</v>
          </cell>
          <cell r="B992" t="str">
            <v>KIT, GEAR PG160 I=4.833 STEP2</v>
          </cell>
          <cell r="C992">
            <v>2764</v>
          </cell>
        </row>
        <row r="993">
          <cell r="A993">
            <v>95039130</v>
          </cell>
          <cell r="B993" t="str">
            <v>KIT, RADIAL SEALING D85 SMG,SFG,SRG</v>
          </cell>
          <cell r="C993">
            <v>265</v>
          </cell>
        </row>
        <row r="994">
          <cell r="A994">
            <v>95039131</v>
          </cell>
          <cell r="B994" t="str">
            <v>KIT, RADIAL SEALING D100 SMG,SFG,SRG</v>
          </cell>
          <cell r="C994">
            <v>275</v>
          </cell>
        </row>
        <row r="995">
          <cell r="A995">
            <v>95039793</v>
          </cell>
          <cell r="B995" t="str">
            <v>BULK, SLOTTED NUT KM6</v>
          </cell>
          <cell r="C995">
            <v>169</v>
          </cell>
        </row>
        <row r="996">
          <cell r="A996">
            <v>95040078</v>
          </cell>
          <cell r="B996" t="str">
            <v>ACC, SLIDE 60 COMPLETE SMD A4</v>
          </cell>
          <cell r="C996">
            <v>692</v>
          </cell>
        </row>
        <row r="997">
          <cell r="A997">
            <v>95043464</v>
          </cell>
          <cell r="B997" t="str">
            <v>SERVICE TOOL, WRENCH FOR CABLE NUT SE</v>
          </cell>
          <cell r="C997">
            <v>104</v>
          </cell>
        </row>
        <row r="998">
          <cell r="A998">
            <v>95045995</v>
          </cell>
          <cell r="B998" t="str">
            <v>TP 150-660/4 A-F-A-BAQE-VW3</v>
          </cell>
          <cell r="C998">
            <v>44658</v>
          </cell>
        </row>
        <row r="999">
          <cell r="A999">
            <v>95046280</v>
          </cell>
          <cell r="B999" t="str">
            <v>TP 200-200/4 A-F-A-BAQE-QW3</v>
          </cell>
          <cell r="C999">
            <v>21117</v>
          </cell>
        </row>
        <row r="1000">
          <cell r="A1000">
            <v>95046319</v>
          </cell>
          <cell r="B1000" t="str">
            <v>KIT,STUB SHAFT D55/D38 IEC200 1.4301</v>
          </cell>
          <cell r="C1000">
            <v>671</v>
          </cell>
        </row>
        <row r="1001">
          <cell r="A1001">
            <v>95046321</v>
          </cell>
          <cell r="B1001" t="str">
            <v>KIT,NUT M14 D24 1.4401</v>
          </cell>
          <cell r="C1001">
            <v>143</v>
          </cell>
        </row>
        <row r="1002">
          <cell r="A1002">
            <v>95046324</v>
          </cell>
          <cell r="B1002" t="str">
            <v>SPARE, IMPELLER 125-400/438  D42 CI</v>
          </cell>
          <cell r="C1002">
            <v>2675</v>
          </cell>
        </row>
        <row r="1003">
          <cell r="A1003">
            <v>95048658</v>
          </cell>
          <cell r="B1003" t="str">
            <v>KIT, CABLE GUARD SQF 2.5-2</v>
          </cell>
          <cell r="C1003">
            <v>212</v>
          </cell>
        </row>
        <row r="1004">
          <cell r="A1004">
            <v>95059800</v>
          </cell>
          <cell r="B1004" t="str">
            <v>KIT, SHAFT SEAL D32 CR/N 120/150 HBQE</v>
          </cell>
          <cell r="C1004">
            <v>1467</v>
          </cell>
        </row>
        <row r="1005">
          <cell r="A1005">
            <v>95059801</v>
          </cell>
          <cell r="B1005" t="str">
            <v>KIT, SHAFT SEAL D32 CR/N 120/150 HBQV</v>
          </cell>
          <cell r="C1005">
            <v>1467</v>
          </cell>
        </row>
        <row r="1006">
          <cell r="A1006">
            <v>95059804</v>
          </cell>
          <cell r="B1006" t="str">
            <v>KIT, GASKETS CR/N 120 1-7/150 1-6 EPDM</v>
          </cell>
          <cell r="C1006">
            <v>404</v>
          </cell>
        </row>
        <row r="1007">
          <cell r="A1007">
            <v>95059805</v>
          </cell>
          <cell r="B1007" t="str">
            <v>KIT, GASKETS CR/N 120 1-7/150 1-6 FKM</v>
          </cell>
          <cell r="C1007">
            <v>921</v>
          </cell>
        </row>
        <row r="1008">
          <cell r="A1008">
            <v>95059806</v>
          </cell>
          <cell r="B1008" t="str">
            <v>KIT, WEAR PARTS CR/N 120-1</v>
          </cell>
          <cell r="C1008">
            <v>454</v>
          </cell>
        </row>
        <row r="1009">
          <cell r="A1009">
            <v>95059807</v>
          </cell>
          <cell r="B1009" t="str">
            <v>KIT, WEAR PARTS CR/N 120 2-4 STAGES</v>
          </cell>
          <cell r="C1009">
            <v>1100</v>
          </cell>
        </row>
        <row r="1010">
          <cell r="A1010">
            <v>95059808</v>
          </cell>
          <cell r="B1010" t="str">
            <v>KIT, WEAR PARTS CR/N 120 5-7 STAGES</v>
          </cell>
          <cell r="C1010">
            <v>1693</v>
          </cell>
        </row>
        <row r="1011">
          <cell r="A1011">
            <v>95059809</v>
          </cell>
          <cell r="B1011" t="str">
            <v>KIT, WEAR PARTS CR/N 150-1</v>
          </cell>
          <cell r="C1011">
            <v>440</v>
          </cell>
        </row>
        <row r="1012">
          <cell r="A1012">
            <v>95059810</v>
          </cell>
          <cell r="B1012" t="str">
            <v>KIT, WEAR PARTS CR/N 150 2-3 STAGES</v>
          </cell>
          <cell r="C1012">
            <v>934</v>
          </cell>
        </row>
        <row r="1013">
          <cell r="A1013">
            <v>95059811</v>
          </cell>
          <cell r="B1013" t="str">
            <v>KIT, WEAR PARTS CR/N 150 4-6 STAGES</v>
          </cell>
          <cell r="C1013">
            <v>1607</v>
          </cell>
        </row>
        <row r="1014">
          <cell r="A1014">
            <v>95059827</v>
          </cell>
          <cell r="B1014" t="str">
            <v>KIT, CHAMBER STACK CR 120-6-1</v>
          </cell>
          <cell r="C1014">
            <v>10056</v>
          </cell>
        </row>
        <row r="1015">
          <cell r="A1015">
            <v>95059828</v>
          </cell>
          <cell r="B1015" t="str">
            <v>KIT, CHAMBER STACK CR 120-7</v>
          </cell>
          <cell r="C1015">
            <v>11388</v>
          </cell>
        </row>
        <row r="1016">
          <cell r="A1016">
            <v>95059832</v>
          </cell>
          <cell r="B1016" t="str">
            <v>KIT, CHAMBER STACK CRN 120-2</v>
          </cell>
          <cell r="C1016">
            <v>5508</v>
          </cell>
        </row>
        <row r="1017">
          <cell r="A1017">
            <v>95059843</v>
          </cell>
          <cell r="B1017" t="str">
            <v>KIT, CHAMBER STACK CR 150-1</v>
          </cell>
          <cell r="C1017">
            <v>3182</v>
          </cell>
        </row>
        <row r="1018">
          <cell r="A1018">
            <v>95059845</v>
          </cell>
          <cell r="B1018" t="str">
            <v>KIT, CHAMBER STACK CR 150-2-1</v>
          </cell>
          <cell r="C1018">
            <v>4935</v>
          </cell>
        </row>
        <row r="1019">
          <cell r="A1019">
            <v>95059847</v>
          </cell>
          <cell r="B1019" t="str">
            <v>KIT, CHAMBER STACK CR 150-3-2</v>
          </cell>
          <cell r="C1019">
            <v>6378</v>
          </cell>
        </row>
        <row r="1020">
          <cell r="A1020">
            <v>95059851</v>
          </cell>
          <cell r="B1020" t="str">
            <v>KIT, CHAMBER STACK CR 150-4-1</v>
          </cell>
          <cell r="C1020">
            <v>7826</v>
          </cell>
        </row>
        <row r="1021">
          <cell r="A1021">
            <v>95059854</v>
          </cell>
          <cell r="B1021" t="str">
            <v>KIT, CHAMBER STACK CR 150-6</v>
          </cell>
          <cell r="C1021">
            <v>10686</v>
          </cell>
        </row>
        <row r="1022">
          <cell r="A1022">
            <v>95059856</v>
          </cell>
          <cell r="B1022" t="str">
            <v>KIT, CHAMBER STACK CRN 150-1</v>
          </cell>
          <cell r="C1022">
            <v>3686</v>
          </cell>
        </row>
        <row r="1023">
          <cell r="A1023">
            <v>95059860</v>
          </cell>
          <cell r="B1023" t="str">
            <v>KIT, CHAMBER STACK CRN 150-3-2</v>
          </cell>
          <cell r="C1023">
            <v>7626</v>
          </cell>
        </row>
        <row r="1024">
          <cell r="A1024">
            <v>95061351</v>
          </cell>
          <cell r="B1024" t="str">
            <v>SPARE, AIRSCREW 1/2" RG</v>
          </cell>
          <cell r="C1024">
            <v>33</v>
          </cell>
        </row>
        <row r="1025">
          <cell r="A1025">
            <v>95061371</v>
          </cell>
          <cell r="B1025" t="str">
            <v>BEARING CR(K)8/16 / SPARE</v>
          </cell>
          <cell r="C1025">
            <v>78</v>
          </cell>
        </row>
        <row r="1026">
          <cell r="A1026">
            <v>95061435</v>
          </cell>
          <cell r="B1026" t="str">
            <v>SPLIT CONE LACR / SPARE</v>
          </cell>
          <cell r="C1026">
            <v>20</v>
          </cell>
        </row>
        <row r="1027">
          <cell r="A1027">
            <v>95062003</v>
          </cell>
          <cell r="B1027" t="str">
            <v>SPARE, IMPELLER CR45</v>
          </cell>
          <cell r="C1027">
            <v>182</v>
          </cell>
        </row>
        <row r="1028">
          <cell r="A1028">
            <v>95062253</v>
          </cell>
          <cell r="B1028" t="str">
            <v>SPARE, DISTRIBUTING CUP D56</v>
          </cell>
          <cell r="C1028">
            <v>187</v>
          </cell>
        </row>
        <row r="1029">
          <cell r="A1029">
            <v>95062255</v>
          </cell>
          <cell r="B1029" t="str">
            <v>CHECK VALVE SP215/1100S / SPARE</v>
          </cell>
          <cell r="C1029">
            <v>325</v>
          </cell>
        </row>
        <row r="1030">
          <cell r="A1030">
            <v>95065448</v>
          </cell>
          <cell r="B1030" t="str">
            <v>KIT, GASKET EX, AMD</v>
          </cell>
          <cell r="C1030">
            <v>335</v>
          </cell>
        </row>
        <row r="1031">
          <cell r="A1031">
            <v>95065449</v>
          </cell>
          <cell r="B1031" t="str">
            <v>KIT, CABEL ENTRY (1,5 MM²) AMD</v>
          </cell>
          <cell r="C1031">
            <v>540</v>
          </cell>
        </row>
        <row r="1032">
          <cell r="A1032">
            <v>95065451</v>
          </cell>
          <cell r="B1032" t="str">
            <v>KIT, BEARING, MOTOR, AMD</v>
          </cell>
          <cell r="C1032">
            <v>226</v>
          </cell>
        </row>
        <row r="1033">
          <cell r="A1033">
            <v>95065452</v>
          </cell>
          <cell r="B1033" t="str">
            <v>KIT, SHAFT SEAL INNER, AMD</v>
          </cell>
          <cell r="C1033">
            <v>446</v>
          </cell>
        </row>
        <row r="1034">
          <cell r="A1034">
            <v>95065454</v>
          </cell>
          <cell r="B1034" t="str">
            <v>KIT, SHAFT SEAL OUTER E, AMD</v>
          </cell>
          <cell r="C1034">
            <v>742</v>
          </cell>
        </row>
        <row r="1035">
          <cell r="A1035">
            <v>95065455</v>
          </cell>
          <cell r="B1035" t="str">
            <v>KIT, GASKET AMG</v>
          </cell>
          <cell r="C1035">
            <v>209</v>
          </cell>
        </row>
        <row r="1036">
          <cell r="A1036">
            <v>95065456</v>
          </cell>
          <cell r="B1036" t="str">
            <v>KIT, GASKET AMG.EX/SMG.09-40</v>
          </cell>
          <cell r="C1036">
            <v>220</v>
          </cell>
        </row>
        <row r="1037">
          <cell r="A1037">
            <v>95065457</v>
          </cell>
          <cell r="B1037" t="str">
            <v>KIT, CABLE ENTRY (1.5) SMG,SFG,SRG,AMD</v>
          </cell>
          <cell r="C1037">
            <v>340</v>
          </cell>
        </row>
        <row r="1038">
          <cell r="A1038">
            <v>95065458</v>
          </cell>
          <cell r="B1038" t="str">
            <v>KIT, BEARING MOTOR, 6206/6207</v>
          </cell>
          <cell r="C1038">
            <v>184</v>
          </cell>
        </row>
        <row r="1039">
          <cell r="A1039">
            <v>95065459</v>
          </cell>
          <cell r="B1039" t="str">
            <v>KIT, BEARING GEARBOX PG50</v>
          </cell>
          <cell r="C1039">
            <v>366</v>
          </cell>
        </row>
        <row r="1040">
          <cell r="A1040">
            <v>95065462</v>
          </cell>
          <cell r="B1040" t="str">
            <v>KIT, SHAFT SEAL PG50 D45</v>
          </cell>
          <cell r="C1040">
            <v>1195</v>
          </cell>
        </row>
        <row r="1041">
          <cell r="A1041">
            <v>95065464</v>
          </cell>
          <cell r="B1041" t="str">
            <v>KIT, GASKET AMG.EX/SMG.48-120</v>
          </cell>
          <cell r="C1041">
            <v>856</v>
          </cell>
        </row>
        <row r="1042">
          <cell r="A1042">
            <v>95065465</v>
          </cell>
          <cell r="B1042" t="str">
            <v>KIT, CABLE ENTRY (2.5) SMG,SFG,SRG</v>
          </cell>
          <cell r="C1042">
            <v>360</v>
          </cell>
        </row>
        <row r="1043">
          <cell r="A1043">
            <v>95065467</v>
          </cell>
          <cell r="B1043" t="str">
            <v>KIT, BEARING GEARBOX PG160</v>
          </cell>
          <cell r="C1043">
            <v>552</v>
          </cell>
        </row>
        <row r="1044">
          <cell r="A1044">
            <v>95065470</v>
          </cell>
          <cell r="B1044" t="str">
            <v>KIT, SHAFT SEAL PG160 D50</v>
          </cell>
          <cell r="C1044">
            <v>1930</v>
          </cell>
        </row>
        <row r="1045">
          <cell r="A1045">
            <v>95065471</v>
          </cell>
          <cell r="B1045" t="str">
            <v>KIT, GASKET AMG</v>
          </cell>
          <cell r="C1045">
            <v>220</v>
          </cell>
        </row>
        <row r="1046">
          <cell r="A1046">
            <v>95065474</v>
          </cell>
          <cell r="B1046" t="str">
            <v>KIT, BEARING MOTOR, 6210</v>
          </cell>
          <cell r="C1046">
            <v>331</v>
          </cell>
        </row>
        <row r="1047">
          <cell r="A1047">
            <v>95065475</v>
          </cell>
          <cell r="B1047" t="str">
            <v>KIT, BEARING GEARBOX PG250</v>
          </cell>
          <cell r="C1047">
            <v>743</v>
          </cell>
        </row>
        <row r="1048">
          <cell r="A1048">
            <v>95065476</v>
          </cell>
          <cell r="B1048" t="str">
            <v>KIT, WEAR RING AMG, SRP</v>
          </cell>
          <cell r="C1048">
            <v>1201</v>
          </cell>
        </row>
        <row r="1049">
          <cell r="A1049">
            <v>95065482</v>
          </cell>
          <cell r="B1049" t="str">
            <v>KIT, GASKET AFG, SRP</v>
          </cell>
          <cell r="C1049">
            <v>214</v>
          </cell>
        </row>
        <row r="1050">
          <cell r="A1050">
            <v>95065483</v>
          </cell>
          <cell r="B1050" t="str">
            <v>KIT, GASKET AFG.EX/SFG.XX.180/230</v>
          </cell>
          <cell r="C1050">
            <v>259</v>
          </cell>
        </row>
        <row r="1051">
          <cell r="A1051">
            <v>95065484</v>
          </cell>
          <cell r="B1051" t="str">
            <v>KIT, GASKET SRP/SRG.08-70.30, SRG.35.50</v>
          </cell>
          <cell r="C1051">
            <v>259</v>
          </cell>
        </row>
        <row r="1052">
          <cell r="A1052">
            <v>95065486</v>
          </cell>
          <cell r="B1052" t="str">
            <v>KIT, GASKET SRP/SRG.50-130.50/80</v>
          </cell>
          <cell r="C1052">
            <v>1017</v>
          </cell>
        </row>
        <row r="1053">
          <cell r="A1053">
            <v>95065491</v>
          </cell>
          <cell r="B1053" t="str">
            <v>KIT, GEAR PG50 4.28 1.S</v>
          </cell>
          <cell r="C1053">
            <v>1910</v>
          </cell>
        </row>
        <row r="1054">
          <cell r="A1054">
            <v>95065492</v>
          </cell>
          <cell r="B1054" t="str">
            <v>KIT, GEAR BOX AMG. 55 - 110</v>
          </cell>
          <cell r="C1054">
            <v>1740</v>
          </cell>
        </row>
        <row r="1055">
          <cell r="A1055">
            <v>95065509</v>
          </cell>
          <cell r="B1055" t="str">
            <v>KIT, GEAR PG50 I=5.600 STEP1</v>
          </cell>
          <cell r="C1055">
            <v>2415</v>
          </cell>
        </row>
        <row r="1056">
          <cell r="A1056">
            <v>95112753</v>
          </cell>
          <cell r="B1056" t="str">
            <v>S2.100.200.550.4.66M.S.338.G.N.D.511</v>
          </cell>
          <cell r="C1056">
            <v>32337</v>
          </cell>
        </row>
        <row r="1057">
          <cell r="A1057">
            <v>95112756</v>
          </cell>
          <cell r="B1057" t="str">
            <v>S2.110.250.650.4.66L.S.327.G.N.D.511</v>
          </cell>
          <cell r="C1057">
            <v>37324</v>
          </cell>
        </row>
        <row r="1058">
          <cell r="A1058">
            <v>95112777</v>
          </cell>
          <cell r="B1058" t="str">
            <v>S3.120.300.500.8.66M.S.449.G.N.D.511</v>
          </cell>
          <cell r="C1058">
            <v>39980</v>
          </cell>
        </row>
        <row r="1059">
          <cell r="A1059">
            <v>95112879</v>
          </cell>
          <cell r="B1059" t="str">
            <v>SPARE, S CONTROL CABLE 10X1,5 MM2, 10M</v>
          </cell>
          <cell r="C1059">
            <v>757</v>
          </cell>
        </row>
        <row r="1060">
          <cell r="A1060">
            <v>95112918</v>
          </cell>
          <cell r="B1060" t="str">
            <v>S2.120.250.1600.4.70L.S.402.G.N.D.511</v>
          </cell>
          <cell r="C1060">
            <v>55917</v>
          </cell>
        </row>
        <row r="1061">
          <cell r="A1061">
            <v>95113212</v>
          </cell>
          <cell r="B1061" t="str">
            <v>S1.80.125.400.4.62H.S.374.G.N.D.511</v>
          </cell>
          <cell r="C1061">
            <v>26946</v>
          </cell>
        </row>
        <row r="1062">
          <cell r="A1062">
            <v>95113215</v>
          </cell>
          <cell r="B1062" t="str">
            <v>S1.80.125.500.4.62H.S.398.G.N.D.511</v>
          </cell>
          <cell r="C1062">
            <v>28809</v>
          </cell>
        </row>
        <row r="1063">
          <cell r="A1063">
            <v>95113224</v>
          </cell>
          <cell r="B1063" t="str">
            <v>S2.100.200.400.4.62L.S.285.G.N.D.511</v>
          </cell>
          <cell r="C1063">
            <v>26811</v>
          </cell>
        </row>
        <row r="1064">
          <cell r="A1064">
            <v>95113227</v>
          </cell>
          <cell r="B1064" t="str">
            <v>S2.100.200.500.4.62L.S.290.G.N.D.511</v>
          </cell>
          <cell r="C1064">
            <v>29904</v>
          </cell>
        </row>
        <row r="1065">
          <cell r="A1065">
            <v>95113228</v>
          </cell>
          <cell r="B1065" t="str">
            <v>S2.100.200.500.4.62L.C.290.G.N.D.511</v>
          </cell>
          <cell r="C1065">
            <v>30100</v>
          </cell>
        </row>
        <row r="1066">
          <cell r="A1066">
            <v>95113237</v>
          </cell>
          <cell r="B1066" t="str">
            <v>S2.100.300.500.4.62E.C.289.G.N.D.511</v>
          </cell>
          <cell r="C1066">
            <v>34843</v>
          </cell>
        </row>
        <row r="1067">
          <cell r="A1067">
            <v>95113239</v>
          </cell>
          <cell r="B1067" t="str">
            <v>S1.100.125.300.4.62M.S.314.G.N.D.511</v>
          </cell>
          <cell r="C1067">
            <v>23235</v>
          </cell>
        </row>
        <row r="1068">
          <cell r="A1068">
            <v>95113242</v>
          </cell>
          <cell r="B1068" t="str">
            <v>S1.100.125.400.4.62M.S.345.G.N.D.511</v>
          </cell>
          <cell r="C1068">
            <v>25290</v>
          </cell>
        </row>
        <row r="1069">
          <cell r="A1069">
            <v>95113243</v>
          </cell>
          <cell r="B1069" t="str">
            <v>S1.100.125.400.4.62M.C.345.G.N.D.511</v>
          </cell>
          <cell r="C1069">
            <v>27443</v>
          </cell>
        </row>
        <row r="1070">
          <cell r="A1070">
            <v>95113245</v>
          </cell>
          <cell r="B1070" t="str">
            <v>S1.100.125.500.4.62M.S.367.G.N.D.511</v>
          </cell>
          <cell r="C1070">
            <v>26947</v>
          </cell>
        </row>
        <row r="1071">
          <cell r="A1071">
            <v>95113269</v>
          </cell>
          <cell r="B1071" t="str">
            <v>S1.100.125.400.4.62M.S.345.G.EX.D.511</v>
          </cell>
          <cell r="C1071">
            <v>27443</v>
          </cell>
        </row>
        <row r="1072">
          <cell r="A1072">
            <v>95113491</v>
          </cell>
          <cell r="B1072" t="str">
            <v>KIT, S FR74/78/42/34 CABLE INLET GASKET</v>
          </cell>
          <cell r="C1072">
            <v>259</v>
          </cell>
        </row>
        <row r="1073">
          <cell r="A1073">
            <v>95113653</v>
          </cell>
          <cell r="B1073" t="str">
            <v>S2.100.200.400.4.62L.D.285.G.N.D.511</v>
          </cell>
          <cell r="C1073">
            <v>29292</v>
          </cell>
        </row>
        <row r="1074">
          <cell r="A1074">
            <v>95113752</v>
          </cell>
          <cell r="B1074" t="str">
            <v>KIT, S FR 50 CABLE INLET KIT</v>
          </cell>
          <cell r="C1074">
            <v>222</v>
          </cell>
        </row>
        <row r="1075">
          <cell r="A1075">
            <v>95131706</v>
          </cell>
          <cell r="B1075" t="str">
            <v>KIT, PUMP HOUSING (50)-32-160  GG/BZ</v>
          </cell>
          <cell r="C1075">
            <v>952</v>
          </cell>
        </row>
        <row r="1076">
          <cell r="A1076">
            <v>95131709</v>
          </cell>
          <cell r="B1076" t="str">
            <v>KIT, PUMP HOUSING 40-160  CI/BZ</v>
          </cell>
          <cell r="C1076">
            <v>1111</v>
          </cell>
        </row>
        <row r="1077">
          <cell r="A1077">
            <v>95131710</v>
          </cell>
          <cell r="B1077" t="str">
            <v>KIT, PUMP HOUSING (65)-40-200  GG/BZ</v>
          </cell>
          <cell r="C1077">
            <v>1374</v>
          </cell>
        </row>
        <row r="1078">
          <cell r="A1078">
            <v>95131711</v>
          </cell>
          <cell r="B1078" t="str">
            <v>KIT, PUMP HOUSING (65)-40-200  GG/BZ</v>
          </cell>
          <cell r="C1078">
            <v>1300</v>
          </cell>
        </row>
        <row r="1079">
          <cell r="A1079">
            <v>95131712</v>
          </cell>
          <cell r="B1079" t="str">
            <v>KIT, PUMP HOUSING (65)-40-250  GG/BZ</v>
          </cell>
          <cell r="C1079">
            <v>1347</v>
          </cell>
        </row>
        <row r="1080">
          <cell r="A1080">
            <v>95131713</v>
          </cell>
          <cell r="B1080" t="str">
            <v>KIT, PUMP HOUSING (65)-40-250  GG/BZ</v>
          </cell>
          <cell r="C1080">
            <v>1444</v>
          </cell>
        </row>
        <row r="1081">
          <cell r="A1081">
            <v>95131714</v>
          </cell>
          <cell r="B1081" t="str">
            <v>KIT, PUMP HOUSING 50-125  GG/BZ</v>
          </cell>
          <cell r="C1081">
            <v>1408</v>
          </cell>
        </row>
        <row r="1082">
          <cell r="A1082">
            <v>95131723</v>
          </cell>
          <cell r="B1082" t="str">
            <v>KIT, PUMP HOUSING 65-160  GG/BZ</v>
          </cell>
          <cell r="C1082">
            <v>1533</v>
          </cell>
        </row>
        <row r="1083">
          <cell r="A1083">
            <v>95131725</v>
          </cell>
          <cell r="B1083" t="str">
            <v>KIT, PUMP HOUSING 65-200  GG/BZ</v>
          </cell>
          <cell r="C1083">
            <v>2151</v>
          </cell>
        </row>
        <row r="1084">
          <cell r="A1084">
            <v>95131727</v>
          </cell>
          <cell r="B1084" t="str">
            <v>KIT, PUMP HOUSING 65-315  GG/BZ</v>
          </cell>
          <cell r="C1084">
            <v>3146</v>
          </cell>
        </row>
        <row r="1085">
          <cell r="A1085">
            <v>95131730</v>
          </cell>
          <cell r="B1085" t="str">
            <v>KIT, PUMP HOUSING 80-200  GG/BZ</v>
          </cell>
          <cell r="C1085">
            <v>2519</v>
          </cell>
        </row>
        <row r="1086">
          <cell r="A1086">
            <v>95131731</v>
          </cell>
          <cell r="B1086" t="str">
            <v>KIT, PUMP HOUSING 80-250  GG/BZ</v>
          </cell>
          <cell r="C1086">
            <v>3847</v>
          </cell>
        </row>
        <row r="1087">
          <cell r="A1087">
            <v>95131732</v>
          </cell>
          <cell r="B1087" t="str">
            <v>KIT, PUMP HOUSING 80-315  GG/BZ</v>
          </cell>
          <cell r="C1087">
            <v>3199</v>
          </cell>
        </row>
        <row r="1088">
          <cell r="A1088">
            <v>95131733</v>
          </cell>
          <cell r="B1088" t="str">
            <v>KIT, PUMP HOUSING (125)-100-200  GG/BZ</v>
          </cell>
          <cell r="C1088">
            <v>3785</v>
          </cell>
        </row>
        <row r="1089">
          <cell r="A1089">
            <v>95131741</v>
          </cell>
          <cell r="B1089" t="str">
            <v>KIT, PUMP HOUSING 80-65-125  GG/BZ</v>
          </cell>
          <cell r="C1089">
            <v>1489</v>
          </cell>
        </row>
        <row r="1090">
          <cell r="A1090">
            <v>95131755</v>
          </cell>
          <cell r="B1090" t="str">
            <v>KIT, PUMP HOUSING 100-65-315  GG/BZ</v>
          </cell>
          <cell r="C1090">
            <v>2896</v>
          </cell>
        </row>
        <row r="1091">
          <cell r="A1091">
            <v>95131794</v>
          </cell>
          <cell r="B1091" t="str">
            <v>KIT, BEARING BRACKET, D32</v>
          </cell>
          <cell r="C1091">
            <v>779</v>
          </cell>
        </row>
        <row r="1092">
          <cell r="A1092">
            <v>95131800</v>
          </cell>
          <cell r="B1092" t="str">
            <v>KIT, COVER 65/80-160 D24 GG/BZ</v>
          </cell>
          <cell r="C1092">
            <v>481</v>
          </cell>
        </row>
        <row r="1093">
          <cell r="A1093">
            <v>95702991</v>
          </cell>
          <cell r="B1093" t="str">
            <v>KIT, PUMP MAINT/DMI-6/PVC/V/C</v>
          </cell>
          <cell r="C1093">
            <v>249</v>
          </cell>
        </row>
        <row r="1094">
          <cell r="A1094">
            <v>95703573</v>
          </cell>
          <cell r="B1094" t="str">
            <v>KIT, DIAPHRAGM/DMH257/STANDARD</v>
          </cell>
          <cell r="C1094">
            <v>889</v>
          </cell>
        </row>
        <row r="1095">
          <cell r="A1095">
            <v>95704585</v>
          </cell>
          <cell r="B1095" t="str">
            <v>MFV-G5/8-10  PP/V U2</v>
          </cell>
          <cell r="C1095">
            <v>338</v>
          </cell>
        </row>
        <row r="1096">
          <cell r="A1096">
            <v>95704591</v>
          </cell>
          <cell r="B1096" t="str">
            <v>MFV-G5/8-10  PP/E U2</v>
          </cell>
          <cell r="C1096">
            <v>337</v>
          </cell>
        </row>
        <row r="1097">
          <cell r="A1097">
            <v>95704598</v>
          </cell>
          <cell r="B1097" t="str">
            <v>MFV-G5/8-10  X/V X</v>
          </cell>
          <cell r="C1097">
            <v>318</v>
          </cell>
        </row>
        <row r="1098">
          <cell r="A1098">
            <v>95706390</v>
          </cell>
          <cell r="B1098" t="str">
            <v>SOLENOID VALVE R3/4"24V DC BRASS NC</v>
          </cell>
          <cell r="C1098">
            <v>400</v>
          </cell>
        </row>
        <row r="1099">
          <cell r="A1099">
            <v>95712071</v>
          </cell>
          <cell r="B1099" t="str">
            <v>FLOW METER</v>
          </cell>
          <cell r="C1099">
            <v>1390</v>
          </cell>
        </row>
        <row r="1100">
          <cell r="A1100">
            <v>95714317</v>
          </cell>
          <cell r="B1100" t="str">
            <v>TANK - SALT SUPPLY CAPACITY 150KG</v>
          </cell>
          <cell r="C1100">
            <v>2523</v>
          </cell>
        </row>
        <row r="1101">
          <cell r="A1101">
            <v>95715694</v>
          </cell>
          <cell r="B1101" t="str">
            <v>KIT, PUMP MAINT/DMX221-16/PVC/V/C</v>
          </cell>
          <cell r="C1101">
            <v>318</v>
          </cell>
        </row>
        <row r="1102">
          <cell r="A1102">
            <v>95715740</v>
          </cell>
          <cell r="B1102" t="str">
            <v>SPARE, CONTROL 230V 50/50HZ, OCD-162-10</v>
          </cell>
          <cell r="C1102">
            <v>7292</v>
          </cell>
        </row>
        <row r="1103">
          <cell r="A1103">
            <v>95715743</v>
          </cell>
          <cell r="B1103" t="str">
            <v>SPARE, CONTROL 230V 50/50HZ, OCD-162-30</v>
          </cell>
          <cell r="C1103">
            <v>7292</v>
          </cell>
        </row>
        <row r="1104">
          <cell r="A1104">
            <v>95717383</v>
          </cell>
          <cell r="B1104" t="str">
            <v>SPARE, CONNECTION/ETFE/DN8/8BAR/ 5/8"</v>
          </cell>
          <cell r="C1104">
            <v>284</v>
          </cell>
        </row>
        <row r="1105">
          <cell r="A1105">
            <v>95717384</v>
          </cell>
          <cell r="B1105" t="str">
            <v>SPARE, CLO2, BALL VALVE PVC DN6 1/4"</v>
          </cell>
          <cell r="C1105">
            <v>214</v>
          </cell>
        </row>
        <row r="1106">
          <cell r="A1106">
            <v>95717436</v>
          </cell>
          <cell r="B1106" t="str">
            <v>SPARE, VALVE UNIT DN4/FKM</v>
          </cell>
          <cell r="C1106">
            <v>75</v>
          </cell>
        </row>
        <row r="1107">
          <cell r="A1107">
            <v>95717446</v>
          </cell>
          <cell r="B1107" t="str">
            <v>SPARE, FLOAT SWITCH, 4 SWITCH 162-30</v>
          </cell>
          <cell r="C1107">
            <v>991</v>
          </cell>
        </row>
        <row r="1108">
          <cell r="A1108">
            <v>95717447</v>
          </cell>
          <cell r="B1108" t="str">
            <v>SPARE, FLOAT SWITCH, 2 SWITCH, 162-30</v>
          </cell>
          <cell r="C1108">
            <v>909</v>
          </cell>
        </row>
        <row r="1109">
          <cell r="A1109">
            <v>95717449</v>
          </cell>
          <cell r="B1109" t="str">
            <v>SPARE, VOLUME STORAGE DN4, 162-30/60</v>
          </cell>
          <cell r="C1109">
            <v>807</v>
          </cell>
        </row>
        <row r="1110">
          <cell r="A1110">
            <v>95717527</v>
          </cell>
          <cell r="B1110" t="str">
            <v>KIT, HOSE SET PE-SL 4/6</v>
          </cell>
          <cell r="C1110">
            <v>88</v>
          </cell>
        </row>
        <row r="1111">
          <cell r="A1111">
            <v>95717913</v>
          </cell>
          <cell r="B1111" t="str">
            <v>KIT, MAINT.CLO2/162-030/060/FKM/REACTOR</v>
          </cell>
          <cell r="C1111">
            <v>49</v>
          </cell>
        </row>
        <row r="1112">
          <cell r="A1112">
            <v>95717914</v>
          </cell>
          <cell r="B1112" t="str">
            <v>KIT, MAINT.CLO2/162-30/FKM/GAS SYSTEM</v>
          </cell>
          <cell r="C1112">
            <v>961</v>
          </cell>
        </row>
        <row r="1113">
          <cell r="A1113">
            <v>95717915</v>
          </cell>
          <cell r="B1113" t="str">
            <v>KIT, MAINT.CLO2/162-030/WITH PUMP DMX</v>
          </cell>
          <cell r="C1113">
            <v>2867</v>
          </cell>
        </row>
        <row r="1114">
          <cell r="A1114">
            <v>95719611</v>
          </cell>
          <cell r="B1114" t="str">
            <v>KIT, VALVE SET/DMH257/SS/T/SS</v>
          </cell>
          <cell r="C1114">
            <v>705</v>
          </cell>
        </row>
        <row r="1115">
          <cell r="A1115">
            <v>95721977</v>
          </cell>
          <cell r="B1115" t="str">
            <v>KIT, SERVO MOTOR 115-230V 4-20MA</v>
          </cell>
          <cell r="C1115">
            <v>5545</v>
          </cell>
        </row>
        <row r="1116">
          <cell r="A1116">
            <v>95723013</v>
          </cell>
          <cell r="B1116" t="str">
            <v>SPARE PARTS KIT  DMB 1~4 PVC/V/C</v>
          </cell>
          <cell r="C1116">
            <v>118</v>
          </cell>
        </row>
        <row r="1117">
          <cell r="A1117">
            <v>95723019</v>
          </cell>
          <cell r="B1117" t="str">
            <v>SPARE PARTS KIT  DMB 5.0/7.0  PVC/V/C</v>
          </cell>
          <cell r="C1117">
            <v>117</v>
          </cell>
        </row>
        <row r="1118">
          <cell r="A1118">
            <v>95724074</v>
          </cell>
          <cell r="B1118" t="str">
            <v>KIT, DIAPHRAGM/DMH255/STANDARD</v>
          </cell>
          <cell r="C1118">
            <v>678</v>
          </cell>
        </row>
        <row r="1119">
          <cell r="A1119">
            <v>95726782</v>
          </cell>
          <cell r="B1119" t="str">
            <v>ELECTRICAL AGITATOR 509</v>
          </cell>
          <cell r="C1119">
            <v>3050</v>
          </cell>
        </row>
        <row r="1120">
          <cell r="A1120">
            <v>95727742</v>
          </cell>
          <cell r="B1120" t="str">
            <v>DIT-M, PHOTOMETER</v>
          </cell>
          <cell r="C1120">
            <v>2925</v>
          </cell>
        </row>
        <row r="1121">
          <cell r="A1121">
            <v>95727743</v>
          </cell>
          <cell r="B1121" t="str">
            <v>DIT-L, PHOTOMETER</v>
          </cell>
          <cell r="C1121">
            <v>1518</v>
          </cell>
        </row>
        <row r="1122">
          <cell r="A1122">
            <v>95727747</v>
          </cell>
          <cell r="B1122" t="str">
            <v>SPARE, REAGENT DPD NO.1 250 TABLETS</v>
          </cell>
          <cell r="C1122">
            <v>157</v>
          </cell>
        </row>
        <row r="1123">
          <cell r="A1123">
            <v>95730339</v>
          </cell>
          <cell r="B1123" t="str">
            <v>HOSE ETFE-4/6-50M 3/U2</v>
          </cell>
          <cell r="C1123">
            <v>998</v>
          </cell>
        </row>
        <row r="1124">
          <cell r="A1124">
            <v>95730341</v>
          </cell>
          <cell r="B1124" t="str">
            <v>HOSE ETFE-6/9-10M 4/U2</v>
          </cell>
          <cell r="C1124">
            <v>380</v>
          </cell>
        </row>
        <row r="1125">
          <cell r="A1125">
            <v>95730362</v>
          </cell>
          <cell r="B1125" t="str">
            <v>ACC. HOSE-PIPE-ADAPTOR PP/V,E-G5/8-B3</v>
          </cell>
          <cell r="C1125">
            <v>53</v>
          </cell>
        </row>
        <row r="1126">
          <cell r="A1126">
            <v>95730367</v>
          </cell>
          <cell r="B1126" t="str">
            <v>ACC. HOSE-HOSE-ADAPTOR PP/V,E-U2-U2</v>
          </cell>
          <cell r="C1126">
            <v>71</v>
          </cell>
        </row>
        <row r="1127">
          <cell r="A1127">
            <v>95730397</v>
          </cell>
          <cell r="B1127" t="str">
            <v>ACC.T-PIECE PP/V,E-G5/8-U2-NUTG5/8</v>
          </cell>
          <cell r="C1127">
            <v>181</v>
          </cell>
        </row>
        <row r="1128">
          <cell r="A1128">
            <v>95730440</v>
          </cell>
          <cell r="B1128" t="str">
            <v>INSTALL. KIT I001 PP/V/C-4/6MM-NL</v>
          </cell>
          <cell r="C1128">
            <v>142</v>
          </cell>
        </row>
        <row r="1129">
          <cell r="A1129">
            <v>95730441</v>
          </cell>
          <cell r="B1129" t="str">
            <v>INSTALL. KIT I001 PP/E/C-4/6MM-NL</v>
          </cell>
          <cell r="C1129">
            <v>142</v>
          </cell>
        </row>
        <row r="1130">
          <cell r="A1130">
            <v>95730444</v>
          </cell>
          <cell r="B1130" t="str">
            <v>INSTALL. KIT I001 PVC/T/C-4/6MM-NL</v>
          </cell>
          <cell r="C1130">
            <v>169</v>
          </cell>
        </row>
        <row r="1131">
          <cell r="A1131">
            <v>95730447</v>
          </cell>
          <cell r="B1131" t="str">
            <v>INSTALL. KIT I001 PV/T/C-4/6MM-NL</v>
          </cell>
          <cell r="C1131">
            <v>209</v>
          </cell>
        </row>
        <row r="1132">
          <cell r="A1132">
            <v>95730448</v>
          </cell>
          <cell r="B1132" t="str">
            <v>INSTALL. KIT I005 PP/V/C-6/9MM-NL</v>
          </cell>
          <cell r="C1132">
            <v>160</v>
          </cell>
        </row>
        <row r="1133">
          <cell r="A1133">
            <v>95730452</v>
          </cell>
          <cell r="B1133" t="str">
            <v>INSTALL. KIT I005 PVC/T/C-6/9MM-NL</v>
          </cell>
          <cell r="C1133">
            <v>192</v>
          </cell>
        </row>
        <row r="1134">
          <cell r="A1134">
            <v>95730455</v>
          </cell>
          <cell r="B1134" t="str">
            <v>INSTALL. KIT I005 PV/T/C-6/9MM-NL</v>
          </cell>
          <cell r="C1134">
            <v>231</v>
          </cell>
        </row>
        <row r="1135">
          <cell r="A1135">
            <v>95730459</v>
          </cell>
          <cell r="B1135" t="str">
            <v>INSTALL. KIT I002 PVC/E/C-9/12MM-NL</v>
          </cell>
          <cell r="C1135">
            <v>174</v>
          </cell>
        </row>
        <row r="1136">
          <cell r="A1136">
            <v>95730460</v>
          </cell>
          <cell r="B1136" t="str">
            <v>INSTALL. KIT I002 PVC/T/C-9/12MM-NL</v>
          </cell>
          <cell r="C1136">
            <v>191</v>
          </cell>
        </row>
        <row r="1137">
          <cell r="A1137">
            <v>95730463</v>
          </cell>
          <cell r="B1137" t="str">
            <v>INSTALL. KIT I002 PV/T/C-9/12MM-NL</v>
          </cell>
          <cell r="C1137">
            <v>237</v>
          </cell>
        </row>
        <row r="1138">
          <cell r="A1138">
            <v>95730465</v>
          </cell>
          <cell r="B1138" t="str">
            <v>INSTALL. KIT I011 PP/E/C-4/6MM-2L</v>
          </cell>
          <cell r="C1138">
            <v>268</v>
          </cell>
        </row>
        <row r="1139">
          <cell r="A1139">
            <v>95730466</v>
          </cell>
          <cell r="B1139" t="str">
            <v>INSTALL. KIT I011 PVC/V/C-4/6MM-2L</v>
          </cell>
          <cell r="C1139">
            <v>260</v>
          </cell>
        </row>
        <row r="1140">
          <cell r="A1140">
            <v>95730474</v>
          </cell>
          <cell r="B1140" t="str">
            <v>INSTALL. KIT I015 PVC/V/C-6/9MM-2L</v>
          </cell>
          <cell r="C1140">
            <v>286</v>
          </cell>
        </row>
        <row r="1141">
          <cell r="A1141">
            <v>95730721</v>
          </cell>
          <cell r="B1141" t="str">
            <v>ACC.INLAYS PVC-A5,TUBING5/8MM</v>
          </cell>
          <cell r="C1141">
            <v>21</v>
          </cell>
        </row>
        <row r="1142">
          <cell r="A1142">
            <v>95730726</v>
          </cell>
          <cell r="B1142" t="str">
            <v>ACC.INLAYS PVC-F,PIPE CEMENT.D.12MM</v>
          </cell>
          <cell r="C1142">
            <v>14</v>
          </cell>
        </row>
        <row r="1143">
          <cell r="A1143">
            <v>95730730</v>
          </cell>
          <cell r="B1143" t="str">
            <v>ACC.INLAYS PV-A5,TUBING5/8MM</v>
          </cell>
          <cell r="C1143">
            <v>41</v>
          </cell>
        </row>
        <row r="1144">
          <cell r="A1144">
            <v>95730741</v>
          </cell>
          <cell r="B1144" t="str">
            <v>PLV-G5/8-3 PP/V,E U2</v>
          </cell>
          <cell r="C1144">
            <v>191</v>
          </cell>
        </row>
        <row r="1145">
          <cell r="A1145">
            <v>95730742</v>
          </cell>
          <cell r="B1145" t="str">
            <v>PLV-G5/8-3 PVC/V,E U2</v>
          </cell>
          <cell r="C1145">
            <v>190</v>
          </cell>
        </row>
        <row r="1146">
          <cell r="A1146">
            <v>95730743</v>
          </cell>
          <cell r="B1146" t="str">
            <v>PLV-G5/8-3 PVC/T U2</v>
          </cell>
          <cell r="C1146">
            <v>247</v>
          </cell>
        </row>
        <row r="1147">
          <cell r="A1147">
            <v>95730745</v>
          </cell>
          <cell r="B1147" t="str">
            <v>PLV-G5/8-3 PV/T U2</v>
          </cell>
          <cell r="C1147">
            <v>358</v>
          </cell>
        </row>
        <row r="1148">
          <cell r="A1148">
            <v>95730746</v>
          </cell>
          <cell r="B1148" t="str">
            <v>PLV-G5/8-3 PP/V,E U7</v>
          </cell>
          <cell r="C1148">
            <v>191</v>
          </cell>
        </row>
        <row r="1149">
          <cell r="A1149">
            <v>95730751</v>
          </cell>
          <cell r="B1149" t="str">
            <v>PLV-G1/4-3 SS/-A</v>
          </cell>
          <cell r="C1149">
            <v>492</v>
          </cell>
        </row>
        <row r="1150">
          <cell r="A1150">
            <v>95730753</v>
          </cell>
          <cell r="B1150" t="str">
            <v>PLV-G5/8-3 PP/V,E X</v>
          </cell>
          <cell r="C1150">
            <v>169</v>
          </cell>
        </row>
        <row r="1151">
          <cell r="A1151">
            <v>95730757</v>
          </cell>
          <cell r="B1151" t="str">
            <v>PRV-G5/8-10 PP/V,E U2</v>
          </cell>
          <cell r="C1151">
            <v>219</v>
          </cell>
        </row>
        <row r="1152">
          <cell r="A1152">
            <v>95730758</v>
          </cell>
          <cell r="B1152" t="str">
            <v>PRV-G5/8-10 PVC/V,E U2</v>
          </cell>
          <cell r="C1152">
            <v>217</v>
          </cell>
        </row>
        <row r="1153">
          <cell r="A1153">
            <v>95730759</v>
          </cell>
          <cell r="B1153" t="str">
            <v>PRV-G5/8-10 PVC/T U2</v>
          </cell>
          <cell r="C1153">
            <v>302</v>
          </cell>
        </row>
        <row r="1154">
          <cell r="A1154">
            <v>95730761</v>
          </cell>
          <cell r="B1154" t="str">
            <v>PRV-G5/8-10 PV/T U2</v>
          </cell>
          <cell r="C1154">
            <v>400</v>
          </cell>
        </row>
        <row r="1155">
          <cell r="A1155">
            <v>95730767</v>
          </cell>
          <cell r="B1155" t="str">
            <v>PRV-G5/8-10 PP/V,E X</v>
          </cell>
          <cell r="C1155">
            <v>186</v>
          </cell>
        </row>
        <row r="1156">
          <cell r="A1156">
            <v>95730771</v>
          </cell>
          <cell r="B1156" t="str">
            <v>PRV-G1/4-10 SS/-A</v>
          </cell>
          <cell r="C1156">
            <v>520</v>
          </cell>
        </row>
        <row r="1157">
          <cell r="A1157">
            <v>95730775</v>
          </cell>
          <cell r="B1157" t="str">
            <v>PRV-G5/8-16 PVC/T U2</v>
          </cell>
          <cell r="C1157">
            <v>302</v>
          </cell>
        </row>
        <row r="1158">
          <cell r="A1158">
            <v>95730777</v>
          </cell>
          <cell r="B1158" t="str">
            <v>PRV-G5/8-16 PV/T U2</v>
          </cell>
          <cell r="C1158">
            <v>400</v>
          </cell>
        </row>
        <row r="1159">
          <cell r="A1159">
            <v>95730785</v>
          </cell>
          <cell r="B1159" t="str">
            <v>MFV-G3/8-10  PVC/V U2</v>
          </cell>
          <cell r="C1159">
            <v>338</v>
          </cell>
        </row>
        <row r="1160">
          <cell r="A1160">
            <v>95730809</v>
          </cell>
          <cell r="B1160" t="str">
            <v>MFV-G5/8-10  PVC/T U2</v>
          </cell>
          <cell r="C1160">
            <v>426</v>
          </cell>
        </row>
        <row r="1161">
          <cell r="A1161">
            <v>95730812</v>
          </cell>
          <cell r="B1161" t="str">
            <v>MFV-G5/8-10  PV/T U2</v>
          </cell>
          <cell r="C1161">
            <v>439</v>
          </cell>
        </row>
        <row r="1162">
          <cell r="A1162">
            <v>95730825</v>
          </cell>
          <cell r="B1162" t="str">
            <v>MFV-G5/8-16  PVC/T U2</v>
          </cell>
          <cell r="C1162">
            <v>423</v>
          </cell>
        </row>
        <row r="1163">
          <cell r="A1163">
            <v>95730828</v>
          </cell>
          <cell r="B1163" t="str">
            <v>MFV-G5/8-16  PV/T U2</v>
          </cell>
          <cell r="C1163">
            <v>435</v>
          </cell>
        </row>
        <row r="1164">
          <cell r="A1164">
            <v>95730889</v>
          </cell>
          <cell r="B1164" t="str">
            <v>HOSE PE-5/8-50M A5</v>
          </cell>
          <cell r="C1164">
            <v>204</v>
          </cell>
        </row>
        <row r="1165">
          <cell r="A1165">
            <v>95730904</v>
          </cell>
          <cell r="B1165" t="str">
            <v>INJECT. UNIT 0200-16 PP/V/C 4U2-20/100</v>
          </cell>
          <cell r="C1165">
            <v>89</v>
          </cell>
        </row>
        <row r="1166">
          <cell r="A1166">
            <v>95730908</v>
          </cell>
          <cell r="B1166" t="str">
            <v>INJECT. UNIT 0200-16 PP/E/C 4U2-20/100</v>
          </cell>
          <cell r="C1166">
            <v>89</v>
          </cell>
        </row>
        <row r="1167">
          <cell r="A1167">
            <v>95730910</v>
          </cell>
          <cell r="B1167" t="str">
            <v>INJECT. UNIT 0200-16 PP/E/C 4U7-21/100</v>
          </cell>
          <cell r="C1167">
            <v>89</v>
          </cell>
        </row>
        <row r="1168">
          <cell r="A1168">
            <v>95730912</v>
          </cell>
          <cell r="B1168" t="str">
            <v>INJECT. UNIT 0200-16 PVC/V/C 4U2-20/100</v>
          </cell>
          <cell r="C1168">
            <v>79</v>
          </cell>
        </row>
        <row r="1169">
          <cell r="A1169">
            <v>95730920</v>
          </cell>
          <cell r="B1169" t="str">
            <v>INJECT. UNIT 0200-16 PVC/T/C 4U2-20/100</v>
          </cell>
          <cell r="C1169">
            <v>136</v>
          </cell>
        </row>
        <row r="1170">
          <cell r="A1170">
            <v>95730924</v>
          </cell>
          <cell r="B1170" t="str">
            <v>INJECT. UNIT 0200-16 PV/V/C 4U2-20/100</v>
          </cell>
          <cell r="C1170">
            <v>136</v>
          </cell>
        </row>
        <row r="1171">
          <cell r="A1171">
            <v>95730932</v>
          </cell>
          <cell r="B1171" t="str">
            <v>INJECT. UNIT 0200-16 PV/T/C 4U2-20/100</v>
          </cell>
          <cell r="C1171">
            <v>192</v>
          </cell>
        </row>
        <row r="1172">
          <cell r="A1172">
            <v>95730936</v>
          </cell>
          <cell r="B1172" t="str">
            <v>INJECT. UNIT 0200-100 SS/T/SS 4A-20/27</v>
          </cell>
          <cell r="C1172">
            <v>476</v>
          </cell>
        </row>
        <row r="1173">
          <cell r="A1173">
            <v>95730940</v>
          </cell>
          <cell r="B1173" t="str">
            <v>INJECT. UNIT 0200-16 PVC/V/C 4U2-20/300</v>
          </cell>
          <cell r="C1173">
            <v>146</v>
          </cell>
        </row>
        <row r="1174">
          <cell r="A1174">
            <v>95730956</v>
          </cell>
          <cell r="B1174" t="str">
            <v>INJECT. UNIT 0202-16 PVC/E/C 4U2-20/100</v>
          </cell>
          <cell r="C1174">
            <v>346</v>
          </cell>
        </row>
        <row r="1175">
          <cell r="A1175">
            <v>95730964</v>
          </cell>
          <cell r="B1175" t="str">
            <v>INJECT. UNIT 0203-16 PVC/V/C 4U2-20/55</v>
          </cell>
          <cell r="C1175">
            <v>146</v>
          </cell>
        </row>
        <row r="1176">
          <cell r="A1176">
            <v>95730976</v>
          </cell>
          <cell r="B1176" t="str">
            <v>INJECT. UNIT 0208-16 PV/T/C 4U2-20/27</v>
          </cell>
          <cell r="C1176">
            <v>523</v>
          </cell>
        </row>
        <row r="1177">
          <cell r="A1177">
            <v>95730984</v>
          </cell>
          <cell r="B1177" t="str">
            <v>ACC.INLAYS PP-3,TUBING4/6MM,0,17X1/4</v>
          </cell>
          <cell r="C1177">
            <v>20</v>
          </cell>
        </row>
        <row r="1178">
          <cell r="A1178">
            <v>95732608</v>
          </cell>
          <cell r="B1178" t="str">
            <v>TANK - PRODUCT STORAGE 500L</v>
          </cell>
          <cell r="C1178">
            <v>10633</v>
          </cell>
        </row>
        <row r="1179">
          <cell r="A1179">
            <v>95734792</v>
          </cell>
          <cell r="B1179" t="str">
            <v>KIT, PRESSURE REDUCER D06F 3/4A DN20</v>
          </cell>
          <cell r="C1179">
            <v>883</v>
          </cell>
        </row>
        <row r="1180">
          <cell r="A1180">
            <v>95735175</v>
          </cell>
          <cell r="B1180" t="str">
            <v>OXIPERM PRO OCD-162-30-P/G2</v>
          </cell>
          <cell r="C1180">
            <v>54309</v>
          </cell>
        </row>
        <row r="1181">
          <cell r="A1181">
            <v>95737681</v>
          </cell>
          <cell r="B1181" t="str">
            <v>AQC-D11, P-AU-X-X, QS-T-G</v>
          </cell>
          <cell r="C1181">
            <v>4349</v>
          </cell>
        </row>
        <row r="1182">
          <cell r="A1182">
            <v>95905035</v>
          </cell>
          <cell r="B1182" t="str">
            <v>DME 375-10 AR-PV/V/C-F-31A2A2F</v>
          </cell>
          <cell r="C1182">
            <v>10546</v>
          </cell>
        </row>
        <row r="1183">
          <cell r="A1183">
            <v>95905049</v>
          </cell>
          <cell r="B1183" t="str">
            <v>DME 375-10 AR-PV/T/C-S-31A2A2F</v>
          </cell>
          <cell r="C1183">
            <v>10962</v>
          </cell>
        </row>
        <row r="1184">
          <cell r="A1184">
            <v>95905201</v>
          </cell>
          <cell r="B1184" t="str">
            <v>DME 940-4 AR-PP/V/C-F-31A2A2F</v>
          </cell>
          <cell r="C1184">
            <v>11129</v>
          </cell>
        </row>
        <row r="1185">
          <cell r="A1185">
            <v>95906429</v>
          </cell>
          <cell r="B1185" t="str">
            <v>UPS25-80 180 1X230V 50HZ 9H</v>
          </cell>
          <cell r="C1185">
            <v>414</v>
          </cell>
        </row>
        <row r="1186">
          <cell r="A1186">
            <v>95906439</v>
          </cell>
          <cell r="B1186" t="str">
            <v>UPS 25-80 N 180 1X230 50HZ 9H</v>
          </cell>
          <cell r="C1186">
            <v>755</v>
          </cell>
        </row>
        <row r="1187">
          <cell r="A1187">
            <v>95906442</v>
          </cell>
          <cell r="B1187" t="str">
            <v>UPS32-80 180 1X230V 50HZ 9H</v>
          </cell>
          <cell r="C1187">
            <v>615</v>
          </cell>
        </row>
        <row r="1188">
          <cell r="A1188">
            <v>95906448</v>
          </cell>
          <cell r="B1188" t="str">
            <v>UPS32-80 N 180 1X230V 50HZ 9H</v>
          </cell>
          <cell r="C1188">
            <v>887</v>
          </cell>
        </row>
        <row r="1189">
          <cell r="A1189">
            <v>95906472</v>
          </cell>
          <cell r="B1189" t="str">
            <v>UP20-45 N 150 1X230V 50HZ 9H</v>
          </cell>
          <cell r="C1189">
            <v>457</v>
          </cell>
        </row>
        <row r="1190">
          <cell r="A1190">
            <v>95918167</v>
          </cell>
          <cell r="B1190" t="str">
            <v>ADAPTOR CLAW DN65 SE/SL-FLYGT</v>
          </cell>
          <cell r="C1190">
            <v>755</v>
          </cell>
        </row>
        <row r="1191">
          <cell r="A1191">
            <v>95919874</v>
          </cell>
          <cell r="B1191" t="str">
            <v>KIT, BEARINGS 6310 D50/D110X27 EPDM</v>
          </cell>
          <cell r="C1191">
            <v>757</v>
          </cell>
        </row>
        <row r="1192">
          <cell r="A1192">
            <v>95919875</v>
          </cell>
          <cell r="B1192" t="str">
            <v>KIT, BEARINGS 6311 D55/D120X29 EPDM</v>
          </cell>
          <cell r="C1192">
            <v>1017</v>
          </cell>
        </row>
        <row r="1193">
          <cell r="A1193">
            <v>95919876</v>
          </cell>
          <cell r="B1193" t="str">
            <v>KIT, BEARINGS 6312 D60/D130X31 EPDM</v>
          </cell>
          <cell r="C1193">
            <v>1253</v>
          </cell>
        </row>
        <row r="1194">
          <cell r="A1194">
            <v>95919878</v>
          </cell>
          <cell r="B1194" t="str">
            <v>KIT, BEARINGS 6313 D65/D140X33 EPDM</v>
          </cell>
          <cell r="C1194">
            <v>969</v>
          </cell>
        </row>
        <row r="1195">
          <cell r="A1195">
            <v>95920889</v>
          </cell>
          <cell r="B1195" t="str">
            <v>KIT, MS4000 KABEL, 4G 1.5MM2, 1.7M 1P</v>
          </cell>
          <cell r="C1195">
            <v>100</v>
          </cell>
        </row>
        <row r="1196">
          <cell r="A1196">
            <v>95920890</v>
          </cell>
          <cell r="B1196" t="str">
            <v>KIT, MS4000 CABLE, 4G 1.5MM2, 2.5M 1P</v>
          </cell>
          <cell r="C1196">
            <v>105</v>
          </cell>
        </row>
        <row r="1197">
          <cell r="A1197">
            <v>95920891</v>
          </cell>
          <cell r="B1197" t="str">
            <v>KIT, MS4000 CABLE, 4G 1.5MM2, 5M 1P</v>
          </cell>
          <cell r="C1197">
            <v>120</v>
          </cell>
        </row>
        <row r="1198">
          <cell r="A1198">
            <v>95920949</v>
          </cell>
          <cell r="B1198" t="str">
            <v>KIT, MS6000 CABLE R, 4 G 6MM2, 5M</v>
          </cell>
          <cell r="C1198">
            <v>294</v>
          </cell>
        </row>
        <row r="1199">
          <cell r="A1199">
            <v>95920953</v>
          </cell>
          <cell r="B1199" t="str">
            <v>KIT, MS6000 CABLE, 4 G 10MM2, 5M</v>
          </cell>
          <cell r="C1199">
            <v>609</v>
          </cell>
        </row>
        <row r="1200">
          <cell r="A1200">
            <v>95920959</v>
          </cell>
          <cell r="B1200" t="str">
            <v>SPARE, MS6000 CABLE R, 4G 10MM2, 5M</v>
          </cell>
          <cell r="C1200">
            <v>382</v>
          </cell>
        </row>
        <row r="1201">
          <cell r="A1201">
            <v>96000169</v>
          </cell>
          <cell r="B1201" t="str">
            <v>UNILIFT AP35.40.06.3V 3X400V 10M</v>
          </cell>
          <cell r="C1201">
            <v>1062</v>
          </cell>
        </row>
        <row r="1202">
          <cell r="A1202">
            <v>96000178</v>
          </cell>
          <cell r="B1202" t="str">
            <v>AUTO-COUPLING SET AP10, AP30( HOMA )</v>
          </cell>
          <cell r="C1202">
            <v>970</v>
          </cell>
        </row>
        <row r="1203">
          <cell r="A1203">
            <v>96001652</v>
          </cell>
          <cell r="B1203" t="str">
            <v>UNILIFT AP12.40.06.3 3X400V 10M</v>
          </cell>
          <cell r="C1203">
            <v>928</v>
          </cell>
        </row>
        <row r="1204">
          <cell r="A1204">
            <v>96001718</v>
          </cell>
          <cell r="B1204" t="str">
            <v>UNILIFT AP35.40.08.3V 3X400V 10M</v>
          </cell>
          <cell r="C1204">
            <v>1159</v>
          </cell>
        </row>
        <row r="1205">
          <cell r="A1205">
            <v>96001732</v>
          </cell>
          <cell r="B1205" t="str">
            <v>UNILIFT AP12.40.06.1 1X230V 10M</v>
          </cell>
          <cell r="C1205">
            <v>961</v>
          </cell>
        </row>
        <row r="1206">
          <cell r="A1206">
            <v>96001791</v>
          </cell>
          <cell r="B1206" t="str">
            <v>UNILIFT AP12.40.08.3 3X400V 10M</v>
          </cell>
          <cell r="C1206">
            <v>1051</v>
          </cell>
        </row>
        <row r="1207">
          <cell r="A1207">
            <v>96001798</v>
          </cell>
          <cell r="B1207" t="str">
            <v>UNILIFT AP12.40.08.A1 1X230V 5M SCH</v>
          </cell>
          <cell r="C1207">
            <v>1223</v>
          </cell>
        </row>
        <row r="1208">
          <cell r="A1208">
            <v>96001873</v>
          </cell>
          <cell r="B1208" t="str">
            <v>UNILIFT AP12.40.08.1 1X230V 10M</v>
          </cell>
          <cell r="C1208">
            <v>1087</v>
          </cell>
        </row>
        <row r="1209">
          <cell r="A1209">
            <v>96001975</v>
          </cell>
          <cell r="B1209" t="str">
            <v>UNILIFT AP12.50.11.3 3X400V 10M</v>
          </cell>
          <cell r="C1209">
            <v>1483</v>
          </cell>
        </row>
        <row r="1210">
          <cell r="A1210">
            <v>96002002</v>
          </cell>
          <cell r="B1210" t="str">
            <v>NON-RETURN VALVE DN2" PN10</v>
          </cell>
          <cell r="C1210">
            <v>334</v>
          </cell>
        </row>
        <row r="1211">
          <cell r="A1211">
            <v>96002008</v>
          </cell>
          <cell r="B1211" t="str">
            <v>NON-RETURN BALL VALVE DN65 PN10</v>
          </cell>
          <cell r="C1211">
            <v>408</v>
          </cell>
        </row>
        <row r="1212">
          <cell r="A1212">
            <v>96002009</v>
          </cell>
          <cell r="B1212" t="str">
            <v>NON-RETURN BALL VALVE DN80/PN10 GGG-40</v>
          </cell>
          <cell r="C1212">
            <v>390</v>
          </cell>
        </row>
        <row r="1213">
          <cell r="A1213">
            <v>96002010</v>
          </cell>
          <cell r="B1213" t="str">
            <v>ISOLATING VALVE DN65 PN10/16</v>
          </cell>
          <cell r="C1213">
            <v>298</v>
          </cell>
        </row>
        <row r="1214">
          <cell r="A1214">
            <v>96002011</v>
          </cell>
          <cell r="B1214" t="str">
            <v>ISOLATING VALVE DN80 PN10/16</v>
          </cell>
          <cell r="C1214">
            <v>366</v>
          </cell>
        </row>
        <row r="1215">
          <cell r="A1215">
            <v>96002012</v>
          </cell>
          <cell r="B1215" t="str">
            <v>ISOLATING VALVE DN100 PN10/16</v>
          </cell>
          <cell r="C1215">
            <v>511</v>
          </cell>
        </row>
        <row r="1216">
          <cell r="A1216">
            <v>96002260</v>
          </cell>
          <cell r="B1216" t="str">
            <v>CABLE INLET</v>
          </cell>
          <cell r="C1216">
            <v>127</v>
          </cell>
        </row>
        <row r="1217">
          <cell r="A1217">
            <v>96003332</v>
          </cell>
          <cell r="B1217" t="str">
            <v>FLOAT SWITCH MS1, 10M CABLE</v>
          </cell>
          <cell r="C1217">
            <v>186</v>
          </cell>
        </row>
        <row r="1218">
          <cell r="A1218">
            <v>96003427</v>
          </cell>
          <cell r="B1218" t="str">
            <v>ISOLATION VALVE DN150 PN10/16</v>
          </cell>
          <cell r="C1218">
            <v>805</v>
          </cell>
        </row>
        <row r="1219">
          <cell r="A1219">
            <v>96003695</v>
          </cell>
          <cell r="B1219" t="str">
            <v>FLOAT SWITCH MS1, 20M CABLE</v>
          </cell>
          <cell r="C1219">
            <v>252</v>
          </cell>
        </row>
        <row r="1220">
          <cell r="A1220">
            <v>96004562</v>
          </cell>
          <cell r="B1220" t="str">
            <v>UNILIFT AP35B.50.06.A1V 1X230V 5M SCH</v>
          </cell>
          <cell r="C1220">
            <v>906</v>
          </cell>
        </row>
        <row r="1221">
          <cell r="A1221">
            <v>96004601</v>
          </cell>
          <cell r="B1221" t="str">
            <v>UNILIFT AP50B.50.11.3V 3X400V 5M</v>
          </cell>
          <cell r="C1221">
            <v>1654</v>
          </cell>
        </row>
        <row r="1222">
          <cell r="A1222">
            <v>96004611</v>
          </cell>
          <cell r="B1222" t="str">
            <v>UNILIFT AP50B.50.15.3V 3X200-220V 5M</v>
          </cell>
          <cell r="C1222">
            <v>1941</v>
          </cell>
        </row>
        <row r="1223">
          <cell r="A1223">
            <v>96004612</v>
          </cell>
          <cell r="B1223" t="str">
            <v>MOTOR B CPL. 0.6KW 1X230V 50HZ SERVICE</v>
          </cell>
          <cell r="C1223">
            <v>440</v>
          </cell>
        </row>
        <row r="1224">
          <cell r="A1224">
            <v>96004620</v>
          </cell>
          <cell r="B1224" t="str">
            <v>MOTOR B CPL. 0.8KW 1X230V 50HZ SERVICE</v>
          </cell>
          <cell r="C1224">
            <v>516</v>
          </cell>
        </row>
        <row r="1225">
          <cell r="A1225">
            <v>96004622</v>
          </cell>
          <cell r="B1225" t="str">
            <v>MOTOR B CPL. 0.8KW 3X400V 50HZ SERVICE</v>
          </cell>
          <cell r="C1225">
            <v>500</v>
          </cell>
        </row>
        <row r="1226">
          <cell r="A1226">
            <v>96004628</v>
          </cell>
          <cell r="B1226" t="str">
            <v>MOTOR B CPL. 1.1KW 1X230V 50HZ SERVICE</v>
          </cell>
          <cell r="C1226">
            <v>520</v>
          </cell>
        </row>
        <row r="1227">
          <cell r="A1227">
            <v>96004630</v>
          </cell>
          <cell r="B1227" t="str">
            <v>MOTOR B CPL. 1.1KW 3X400V 50HZ SERVICE</v>
          </cell>
          <cell r="C1227">
            <v>560</v>
          </cell>
        </row>
        <row r="1228">
          <cell r="A1228">
            <v>96004636</v>
          </cell>
          <cell r="B1228" t="str">
            <v>MOTOR B CPL. 1.5KW 3X400V 50HZ SERVICE</v>
          </cell>
          <cell r="C1228">
            <v>644</v>
          </cell>
        </row>
        <row r="1229">
          <cell r="A1229">
            <v>96005243</v>
          </cell>
          <cell r="B1229" t="str">
            <v>KIT, ELECTRODE, DW, FOR A VERSION</v>
          </cell>
          <cell r="C1229">
            <v>582</v>
          </cell>
        </row>
        <row r="1230">
          <cell r="A1230">
            <v>96005274</v>
          </cell>
          <cell r="B1230" t="str">
            <v>KIT, IMPELLER CPL, DW.100.110.H</v>
          </cell>
          <cell r="C1230">
            <v>5164</v>
          </cell>
        </row>
        <row r="1231">
          <cell r="A1231">
            <v>96005275</v>
          </cell>
          <cell r="B1231" t="str">
            <v>KIT, IMPELLER CPL, DW.100.200.H</v>
          </cell>
          <cell r="C1231">
            <v>5695</v>
          </cell>
        </row>
        <row r="1232">
          <cell r="A1232">
            <v>96005375</v>
          </cell>
          <cell r="B1232" t="str">
            <v>KIT, AP80.80..V 1,0-2,6KW</v>
          </cell>
          <cell r="C1232">
            <v>643</v>
          </cell>
        </row>
        <row r="1233">
          <cell r="A1233">
            <v>96006638</v>
          </cell>
          <cell r="B1233" t="str">
            <v>ADAPTER DN150/ANSI 6" FLYGT 2" GUIDEPIPE</v>
          </cell>
          <cell r="C1233">
            <v>1099</v>
          </cell>
        </row>
        <row r="1234">
          <cell r="A1234">
            <v>96006809</v>
          </cell>
          <cell r="B1234" t="str">
            <v>KIT, IMPELLER CPL, DW.50.09</v>
          </cell>
          <cell r="C1234">
            <v>1681</v>
          </cell>
        </row>
        <row r="1235">
          <cell r="A1235">
            <v>96006815</v>
          </cell>
          <cell r="B1235" t="str">
            <v>KIT, IMPELLER CPL, DW.150.110</v>
          </cell>
          <cell r="C1235">
            <v>3318</v>
          </cell>
        </row>
        <row r="1236">
          <cell r="A1236">
            <v>96007152</v>
          </cell>
          <cell r="B1236" t="str">
            <v>UNILIFT AP35B.50.08.3V 3X230V 5M</v>
          </cell>
          <cell r="C1236">
            <v>1037</v>
          </cell>
        </row>
        <row r="1237">
          <cell r="A1237">
            <v>96007162</v>
          </cell>
          <cell r="B1237" t="str">
            <v>KIT, AP65.100, AP100.100 + EX</v>
          </cell>
          <cell r="C1237">
            <v>1907</v>
          </cell>
        </row>
        <row r="1238">
          <cell r="A1238">
            <v>96010562</v>
          </cell>
          <cell r="B1238" t="str">
            <v>UNILIFT AP50.50.11.3V 3X400V 10M</v>
          </cell>
          <cell r="C1238">
            <v>2309</v>
          </cell>
        </row>
        <row r="1239">
          <cell r="A1239">
            <v>96010563</v>
          </cell>
          <cell r="B1239" t="str">
            <v>UNILIFT AP50.50.08.3V 3X400V 10M</v>
          </cell>
          <cell r="C1239">
            <v>1523</v>
          </cell>
        </row>
        <row r="1240">
          <cell r="A1240">
            <v>96010581</v>
          </cell>
          <cell r="B1240" t="str">
            <v>UNILIFT AP50.50.11.1V 1X230V 10M</v>
          </cell>
          <cell r="C1240">
            <v>2379</v>
          </cell>
        </row>
        <row r="1241">
          <cell r="A1241">
            <v>96010927</v>
          </cell>
          <cell r="B1241" t="str">
            <v>UNILIFT AP12.50.11.A3 3X400V 10M</v>
          </cell>
          <cell r="C1241">
            <v>1988</v>
          </cell>
        </row>
        <row r="1242">
          <cell r="A1242">
            <v>96010982</v>
          </cell>
          <cell r="B1242" t="str">
            <v>UNILIFT AP35.40.06.A1V 1X230V 10M SCH</v>
          </cell>
          <cell r="C1242">
            <v>1325</v>
          </cell>
        </row>
        <row r="1243">
          <cell r="A1243">
            <v>96010983</v>
          </cell>
          <cell r="B1243" t="str">
            <v>UNILIFT AP35.40.08.A1V 1X230V 10M SCH</v>
          </cell>
          <cell r="C1243">
            <v>1348</v>
          </cell>
        </row>
        <row r="1244">
          <cell r="A1244">
            <v>96011014</v>
          </cell>
          <cell r="B1244" t="str">
            <v>UNILIFT AP12.40.04.1 1X230V 10M</v>
          </cell>
          <cell r="C1244">
            <v>918</v>
          </cell>
        </row>
        <row r="1245">
          <cell r="A1245">
            <v>96011024</v>
          </cell>
          <cell r="B1245" t="str">
            <v>UNILIFT AP12.40.04.3 3X400V 10M</v>
          </cell>
          <cell r="C1245">
            <v>888</v>
          </cell>
        </row>
        <row r="1246">
          <cell r="A1246">
            <v>96011025</v>
          </cell>
          <cell r="B1246" t="str">
            <v>UNILIFT AP12.40.04.A3 3X400V 10M</v>
          </cell>
          <cell r="C1246">
            <v>1101</v>
          </cell>
        </row>
        <row r="1247">
          <cell r="A1247">
            <v>96023206</v>
          </cell>
          <cell r="B1247" t="str">
            <v>MMS8000 460/60 60HP DOL PE2 SIC OV</v>
          </cell>
          <cell r="C1247">
            <v>12023</v>
          </cell>
        </row>
        <row r="1248">
          <cell r="A1248">
            <v>96023874</v>
          </cell>
          <cell r="B1248" t="str">
            <v>UNILIFT AP12.50.11.A3 3X400V 10M CEE</v>
          </cell>
          <cell r="C1248">
            <v>1773</v>
          </cell>
        </row>
        <row r="1249">
          <cell r="A1249">
            <v>96030209</v>
          </cell>
          <cell r="B1249" t="str">
            <v>KIT, TERMINAL BOARD CPL.</v>
          </cell>
          <cell r="C1249">
            <v>50</v>
          </cell>
        </row>
        <row r="1250">
          <cell r="A1250">
            <v>96039351</v>
          </cell>
          <cell r="B1250" t="str">
            <v>KIT, STUB SHAFT D28/IEC90</v>
          </cell>
          <cell r="C1250">
            <v>885</v>
          </cell>
        </row>
        <row r="1251">
          <cell r="A1251">
            <v>96039352</v>
          </cell>
          <cell r="B1251" t="str">
            <v>KIT, STUB SHAFT D28/IEC100-112</v>
          </cell>
          <cell r="C1251">
            <v>1320</v>
          </cell>
        </row>
        <row r="1252">
          <cell r="A1252">
            <v>96039353</v>
          </cell>
          <cell r="B1252" t="str">
            <v>KIT, STUB SHAFT D28/IEC132</v>
          </cell>
          <cell r="C1252">
            <v>1067</v>
          </cell>
        </row>
        <row r="1253">
          <cell r="A1253">
            <v>96039354</v>
          </cell>
          <cell r="B1253" t="str">
            <v>KIT, STUB SHAFT D28/IEC160</v>
          </cell>
          <cell r="C1253">
            <v>1074</v>
          </cell>
        </row>
        <row r="1254">
          <cell r="A1254">
            <v>96039355</v>
          </cell>
          <cell r="B1254" t="str">
            <v>KIT, STUB SHAFT D28/IEC180</v>
          </cell>
          <cell r="C1254">
            <v>1814</v>
          </cell>
        </row>
        <row r="1255">
          <cell r="A1255">
            <v>96039356</v>
          </cell>
          <cell r="B1255" t="str">
            <v>KIT, STUB SHAFT D28/IEC200</v>
          </cell>
          <cell r="C1255">
            <v>1261</v>
          </cell>
        </row>
        <row r="1256">
          <cell r="A1256">
            <v>96039357</v>
          </cell>
          <cell r="B1256" t="str">
            <v>KIT, STUB SHAFT D38/IEC100-112</v>
          </cell>
          <cell r="C1256">
            <v>1551</v>
          </cell>
        </row>
        <row r="1257">
          <cell r="A1257">
            <v>96039358</v>
          </cell>
          <cell r="B1257" t="str">
            <v>KIT, STUB SHAFT D38/IEC132</v>
          </cell>
          <cell r="C1257">
            <v>1153</v>
          </cell>
        </row>
        <row r="1258">
          <cell r="A1258">
            <v>96039359</v>
          </cell>
          <cell r="B1258" t="str">
            <v>KIT, STUB SHAFT D38/IEC160</v>
          </cell>
          <cell r="C1258">
            <v>1557</v>
          </cell>
        </row>
        <row r="1259">
          <cell r="A1259">
            <v>96039360</v>
          </cell>
          <cell r="B1259" t="str">
            <v>KIT, STUB SHAFT D38/IEC180</v>
          </cell>
          <cell r="C1259">
            <v>1286</v>
          </cell>
        </row>
        <row r="1260">
          <cell r="A1260">
            <v>96039361</v>
          </cell>
          <cell r="B1260" t="str">
            <v>KIT, STUB SHAFT D38/IEC200</v>
          </cell>
          <cell r="C1260">
            <v>2252</v>
          </cell>
        </row>
        <row r="1261">
          <cell r="A1261">
            <v>96039654</v>
          </cell>
          <cell r="B1261" t="str">
            <v>KIT, SHAFT D24 MECH. SEAL NK 1.4401</v>
          </cell>
          <cell r="C1261">
            <v>1115</v>
          </cell>
        </row>
        <row r="1262">
          <cell r="A1262">
            <v>96039655</v>
          </cell>
          <cell r="B1262" t="str">
            <v>KIT, SHAFT D32 MECH. SEAL NK 1.4401</v>
          </cell>
          <cell r="C1262">
            <v>1603</v>
          </cell>
        </row>
        <row r="1263">
          <cell r="A1263">
            <v>96047166</v>
          </cell>
          <cell r="B1263" t="str">
            <v>KIT, STATOR H. B CPL 2.2KW 4P 3X230/400V</v>
          </cell>
          <cell r="C1263">
            <v>2363</v>
          </cell>
        </row>
        <row r="1264">
          <cell r="A1264">
            <v>96047207</v>
          </cell>
          <cell r="B1264" t="str">
            <v>SEV.80.80.92.2.51D</v>
          </cell>
          <cell r="C1264">
            <v>10000</v>
          </cell>
        </row>
        <row r="1265">
          <cell r="A1265">
            <v>96047399</v>
          </cell>
          <cell r="B1265" t="str">
            <v>SE1.50.80.22.2.50B.B FOR AUSTRALIA</v>
          </cell>
          <cell r="C1265">
            <v>5541</v>
          </cell>
        </row>
        <row r="1266">
          <cell r="A1266">
            <v>96047509</v>
          </cell>
          <cell r="B1266" t="str">
            <v>SE1.50.65.22.2.50D.B</v>
          </cell>
          <cell r="C1266">
            <v>4859</v>
          </cell>
        </row>
        <row r="1267">
          <cell r="A1267">
            <v>96047517</v>
          </cell>
          <cell r="B1267" t="str">
            <v>SE1.50.65.30.2.50D.B</v>
          </cell>
          <cell r="C1267">
            <v>5257</v>
          </cell>
        </row>
        <row r="1268">
          <cell r="A1268">
            <v>96047525</v>
          </cell>
          <cell r="B1268" t="str">
            <v>SE1.50.65.40.2.51D.B</v>
          </cell>
          <cell r="C1268">
            <v>6453</v>
          </cell>
        </row>
        <row r="1269">
          <cell r="A1269">
            <v>96047533</v>
          </cell>
          <cell r="B1269" t="str">
            <v>SE1.80.80.15.4.50D.B</v>
          </cell>
          <cell r="C1269">
            <v>5376</v>
          </cell>
        </row>
        <row r="1270">
          <cell r="A1270">
            <v>96047549</v>
          </cell>
          <cell r="B1270" t="str">
            <v>SE1.80.80.22.4.50D.B</v>
          </cell>
          <cell r="C1270">
            <v>5774</v>
          </cell>
        </row>
        <row r="1271">
          <cell r="A1271">
            <v>96047597</v>
          </cell>
          <cell r="B1271" t="str">
            <v>SE1.80.80.40.4.51D.B</v>
          </cell>
          <cell r="C1271">
            <v>5774</v>
          </cell>
        </row>
        <row r="1272">
          <cell r="A1272">
            <v>96047613</v>
          </cell>
          <cell r="B1272" t="str">
            <v>SE1.80.80.55.4.51D.B</v>
          </cell>
          <cell r="C1272">
            <v>9129</v>
          </cell>
        </row>
        <row r="1273">
          <cell r="A1273">
            <v>96047627</v>
          </cell>
          <cell r="B1273" t="str">
            <v>SE1.80.80.75.4.51D.B</v>
          </cell>
          <cell r="C1273">
            <v>10403</v>
          </cell>
        </row>
        <row r="1274">
          <cell r="A1274">
            <v>96047641</v>
          </cell>
          <cell r="B1274" t="str">
            <v>SE1.100.100.40.4.51D.B</v>
          </cell>
          <cell r="C1274">
            <v>8820</v>
          </cell>
        </row>
        <row r="1275">
          <cell r="A1275">
            <v>96047671</v>
          </cell>
          <cell r="B1275" t="str">
            <v>SE1.100.100.75.4.51D.B</v>
          </cell>
          <cell r="C1275">
            <v>11406</v>
          </cell>
        </row>
        <row r="1276">
          <cell r="A1276">
            <v>96047697</v>
          </cell>
          <cell r="B1276" t="str">
            <v>SEV.65.65.22.2.50D</v>
          </cell>
          <cell r="C1276">
            <v>4689</v>
          </cell>
        </row>
        <row r="1277">
          <cell r="A1277">
            <v>96047713</v>
          </cell>
          <cell r="B1277" t="str">
            <v>SEV.65.65.30.2.50D</v>
          </cell>
          <cell r="C1277">
            <v>5080</v>
          </cell>
        </row>
        <row r="1278">
          <cell r="A1278">
            <v>96047729</v>
          </cell>
          <cell r="B1278" t="str">
            <v>SEV.65.65.40.2.51D</v>
          </cell>
          <cell r="C1278">
            <v>6251</v>
          </cell>
        </row>
        <row r="1279">
          <cell r="A1279">
            <v>96047745</v>
          </cell>
          <cell r="B1279" t="str">
            <v>SEV.80.80.11.4.50D</v>
          </cell>
          <cell r="C1279">
            <v>4821</v>
          </cell>
        </row>
        <row r="1280">
          <cell r="A1280">
            <v>96047757</v>
          </cell>
          <cell r="B1280" t="str">
            <v>SEV.80.80.13.4.50D</v>
          </cell>
          <cell r="C1280">
            <v>4903</v>
          </cell>
        </row>
        <row r="1281">
          <cell r="A1281">
            <v>96047769</v>
          </cell>
          <cell r="B1281" t="str">
            <v>SEV.80.80.15.4.50D</v>
          </cell>
          <cell r="C1281">
            <v>4968</v>
          </cell>
        </row>
        <row r="1282">
          <cell r="A1282">
            <v>96047781</v>
          </cell>
          <cell r="B1282" t="str">
            <v>SEV.80.80.22.4.50D</v>
          </cell>
          <cell r="C1282">
            <v>5058</v>
          </cell>
        </row>
        <row r="1283">
          <cell r="A1283">
            <v>96047789</v>
          </cell>
          <cell r="B1283" t="str">
            <v>SEV.80.80.22.4.50E</v>
          </cell>
          <cell r="C1283">
            <v>5058</v>
          </cell>
        </row>
        <row r="1284">
          <cell r="A1284">
            <v>96047797</v>
          </cell>
          <cell r="B1284" t="str">
            <v>SEV.80.80.40.4.51D</v>
          </cell>
          <cell r="C1284">
            <v>5749</v>
          </cell>
        </row>
        <row r="1285">
          <cell r="A1285">
            <v>96047845</v>
          </cell>
          <cell r="B1285" t="str">
            <v>SEV.80.80.60.2.51D</v>
          </cell>
          <cell r="C1285">
            <v>7510</v>
          </cell>
        </row>
        <row r="1286">
          <cell r="A1286">
            <v>96047861</v>
          </cell>
          <cell r="B1286" t="str">
            <v>SEV.80.80.75.2.51D</v>
          </cell>
          <cell r="C1286">
            <v>9517</v>
          </cell>
        </row>
        <row r="1287">
          <cell r="A1287">
            <v>96047877</v>
          </cell>
          <cell r="B1287" t="str">
            <v>SEV.80.80.110.2.51D</v>
          </cell>
          <cell r="C1287">
            <v>10021</v>
          </cell>
        </row>
        <row r="1288">
          <cell r="A1288">
            <v>96047893</v>
          </cell>
          <cell r="B1288" t="str">
            <v>SEV.100.100.30.4.50D</v>
          </cell>
          <cell r="C1288">
            <v>6420</v>
          </cell>
        </row>
        <row r="1289">
          <cell r="A1289">
            <v>96047925</v>
          </cell>
          <cell r="B1289" t="str">
            <v>SEV.100.100.40.4.51D</v>
          </cell>
          <cell r="C1289">
            <v>6847</v>
          </cell>
        </row>
        <row r="1290">
          <cell r="A1290">
            <v>96047941</v>
          </cell>
          <cell r="B1290" t="str">
            <v>SEV.100.100.55.4.51D</v>
          </cell>
          <cell r="C1290">
            <v>8216</v>
          </cell>
        </row>
        <row r="1291">
          <cell r="A1291">
            <v>96047957</v>
          </cell>
          <cell r="B1291" t="str">
            <v>SEV.100.100.75.4.51D</v>
          </cell>
          <cell r="C1291">
            <v>9966</v>
          </cell>
        </row>
        <row r="1292">
          <cell r="A1292">
            <v>96047981</v>
          </cell>
          <cell r="B1292" t="str">
            <v>SE1.50.80.22.2.50D.B</v>
          </cell>
          <cell r="C1292">
            <v>4941</v>
          </cell>
        </row>
        <row r="1293">
          <cell r="A1293">
            <v>96047989</v>
          </cell>
          <cell r="B1293" t="str">
            <v>SE1.50.80.30.2.50D.B</v>
          </cell>
          <cell r="C1293">
            <v>5338</v>
          </cell>
        </row>
        <row r="1294">
          <cell r="A1294">
            <v>96047997</v>
          </cell>
          <cell r="B1294" t="str">
            <v>SE1.50.80.40.2.51D.B</v>
          </cell>
          <cell r="C1294">
            <v>6531</v>
          </cell>
        </row>
        <row r="1295">
          <cell r="A1295">
            <v>96048005</v>
          </cell>
          <cell r="B1295" t="str">
            <v>SE1.80.100.15.4.50D.B</v>
          </cell>
          <cell r="C1295">
            <v>4940</v>
          </cell>
        </row>
        <row r="1296">
          <cell r="A1296">
            <v>96048021</v>
          </cell>
          <cell r="B1296" t="str">
            <v>SE1.80.100.22.4.50D.B</v>
          </cell>
          <cell r="C1296">
            <v>5339</v>
          </cell>
        </row>
        <row r="1297">
          <cell r="A1297">
            <v>96048037</v>
          </cell>
          <cell r="B1297" t="str">
            <v>SE1.80.100.30.4.50D.B</v>
          </cell>
          <cell r="C1297">
            <v>7054</v>
          </cell>
        </row>
        <row r="1298">
          <cell r="A1298">
            <v>96048069</v>
          </cell>
          <cell r="B1298" t="str">
            <v>SE1.80.100.40.4.51D.B</v>
          </cell>
          <cell r="C1298">
            <v>7932</v>
          </cell>
        </row>
        <row r="1299">
          <cell r="A1299">
            <v>96048085</v>
          </cell>
          <cell r="B1299" t="str">
            <v>SE1.80.100.55.4.51D.B</v>
          </cell>
          <cell r="C1299">
            <v>9129</v>
          </cell>
        </row>
        <row r="1300">
          <cell r="A1300">
            <v>96048099</v>
          </cell>
          <cell r="B1300" t="str">
            <v>SE1.80.100.75.4.51D.B</v>
          </cell>
          <cell r="C1300">
            <v>10492</v>
          </cell>
        </row>
        <row r="1301">
          <cell r="A1301">
            <v>96048129</v>
          </cell>
          <cell r="B1301" t="str">
            <v>SE1.100.150.55.4.51D.B</v>
          </cell>
          <cell r="C1301">
            <v>11542</v>
          </cell>
        </row>
        <row r="1302">
          <cell r="A1302">
            <v>96048143</v>
          </cell>
          <cell r="B1302" t="str">
            <v>SE1.100.150.75.4.51D.B</v>
          </cell>
          <cell r="C1302">
            <v>11542</v>
          </cell>
        </row>
        <row r="1303">
          <cell r="A1303">
            <v>96048169</v>
          </cell>
          <cell r="B1303" t="str">
            <v>SEV.65.80.22.2.50D</v>
          </cell>
          <cell r="C1303">
            <v>4769</v>
          </cell>
        </row>
        <row r="1304">
          <cell r="A1304">
            <v>96048185</v>
          </cell>
          <cell r="B1304" t="str">
            <v>SEV.65.80.30.2.50D</v>
          </cell>
          <cell r="C1304">
            <v>5158</v>
          </cell>
        </row>
        <row r="1305">
          <cell r="A1305">
            <v>96048201</v>
          </cell>
          <cell r="B1305" t="str">
            <v>SEV.65.80.40.2.51D</v>
          </cell>
          <cell r="C1305">
            <v>6333</v>
          </cell>
        </row>
        <row r="1306">
          <cell r="A1306">
            <v>96060515</v>
          </cell>
          <cell r="B1306" t="str">
            <v>KIT, O-RING D37126</v>
          </cell>
          <cell r="C1306">
            <v>661</v>
          </cell>
        </row>
        <row r="1307">
          <cell r="A1307">
            <v>96060538</v>
          </cell>
          <cell r="B1307" t="str">
            <v>BULK, O-RING D10,3X2,4 NBR</v>
          </cell>
          <cell r="C1307">
            <v>226</v>
          </cell>
        </row>
        <row r="1308">
          <cell r="A1308">
            <v>96060539</v>
          </cell>
          <cell r="B1308" t="str">
            <v>KIT, O-RING D37154</v>
          </cell>
          <cell r="C1308">
            <v>241</v>
          </cell>
        </row>
        <row r="1309">
          <cell r="A1309">
            <v>96061561</v>
          </cell>
          <cell r="B1309" t="str">
            <v>SPECIAL TOOL PUR118</v>
          </cell>
          <cell r="C1309">
            <v>4044</v>
          </cell>
        </row>
        <row r="1310">
          <cell r="A1310">
            <v>96061564</v>
          </cell>
          <cell r="B1310" t="str">
            <v>SPECIAL TOOL PUR123</v>
          </cell>
          <cell r="C1310">
            <v>2465</v>
          </cell>
        </row>
        <row r="1311">
          <cell r="A1311">
            <v>96061565</v>
          </cell>
          <cell r="B1311" t="str">
            <v>SPECIAL TOOL PUR124</v>
          </cell>
          <cell r="C1311">
            <v>1707</v>
          </cell>
        </row>
        <row r="1312">
          <cell r="A1312">
            <v>96066568</v>
          </cell>
          <cell r="B1312" t="str">
            <v>RUBBER SEAL LV. M6,M2 YJK193045 P</v>
          </cell>
          <cell r="C1312">
            <v>228</v>
          </cell>
        </row>
        <row r="1313">
          <cell r="A1313">
            <v>96066752</v>
          </cell>
          <cell r="B1313" t="str">
            <v>PRIMARY SHAFT SEAL FR70 -OLD YJ3449365 P</v>
          </cell>
          <cell r="C1313">
            <v>1197</v>
          </cell>
        </row>
        <row r="1314">
          <cell r="A1314">
            <v>96075893</v>
          </cell>
          <cell r="B1314" t="str">
            <v>SEG.40.09.2.1.502</v>
          </cell>
          <cell r="C1314">
            <v>2225</v>
          </cell>
        </row>
        <row r="1315">
          <cell r="A1315">
            <v>96075897</v>
          </cell>
          <cell r="B1315" t="str">
            <v>SEG.40.09.2.50B</v>
          </cell>
          <cell r="C1315">
            <v>2225</v>
          </cell>
        </row>
        <row r="1316">
          <cell r="A1316">
            <v>96075901</v>
          </cell>
          <cell r="B1316" t="str">
            <v>SEG.40.12.2.1.502</v>
          </cell>
          <cell r="C1316">
            <v>2225</v>
          </cell>
        </row>
        <row r="1317">
          <cell r="A1317">
            <v>96075905</v>
          </cell>
          <cell r="B1317" t="str">
            <v>SEG.40.12.2.50B</v>
          </cell>
          <cell r="C1317">
            <v>2225</v>
          </cell>
        </row>
        <row r="1318">
          <cell r="A1318">
            <v>96075906</v>
          </cell>
          <cell r="B1318" t="str">
            <v>SEG.40.12.EX.2.50B</v>
          </cell>
          <cell r="C1318">
            <v>2462</v>
          </cell>
        </row>
        <row r="1319">
          <cell r="A1319">
            <v>96075909</v>
          </cell>
          <cell r="B1319" t="str">
            <v>SEG.40.15.2.50B</v>
          </cell>
          <cell r="C1319">
            <v>2514</v>
          </cell>
        </row>
        <row r="1320">
          <cell r="A1320">
            <v>96075910</v>
          </cell>
          <cell r="B1320" t="str">
            <v>SEG.40.15.EX.2.50B</v>
          </cell>
          <cell r="C1320">
            <v>2682</v>
          </cell>
        </row>
        <row r="1321">
          <cell r="A1321">
            <v>96075913</v>
          </cell>
          <cell r="B1321" t="str">
            <v>SEG.40.26.2.50B</v>
          </cell>
          <cell r="C1321">
            <v>3120</v>
          </cell>
        </row>
        <row r="1322">
          <cell r="A1322">
            <v>96075914</v>
          </cell>
          <cell r="B1322" t="str">
            <v>SEG.40.26.EX.2.50B</v>
          </cell>
          <cell r="C1322">
            <v>3264</v>
          </cell>
        </row>
        <row r="1323">
          <cell r="A1323">
            <v>96075915</v>
          </cell>
          <cell r="B1323" t="str">
            <v>SEG.40.31.2.50B</v>
          </cell>
          <cell r="C1323">
            <v>3232</v>
          </cell>
        </row>
        <row r="1324">
          <cell r="A1324">
            <v>96075917</v>
          </cell>
          <cell r="B1324" t="str">
            <v>SEG.40.40.2.50B</v>
          </cell>
          <cell r="C1324">
            <v>3771</v>
          </cell>
        </row>
        <row r="1325">
          <cell r="A1325">
            <v>96075921</v>
          </cell>
          <cell r="B1325" t="str">
            <v>SEG.40.15.2.50C</v>
          </cell>
          <cell r="C1325">
            <v>2715</v>
          </cell>
        </row>
        <row r="1326">
          <cell r="A1326">
            <v>96076063</v>
          </cell>
          <cell r="B1326" t="str">
            <v>AUTO COUPLING SET DN40 SEG CI</v>
          </cell>
          <cell r="C1326">
            <v>353</v>
          </cell>
        </row>
        <row r="1327">
          <cell r="A1327">
            <v>96076115</v>
          </cell>
          <cell r="B1327" t="str">
            <v>KIT, IMPELLER 0.9KW</v>
          </cell>
          <cell r="C1327">
            <v>951</v>
          </cell>
        </row>
        <row r="1328">
          <cell r="A1328">
            <v>96076116</v>
          </cell>
          <cell r="B1328" t="str">
            <v>KIT, IMPELLER 1.2KW</v>
          </cell>
          <cell r="C1328">
            <v>991</v>
          </cell>
        </row>
        <row r="1329">
          <cell r="A1329">
            <v>96076117</v>
          </cell>
          <cell r="B1329" t="str">
            <v>KIT, IMPELLER 1.5KW</v>
          </cell>
          <cell r="C1329">
            <v>1025</v>
          </cell>
        </row>
        <row r="1330">
          <cell r="A1330">
            <v>96076118</v>
          </cell>
          <cell r="B1330" t="str">
            <v>KIT, IMPELLER 2.6KW</v>
          </cell>
          <cell r="C1330">
            <v>1074</v>
          </cell>
        </row>
        <row r="1331">
          <cell r="A1331">
            <v>96076119</v>
          </cell>
          <cell r="B1331" t="str">
            <v>KIT, IMPELLER 3.1KW</v>
          </cell>
          <cell r="C1331">
            <v>1131</v>
          </cell>
        </row>
        <row r="1332">
          <cell r="A1332">
            <v>96076120</v>
          </cell>
          <cell r="B1332" t="str">
            <v>KIT, IMPELLER 4.0KW</v>
          </cell>
          <cell r="C1332">
            <v>1183</v>
          </cell>
        </row>
        <row r="1333">
          <cell r="A1333">
            <v>96076121</v>
          </cell>
          <cell r="B1333" t="str">
            <v>KIT, SNITTER</v>
          </cell>
          <cell r="C1333">
            <v>1055</v>
          </cell>
        </row>
        <row r="1334">
          <cell r="A1334">
            <v>96076122</v>
          </cell>
          <cell r="B1334" t="str">
            <v>KIT, SHAFT SEAL CARTRIDGE, FRAME A</v>
          </cell>
          <cell r="C1334">
            <v>515</v>
          </cell>
        </row>
        <row r="1335">
          <cell r="A1335">
            <v>96076123</v>
          </cell>
          <cell r="B1335" t="str">
            <v>KIT, SHAFT SEAL CARTRIDGE, FRAMEB/C</v>
          </cell>
          <cell r="C1335">
            <v>1000</v>
          </cell>
        </row>
        <row r="1336">
          <cell r="A1336">
            <v>96076124</v>
          </cell>
          <cell r="B1336" t="str">
            <v>KIT, O-RINGS SEG, FRAME A</v>
          </cell>
          <cell r="C1336">
            <v>147</v>
          </cell>
        </row>
        <row r="1337">
          <cell r="A1337">
            <v>96076125</v>
          </cell>
          <cell r="B1337" t="str">
            <v>KIT, O-RINGS, SEG, FRAME B/C</v>
          </cell>
          <cell r="C1337">
            <v>434</v>
          </cell>
        </row>
        <row r="1338">
          <cell r="A1338">
            <v>96076196</v>
          </cell>
          <cell r="B1338" t="str">
            <v>EXTENSION FEET SEG SS</v>
          </cell>
          <cell r="C1338">
            <v>186</v>
          </cell>
        </row>
        <row r="1339">
          <cell r="A1339">
            <v>96076218</v>
          </cell>
          <cell r="B1339" t="str">
            <v>SEG.40.12.2.50B</v>
          </cell>
          <cell r="C1339">
            <v>2286</v>
          </cell>
        </row>
        <row r="1340">
          <cell r="A1340">
            <v>96079927</v>
          </cell>
          <cell r="B1340" t="str">
            <v>MP 204 MOTOR PROTECTOR</v>
          </cell>
          <cell r="C1340">
            <v>1276</v>
          </cell>
        </row>
        <row r="1341">
          <cell r="A1341">
            <v>96079948</v>
          </cell>
          <cell r="B1341" t="str">
            <v>BACKUP BATTERY, 7AH 12V</v>
          </cell>
          <cell r="C1341">
            <v>130</v>
          </cell>
        </row>
        <row r="1342">
          <cell r="A1342">
            <v>96080381</v>
          </cell>
          <cell r="B1342" t="str">
            <v>SQ/SQE 1- 35  RP  1 1/4"</v>
          </cell>
          <cell r="C1342">
            <v>127</v>
          </cell>
        </row>
        <row r="1343">
          <cell r="A1343">
            <v>96080384</v>
          </cell>
          <cell r="B1343" t="str">
            <v>SQ/SQE 2- 35  RP  1 1/4"</v>
          </cell>
          <cell r="C1343">
            <v>131</v>
          </cell>
        </row>
        <row r="1344">
          <cell r="A1344">
            <v>96080387</v>
          </cell>
          <cell r="B1344" t="str">
            <v>SQ/SQE 3- 40  RP  1 1/4"</v>
          </cell>
          <cell r="C1344">
            <v>140</v>
          </cell>
        </row>
        <row r="1345">
          <cell r="A1345">
            <v>96080397</v>
          </cell>
          <cell r="B1345" t="str">
            <v>SQ/SQE 3- 65  RP  1 1/4"</v>
          </cell>
          <cell r="C1345">
            <v>318</v>
          </cell>
        </row>
        <row r="1346">
          <cell r="A1346">
            <v>96080398</v>
          </cell>
          <cell r="B1346" t="str">
            <v>SQ/SQE 5- 35  RP  1 1/2"</v>
          </cell>
          <cell r="C1346">
            <v>141</v>
          </cell>
        </row>
        <row r="1347">
          <cell r="A1347">
            <v>96080411</v>
          </cell>
          <cell r="B1347" t="str">
            <v>SQ/SQE 5-60 EXCL. MOTOR</v>
          </cell>
          <cell r="C1347">
            <v>894</v>
          </cell>
        </row>
        <row r="1348">
          <cell r="A1348">
            <v>96086661</v>
          </cell>
          <cell r="B1348" t="str">
            <v>TP 32-200/2 A-F-A-BAQE-GW1</v>
          </cell>
          <cell r="C1348">
            <v>3565</v>
          </cell>
        </row>
        <row r="1349">
          <cell r="A1349">
            <v>96086665</v>
          </cell>
          <cell r="B1349" t="str">
            <v>TP 32-460/2 A-F-A-BAQE-KW1</v>
          </cell>
          <cell r="C1349">
            <v>6204</v>
          </cell>
        </row>
        <row r="1350">
          <cell r="A1350">
            <v>96086673</v>
          </cell>
          <cell r="B1350" t="str">
            <v>TP 32-200/2 A-F-A-BQQE-GW1</v>
          </cell>
          <cell r="C1350">
            <v>2196</v>
          </cell>
        </row>
        <row r="1351">
          <cell r="A1351">
            <v>96086675</v>
          </cell>
          <cell r="B1351" t="str">
            <v>TP 32-320/2 A-F-A-BQQE-IW1</v>
          </cell>
          <cell r="C1351">
            <v>4437</v>
          </cell>
        </row>
        <row r="1352">
          <cell r="A1352">
            <v>96086676</v>
          </cell>
          <cell r="B1352" t="str">
            <v>TP 32-380/2 A-F-A-BQQE-JW1</v>
          </cell>
          <cell r="C1352">
            <v>3738</v>
          </cell>
        </row>
        <row r="1353">
          <cell r="A1353">
            <v>96086678</v>
          </cell>
          <cell r="B1353" t="str">
            <v>TP 32-580/2 A-F-A-BQQE-LW1</v>
          </cell>
          <cell r="C1353">
            <v>4138</v>
          </cell>
        </row>
        <row r="1354">
          <cell r="A1354">
            <v>96086740</v>
          </cell>
          <cell r="B1354" t="str">
            <v>TP 32-100/4 A-F-A-BQQE-DW3</v>
          </cell>
          <cell r="C1354">
            <v>3302</v>
          </cell>
        </row>
        <row r="1355">
          <cell r="A1355">
            <v>96086829</v>
          </cell>
          <cell r="B1355" t="str">
            <v>TP 40-360/2 A-F-A-BQQE-KW1</v>
          </cell>
          <cell r="C1355">
            <v>5757</v>
          </cell>
        </row>
        <row r="1356">
          <cell r="A1356">
            <v>96086929</v>
          </cell>
          <cell r="B1356" t="str">
            <v>TP 40-300/2 A-F-B-BAQE-JW1</v>
          </cell>
          <cell r="C1356">
            <v>5769</v>
          </cell>
        </row>
        <row r="1357">
          <cell r="A1357">
            <v>96086974</v>
          </cell>
          <cell r="B1357" t="str">
            <v>TP 50-190/2 A-F-A-BAQE-HW1</v>
          </cell>
          <cell r="C1357">
            <v>4428</v>
          </cell>
        </row>
        <row r="1358">
          <cell r="A1358">
            <v>96086982</v>
          </cell>
          <cell r="B1358" t="str">
            <v>TP 50-830/2 A-F-A-BAQE-PW1</v>
          </cell>
          <cell r="C1358">
            <v>14289</v>
          </cell>
        </row>
        <row r="1359">
          <cell r="A1359">
            <v>96086995</v>
          </cell>
          <cell r="B1359" t="str">
            <v>TP 50-160/2 A-F-A-BQQE-GW1</v>
          </cell>
          <cell r="C1359">
            <v>3264</v>
          </cell>
        </row>
        <row r="1360">
          <cell r="A1360">
            <v>96086996</v>
          </cell>
          <cell r="B1360" t="str">
            <v>TP 50-190/2 A-F-A-BQQE-HW1</v>
          </cell>
          <cell r="C1360">
            <v>3225</v>
          </cell>
        </row>
        <row r="1361">
          <cell r="A1361">
            <v>96086997</v>
          </cell>
          <cell r="B1361" t="str">
            <v>TP 50-240/2 A-F-A-BQQE-IW1</v>
          </cell>
          <cell r="C1361">
            <v>2649</v>
          </cell>
        </row>
        <row r="1362">
          <cell r="A1362">
            <v>96086998</v>
          </cell>
          <cell r="B1362" t="str">
            <v>TP 50-290/2 A-F-A-BQQE-JW1</v>
          </cell>
          <cell r="C1362">
            <v>3710</v>
          </cell>
        </row>
        <row r="1363">
          <cell r="A1363">
            <v>96087000</v>
          </cell>
          <cell r="B1363" t="str">
            <v>TP 50-430/2 A-F-A-BQQE-LW1</v>
          </cell>
          <cell r="C1363">
            <v>4740</v>
          </cell>
        </row>
        <row r="1364">
          <cell r="A1364">
            <v>96087004</v>
          </cell>
          <cell r="B1364" t="str">
            <v>TP 50-830/2 A-F-A-BQQE-PW1</v>
          </cell>
          <cell r="C1364">
            <v>9588</v>
          </cell>
        </row>
        <row r="1365">
          <cell r="A1365">
            <v>96087109</v>
          </cell>
          <cell r="B1365" t="str">
            <v>TP 50-190/4 A-F-A-BAQE-IW3</v>
          </cell>
          <cell r="C1365">
            <v>5076</v>
          </cell>
        </row>
        <row r="1366">
          <cell r="A1366">
            <v>96087121</v>
          </cell>
          <cell r="B1366" t="str">
            <v>TP 50-190/4 A-F-A-BQQE-IW3</v>
          </cell>
          <cell r="C1366">
            <v>3688</v>
          </cell>
        </row>
        <row r="1367">
          <cell r="A1367">
            <v>96087122</v>
          </cell>
          <cell r="B1367" t="str">
            <v>TP 50-230/4 A-F-A-BQQE-JW3</v>
          </cell>
          <cell r="C1367">
            <v>4131</v>
          </cell>
        </row>
        <row r="1368">
          <cell r="A1368">
            <v>96087292</v>
          </cell>
          <cell r="B1368" t="str">
            <v>TP 50-230/4 A-F-B-BAQE-JW3</v>
          </cell>
          <cell r="C1368">
            <v>7725</v>
          </cell>
        </row>
        <row r="1369">
          <cell r="A1369">
            <v>96087313</v>
          </cell>
          <cell r="B1369" t="str">
            <v>TP 65-410/2 A-F-A-BAQE-MW1</v>
          </cell>
          <cell r="C1369">
            <v>7949</v>
          </cell>
        </row>
        <row r="1370">
          <cell r="A1370">
            <v>96087332</v>
          </cell>
          <cell r="B1370" t="str">
            <v>TP 65-340/2 A-F-A-BQQE-LW1</v>
          </cell>
          <cell r="C1370">
            <v>4929</v>
          </cell>
        </row>
        <row r="1371">
          <cell r="A1371">
            <v>96087333</v>
          </cell>
          <cell r="B1371" t="str">
            <v>TP 65-410/2 A-F-A-BQQE-MW1</v>
          </cell>
          <cell r="C1371">
            <v>5329</v>
          </cell>
        </row>
        <row r="1372">
          <cell r="A1372">
            <v>96087334</v>
          </cell>
          <cell r="B1372" t="str">
            <v>TP 65-460/2 A-F-A-BQQE-NW1</v>
          </cell>
          <cell r="C1372">
            <v>7441</v>
          </cell>
        </row>
        <row r="1373">
          <cell r="A1373">
            <v>96087335</v>
          </cell>
          <cell r="B1373" t="str">
            <v>TP 65-550/2 A-F-A-BQQE-OW1</v>
          </cell>
          <cell r="C1373">
            <v>8462</v>
          </cell>
        </row>
        <row r="1374">
          <cell r="A1374">
            <v>96087337</v>
          </cell>
          <cell r="B1374" t="str">
            <v>TP 65-720/2 A-F-A-BQQE-QW1</v>
          </cell>
          <cell r="C1374">
            <v>11290</v>
          </cell>
        </row>
        <row r="1375">
          <cell r="A1375">
            <v>96087363</v>
          </cell>
          <cell r="B1375" t="str">
            <v>TP 65-410/2 A-F-B-BQQE-MW1</v>
          </cell>
          <cell r="C1375">
            <v>11447</v>
          </cell>
        </row>
        <row r="1376">
          <cell r="A1376">
            <v>96087441</v>
          </cell>
          <cell r="B1376" t="str">
            <v>TP 65-90/4 A-F-A-BQQE-FW3</v>
          </cell>
          <cell r="C1376">
            <v>3383</v>
          </cell>
        </row>
        <row r="1377">
          <cell r="A1377">
            <v>96087442</v>
          </cell>
          <cell r="B1377" t="str">
            <v>TP 65-110/4 A-F-A-BQQE-GW3</v>
          </cell>
          <cell r="C1377">
            <v>3697</v>
          </cell>
        </row>
        <row r="1378">
          <cell r="A1378">
            <v>96087446</v>
          </cell>
          <cell r="B1378" t="str">
            <v>TP 65-240/4 A-F-A-BQQE-KW3</v>
          </cell>
          <cell r="C1378">
            <v>4864</v>
          </cell>
        </row>
        <row r="1379">
          <cell r="A1379">
            <v>96087504</v>
          </cell>
          <cell r="B1379" t="str">
            <v>TP 65-340/2 A-F-A-BAQE-LW1</v>
          </cell>
          <cell r="C1379">
            <v>6757</v>
          </cell>
        </row>
        <row r="1380">
          <cell r="A1380">
            <v>96087505</v>
          </cell>
          <cell r="B1380" t="str">
            <v>TP 65-410/2 A-F-A-BAQE-MW1</v>
          </cell>
          <cell r="C1380">
            <v>8059</v>
          </cell>
        </row>
        <row r="1381">
          <cell r="A1381">
            <v>96087524</v>
          </cell>
          <cell r="B1381" t="str">
            <v>TP 65-340/2 A-F-A-BQQE-LW1</v>
          </cell>
          <cell r="C1381">
            <v>9166</v>
          </cell>
        </row>
        <row r="1382">
          <cell r="A1382">
            <v>96087526</v>
          </cell>
          <cell r="B1382" t="str">
            <v>TP 65-460/2 A-F-A-BQQE-NW1</v>
          </cell>
          <cell r="C1382">
            <v>12923</v>
          </cell>
        </row>
        <row r="1383">
          <cell r="A1383">
            <v>96087629</v>
          </cell>
          <cell r="B1383" t="str">
            <v>TP 65-240/4 A-F-A-BQQE-KW3</v>
          </cell>
          <cell r="C1383">
            <v>6030</v>
          </cell>
        </row>
        <row r="1384">
          <cell r="A1384">
            <v>96090992</v>
          </cell>
          <cell r="B1384" t="str">
            <v>AUTO COUPLING SET DN65 CI.</v>
          </cell>
          <cell r="C1384">
            <v>693</v>
          </cell>
        </row>
        <row r="1385">
          <cell r="A1385">
            <v>96090993</v>
          </cell>
          <cell r="B1385" t="str">
            <v>AUTO COUPLING SET DN 80 CI</v>
          </cell>
          <cell r="C1385">
            <v>784</v>
          </cell>
        </row>
        <row r="1386">
          <cell r="A1386">
            <v>96090994</v>
          </cell>
          <cell r="B1386" t="str">
            <v>AUTO COUPLING SET DN100 CI</v>
          </cell>
          <cell r="C1386">
            <v>1306</v>
          </cell>
        </row>
        <row r="1387">
          <cell r="A1387">
            <v>96090995</v>
          </cell>
          <cell r="B1387" t="str">
            <v>AUTO COUPLING SET DN150, 2" CI</v>
          </cell>
          <cell r="C1387">
            <v>1992</v>
          </cell>
        </row>
        <row r="1388">
          <cell r="A1388">
            <v>96094523</v>
          </cell>
          <cell r="B1388" t="str">
            <v>VERTICAL STAND DN200 FR50-62 HG.</v>
          </cell>
          <cell r="C1388">
            <v>2540</v>
          </cell>
        </row>
        <row r="1389">
          <cell r="A1389">
            <v>96094525</v>
          </cell>
          <cell r="B1389" t="str">
            <v>VERTICAL STAND DN250 FR54-62 HG</v>
          </cell>
          <cell r="C1389">
            <v>3413</v>
          </cell>
        </row>
        <row r="1390">
          <cell r="A1390">
            <v>96095140</v>
          </cell>
          <cell r="B1390" t="str">
            <v>MMS8000 400/50 460/60 37KW DOL PE2</v>
          </cell>
          <cell r="C1390">
            <v>10495</v>
          </cell>
        </row>
        <row r="1391">
          <cell r="A1391">
            <v>96095274</v>
          </cell>
          <cell r="B1391" t="str">
            <v>CURRENT TRANSFORMER 200/5</v>
          </cell>
          <cell r="C1391">
            <v>349</v>
          </cell>
        </row>
        <row r="1392">
          <cell r="A1392">
            <v>96095275</v>
          </cell>
          <cell r="B1392" t="str">
            <v>CURRENT TRANSFORMER 300/5 (GSI) CHAGE</v>
          </cell>
          <cell r="C1392">
            <v>294</v>
          </cell>
        </row>
        <row r="1393">
          <cell r="A1393">
            <v>96095277</v>
          </cell>
          <cell r="B1393" t="str">
            <v>CURRENT TRANSFORMER 750/5</v>
          </cell>
          <cell r="C1393">
            <v>345</v>
          </cell>
        </row>
        <row r="1394">
          <cell r="A1394">
            <v>96095278</v>
          </cell>
          <cell r="B1394" t="str">
            <v>CURRENT TRANSFORMER 1000/5</v>
          </cell>
          <cell r="C1394">
            <v>365</v>
          </cell>
        </row>
        <row r="1395">
          <cell r="A1395">
            <v>96099770</v>
          </cell>
          <cell r="B1395" t="str">
            <v>MMG160-E FAN 2-P</v>
          </cell>
          <cell r="C1395">
            <v>33</v>
          </cell>
        </row>
        <row r="1396">
          <cell r="A1396">
            <v>96099778</v>
          </cell>
          <cell r="B1396" t="str">
            <v>MMG280-E FAN 2-P</v>
          </cell>
          <cell r="C1396">
            <v>115</v>
          </cell>
        </row>
        <row r="1397">
          <cell r="A1397">
            <v>96099859</v>
          </cell>
          <cell r="B1397" t="str">
            <v>MMG200-E OUTSIDE DE BEAR.COV. 4 &amp; 6-P</v>
          </cell>
          <cell r="C1397">
            <v>28</v>
          </cell>
        </row>
        <row r="1398">
          <cell r="A1398">
            <v>96099861</v>
          </cell>
          <cell r="B1398" t="str">
            <v>MMG250-E 2P/225 4&amp;6P OUTSIDE DE BEAR.COV</v>
          </cell>
          <cell r="C1398">
            <v>37</v>
          </cell>
        </row>
        <row r="1399">
          <cell r="A1399">
            <v>96102238</v>
          </cell>
          <cell r="B1399" t="str">
            <v>AUTO COUPLING SET DN80/65 CI</v>
          </cell>
          <cell r="C1399">
            <v>791</v>
          </cell>
        </row>
        <row r="1400">
          <cell r="A1400">
            <v>96102240</v>
          </cell>
          <cell r="B1400" t="str">
            <v>AUTO COUPLING SET DN80/100 CI</v>
          </cell>
          <cell r="C1400">
            <v>1304</v>
          </cell>
        </row>
        <row r="1401">
          <cell r="A1401">
            <v>96102241</v>
          </cell>
          <cell r="B1401" t="str">
            <v>AUTO COUPLING SET DN100/150 CI</v>
          </cell>
          <cell r="C1401">
            <v>2187</v>
          </cell>
        </row>
        <row r="1402">
          <cell r="A1402">
            <v>96102253</v>
          </cell>
          <cell r="B1402" t="str">
            <v>RINGSTAND DN65, 2,5" HOSE CON. CI</v>
          </cell>
          <cell r="C1402">
            <v>351</v>
          </cell>
        </row>
        <row r="1403">
          <cell r="A1403">
            <v>96102254</v>
          </cell>
          <cell r="B1403" t="str">
            <v>RINGSTAND DN80, 3" HOSE CON. CI</v>
          </cell>
          <cell r="C1403">
            <v>378</v>
          </cell>
        </row>
        <row r="1404">
          <cell r="A1404">
            <v>96102255</v>
          </cell>
          <cell r="B1404" t="str">
            <v>RINGSTAND DN100, 4" HOSE CON. CI</v>
          </cell>
          <cell r="C1404">
            <v>440</v>
          </cell>
        </row>
        <row r="1405">
          <cell r="A1405">
            <v>96102256</v>
          </cell>
          <cell r="B1405" t="str">
            <v>RINGSTAND DN150, 5" HOSE CON. HG</v>
          </cell>
          <cell r="C1405">
            <v>2551</v>
          </cell>
        </row>
        <row r="1406">
          <cell r="A1406">
            <v>96102258</v>
          </cell>
          <cell r="B1406" t="str">
            <v>VERTICAL STAND DN80 W. BEND HG</v>
          </cell>
          <cell r="C1406">
            <v>1351</v>
          </cell>
        </row>
        <row r="1407">
          <cell r="A1407">
            <v>96102259</v>
          </cell>
          <cell r="B1407" t="str">
            <v>VERTICAL STAND DN100 W. BEND HG</v>
          </cell>
          <cell r="C1407">
            <v>2090</v>
          </cell>
        </row>
        <row r="1408">
          <cell r="A1408">
            <v>96102260</v>
          </cell>
          <cell r="B1408" t="str">
            <v>VERTICAL STAND DN150 W. BEND HG</v>
          </cell>
          <cell r="C1408">
            <v>2458</v>
          </cell>
        </row>
        <row r="1409">
          <cell r="A1409">
            <v>96102360</v>
          </cell>
          <cell r="B1409" t="str">
            <v>KIT, SHAFT SEAL B/C22</v>
          </cell>
          <cell r="C1409">
            <v>733</v>
          </cell>
        </row>
        <row r="1410">
          <cell r="A1410">
            <v>96102361</v>
          </cell>
          <cell r="B1410" t="str">
            <v>KIT, SHAFT SEAL C/D</v>
          </cell>
          <cell r="C1410">
            <v>967</v>
          </cell>
        </row>
        <row r="1411">
          <cell r="A1411">
            <v>96102362</v>
          </cell>
          <cell r="B1411" t="str">
            <v>KIT, WEAR RINGS NBR D50MM</v>
          </cell>
          <cell r="C1411">
            <v>180</v>
          </cell>
        </row>
        <row r="1412">
          <cell r="A1412">
            <v>96102365</v>
          </cell>
          <cell r="B1412" t="str">
            <v>KIT, IMPELLER FIXING PART B/C22</v>
          </cell>
          <cell r="C1412">
            <v>90</v>
          </cell>
        </row>
        <row r="1413">
          <cell r="A1413">
            <v>96102366</v>
          </cell>
          <cell r="B1413" t="str">
            <v>KIT, ASSEMBLY PARTS FOR IMPELLER C/D</v>
          </cell>
          <cell r="C1413">
            <v>106</v>
          </cell>
        </row>
        <row r="1414">
          <cell r="A1414">
            <v>96102367</v>
          </cell>
          <cell r="B1414" t="str">
            <v>KIT, O-RINGS B</v>
          </cell>
          <cell r="C1414">
            <v>314</v>
          </cell>
        </row>
        <row r="1415">
          <cell r="A1415">
            <v>96102368</v>
          </cell>
          <cell r="B1415" t="str">
            <v>KIT, O-RINGS C22</v>
          </cell>
          <cell r="C1415">
            <v>340</v>
          </cell>
        </row>
        <row r="1416">
          <cell r="A1416">
            <v>96102369</v>
          </cell>
          <cell r="B1416" t="str">
            <v>KIT, O-RINGS C</v>
          </cell>
          <cell r="C1416">
            <v>314</v>
          </cell>
        </row>
        <row r="1417">
          <cell r="A1417">
            <v>96102370</v>
          </cell>
          <cell r="B1417" t="str">
            <v>KIT, O-RINGS D</v>
          </cell>
          <cell r="C1417">
            <v>310</v>
          </cell>
        </row>
        <row r="1418">
          <cell r="A1418">
            <v>96102378</v>
          </cell>
          <cell r="B1418" t="str">
            <v>RINGSTAND DN65, 3" HOSE CON. CI</v>
          </cell>
          <cell r="C1418">
            <v>343</v>
          </cell>
        </row>
        <row r="1419">
          <cell r="A1419">
            <v>96102482</v>
          </cell>
          <cell r="B1419" t="str">
            <v>SPARE, CABLE C/D 10M EX</v>
          </cell>
          <cell r="C1419">
            <v>1443</v>
          </cell>
        </row>
        <row r="1420">
          <cell r="A1420">
            <v>96102486</v>
          </cell>
          <cell r="B1420" t="str">
            <v>SPARE, CABLE B EX W.SCR. 10M</v>
          </cell>
          <cell r="C1420">
            <v>3114</v>
          </cell>
        </row>
        <row r="1421">
          <cell r="A1421">
            <v>96104118</v>
          </cell>
          <cell r="B1421" t="str">
            <v>SL1.50.65.15.2.50B</v>
          </cell>
          <cell r="C1421">
            <v>2917</v>
          </cell>
        </row>
        <row r="1422">
          <cell r="A1422">
            <v>96104129</v>
          </cell>
          <cell r="B1422" t="str">
            <v>SL1.50.65.11.2.50B</v>
          </cell>
          <cell r="C1422">
            <v>2260</v>
          </cell>
        </row>
        <row r="1423">
          <cell r="A1423">
            <v>96104192</v>
          </cell>
          <cell r="B1423" t="str">
            <v>SLV.65.65.15.2.50B</v>
          </cell>
          <cell r="C1423">
            <v>2860</v>
          </cell>
        </row>
        <row r="1424">
          <cell r="A1424">
            <v>96104196</v>
          </cell>
          <cell r="B1424" t="str">
            <v>EF30.50.15.2.50B</v>
          </cell>
          <cell r="C1424">
            <v>2266</v>
          </cell>
        </row>
        <row r="1425">
          <cell r="A1425">
            <v>96104200</v>
          </cell>
          <cell r="B1425" t="str">
            <v>DP10.50.09.2.1.502</v>
          </cell>
          <cell r="C1425">
            <v>2364</v>
          </cell>
        </row>
        <row r="1426">
          <cell r="A1426">
            <v>96104204</v>
          </cell>
          <cell r="B1426" t="str">
            <v>DP10.50.09.2.50B</v>
          </cell>
          <cell r="C1426">
            <v>2364</v>
          </cell>
        </row>
        <row r="1427">
          <cell r="A1427">
            <v>96104208</v>
          </cell>
          <cell r="B1427" t="str">
            <v>DP10.50.15.2.50B</v>
          </cell>
          <cell r="C1427">
            <v>2831</v>
          </cell>
        </row>
        <row r="1428">
          <cell r="A1428">
            <v>96105764</v>
          </cell>
          <cell r="B1428" t="str">
            <v>ADAPTOR CLAW DN125/150 S-FLYGT</v>
          </cell>
          <cell r="C1428">
            <v>542</v>
          </cell>
        </row>
        <row r="1429">
          <cell r="A1429">
            <v>96105765</v>
          </cell>
          <cell r="B1429" t="str">
            <v>ADAPTOR CLAW DN80 SE/SL-FLYGT</v>
          </cell>
          <cell r="C1429">
            <v>235</v>
          </cell>
        </row>
        <row r="1430">
          <cell r="A1430">
            <v>96105782</v>
          </cell>
          <cell r="B1430" t="str">
            <v>ADAPTOR CLAW DN100 SE/SL-FLYGT</v>
          </cell>
          <cell r="C1430">
            <v>362</v>
          </cell>
        </row>
        <row r="1431">
          <cell r="A1431">
            <v>96105787</v>
          </cell>
          <cell r="B1431" t="str">
            <v>ADAPTOR CLAW DN100/150 SE/SL-FLYGT</v>
          </cell>
          <cell r="C1431">
            <v>452</v>
          </cell>
        </row>
        <row r="1432">
          <cell r="A1432">
            <v>96105790</v>
          </cell>
          <cell r="B1432" t="str">
            <v>ADAPTOR CLAW DN80/100 SE/SL-FLYGT</v>
          </cell>
          <cell r="C1432">
            <v>289</v>
          </cell>
        </row>
        <row r="1433">
          <cell r="A1433">
            <v>96106536</v>
          </cell>
          <cell r="B1433" t="str">
            <v>KIT, SHAFT SEAL CARTRIDGE BQQP</v>
          </cell>
          <cell r="C1433">
            <v>644</v>
          </cell>
        </row>
        <row r="1434">
          <cell r="A1434">
            <v>96106551</v>
          </cell>
          <cell r="B1434" t="str">
            <v>EF30.50.06.EX.2.50B</v>
          </cell>
          <cell r="C1434">
            <v>2083</v>
          </cell>
        </row>
        <row r="1435">
          <cell r="A1435">
            <v>96106562</v>
          </cell>
          <cell r="B1435" t="str">
            <v>SL1.50.65.09.2.1.502</v>
          </cell>
          <cell r="C1435">
            <v>1991</v>
          </cell>
        </row>
        <row r="1436">
          <cell r="A1436">
            <v>96106566</v>
          </cell>
          <cell r="B1436" t="str">
            <v>SL1.50.65.09.2.50B</v>
          </cell>
          <cell r="C1436">
            <v>1991</v>
          </cell>
        </row>
        <row r="1437">
          <cell r="A1437">
            <v>96106568</v>
          </cell>
          <cell r="B1437" t="str">
            <v>SL1.50.65.09.EX.2.50B</v>
          </cell>
          <cell r="C1437">
            <v>2357</v>
          </cell>
        </row>
        <row r="1438">
          <cell r="A1438">
            <v>96106573</v>
          </cell>
          <cell r="B1438" t="str">
            <v>SLV.65.65.11.2.1.502</v>
          </cell>
          <cell r="C1438">
            <v>2206</v>
          </cell>
        </row>
        <row r="1439">
          <cell r="A1439">
            <v>96106577</v>
          </cell>
          <cell r="B1439" t="str">
            <v>SLV.65.65.11.2.50B</v>
          </cell>
          <cell r="C1439">
            <v>2140</v>
          </cell>
        </row>
        <row r="1440">
          <cell r="A1440">
            <v>96108450</v>
          </cell>
          <cell r="B1440" t="str">
            <v>TP 80-330/2 A-F-A-BAQE-NW1</v>
          </cell>
          <cell r="C1440">
            <v>9966</v>
          </cell>
        </row>
        <row r="1441">
          <cell r="A1441">
            <v>96108451</v>
          </cell>
          <cell r="B1441" t="str">
            <v>TP 80-400/2 A-F-A-BAQE-OW1</v>
          </cell>
          <cell r="C1441">
            <v>9999</v>
          </cell>
        </row>
        <row r="1442">
          <cell r="A1442">
            <v>96108465</v>
          </cell>
          <cell r="B1442" t="str">
            <v>TP 80-140/2 A-F-A-BQQE-IW1</v>
          </cell>
          <cell r="C1442">
            <v>3289</v>
          </cell>
        </row>
        <row r="1443">
          <cell r="A1443">
            <v>96108469</v>
          </cell>
          <cell r="B1443" t="str">
            <v>TP 80-250/2 A-F-A-BQQE-MW1</v>
          </cell>
          <cell r="C1443">
            <v>5490</v>
          </cell>
        </row>
        <row r="1444">
          <cell r="A1444">
            <v>96108470</v>
          </cell>
          <cell r="B1444" t="str">
            <v>TP 80-330/2 A-F-A-BQQE-NW1</v>
          </cell>
          <cell r="C1444">
            <v>7266</v>
          </cell>
        </row>
        <row r="1445">
          <cell r="A1445">
            <v>96108471</v>
          </cell>
          <cell r="B1445" t="str">
            <v>TP 80-400/2 A-F-A-BQQE-OW1</v>
          </cell>
          <cell r="C1445">
            <v>6726</v>
          </cell>
        </row>
        <row r="1446">
          <cell r="A1446">
            <v>96108472</v>
          </cell>
          <cell r="B1446" t="str">
            <v>TP 80-520/2 A-F-A-BQQE-PW1</v>
          </cell>
          <cell r="C1446">
            <v>12957</v>
          </cell>
        </row>
        <row r="1447">
          <cell r="A1447">
            <v>96108536</v>
          </cell>
          <cell r="B1447" t="str">
            <v>TPD 80-180/2 A-F-A-BQQE-JW1</v>
          </cell>
          <cell r="C1447">
            <v>9539</v>
          </cell>
        </row>
        <row r="1448">
          <cell r="A1448">
            <v>96108538</v>
          </cell>
          <cell r="B1448" t="str">
            <v>TPD 80-240/2 A-F-A-BQQE-LW1</v>
          </cell>
          <cell r="C1448">
            <v>10844</v>
          </cell>
        </row>
        <row r="1449">
          <cell r="A1449">
            <v>96108605</v>
          </cell>
          <cell r="B1449" t="str">
            <v>TP 80-170/4 A-F-A-BQQE-KW3</v>
          </cell>
          <cell r="C1449">
            <v>5163</v>
          </cell>
        </row>
        <row r="1450">
          <cell r="A1450">
            <v>96108608</v>
          </cell>
          <cell r="B1450" t="str">
            <v>TP 80-340/4 A-F-A-BQQE-NW3</v>
          </cell>
          <cell r="C1450">
            <v>8882</v>
          </cell>
        </row>
        <row r="1451">
          <cell r="A1451">
            <v>96108619</v>
          </cell>
          <cell r="B1451" t="str">
            <v>TP 80-110/4 A-F-B-BAQE-IW3</v>
          </cell>
          <cell r="C1451">
            <v>6421</v>
          </cell>
        </row>
        <row r="1452">
          <cell r="A1452">
            <v>96108640</v>
          </cell>
          <cell r="B1452" t="str">
            <v>TP 80-340/4 A-F-B-BQQE-NW3</v>
          </cell>
          <cell r="C1452">
            <v>10376</v>
          </cell>
        </row>
        <row r="1453">
          <cell r="A1453">
            <v>96108702</v>
          </cell>
          <cell r="B1453" t="str">
            <v>TP 80-330/2 A-F-A-BAQE-NW1</v>
          </cell>
          <cell r="C1453">
            <v>9966</v>
          </cell>
        </row>
        <row r="1454">
          <cell r="A1454">
            <v>96108721</v>
          </cell>
          <cell r="B1454" t="str">
            <v>TP 80-250/2 A-F-A-BQQE-MW1</v>
          </cell>
          <cell r="C1454">
            <v>8955</v>
          </cell>
        </row>
        <row r="1455">
          <cell r="A1455">
            <v>96108724</v>
          </cell>
          <cell r="B1455" t="str">
            <v>TP 80-520/2 A-F-A-BQQE-PW1</v>
          </cell>
          <cell r="C1455">
            <v>12573</v>
          </cell>
        </row>
        <row r="1456">
          <cell r="A1456">
            <v>96108770</v>
          </cell>
          <cell r="B1456" t="str">
            <v>TPD 80-240/2 A-F-A-BAQE-LW1</v>
          </cell>
          <cell r="C1456">
            <v>10844</v>
          </cell>
        </row>
        <row r="1457">
          <cell r="A1457">
            <v>96108851</v>
          </cell>
          <cell r="B1457" t="str">
            <v>TP 80-170/4 A-F-A-BQQE-KW3</v>
          </cell>
          <cell r="C1457">
            <v>6893</v>
          </cell>
        </row>
        <row r="1458">
          <cell r="A1458">
            <v>96108853</v>
          </cell>
          <cell r="B1458" t="str">
            <v>TP 80-270/4 A-F-A-BQQE-MW3</v>
          </cell>
          <cell r="C1458">
            <v>8512</v>
          </cell>
        </row>
        <row r="1459">
          <cell r="A1459">
            <v>96108894</v>
          </cell>
          <cell r="B1459" t="str">
            <v>TPD 80-240/4 A-F-A-BQQE-LW3</v>
          </cell>
          <cell r="C1459">
            <v>15630</v>
          </cell>
        </row>
        <row r="1460">
          <cell r="A1460">
            <v>96108924</v>
          </cell>
          <cell r="B1460" t="str">
            <v>TP 100-250/2 A-F-A-BAQE-NW1</v>
          </cell>
          <cell r="C1460">
            <v>11916</v>
          </cell>
        </row>
        <row r="1461">
          <cell r="A1461">
            <v>96108926</v>
          </cell>
          <cell r="B1461" t="str">
            <v>TP 100-360/2 A-F-A-BAQE-PW1</v>
          </cell>
          <cell r="C1461">
            <v>15528</v>
          </cell>
        </row>
        <row r="1462">
          <cell r="A1462">
            <v>96108937</v>
          </cell>
          <cell r="B1462" t="str">
            <v>TP 100-160/2 A-F-A-BQQE-KW1</v>
          </cell>
          <cell r="C1462">
            <v>3469</v>
          </cell>
        </row>
        <row r="1463">
          <cell r="A1463">
            <v>96108939</v>
          </cell>
          <cell r="B1463" t="str">
            <v>TP 100-240/2 A-F-A-BQQE-MW1</v>
          </cell>
          <cell r="C1463">
            <v>4595</v>
          </cell>
        </row>
        <row r="1464">
          <cell r="A1464">
            <v>96108940</v>
          </cell>
          <cell r="B1464" t="str">
            <v>TP 100-250/2 A-F-A-BQQE-NW1</v>
          </cell>
          <cell r="C1464">
            <v>7199</v>
          </cell>
        </row>
        <row r="1465">
          <cell r="A1465">
            <v>96108941</v>
          </cell>
          <cell r="B1465" t="str">
            <v>TP 100-310/2 A-F-A-BQQE-OW1</v>
          </cell>
          <cell r="C1465">
            <v>8010</v>
          </cell>
        </row>
        <row r="1466">
          <cell r="A1466">
            <v>96108942</v>
          </cell>
          <cell r="B1466" t="str">
            <v>TP 100-360/2 A-F-A-BQQE-PW1</v>
          </cell>
          <cell r="C1466">
            <v>9728</v>
          </cell>
        </row>
        <row r="1467">
          <cell r="A1467">
            <v>96108944</v>
          </cell>
          <cell r="B1467" t="str">
            <v>TP 100-480/2 A-F-A-BQQE-RW1</v>
          </cell>
          <cell r="C1467">
            <v>12094</v>
          </cell>
        </row>
        <row r="1468">
          <cell r="A1468">
            <v>96109033</v>
          </cell>
          <cell r="B1468" t="str">
            <v>TP 100-70/4 A-F-A-BAQE-HW3</v>
          </cell>
          <cell r="C1468">
            <v>6813</v>
          </cell>
        </row>
        <row r="1469">
          <cell r="A1469">
            <v>96109036</v>
          </cell>
          <cell r="B1469" t="str">
            <v>TP 100-130/4 A-F-A-BAQE-KW3</v>
          </cell>
          <cell r="C1469">
            <v>8821</v>
          </cell>
        </row>
        <row r="1470">
          <cell r="A1470">
            <v>96109041</v>
          </cell>
          <cell r="B1470" t="str">
            <v>TP 100-370/4 A-F-A-BAQE-PW3</v>
          </cell>
          <cell r="C1470">
            <v>17569</v>
          </cell>
        </row>
        <row r="1471">
          <cell r="A1471">
            <v>96109053</v>
          </cell>
          <cell r="B1471" t="str">
            <v>TP 100-70/4 A-F-A-BQQE-HW3</v>
          </cell>
          <cell r="C1471">
            <v>3845</v>
          </cell>
        </row>
        <row r="1472">
          <cell r="A1472">
            <v>96109056</v>
          </cell>
          <cell r="B1472" t="str">
            <v>TP 100-130/4 A-F-A-BQQE-KW3</v>
          </cell>
          <cell r="C1472">
            <v>5703</v>
          </cell>
        </row>
        <row r="1473">
          <cell r="A1473">
            <v>96109057</v>
          </cell>
          <cell r="B1473" t="str">
            <v>TP 100-170/4 A-F-A-BQQE-LW3</v>
          </cell>
          <cell r="C1473">
            <v>6439</v>
          </cell>
        </row>
        <row r="1474">
          <cell r="A1474">
            <v>96109058</v>
          </cell>
          <cell r="B1474" t="str">
            <v>TP 100-200/4 A-F-A-BQQE-MW3</v>
          </cell>
          <cell r="C1474">
            <v>7283</v>
          </cell>
        </row>
        <row r="1475">
          <cell r="A1475">
            <v>96109060</v>
          </cell>
          <cell r="B1475" t="str">
            <v>TP 100-330/4 A-F-A-BQQE-OW3</v>
          </cell>
          <cell r="C1475">
            <v>10430</v>
          </cell>
        </row>
        <row r="1476">
          <cell r="A1476">
            <v>96109061</v>
          </cell>
          <cell r="B1476" t="str">
            <v>TP 100-370/4 A-F-A-BQQE-PW3</v>
          </cell>
          <cell r="C1476">
            <v>10960</v>
          </cell>
        </row>
        <row r="1477">
          <cell r="A1477">
            <v>96109062</v>
          </cell>
          <cell r="B1477" t="str">
            <v>TP 100-410/4 A-F-A-BQQE-QW3</v>
          </cell>
          <cell r="C1477">
            <v>12948</v>
          </cell>
        </row>
        <row r="1478">
          <cell r="A1478">
            <v>96109101</v>
          </cell>
          <cell r="B1478" t="str">
            <v>TP 100-370/4 A-F-B-BQQE-PW3</v>
          </cell>
          <cell r="C1478">
            <v>17700</v>
          </cell>
        </row>
        <row r="1479">
          <cell r="A1479">
            <v>96109176</v>
          </cell>
          <cell r="B1479" t="str">
            <v>TP 100-250/2 A-F-A-BAQE-NW1</v>
          </cell>
          <cell r="C1479">
            <v>11917</v>
          </cell>
        </row>
        <row r="1480">
          <cell r="A1480">
            <v>96109191</v>
          </cell>
          <cell r="B1480" t="str">
            <v>TP 100-240/2 A-F-A-BQQE-MW1</v>
          </cell>
          <cell r="C1480">
            <v>8360</v>
          </cell>
        </row>
        <row r="1481">
          <cell r="A1481">
            <v>96109192</v>
          </cell>
          <cell r="B1481" t="str">
            <v>TP 100-250/2 A-F-A-BQQE-NW1</v>
          </cell>
          <cell r="C1481">
            <v>11326</v>
          </cell>
        </row>
        <row r="1482">
          <cell r="A1482">
            <v>96109193</v>
          </cell>
          <cell r="B1482" t="str">
            <v>TP 100-310/2 A-F-A-BQQE-OW1</v>
          </cell>
          <cell r="C1482">
            <v>15481</v>
          </cell>
        </row>
        <row r="1483">
          <cell r="A1483">
            <v>96109211</v>
          </cell>
          <cell r="B1483" t="str">
            <v>TP 100-390/2 A-F-B-BAQE-QW1</v>
          </cell>
          <cell r="C1483">
            <v>19110</v>
          </cell>
        </row>
        <row r="1484">
          <cell r="A1484">
            <v>96109288</v>
          </cell>
          <cell r="B1484" t="str">
            <v>TP 100-170/4 A-F-A-BAQE-LW3</v>
          </cell>
          <cell r="C1484">
            <v>9997</v>
          </cell>
        </row>
        <row r="1485">
          <cell r="A1485">
            <v>96109291</v>
          </cell>
          <cell r="B1485" t="str">
            <v>TP 100-330/4 A-F-A-BAQE-OW3</v>
          </cell>
          <cell r="C1485">
            <v>14942</v>
          </cell>
        </row>
        <row r="1486">
          <cell r="A1486">
            <v>96109303</v>
          </cell>
          <cell r="B1486" t="str">
            <v>TP 100-90/4 A-F-A-BQQE-IW3</v>
          </cell>
          <cell r="C1486">
            <v>6580</v>
          </cell>
        </row>
        <row r="1487">
          <cell r="A1487">
            <v>96109461</v>
          </cell>
          <cell r="B1487" t="str">
            <v>TP 125-160/4 A-F-B-BQQE-MW3</v>
          </cell>
          <cell r="C1487">
            <v>12079</v>
          </cell>
        </row>
        <row r="1488">
          <cell r="A1488">
            <v>96109469</v>
          </cell>
          <cell r="B1488" t="str">
            <v>TPD 125-160/4 A-F-A-BAQE-MW3</v>
          </cell>
          <cell r="C1488">
            <v>24477</v>
          </cell>
        </row>
        <row r="1489">
          <cell r="A1489">
            <v>96109524</v>
          </cell>
          <cell r="B1489" t="str">
            <v>TP 125-130/4 A-F-A-BAQE-LW3</v>
          </cell>
          <cell r="C1489">
            <v>9360</v>
          </cell>
        </row>
        <row r="1490">
          <cell r="A1490">
            <v>96109791</v>
          </cell>
          <cell r="B1490" t="str">
            <v>TP 150-200/4 A-F-A-BAQE-OW3</v>
          </cell>
          <cell r="C1490">
            <v>17996</v>
          </cell>
        </row>
        <row r="1491">
          <cell r="A1491">
            <v>96109801</v>
          </cell>
          <cell r="B1491" t="str">
            <v>TP 150-200/4 A-F-A-BQQE-OW3</v>
          </cell>
          <cell r="C1491">
            <v>11748</v>
          </cell>
        </row>
        <row r="1492">
          <cell r="A1492">
            <v>96109907</v>
          </cell>
          <cell r="B1492" t="str">
            <v>TPD 150-220/4 A-F-A-BQQE-PW3</v>
          </cell>
          <cell r="C1492">
            <v>29883</v>
          </cell>
        </row>
        <row r="1493">
          <cell r="A1493">
            <v>96109931</v>
          </cell>
          <cell r="B1493" t="str">
            <v>TP 150-90/6 A-F-A-BAQE-KW5</v>
          </cell>
          <cell r="C1493">
            <v>12442</v>
          </cell>
        </row>
        <row r="1494">
          <cell r="A1494">
            <v>96113478</v>
          </cell>
          <cell r="B1494" t="str">
            <v>KIT, PROPELLER, AMD.07.18 50HZ</v>
          </cell>
          <cell r="C1494">
            <v>382</v>
          </cell>
        </row>
        <row r="1495">
          <cell r="A1495">
            <v>96115096</v>
          </cell>
          <cell r="B1495" t="str">
            <v>KIT, IMPELLER SL1.50.65.09</v>
          </cell>
          <cell r="C1495">
            <v>234</v>
          </cell>
        </row>
        <row r="1496">
          <cell r="A1496">
            <v>96115097</v>
          </cell>
          <cell r="B1496" t="str">
            <v>KIT, IMPELLER SL1.50.65.11</v>
          </cell>
          <cell r="C1496">
            <v>591</v>
          </cell>
        </row>
        <row r="1497">
          <cell r="A1497">
            <v>96115098</v>
          </cell>
          <cell r="B1497" t="str">
            <v>KIT, IMPELLER SL1.50.65.15</v>
          </cell>
          <cell r="C1497">
            <v>649</v>
          </cell>
        </row>
        <row r="1498">
          <cell r="A1498">
            <v>96115099</v>
          </cell>
          <cell r="B1498" t="str">
            <v>KIT, IMPELLER SLV.65.65.11</v>
          </cell>
          <cell r="C1498">
            <v>479</v>
          </cell>
        </row>
        <row r="1499">
          <cell r="A1499">
            <v>96115100</v>
          </cell>
          <cell r="B1499" t="str">
            <v>KIT, IMPELLER SLV.65.65.15</v>
          </cell>
          <cell r="C1499">
            <v>515</v>
          </cell>
        </row>
        <row r="1500">
          <cell r="A1500">
            <v>96115101</v>
          </cell>
          <cell r="B1500" t="str">
            <v>KIT, IMPELLER EF30.50.06</v>
          </cell>
          <cell r="C1500">
            <v>439</v>
          </cell>
        </row>
        <row r="1501">
          <cell r="A1501">
            <v>96115102</v>
          </cell>
          <cell r="B1501" t="str">
            <v>KIT, IMPELLER EF30.50.11</v>
          </cell>
          <cell r="C1501">
            <v>441</v>
          </cell>
        </row>
        <row r="1502">
          <cell r="A1502">
            <v>96115103</v>
          </cell>
          <cell r="B1502" t="str">
            <v>KIT, IMPELLER EF30.50.15</v>
          </cell>
          <cell r="C1502">
            <v>506</v>
          </cell>
        </row>
        <row r="1503">
          <cell r="A1503">
            <v>96115104</v>
          </cell>
          <cell r="B1503" t="str">
            <v>KIT, IMPELLER DP10.50.09</v>
          </cell>
          <cell r="C1503">
            <v>411</v>
          </cell>
        </row>
        <row r="1504">
          <cell r="A1504">
            <v>96115105</v>
          </cell>
          <cell r="B1504" t="str">
            <v>KIT, IMPELLER DP10.50.11</v>
          </cell>
          <cell r="C1504">
            <v>417</v>
          </cell>
        </row>
        <row r="1505">
          <cell r="A1505">
            <v>96115106</v>
          </cell>
          <cell r="B1505" t="str">
            <v>KIT, IMPELLER DP10.65.26</v>
          </cell>
          <cell r="C1505">
            <v>469</v>
          </cell>
        </row>
        <row r="1506">
          <cell r="A1506">
            <v>96115107</v>
          </cell>
          <cell r="B1506" t="str">
            <v>KIT, O-RING, SEP FRAME A</v>
          </cell>
          <cell r="C1506">
            <v>260</v>
          </cell>
        </row>
        <row r="1507">
          <cell r="A1507">
            <v>96115108</v>
          </cell>
          <cell r="B1507" t="str">
            <v>KIT, O-RING, SEP FRAME B/C</v>
          </cell>
          <cell r="C1507">
            <v>406</v>
          </cell>
        </row>
        <row r="1508">
          <cell r="A1508">
            <v>96115109</v>
          </cell>
          <cell r="B1508" t="str">
            <v>KIT, IMPELLER EF30.50.09</v>
          </cell>
          <cell r="C1508">
            <v>465</v>
          </cell>
        </row>
        <row r="1509">
          <cell r="A1509">
            <v>96115110</v>
          </cell>
          <cell r="B1509" t="str">
            <v>KIT, IMPELLER SLV.65.65.09</v>
          </cell>
          <cell r="C1509">
            <v>466</v>
          </cell>
        </row>
        <row r="1510">
          <cell r="A1510">
            <v>96115123</v>
          </cell>
          <cell r="B1510" t="str">
            <v>SLV.65.65.09.2.50B</v>
          </cell>
          <cell r="C1510">
            <v>1965</v>
          </cell>
        </row>
        <row r="1511">
          <cell r="A1511">
            <v>96115124</v>
          </cell>
          <cell r="B1511" t="str">
            <v>SLV.65.65.09.EX.2.50B</v>
          </cell>
          <cell r="C1511">
            <v>2330</v>
          </cell>
        </row>
        <row r="1512">
          <cell r="A1512">
            <v>96115262</v>
          </cell>
          <cell r="B1512" t="str">
            <v>SUPPORT DEPTH BLOCKER AFG/SFG.XX.130 304</v>
          </cell>
          <cell r="C1512">
            <v>620</v>
          </cell>
        </row>
        <row r="1513">
          <cell r="A1513">
            <v>96115291</v>
          </cell>
          <cell r="B1513" t="str">
            <v>BRACKET WALL MOUNT SMD.09-18.XX.T/AMD.07</v>
          </cell>
          <cell r="C1513">
            <v>603</v>
          </cell>
        </row>
        <row r="1514">
          <cell r="A1514">
            <v>96115292</v>
          </cell>
          <cell r="B1514" t="str">
            <v>FIXBASE FLOORMOUNT SMD.09-18.XX.T/AMD.07</v>
          </cell>
          <cell r="C1514">
            <v>474</v>
          </cell>
        </row>
        <row r="1515">
          <cell r="A1515">
            <v>96115295</v>
          </cell>
          <cell r="B1515" t="str">
            <v>MOTOR BRACKET AMD 60/60. AISI 316</v>
          </cell>
          <cell r="C1515">
            <v>1330</v>
          </cell>
        </row>
        <row r="1516">
          <cell r="A1516">
            <v>96121647</v>
          </cell>
          <cell r="B1516" t="str">
            <v>KIT, TP-HP SHAFT SEAL CPL. 2" DBUE</v>
          </cell>
          <cell r="C1516">
            <v>1936</v>
          </cell>
        </row>
        <row r="1517">
          <cell r="A1517">
            <v>96121950</v>
          </cell>
          <cell r="B1517" t="str">
            <v>CR32-1-1 A-F-A-E-HQQE 3X230/400 50 HZ</v>
          </cell>
          <cell r="C1517">
            <v>3253</v>
          </cell>
        </row>
        <row r="1518">
          <cell r="A1518">
            <v>96121951</v>
          </cell>
          <cell r="B1518" t="str">
            <v>CR32-1 A-F-A-E-HQQE 3X230/400 50 HZ</v>
          </cell>
          <cell r="C1518">
            <v>3475</v>
          </cell>
        </row>
        <row r="1519">
          <cell r="A1519">
            <v>96121952</v>
          </cell>
          <cell r="B1519" t="str">
            <v>CR32-2-2 A-F-A-E-HQQE 3X230/400 50 HZ</v>
          </cell>
          <cell r="C1519">
            <v>4014</v>
          </cell>
        </row>
        <row r="1520">
          <cell r="A1520">
            <v>96121953</v>
          </cell>
          <cell r="B1520" t="str">
            <v>CR32-2 A-F-A-E-HQQE 3X230/400 50 HZ</v>
          </cell>
          <cell r="C1520">
            <v>4702</v>
          </cell>
        </row>
        <row r="1521">
          <cell r="A1521">
            <v>96121955</v>
          </cell>
          <cell r="B1521" t="str">
            <v>CR32-3 A-F-A-E-HQQE 3X230/400 50 HZ</v>
          </cell>
          <cell r="C1521">
            <v>5914</v>
          </cell>
        </row>
        <row r="1522">
          <cell r="A1522">
            <v>96121957</v>
          </cell>
          <cell r="B1522" t="str">
            <v>CR32-4 A-F-A-E-HQQE 3X230/400 50 HZ</v>
          </cell>
          <cell r="C1522">
            <v>7336</v>
          </cell>
        </row>
        <row r="1523">
          <cell r="A1523">
            <v>96121963</v>
          </cell>
          <cell r="B1523" t="str">
            <v>CR32-7 A-F-A-E-HQQE 3X230/400 50 HZ</v>
          </cell>
          <cell r="C1523">
            <v>11456</v>
          </cell>
        </row>
        <row r="1524">
          <cell r="A1524">
            <v>96121979</v>
          </cell>
          <cell r="B1524" t="str">
            <v>CR32-1 A-F-A-V-HQQV 3X230/400 50 HZ</v>
          </cell>
          <cell r="C1524">
            <v>3552</v>
          </cell>
        </row>
        <row r="1525">
          <cell r="A1525">
            <v>96121981</v>
          </cell>
          <cell r="B1525" t="str">
            <v>CR32-2 A-F-A-V-HQQV 3X230/400 50 HZ</v>
          </cell>
          <cell r="C1525">
            <v>4780</v>
          </cell>
        </row>
        <row r="1526">
          <cell r="A1526">
            <v>96121992</v>
          </cell>
          <cell r="B1526" t="str">
            <v>CR32-8-2 A-F-A-V-HQQV 3X230/400 50 HZ</v>
          </cell>
          <cell r="C1526">
            <v>12037</v>
          </cell>
        </row>
        <row r="1527">
          <cell r="A1527">
            <v>96122010</v>
          </cell>
          <cell r="B1527" t="str">
            <v>CR32-3-2 A-F-A-E-HQQE 3X400D 50 HZ</v>
          </cell>
          <cell r="C1527">
            <v>5914</v>
          </cell>
        </row>
        <row r="1528">
          <cell r="A1528">
            <v>96122011</v>
          </cell>
          <cell r="B1528" t="str">
            <v>CR32-3 A-F-A-E-HQQE 3X400D 50 HZ</v>
          </cell>
          <cell r="C1528">
            <v>5914</v>
          </cell>
        </row>
        <row r="1529">
          <cell r="A1529">
            <v>96122012</v>
          </cell>
          <cell r="B1529" t="str">
            <v>CR32-4-2 A-F-A-E-HQQE 3X400/690 50 HZ</v>
          </cell>
          <cell r="C1529">
            <v>7336</v>
          </cell>
        </row>
        <row r="1530">
          <cell r="A1530">
            <v>96122013</v>
          </cell>
          <cell r="B1530" t="str">
            <v>CR32-4 A-F-A-E-HQQE 3X400/690 50 HZ</v>
          </cell>
          <cell r="C1530">
            <v>7336</v>
          </cell>
        </row>
        <row r="1531">
          <cell r="A1531">
            <v>96122014</v>
          </cell>
          <cell r="B1531" t="str">
            <v>CR32-5-2 A-F-A-E-HQQE 3X400/690 50 HZ</v>
          </cell>
          <cell r="C1531">
            <v>9225</v>
          </cell>
        </row>
        <row r="1532">
          <cell r="A1532">
            <v>96122015</v>
          </cell>
          <cell r="B1532" t="str">
            <v>CR32-5 A-F-A-E-HQQE 3X400/690 50 HZ</v>
          </cell>
          <cell r="C1532">
            <v>9225</v>
          </cell>
        </row>
        <row r="1533">
          <cell r="A1533">
            <v>96122016</v>
          </cell>
          <cell r="B1533" t="str">
            <v>CR32-6-2 A-F-A-E-HQQE 3X400/690 50 HZ</v>
          </cell>
          <cell r="C1533">
            <v>9733</v>
          </cell>
        </row>
        <row r="1534">
          <cell r="A1534">
            <v>96122017</v>
          </cell>
          <cell r="B1534" t="str">
            <v>CR32-6 A-F-A-E-HQQE 3X400/690 50 HZ</v>
          </cell>
          <cell r="C1534">
            <v>9733</v>
          </cell>
        </row>
        <row r="1535">
          <cell r="A1535">
            <v>96122018</v>
          </cell>
          <cell r="B1535" t="str">
            <v>CR32-7-2 A-F-A-E-HQQE 3X400/690 50 HZ</v>
          </cell>
          <cell r="C1535">
            <v>11456</v>
          </cell>
        </row>
        <row r="1536">
          <cell r="A1536">
            <v>96122019</v>
          </cell>
          <cell r="B1536" t="str">
            <v>CR32-7 A-F-A-E-HQQE 3X400/690 50 HZ</v>
          </cell>
          <cell r="C1536">
            <v>11456</v>
          </cell>
        </row>
        <row r="1537">
          <cell r="A1537">
            <v>96122020</v>
          </cell>
          <cell r="B1537" t="str">
            <v>CR32-8-2 A-F-A-E-HQQE 3X400/690 50 HZ</v>
          </cell>
          <cell r="C1537">
            <v>11959</v>
          </cell>
        </row>
        <row r="1538">
          <cell r="A1538">
            <v>96122021</v>
          </cell>
          <cell r="B1538" t="str">
            <v>CR32-8 A-F-A-E-HQQE 3X400/690 50 HZ</v>
          </cell>
          <cell r="C1538">
            <v>11959</v>
          </cell>
        </row>
        <row r="1539">
          <cell r="A1539">
            <v>96122022</v>
          </cell>
          <cell r="B1539" t="str">
            <v>CR32-9-2 A-F-A-E-HQQE 3X400/690 50 HZ</v>
          </cell>
          <cell r="C1539">
            <v>13572</v>
          </cell>
        </row>
        <row r="1540">
          <cell r="A1540">
            <v>96122023</v>
          </cell>
          <cell r="B1540" t="str">
            <v>CR32-9 A-F-A-E-HQQE 3X400/690 50 HZ</v>
          </cell>
          <cell r="C1540">
            <v>13572</v>
          </cell>
        </row>
        <row r="1541">
          <cell r="A1541">
            <v>96122024</v>
          </cell>
          <cell r="B1541" t="str">
            <v>CR32-10-2 A-F-A-E-HQQE 3X400/690 50 HZ</v>
          </cell>
          <cell r="C1541">
            <v>14075</v>
          </cell>
        </row>
        <row r="1542">
          <cell r="A1542">
            <v>96122025</v>
          </cell>
          <cell r="B1542" t="str">
            <v>CR32-10 A-F-A-E-HQQE 3X400/690 50 HZ</v>
          </cell>
          <cell r="C1542">
            <v>14075</v>
          </cell>
        </row>
        <row r="1543">
          <cell r="A1543">
            <v>96122026</v>
          </cell>
          <cell r="B1543" t="str">
            <v>CR32-11-2 A-F-A-E-HQQE 3X400/690 50 HZ</v>
          </cell>
          <cell r="C1543">
            <v>15778</v>
          </cell>
        </row>
        <row r="1544">
          <cell r="A1544">
            <v>96122027</v>
          </cell>
          <cell r="B1544" t="str">
            <v>CR32-11 A-F-A-E-HQQE 3X400/690 50 HZ</v>
          </cell>
          <cell r="C1544">
            <v>15778</v>
          </cell>
        </row>
        <row r="1545">
          <cell r="A1545">
            <v>96122028</v>
          </cell>
          <cell r="B1545" t="str">
            <v>CR32-12-2 A-F-A-E-HQQE 3X400/690 50 HZ</v>
          </cell>
          <cell r="C1545">
            <v>16301</v>
          </cell>
        </row>
        <row r="1546">
          <cell r="A1546">
            <v>96122029</v>
          </cell>
          <cell r="B1546" t="str">
            <v>CR32-12 A-F-A-E-HQQE 3X400/690 50 HZ</v>
          </cell>
          <cell r="C1546">
            <v>16301</v>
          </cell>
        </row>
        <row r="1547">
          <cell r="A1547">
            <v>96122030</v>
          </cell>
          <cell r="B1547" t="str">
            <v>CR32-13-2 A-F-A-E-HQQE 3X400/690 50 HZ</v>
          </cell>
          <cell r="C1547">
            <v>18363</v>
          </cell>
        </row>
        <row r="1548">
          <cell r="A1548">
            <v>96122031</v>
          </cell>
          <cell r="B1548" t="str">
            <v>CR32-13 A-F-A-E-HQQE 3X400/690 50 HZ</v>
          </cell>
          <cell r="C1548">
            <v>18363</v>
          </cell>
        </row>
        <row r="1549">
          <cell r="A1549">
            <v>96122033</v>
          </cell>
          <cell r="B1549" t="str">
            <v>CR32-14 A-F-A-E-HQQE 3X400/690 50 HZ</v>
          </cell>
          <cell r="C1549">
            <v>18866</v>
          </cell>
        </row>
        <row r="1550">
          <cell r="A1550">
            <v>96122041</v>
          </cell>
          <cell r="B1550" t="str">
            <v>CR32-4 A-F-A-V-HQQV 3X400/690 50 HZ</v>
          </cell>
          <cell r="C1550">
            <v>7414</v>
          </cell>
        </row>
        <row r="1551">
          <cell r="A1551">
            <v>96122043</v>
          </cell>
          <cell r="B1551" t="str">
            <v>CR32-5 A-F-A-V-HQQV 3X400/690 50 HZ</v>
          </cell>
          <cell r="C1551">
            <v>9302</v>
          </cell>
        </row>
        <row r="1552">
          <cell r="A1552">
            <v>96122045</v>
          </cell>
          <cell r="B1552" t="str">
            <v>CR32-6 A-F-A-V-HQQV 3X400/690 50 HZ</v>
          </cell>
          <cell r="C1552">
            <v>9810</v>
          </cell>
        </row>
        <row r="1553">
          <cell r="A1553">
            <v>96122061</v>
          </cell>
          <cell r="B1553" t="str">
            <v>CR32-14 A-F-A-V-HQQV 3X400/690 50 HZ</v>
          </cell>
          <cell r="C1553">
            <v>18944</v>
          </cell>
        </row>
        <row r="1554">
          <cell r="A1554">
            <v>96122174</v>
          </cell>
          <cell r="B1554" t="str">
            <v>CR32-1-1 A-F-A-E-HQQE 3X230/400 60 HZ</v>
          </cell>
          <cell r="C1554">
            <v>3290</v>
          </cell>
        </row>
        <row r="1555">
          <cell r="A1555">
            <v>96122175</v>
          </cell>
          <cell r="B1555" t="str">
            <v>CR32-1 A-F-A-E-HQQE 3X230/400 60 HZ</v>
          </cell>
          <cell r="C1555">
            <v>3819</v>
          </cell>
        </row>
        <row r="1556">
          <cell r="A1556">
            <v>96122176</v>
          </cell>
          <cell r="B1556" t="str">
            <v>CR32-2-2 A-F-A-E-HQQE 3X266/460 60 HZ</v>
          </cell>
          <cell r="C1556">
            <v>5797</v>
          </cell>
        </row>
        <row r="1557">
          <cell r="A1557">
            <v>96122178</v>
          </cell>
          <cell r="B1557" t="str">
            <v>CR32-2 A-F-A-E-HQQE 3X266/460 60 HZ</v>
          </cell>
          <cell r="C1557">
            <v>7220</v>
          </cell>
        </row>
        <row r="1558">
          <cell r="A1558">
            <v>96122216</v>
          </cell>
          <cell r="B1558" t="str">
            <v>CR32-2-2 A-F-A-E-HQQE 3X440D 60 HZ</v>
          </cell>
          <cell r="C1558">
            <v>5797</v>
          </cell>
        </row>
        <row r="1559">
          <cell r="A1559">
            <v>96122218</v>
          </cell>
          <cell r="B1559" t="str">
            <v>CR32-2 A-F-A-E-HQQE 3X400/690 60 HZ</v>
          </cell>
          <cell r="C1559">
            <v>7220</v>
          </cell>
        </row>
        <row r="1560">
          <cell r="A1560">
            <v>96122219</v>
          </cell>
          <cell r="B1560" t="str">
            <v>CR32-3-2 A-F-A-E-HQQE 3X400/690 60 HZ</v>
          </cell>
          <cell r="C1560">
            <v>9225</v>
          </cell>
        </row>
        <row r="1561">
          <cell r="A1561">
            <v>96122221</v>
          </cell>
          <cell r="B1561" t="str">
            <v>CR32-4-2 A-F-A-E-HQQE 3X400/690 60 HZ</v>
          </cell>
          <cell r="C1561">
            <v>9733</v>
          </cell>
        </row>
        <row r="1562">
          <cell r="A1562">
            <v>96122225</v>
          </cell>
          <cell r="B1562" t="str">
            <v>CR32-6-2 A-F-A-E-HQQE 3X400/690 60 HZ</v>
          </cell>
          <cell r="C1562">
            <v>14075</v>
          </cell>
        </row>
        <row r="1563">
          <cell r="A1563">
            <v>96122228</v>
          </cell>
          <cell r="B1563" t="str">
            <v>CR32-7 A-F-A-E-HQQE 3X460D 60 HZ</v>
          </cell>
          <cell r="C1563">
            <v>16301</v>
          </cell>
        </row>
        <row r="1564">
          <cell r="A1564">
            <v>96122241</v>
          </cell>
          <cell r="B1564" t="str">
            <v>CR32-4-2 A-F-A-V-HQQV 3X400/690 60 HZ</v>
          </cell>
          <cell r="C1564">
            <v>9810</v>
          </cell>
        </row>
        <row r="1565">
          <cell r="A1565">
            <v>96122294</v>
          </cell>
          <cell r="B1565" t="str">
            <v>CRN32-1-1 A-F-A-E-HQQE 3X230/400 50 HZ</v>
          </cell>
          <cell r="C1565">
            <v>4470</v>
          </cell>
        </row>
        <row r="1566">
          <cell r="A1566">
            <v>96122295</v>
          </cell>
          <cell r="B1566" t="str">
            <v>CRN32-1 A-F-A-E-HQQE 3X230/400 50 HZ</v>
          </cell>
          <cell r="C1566">
            <v>4786</v>
          </cell>
        </row>
        <row r="1567">
          <cell r="A1567">
            <v>96122296</v>
          </cell>
          <cell r="B1567" t="str">
            <v>CRN32-2-2 A-F-A-E-HQQE 3X230/400 50 HZ</v>
          </cell>
          <cell r="C1567">
            <v>5368</v>
          </cell>
        </row>
        <row r="1568">
          <cell r="A1568">
            <v>96122297</v>
          </cell>
          <cell r="B1568" t="str">
            <v>CRN32-2 A-F-A-E-HQQE 3X230/400 50 HZ</v>
          </cell>
          <cell r="C1568">
            <v>6003</v>
          </cell>
        </row>
        <row r="1569">
          <cell r="A1569">
            <v>96122325</v>
          </cell>
          <cell r="B1569" t="str">
            <v>CRN32-2 A-F-A-V-HQQV 3X230/400 50 HZ</v>
          </cell>
          <cell r="C1569">
            <v>6081</v>
          </cell>
        </row>
        <row r="1570">
          <cell r="A1570">
            <v>96122326</v>
          </cell>
          <cell r="B1570" t="str">
            <v>CRN32-3-2 A-F-A-V-HQQV 3X230/400 50 HZ</v>
          </cell>
          <cell r="C1570">
            <v>7483</v>
          </cell>
        </row>
        <row r="1571">
          <cell r="A1571">
            <v>96122327</v>
          </cell>
          <cell r="B1571" t="str">
            <v>CRN32-3 A-F-A-V-HQQV 3X230/400 50 HZ</v>
          </cell>
          <cell r="C1571">
            <v>7483</v>
          </cell>
        </row>
        <row r="1572">
          <cell r="A1572">
            <v>96122354</v>
          </cell>
          <cell r="B1572" t="str">
            <v>CRN32-3-2 A-F-A-E-HQQE 3X400D 50 HZ</v>
          </cell>
          <cell r="C1572">
            <v>7406</v>
          </cell>
        </row>
        <row r="1573">
          <cell r="A1573">
            <v>96122355</v>
          </cell>
          <cell r="B1573" t="str">
            <v>CRN32-3 A-F-A-E-HQQE 3X400D 50 HZ</v>
          </cell>
          <cell r="C1573">
            <v>7406</v>
          </cell>
        </row>
        <row r="1574">
          <cell r="A1574">
            <v>96122356</v>
          </cell>
          <cell r="B1574" t="str">
            <v>CRN32-4-2 A-F-A-E-HQQE 3X400/690 50 HZ</v>
          </cell>
          <cell r="C1574">
            <v>9150</v>
          </cell>
        </row>
        <row r="1575">
          <cell r="A1575">
            <v>96122357</v>
          </cell>
          <cell r="B1575" t="str">
            <v>CRN32-4 A-F-A-E-HQQE 3X400/690 50 HZ</v>
          </cell>
          <cell r="C1575">
            <v>9150</v>
          </cell>
        </row>
        <row r="1576">
          <cell r="A1576">
            <v>96122358</v>
          </cell>
          <cell r="B1576" t="str">
            <v>CRN32-5-2 A-F-A-E-HQQE 3X400/690 50 HZ</v>
          </cell>
          <cell r="C1576">
            <v>11477</v>
          </cell>
        </row>
        <row r="1577">
          <cell r="A1577">
            <v>96122359</v>
          </cell>
          <cell r="B1577" t="str">
            <v>CRN32-5 A-F-A-E-HQQE 3X400/690 50 HZ</v>
          </cell>
          <cell r="C1577">
            <v>11477</v>
          </cell>
        </row>
        <row r="1578">
          <cell r="A1578">
            <v>96122360</v>
          </cell>
          <cell r="B1578" t="str">
            <v>CRN32-6-2 A-F-A-E-HQQE 3X400/690 50 HZ</v>
          </cell>
          <cell r="C1578">
            <v>12060</v>
          </cell>
        </row>
        <row r="1579">
          <cell r="A1579">
            <v>96122361</v>
          </cell>
          <cell r="B1579" t="str">
            <v>CRN32-6 A-F-A-E-HQQE 3X400/690 50 HZ</v>
          </cell>
          <cell r="C1579">
            <v>12060</v>
          </cell>
        </row>
        <row r="1580">
          <cell r="A1580">
            <v>96122362</v>
          </cell>
          <cell r="B1580" t="str">
            <v>CRN32-7-2 A-F-A-E-HQQE 3X400/690 50 HZ</v>
          </cell>
          <cell r="C1580">
            <v>14419</v>
          </cell>
        </row>
        <row r="1581">
          <cell r="A1581">
            <v>96122363</v>
          </cell>
          <cell r="B1581" t="str">
            <v>CRN32-7 A-F-A-E-HQQE 3X400/690 50 HZ</v>
          </cell>
          <cell r="C1581">
            <v>14419</v>
          </cell>
        </row>
        <row r="1582">
          <cell r="A1582">
            <v>96122364</v>
          </cell>
          <cell r="B1582" t="str">
            <v>CRN32-8-2 A-F-A-E-HQQE 3X400/690 50 HZ</v>
          </cell>
          <cell r="C1582">
            <v>14974</v>
          </cell>
        </row>
        <row r="1583">
          <cell r="A1583">
            <v>96122365</v>
          </cell>
          <cell r="B1583" t="str">
            <v>CRN32-8 A-F-A-E-HQQE 3X400/690 50 HZ</v>
          </cell>
          <cell r="C1583">
            <v>14974</v>
          </cell>
        </row>
        <row r="1584">
          <cell r="A1584">
            <v>96122366</v>
          </cell>
          <cell r="B1584" t="str">
            <v>CRN32-9-2 A-F-A-E-HQQE 3X400/690 50 HZ</v>
          </cell>
          <cell r="C1584">
            <v>17036</v>
          </cell>
        </row>
        <row r="1585">
          <cell r="A1585">
            <v>96122367</v>
          </cell>
          <cell r="B1585" t="str">
            <v>CRN32-9 A-F-A-E-HQQE 3X400/690 50 HZ</v>
          </cell>
          <cell r="C1585">
            <v>17036</v>
          </cell>
        </row>
        <row r="1586">
          <cell r="A1586">
            <v>96122368</v>
          </cell>
          <cell r="B1586" t="str">
            <v>CRN32-10-2 A-F-A-E-HQQE 3X400/690 50 HZ</v>
          </cell>
          <cell r="C1586">
            <v>17591</v>
          </cell>
        </row>
        <row r="1587">
          <cell r="A1587">
            <v>96122369</v>
          </cell>
          <cell r="B1587" t="str">
            <v>CRN32-10 A-F-A-E-HQQE 3X400/690 50 HZ</v>
          </cell>
          <cell r="C1587">
            <v>17591</v>
          </cell>
        </row>
        <row r="1588">
          <cell r="A1588">
            <v>96122371</v>
          </cell>
          <cell r="B1588" t="str">
            <v>CRN32-11 A-F-A-E-HQQE 3X400/690 50 HZ</v>
          </cell>
          <cell r="C1588">
            <v>19825</v>
          </cell>
        </row>
        <row r="1589">
          <cell r="A1589">
            <v>96122372</v>
          </cell>
          <cell r="B1589" t="str">
            <v>CRN32-12-2 A-F-A-E-HQQE 3X400/690 50 HZ</v>
          </cell>
          <cell r="C1589">
            <v>20380</v>
          </cell>
        </row>
        <row r="1590">
          <cell r="A1590">
            <v>96122373</v>
          </cell>
          <cell r="B1590" t="str">
            <v>CRN32-12 A-F-A-E-HQQE 3X400/690 50 HZ</v>
          </cell>
          <cell r="C1590">
            <v>20380</v>
          </cell>
        </row>
        <row r="1591">
          <cell r="A1591">
            <v>96122374</v>
          </cell>
          <cell r="B1591" t="str">
            <v>CRN32-13-2 A-F-A-E-HQQE 3X400/690 50 HZ</v>
          </cell>
          <cell r="C1591">
            <v>22637</v>
          </cell>
        </row>
        <row r="1592">
          <cell r="A1592">
            <v>96122377</v>
          </cell>
          <cell r="B1592" t="str">
            <v>CRN32-14 A-F-A-E-HQQE 3X400/690 50 HZ</v>
          </cell>
          <cell r="C1592">
            <v>23220</v>
          </cell>
        </row>
        <row r="1593">
          <cell r="A1593">
            <v>96122381</v>
          </cell>
          <cell r="B1593" t="str">
            <v>CRN32-2 A-F-A-V-HQQV 3X400D 50 HZ</v>
          </cell>
          <cell r="C1593">
            <v>6081</v>
          </cell>
        </row>
        <row r="1594">
          <cell r="A1594">
            <v>96122388</v>
          </cell>
          <cell r="B1594" t="str">
            <v>CRN32-6-2 A-F-A-V-HQQV 3X400/690 50 HZ</v>
          </cell>
          <cell r="C1594">
            <v>12137</v>
          </cell>
        </row>
        <row r="1595">
          <cell r="A1595">
            <v>96122397</v>
          </cell>
          <cell r="B1595" t="str">
            <v>CRN32-10 A-F-A-V-HQQV 3X400/690 50 HZ</v>
          </cell>
          <cell r="C1595">
            <v>17668</v>
          </cell>
        </row>
        <row r="1596">
          <cell r="A1596">
            <v>96122520</v>
          </cell>
          <cell r="B1596" t="str">
            <v>CRN32-2-2 A-F-A-E-HQQE 3X266/460 60 HZ</v>
          </cell>
          <cell r="C1596">
            <v>7220</v>
          </cell>
        </row>
        <row r="1597">
          <cell r="A1597">
            <v>96122537</v>
          </cell>
          <cell r="B1597" t="str">
            <v>CRN32-10-2 A-F-A-E-HQQE 3X440Y 60 HZ</v>
          </cell>
          <cell r="C1597">
            <v>22822</v>
          </cell>
        </row>
        <row r="1598">
          <cell r="A1598">
            <v>96122560</v>
          </cell>
          <cell r="B1598" t="str">
            <v>CRN32-2-2 A-F-A-E-HQQE 3X440D 60 HZ</v>
          </cell>
          <cell r="C1598">
            <v>7220</v>
          </cell>
        </row>
        <row r="1599">
          <cell r="A1599">
            <v>96122561</v>
          </cell>
          <cell r="B1599" t="str">
            <v>CRN32-2-1 A-F-A-E-HQQE 3X440D 60 HZ</v>
          </cell>
          <cell r="C1599">
            <v>7220</v>
          </cell>
        </row>
        <row r="1600">
          <cell r="A1600">
            <v>96122562</v>
          </cell>
          <cell r="B1600" t="str">
            <v>CRN32-2 A-F-A-E-HQQE 3X400/690 60 HZ</v>
          </cell>
          <cell r="C1600">
            <v>8631</v>
          </cell>
        </row>
        <row r="1601">
          <cell r="A1601">
            <v>96122563</v>
          </cell>
          <cell r="B1601" t="str">
            <v>CRN32-3-2 A-F-A-E-HQQE 3X400/690 60 HZ</v>
          </cell>
          <cell r="C1601">
            <v>11080</v>
          </cell>
        </row>
        <row r="1602">
          <cell r="A1602">
            <v>96122569</v>
          </cell>
          <cell r="B1602" t="str">
            <v>CRN32-6-2 A-F-A-E-HQQE 3X400/690 60 HZ</v>
          </cell>
          <cell r="C1602">
            <v>17591</v>
          </cell>
        </row>
        <row r="1603">
          <cell r="A1603">
            <v>96122572</v>
          </cell>
          <cell r="B1603" t="str">
            <v>CRN32-7 A-F-A-E-HQQE 3X460D 60 HZ</v>
          </cell>
          <cell r="C1603">
            <v>19825</v>
          </cell>
        </row>
        <row r="1604">
          <cell r="A1604">
            <v>96122573</v>
          </cell>
          <cell r="B1604" t="str">
            <v>CRN32-8-2 A-F-A-E-HQQE 3X440D 60 HZ</v>
          </cell>
          <cell r="C1604">
            <v>21722</v>
          </cell>
        </row>
        <row r="1605">
          <cell r="A1605">
            <v>96122575</v>
          </cell>
          <cell r="B1605" t="str">
            <v>CRN32-9-2 A-F-A-E-HQQE 3X440D 60 HZ</v>
          </cell>
          <cell r="C1605">
            <v>22272</v>
          </cell>
        </row>
        <row r="1606">
          <cell r="A1606">
            <v>96122576</v>
          </cell>
          <cell r="B1606" t="str">
            <v>CRN32-9 A-F-A-E-HQQE 3X440D 60 HZ</v>
          </cell>
          <cell r="C1606">
            <v>22272</v>
          </cell>
        </row>
        <row r="1607">
          <cell r="A1607">
            <v>96122746</v>
          </cell>
          <cell r="B1607" t="str">
            <v>CR45-1-1 A-F-A-E-HQQE 3X230/400 50 HZ</v>
          </cell>
          <cell r="C1607">
            <v>3835</v>
          </cell>
        </row>
        <row r="1608">
          <cell r="A1608">
            <v>96122747</v>
          </cell>
          <cell r="B1608" t="str">
            <v>CR45-1 A-F-A-E-HQQE 3X230/400 50 HZ</v>
          </cell>
          <cell r="C1608">
            <v>4602</v>
          </cell>
        </row>
        <row r="1609">
          <cell r="A1609">
            <v>96122751</v>
          </cell>
          <cell r="B1609" t="str">
            <v>CR45-3 A-F-A-E-HQQE 3X230/400 50 HZ</v>
          </cell>
          <cell r="C1609">
            <v>9298</v>
          </cell>
        </row>
        <row r="1610">
          <cell r="A1610">
            <v>96122752</v>
          </cell>
          <cell r="B1610" t="str">
            <v>CR45-4-2 A-F-A-E-HQQE 3X230/400 50 HZ</v>
          </cell>
          <cell r="C1610">
            <v>11547</v>
          </cell>
        </row>
        <row r="1611">
          <cell r="A1611">
            <v>96122771</v>
          </cell>
          <cell r="B1611" t="str">
            <v>CR45-1-1 A-F-A-V-HQQV 3X230/400 50 HZ</v>
          </cell>
          <cell r="C1611">
            <v>3912</v>
          </cell>
        </row>
        <row r="1612">
          <cell r="A1612">
            <v>96122772</v>
          </cell>
          <cell r="B1612" t="str">
            <v>CR45-1 A-F-A-V-HQQV 3X230/400 50 HZ</v>
          </cell>
          <cell r="C1612">
            <v>4679</v>
          </cell>
        </row>
        <row r="1613">
          <cell r="A1613">
            <v>96122785</v>
          </cell>
          <cell r="B1613" t="str">
            <v>CR45-8-2 A-F-A-V-HQQV 3X230/400 50 HZ</v>
          </cell>
          <cell r="C1613">
            <v>17626</v>
          </cell>
        </row>
        <row r="1614">
          <cell r="A1614">
            <v>96122796</v>
          </cell>
          <cell r="B1614" t="str">
            <v>CR45-1-1 A-F-A-E-HQQE 3X400D 50 HZ</v>
          </cell>
          <cell r="C1614">
            <v>3835</v>
          </cell>
        </row>
        <row r="1615">
          <cell r="A1615">
            <v>96122798</v>
          </cell>
          <cell r="B1615" t="str">
            <v>CR45-2-2 A-F-A-E-HQQE 3X400D 50 HZ</v>
          </cell>
          <cell r="C1615">
            <v>5818</v>
          </cell>
        </row>
        <row r="1616">
          <cell r="A1616">
            <v>96122799</v>
          </cell>
          <cell r="B1616" t="str">
            <v>CR45-2 A-F-A-E-HQQE 3X400/690 50 HZ</v>
          </cell>
          <cell r="C1616">
            <v>7351</v>
          </cell>
        </row>
        <row r="1617">
          <cell r="A1617">
            <v>96122800</v>
          </cell>
          <cell r="B1617" t="str">
            <v>CR45-3-2 A-F-A-E-HQQE 3X400/690 50 HZ</v>
          </cell>
          <cell r="C1617">
            <v>9298</v>
          </cell>
        </row>
        <row r="1618">
          <cell r="A1618">
            <v>96122801</v>
          </cell>
          <cell r="B1618" t="str">
            <v>CR45-3 A-F-A-E-HQQE 3X400/690 50 HZ</v>
          </cell>
          <cell r="C1618">
            <v>9298</v>
          </cell>
        </row>
        <row r="1619">
          <cell r="A1619">
            <v>96122802</v>
          </cell>
          <cell r="B1619" t="str">
            <v>CR45-4-2 A-F-A-E-HQQE 3X400/690 50 HZ</v>
          </cell>
          <cell r="C1619">
            <v>11547</v>
          </cell>
        </row>
        <row r="1620">
          <cell r="A1620">
            <v>96122803</v>
          </cell>
          <cell r="B1620" t="str">
            <v>CR45-4 A-F-A-E-HQQE 3X400/690 50 HZ</v>
          </cell>
          <cell r="C1620">
            <v>11547</v>
          </cell>
        </row>
        <row r="1621">
          <cell r="A1621">
            <v>96122804</v>
          </cell>
          <cell r="B1621" t="str">
            <v>CR45-5-2 A-F-A-E-HQQE 3X400/690 50 HZ</v>
          </cell>
          <cell r="C1621">
            <v>13737</v>
          </cell>
        </row>
        <row r="1622">
          <cell r="A1622">
            <v>96122805</v>
          </cell>
          <cell r="B1622" t="str">
            <v>CR45-5 A-F-A-E-HQQE 3X400/690 50 HZ</v>
          </cell>
          <cell r="C1622">
            <v>13737</v>
          </cell>
        </row>
        <row r="1623">
          <cell r="A1623">
            <v>96122806</v>
          </cell>
          <cell r="B1623" t="str">
            <v>CR45-6-2 A-F-A-E-HQQE 3X400/690 50 HZ</v>
          </cell>
          <cell r="C1623">
            <v>15587</v>
          </cell>
        </row>
        <row r="1624">
          <cell r="A1624">
            <v>96122807</v>
          </cell>
          <cell r="B1624" t="str">
            <v>CR45-6 A-F-A-E-HQQE 3X400/690 50 HZ</v>
          </cell>
          <cell r="C1624">
            <v>15587</v>
          </cell>
        </row>
        <row r="1625">
          <cell r="A1625">
            <v>96122808</v>
          </cell>
          <cell r="B1625" t="str">
            <v>CR45-7-2 A-F-A-E-HQQE 3X400/690 50 HZ</v>
          </cell>
          <cell r="C1625">
            <v>16994</v>
          </cell>
        </row>
        <row r="1626">
          <cell r="A1626">
            <v>96122809</v>
          </cell>
          <cell r="B1626" t="str">
            <v>CR45-7 A-F-A-E-HQQE 3X400/690 50 HZ</v>
          </cell>
          <cell r="C1626">
            <v>16994</v>
          </cell>
        </row>
        <row r="1627">
          <cell r="A1627">
            <v>96122810</v>
          </cell>
          <cell r="B1627" t="str">
            <v>CR45-8-2 A-F-A-E-HQQE 3X400/690 50 HZ</v>
          </cell>
          <cell r="C1627">
            <v>17549</v>
          </cell>
        </row>
        <row r="1628">
          <cell r="A1628">
            <v>96122811</v>
          </cell>
          <cell r="B1628" t="str">
            <v>CR45-8 A-F-A-E-HQQE 3X400/690 50 HZ</v>
          </cell>
          <cell r="C1628">
            <v>17549</v>
          </cell>
        </row>
        <row r="1629">
          <cell r="A1629">
            <v>96122812</v>
          </cell>
          <cell r="B1629" t="str">
            <v>CR45-9-2 A-F-A-E-HQQE 3X400/690 50 HZ</v>
          </cell>
          <cell r="C1629">
            <v>18105</v>
          </cell>
        </row>
        <row r="1630">
          <cell r="A1630">
            <v>96122813</v>
          </cell>
          <cell r="B1630" t="str">
            <v>CR45-9 A-F-A-E-HQQE 3X400/690 50 HZ</v>
          </cell>
          <cell r="C1630">
            <v>19712</v>
          </cell>
        </row>
        <row r="1631">
          <cell r="A1631">
            <v>96122814</v>
          </cell>
          <cell r="B1631" t="str">
            <v>CR45-10-2 A-F-A-E-HQQE 3X400/690 50 HZ</v>
          </cell>
          <cell r="C1631">
            <v>20225</v>
          </cell>
        </row>
        <row r="1632">
          <cell r="A1632">
            <v>96122815</v>
          </cell>
          <cell r="B1632" t="str">
            <v>CR45-10 A-F-A-E-HQQE 3X400/690 50 HZ</v>
          </cell>
          <cell r="C1632">
            <v>20225</v>
          </cell>
        </row>
        <row r="1633">
          <cell r="A1633">
            <v>96122817</v>
          </cell>
          <cell r="B1633" t="str">
            <v>CR45-11 A-F-A-E-HQQE 3X400/690 50 HZ</v>
          </cell>
          <cell r="C1633">
            <v>26287</v>
          </cell>
        </row>
        <row r="1634">
          <cell r="A1634">
            <v>96122819</v>
          </cell>
          <cell r="B1634" t="str">
            <v>CR45-12 A-F-A-E-HQQE 3X400/690 50 HZ</v>
          </cell>
          <cell r="C1634">
            <v>26889</v>
          </cell>
        </row>
        <row r="1635">
          <cell r="A1635">
            <v>96122820</v>
          </cell>
          <cell r="B1635" t="str">
            <v>CR45-13-2 A-F-A-E-HQQE 3X400/690 50 HZ</v>
          </cell>
          <cell r="C1635">
            <v>27493</v>
          </cell>
        </row>
        <row r="1636">
          <cell r="A1636">
            <v>96122824</v>
          </cell>
          <cell r="B1636" t="str">
            <v>CR45-2 A-F-A-V-HQQV 3X400/690 50 HZ</v>
          </cell>
          <cell r="C1636">
            <v>7430</v>
          </cell>
        </row>
        <row r="1637">
          <cell r="A1637">
            <v>96122825</v>
          </cell>
          <cell r="B1637" t="str">
            <v>CR45-3-2 A-F-A-V-HQQV 3X400/690 50 HZ</v>
          </cell>
          <cell r="C1637">
            <v>9376</v>
          </cell>
        </row>
        <row r="1638">
          <cell r="A1638">
            <v>96122826</v>
          </cell>
          <cell r="B1638" t="str">
            <v>CR45-3 A-F-A-V-HQQV 3X400/690 50 HZ</v>
          </cell>
          <cell r="C1638">
            <v>9376</v>
          </cell>
        </row>
        <row r="1639">
          <cell r="A1639">
            <v>96122835</v>
          </cell>
          <cell r="B1639" t="str">
            <v>CR45-8-2 A-F-A-V-HQQV 3X400/690 50 HZ</v>
          </cell>
          <cell r="C1639">
            <v>17626</v>
          </cell>
        </row>
        <row r="1640">
          <cell r="A1640">
            <v>96122840</v>
          </cell>
          <cell r="B1640" t="str">
            <v>CR45-10 A-F-A-V-HQQV 3X400/690 50 HZ</v>
          </cell>
          <cell r="C1640">
            <v>20303</v>
          </cell>
        </row>
        <row r="1641">
          <cell r="A1641">
            <v>96122946</v>
          </cell>
          <cell r="B1641" t="str">
            <v>CR45-1-1 A-F-A-E-HQQE 3X266/460 60 HZ</v>
          </cell>
          <cell r="C1641">
            <v>5602</v>
          </cell>
        </row>
        <row r="1642">
          <cell r="A1642">
            <v>96122986</v>
          </cell>
          <cell r="B1642" t="str">
            <v>CR45-1-1 A-F-A-E-HQQE 3X440D 60 HZ</v>
          </cell>
          <cell r="C1642">
            <v>5602</v>
          </cell>
        </row>
        <row r="1643">
          <cell r="A1643">
            <v>96122987</v>
          </cell>
          <cell r="B1643" t="str">
            <v>CR45-1 A-F-A-E-HQQE 3X400/690 60 HZ</v>
          </cell>
          <cell r="C1643">
            <v>6997</v>
          </cell>
        </row>
        <row r="1644">
          <cell r="A1644">
            <v>96122988</v>
          </cell>
          <cell r="B1644" t="str">
            <v>CR45-2-2 A-F-A-E-HQQE 3X400/690 60 HZ</v>
          </cell>
          <cell r="C1644">
            <v>9298</v>
          </cell>
        </row>
        <row r="1645">
          <cell r="A1645">
            <v>96122991</v>
          </cell>
          <cell r="B1645" t="str">
            <v>CR45-3-2 A-F-A-E-HQQE 3X400/690 60 HZ</v>
          </cell>
          <cell r="C1645">
            <v>13737</v>
          </cell>
        </row>
        <row r="1646">
          <cell r="A1646">
            <v>96122993</v>
          </cell>
          <cell r="B1646" t="str">
            <v>CR45-3 A-F-A-E-HQQE 3X400/690 60 HZ</v>
          </cell>
          <cell r="C1646">
            <v>13737</v>
          </cell>
        </row>
        <row r="1647">
          <cell r="A1647">
            <v>96123066</v>
          </cell>
          <cell r="B1647" t="str">
            <v>CRN45-1-1 A-F-A-E-HQQE 3X230/400 50 HZ</v>
          </cell>
          <cell r="C1647">
            <v>5368</v>
          </cell>
        </row>
        <row r="1648">
          <cell r="A1648">
            <v>96123067</v>
          </cell>
          <cell r="B1648" t="str">
            <v>CRN45-1 A-F-A-E-HQQE 3X230/400 50 HZ</v>
          </cell>
          <cell r="C1648">
            <v>6294</v>
          </cell>
        </row>
        <row r="1649">
          <cell r="A1649">
            <v>96123081</v>
          </cell>
          <cell r="B1649" t="str">
            <v>CRN45-8 A-F-A-E-HQQE 3X230/400 50 HZ</v>
          </cell>
          <cell r="C1649">
            <v>22289</v>
          </cell>
        </row>
        <row r="1650">
          <cell r="A1650">
            <v>96123084</v>
          </cell>
          <cell r="B1650" t="str">
            <v>CRN45-10-2 A-F-A-E-HQQE 3X230/400 50 HZ</v>
          </cell>
          <cell r="C1650">
            <v>25404</v>
          </cell>
        </row>
        <row r="1651">
          <cell r="A1651">
            <v>96123091</v>
          </cell>
          <cell r="B1651" t="str">
            <v>CRN45-1-1 A-F-A-V-HQQV 3X230/400 50 HZ</v>
          </cell>
          <cell r="C1651">
            <v>5445</v>
          </cell>
        </row>
        <row r="1652">
          <cell r="A1652">
            <v>96123112</v>
          </cell>
          <cell r="B1652" t="str">
            <v>CRN45-11 A-F-A-V-HQQV 3X230/400 50 HZ</v>
          </cell>
          <cell r="C1652">
            <v>32606</v>
          </cell>
        </row>
        <row r="1653">
          <cell r="A1653">
            <v>96123118</v>
          </cell>
          <cell r="B1653" t="str">
            <v>CRN45-2-2 A-F-A-E-HQQE 3X400D 50 HZ</v>
          </cell>
          <cell r="C1653">
            <v>7563</v>
          </cell>
        </row>
        <row r="1654">
          <cell r="A1654">
            <v>96123119</v>
          </cell>
          <cell r="B1654" t="str">
            <v>CRN45-2 A-F-A-E-HQQE 3X400/690 50 HZ</v>
          </cell>
          <cell r="C1654">
            <v>9150</v>
          </cell>
        </row>
        <row r="1655">
          <cell r="A1655">
            <v>96123120</v>
          </cell>
          <cell r="B1655" t="str">
            <v>CRN45-3-2 A-F-A-E-HQQE 3X400/690 50 HZ</v>
          </cell>
          <cell r="C1655">
            <v>11504</v>
          </cell>
        </row>
        <row r="1656">
          <cell r="A1656">
            <v>96123121</v>
          </cell>
          <cell r="B1656" t="str">
            <v>CRN45-3 A-F-A-E-HQQE 3X400/690 50 HZ</v>
          </cell>
          <cell r="C1656">
            <v>11504</v>
          </cell>
        </row>
        <row r="1657">
          <cell r="A1657">
            <v>96123122</v>
          </cell>
          <cell r="B1657" t="str">
            <v>CRN45-4-2 A-F-A-E-HQQE 3X400/690 50 HZ</v>
          </cell>
          <cell r="C1657">
            <v>14444</v>
          </cell>
        </row>
        <row r="1658">
          <cell r="A1658">
            <v>96123123</v>
          </cell>
          <cell r="B1658" t="str">
            <v>CRN45-4 A-F-A-E-HQQE 3X400/690 50 HZ</v>
          </cell>
          <cell r="C1658">
            <v>14444</v>
          </cell>
        </row>
        <row r="1659">
          <cell r="A1659">
            <v>96123124</v>
          </cell>
          <cell r="B1659" t="str">
            <v>CRN45-5-2 A-F-A-E-HQQE 3X400/690 50 HZ</v>
          </cell>
          <cell r="C1659">
            <v>16984</v>
          </cell>
        </row>
        <row r="1660">
          <cell r="A1660">
            <v>96123125</v>
          </cell>
          <cell r="B1660" t="str">
            <v>CRN45-5 A-F-A-E-HQQE 3X400/690 50 HZ</v>
          </cell>
          <cell r="C1660">
            <v>16984</v>
          </cell>
        </row>
        <row r="1661">
          <cell r="A1661">
            <v>96123127</v>
          </cell>
          <cell r="B1661" t="str">
            <v>CRN45-6 A-F-A-E-HQQE 3X400/690 50 HZ</v>
          </cell>
          <cell r="C1661">
            <v>19485</v>
          </cell>
        </row>
        <row r="1662">
          <cell r="A1662">
            <v>96123128</v>
          </cell>
          <cell r="B1662" t="str">
            <v>CRN45-7-2 A-F-A-E-HQQE 3X400/690 50 HZ</v>
          </cell>
          <cell r="C1662">
            <v>21685</v>
          </cell>
        </row>
        <row r="1663">
          <cell r="A1663">
            <v>96123129</v>
          </cell>
          <cell r="B1663" t="str">
            <v>CRN45-7 A-F-A-E-HQQE 3X400/690 50 HZ</v>
          </cell>
          <cell r="C1663">
            <v>21685</v>
          </cell>
        </row>
        <row r="1664">
          <cell r="A1664">
            <v>96123130</v>
          </cell>
          <cell r="B1664" t="str">
            <v>CRN45-8-2 A-F-A-E-HQQE 3X400/690 50 HZ</v>
          </cell>
          <cell r="C1664">
            <v>22289</v>
          </cell>
        </row>
        <row r="1665">
          <cell r="A1665">
            <v>96123131</v>
          </cell>
          <cell r="B1665" t="str">
            <v>CRN45-8 A-F-A-E-HQQE 3X400/690 50 HZ</v>
          </cell>
          <cell r="C1665">
            <v>22289</v>
          </cell>
        </row>
        <row r="1666">
          <cell r="A1666">
            <v>96123132</v>
          </cell>
          <cell r="B1666" t="str">
            <v>CRN45-9-2 A-F-A-E-HQQE 3X400/690 50 HZ</v>
          </cell>
          <cell r="C1666">
            <v>22896</v>
          </cell>
        </row>
        <row r="1667">
          <cell r="A1667">
            <v>96123133</v>
          </cell>
          <cell r="B1667" t="str">
            <v>CRN45-9 A-F-A-E-HQQE 3X400/690 50 HZ</v>
          </cell>
          <cell r="C1667">
            <v>24832</v>
          </cell>
        </row>
        <row r="1668">
          <cell r="A1668">
            <v>96123134</v>
          </cell>
          <cell r="B1668" t="str">
            <v>CRN45-10-2 A-F-A-E-HQQE 3X400/690 50 HZ</v>
          </cell>
          <cell r="C1668">
            <v>25404</v>
          </cell>
        </row>
        <row r="1669">
          <cell r="A1669">
            <v>96123135</v>
          </cell>
          <cell r="B1669" t="str">
            <v>CRN45-10 A-F-A-E-HQQE 3X400/690 50 HZ</v>
          </cell>
          <cell r="C1669">
            <v>25404</v>
          </cell>
        </row>
        <row r="1670">
          <cell r="A1670">
            <v>96123136</v>
          </cell>
          <cell r="B1670" t="str">
            <v>CRN45-11-2 A-F-A-E-HQQE 3X400/690 50 HZ</v>
          </cell>
          <cell r="C1670">
            <v>32529</v>
          </cell>
        </row>
        <row r="1671">
          <cell r="A1671">
            <v>96123137</v>
          </cell>
          <cell r="B1671" t="str">
            <v>CRN45-11 A-F-A-E-HQQE 3X400/690 50 HZ</v>
          </cell>
          <cell r="C1671">
            <v>32529</v>
          </cell>
        </row>
        <row r="1672">
          <cell r="A1672">
            <v>96123139</v>
          </cell>
          <cell r="B1672" t="str">
            <v>CRN45-12 A-F-A-E-HQQE 3X400/690 50 HZ</v>
          </cell>
          <cell r="C1672">
            <v>33274</v>
          </cell>
        </row>
        <row r="1673">
          <cell r="A1673">
            <v>96123140</v>
          </cell>
          <cell r="B1673" t="str">
            <v>CRN45-13-2 A-F-A-E-HQQE 3X400/690 50 HZ</v>
          </cell>
          <cell r="C1673">
            <v>34009</v>
          </cell>
        </row>
        <row r="1674">
          <cell r="A1674">
            <v>96123143</v>
          </cell>
          <cell r="B1674" t="str">
            <v>CRN45-2-2 A-F-A-V-HQQV 3X400D 50 HZ</v>
          </cell>
          <cell r="C1674">
            <v>7641</v>
          </cell>
        </row>
        <row r="1675">
          <cell r="A1675">
            <v>96123144</v>
          </cell>
          <cell r="B1675" t="str">
            <v>CRN45-2 A-F-A-V-HQQV 3X400/690 50 HZ</v>
          </cell>
          <cell r="C1675">
            <v>9227</v>
          </cell>
        </row>
        <row r="1676">
          <cell r="A1676">
            <v>96123145</v>
          </cell>
          <cell r="B1676" t="str">
            <v>CRN45-3-2 A-F-A-V-HQQV 3X400/690 50 HZ</v>
          </cell>
          <cell r="C1676">
            <v>11581</v>
          </cell>
        </row>
        <row r="1677">
          <cell r="A1677">
            <v>96123156</v>
          </cell>
          <cell r="B1677" t="str">
            <v>CRN45-8 A-F-A-V-HQQV 3X400/690 50 HZ</v>
          </cell>
          <cell r="C1677">
            <v>22366</v>
          </cell>
        </row>
        <row r="1678">
          <cell r="A1678">
            <v>96123306</v>
          </cell>
          <cell r="B1678" t="str">
            <v>CRN45-1-1 A-F-A-E-HQQE 3X440D 60 HZ</v>
          </cell>
          <cell r="C1678">
            <v>6992</v>
          </cell>
        </row>
        <row r="1679">
          <cell r="A1679">
            <v>96123307</v>
          </cell>
          <cell r="B1679" t="str">
            <v>CRN45-1 A-F-A-E-HQQE 3X400/690 60 HZ</v>
          </cell>
          <cell r="C1679">
            <v>8589</v>
          </cell>
        </row>
        <row r="1680">
          <cell r="A1680">
            <v>96123314</v>
          </cell>
          <cell r="B1680" t="str">
            <v>CRN45-4-2 A-F-A-E-HQQE 3X460D 60 HZ</v>
          </cell>
          <cell r="C1680">
            <v>19490</v>
          </cell>
        </row>
        <row r="1681">
          <cell r="A1681">
            <v>96123316</v>
          </cell>
          <cell r="B1681" t="str">
            <v>CRN45-4 A-F-A-E-HQQE 3X440D 60 HZ</v>
          </cell>
          <cell r="C1681">
            <v>21690</v>
          </cell>
        </row>
        <row r="1682">
          <cell r="A1682">
            <v>96123317</v>
          </cell>
          <cell r="B1682" t="str">
            <v>CRN45-5-2 A-F-A-E-HQQE 3X440D 60 HZ</v>
          </cell>
          <cell r="C1682">
            <v>22289</v>
          </cell>
        </row>
        <row r="1683">
          <cell r="A1683">
            <v>96123327</v>
          </cell>
          <cell r="B1683" t="str">
            <v>CRN45-1 A-F-A-V-HQQV 3X400/690 60 HZ</v>
          </cell>
          <cell r="C1683">
            <v>8666</v>
          </cell>
        </row>
        <row r="1684">
          <cell r="A1684">
            <v>96123482</v>
          </cell>
          <cell r="B1684" t="str">
            <v>CR64-1-1 A-F-A-E-HQQE 3X230/400 50 HZ</v>
          </cell>
          <cell r="C1684">
            <v>4549</v>
          </cell>
        </row>
        <row r="1685">
          <cell r="A1685">
            <v>96123488</v>
          </cell>
          <cell r="B1685" t="str">
            <v>CR64-3-1 A-F-A-E-HQQE 3X230/400 50 HZ</v>
          </cell>
          <cell r="C1685">
            <v>11134</v>
          </cell>
        </row>
        <row r="1686">
          <cell r="A1686">
            <v>96123504</v>
          </cell>
          <cell r="B1686" t="str">
            <v>CR64-1-1 A-F-A-V-HQQV 3X230/400 50 HZ</v>
          </cell>
          <cell r="C1686">
            <v>4626</v>
          </cell>
        </row>
        <row r="1687">
          <cell r="A1687">
            <v>96123527</v>
          </cell>
          <cell r="B1687" t="str">
            <v>CR64-1 A-F-A-E-HQQE 3X400D 50 HZ</v>
          </cell>
          <cell r="C1687">
            <v>5934</v>
          </cell>
        </row>
        <row r="1688">
          <cell r="A1688">
            <v>96123528</v>
          </cell>
          <cell r="B1688" t="str">
            <v>CR64-2-2 A-F-A-E-HQQE 3X400/690 50 HZ</v>
          </cell>
          <cell r="C1688">
            <v>7193</v>
          </cell>
        </row>
        <row r="1689">
          <cell r="A1689">
            <v>96123529</v>
          </cell>
          <cell r="B1689" t="str">
            <v>CR64-2-1 A-F-A-E-HQQE 3X400/690 50 HZ</v>
          </cell>
          <cell r="C1689">
            <v>8368</v>
          </cell>
        </row>
        <row r="1690">
          <cell r="A1690">
            <v>96123530</v>
          </cell>
          <cell r="B1690" t="str">
            <v>CR64-2 A-F-A-E-HQQE 3X400/690 50 HZ</v>
          </cell>
          <cell r="C1690">
            <v>8368</v>
          </cell>
        </row>
        <row r="1691">
          <cell r="A1691">
            <v>96123531</v>
          </cell>
          <cell r="B1691" t="str">
            <v>CR64-3-2 A-F-A-E-HQQE 3X400/690 50 HZ</v>
          </cell>
          <cell r="C1691">
            <v>11134</v>
          </cell>
        </row>
        <row r="1692">
          <cell r="A1692">
            <v>96123532</v>
          </cell>
          <cell r="B1692" t="str">
            <v>CR64-3-1 A-F-A-E-HQQE 3X400/690 50 HZ</v>
          </cell>
          <cell r="C1692">
            <v>11134</v>
          </cell>
        </row>
        <row r="1693">
          <cell r="A1693">
            <v>96123533</v>
          </cell>
          <cell r="B1693" t="str">
            <v>CR64-3 A-F-A-E-HQQE 3X400/690 50 HZ</v>
          </cell>
          <cell r="C1693">
            <v>12795</v>
          </cell>
        </row>
        <row r="1694">
          <cell r="A1694">
            <v>96123534</v>
          </cell>
          <cell r="B1694" t="str">
            <v>CR64-4-2 A-F-A-E-HQQE 3X400/690 50 HZ</v>
          </cell>
          <cell r="C1694">
            <v>13402</v>
          </cell>
        </row>
        <row r="1695">
          <cell r="A1695">
            <v>96123535</v>
          </cell>
          <cell r="B1695" t="str">
            <v>CR64-4-1 A-F-A-E-HQQE 3X400/690 50 HZ</v>
          </cell>
          <cell r="C1695">
            <v>14878</v>
          </cell>
        </row>
        <row r="1696">
          <cell r="A1696">
            <v>96123536</v>
          </cell>
          <cell r="B1696" t="str">
            <v>CR64-4 A-F-A-E-HQQE 3X400/690 50 HZ</v>
          </cell>
          <cell r="C1696">
            <v>14878</v>
          </cell>
        </row>
        <row r="1697">
          <cell r="A1697">
            <v>96123537</v>
          </cell>
          <cell r="B1697" t="str">
            <v>CR64-5-2 A-F-A-E-HQQE 3X400/690 50 HZ</v>
          </cell>
          <cell r="C1697">
            <v>15872</v>
          </cell>
        </row>
        <row r="1698">
          <cell r="A1698">
            <v>96123539</v>
          </cell>
          <cell r="B1698" t="str">
            <v>CR64-5 A-F-A-E-HQQE 3X400/690 50 HZ</v>
          </cell>
          <cell r="C1698">
            <v>15872</v>
          </cell>
        </row>
        <row r="1699">
          <cell r="A1699">
            <v>96123540</v>
          </cell>
          <cell r="B1699" t="str">
            <v>CR64-6-2 A-F-A-E-HQQE 3X400/690 50 HZ</v>
          </cell>
          <cell r="C1699">
            <v>16476</v>
          </cell>
        </row>
        <row r="1700">
          <cell r="A1700">
            <v>96123541</v>
          </cell>
          <cell r="B1700" t="str">
            <v>CR64-6-1 A-F-A-E-HQQE 3X400/690 50 HZ</v>
          </cell>
          <cell r="C1700">
            <v>19411</v>
          </cell>
        </row>
        <row r="1701">
          <cell r="A1701">
            <v>96123542</v>
          </cell>
          <cell r="B1701" t="str">
            <v>CR64-6 A-F-A-E-HQQE 3X400/690 50 HZ</v>
          </cell>
          <cell r="C1701">
            <v>19411</v>
          </cell>
        </row>
        <row r="1702">
          <cell r="A1702">
            <v>96123543</v>
          </cell>
          <cell r="B1702" t="str">
            <v>CR64-7-2 A-F-A-E-HQQE 3X400/690 50 HZ</v>
          </cell>
          <cell r="C1702">
            <v>20014</v>
          </cell>
        </row>
        <row r="1703">
          <cell r="A1703">
            <v>96123544</v>
          </cell>
          <cell r="B1703" t="str">
            <v>CR64-7-1 A-F-A-E-HQQE 3X400/690 50 HZ</v>
          </cell>
          <cell r="C1703">
            <v>20014</v>
          </cell>
        </row>
        <row r="1704">
          <cell r="A1704">
            <v>96123545</v>
          </cell>
          <cell r="B1704" t="str">
            <v>CR64-7 A-F-A-E-HQQE 3X400/690 50 HZ</v>
          </cell>
          <cell r="C1704">
            <v>26414</v>
          </cell>
        </row>
        <row r="1705">
          <cell r="A1705">
            <v>96123547</v>
          </cell>
          <cell r="B1705" t="str">
            <v>CR64-8-1 A-F-A-E-HQQE 3X400/690 50 HZ</v>
          </cell>
          <cell r="C1705">
            <v>27011</v>
          </cell>
        </row>
        <row r="1706">
          <cell r="A1706">
            <v>96123549</v>
          </cell>
          <cell r="B1706" t="str">
            <v>CR64-1 A-F-A-V-HQQV 3X400D 50 HZ</v>
          </cell>
          <cell r="C1706">
            <v>6012</v>
          </cell>
        </row>
        <row r="1707">
          <cell r="A1707">
            <v>96123550</v>
          </cell>
          <cell r="B1707" t="str">
            <v>CR64-2-2 A-F-A-V-HQQV 3X400/690 50 HZ</v>
          </cell>
          <cell r="C1707">
            <v>7271</v>
          </cell>
        </row>
        <row r="1708">
          <cell r="A1708">
            <v>96123555</v>
          </cell>
          <cell r="B1708" t="str">
            <v>CR64-3 A-F-A-V-HQQV 3X400/690 50 HZ</v>
          </cell>
          <cell r="C1708">
            <v>12872</v>
          </cell>
        </row>
        <row r="1709">
          <cell r="A1709">
            <v>96123558</v>
          </cell>
          <cell r="B1709" t="str">
            <v>CR64-4 A-F-A-V-HQQV 3X400/690 50 HZ</v>
          </cell>
          <cell r="C1709">
            <v>14956</v>
          </cell>
        </row>
        <row r="1710">
          <cell r="A1710">
            <v>96123562</v>
          </cell>
          <cell r="B1710" t="str">
            <v>CR64-6-2 A-F-A-V-HQQV 3X400/690 50 HZ</v>
          </cell>
          <cell r="C1710">
            <v>16553</v>
          </cell>
        </row>
        <row r="1711">
          <cell r="A1711">
            <v>96123682</v>
          </cell>
          <cell r="B1711" t="str">
            <v>CR64-1-1 A-F-A-E-HQQE 3X400/690 60 HZ</v>
          </cell>
          <cell r="C1711">
            <v>6774</v>
          </cell>
        </row>
        <row r="1712">
          <cell r="A1712">
            <v>96123683</v>
          </cell>
          <cell r="B1712" t="str">
            <v>CR64-1 A-F-A-E-HQQE 3X400/690 60 HZ</v>
          </cell>
          <cell r="C1712">
            <v>9488</v>
          </cell>
        </row>
        <row r="1713">
          <cell r="A1713">
            <v>96123730</v>
          </cell>
          <cell r="B1713" t="str">
            <v>CRN64-1-1 A-F-A-E-HQQE 3X230/400 50 HZ</v>
          </cell>
          <cell r="C1713">
            <v>6420</v>
          </cell>
        </row>
        <row r="1714">
          <cell r="A1714">
            <v>96123775</v>
          </cell>
          <cell r="B1714" t="str">
            <v>CRN64-1 A-F-A-E-HQQE 3X400D 50 HZ</v>
          </cell>
          <cell r="C1714">
            <v>7720</v>
          </cell>
        </row>
        <row r="1715">
          <cell r="A1715">
            <v>96123776</v>
          </cell>
          <cell r="B1715" t="str">
            <v>CRN64-2-2 A-F-A-E-HQQE 3X400/690 50 HZ</v>
          </cell>
          <cell r="C1715">
            <v>9282</v>
          </cell>
        </row>
        <row r="1716">
          <cell r="A1716">
            <v>96123777</v>
          </cell>
          <cell r="B1716" t="str">
            <v>CRN64-2-1 A-F-A-E-HQQE 3X400/690 50 HZ</v>
          </cell>
          <cell r="C1716">
            <v>10949</v>
          </cell>
        </row>
        <row r="1717">
          <cell r="A1717">
            <v>96123778</v>
          </cell>
          <cell r="B1717" t="str">
            <v>CRN64-2 A-F-A-E-HQQE 3X400/690 50 HZ</v>
          </cell>
          <cell r="C1717">
            <v>10949</v>
          </cell>
        </row>
        <row r="1718">
          <cell r="A1718">
            <v>96123779</v>
          </cell>
          <cell r="B1718" t="str">
            <v>CRN64-3-2 A-F-A-E-HQQE 3X400/690 50 HZ</v>
          </cell>
          <cell r="C1718">
            <v>14080</v>
          </cell>
        </row>
        <row r="1719">
          <cell r="A1719">
            <v>96123780</v>
          </cell>
          <cell r="B1719" t="str">
            <v>CRN64-3-1 A-F-A-E-HQQE 3X400/690 50 HZ</v>
          </cell>
          <cell r="C1719">
            <v>14080</v>
          </cell>
        </row>
        <row r="1720">
          <cell r="A1720">
            <v>96123781</v>
          </cell>
          <cell r="B1720" t="str">
            <v>CRN64-3 A-F-A-E-HQQE 3X400/690 50 HZ</v>
          </cell>
          <cell r="C1720">
            <v>15994</v>
          </cell>
        </row>
        <row r="1721">
          <cell r="A1721">
            <v>96123782</v>
          </cell>
          <cell r="B1721" t="str">
            <v>CRN64-4-2 A-F-A-E-HQQE 3X400/690 50 HZ</v>
          </cell>
          <cell r="C1721">
            <v>16661</v>
          </cell>
        </row>
        <row r="1722">
          <cell r="A1722">
            <v>96123784</v>
          </cell>
          <cell r="B1722" t="str">
            <v>CRN64-4 A-F-A-E-HQQE 3X400/690 50 HZ</v>
          </cell>
          <cell r="C1722">
            <v>18591</v>
          </cell>
        </row>
        <row r="1723">
          <cell r="A1723">
            <v>96123787</v>
          </cell>
          <cell r="B1723" t="str">
            <v>CRN64-5 A-F-A-E-HQQE 3X400/690 50 HZ</v>
          </cell>
          <cell r="C1723">
            <v>20100</v>
          </cell>
        </row>
        <row r="1724">
          <cell r="A1724">
            <v>96123788</v>
          </cell>
          <cell r="B1724" t="str">
            <v>CRN64-6-2 A-F-A-E-HQQE 3X400/690 50 HZ</v>
          </cell>
          <cell r="C1724">
            <v>20770</v>
          </cell>
        </row>
        <row r="1725">
          <cell r="A1725">
            <v>96123789</v>
          </cell>
          <cell r="B1725" t="str">
            <v>CRN64-6-1 A-F-A-E-HQQE 3X400/690 50 HZ</v>
          </cell>
          <cell r="C1725">
            <v>24277</v>
          </cell>
        </row>
        <row r="1726">
          <cell r="A1726">
            <v>96123790</v>
          </cell>
          <cell r="B1726" t="str">
            <v>CRN64-6 A-F-A-E-HQQE 3X400/690 50 HZ</v>
          </cell>
          <cell r="C1726">
            <v>24277</v>
          </cell>
        </row>
        <row r="1727">
          <cell r="A1727">
            <v>96123791</v>
          </cell>
          <cell r="B1727" t="str">
            <v>CRN64-7-2 A-F-A-E-HQQE 3X400/690 50 HZ</v>
          </cell>
          <cell r="C1727">
            <v>24885</v>
          </cell>
        </row>
        <row r="1728">
          <cell r="A1728">
            <v>96123792</v>
          </cell>
          <cell r="B1728" t="str">
            <v>CRN64-7-1 A-F-A-E-HQQE 3X400/690 50 HZ</v>
          </cell>
          <cell r="C1728">
            <v>24885</v>
          </cell>
        </row>
        <row r="1729">
          <cell r="A1729">
            <v>96123793</v>
          </cell>
          <cell r="B1729" t="str">
            <v>CRN64-7 A-F-A-E-HQQE 3X400/690 50 HZ</v>
          </cell>
          <cell r="C1729">
            <v>32792</v>
          </cell>
        </row>
        <row r="1730">
          <cell r="A1730">
            <v>96123794</v>
          </cell>
          <cell r="B1730" t="str">
            <v>CRN64-8-2 A-F-A-E-HQQE 3X400/690 50 HZ</v>
          </cell>
          <cell r="C1730">
            <v>33374</v>
          </cell>
        </row>
        <row r="1731">
          <cell r="A1731">
            <v>96123795</v>
          </cell>
          <cell r="B1731" t="str">
            <v>CRN64-8-1 A-F-A-E-HQQE 3X400/690 50 HZ</v>
          </cell>
          <cell r="C1731">
            <v>33374</v>
          </cell>
        </row>
        <row r="1732">
          <cell r="A1732">
            <v>96123797</v>
          </cell>
          <cell r="B1732" t="str">
            <v>CRN64-1 A-F-A-V-HQQV 3X400D 50 HZ</v>
          </cell>
          <cell r="C1732">
            <v>7797</v>
          </cell>
        </row>
        <row r="1733">
          <cell r="A1733">
            <v>96123798</v>
          </cell>
          <cell r="B1733" t="str">
            <v>CRN64-2-2 A-F-A-V-HQQV 3X400/690 50 HZ</v>
          </cell>
          <cell r="C1733">
            <v>9359</v>
          </cell>
        </row>
        <row r="1734">
          <cell r="A1734">
            <v>96123799</v>
          </cell>
          <cell r="B1734" t="str">
            <v>CRN64-2-1 A-F-A-V-HQQV 3X400/690 50 HZ</v>
          </cell>
          <cell r="C1734">
            <v>11026</v>
          </cell>
        </row>
        <row r="1735">
          <cell r="A1735">
            <v>96123806</v>
          </cell>
          <cell r="B1735" t="str">
            <v>CRN64-4 A-F-A-V-HQQV 3X400/690 50 HZ</v>
          </cell>
          <cell r="C1735">
            <v>18669</v>
          </cell>
        </row>
        <row r="1736">
          <cell r="A1736">
            <v>96123906</v>
          </cell>
          <cell r="B1736" t="str">
            <v>CRN64-1-1 A-F-A-E-HQQE 3X266/460 60 HZ</v>
          </cell>
          <cell r="C1736">
            <v>8552</v>
          </cell>
        </row>
        <row r="1737">
          <cell r="A1737">
            <v>96123930</v>
          </cell>
          <cell r="B1737" t="str">
            <v>CRN64-1-1 A-F-A-E-HQQE 3X400/690 60 HZ</v>
          </cell>
          <cell r="C1737">
            <v>8552</v>
          </cell>
        </row>
        <row r="1738">
          <cell r="A1738">
            <v>96123931</v>
          </cell>
          <cell r="B1738" t="str">
            <v>CRN64-1 A-F-A-E-HQQE 3X400/690 60 HZ</v>
          </cell>
          <cell r="C1738">
            <v>11422</v>
          </cell>
        </row>
        <row r="1739">
          <cell r="A1739">
            <v>96123932</v>
          </cell>
          <cell r="B1739" t="str">
            <v>CRN64-2-2 A-F-A-E-HQQE 3X400/690 60 HZ</v>
          </cell>
          <cell r="C1739">
            <v>13921</v>
          </cell>
        </row>
        <row r="1740">
          <cell r="A1740">
            <v>96123937</v>
          </cell>
          <cell r="B1740" t="str">
            <v>CRN64-3 A-F-A-E-HQQE 3X440D 60 HZ</v>
          </cell>
          <cell r="C1740">
            <v>20770</v>
          </cell>
        </row>
        <row r="1741">
          <cell r="A1741">
            <v>96123941</v>
          </cell>
          <cell r="B1741" t="str">
            <v>CRN64-5-2 A-F-A-E-HQQE 3X440D 60 HZ</v>
          </cell>
          <cell r="C1741">
            <v>32951</v>
          </cell>
        </row>
        <row r="1742">
          <cell r="A1742">
            <v>96124910</v>
          </cell>
          <cell r="B1742" t="str">
            <v>NB 32-125/142AAF2AESBAQEDW3</v>
          </cell>
          <cell r="C1742">
            <v>1790</v>
          </cell>
        </row>
        <row r="1743">
          <cell r="A1743">
            <v>96124944</v>
          </cell>
          <cell r="B1743" t="str">
            <v>NB 32-125.1/139AAF2AESBAQECW3</v>
          </cell>
          <cell r="C1743">
            <v>1773</v>
          </cell>
        </row>
        <row r="1744">
          <cell r="A1744">
            <v>96124996</v>
          </cell>
          <cell r="B1744" t="str">
            <v>NB 50-125/125AAF2AESBAQEEW3</v>
          </cell>
          <cell r="C1744">
            <v>2465</v>
          </cell>
        </row>
        <row r="1745">
          <cell r="A1745">
            <v>96160850</v>
          </cell>
          <cell r="B1745" t="str">
            <v>MS3 CPL. 1X200-240V, 0.70KW</v>
          </cell>
          <cell r="C1745">
            <v>897</v>
          </cell>
        </row>
        <row r="1746">
          <cell r="A1746">
            <v>96160851</v>
          </cell>
          <cell r="B1746" t="str">
            <v>MS3 CPL. 1X200-240V, 1.15KW</v>
          </cell>
          <cell r="C1746">
            <v>1056</v>
          </cell>
        </row>
        <row r="1747">
          <cell r="A1747">
            <v>96160852</v>
          </cell>
          <cell r="B1747" t="str">
            <v>MS3 CPL. 1X200-240V, 1.55KW</v>
          </cell>
          <cell r="C1747">
            <v>1306</v>
          </cell>
        </row>
        <row r="1748">
          <cell r="A1748">
            <v>96160853</v>
          </cell>
          <cell r="B1748" t="str">
            <v>MS3 CPL.1X200-240V, 1.85KW</v>
          </cell>
          <cell r="C1748">
            <v>1306</v>
          </cell>
        </row>
        <row r="1749">
          <cell r="A1749">
            <v>96160855</v>
          </cell>
          <cell r="B1749" t="str">
            <v>MSE3 CPL. 1X200-240V, 1.15KW</v>
          </cell>
          <cell r="C1749">
            <v>1136</v>
          </cell>
        </row>
        <row r="1750">
          <cell r="A1750">
            <v>96160869</v>
          </cell>
          <cell r="B1750" t="str">
            <v>SQ CABLE 3G1.5, 1.5M EUR/APREG (B)</v>
          </cell>
          <cell r="C1750">
            <v>89</v>
          </cell>
        </row>
        <row r="1751">
          <cell r="A1751">
            <v>96161720</v>
          </cell>
          <cell r="B1751" t="str">
            <v>MODULE IO351A</v>
          </cell>
          <cell r="C1751">
            <v>20078</v>
          </cell>
        </row>
        <row r="1752">
          <cell r="A1752">
            <v>96161730</v>
          </cell>
          <cell r="B1752" t="str">
            <v>IO351B TO BE CONFIGURED</v>
          </cell>
          <cell r="C1752">
            <v>18511</v>
          </cell>
        </row>
        <row r="1753">
          <cell r="A1753">
            <v>96161886</v>
          </cell>
          <cell r="B1753" t="str">
            <v>KIT, TP-HP SHAFT SEAL CPL. 60MM BAQE</v>
          </cell>
          <cell r="C1753">
            <v>3481</v>
          </cell>
        </row>
        <row r="1754">
          <cell r="A1754">
            <v>96163474</v>
          </cell>
          <cell r="B1754" t="str">
            <v>MOTOR CABLE MS6 3X8AWG+1 G 8 AWG, 5M 1P</v>
          </cell>
          <cell r="C1754">
            <v>223</v>
          </cell>
        </row>
        <row r="1755">
          <cell r="A1755">
            <v>96163672</v>
          </cell>
          <cell r="B1755" t="str">
            <v>KIT, SHAFT SEAL SIC/SIC</v>
          </cell>
          <cell r="C1755">
            <v>666</v>
          </cell>
        </row>
        <row r="1756">
          <cell r="A1756">
            <v>96163684</v>
          </cell>
          <cell r="B1756" t="str">
            <v>KIT, BEARING RETAINER 27.5KN GRAPHITE</v>
          </cell>
          <cell r="C1756">
            <v>382</v>
          </cell>
        </row>
        <row r="1757">
          <cell r="A1757">
            <v>96163687</v>
          </cell>
          <cell r="B1757" t="str">
            <v>KIT, THRUST BEARING 27.5KN</v>
          </cell>
          <cell r="C1757">
            <v>260</v>
          </cell>
        </row>
        <row r="1758">
          <cell r="A1758">
            <v>96163863</v>
          </cell>
          <cell r="B1758" t="str">
            <v>BULK, DIAPHRAGM NBR 5 PCS.</v>
          </cell>
          <cell r="C1758">
            <v>889</v>
          </cell>
        </row>
        <row r="1759">
          <cell r="A1759">
            <v>96164195</v>
          </cell>
          <cell r="B1759" t="str">
            <v>KIT, THRUST BEARING 27KN</v>
          </cell>
          <cell r="C1759">
            <v>551</v>
          </cell>
        </row>
        <row r="1760">
          <cell r="A1760">
            <v>96164197</v>
          </cell>
          <cell r="B1760" t="str">
            <v>KIT, RADIAL BEARING CARBON GRAPHITE 35</v>
          </cell>
          <cell r="C1760">
            <v>448</v>
          </cell>
        </row>
        <row r="1761">
          <cell r="A1761">
            <v>96164209</v>
          </cell>
          <cell r="B1761" t="str">
            <v>MOTOR CABLE MS6000 4G6MM2 5M</v>
          </cell>
          <cell r="C1761">
            <v>156</v>
          </cell>
        </row>
        <row r="1762">
          <cell r="A1762">
            <v>96164214</v>
          </cell>
          <cell r="B1762" t="str">
            <v>MOTOR CABLE MS6000 4G10MM2 5M</v>
          </cell>
          <cell r="C1762">
            <v>217</v>
          </cell>
        </row>
        <row r="1763">
          <cell r="A1763">
            <v>96164236</v>
          </cell>
          <cell r="B1763" t="str">
            <v>SPARE, MOTOR CABLE MS6000 4G6MM2 5M</v>
          </cell>
          <cell r="C1763">
            <v>226</v>
          </cell>
        </row>
        <row r="1764">
          <cell r="A1764">
            <v>96166445</v>
          </cell>
          <cell r="B1764" t="str">
            <v>SPARE,STATOR HOUS.T40 3X220/60 SD 13KW</v>
          </cell>
          <cell r="C1764">
            <v>2786</v>
          </cell>
        </row>
        <row r="1765">
          <cell r="A1765">
            <v>96167022</v>
          </cell>
          <cell r="B1765" t="str">
            <v>SPARE, SHAFT W/ROTOR (170)</v>
          </cell>
          <cell r="C1765">
            <v>1446</v>
          </cell>
        </row>
        <row r="1766">
          <cell r="A1766">
            <v>96249983</v>
          </cell>
          <cell r="B1766" t="str">
            <v>SPARE: PROPELLER (12127A: 96236758)</v>
          </cell>
          <cell r="C1766">
            <v>2591</v>
          </cell>
        </row>
        <row r="1767">
          <cell r="A1767">
            <v>96255889</v>
          </cell>
          <cell r="B1767" t="str">
            <v>KIT, O-RINGS S FR 42</v>
          </cell>
          <cell r="C1767">
            <v>187</v>
          </cell>
        </row>
        <row r="1768">
          <cell r="A1768">
            <v>96256056</v>
          </cell>
          <cell r="B1768" t="str">
            <v>KIT, S MOISTURE SWITCH KIT</v>
          </cell>
          <cell r="C1768">
            <v>157</v>
          </cell>
        </row>
        <row r="1769">
          <cell r="A1769">
            <v>96275336</v>
          </cell>
          <cell r="B1769" t="str">
            <v>MSF 3 WITH PACKING</v>
          </cell>
          <cell r="C1769">
            <v>1960</v>
          </cell>
        </row>
        <row r="1770">
          <cell r="A1770">
            <v>96275337</v>
          </cell>
          <cell r="B1770" t="str">
            <v>MSF 3 N WITH PACKING</v>
          </cell>
          <cell r="C1770">
            <v>2157</v>
          </cell>
        </row>
        <row r="1771">
          <cell r="A1771">
            <v>96279720</v>
          </cell>
          <cell r="B1771" t="str">
            <v>KIT, FAN COVER, 141,5X141,5X57,2 MG 71</v>
          </cell>
          <cell r="C1771">
            <v>28</v>
          </cell>
        </row>
        <row r="1772">
          <cell r="A1772">
            <v>96279721</v>
          </cell>
          <cell r="B1772" t="str">
            <v>KIT, FAN, D88.6, MG71,MG80</v>
          </cell>
          <cell r="C1772">
            <v>28</v>
          </cell>
        </row>
        <row r="1773">
          <cell r="A1773">
            <v>96279724</v>
          </cell>
          <cell r="B1773" t="str">
            <v>KIT, TERMINAL BOX CPL.,3-PH, MG71-80</v>
          </cell>
          <cell r="C1773">
            <v>50</v>
          </cell>
        </row>
        <row r="1774">
          <cell r="A1774">
            <v>96279730</v>
          </cell>
          <cell r="B1774" t="str">
            <v>KIT, BALL BEARING 6204.SYN/6201.SYN</v>
          </cell>
          <cell r="C1774">
            <v>64</v>
          </cell>
        </row>
        <row r="1775">
          <cell r="A1775">
            <v>96279740</v>
          </cell>
          <cell r="B1775" t="str">
            <v>KIT, FAN, D124/11.5 12 BLADES, MG71,MG80</v>
          </cell>
          <cell r="C1775">
            <v>28</v>
          </cell>
        </row>
        <row r="1776">
          <cell r="A1776">
            <v>96279741</v>
          </cell>
          <cell r="B1776" t="str">
            <v>KIT, BALL BEARING 6304.SYN/6201.SYN</v>
          </cell>
          <cell r="C1776">
            <v>64</v>
          </cell>
        </row>
        <row r="1777">
          <cell r="A1777">
            <v>96279755</v>
          </cell>
          <cell r="B1777" t="str">
            <v>KIT, FAN COVER, 178X178X70, MG/ML90</v>
          </cell>
          <cell r="C1777">
            <v>35</v>
          </cell>
        </row>
        <row r="1778">
          <cell r="A1778">
            <v>96279756</v>
          </cell>
          <cell r="B1778" t="str">
            <v>KIT, FAN COVER, 220X220X88.5, MG/ML112</v>
          </cell>
          <cell r="C1778">
            <v>52</v>
          </cell>
        </row>
        <row r="1779">
          <cell r="A1779">
            <v>96279757</v>
          </cell>
          <cell r="B1779" t="str">
            <v>KIT, FAN, D 108, MG/ML 90-112</v>
          </cell>
          <cell r="C1779">
            <v>32</v>
          </cell>
        </row>
        <row r="1780">
          <cell r="A1780">
            <v>96279758</v>
          </cell>
          <cell r="B1780" t="str">
            <v>KIT, FAN, D 128, MG 90-132,ML 132</v>
          </cell>
          <cell r="C1780">
            <v>32</v>
          </cell>
        </row>
        <row r="1781">
          <cell r="A1781">
            <v>96279759</v>
          </cell>
          <cell r="B1781" t="str">
            <v>KIT, FAN, D 158, MG90-100-112-132</v>
          </cell>
          <cell r="C1781">
            <v>32</v>
          </cell>
        </row>
        <row r="1782">
          <cell r="A1782">
            <v>96279761</v>
          </cell>
          <cell r="B1782" t="str">
            <v>KIT, SHAFT SEAL, B14 / B5, MG90</v>
          </cell>
          <cell r="C1782">
            <v>28</v>
          </cell>
        </row>
        <row r="1783">
          <cell r="A1783">
            <v>96279762</v>
          </cell>
          <cell r="B1783" t="str">
            <v>KIT, SHAFT SEAL, B14/B5/56C/182TC, MG,ML</v>
          </cell>
          <cell r="C1783">
            <v>28</v>
          </cell>
        </row>
        <row r="1784">
          <cell r="A1784">
            <v>96279763</v>
          </cell>
          <cell r="B1784" t="str">
            <v>KIT, SHAFT SEAL, B14 / B5, MG112</v>
          </cell>
          <cell r="C1784">
            <v>28</v>
          </cell>
        </row>
        <row r="1785">
          <cell r="A1785">
            <v>96279764</v>
          </cell>
          <cell r="B1785" t="str">
            <v>KIT, SHAFT SEAL, B14/B5/213TC, VEE/R</v>
          </cell>
          <cell r="C1785">
            <v>28</v>
          </cell>
        </row>
        <row r="1786">
          <cell r="A1786">
            <v>96279769</v>
          </cell>
          <cell r="B1786" t="str">
            <v>KIT, TERMINAL BOARD COMPLETE, 3-PHASE</v>
          </cell>
          <cell r="C1786">
            <v>32</v>
          </cell>
        </row>
        <row r="1787">
          <cell r="A1787">
            <v>96279771</v>
          </cell>
          <cell r="B1787" t="str">
            <v>KIT, TERMINAL BOX COVER 3-PH MG/ML90/100</v>
          </cell>
          <cell r="C1787">
            <v>83</v>
          </cell>
        </row>
        <row r="1788">
          <cell r="A1788">
            <v>96279772</v>
          </cell>
          <cell r="B1788" t="str">
            <v>KIT, TERMINAL BOX COVER MG/ML 112/132</v>
          </cell>
          <cell r="C1788">
            <v>100</v>
          </cell>
        </row>
        <row r="1789">
          <cell r="A1789">
            <v>96279777</v>
          </cell>
          <cell r="B1789" t="str">
            <v>FLANGE, B14/FT115, MG90</v>
          </cell>
          <cell r="C1789">
            <v>87</v>
          </cell>
        </row>
        <row r="1790">
          <cell r="A1790">
            <v>96279781</v>
          </cell>
          <cell r="B1790" t="str">
            <v>KIT, FLANGE, B05/FF165, MG90</v>
          </cell>
          <cell r="C1790">
            <v>59</v>
          </cell>
        </row>
        <row r="1791">
          <cell r="A1791">
            <v>96279784</v>
          </cell>
          <cell r="B1791" t="str">
            <v>KIT, FLANGE, B05/FF265, MG132</v>
          </cell>
          <cell r="C1791">
            <v>146</v>
          </cell>
        </row>
        <row r="1792">
          <cell r="A1792">
            <v>96279789</v>
          </cell>
          <cell r="B1792" t="str">
            <v>KIT, ND-END SHIELD COMPLETE, MG/ML90-100</v>
          </cell>
          <cell r="C1792">
            <v>59</v>
          </cell>
        </row>
        <row r="1793">
          <cell r="A1793">
            <v>96279790</v>
          </cell>
          <cell r="B1793" t="str">
            <v>KIT, ND-END SHIELD CPL. FOR ANG. BEAR</v>
          </cell>
          <cell r="C1793">
            <v>117</v>
          </cell>
        </row>
        <row r="1794">
          <cell r="A1794">
            <v>96279791</v>
          </cell>
          <cell r="B1794" t="str">
            <v>KIT, STAYBOLTS, M5X220, MG/ML90</v>
          </cell>
          <cell r="C1794">
            <v>41</v>
          </cell>
        </row>
        <row r="1795">
          <cell r="A1795">
            <v>96279792</v>
          </cell>
          <cell r="B1795" t="str">
            <v>KIT, STAYBOLTS, M5X260, MG90-100</v>
          </cell>
          <cell r="C1795">
            <v>46</v>
          </cell>
        </row>
        <row r="1796">
          <cell r="A1796">
            <v>96279793</v>
          </cell>
          <cell r="B1796" t="str">
            <v>KIT, STAYBOLTS, M6X288,MG112-132,ML132</v>
          </cell>
          <cell r="C1796">
            <v>52</v>
          </cell>
        </row>
        <row r="1797">
          <cell r="A1797">
            <v>96279794</v>
          </cell>
          <cell r="B1797" t="str">
            <v>KIT, BALL BEARING 6305.SYN/6205.SYN</v>
          </cell>
          <cell r="C1797">
            <v>79</v>
          </cell>
        </row>
        <row r="1798">
          <cell r="A1798">
            <v>96279795</v>
          </cell>
          <cell r="B1798" t="str">
            <v>KIT, BALL BEARING 6306.SYN/6205.SYN</v>
          </cell>
          <cell r="C1798">
            <v>90</v>
          </cell>
        </row>
        <row r="1799">
          <cell r="A1799">
            <v>96279796</v>
          </cell>
          <cell r="B1799" t="str">
            <v>KIT, BALL BEARING 6306.SYN/6206.SYN</v>
          </cell>
          <cell r="C1799">
            <v>105</v>
          </cell>
        </row>
        <row r="1800">
          <cell r="A1800">
            <v>96279797</v>
          </cell>
          <cell r="B1800" t="str">
            <v>KIT, BALL BEARING 6308.SYN/6206.SYN</v>
          </cell>
          <cell r="C1800">
            <v>126</v>
          </cell>
        </row>
        <row r="1801">
          <cell r="A1801">
            <v>96279798</v>
          </cell>
          <cell r="B1801" t="str">
            <v>KIT, RETAINING RING COMPLETE, MG90</v>
          </cell>
          <cell r="C1801">
            <v>38</v>
          </cell>
        </row>
        <row r="1802">
          <cell r="A1802">
            <v>96279799</v>
          </cell>
          <cell r="B1802" t="str">
            <v>KIT, RETAINING RING COMPLETE, MG/ML</v>
          </cell>
          <cell r="C1802">
            <v>47</v>
          </cell>
        </row>
        <row r="1803">
          <cell r="A1803">
            <v>96279801</v>
          </cell>
          <cell r="B1803" t="str">
            <v>KIT, RETAINING RING COMPLETE, MG/ML132</v>
          </cell>
          <cell r="C1803">
            <v>55</v>
          </cell>
        </row>
        <row r="1804">
          <cell r="A1804">
            <v>96279802</v>
          </cell>
          <cell r="B1804" t="str">
            <v>KIT, BALL BEARING 7306.BE.SYN/6206.SYN</v>
          </cell>
          <cell r="C1804">
            <v>160</v>
          </cell>
        </row>
        <row r="1805">
          <cell r="A1805">
            <v>96279803</v>
          </cell>
          <cell r="B1805" t="str">
            <v>KIT, BALL BEARING 7308.BE.SYN/6206.SYN</v>
          </cell>
          <cell r="C1805">
            <v>198</v>
          </cell>
        </row>
        <row r="1806">
          <cell r="A1806">
            <v>96279804</v>
          </cell>
          <cell r="B1806" t="str">
            <v>KIT, BALL BEARING 6306.SYN/7306.BE_SF</v>
          </cell>
          <cell r="C1806">
            <v>174</v>
          </cell>
        </row>
        <row r="1807">
          <cell r="A1807">
            <v>96279807</v>
          </cell>
          <cell r="B1807" t="str">
            <v>KIT, CAPACITOR, 50MF 400V, MG90</v>
          </cell>
          <cell r="C1807">
            <v>76</v>
          </cell>
        </row>
        <row r="1808">
          <cell r="A1808">
            <v>96279823</v>
          </cell>
          <cell r="B1808" t="str">
            <v>KIT, KEY ,10X8X70/56 DS96, MG132</v>
          </cell>
          <cell r="C1808">
            <v>55</v>
          </cell>
        </row>
        <row r="1809">
          <cell r="A1809">
            <v>96279826</v>
          </cell>
          <cell r="B1809" t="str">
            <v>KIT, FANCOVER, 198X198X70, MG 100</v>
          </cell>
          <cell r="C1809">
            <v>41</v>
          </cell>
        </row>
        <row r="1810">
          <cell r="A1810">
            <v>96279831</v>
          </cell>
          <cell r="B1810" t="str">
            <v>KIT, ND-END SHIELD COMPLETE, MG 100</v>
          </cell>
          <cell r="C1810">
            <v>87</v>
          </cell>
        </row>
        <row r="1811">
          <cell r="A1811">
            <v>96279832</v>
          </cell>
          <cell r="B1811" t="str">
            <v>KIT, STAYBOLTS, M5X270, MG100</v>
          </cell>
          <cell r="C1811">
            <v>46</v>
          </cell>
        </row>
        <row r="1812">
          <cell r="A1812">
            <v>96279840</v>
          </cell>
          <cell r="B1812" t="str">
            <v>KIT, ND-END SHIELD CPL.,GS, MG112-132</v>
          </cell>
          <cell r="C1812">
            <v>117</v>
          </cell>
        </row>
        <row r="1813">
          <cell r="A1813">
            <v>96279854</v>
          </cell>
          <cell r="B1813" t="str">
            <v>KIT, FLANGE, B14/FT100, MG/MGE</v>
          </cell>
          <cell r="C1813">
            <v>52</v>
          </cell>
        </row>
        <row r="1814">
          <cell r="A1814">
            <v>96279860</v>
          </cell>
          <cell r="B1814" t="str">
            <v>KIT, FAN, D152  12 BLADES, MG 160</v>
          </cell>
          <cell r="C1814">
            <v>66</v>
          </cell>
        </row>
        <row r="1815">
          <cell r="A1815">
            <v>96279861</v>
          </cell>
          <cell r="B1815" t="str">
            <v>KIT, SHAFT SEAL, B5 / B3, MG160</v>
          </cell>
          <cell r="C1815">
            <v>35</v>
          </cell>
        </row>
        <row r="1816">
          <cell r="A1816">
            <v>96279869</v>
          </cell>
          <cell r="B1816" t="str">
            <v>HIT, LUBRICATION NIPPLE, MG160</v>
          </cell>
          <cell r="C1816">
            <v>28</v>
          </cell>
        </row>
        <row r="1817">
          <cell r="A1817">
            <v>96279871</v>
          </cell>
          <cell r="B1817" t="str">
            <v>KIT, BALL BEARING 7309.BE/6209.Z.C4</v>
          </cell>
          <cell r="C1817">
            <v>207</v>
          </cell>
        </row>
        <row r="1818">
          <cell r="A1818">
            <v>96279874</v>
          </cell>
          <cell r="B1818" t="str">
            <v>KIT, EYEBOLT, M10, MG 160</v>
          </cell>
          <cell r="C1818">
            <v>38</v>
          </cell>
        </row>
        <row r="1819">
          <cell r="A1819">
            <v>96279877</v>
          </cell>
          <cell r="B1819" t="str">
            <v>KIT, ND-END SHIELD CPL. FOR BALL BEAR</v>
          </cell>
          <cell r="C1819">
            <v>59</v>
          </cell>
        </row>
        <row r="1820">
          <cell r="A1820">
            <v>96279888</v>
          </cell>
          <cell r="B1820" t="str">
            <v>KIT, TERMINAL BOARD COMPLETE, 1-PHASE</v>
          </cell>
          <cell r="C1820">
            <v>28</v>
          </cell>
        </row>
        <row r="1821">
          <cell r="A1821">
            <v>96281376</v>
          </cell>
          <cell r="B1821" t="str">
            <v>UPS25-40 130 1X230V 50HZ 9H</v>
          </cell>
          <cell r="C1821">
            <v>172</v>
          </cell>
        </row>
        <row r="1822">
          <cell r="A1822">
            <v>96281424</v>
          </cell>
          <cell r="B1822" t="str">
            <v>UPS25-50 130 1X230V 50HZ 9H</v>
          </cell>
          <cell r="C1822">
            <v>204</v>
          </cell>
        </row>
        <row r="1823">
          <cell r="A1823">
            <v>96281432</v>
          </cell>
          <cell r="B1823" t="str">
            <v>UPS25-50 180 1X230V 50HZ 9H</v>
          </cell>
          <cell r="C1823">
            <v>205</v>
          </cell>
        </row>
        <row r="1824">
          <cell r="A1824">
            <v>96281483</v>
          </cell>
          <cell r="B1824" t="str">
            <v>UPS25-60 180 1X230V 50HZ 9H</v>
          </cell>
          <cell r="C1824">
            <v>290</v>
          </cell>
        </row>
        <row r="1825">
          <cell r="A1825">
            <v>96293287</v>
          </cell>
          <cell r="B1825" t="str">
            <v>BMHP60- 5R     15,0KW 3X440-480V    60HZ</v>
          </cell>
          <cell r="C1825">
            <v>41477</v>
          </cell>
        </row>
        <row r="1826">
          <cell r="A1826">
            <v>96293944</v>
          </cell>
          <cell r="B1826" t="str">
            <v>KIT, S FR72,74,78, 58-70FM  WIO KIT</v>
          </cell>
          <cell r="C1826">
            <v>579</v>
          </cell>
        </row>
        <row r="1827">
          <cell r="A1827">
            <v>96293951</v>
          </cell>
          <cell r="B1827" t="str">
            <v>KIT, S FR 72-74  O-RING KIT FOR PUMPS</v>
          </cell>
          <cell r="C1827">
            <v>1075</v>
          </cell>
        </row>
        <row r="1828">
          <cell r="A1828">
            <v>96294823</v>
          </cell>
          <cell r="B1828" t="str">
            <v>KIT, S FR 70 BEARING KIT</v>
          </cell>
          <cell r="C1828">
            <v>4177</v>
          </cell>
        </row>
        <row r="1829">
          <cell r="A1829">
            <v>96294825</v>
          </cell>
          <cell r="B1829" t="str">
            <v>KIT, S FR 70 O-RINGS FOR MOTORS</v>
          </cell>
          <cell r="C1829">
            <v>603</v>
          </cell>
        </row>
        <row r="1830">
          <cell r="A1830">
            <v>96294826</v>
          </cell>
          <cell r="B1830" t="str">
            <v>KIT, S FR 70 O-RINGS FOR PUMPS</v>
          </cell>
          <cell r="C1830">
            <v>1183</v>
          </cell>
        </row>
        <row r="1831">
          <cell r="A1831">
            <v>96294827</v>
          </cell>
          <cell r="B1831" t="str">
            <v>KIT, S FR 66 BEARING KIT</v>
          </cell>
          <cell r="C1831">
            <v>2938</v>
          </cell>
        </row>
        <row r="1832">
          <cell r="A1832">
            <v>96294828</v>
          </cell>
          <cell r="B1832" t="str">
            <v>KIT, S FR 66 O-RINGS FOR  MOTORS</v>
          </cell>
          <cell r="C1832">
            <v>539</v>
          </cell>
        </row>
        <row r="1833">
          <cell r="A1833">
            <v>96294829</v>
          </cell>
          <cell r="B1833" t="str">
            <v>KIT, S FR 66 O-RINGS FOR PUMPS</v>
          </cell>
          <cell r="C1833">
            <v>1059</v>
          </cell>
        </row>
        <row r="1834">
          <cell r="A1834">
            <v>96294830</v>
          </cell>
          <cell r="B1834" t="str">
            <v>KIT, S FRAME 62 BEARING KIT ( 6311+7315)</v>
          </cell>
          <cell r="C1834">
            <v>2071</v>
          </cell>
        </row>
        <row r="1835">
          <cell r="A1835">
            <v>96294831</v>
          </cell>
          <cell r="B1835" t="str">
            <v>KIT, S FR 62 O-RINGS FOR  MOTORS</v>
          </cell>
          <cell r="C1835">
            <v>433</v>
          </cell>
        </row>
        <row r="1836">
          <cell r="A1836">
            <v>96294832</v>
          </cell>
          <cell r="B1836" t="str">
            <v>KIT, S FR 62 O-RINGS FOR PUMPS</v>
          </cell>
          <cell r="C1836">
            <v>701</v>
          </cell>
        </row>
        <row r="1837">
          <cell r="A1837">
            <v>96294833</v>
          </cell>
          <cell r="B1837" t="str">
            <v>KIT, S FR 58 BEARING</v>
          </cell>
          <cell r="C1837">
            <v>1010</v>
          </cell>
        </row>
        <row r="1838">
          <cell r="A1838">
            <v>96294834</v>
          </cell>
          <cell r="B1838" t="str">
            <v>KIT, S FR 58 O-RINGS FOR MOTORS</v>
          </cell>
          <cell r="C1838">
            <v>392</v>
          </cell>
        </row>
        <row r="1839">
          <cell r="A1839">
            <v>96294835</v>
          </cell>
          <cell r="B1839" t="str">
            <v>KIT, S FR 58 O-RINGS FOR PUMPS</v>
          </cell>
          <cell r="C1839">
            <v>489</v>
          </cell>
        </row>
        <row r="1840">
          <cell r="A1840">
            <v>96294836</v>
          </cell>
          <cell r="B1840" t="str">
            <v>KIT, S FR 54 BEARING KIT</v>
          </cell>
          <cell r="C1840">
            <v>854</v>
          </cell>
        </row>
        <row r="1841">
          <cell r="A1841">
            <v>96294837</v>
          </cell>
          <cell r="B1841" t="str">
            <v>KIT, S FR 54 O-RINGS  PUMPS AND MOTORS</v>
          </cell>
          <cell r="C1841">
            <v>703</v>
          </cell>
        </row>
        <row r="1842">
          <cell r="A1842">
            <v>96294839</v>
          </cell>
          <cell r="B1842" t="str">
            <v>KIT, S WATER IN OIL SENSOR GASKET KIT</v>
          </cell>
          <cell r="C1842">
            <v>224</v>
          </cell>
        </row>
        <row r="1843">
          <cell r="A1843">
            <v>96294840</v>
          </cell>
          <cell r="B1843" t="str">
            <v>KIT, S FR 50-70 WIO SENSOR 10M CPL EX</v>
          </cell>
          <cell r="C1843">
            <v>2002</v>
          </cell>
        </row>
        <row r="1844">
          <cell r="A1844">
            <v>96294842</v>
          </cell>
          <cell r="B1844" t="str">
            <v>KIT, S FR 62/66 STD CABLE INLET KIT</v>
          </cell>
          <cell r="C1844">
            <v>1049</v>
          </cell>
        </row>
        <row r="1845">
          <cell r="A1845">
            <v>96294843</v>
          </cell>
          <cell r="B1845" t="str">
            <v>KIT, S FR 50/54/58/62 EX CABLE INLET</v>
          </cell>
          <cell r="C1845">
            <v>1182</v>
          </cell>
        </row>
        <row r="1846">
          <cell r="A1846">
            <v>96294855</v>
          </cell>
          <cell r="B1846" t="str">
            <v>KIT, S FR 70 STD CABLE INLET</v>
          </cell>
          <cell r="C1846">
            <v>1312</v>
          </cell>
        </row>
        <row r="1847">
          <cell r="A1847">
            <v>96294858</v>
          </cell>
          <cell r="B1847" t="str">
            <v>KIT, S  FR 50-54 STD CABLE INLET</v>
          </cell>
          <cell r="C1847">
            <v>344</v>
          </cell>
        </row>
        <row r="1848">
          <cell r="A1848">
            <v>96294862</v>
          </cell>
          <cell r="B1848" t="str">
            <v>KIT, S FR 66/70 CABLE INLET GASKET</v>
          </cell>
          <cell r="C1848">
            <v>342</v>
          </cell>
        </row>
        <row r="1849">
          <cell r="A1849">
            <v>96294866</v>
          </cell>
          <cell r="B1849" t="str">
            <v>KIT, S FR 70  CABLE INLET GASKET</v>
          </cell>
          <cell r="C1849">
            <v>375</v>
          </cell>
        </row>
        <row r="1850">
          <cell r="A1850">
            <v>96294867</v>
          </cell>
          <cell r="B1850" t="str">
            <v>KIT, S FR50/54/58 STD CABLE INLET GASKET</v>
          </cell>
          <cell r="C1850">
            <v>248</v>
          </cell>
        </row>
        <row r="1851">
          <cell r="A1851">
            <v>96294869</v>
          </cell>
          <cell r="B1851" t="str">
            <v>KIT, S FR 50 EX CABLE INLET GASKET</v>
          </cell>
          <cell r="C1851">
            <v>265</v>
          </cell>
        </row>
        <row r="1852">
          <cell r="A1852">
            <v>96295894</v>
          </cell>
          <cell r="B1852" t="str">
            <v>RELIEF PRESS.VALVE DN32 PP/V</v>
          </cell>
          <cell r="C1852">
            <v>1480</v>
          </cell>
        </row>
        <row r="1853">
          <cell r="A1853">
            <v>96295897</v>
          </cell>
          <cell r="B1853" t="str">
            <v>RELIEF PRESS.VALVE DN32 SS</v>
          </cell>
          <cell r="C1853">
            <v>4183</v>
          </cell>
        </row>
        <row r="1854">
          <cell r="A1854">
            <v>96295909</v>
          </cell>
          <cell r="B1854" t="str">
            <v>COUNT. PRESS. VALVE DN32 PP/V</v>
          </cell>
          <cell r="C1854">
            <v>1329</v>
          </cell>
        </row>
        <row r="1855">
          <cell r="A1855">
            <v>96300112</v>
          </cell>
          <cell r="B1855" t="str">
            <v>MOTOR CABLE MS6000R 4G6MM2 5M</v>
          </cell>
          <cell r="C1855">
            <v>223</v>
          </cell>
        </row>
        <row r="1856">
          <cell r="A1856">
            <v>96300134</v>
          </cell>
          <cell r="B1856" t="str">
            <v>MOTOR CABLE MS6000R 3X1X 8AWG 8M</v>
          </cell>
          <cell r="C1856">
            <v>487</v>
          </cell>
        </row>
        <row r="1857">
          <cell r="A1857">
            <v>96300156</v>
          </cell>
          <cell r="B1857" t="str">
            <v>SPARE, MOTOR CABLE MS6000R 3X1X 8 AWG 5M</v>
          </cell>
          <cell r="C1857">
            <v>501</v>
          </cell>
        </row>
        <row r="1858">
          <cell r="A1858">
            <v>96306000</v>
          </cell>
          <cell r="B1858" t="str">
            <v>TP 150-390/4 A-F-A-BAQE-SW3</v>
          </cell>
          <cell r="C1858">
            <v>30506</v>
          </cell>
        </row>
        <row r="1859">
          <cell r="A1859">
            <v>96306007</v>
          </cell>
          <cell r="B1859" t="str">
            <v>TP 200-320/4 A-F-A-BAQE-UW3</v>
          </cell>
          <cell r="C1859">
            <v>31877</v>
          </cell>
        </row>
        <row r="1860">
          <cell r="A1860">
            <v>96306017</v>
          </cell>
          <cell r="B1860" t="str">
            <v>TP 200-470/4 A-F-A-BAQE-VW3</v>
          </cell>
          <cell r="C1860">
            <v>41997</v>
          </cell>
        </row>
        <row r="1861">
          <cell r="A1861">
            <v>96306018</v>
          </cell>
          <cell r="B1861" t="str">
            <v>TP 200-400/4 A-F-A-BAQE-UW3</v>
          </cell>
          <cell r="C1861">
            <v>37241</v>
          </cell>
        </row>
        <row r="1862">
          <cell r="A1862">
            <v>96306081</v>
          </cell>
          <cell r="B1862" t="str">
            <v>TP 150-340/4 A-F-A-BAQE-RW3</v>
          </cell>
          <cell r="C1862">
            <v>26147</v>
          </cell>
        </row>
        <row r="1863">
          <cell r="A1863">
            <v>96306150</v>
          </cell>
          <cell r="B1863" t="str">
            <v>TP 150-390/4 A-F-A-BQQE-SW3</v>
          </cell>
          <cell r="C1863">
            <v>18505</v>
          </cell>
        </row>
        <row r="1864">
          <cell r="A1864">
            <v>96306156</v>
          </cell>
          <cell r="B1864" t="str">
            <v>TP 200-410/4 A-F-A-BQQE-VW3</v>
          </cell>
          <cell r="C1864">
            <v>30534</v>
          </cell>
        </row>
        <row r="1865">
          <cell r="A1865">
            <v>96306158</v>
          </cell>
          <cell r="B1865" t="str">
            <v>TP 200-270/4 A-F-A-BQQE-TW3</v>
          </cell>
          <cell r="C1865">
            <v>25420</v>
          </cell>
        </row>
        <row r="1866">
          <cell r="A1866">
            <v>96306164</v>
          </cell>
          <cell r="B1866" t="str">
            <v>TP 200-660/4 A-F-A-BQQE-2W3</v>
          </cell>
          <cell r="C1866">
            <v>49262</v>
          </cell>
        </row>
        <row r="1867">
          <cell r="A1867">
            <v>96306167</v>
          </cell>
          <cell r="B1867" t="str">
            <v>TP 200-470/4 A-F-A-BQQE-VW3</v>
          </cell>
          <cell r="C1867">
            <v>31881</v>
          </cell>
        </row>
        <row r="1868">
          <cell r="A1868">
            <v>96306169</v>
          </cell>
          <cell r="B1868" t="str">
            <v>TP 200-360/4 A-F-A-BQQE-TW3</v>
          </cell>
          <cell r="C1868">
            <v>34083</v>
          </cell>
        </row>
        <row r="1869">
          <cell r="A1869">
            <v>96306170</v>
          </cell>
          <cell r="B1869" t="str">
            <v>TP 200-330/4 A-F-A-BQQE-SW3</v>
          </cell>
          <cell r="C1869">
            <v>21329</v>
          </cell>
        </row>
        <row r="1870">
          <cell r="A1870">
            <v>96306242</v>
          </cell>
          <cell r="B1870" t="str">
            <v>TP 150-340/4 A-F-A-BQQE-RW3</v>
          </cell>
          <cell r="C1870">
            <v>14518</v>
          </cell>
        </row>
        <row r="1871">
          <cell r="A1871">
            <v>96306472</v>
          </cell>
          <cell r="B1871" t="str">
            <v>SPARE, SHAFT SEAL BAQE GG N D48</v>
          </cell>
          <cell r="C1871">
            <v>282</v>
          </cell>
        </row>
        <row r="1872">
          <cell r="A1872">
            <v>96306475</v>
          </cell>
          <cell r="B1872" t="str">
            <v>SPARE, SHAFT SEAL BAQE GG N D55</v>
          </cell>
          <cell r="C1872">
            <v>954</v>
          </cell>
        </row>
        <row r="1873">
          <cell r="A1873">
            <v>96306479</v>
          </cell>
          <cell r="B1873" t="str">
            <v>KIT, PUMP SHAFT D42-D95 1.4408</v>
          </cell>
          <cell r="C1873">
            <v>3757</v>
          </cell>
        </row>
        <row r="1874">
          <cell r="A1874">
            <v>96308237</v>
          </cell>
          <cell r="B1874" t="str">
            <v>VERTICAL STAND DN100 FR50-54 HG</v>
          </cell>
          <cell r="C1874">
            <v>753</v>
          </cell>
        </row>
        <row r="1875">
          <cell r="A1875">
            <v>96308238</v>
          </cell>
          <cell r="B1875" t="str">
            <v>VERTICAL STAND DN150 FR50-62 HG</v>
          </cell>
          <cell r="C1875">
            <v>3114</v>
          </cell>
        </row>
        <row r="1876">
          <cell r="A1876">
            <v>96308240</v>
          </cell>
          <cell r="B1876" t="str">
            <v>DRY VERTICAL INSTALLATION KIT DN250</v>
          </cell>
          <cell r="C1876">
            <v>2057</v>
          </cell>
        </row>
        <row r="1877">
          <cell r="A1877">
            <v>96348913</v>
          </cell>
          <cell r="B1877" t="str">
            <v>KIT, TERMINAL BOX, MGE160-180, 11KW</v>
          </cell>
          <cell r="C1877">
            <v>7061</v>
          </cell>
        </row>
        <row r="1878">
          <cell r="A1878">
            <v>96348914</v>
          </cell>
          <cell r="B1878" t="str">
            <v>KIT, TERMINAL BOX, MGE160-180,15-22KW</v>
          </cell>
          <cell r="C1878">
            <v>9910</v>
          </cell>
        </row>
        <row r="1879">
          <cell r="A1879">
            <v>96348917</v>
          </cell>
          <cell r="B1879" t="str">
            <v>KIT, TERM. BOX VARISTOR, MGE 11- 22 KW</v>
          </cell>
          <cell r="C1879">
            <v>182</v>
          </cell>
        </row>
        <row r="1880">
          <cell r="A1880">
            <v>96348918</v>
          </cell>
          <cell r="B1880" t="str">
            <v>KIT, TERM. BOX CONTROL BOARD MGE,11-22KW</v>
          </cell>
          <cell r="C1880">
            <v>965</v>
          </cell>
        </row>
        <row r="1881">
          <cell r="A1881">
            <v>96348919</v>
          </cell>
          <cell r="B1881" t="str">
            <v>KIT, TERM. BOX INVERTER BOARD, MGE 11KW</v>
          </cell>
          <cell r="C1881">
            <v>1308</v>
          </cell>
        </row>
        <row r="1882">
          <cell r="A1882">
            <v>96348920</v>
          </cell>
          <cell r="B1882" t="str">
            <v>KIT, TERM. BOX INVERTER BOARD, MGE 22KW</v>
          </cell>
          <cell r="C1882">
            <v>1998</v>
          </cell>
        </row>
        <row r="1883">
          <cell r="A1883">
            <v>96348921</v>
          </cell>
          <cell r="B1883" t="str">
            <v>KIT,TERM.BOX RECTIFIRE BOARD MGE 11-22KW</v>
          </cell>
          <cell r="C1883">
            <v>1139</v>
          </cell>
        </row>
        <row r="1884">
          <cell r="A1884">
            <v>96348924</v>
          </cell>
          <cell r="B1884" t="str">
            <v>KIT OPR. PANEL STD. MGE160-180</v>
          </cell>
          <cell r="C1884">
            <v>220</v>
          </cell>
        </row>
        <row r="1885">
          <cell r="A1885">
            <v>96348925</v>
          </cell>
          <cell r="B1885" t="str">
            <v>KIT OPR. PANEL BS MGE160-180</v>
          </cell>
          <cell r="C1885">
            <v>220</v>
          </cell>
        </row>
        <row r="1886">
          <cell r="A1886">
            <v>96348932</v>
          </cell>
          <cell r="B1886" t="str">
            <v>KIT FUNCT. MODULE - GENI/RS485</v>
          </cell>
          <cell r="C1886">
            <v>220</v>
          </cell>
        </row>
        <row r="1887">
          <cell r="A1887">
            <v>96348936</v>
          </cell>
          <cell r="B1887" t="str">
            <v>KIT FUNCT. MODULE - ADVANCED ADD-ON</v>
          </cell>
          <cell r="C1887">
            <v>317</v>
          </cell>
        </row>
        <row r="1888">
          <cell r="A1888">
            <v>96375313</v>
          </cell>
          <cell r="B1888" t="str">
            <v>KIT, PUMP MAINT/220/DMX221-50/PP/E/T</v>
          </cell>
          <cell r="C1888">
            <v>209</v>
          </cell>
        </row>
        <row r="1889">
          <cell r="A1889">
            <v>96375314</v>
          </cell>
          <cell r="B1889" t="str">
            <v>KIT, PUMP MAINT/220/DMX221-50/SS/V/SS</v>
          </cell>
          <cell r="C1889">
            <v>533</v>
          </cell>
        </row>
        <row r="1890">
          <cell r="A1890">
            <v>96375326</v>
          </cell>
          <cell r="B1890" t="str">
            <v>KIT, PUMP MAINT/DMH251/252/SS/V/SS</v>
          </cell>
          <cell r="C1890">
            <v>506</v>
          </cell>
        </row>
        <row r="1891">
          <cell r="A1891">
            <v>96375368</v>
          </cell>
          <cell r="B1891" t="str">
            <v>KIT, VALVE PRES./SUC. DMX/DMH 4-50 PP</v>
          </cell>
          <cell r="C1891">
            <v>154</v>
          </cell>
        </row>
        <row r="1892">
          <cell r="A1892">
            <v>96375369</v>
          </cell>
          <cell r="B1892" t="str">
            <v>KIT, VALVE PRES./SUC. DMX/DMH 4-50 SS</v>
          </cell>
          <cell r="C1892">
            <v>1252</v>
          </cell>
        </row>
        <row r="1893">
          <cell r="A1893">
            <v>96375375</v>
          </cell>
          <cell r="B1893" t="str">
            <v>KIT, VALVES COMPLETE DMH 770-1150 SS</v>
          </cell>
          <cell r="C1893">
            <v>3437</v>
          </cell>
        </row>
        <row r="1894">
          <cell r="A1894">
            <v>96376405</v>
          </cell>
          <cell r="B1894" t="str">
            <v>REPLACED BY 95730450</v>
          </cell>
          <cell r="C1894">
            <v>195</v>
          </cell>
        </row>
        <row r="1895">
          <cell r="A1895">
            <v>96401837</v>
          </cell>
          <cell r="B1895" t="str">
            <v>UPS32-120 F 1X230-240V PN6/10</v>
          </cell>
          <cell r="C1895">
            <v>1080</v>
          </cell>
        </row>
        <row r="1896">
          <cell r="A1896">
            <v>96401839</v>
          </cell>
          <cell r="B1896" t="str">
            <v>UPS32-120 F 3X400-415 PN6/10</v>
          </cell>
          <cell r="C1896">
            <v>1117</v>
          </cell>
        </row>
        <row r="1897">
          <cell r="A1897">
            <v>96401915</v>
          </cell>
          <cell r="B1897" t="str">
            <v>UPS40-60/2 F 1X230-240V PN6/10</v>
          </cell>
          <cell r="C1897">
            <v>1119</v>
          </cell>
        </row>
        <row r="1898">
          <cell r="A1898">
            <v>96401917</v>
          </cell>
          <cell r="B1898" t="str">
            <v>UPS40-60/2 F 3X400-415 PN6/10</v>
          </cell>
          <cell r="C1898">
            <v>2228</v>
          </cell>
        </row>
        <row r="1899">
          <cell r="A1899">
            <v>96401942</v>
          </cell>
          <cell r="B1899" t="str">
            <v>UPS40-120 F 1X230-240V PN6/10</v>
          </cell>
          <cell r="C1899">
            <v>1250</v>
          </cell>
        </row>
        <row r="1900">
          <cell r="A1900">
            <v>96401944</v>
          </cell>
          <cell r="B1900" t="str">
            <v>UPS40-120/2 F 3X400-415V 50 HZ</v>
          </cell>
          <cell r="C1900">
            <v>1487</v>
          </cell>
        </row>
        <row r="1901">
          <cell r="A1901">
            <v>96401979</v>
          </cell>
          <cell r="B1901" t="str">
            <v>UPS 40-180 F 3X400-415V PN6/10</v>
          </cell>
          <cell r="C1901">
            <v>3483</v>
          </cell>
        </row>
        <row r="1902">
          <cell r="A1902">
            <v>96402101</v>
          </cell>
          <cell r="B1902" t="str">
            <v>UPS50-120 F 1X230-240V PN6/10</v>
          </cell>
          <cell r="C1902">
            <v>1614</v>
          </cell>
        </row>
        <row r="1903">
          <cell r="A1903">
            <v>96402103</v>
          </cell>
          <cell r="B1903" t="str">
            <v>UPS50-120 F 3X400-415V PN6/10</v>
          </cell>
          <cell r="C1903">
            <v>1450</v>
          </cell>
        </row>
        <row r="1904">
          <cell r="A1904">
            <v>96402134</v>
          </cell>
          <cell r="B1904" t="str">
            <v>UPS50-180 F 1X230-240V PN6/10</v>
          </cell>
          <cell r="C1904">
            <v>1915</v>
          </cell>
        </row>
        <row r="1905">
          <cell r="A1905">
            <v>96402136</v>
          </cell>
          <cell r="B1905" t="str">
            <v>UPS50-180 F 3X400-415V PN6/10</v>
          </cell>
          <cell r="C1905">
            <v>1662</v>
          </cell>
        </row>
        <row r="1906">
          <cell r="A1906">
            <v>96402258</v>
          </cell>
          <cell r="B1906" t="str">
            <v>UPS65-60/2 F 1X230-240V PN6/10</v>
          </cell>
          <cell r="C1906">
            <v>3990</v>
          </cell>
        </row>
        <row r="1907">
          <cell r="A1907">
            <v>96402278</v>
          </cell>
          <cell r="B1907" t="str">
            <v>UPS65-120 F 1X230-240V PN6/10</v>
          </cell>
          <cell r="C1907">
            <v>4769</v>
          </cell>
        </row>
        <row r="1908">
          <cell r="A1908">
            <v>96402280</v>
          </cell>
          <cell r="B1908" t="str">
            <v>UPS65-120 F 3X400-415V 50HZ PN6/10</v>
          </cell>
          <cell r="C1908">
            <v>2473</v>
          </cell>
        </row>
        <row r="1909">
          <cell r="A1909">
            <v>96402316</v>
          </cell>
          <cell r="B1909" t="str">
            <v>UPS65-180 F 3X400-415V PN6/10</v>
          </cell>
          <cell r="C1909">
            <v>5257</v>
          </cell>
        </row>
        <row r="1910">
          <cell r="A1910">
            <v>96402392</v>
          </cell>
          <cell r="B1910" t="str">
            <v>UPS80-60 F 3X400-415V PN10</v>
          </cell>
          <cell r="C1910">
            <v>5917</v>
          </cell>
        </row>
        <row r="1911">
          <cell r="A1911">
            <v>96402441</v>
          </cell>
          <cell r="B1911" t="str">
            <v>UPS80-120 F 3X400-415V PN10</v>
          </cell>
          <cell r="C1911">
            <v>2496</v>
          </cell>
        </row>
        <row r="1912">
          <cell r="A1912">
            <v>96404179</v>
          </cell>
          <cell r="B1912" t="str">
            <v>UNILIFT AP12.40.04.A1 1X230V 10M</v>
          </cell>
          <cell r="C1912">
            <v>997</v>
          </cell>
        </row>
        <row r="1913">
          <cell r="A1913">
            <v>96404180</v>
          </cell>
          <cell r="B1913" t="str">
            <v>UNILIFT AP12.40.06.A1 1X230V 10M</v>
          </cell>
          <cell r="C1913">
            <v>1060</v>
          </cell>
        </row>
        <row r="1914">
          <cell r="A1914">
            <v>96404181</v>
          </cell>
          <cell r="B1914" t="str">
            <v>UNILIFT AP12.40.08.A1 1X230V 10M</v>
          </cell>
          <cell r="C1914">
            <v>1187</v>
          </cell>
        </row>
        <row r="1915">
          <cell r="A1915">
            <v>96404182</v>
          </cell>
          <cell r="B1915" t="str">
            <v>UNILIFT AP12.50.11.A1 1X230V 10M</v>
          </cell>
          <cell r="C1915">
            <v>1657</v>
          </cell>
        </row>
        <row r="1916">
          <cell r="A1916">
            <v>96404183</v>
          </cell>
          <cell r="B1916" t="str">
            <v>UNILIFT AP35.40.06.A1V 1X230V 10M</v>
          </cell>
          <cell r="C1916">
            <v>1431</v>
          </cell>
        </row>
        <row r="1917">
          <cell r="A1917">
            <v>96404184</v>
          </cell>
          <cell r="B1917" t="str">
            <v>UNILIFT AP35.40.08.A1V 1X230V 10M</v>
          </cell>
          <cell r="C1917">
            <v>1290</v>
          </cell>
        </row>
        <row r="1918">
          <cell r="A1918">
            <v>96404185</v>
          </cell>
          <cell r="B1918" t="str">
            <v>UNILIFT AP50.50.08.A1V 1X230V 10M</v>
          </cell>
          <cell r="C1918">
            <v>1718</v>
          </cell>
        </row>
        <row r="1919">
          <cell r="A1919">
            <v>96404186</v>
          </cell>
          <cell r="B1919" t="str">
            <v>UNILIFT AP50.50.11.A1V 1X230V 10M</v>
          </cell>
          <cell r="C1919">
            <v>2522</v>
          </cell>
        </row>
        <row r="1920">
          <cell r="A1920">
            <v>96404870</v>
          </cell>
          <cell r="B1920" t="str">
            <v>TERMINAL BOX 3X400-415V,SERVICE</v>
          </cell>
          <cell r="C1920">
            <v>468</v>
          </cell>
        </row>
        <row r="1921">
          <cell r="A1921">
            <v>96406940</v>
          </cell>
          <cell r="B1921" t="str">
            <v>KIT, GASKETS UPS 200 / 3 PH UPE 2000 C,D</v>
          </cell>
          <cell r="C1921">
            <v>75</v>
          </cell>
        </row>
        <row r="1922">
          <cell r="A1922">
            <v>96407257</v>
          </cell>
          <cell r="B1922" t="str">
            <v>VALVE FLAP WITH GUIDE PIN UPSD80</v>
          </cell>
          <cell r="C1922">
            <v>177</v>
          </cell>
        </row>
        <row r="1923">
          <cell r="A1923">
            <v>96407258</v>
          </cell>
          <cell r="B1923" t="str">
            <v>KIT, VALVE FLAP WITH GUIDE PIN TPD100</v>
          </cell>
          <cell r="C1923">
            <v>162</v>
          </cell>
        </row>
        <row r="1924">
          <cell r="A1924">
            <v>96407968</v>
          </cell>
          <cell r="B1924" t="str">
            <v>SPARE, IMPELLER K14/400M-N.1 R00007502</v>
          </cell>
          <cell r="C1924">
            <v>213</v>
          </cell>
        </row>
        <row r="1925">
          <cell r="A1925">
            <v>96408377</v>
          </cell>
          <cell r="B1925" t="str">
            <v>MOTOR NOVA 600M 220/240V 50 HZ</v>
          </cell>
          <cell r="C1925">
            <v>504</v>
          </cell>
        </row>
        <row r="1926">
          <cell r="A1926">
            <v>96409265</v>
          </cell>
          <cell r="B1926" t="str">
            <v>KIT, SHAFT SEAL TP(D) CPL 16MM BUBE</v>
          </cell>
          <cell r="C1926">
            <v>386</v>
          </cell>
        </row>
        <row r="1927">
          <cell r="A1927">
            <v>96409266</v>
          </cell>
          <cell r="B1927" t="str">
            <v>KIT, SHAFT SEAL TP(D) 16MM AUUE</v>
          </cell>
          <cell r="C1927">
            <v>512</v>
          </cell>
        </row>
        <row r="1928">
          <cell r="A1928">
            <v>96409293</v>
          </cell>
          <cell r="B1928" t="str">
            <v>KIT, SH. SEAL TYPE B UBEGG K 12 + GASKET</v>
          </cell>
          <cell r="C1928">
            <v>317</v>
          </cell>
        </row>
        <row r="1929">
          <cell r="A1929">
            <v>96413358</v>
          </cell>
          <cell r="B1929" t="str">
            <v>FLANGE SET DN200/PN10</v>
          </cell>
          <cell r="C1929">
            <v>639</v>
          </cell>
        </row>
        <row r="1930">
          <cell r="A1930">
            <v>96414028</v>
          </cell>
          <cell r="B1930" t="str">
            <v>KIT, SERVICE TP(D) 32/40/50/65</v>
          </cell>
          <cell r="C1930">
            <v>446</v>
          </cell>
        </row>
        <row r="1931">
          <cell r="A1931">
            <v>96414676</v>
          </cell>
          <cell r="B1931" t="str">
            <v>FLANGE SET DN150/PN16</v>
          </cell>
          <cell r="C1931">
            <v>612</v>
          </cell>
        </row>
        <row r="1932">
          <cell r="A1932">
            <v>96414677</v>
          </cell>
          <cell r="B1932" t="str">
            <v>FLANGE SET DN125/PN16</v>
          </cell>
          <cell r="C1932">
            <v>549</v>
          </cell>
        </row>
        <row r="1933">
          <cell r="A1933">
            <v>96416222</v>
          </cell>
          <cell r="B1933" t="str">
            <v>KIT, CHAMBER STACK CR 45-1-1</v>
          </cell>
          <cell r="C1933">
            <v>808</v>
          </cell>
        </row>
        <row r="1934">
          <cell r="A1934">
            <v>96416223</v>
          </cell>
          <cell r="B1934" t="str">
            <v>KIT, CHAMBER STACK CR 45-1</v>
          </cell>
          <cell r="C1934">
            <v>808</v>
          </cell>
        </row>
        <row r="1935">
          <cell r="A1935">
            <v>96416224</v>
          </cell>
          <cell r="B1935" t="str">
            <v>KIT, CHAMBER STACK CR 45-2-2</v>
          </cell>
          <cell r="C1935">
            <v>1243</v>
          </cell>
        </row>
        <row r="1936">
          <cell r="A1936">
            <v>96416226</v>
          </cell>
          <cell r="B1936" t="str">
            <v>KIT, CHAMBER STACK CR 45-2</v>
          </cell>
          <cell r="C1936">
            <v>1243</v>
          </cell>
        </row>
        <row r="1937">
          <cell r="A1937">
            <v>96416227</v>
          </cell>
          <cell r="B1937" t="str">
            <v>KIT, CHAMBER STACK CR 45-3-2</v>
          </cell>
          <cell r="C1937">
            <v>2551</v>
          </cell>
        </row>
        <row r="1938">
          <cell r="A1938">
            <v>96416228</v>
          </cell>
          <cell r="B1938" t="str">
            <v>KIT, CHAMBER STACK CR 45-3</v>
          </cell>
          <cell r="C1938">
            <v>2551</v>
          </cell>
        </row>
        <row r="1939">
          <cell r="A1939">
            <v>96416229</v>
          </cell>
          <cell r="B1939" t="str">
            <v>KIT, CHAMBER STACK CR 45-4-2</v>
          </cell>
          <cell r="C1939">
            <v>3048</v>
          </cell>
        </row>
        <row r="1940">
          <cell r="A1940">
            <v>96416230</v>
          </cell>
          <cell r="B1940" t="str">
            <v>KIT, CHAMBER STACK CR 45-4</v>
          </cell>
          <cell r="C1940">
            <v>3048</v>
          </cell>
        </row>
        <row r="1941">
          <cell r="A1941">
            <v>96416232</v>
          </cell>
          <cell r="B1941" t="str">
            <v>KIT, CHAMBER STACK CR 45-5</v>
          </cell>
          <cell r="C1941">
            <v>3820</v>
          </cell>
        </row>
        <row r="1942">
          <cell r="A1942">
            <v>96416234</v>
          </cell>
          <cell r="B1942" t="str">
            <v>KIT, CHAMBER STACK CR 45-6</v>
          </cell>
          <cell r="C1942">
            <v>4342</v>
          </cell>
        </row>
        <row r="1943">
          <cell r="A1943">
            <v>96416236</v>
          </cell>
          <cell r="B1943" t="str">
            <v>KIT, CHAMBER STACK CR 45-8</v>
          </cell>
          <cell r="C1943">
            <v>5653</v>
          </cell>
        </row>
        <row r="1944">
          <cell r="A1944">
            <v>96416237</v>
          </cell>
          <cell r="B1944" t="str">
            <v>KIT, CHAMBER STACK CR 45-9-2</v>
          </cell>
          <cell r="C1944">
            <v>6215</v>
          </cell>
        </row>
        <row r="1945">
          <cell r="A1945">
            <v>96416238</v>
          </cell>
          <cell r="B1945" t="str">
            <v>KIT, CHAMBER STACK CR 45-10</v>
          </cell>
          <cell r="C1945">
            <v>6727</v>
          </cell>
        </row>
        <row r="1946">
          <cell r="A1946">
            <v>96416239</v>
          </cell>
          <cell r="B1946" t="str">
            <v>KIT, CHAMBER STACK CRN 45-1-1</v>
          </cell>
          <cell r="C1946">
            <v>966</v>
          </cell>
        </row>
        <row r="1947">
          <cell r="A1947">
            <v>96416240</v>
          </cell>
          <cell r="B1947" t="str">
            <v>KIT, CHAMBER STACK CRN 45-1</v>
          </cell>
          <cell r="C1947">
            <v>966</v>
          </cell>
        </row>
        <row r="1948">
          <cell r="A1948">
            <v>96416241</v>
          </cell>
          <cell r="B1948" t="str">
            <v>KIT, CHAMBER STACK CRN 45-2-2</v>
          </cell>
          <cell r="C1948">
            <v>1647</v>
          </cell>
        </row>
        <row r="1949">
          <cell r="A1949">
            <v>96416243</v>
          </cell>
          <cell r="B1949" t="str">
            <v>KIT, CHAMBER STACK CRN 45-2</v>
          </cell>
          <cell r="C1949">
            <v>1647</v>
          </cell>
        </row>
        <row r="1950">
          <cell r="A1950">
            <v>96416244</v>
          </cell>
          <cell r="B1950" t="str">
            <v>KIT, CHAMBER STACK CRN 45-3-2</v>
          </cell>
          <cell r="C1950">
            <v>2947</v>
          </cell>
        </row>
        <row r="1951">
          <cell r="A1951">
            <v>96416245</v>
          </cell>
          <cell r="B1951" t="str">
            <v>KIT, CHAMBER STACK CRN 45-3</v>
          </cell>
          <cell r="C1951">
            <v>2947</v>
          </cell>
        </row>
        <row r="1952">
          <cell r="A1952">
            <v>96416246</v>
          </cell>
          <cell r="B1952" t="str">
            <v>KIT, CHAMBER STACK CRN 45-4-2</v>
          </cell>
          <cell r="C1952">
            <v>3850</v>
          </cell>
        </row>
        <row r="1953">
          <cell r="A1953">
            <v>96416247</v>
          </cell>
          <cell r="B1953" t="str">
            <v>KIT, CHAMBER STACK CRN 45-4</v>
          </cell>
          <cell r="C1953">
            <v>3850</v>
          </cell>
        </row>
        <row r="1954">
          <cell r="A1954">
            <v>96416249</v>
          </cell>
          <cell r="B1954" t="str">
            <v>KIT, CHAMBER STACK CRN 45-5</v>
          </cell>
          <cell r="C1954">
            <v>4491</v>
          </cell>
        </row>
        <row r="1955">
          <cell r="A1955">
            <v>96416251</v>
          </cell>
          <cell r="B1955" t="str">
            <v>KIT, CHAMBER STACK CRN 45-6</v>
          </cell>
          <cell r="C1955">
            <v>5128</v>
          </cell>
        </row>
        <row r="1956">
          <cell r="A1956">
            <v>96416252</v>
          </cell>
          <cell r="B1956" t="str">
            <v>KIT, CHAMBER STACK CRN 45-7</v>
          </cell>
          <cell r="C1956">
            <v>5857</v>
          </cell>
        </row>
        <row r="1957">
          <cell r="A1957">
            <v>96416253</v>
          </cell>
          <cell r="B1957" t="str">
            <v>KIT, CHAMBER STACK CRN 45-8</v>
          </cell>
          <cell r="C1957">
            <v>6689</v>
          </cell>
        </row>
        <row r="1958">
          <cell r="A1958">
            <v>96416254</v>
          </cell>
          <cell r="B1958" t="str">
            <v>KIT, CHAMBER STACK CRN 45-9-2</v>
          </cell>
          <cell r="C1958">
            <v>7366</v>
          </cell>
        </row>
        <row r="1959">
          <cell r="A1959">
            <v>96416255</v>
          </cell>
          <cell r="B1959" t="str">
            <v>KIT, CHAMBER STACK CRN 45-10</v>
          </cell>
          <cell r="C1959">
            <v>8003</v>
          </cell>
        </row>
        <row r="1960">
          <cell r="A1960">
            <v>96416256</v>
          </cell>
          <cell r="B1960" t="str">
            <v>KIT, CHAMBER STACK CR 90-1-1</v>
          </cell>
          <cell r="C1960">
            <v>947</v>
          </cell>
        </row>
        <row r="1961">
          <cell r="A1961">
            <v>96416257</v>
          </cell>
          <cell r="B1961" t="str">
            <v>KIT, CHAMBER STACK CR 90-1</v>
          </cell>
          <cell r="C1961">
            <v>947</v>
          </cell>
        </row>
        <row r="1962">
          <cell r="A1962">
            <v>96416260</v>
          </cell>
          <cell r="B1962" t="str">
            <v>KIT, CHAMBER STACK CR 90-2</v>
          </cell>
          <cell r="C1962">
            <v>1584</v>
          </cell>
        </row>
        <row r="1963">
          <cell r="A1963">
            <v>96416261</v>
          </cell>
          <cell r="B1963" t="str">
            <v>KIT, CHAMBER STACK CR 90-3-2</v>
          </cell>
          <cell r="C1963">
            <v>2881</v>
          </cell>
        </row>
        <row r="1964">
          <cell r="A1964">
            <v>96416266</v>
          </cell>
          <cell r="B1964" t="str">
            <v>KIT, CHAMBER STACK CR 90-4</v>
          </cell>
          <cell r="C1964">
            <v>3456</v>
          </cell>
        </row>
        <row r="1965">
          <cell r="A1965">
            <v>96416269</v>
          </cell>
          <cell r="B1965" t="str">
            <v>KIT, CHAMBER STACK CR 90-5</v>
          </cell>
          <cell r="C1965">
            <v>4360</v>
          </cell>
        </row>
        <row r="1966">
          <cell r="A1966">
            <v>96416270</v>
          </cell>
          <cell r="B1966" t="str">
            <v>KIT, CHAMBER STACK CR 90-6-2</v>
          </cell>
          <cell r="C1966">
            <v>5048</v>
          </cell>
        </row>
        <row r="1967">
          <cell r="A1967">
            <v>96416273</v>
          </cell>
          <cell r="B1967" t="str">
            <v>KIT, CHAMBER STACK CR 32-1-1</v>
          </cell>
          <cell r="C1967">
            <v>714</v>
          </cell>
        </row>
        <row r="1968">
          <cell r="A1968">
            <v>96416274</v>
          </cell>
          <cell r="B1968" t="str">
            <v>KIT, CHAMBER STACK CR 32-1</v>
          </cell>
          <cell r="C1968">
            <v>714</v>
          </cell>
        </row>
        <row r="1969">
          <cell r="A1969">
            <v>96416275</v>
          </cell>
          <cell r="B1969" t="str">
            <v>KIT, CHAMBER STACK CR 32-2-1</v>
          </cell>
          <cell r="C1969">
            <v>1071</v>
          </cell>
        </row>
        <row r="1970">
          <cell r="A1970">
            <v>96416276</v>
          </cell>
          <cell r="B1970" t="str">
            <v>KIT, CHAMBER STACK CR 32-2</v>
          </cell>
          <cell r="C1970">
            <v>1071</v>
          </cell>
        </row>
        <row r="1971">
          <cell r="A1971">
            <v>96416277</v>
          </cell>
          <cell r="B1971" t="str">
            <v>KIT, CHAMBER STACK CR 32-3</v>
          </cell>
          <cell r="C1971">
            <v>2226</v>
          </cell>
        </row>
        <row r="1972">
          <cell r="A1972">
            <v>96416278</v>
          </cell>
          <cell r="B1972" t="str">
            <v>KIT, CHAMBER STACK CR 32-4</v>
          </cell>
          <cell r="C1972">
            <v>2618</v>
          </cell>
        </row>
        <row r="1973">
          <cell r="A1973">
            <v>96416279</v>
          </cell>
          <cell r="B1973" t="str">
            <v>KIT, CHAMBER STACK CR 32-5</v>
          </cell>
          <cell r="C1973">
            <v>3029</v>
          </cell>
        </row>
        <row r="1974">
          <cell r="A1974">
            <v>96416280</v>
          </cell>
          <cell r="B1974" t="str">
            <v>KIT, CHAMBER STACK CR 32-6</v>
          </cell>
          <cell r="C1974">
            <v>3421</v>
          </cell>
        </row>
        <row r="1975">
          <cell r="A1975">
            <v>96416281</v>
          </cell>
          <cell r="B1975" t="str">
            <v>KIT, CHAMBER STACK CR 32-7</v>
          </cell>
          <cell r="C1975">
            <v>4144</v>
          </cell>
        </row>
        <row r="1976">
          <cell r="A1976">
            <v>96416282</v>
          </cell>
          <cell r="B1976" t="str">
            <v>KIT, CHAMBER STACK CR 32-8</v>
          </cell>
          <cell r="C1976">
            <v>4786</v>
          </cell>
        </row>
        <row r="1977">
          <cell r="A1977">
            <v>96416283</v>
          </cell>
          <cell r="B1977" t="str">
            <v>KIT, CHAMBER STACK CR 32-9</v>
          </cell>
          <cell r="C1977">
            <v>5226</v>
          </cell>
        </row>
        <row r="1978">
          <cell r="A1978">
            <v>96416284</v>
          </cell>
          <cell r="B1978" t="str">
            <v>KIT, CHAMBER STACK CR 32-10</v>
          </cell>
          <cell r="C1978">
            <v>5648</v>
          </cell>
        </row>
        <row r="1979">
          <cell r="A1979">
            <v>96416285</v>
          </cell>
          <cell r="B1979" t="str">
            <v>KIT, CHAMBER STACK CR 32-11</v>
          </cell>
          <cell r="C1979">
            <v>6103</v>
          </cell>
        </row>
        <row r="1980">
          <cell r="A1980">
            <v>96416286</v>
          </cell>
          <cell r="B1980" t="str">
            <v>KIT, CHAMBER STACK CR 32-12</v>
          </cell>
          <cell r="C1980">
            <v>6532</v>
          </cell>
        </row>
        <row r="1981">
          <cell r="A1981">
            <v>96416287</v>
          </cell>
          <cell r="B1981" t="str">
            <v>KIT, CHAMBER STACK CR 32-13</v>
          </cell>
          <cell r="C1981">
            <v>6958</v>
          </cell>
        </row>
        <row r="1982">
          <cell r="A1982">
            <v>96416288</v>
          </cell>
          <cell r="B1982" t="str">
            <v>KIT, CHAMBER STACK CR 32-14</v>
          </cell>
          <cell r="C1982">
            <v>7401</v>
          </cell>
        </row>
        <row r="1983">
          <cell r="A1983">
            <v>96416290</v>
          </cell>
          <cell r="B1983" t="str">
            <v>KIT, CHAMBER STACK CRN 32-1-1</v>
          </cell>
          <cell r="C1983">
            <v>850</v>
          </cell>
        </row>
        <row r="1984">
          <cell r="A1984">
            <v>96416291</v>
          </cell>
          <cell r="B1984" t="str">
            <v>KIT, CHAMBER STACK CRN 32-1</v>
          </cell>
          <cell r="C1984">
            <v>850</v>
          </cell>
        </row>
        <row r="1985">
          <cell r="A1985">
            <v>96416293</v>
          </cell>
          <cell r="B1985" t="str">
            <v>KIT, CHAMBER STACK CRN 32-2</v>
          </cell>
          <cell r="C1985">
            <v>1277</v>
          </cell>
        </row>
        <row r="1986">
          <cell r="A1986">
            <v>96416294</v>
          </cell>
          <cell r="B1986" t="str">
            <v>KIT, CHAMBER STACK CRN 32-3</v>
          </cell>
          <cell r="C1986">
            <v>2540</v>
          </cell>
        </row>
        <row r="1987">
          <cell r="A1987">
            <v>96416295</v>
          </cell>
          <cell r="B1987" t="str">
            <v>KIT, CHAMBER STACK CRN 32-4</v>
          </cell>
          <cell r="C1987">
            <v>3011</v>
          </cell>
        </row>
        <row r="1988">
          <cell r="A1988">
            <v>96416296</v>
          </cell>
          <cell r="B1988" t="str">
            <v>KIT, CHAMBER STACK CRN 32-5</v>
          </cell>
          <cell r="C1988">
            <v>3798</v>
          </cell>
        </row>
        <row r="1989">
          <cell r="A1989">
            <v>96416297</v>
          </cell>
          <cell r="B1989" t="str">
            <v>KIT, CHAMBER STACK CRN 32-6</v>
          </cell>
          <cell r="C1989">
            <v>4310</v>
          </cell>
        </row>
        <row r="1990">
          <cell r="A1990">
            <v>96416298</v>
          </cell>
          <cell r="B1990" t="str">
            <v>KIT, CHAMBER STACK CRN 32-7</v>
          </cell>
          <cell r="C1990">
            <v>4826</v>
          </cell>
        </row>
        <row r="1991">
          <cell r="A1991">
            <v>96416299</v>
          </cell>
          <cell r="B1991" t="str">
            <v>KIT, CHAMBER STACK CRN 32-8</v>
          </cell>
          <cell r="C1991">
            <v>5565</v>
          </cell>
        </row>
        <row r="1992">
          <cell r="A1992">
            <v>96416300</v>
          </cell>
          <cell r="B1992" t="str">
            <v>KIT, CHAMBER STACK CRN 32-9</v>
          </cell>
          <cell r="C1992">
            <v>6088</v>
          </cell>
        </row>
        <row r="1993">
          <cell r="A1993">
            <v>96416301</v>
          </cell>
          <cell r="B1993" t="str">
            <v>KIT, CHAMBER STACK CRN 32-10</v>
          </cell>
          <cell r="C1993">
            <v>6594</v>
          </cell>
        </row>
        <row r="1994">
          <cell r="A1994">
            <v>96416302</v>
          </cell>
          <cell r="B1994" t="str">
            <v>KIT, CHAMBER STACK CRN 32-11</v>
          </cell>
          <cell r="C1994">
            <v>7148</v>
          </cell>
        </row>
        <row r="1995">
          <cell r="A1995">
            <v>96416307</v>
          </cell>
          <cell r="B1995" t="str">
            <v>KIT, CHAMBER STACK CR 64-1-1</v>
          </cell>
          <cell r="C1995">
            <v>851</v>
          </cell>
        </row>
        <row r="1996">
          <cell r="A1996">
            <v>96416308</v>
          </cell>
          <cell r="B1996" t="str">
            <v>KIT, CHAMBER STACK CR 64-1</v>
          </cell>
          <cell r="C1996">
            <v>851</v>
          </cell>
        </row>
        <row r="1997">
          <cell r="A1997">
            <v>96416309</v>
          </cell>
          <cell r="B1997" t="str">
            <v>KIT, CHAMBER STACK CR 64-2-2</v>
          </cell>
          <cell r="C1997">
            <v>1321</v>
          </cell>
        </row>
        <row r="1998">
          <cell r="A1998">
            <v>96416310</v>
          </cell>
          <cell r="B1998" t="str">
            <v>KIT, CHAMBER STACK CR 64-2-1</v>
          </cell>
          <cell r="C1998">
            <v>1321</v>
          </cell>
        </row>
        <row r="1999">
          <cell r="A1999">
            <v>96416311</v>
          </cell>
          <cell r="B1999" t="str">
            <v>KIT, CHAMBER STACK CR 64-2</v>
          </cell>
          <cell r="C1999">
            <v>1321</v>
          </cell>
        </row>
        <row r="2000">
          <cell r="A2000">
            <v>96416312</v>
          </cell>
          <cell r="B2000" t="str">
            <v>KIT, CHAMBER STACK CR 64-3-2</v>
          </cell>
          <cell r="C2000">
            <v>2685</v>
          </cell>
        </row>
        <row r="2001">
          <cell r="A2001">
            <v>96416313</v>
          </cell>
          <cell r="B2001" t="str">
            <v>KIT, CHAMBER STACK CR 64-3-1</v>
          </cell>
          <cell r="C2001">
            <v>2685</v>
          </cell>
        </row>
        <row r="2002">
          <cell r="A2002">
            <v>96416314</v>
          </cell>
          <cell r="B2002" t="str">
            <v>KIT, CHAMBER STACK CR 64-3</v>
          </cell>
          <cell r="C2002">
            <v>2685</v>
          </cell>
        </row>
        <row r="2003">
          <cell r="A2003">
            <v>96416315</v>
          </cell>
          <cell r="B2003" t="str">
            <v>KIT, CHAMBER STACK CR 64-4-2</v>
          </cell>
          <cell r="C2003">
            <v>3218</v>
          </cell>
        </row>
        <row r="2004">
          <cell r="A2004">
            <v>96416316</v>
          </cell>
          <cell r="B2004" t="str">
            <v>KIT, CHAMBER STACK CR 64-4-1</v>
          </cell>
          <cell r="C2004">
            <v>3218</v>
          </cell>
        </row>
        <row r="2005">
          <cell r="A2005">
            <v>96416317</v>
          </cell>
          <cell r="B2005" t="str">
            <v>KIT, CHAMBER STACK CR 64-4</v>
          </cell>
          <cell r="C2005">
            <v>3218</v>
          </cell>
        </row>
        <row r="2006">
          <cell r="A2006">
            <v>96416324</v>
          </cell>
          <cell r="B2006" t="str">
            <v>KIT, CHAMBER STACK CR 64-7-2</v>
          </cell>
          <cell r="C2006">
            <v>5163</v>
          </cell>
        </row>
        <row r="2007">
          <cell r="A2007">
            <v>96416325</v>
          </cell>
          <cell r="B2007" t="str">
            <v>KIT, CHAMBER STACK CR 64-7-1</v>
          </cell>
          <cell r="C2007">
            <v>5163</v>
          </cell>
        </row>
        <row r="2008">
          <cell r="A2008">
            <v>96416327</v>
          </cell>
          <cell r="B2008" t="str">
            <v>KIT, CHAMBER STACK CRN 64-1</v>
          </cell>
          <cell r="C2008">
            <v>1061</v>
          </cell>
        </row>
        <row r="2009">
          <cell r="A2009">
            <v>96416328</v>
          </cell>
          <cell r="B2009" t="str">
            <v>KIT, CHAMBER STACK CRN 64-2-2</v>
          </cell>
          <cell r="C2009">
            <v>1803</v>
          </cell>
        </row>
        <row r="2010">
          <cell r="A2010">
            <v>96416329</v>
          </cell>
          <cell r="B2010" t="str">
            <v>KIT, CHAMBER STACK CRN 64-2-1</v>
          </cell>
          <cell r="C2010">
            <v>1803</v>
          </cell>
        </row>
        <row r="2011">
          <cell r="A2011">
            <v>96416330</v>
          </cell>
          <cell r="B2011" t="str">
            <v>KIT, CHAMBER STACK CRN 64-2</v>
          </cell>
          <cell r="C2011">
            <v>1803</v>
          </cell>
        </row>
        <row r="2012">
          <cell r="A2012">
            <v>96416331</v>
          </cell>
          <cell r="B2012" t="str">
            <v>KIT, CHAMBER STACK CRN 64-3-2</v>
          </cell>
          <cell r="C2012">
            <v>3158</v>
          </cell>
        </row>
        <row r="2013">
          <cell r="A2013">
            <v>96416332</v>
          </cell>
          <cell r="B2013" t="str">
            <v>KIT, CHAMBER STACK CRN 64-3-1</v>
          </cell>
          <cell r="C2013">
            <v>3158</v>
          </cell>
        </row>
        <row r="2014">
          <cell r="A2014">
            <v>96416333</v>
          </cell>
          <cell r="B2014" t="str">
            <v>KIT, CHAMBER STACK CRN 64-3</v>
          </cell>
          <cell r="C2014">
            <v>5844</v>
          </cell>
        </row>
        <row r="2015">
          <cell r="A2015">
            <v>96416336</v>
          </cell>
          <cell r="B2015" t="str">
            <v>KIT, CHAMBER STACK CRN 64-4</v>
          </cell>
          <cell r="C2015">
            <v>4137</v>
          </cell>
        </row>
        <row r="2016">
          <cell r="A2016">
            <v>96416339</v>
          </cell>
          <cell r="B2016" t="str">
            <v>KIT, CHAMBER STACK CRN 64-5</v>
          </cell>
          <cell r="C2016">
            <v>4832</v>
          </cell>
        </row>
        <row r="2017">
          <cell r="A2017">
            <v>96416341</v>
          </cell>
          <cell r="B2017" t="str">
            <v>KIT, CHAMBER STACK CRN 64-6-1</v>
          </cell>
          <cell r="C2017">
            <v>5526</v>
          </cell>
        </row>
        <row r="2018">
          <cell r="A2018">
            <v>96416342</v>
          </cell>
          <cell r="B2018" t="str">
            <v>KIT, CHAMBER STACK CRN 64-6</v>
          </cell>
          <cell r="C2018">
            <v>5526</v>
          </cell>
        </row>
        <row r="2019">
          <cell r="A2019">
            <v>96416343</v>
          </cell>
          <cell r="B2019" t="str">
            <v>KIT, CHAMBER STACK CRN 64-7-2</v>
          </cell>
          <cell r="C2019">
            <v>6336</v>
          </cell>
        </row>
        <row r="2020">
          <cell r="A2020">
            <v>96416344</v>
          </cell>
          <cell r="B2020" t="str">
            <v>KIT, CHAMBER STACK CRN 64-7-1</v>
          </cell>
          <cell r="C2020">
            <v>6336</v>
          </cell>
        </row>
        <row r="2021">
          <cell r="A2021">
            <v>96416347</v>
          </cell>
          <cell r="B2021" t="str">
            <v>KIT, SHAFT SEAL CH8/12 AUUE/V</v>
          </cell>
          <cell r="C2021">
            <v>196</v>
          </cell>
        </row>
        <row r="2022">
          <cell r="A2022">
            <v>96416348</v>
          </cell>
          <cell r="B2022" t="str">
            <v>KIT, SHAFT SEAL CH8/12 RUUE/V</v>
          </cell>
          <cell r="C2022">
            <v>195</v>
          </cell>
        </row>
        <row r="2023">
          <cell r="A2023">
            <v>96416580</v>
          </cell>
          <cell r="B2023" t="str">
            <v>KIT,BOT.BEARING CR(N)32/45/64/90 1-14</v>
          </cell>
          <cell r="C2023">
            <v>340</v>
          </cell>
        </row>
        <row r="2024">
          <cell r="A2024">
            <v>96416589</v>
          </cell>
          <cell r="B2024" t="str">
            <v>KIT, COUPLING CR(N)32/45/64/90  MG90</v>
          </cell>
          <cell r="C2024">
            <v>452</v>
          </cell>
        </row>
        <row r="2025">
          <cell r="A2025">
            <v>96416590</v>
          </cell>
          <cell r="B2025" t="str">
            <v>KIT, COUPLING CR(N)32/45/64/90 MG100/112</v>
          </cell>
          <cell r="C2025">
            <v>457</v>
          </cell>
        </row>
        <row r="2026">
          <cell r="A2026">
            <v>96416591</v>
          </cell>
          <cell r="B2026" t="str">
            <v>KIT, COUPLING CR(N)32/45/64/90  MG132</v>
          </cell>
          <cell r="C2026">
            <v>461</v>
          </cell>
        </row>
        <row r="2027">
          <cell r="A2027">
            <v>96416597</v>
          </cell>
          <cell r="B2027" t="str">
            <v>KIT, GASKETS CR(N)32  1-15 EPDM</v>
          </cell>
          <cell r="C2027">
            <v>203</v>
          </cell>
        </row>
        <row r="2028">
          <cell r="A2028">
            <v>96416598</v>
          </cell>
          <cell r="B2028" t="str">
            <v>KIT,GASKETS CR(N)32 1-15 FKM</v>
          </cell>
          <cell r="C2028">
            <v>346</v>
          </cell>
        </row>
        <row r="2029">
          <cell r="A2029">
            <v>96416599</v>
          </cell>
          <cell r="B2029" t="str">
            <v>KIT, GASKETS CR(N)45/64  1-10 EPDM</v>
          </cell>
          <cell r="C2029">
            <v>196</v>
          </cell>
        </row>
        <row r="2030">
          <cell r="A2030">
            <v>96416600</v>
          </cell>
          <cell r="B2030" t="str">
            <v>KIT, GASKETS CR(N)45/64 1-10 FKM</v>
          </cell>
          <cell r="C2030">
            <v>401</v>
          </cell>
        </row>
        <row r="2031">
          <cell r="A2031">
            <v>96416601</v>
          </cell>
          <cell r="B2031" t="str">
            <v>KIT, GASKETS CR(N)90  1-6 EPDM</v>
          </cell>
          <cell r="C2031">
            <v>283</v>
          </cell>
        </row>
        <row r="2032">
          <cell r="A2032">
            <v>96416602</v>
          </cell>
          <cell r="B2032" t="str">
            <v>KIT, GASKET CR/N/90 1-6 FKM</v>
          </cell>
          <cell r="C2032">
            <v>484</v>
          </cell>
        </row>
        <row r="2033">
          <cell r="A2033">
            <v>96416728</v>
          </cell>
          <cell r="B2033" t="str">
            <v>KIT, WEAR PARTS CR(N)32  1-2</v>
          </cell>
          <cell r="C2033">
            <v>281</v>
          </cell>
        </row>
        <row r="2034">
          <cell r="A2034">
            <v>96416729</v>
          </cell>
          <cell r="B2034" t="str">
            <v>KIT, WEAR PARTS CR(N)32  3-7</v>
          </cell>
          <cell r="C2034">
            <v>667</v>
          </cell>
        </row>
        <row r="2035">
          <cell r="A2035">
            <v>96416730</v>
          </cell>
          <cell r="B2035" t="str">
            <v>KIT, WEAR PARTS CR(N)32  8-11</v>
          </cell>
          <cell r="C2035">
            <v>930</v>
          </cell>
        </row>
        <row r="2036">
          <cell r="A2036">
            <v>96416731</v>
          </cell>
          <cell r="B2036" t="str">
            <v>KIT, WEAR PARTS CR(N)32 12-14</v>
          </cell>
          <cell r="C2036">
            <v>1103</v>
          </cell>
        </row>
        <row r="2037">
          <cell r="A2037">
            <v>96416732</v>
          </cell>
          <cell r="B2037" t="str">
            <v>KIT, WEAR PARTS CR(N)45  1-2</v>
          </cell>
          <cell r="C2037">
            <v>289</v>
          </cell>
        </row>
        <row r="2038">
          <cell r="A2038">
            <v>96416733</v>
          </cell>
          <cell r="B2038" t="str">
            <v>KIT, WEAR PARTS CR(N)45  3-7</v>
          </cell>
          <cell r="C2038">
            <v>689</v>
          </cell>
        </row>
        <row r="2039">
          <cell r="A2039">
            <v>96416734</v>
          </cell>
          <cell r="B2039" t="str">
            <v>KIT, WEAR PARTS CR(N)45  8-10</v>
          </cell>
          <cell r="C2039">
            <v>902</v>
          </cell>
        </row>
        <row r="2040">
          <cell r="A2040">
            <v>96416735</v>
          </cell>
          <cell r="B2040" t="str">
            <v>KIT, WEAR PARTS CR(N)64  1-2</v>
          </cell>
          <cell r="C2040">
            <v>308</v>
          </cell>
        </row>
        <row r="2041">
          <cell r="A2041">
            <v>96416736</v>
          </cell>
          <cell r="B2041" t="str">
            <v>KIT, WEAR PARTS CR(N)64  3-8</v>
          </cell>
          <cell r="C2041">
            <v>815</v>
          </cell>
        </row>
        <row r="2042">
          <cell r="A2042">
            <v>96416737</v>
          </cell>
          <cell r="B2042" t="str">
            <v>KIT, WEAR PARTS CR/N/90  1-2</v>
          </cell>
          <cell r="C2042">
            <v>316</v>
          </cell>
        </row>
        <row r="2043">
          <cell r="A2043">
            <v>96416738</v>
          </cell>
          <cell r="B2043" t="str">
            <v>KIT, WEAR PARTS CR/N/90  3-6</v>
          </cell>
          <cell r="C2043">
            <v>692</v>
          </cell>
        </row>
        <row r="2044">
          <cell r="A2044">
            <v>96416906</v>
          </cell>
          <cell r="B2044" t="str">
            <v>KIT, CHAMBER STACK CR 32-3-2</v>
          </cell>
          <cell r="C2044">
            <v>2226</v>
          </cell>
        </row>
        <row r="2045">
          <cell r="A2045">
            <v>96416907</v>
          </cell>
          <cell r="B2045" t="str">
            <v>KIT, CHAMBER STACK CR 32-4-2</v>
          </cell>
          <cell r="C2045">
            <v>2618</v>
          </cell>
        </row>
        <row r="2046">
          <cell r="A2046">
            <v>96416908</v>
          </cell>
          <cell r="B2046" t="str">
            <v>KIT, CHAMBER STACK CR 32-5-2</v>
          </cell>
          <cell r="C2046">
            <v>3029</v>
          </cell>
        </row>
        <row r="2047">
          <cell r="A2047">
            <v>96416909</v>
          </cell>
          <cell r="B2047" t="str">
            <v>KIT, CHAMBER STACK CR 32-6-2</v>
          </cell>
          <cell r="C2047">
            <v>3421</v>
          </cell>
        </row>
        <row r="2048">
          <cell r="A2048">
            <v>96416910</v>
          </cell>
          <cell r="B2048" t="str">
            <v>KIT, CHAMBER STACK CR 32-7-2</v>
          </cell>
          <cell r="C2048">
            <v>4144</v>
          </cell>
        </row>
        <row r="2049">
          <cell r="A2049">
            <v>96416911</v>
          </cell>
          <cell r="B2049" t="str">
            <v>KIT, CHAMBER STACK CR 32-8-2</v>
          </cell>
          <cell r="C2049">
            <v>4786</v>
          </cell>
        </row>
        <row r="2050">
          <cell r="A2050">
            <v>96416912</v>
          </cell>
          <cell r="B2050" t="str">
            <v>KIT, CHAMBER STACK CR 32-9-2</v>
          </cell>
          <cell r="C2050">
            <v>5226</v>
          </cell>
        </row>
        <row r="2051">
          <cell r="A2051">
            <v>96416915</v>
          </cell>
          <cell r="B2051" t="str">
            <v>KIT, CHAMBER STACK CR 32-12-2</v>
          </cell>
          <cell r="C2051">
            <v>6532</v>
          </cell>
        </row>
        <row r="2052">
          <cell r="A2052">
            <v>96416916</v>
          </cell>
          <cell r="B2052" t="str">
            <v>KIT, CHAMBER STACK CR 32-13-2</v>
          </cell>
          <cell r="C2052">
            <v>6958</v>
          </cell>
        </row>
        <row r="2053">
          <cell r="A2053">
            <v>96416918</v>
          </cell>
          <cell r="B2053" t="str">
            <v>KIT, CHAMBER STACK CRN 32-2-2</v>
          </cell>
          <cell r="C2053">
            <v>1277</v>
          </cell>
        </row>
        <row r="2054">
          <cell r="A2054">
            <v>96416919</v>
          </cell>
          <cell r="B2054" t="str">
            <v>KIT, CHAMBER STACK CRN 32-3-2</v>
          </cell>
          <cell r="C2054">
            <v>2540</v>
          </cell>
        </row>
        <row r="2055">
          <cell r="A2055">
            <v>96416925</v>
          </cell>
          <cell r="B2055" t="str">
            <v>KIT, CHAMBER STACK CRN 32-9-2</v>
          </cell>
          <cell r="C2055">
            <v>6088</v>
          </cell>
        </row>
        <row r="2056">
          <cell r="A2056">
            <v>96416935</v>
          </cell>
          <cell r="B2056" t="str">
            <v>KIT, CHAMBER STACK CR 45-7-2</v>
          </cell>
          <cell r="C2056">
            <v>4849</v>
          </cell>
        </row>
        <row r="2057">
          <cell r="A2057">
            <v>96416936</v>
          </cell>
          <cell r="B2057" t="str">
            <v>KIT, CHAMBER STACK CR 45-8-2</v>
          </cell>
          <cell r="C2057">
            <v>5653</v>
          </cell>
        </row>
        <row r="2058">
          <cell r="A2058">
            <v>96416938</v>
          </cell>
          <cell r="B2058" t="str">
            <v>KIT, CHAMBER STACK CR 45-10-2</v>
          </cell>
          <cell r="C2058">
            <v>6727</v>
          </cell>
        </row>
        <row r="2059">
          <cell r="A2059">
            <v>96416942</v>
          </cell>
          <cell r="B2059" t="str">
            <v>KIT, CHAMBER STACK CRN 45-7-2</v>
          </cell>
          <cell r="C2059">
            <v>5857</v>
          </cell>
        </row>
        <row r="2060">
          <cell r="A2060">
            <v>96416943</v>
          </cell>
          <cell r="B2060" t="str">
            <v>KIT, CHAMBER STACK CRN 45-8-2</v>
          </cell>
          <cell r="C2060">
            <v>6689</v>
          </cell>
        </row>
        <row r="2061">
          <cell r="A2061">
            <v>96421723</v>
          </cell>
          <cell r="B2061" t="str">
            <v>KIT, REP. SP17 (N,NS,R) - 5 STAGES</v>
          </cell>
          <cell r="C2061">
            <v>640</v>
          </cell>
        </row>
        <row r="2062">
          <cell r="A2062">
            <v>96421725</v>
          </cell>
          <cell r="B2062" t="str">
            <v>KIT, REP. SP17(N,NS,R) -26 STAGES</v>
          </cell>
          <cell r="C2062">
            <v>1082</v>
          </cell>
        </row>
        <row r="2063">
          <cell r="A2063">
            <v>96421732</v>
          </cell>
          <cell r="B2063" t="str">
            <v>KIT, REP. SP30(N,NS,R)-5 STAGES</v>
          </cell>
          <cell r="C2063">
            <v>589</v>
          </cell>
        </row>
        <row r="2064">
          <cell r="A2064">
            <v>96426650</v>
          </cell>
          <cell r="B2064" t="str">
            <v>KIT, SHAFT SEAL AP12,35,50 FKM</v>
          </cell>
          <cell r="C2064">
            <v>372</v>
          </cell>
        </row>
        <row r="2065">
          <cell r="A2065">
            <v>96427040</v>
          </cell>
          <cell r="B2065" t="str">
            <v>CU 300 ELUNIT CPL.  SPANISH</v>
          </cell>
          <cell r="C2065">
            <v>871</v>
          </cell>
        </row>
        <row r="2066">
          <cell r="A2066">
            <v>96427517</v>
          </cell>
          <cell r="B2066" t="str">
            <v>KIT, TOP VALVE CPL.</v>
          </cell>
          <cell r="C2066">
            <v>214</v>
          </cell>
        </row>
        <row r="2067">
          <cell r="A2067">
            <v>96427567</v>
          </cell>
          <cell r="B2067" t="str">
            <v>MOTOR CPL.0.4KW 1X230V 50HZ SERVICE</v>
          </cell>
          <cell r="C2067">
            <v>448</v>
          </cell>
        </row>
        <row r="2068">
          <cell r="A2068">
            <v>96427577</v>
          </cell>
          <cell r="B2068" t="str">
            <v>MOTOR CPL.0.55KW 1X230V 50HZ SERVICE</v>
          </cell>
          <cell r="C2068">
            <v>456</v>
          </cell>
        </row>
        <row r="2069">
          <cell r="A2069">
            <v>96427578</v>
          </cell>
          <cell r="B2069" t="str">
            <v>MOTOR CPL.0.6KW 1X230V 50HZ  SERVICE</v>
          </cell>
          <cell r="C2069">
            <v>460</v>
          </cell>
        </row>
        <row r="2070">
          <cell r="A2070">
            <v>96427579</v>
          </cell>
          <cell r="B2070" t="str">
            <v>MOTOR CPL.0.6KW 3X400V 50/60HZ SERVICE</v>
          </cell>
          <cell r="C2070">
            <v>460</v>
          </cell>
        </row>
        <row r="2071">
          <cell r="A2071">
            <v>96427585</v>
          </cell>
          <cell r="B2071" t="str">
            <v>MOTOR CPL.0.8 1X230V 50HZ    SERVICE</v>
          </cell>
          <cell r="C2071">
            <v>576</v>
          </cell>
        </row>
        <row r="2072">
          <cell r="A2072">
            <v>96427586</v>
          </cell>
          <cell r="B2072" t="str">
            <v>MOTOR CPL.0.8KW 1X230V 50HZ  SERVICE</v>
          </cell>
          <cell r="C2072">
            <v>576</v>
          </cell>
        </row>
        <row r="2073">
          <cell r="A2073">
            <v>96427587</v>
          </cell>
          <cell r="B2073" t="str">
            <v>MOTOR CPL.0.8KW 3X400V 50HZ    SERVICE</v>
          </cell>
          <cell r="C2073">
            <v>540</v>
          </cell>
        </row>
        <row r="2074">
          <cell r="A2074">
            <v>96427593</v>
          </cell>
          <cell r="B2074" t="str">
            <v>MOTOR CPL. 1.1KW 3X400V 50HZ  SERVICE</v>
          </cell>
          <cell r="C2074">
            <v>812</v>
          </cell>
        </row>
        <row r="2075">
          <cell r="A2075">
            <v>96427594</v>
          </cell>
          <cell r="B2075" t="str">
            <v>MOTOR CPL.1.1KW 1X230V 50HZ  SERVICE</v>
          </cell>
          <cell r="C2075">
            <v>1027</v>
          </cell>
        </row>
        <row r="2076">
          <cell r="A2076">
            <v>96427595</v>
          </cell>
          <cell r="B2076" t="str">
            <v>MOTOR CPL 1.1KW 1X230V 50HZ  SERVICE</v>
          </cell>
          <cell r="C2076">
            <v>1027</v>
          </cell>
        </row>
        <row r="2077">
          <cell r="A2077">
            <v>96427804</v>
          </cell>
          <cell r="B2077" t="str">
            <v>KIT, SHAFT SEAL  AP12,35,50 NBR</v>
          </cell>
          <cell r="C2077">
            <v>348</v>
          </cell>
        </row>
        <row r="2078">
          <cell r="A2078">
            <v>96428015</v>
          </cell>
          <cell r="B2078" t="str">
            <v>KIT, SENSOR LACRE, PT 0- 6.0 BAR</v>
          </cell>
          <cell r="C2078">
            <v>300</v>
          </cell>
        </row>
        <row r="2079">
          <cell r="A2079">
            <v>96428935</v>
          </cell>
          <cell r="B2079" t="str">
            <v>KIT, REP. SP8A.SP8N ( 5-10) NUT AFT.9444</v>
          </cell>
          <cell r="C2079">
            <v>265</v>
          </cell>
        </row>
        <row r="2080">
          <cell r="A2080">
            <v>96428936</v>
          </cell>
          <cell r="B2080" t="str">
            <v>KIT, R. SP8A.SP8,10N (12-18)NUT AFT.9444</v>
          </cell>
          <cell r="C2080">
            <v>464</v>
          </cell>
        </row>
        <row r="2081">
          <cell r="A2081">
            <v>96428937</v>
          </cell>
          <cell r="B2081" t="str">
            <v>KIT, R. SP8A.SP8,10N (21-25)NUT AFT.9444</v>
          </cell>
          <cell r="C2081">
            <v>565</v>
          </cell>
        </row>
        <row r="2082">
          <cell r="A2082">
            <v>96428938</v>
          </cell>
          <cell r="B2082" t="str">
            <v>KIT, R. SP8A.SP8,10N (30-37)NUT AFT.9444</v>
          </cell>
          <cell r="C2082">
            <v>599</v>
          </cell>
        </row>
        <row r="2083">
          <cell r="A2083">
            <v>96429307</v>
          </cell>
          <cell r="B2083" t="str">
            <v>KIT, SHAFT SEAL  AP35B/AP50B NBR</v>
          </cell>
          <cell r="C2083">
            <v>308</v>
          </cell>
        </row>
        <row r="2084">
          <cell r="A2084">
            <v>96429308</v>
          </cell>
          <cell r="B2084" t="str">
            <v>KIT, SHAFT SEAL AP35B/AP50B FKM</v>
          </cell>
          <cell r="C2084">
            <v>332</v>
          </cell>
        </row>
        <row r="2085">
          <cell r="A2085">
            <v>96429310</v>
          </cell>
          <cell r="B2085" t="str">
            <v>KIT  REP.  AP35B/AP50B MANUAL</v>
          </cell>
          <cell r="C2085">
            <v>197</v>
          </cell>
        </row>
        <row r="2086">
          <cell r="A2086">
            <v>96430767</v>
          </cell>
          <cell r="B2086" t="str">
            <v>KIT, WEAR PARTS MTR32 1-4 STAGE / 1-4</v>
          </cell>
          <cell r="C2086">
            <v>542</v>
          </cell>
        </row>
        <row r="2087">
          <cell r="A2087">
            <v>96430819</v>
          </cell>
          <cell r="B2087" t="str">
            <v>KIT, WEAR PARTS MTR64 1-4 / 1-4 STAGES</v>
          </cell>
          <cell r="C2087">
            <v>563</v>
          </cell>
        </row>
        <row r="2088">
          <cell r="A2088">
            <v>96434745</v>
          </cell>
          <cell r="B2088" t="str">
            <v>SPARE,BEARING, UPPER</v>
          </cell>
          <cell r="C2088">
            <v>266</v>
          </cell>
        </row>
        <row r="2089">
          <cell r="A2089">
            <v>96434747</v>
          </cell>
          <cell r="B2089" t="str">
            <v>SPARE,VALVE SEAT</v>
          </cell>
          <cell r="C2089">
            <v>214</v>
          </cell>
        </row>
        <row r="2090">
          <cell r="A2090">
            <v>96434799</v>
          </cell>
          <cell r="B2090" t="str">
            <v>KIT, WEAR PARTS CRT2   2-10 (MFG&lt;0336)</v>
          </cell>
          <cell r="C2090">
            <v>1060</v>
          </cell>
        </row>
        <row r="2091">
          <cell r="A2091">
            <v>96434809</v>
          </cell>
          <cell r="B2091" t="str">
            <v>KIT, WEAR PARTS CRT16 2-6</v>
          </cell>
          <cell r="C2091">
            <v>1620</v>
          </cell>
        </row>
        <row r="2092">
          <cell r="A2092">
            <v>96434861</v>
          </cell>
          <cell r="B2092" t="str">
            <v>KIT, CONNECTION FOR 4/6 MM TUBE PP</v>
          </cell>
          <cell r="C2092">
            <v>14</v>
          </cell>
        </row>
        <row r="2093">
          <cell r="A2093">
            <v>96434865</v>
          </cell>
          <cell r="B2093" t="str">
            <v>ACC. CONNECTION FOR 6/9 MM TUBE PVDF</v>
          </cell>
          <cell r="C2093">
            <v>17</v>
          </cell>
        </row>
        <row r="2094">
          <cell r="A2094">
            <v>96436076</v>
          </cell>
          <cell r="B2094" t="str">
            <v>KIT THRUST BEARING MMS12000</v>
          </cell>
          <cell r="C2094">
            <v>1964</v>
          </cell>
        </row>
        <row r="2095">
          <cell r="A2095">
            <v>96436079</v>
          </cell>
          <cell r="B2095" t="str">
            <v>RINGS MMS8000</v>
          </cell>
          <cell r="C2095">
            <v>1249</v>
          </cell>
        </row>
        <row r="2096">
          <cell r="A2096">
            <v>96436080</v>
          </cell>
          <cell r="B2096" t="str">
            <v>KIT BEARINGS MMS10000</v>
          </cell>
          <cell r="C2096">
            <v>1000</v>
          </cell>
        </row>
        <row r="2097">
          <cell r="A2097">
            <v>96436081</v>
          </cell>
          <cell r="B2097" t="str">
            <v>KIT BEARINGS MMS12000</v>
          </cell>
          <cell r="C2097">
            <v>3722</v>
          </cell>
        </row>
        <row r="2098">
          <cell r="A2098">
            <v>96436084</v>
          </cell>
          <cell r="B2098" t="str">
            <v>KIT MISCELLANEOUS MMS8000</v>
          </cell>
          <cell r="C2098">
            <v>159</v>
          </cell>
        </row>
        <row r="2099">
          <cell r="A2099">
            <v>96436085</v>
          </cell>
          <cell r="B2099" t="str">
            <v>KIT MISCELLANEOUS MMS10000</v>
          </cell>
          <cell r="C2099">
            <v>178</v>
          </cell>
        </row>
        <row r="2100">
          <cell r="A2100">
            <v>96436086</v>
          </cell>
          <cell r="B2100" t="str">
            <v>KIT MISCELLANEOUS MMS12000</v>
          </cell>
          <cell r="C2100">
            <v>384</v>
          </cell>
        </row>
        <row r="2101">
          <cell r="A2101">
            <v>96436753</v>
          </cell>
          <cell r="B2101" t="str">
            <v>CU 301 MKII ELUNIT/BAR CPL. (EUROPE)</v>
          </cell>
          <cell r="C2101">
            <v>575</v>
          </cell>
        </row>
        <row r="2102">
          <cell r="A2102">
            <v>96440250</v>
          </cell>
          <cell r="B2102" t="str">
            <v>KIT, REP. SP46(N,NS,R) -10 STAGES</v>
          </cell>
          <cell r="C2102">
            <v>1032</v>
          </cell>
        </row>
        <row r="2103">
          <cell r="A2103">
            <v>96440252</v>
          </cell>
          <cell r="B2103" t="str">
            <v>KIT, REP. SP46(N,NS,R) -16 STAGES</v>
          </cell>
          <cell r="C2103">
            <v>1226</v>
          </cell>
        </row>
        <row r="2104">
          <cell r="A2104">
            <v>96440256</v>
          </cell>
          <cell r="B2104" t="str">
            <v>KIT, WEAR PARTS SP77-8STAGES NBRMODEL C</v>
          </cell>
          <cell r="C2104">
            <v>955</v>
          </cell>
        </row>
        <row r="2105">
          <cell r="A2105">
            <v>96440262</v>
          </cell>
          <cell r="B2105" t="str">
            <v>KIT, WEAR PARTS SP125-4STAGES NBRMOD. D</v>
          </cell>
          <cell r="C2105">
            <v>682</v>
          </cell>
        </row>
        <row r="2106">
          <cell r="A2106">
            <v>96440264</v>
          </cell>
          <cell r="B2106" t="str">
            <v>KIT, WEAR PARTS SP125-6STAGES NBRMOD. D</v>
          </cell>
          <cell r="C2106">
            <v>896</v>
          </cell>
        </row>
        <row r="2107">
          <cell r="A2107">
            <v>96440266</v>
          </cell>
          <cell r="B2107" t="str">
            <v>KIT, WEAR PARTS SP125-10STAGES NBRMOD. D</v>
          </cell>
          <cell r="C2107">
            <v>1056</v>
          </cell>
        </row>
        <row r="2108">
          <cell r="A2108">
            <v>96440447</v>
          </cell>
          <cell r="B2108" t="str">
            <v>ACC. CABLE 2M, PULSE, 0/4-20MA IN, DME</v>
          </cell>
          <cell r="C2108">
            <v>67</v>
          </cell>
        </row>
        <row r="2109">
          <cell r="A2109">
            <v>96440448</v>
          </cell>
          <cell r="B2109" t="str">
            <v>ACC. CABLE 5M, PULSE, 0/4-20MA IN, DME</v>
          </cell>
          <cell r="C2109">
            <v>79</v>
          </cell>
        </row>
        <row r="2110">
          <cell r="A2110">
            <v>96440449</v>
          </cell>
          <cell r="B2110" t="str">
            <v>ACC. PLUG, PULSE, 0/4-20MA INPUT, DME</v>
          </cell>
          <cell r="C2110">
            <v>49</v>
          </cell>
        </row>
        <row r="2111">
          <cell r="A2111">
            <v>96440451</v>
          </cell>
          <cell r="B2111" t="str">
            <v>ACC. CABLE 5M, LEVEL INPUT,  DME</v>
          </cell>
          <cell r="C2111">
            <v>74</v>
          </cell>
        </row>
        <row r="2112">
          <cell r="A2112">
            <v>96440474</v>
          </cell>
          <cell r="B2112" t="str">
            <v>ACC. CONNECTION TYPE 6 M30 PP 9/12</v>
          </cell>
          <cell r="C2112">
            <v>32</v>
          </cell>
        </row>
        <row r="2113">
          <cell r="A2113">
            <v>96440581</v>
          </cell>
          <cell r="B2113" t="str">
            <v>KIT, INJECTION VALVE DN4 PVDF/FKM 4/6</v>
          </cell>
          <cell r="C2113">
            <v>102</v>
          </cell>
        </row>
        <row r="2114">
          <cell r="A2114">
            <v>96440681</v>
          </cell>
          <cell r="B2114" t="str">
            <v>KIT, PUMP HEAD DMM160-DMM260 PP/H/G</v>
          </cell>
          <cell r="C2114">
            <v>991</v>
          </cell>
        </row>
        <row r="2115">
          <cell r="A2115">
            <v>96440715</v>
          </cell>
          <cell r="B2115" t="str">
            <v>KIT, WEAR PARTS SP95-8STAGES NBRMODEL B</v>
          </cell>
          <cell r="C2115">
            <v>1211</v>
          </cell>
        </row>
        <row r="2116">
          <cell r="A2116">
            <v>96440716</v>
          </cell>
          <cell r="B2116" t="str">
            <v>KIT, WEAR PARTS SP95-14STAGES NBRMODEL B</v>
          </cell>
          <cell r="C2116">
            <v>1472</v>
          </cell>
        </row>
        <row r="2117">
          <cell r="A2117">
            <v>96440735</v>
          </cell>
          <cell r="B2117" t="str">
            <v>KIT, VALVE DMM110-DMM390 PP/H/G</v>
          </cell>
          <cell r="C2117">
            <v>741</v>
          </cell>
        </row>
        <row r="2118">
          <cell r="A2118">
            <v>96440745</v>
          </cell>
          <cell r="B2118" t="str">
            <v>KIT, DIAPHRAGM DMM160-DMM260</v>
          </cell>
          <cell r="C2118">
            <v>715</v>
          </cell>
        </row>
        <row r="2119">
          <cell r="A2119">
            <v>96441198</v>
          </cell>
          <cell r="B2119" t="str">
            <v>HOSE 9/12 50M PE</v>
          </cell>
          <cell r="C2119">
            <v>220</v>
          </cell>
        </row>
        <row r="2120">
          <cell r="A2120">
            <v>96441201</v>
          </cell>
          <cell r="B2120" t="str">
            <v>HOSE 25/34 10M PVC/TEXTILE</v>
          </cell>
          <cell r="C2120">
            <v>191</v>
          </cell>
        </row>
        <row r="2121">
          <cell r="A2121">
            <v>96441354</v>
          </cell>
          <cell r="B2121" t="str">
            <v>HOSE 6/9 50M ETFE</v>
          </cell>
          <cell r="C2121">
            <v>2294</v>
          </cell>
        </row>
        <row r="2122">
          <cell r="A2122">
            <v>96441438</v>
          </cell>
          <cell r="B2122" t="str">
            <v>KIT MISCELLANEOUS MMS6000 18.5-37KW</v>
          </cell>
          <cell r="C2122">
            <v>140</v>
          </cell>
        </row>
        <row r="2123">
          <cell r="A2123">
            <v>96441768</v>
          </cell>
          <cell r="B2123" t="str">
            <v>KIT, SHAFT SEAL MTR32/45/64 HUUV</v>
          </cell>
          <cell r="C2123">
            <v>707</v>
          </cell>
        </row>
        <row r="2124">
          <cell r="A2124">
            <v>96441877</v>
          </cell>
          <cell r="B2124" t="str">
            <v>SHAFT SEAL H Q6Q6E GG D12</v>
          </cell>
          <cell r="C2124">
            <v>310</v>
          </cell>
        </row>
        <row r="2125">
          <cell r="A2125">
            <v>96443676</v>
          </cell>
          <cell r="B2125" t="str">
            <v>LIQTEC EXT CABLE KIT</v>
          </cell>
          <cell r="C2125">
            <v>225</v>
          </cell>
        </row>
        <row r="2126">
          <cell r="A2126">
            <v>96446763</v>
          </cell>
          <cell r="B2126" t="str">
            <v>ACC. FLOW INDICATOR DME/DMS</v>
          </cell>
          <cell r="C2126">
            <v>103</v>
          </cell>
        </row>
        <row r="2127">
          <cell r="A2127">
            <v>96446846</v>
          </cell>
          <cell r="B2127" t="str">
            <v>WATER METER QN1.5 30C 1 LITRE/PULSE</v>
          </cell>
          <cell r="C2127">
            <v>464</v>
          </cell>
        </row>
        <row r="2128">
          <cell r="A2128">
            <v>96446849</v>
          </cell>
          <cell r="B2128" t="str">
            <v>WATER METER QN40 DN80 50C 100L/PULSE</v>
          </cell>
          <cell r="C2128">
            <v>3214</v>
          </cell>
        </row>
        <row r="2129">
          <cell r="A2129">
            <v>96449747</v>
          </cell>
          <cell r="B2129" t="str">
            <v>ADAPTER SET N, RP1 1/4, PN16</v>
          </cell>
          <cell r="C2129">
            <v>59</v>
          </cell>
        </row>
        <row r="2130">
          <cell r="A2130">
            <v>96450696</v>
          </cell>
          <cell r="B2130" t="str">
            <v>KIT, SHAFT SEAL MQ</v>
          </cell>
          <cell r="C2130">
            <v>139</v>
          </cell>
        </row>
        <row r="2131">
          <cell r="A2131">
            <v>96450697</v>
          </cell>
          <cell r="B2131" t="str">
            <v>KIT, CLAMP MQ</v>
          </cell>
          <cell r="C2131">
            <v>166</v>
          </cell>
        </row>
        <row r="2132">
          <cell r="A2132">
            <v>96450698</v>
          </cell>
          <cell r="B2132" t="str">
            <v>KIT, FLOWSENSOR MQ</v>
          </cell>
          <cell r="C2132">
            <v>119</v>
          </cell>
        </row>
        <row r="2133">
          <cell r="A2133">
            <v>96453485</v>
          </cell>
          <cell r="B2133" t="str">
            <v>KIT, CHAMBER STACK CR/CRI 1-2</v>
          </cell>
          <cell r="C2133">
            <v>372</v>
          </cell>
        </row>
        <row r="2134">
          <cell r="A2134">
            <v>96453486</v>
          </cell>
          <cell r="B2134" t="str">
            <v>KIT, CHAMBER STACK CR/CRI 1-3</v>
          </cell>
          <cell r="C2134">
            <v>370</v>
          </cell>
        </row>
        <row r="2135">
          <cell r="A2135">
            <v>96453487</v>
          </cell>
          <cell r="B2135" t="str">
            <v>KIT, CHAMBER STACK CR/CRI 1-4</v>
          </cell>
          <cell r="C2135">
            <v>402</v>
          </cell>
        </row>
        <row r="2136">
          <cell r="A2136">
            <v>96453488</v>
          </cell>
          <cell r="B2136" t="str">
            <v>KIT, CHAMBER STACK CR/CRI 1-5</v>
          </cell>
          <cell r="C2136">
            <v>431</v>
          </cell>
        </row>
        <row r="2137">
          <cell r="A2137">
            <v>96453489</v>
          </cell>
          <cell r="B2137" t="str">
            <v>KIT, CHAMBER STACK CR/CRI 1-6</v>
          </cell>
          <cell r="C2137">
            <v>470</v>
          </cell>
        </row>
        <row r="2138">
          <cell r="A2138">
            <v>96453490</v>
          </cell>
          <cell r="B2138" t="str">
            <v>KIT, CHAMBER STACK CR/CRI 1-7</v>
          </cell>
          <cell r="C2138">
            <v>500</v>
          </cell>
        </row>
        <row r="2139">
          <cell r="A2139">
            <v>96453491</v>
          </cell>
          <cell r="B2139" t="str">
            <v>KIT, CHAMBER STACK CR/CRI 1-8</v>
          </cell>
          <cell r="C2139">
            <v>530</v>
          </cell>
        </row>
        <row r="2140">
          <cell r="A2140">
            <v>96453494</v>
          </cell>
          <cell r="B2140" t="str">
            <v>KIT, CHAMBER STACK CR/CRI 1-11</v>
          </cell>
          <cell r="C2140">
            <v>652</v>
          </cell>
        </row>
        <row r="2141">
          <cell r="A2141">
            <v>96453495</v>
          </cell>
          <cell r="B2141" t="str">
            <v>KIT, CHAMBER STACK CR/CRI 1-12</v>
          </cell>
          <cell r="C2141">
            <v>694</v>
          </cell>
        </row>
        <row r="2142">
          <cell r="A2142">
            <v>96453496</v>
          </cell>
          <cell r="B2142" t="str">
            <v>KIT, CHAMBER STACK CR/CRI 1-13</v>
          </cell>
          <cell r="C2142">
            <v>724</v>
          </cell>
        </row>
        <row r="2143">
          <cell r="A2143">
            <v>96453497</v>
          </cell>
          <cell r="B2143" t="str">
            <v>KIT, CHAMBER STACK CR/CRI 1-15</v>
          </cell>
          <cell r="C2143">
            <v>784</v>
          </cell>
        </row>
        <row r="2144">
          <cell r="A2144">
            <v>96453498</v>
          </cell>
          <cell r="B2144" t="str">
            <v>KIT, CHAMBER STACK CR/CRI 1-17</v>
          </cell>
          <cell r="C2144">
            <v>865</v>
          </cell>
        </row>
        <row r="2145">
          <cell r="A2145">
            <v>96453499</v>
          </cell>
          <cell r="B2145" t="str">
            <v>KIT, CHAMBER STACK CR/CRI 1-19</v>
          </cell>
          <cell r="C2145">
            <v>924</v>
          </cell>
        </row>
        <row r="2146">
          <cell r="A2146">
            <v>96453500</v>
          </cell>
          <cell r="B2146" t="str">
            <v>KIT, CHAMBER STACK CR/CRI 1-21</v>
          </cell>
          <cell r="C2146">
            <v>1021</v>
          </cell>
        </row>
        <row r="2147">
          <cell r="A2147">
            <v>96453501</v>
          </cell>
          <cell r="B2147" t="str">
            <v>KIT, CHAMBER STACK CR/CRI 1-23</v>
          </cell>
          <cell r="C2147">
            <v>2631</v>
          </cell>
        </row>
        <row r="2148">
          <cell r="A2148">
            <v>96453502</v>
          </cell>
          <cell r="B2148" t="str">
            <v>KIT, CHAMBER STACK CR/CRI 1-25</v>
          </cell>
          <cell r="C2148">
            <v>1140</v>
          </cell>
        </row>
        <row r="2149">
          <cell r="A2149">
            <v>96453504</v>
          </cell>
          <cell r="B2149" t="str">
            <v>KIT, CHAMBER STACK CR/CRI 1-30</v>
          </cell>
          <cell r="C2149">
            <v>1355</v>
          </cell>
        </row>
        <row r="2150">
          <cell r="A2150">
            <v>96453505</v>
          </cell>
          <cell r="B2150" t="str">
            <v>KIT, CHAMBER STACK CR/CRI 1-33</v>
          </cell>
          <cell r="C2150">
            <v>1443</v>
          </cell>
        </row>
        <row r="2151">
          <cell r="A2151">
            <v>96453506</v>
          </cell>
          <cell r="B2151" t="str">
            <v>KIT, CHAMBER STACK CR/CRI 1-36</v>
          </cell>
          <cell r="C2151">
            <v>1534</v>
          </cell>
        </row>
        <row r="2152">
          <cell r="A2152">
            <v>96453507</v>
          </cell>
          <cell r="B2152" t="str">
            <v>KIT, CHAMBER STACK CRN 1-2</v>
          </cell>
          <cell r="C2152">
            <v>382</v>
          </cell>
        </row>
        <row r="2153">
          <cell r="A2153">
            <v>96453508</v>
          </cell>
          <cell r="B2153" t="str">
            <v>KIT, CHAMBER STACK CRN 1-3</v>
          </cell>
          <cell r="C2153">
            <v>400</v>
          </cell>
        </row>
        <row r="2154">
          <cell r="A2154">
            <v>96453511</v>
          </cell>
          <cell r="B2154" t="str">
            <v>KIT, CHAMBER STACK CRN 1-6</v>
          </cell>
          <cell r="C2154">
            <v>523</v>
          </cell>
        </row>
        <row r="2155">
          <cell r="A2155">
            <v>96453517</v>
          </cell>
          <cell r="B2155" t="str">
            <v>KIT, CHAMBER STACK CRN 1-12</v>
          </cell>
          <cell r="C2155">
            <v>797</v>
          </cell>
        </row>
        <row r="2156">
          <cell r="A2156">
            <v>96453520</v>
          </cell>
          <cell r="B2156" t="str">
            <v>KIT, CHAMBER STACK CRN 1-17</v>
          </cell>
          <cell r="C2156">
            <v>1007</v>
          </cell>
        </row>
        <row r="2157">
          <cell r="A2157">
            <v>96453529</v>
          </cell>
          <cell r="B2157" t="str">
            <v>KIT, CHAMBER STACK CR/CRI 3-2</v>
          </cell>
          <cell r="C2157">
            <v>363</v>
          </cell>
        </row>
        <row r="2158">
          <cell r="A2158">
            <v>96453530</v>
          </cell>
          <cell r="B2158" t="str">
            <v>KIT, CHAMBER STACK CR/CRI 3-3</v>
          </cell>
          <cell r="C2158">
            <v>380</v>
          </cell>
        </row>
        <row r="2159">
          <cell r="A2159">
            <v>96453532</v>
          </cell>
          <cell r="B2159" t="str">
            <v>KIT, CHAMBER STACK CR/CRI 3-5</v>
          </cell>
          <cell r="C2159">
            <v>430</v>
          </cell>
        </row>
        <row r="2160">
          <cell r="A2160">
            <v>96453533</v>
          </cell>
          <cell r="B2160" t="str">
            <v>KIT, CHAMBER STACK CR/CRI 3-6</v>
          </cell>
          <cell r="C2160">
            <v>471</v>
          </cell>
        </row>
        <row r="2161">
          <cell r="A2161">
            <v>96453534</v>
          </cell>
          <cell r="B2161" t="str">
            <v>KIT, CHAMBER STACK CR/CRI 3-7</v>
          </cell>
          <cell r="C2161">
            <v>500</v>
          </cell>
        </row>
        <row r="2162">
          <cell r="A2162">
            <v>96453535</v>
          </cell>
          <cell r="B2162" t="str">
            <v>KIT, CHAMBER STACK CR/CRI 3-8</v>
          </cell>
          <cell r="C2162">
            <v>529</v>
          </cell>
        </row>
        <row r="2163">
          <cell r="A2163">
            <v>96453536</v>
          </cell>
          <cell r="B2163" t="str">
            <v>KIT, CHAMBER STACK CR/CRI 3-9</v>
          </cell>
          <cell r="C2163">
            <v>558</v>
          </cell>
        </row>
        <row r="2164">
          <cell r="A2164">
            <v>96453537</v>
          </cell>
          <cell r="B2164" t="str">
            <v>KIT, CHAMBER STACK CR/CRI3-10</v>
          </cell>
          <cell r="C2164">
            <v>626</v>
          </cell>
        </row>
        <row r="2165">
          <cell r="A2165">
            <v>96453538</v>
          </cell>
          <cell r="B2165" t="str">
            <v>KIT, CHAMBER STACK CR/CRI 3-11</v>
          </cell>
          <cell r="C2165">
            <v>664</v>
          </cell>
        </row>
        <row r="2166">
          <cell r="A2166">
            <v>96453539</v>
          </cell>
          <cell r="B2166" t="str">
            <v>KIT, CHAMBER STACK CR/CRI 3-12</v>
          </cell>
          <cell r="C2166">
            <v>694</v>
          </cell>
        </row>
        <row r="2167">
          <cell r="A2167">
            <v>96453541</v>
          </cell>
          <cell r="B2167" t="str">
            <v>KIT, CHAMBER STACK CR/CRI 3-15</v>
          </cell>
          <cell r="C2167">
            <v>783</v>
          </cell>
        </row>
        <row r="2168">
          <cell r="A2168">
            <v>96453542</v>
          </cell>
          <cell r="B2168" t="str">
            <v>KIT, CHAMBER STACK CR/CRI 3-17</v>
          </cell>
          <cell r="C2168">
            <v>864</v>
          </cell>
        </row>
        <row r="2169">
          <cell r="A2169">
            <v>96453543</v>
          </cell>
          <cell r="B2169" t="str">
            <v>KIT, CHAMBER STACK CR/CRI 3-19</v>
          </cell>
          <cell r="C2169">
            <v>923</v>
          </cell>
        </row>
        <row r="2170">
          <cell r="A2170">
            <v>96453544</v>
          </cell>
          <cell r="B2170" t="str">
            <v>KIT, CHAMBER STACK CR/CRI 3-21</v>
          </cell>
          <cell r="C2170">
            <v>1020</v>
          </cell>
        </row>
        <row r="2171">
          <cell r="A2171">
            <v>96453545</v>
          </cell>
          <cell r="B2171" t="str">
            <v>KIT, CHAMBER STACK CR/CRI 3-23</v>
          </cell>
          <cell r="C2171">
            <v>1078</v>
          </cell>
        </row>
        <row r="2172">
          <cell r="A2172">
            <v>96453546</v>
          </cell>
          <cell r="B2172" t="str">
            <v>KIT, CHAMBER STACK CR/CRI 3-25</v>
          </cell>
          <cell r="C2172">
            <v>1156</v>
          </cell>
        </row>
        <row r="2173">
          <cell r="A2173">
            <v>96453547</v>
          </cell>
          <cell r="B2173" t="str">
            <v>KIT, CHAMBER STACK CR/CRI 3-27</v>
          </cell>
          <cell r="C2173">
            <v>1196</v>
          </cell>
        </row>
        <row r="2174">
          <cell r="A2174">
            <v>96453548</v>
          </cell>
          <cell r="B2174" t="str">
            <v>KIT, CHAMBER STACK CR/CRI 3-29</v>
          </cell>
          <cell r="C2174">
            <v>1376</v>
          </cell>
        </row>
        <row r="2175">
          <cell r="A2175">
            <v>96453549</v>
          </cell>
          <cell r="B2175" t="str">
            <v>KIT, CHAMBER STACK CR/CRI 3-31</v>
          </cell>
          <cell r="C2175">
            <v>1383</v>
          </cell>
        </row>
        <row r="2176">
          <cell r="A2176">
            <v>96453550</v>
          </cell>
          <cell r="B2176" t="str">
            <v>KIT, CHAMBER STACK CR/CRI 3-33</v>
          </cell>
          <cell r="C2176">
            <v>1443</v>
          </cell>
        </row>
        <row r="2177">
          <cell r="A2177">
            <v>96453551</v>
          </cell>
          <cell r="B2177" t="str">
            <v>KIT, CHAMBER STACK CR/CRI 3-36</v>
          </cell>
          <cell r="C2177">
            <v>1501</v>
          </cell>
        </row>
        <row r="2178">
          <cell r="A2178">
            <v>96453554</v>
          </cell>
          <cell r="B2178" t="str">
            <v>KIT, CHAMBER STACK CRN 3-4</v>
          </cell>
          <cell r="C2178">
            <v>438</v>
          </cell>
        </row>
        <row r="2179">
          <cell r="A2179">
            <v>96453555</v>
          </cell>
          <cell r="B2179" t="str">
            <v>KIT, CHAMBER STACK CRN 3-5</v>
          </cell>
          <cell r="C2179">
            <v>475</v>
          </cell>
        </row>
        <row r="2180">
          <cell r="A2180">
            <v>96453560</v>
          </cell>
          <cell r="B2180" t="str">
            <v>KIT, CHAMBER STACK CRN 3-10</v>
          </cell>
          <cell r="C2180">
            <v>710</v>
          </cell>
        </row>
        <row r="2181">
          <cell r="A2181">
            <v>96453573</v>
          </cell>
          <cell r="B2181" t="str">
            <v>KIT, CHAMBER STACK CRN 3-33</v>
          </cell>
          <cell r="C2181">
            <v>1880</v>
          </cell>
        </row>
        <row r="2182">
          <cell r="A2182">
            <v>96453575</v>
          </cell>
          <cell r="B2182" t="str">
            <v>KIT, CHAMBER STACK CR/CRI 5-2</v>
          </cell>
          <cell r="C2182">
            <v>366</v>
          </cell>
        </row>
        <row r="2183">
          <cell r="A2183">
            <v>96453576</v>
          </cell>
          <cell r="B2183" t="str">
            <v>KIT, CHAMBER STACK CR/CRI 5-3</v>
          </cell>
          <cell r="C2183">
            <v>399</v>
          </cell>
        </row>
        <row r="2184">
          <cell r="A2184">
            <v>96453577</v>
          </cell>
          <cell r="B2184" t="str">
            <v>KIT, CHAMBER STACK CR/CRI 5-4</v>
          </cell>
          <cell r="C2184">
            <v>417</v>
          </cell>
        </row>
        <row r="2185">
          <cell r="A2185">
            <v>96453578</v>
          </cell>
          <cell r="B2185" t="str">
            <v>KIT, CHAMBER STACK CR/CRI 5-5</v>
          </cell>
          <cell r="C2185">
            <v>482</v>
          </cell>
        </row>
        <row r="2186">
          <cell r="A2186">
            <v>96453579</v>
          </cell>
          <cell r="B2186" t="str">
            <v>KIT, CHAMBER STACK CR/CRI 5-6</v>
          </cell>
          <cell r="C2186">
            <v>523</v>
          </cell>
        </row>
        <row r="2187">
          <cell r="A2187">
            <v>96453580</v>
          </cell>
          <cell r="B2187" t="str">
            <v>KIT, CHAMBER STACK CR/CRI 5-7</v>
          </cell>
          <cell r="C2187">
            <v>556</v>
          </cell>
        </row>
        <row r="2188">
          <cell r="A2188">
            <v>96453581</v>
          </cell>
          <cell r="B2188" t="str">
            <v>KIT, CHAMBER STACK CR/CRI 5-8</v>
          </cell>
          <cell r="C2188">
            <v>643</v>
          </cell>
        </row>
        <row r="2189">
          <cell r="A2189">
            <v>96453582</v>
          </cell>
          <cell r="B2189" t="str">
            <v>KIT, CHAMBER STACK CR/CRI 5-9</v>
          </cell>
          <cell r="C2189">
            <v>676</v>
          </cell>
        </row>
        <row r="2190">
          <cell r="A2190">
            <v>96453583</v>
          </cell>
          <cell r="B2190" t="str">
            <v>KIT, CHAMBER STACK CR/CRI 5-10</v>
          </cell>
          <cell r="C2190">
            <v>737</v>
          </cell>
        </row>
        <row r="2191">
          <cell r="A2191">
            <v>96453584</v>
          </cell>
          <cell r="B2191" t="str">
            <v>KIT, CHAMBER STACK CR/CRI 5-11</v>
          </cell>
          <cell r="C2191">
            <v>769</v>
          </cell>
        </row>
        <row r="2192">
          <cell r="A2192">
            <v>96453585</v>
          </cell>
          <cell r="B2192" t="str">
            <v>KIT, CHAMBER STACK CR/CRI 5-12</v>
          </cell>
          <cell r="C2192">
            <v>810</v>
          </cell>
        </row>
        <row r="2193">
          <cell r="A2193">
            <v>96453586</v>
          </cell>
          <cell r="B2193" t="str">
            <v>KIT, CHAMBER STACK CR/CRI 5-13</v>
          </cell>
          <cell r="C2193">
            <v>881</v>
          </cell>
        </row>
        <row r="2194">
          <cell r="A2194">
            <v>96453587</v>
          </cell>
          <cell r="B2194" t="str">
            <v>KIT, CHAMBER STACK CR/CRI 5-14</v>
          </cell>
          <cell r="C2194">
            <v>1124</v>
          </cell>
        </row>
        <row r="2195">
          <cell r="A2195">
            <v>96453588</v>
          </cell>
          <cell r="B2195" t="str">
            <v>KIT, CHAMBER STACK CR/CRI 5-15</v>
          </cell>
          <cell r="C2195">
            <v>954</v>
          </cell>
        </row>
        <row r="2196">
          <cell r="A2196">
            <v>96453589</v>
          </cell>
          <cell r="B2196" t="str">
            <v>KIT, CHAMBER STACK CR/CRI 5-16</v>
          </cell>
          <cell r="C2196">
            <v>994</v>
          </cell>
        </row>
        <row r="2197">
          <cell r="A2197">
            <v>96453590</v>
          </cell>
          <cell r="B2197" t="str">
            <v>KIT, CHAMBER STACK CR/CRI 5-18</v>
          </cell>
          <cell r="C2197">
            <v>1134</v>
          </cell>
        </row>
        <row r="2198">
          <cell r="A2198">
            <v>96453591</v>
          </cell>
          <cell r="B2198" t="str">
            <v>KIT, CHAMBER STACK CR/CRI 5-20</v>
          </cell>
          <cell r="C2198">
            <v>1207</v>
          </cell>
        </row>
        <row r="2199">
          <cell r="A2199">
            <v>96453592</v>
          </cell>
          <cell r="B2199" t="str">
            <v>KIT, CHAMBER STACK CR/CRI 5-22</v>
          </cell>
          <cell r="C2199">
            <v>1282</v>
          </cell>
        </row>
        <row r="2200">
          <cell r="A2200">
            <v>96453593</v>
          </cell>
          <cell r="B2200" t="str">
            <v>KIT, CHAMBER STACK CR/CRI 5-24</v>
          </cell>
          <cell r="C2200">
            <v>1391</v>
          </cell>
        </row>
        <row r="2201">
          <cell r="A2201">
            <v>96453594</v>
          </cell>
          <cell r="B2201" t="str">
            <v>KIT, CHAMBER STACK CR/CRI 5-26</v>
          </cell>
          <cell r="C2201">
            <v>1432</v>
          </cell>
        </row>
        <row r="2202">
          <cell r="A2202">
            <v>96453595</v>
          </cell>
          <cell r="B2202" t="str">
            <v>KIT, CHAMBER STACK CR/CRI 5-29</v>
          </cell>
          <cell r="C2202">
            <v>1580</v>
          </cell>
        </row>
        <row r="2203">
          <cell r="A2203">
            <v>96453596</v>
          </cell>
          <cell r="B2203" t="str">
            <v>KIT, CHAMBER STACK CR/CRI 5-32</v>
          </cell>
          <cell r="C2203">
            <v>1859</v>
          </cell>
        </row>
        <row r="2204">
          <cell r="A2204">
            <v>96453597</v>
          </cell>
          <cell r="B2204" t="str">
            <v>KIT, CHAMBER STACK CR/CRI 5-36</v>
          </cell>
          <cell r="C2204">
            <v>2085</v>
          </cell>
        </row>
        <row r="2205">
          <cell r="A2205">
            <v>96453598</v>
          </cell>
          <cell r="B2205" t="str">
            <v>KIT, CHAMBER STACK CRN 5-2</v>
          </cell>
          <cell r="C2205">
            <v>405</v>
          </cell>
        </row>
        <row r="2206">
          <cell r="A2206">
            <v>96453601</v>
          </cell>
          <cell r="B2206" t="str">
            <v>KIT, CHAMBER STACK CRN 5-5</v>
          </cell>
          <cell r="C2206">
            <v>539</v>
          </cell>
        </row>
        <row r="2207">
          <cell r="A2207">
            <v>96453602</v>
          </cell>
          <cell r="B2207" t="str">
            <v>KIT, CHAMBER STACK CRN 5-6</v>
          </cell>
          <cell r="C2207">
            <v>590</v>
          </cell>
        </row>
        <row r="2208">
          <cell r="A2208">
            <v>96453603</v>
          </cell>
          <cell r="B2208" t="str">
            <v>KIT, CHAMBER STACK CRN 5-7</v>
          </cell>
          <cell r="C2208">
            <v>632</v>
          </cell>
        </row>
        <row r="2209">
          <cell r="A2209">
            <v>96453604</v>
          </cell>
          <cell r="B2209" t="str">
            <v>KIT, CHAMBER STACK CRN 5-8</v>
          </cell>
          <cell r="C2209">
            <v>729</v>
          </cell>
        </row>
        <row r="2210">
          <cell r="A2210">
            <v>96453605</v>
          </cell>
          <cell r="B2210" t="str">
            <v>KIT, CHAMBER STACK CRN 5-9</v>
          </cell>
          <cell r="C2210">
            <v>772</v>
          </cell>
        </row>
        <row r="2211">
          <cell r="A2211">
            <v>96453606</v>
          </cell>
          <cell r="B2211" t="str">
            <v>KIT, CHAMBER STACK CRN 5-10</v>
          </cell>
          <cell r="C2211">
            <v>822</v>
          </cell>
        </row>
        <row r="2212">
          <cell r="A2212">
            <v>96453607</v>
          </cell>
          <cell r="B2212" t="str">
            <v>KIT, CHAMBER STACK CRN 5-11</v>
          </cell>
          <cell r="C2212">
            <v>886</v>
          </cell>
        </row>
        <row r="2213">
          <cell r="A2213">
            <v>96453609</v>
          </cell>
          <cell r="B2213" t="str">
            <v>KIT, CHAMBER STACK CRN 5-13</v>
          </cell>
          <cell r="C2213">
            <v>1017</v>
          </cell>
        </row>
        <row r="2214">
          <cell r="A2214">
            <v>96453611</v>
          </cell>
          <cell r="B2214" t="str">
            <v>KIT, CHAMBER STACK CRN 5-15</v>
          </cell>
          <cell r="C2214">
            <v>1111</v>
          </cell>
        </row>
        <row r="2215">
          <cell r="A2215">
            <v>96453614</v>
          </cell>
          <cell r="B2215" t="str">
            <v>KIT, CHAMBER STACK CRN 5-20</v>
          </cell>
          <cell r="C2215">
            <v>1414</v>
          </cell>
        </row>
        <row r="2216">
          <cell r="A2216">
            <v>96453615</v>
          </cell>
          <cell r="B2216" t="str">
            <v>KIT, CHAMBER STACK CRN 5-22</v>
          </cell>
          <cell r="C2216">
            <v>1507</v>
          </cell>
        </row>
        <row r="2217">
          <cell r="A2217">
            <v>96453616</v>
          </cell>
          <cell r="B2217" t="str">
            <v>KIT, CHAMBER STACK CRN 5-24</v>
          </cell>
          <cell r="C2217">
            <v>1803</v>
          </cell>
        </row>
        <row r="2218">
          <cell r="A2218">
            <v>96453618</v>
          </cell>
          <cell r="B2218" t="str">
            <v>KIT, CHAMBER STACK CRN 5-29</v>
          </cell>
          <cell r="C2218">
            <v>2063</v>
          </cell>
        </row>
        <row r="2219">
          <cell r="A2219">
            <v>96453619</v>
          </cell>
          <cell r="B2219" t="str">
            <v>KIT, CHAMBER STACK CRN 5-32</v>
          </cell>
          <cell r="C2219">
            <v>2218</v>
          </cell>
        </row>
        <row r="2220">
          <cell r="A2220">
            <v>96455082</v>
          </cell>
          <cell r="B2220" t="str">
            <v>KIT, SHAFT SEAL H UBEGG KB012S1</v>
          </cell>
          <cell r="C2220">
            <v>334</v>
          </cell>
        </row>
        <row r="2221">
          <cell r="A2221">
            <v>96455085</v>
          </cell>
          <cell r="B2221" t="str">
            <v>KIT, SHAFT SEAL HUUV, SMALL CR'S &amp; MTR</v>
          </cell>
          <cell r="C2221">
            <v>299</v>
          </cell>
        </row>
        <row r="2222">
          <cell r="A2222">
            <v>96455086</v>
          </cell>
          <cell r="B2222" t="str">
            <v>KIT, SHAFT SEAL H QQEGG KB012S1</v>
          </cell>
          <cell r="C2222">
            <v>364</v>
          </cell>
        </row>
        <row r="2223">
          <cell r="A2223">
            <v>96455087</v>
          </cell>
          <cell r="B2223" t="str">
            <v>KIT, SHAFT SEAL HQQV  SMCR</v>
          </cell>
          <cell r="C2223">
            <v>300</v>
          </cell>
        </row>
        <row r="2224">
          <cell r="A2224">
            <v>96455090</v>
          </cell>
          <cell r="B2224" t="str">
            <v>KIT, GASKET EPDM CR/I/N 1S/1/3/5</v>
          </cell>
          <cell r="C2224">
            <v>84</v>
          </cell>
        </row>
        <row r="2225">
          <cell r="A2225">
            <v>96455091</v>
          </cell>
          <cell r="B2225" t="str">
            <v>KIT, GASKET FKM CR/I/N 1S/1/3/5</v>
          </cell>
          <cell r="C2225">
            <v>139</v>
          </cell>
        </row>
        <row r="2226">
          <cell r="A2226">
            <v>96455092</v>
          </cell>
          <cell r="B2226" t="str">
            <v>KIT, WEAR PART CR/I/N1S/1/3 -19 ST (SIC)</v>
          </cell>
          <cell r="C2226">
            <v>342</v>
          </cell>
        </row>
        <row r="2227">
          <cell r="A2227">
            <v>96455093</v>
          </cell>
          <cell r="B2227" t="str">
            <v>KIT, WEAR PART CR/I/N1S/1/3 -27 ST (SIC)</v>
          </cell>
          <cell r="C2227">
            <v>477</v>
          </cell>
        </row>
        <row r="2228">
          <cell r="A2228">
            <v>96455094</v>
          </cell>
          <cell r="B2228" t="str">
            <v>KIT, WEAR PART CR/I/N1S/1/3 -36 ST (SIC)</v>
          </cell>
          <cell r="C2228">
            <v>597</v>
          </cell>
        </row>
        <row r="2229">
          <cell r="A2229">
            <v>96455095</v>
          </cell>
          <cell r="B2229" t="str">
            <v>KIT, WEAR PART CR/I/N1S/1/3 -9 ST (SIC)</v>
          </cell>
          <cell r="C2229">
            <v>295</v>
          </cell>
        </row>
        <row r="2230">
          <cell r="A2230">
            <v>96455096</v>
          </cell>
          <cell r="B2230" t="str">
            <v>KIT, WEAR PART CR/I/N5 -7 STAGES (SIC)</v>
          </cell>
          <cell r="C2230">
            <v>280</v>
          </cell>
        </row>
        <row r="2231">
          <cell r="A2231">
            <v>96455097</v>
          </cell>
          <cell r="B2231" t="str">
            <v>KIT, WEAR PART CR/I/N5 -12 STAGES (SIC)</v>
          </cell>
          <cell r="C2231">
            <v>338</v>
          </cell>
        </row>
        <row r="2232">
          <cell r="A2232">
            <v>96455098</v>
          </cell>
          <cell r="B2232" t="str">
            <v>KIT, WEAR PARTS CR/I/N5 -16 STAGES (SIC)</v>
          </cell>
          <cell r="C2232">
            <v>460</v>
          </cell>
        </row>
        <row r="2233">
          <cell r="A2233">
            <v>96455099</v>
          </cell>
          <cell r="B2233" t="str">
            <v>KIT, WEAR PART CR/I/N5 -22 STAGES (SIC)</v>
          </cell>
          <cell r="C2233">
            <v>567</v>
          </cell>
        </row>
        <row r="2234">
          <cell r="A2234">
            <v>96455100</v>
          </cell>
          <cell r="B2234" t="str">
            <v>KIT, CR/I/N5 -36 STAGES (SIC)</v>
          </cell>
          <cell r="C2234">
            <v>713</v>
          </cell>
        </row>
        <row r="2235">
          <cell r="A2235">
            <v>96455101</v>
          </cell>
          <cell r="B2235" t="str">
            <v>KIT, CR/I/N5 -26 STAGES (SIC)</v>
          </cell>
          <cell r="C2235">
            <v>511</v>
          </cell>
        </row>
        <row r="2236">
          <cell r="A2236">
            <v>96455103</v>
          </cell>
          <cell r="B2236" t="str">
            <v>KIT, CR5 -7 STAGES (BRONZE)</v>
          </cell>
          <cell r="C2236">
            <v>551</v>
          </cell>
        </row>
        <row r="2237">
          <cell r="A2237">
            <v>96455104</v>
          </cell>
          <cell r="B2237" t="str">
            <v>KIT, WEAR PARTS CR1S/1/3 -19 ST (BRONZE)</v>
          </cell>
          <cell r="C2237">
            <v>354</v>
          </cell>
        </row>
        <row r="2238">
          <cell r="A2238">
            <v>96455105</v>
          </cell>
          <cell r="B2238" t="str">
            <v>KIT, WEAR PARTS CR1S/1/3 -27 ST (BRONZE)</v>
          </cell>
          <cell r="C2238">
            <v>472</v>
          </cell>
        </row>
        <row r="2239">
          <cell r="A2239">
            <v>96455109</v>
          </cell>
          <cell r="B2239" t="str">
            <v>KIT, CR5 -36 STAGES (BRONZE)</v>
          </cell>
          <cell r="C2239">
            <v>693</v>
          </cell>
        </row>
        <row r="2240">
          <cell r="A2240">
            <v>96455112</v>
          </cell>
          <cell r="B2240" t="str">
            <v>KIT, WEAR PART CRN1S/1/3 -36 ST (GRAF)</v>
          </cell>
          <cell r="C2240">
            <v>1161</v>
          </cell>
        </row>
        <row r="2241">
          <cell r="A2241">
            <v>96457292</v>
          </cell>
          <cell r="B2241" t="str">
            <v>MMS10000 400/50 460/60 170KW DOL PE2 SIC</v>
          </cell>
          <cell r="C2241">
            <v>32530</v>
          </cell>
        </row>
        <row r="2242">
          <cell r="A2242">
            <v>96457303</v>
          </cell>
          <cell r="B2242" t="str">
            <v>MMS10000 400/50 460/60 170KW SD PE2 SIC</v>
          </cell>
          <cell r="C2242">
            <v>33174</v>
          </cell>
        </row>
        <row r="2243">
          <cell r="A2243">
            <v>96457923</v>
          </cell>
          <cell r="B2243" t="str">
            <v>KIT, PRIMING/DRAIN PLUG MQ</v>
          </cell>
          <cell r="C2243">
            <v>63</v>
          </cell>
        </row>
        <row r="2244">
          <cell r="A2244">
            <v>96458126</v>
          </cell>
          <cell r="B2244" t="str">
            <v>KIT, CHAMBER STACK CRN 90-2-2</v>
          </cell>
          <cell r="C2244">
            <v>5147</v>
          </cell>
        </row>
        <row r="2245">
          <cell r="A2245">
            <v>96458128</v>
          </cell>
          <cell r="B2245" t="str">
            <v>KIT, CHAMBER STACK CRN 90-2</v>
          </cell>
          <cell r="C2245">
            <v>1938</v>
          </cell>
        </row>
        <row r="2246">
          <cell r="A2246">
            <v>96458129</v>
          </cell>
          <cell r="B2246" t="str">
            <v>KIT, CHAMBER STACK CRN 90-3-2</v>
          </cell>
          <cell r="C2246">
            <v>6494</v>
          </cell>
        </row>
        <row r="2247">
          <cell r="A2247">
            <v>96458131</v>
          </cell>
          <cell r="B2247" t="str">
            <v>KIT, CHAMBER STACK CRN 90-3</v>
          </cell>
          <cell r="C2247">
            <v>3351</v>
          </cell>
        </row>
        <row r="2248">
          <cell r="A2248">
            <v>96458134</v>
          </cell>
          <cell r="B2248" t="str">
            <v>KIT, CHAMBER STACK CRN 90-4</v>
          </cell>
          <cell r="C2248">
            <v>7978</v>
          </cell>
        </row>
        <row r="2249">
          <cell r="A2249">
            <v>96458137</v>
          </cell>
          <cell r="B2249" t="str">
            <v>KIT, CHAMBER STACK CRN 90-6-2</v>
          </cell>
          <cell r="C2249">
            <v>5872</v>
          </cell>
        </row>
        <row r="2250">
          <cell r="A2250">
            <v>96458138</v>
          </cell>
          <cell r="B2250" t="str">
            <v>KIT, CHAMBER STACK CRN 90-6</v>
          </cell>
          <cell r="C2250">
            <v>5872</v>
          </cell>
        </row>
        <row r="2251">
          <cell r="A2251">
            <v>96458142</v>
          </cell>
          <cell r="B2251" t="str">
            <v>KIT, LOWER BEARING HOUSING, MMS8000</v>
          </cell>
          <cell r="C2251">
            <v>1294</v>
          </cell>
        </row>
        <row r="2252">
          <cell r="A2252">
            <v>96458179</v>
          </cell>
          <cell r="B2252" t="str">
            <v>KIT, LOWER BEARING HOUSING, MMS10000</v>
          </cell>
          <cell r="C2252">
            <v>1634</v>
          </cell>
        </row>
        <row r="2253">
          <cell r="A2253">
            <v>96460140</v>
          </cell>
          <cell r="B2253" t="str">
            <v>KIT, WEAR PARTS CRN1S/1/3 -9 ST(GRAFLON)</v>
          </cell>
          <cell r="C2253">
            <v>466</v>
          </cell>
        </row>
        <row r="2254">
          <cell r="A2254">
            <v>96460447</v>
          </cell>
          <cell r="B2254" t="str">
            <v>ACC. CONNECTION FOR 9/12 MM TUBE PP</v>
          </cell>
          <cell r="C2254">
            <v>14</v>
          </cell>
        </row>
        <row r="2255">
          <cell r="A2255">
            <v>96467951</v>
          </cell>
          <cell r="B2255" t="str">
            <v>KIT, O-RING D37116</v>
          </cell>
          <cell r="C2255">
            <v>162</v>
          </cell>
        </row>
        <row r="2256">
          <cell r="A2256">
            <v>96468190</v>
          </cell>
          <cell r="B2256" t="str">
            <v>UNILIFT AP35B.50.06.3V 3X400V 10M</v>
          </cell>
          <cell r="C2256">
            <v>815</v>
          </cell>
        </row>
        <row r="2257">
          <cell r="A2257">
            <v>96468193</v>
          </cell>
          <cell r="B2257" t="str">
            <v>UNILIFT AP35B.50.08.3V 3X400V 10M</v>
          </cell>
          <cell r="C2257">
            <v>965</v>
          </cell>
        </row>
        <row r="2258">
          <cell r="A2258">
            <v>96468194</v>
          </cell>
          <cell r="B2258" t="str">
            <v>UNILIFT AP50B.50.08.3V 3X400V 10M</v>
          </cell>
          <cell r="C2258">
            <v>1134</v>
          </cell>
        </row>
        <row r="2259">
          <cell r="A2259">
            <v>96468195</v>
          </cell>
          <cell r="B2259" t="str">
            <v>UNILIFT AP50B.50.11.3V 3X400V 10M</v>
          </cell>
          <cell r="C2259">
            <v>1339</v>
          </cell>
        </row>
        <row r="2260">
          <cell r="A2260">
            <v>96468196</v>
          </cell>
          <cell r="B2260" t="str">
            <v>UNILIFT AP50B.50.15.3V 3X400V 10M</v>
          </cell>
          <cell r="C2260">
            <v>1566</v>
          </cell>
        </row>
        <row r="2261">
          <cell r="A2261">
            <v>96468355</v>
          </cell>
          <cell r="B2261" t="str">
            <v>UNILIFT AP35B.50.08.A1V 1X230V 10M SCH</v>
          </cell>
          <cell r="C2261">
            <v>1004</v>
          </cell>
        </row>
        <row r="2262">
          <cell r="A2262">
            <v>96470724</v>
          </cell>
          <cell r="B2262" t="str">
            <v>ACC. DOSING MONITOR PMMA/PV/V SUCTION</v>
          </cell>
          <cell r="C2262">
            <v>780</v>
          </cell>
        </row>
        <row r="2263">
          <cell r="A2263">
            <v>96470726</v>
          </cell>
          <cell r="B2263" t="str">
            <v>ACC. FLOW MONITOR PMMA/PV/V INLINE US</v>
          </cell>
          <cell r="C2263">
            <v>780</v>
          </cell>
        </row>
        <row r="2264">
          <cell r="A2264">
            <v>96470780</v>
          </cell>
          <cell r="B2264" t="str">
            <v>MMS8000 400/50 460/60 55KW DOL PE2</v>
          </cell>
          <cell r="C2264">
            <v>12582</v>
          </cell>
        </row>
        <row r="2265">
          <cell r="A2265">
            <v>96472025</v>
          </cell>
          <cell r="B2265" t="str">
            <v>KIT, CHAMBER STACK CR 45-11-2</v>
          </cell>
          <cell r="C2265">
            <v>7276</v>
          </cell>
        </row>
        <row r="2266">
          <cell r="A2266">
            <v>96472027</v>
          </cell>
          <cell r="B2266" t="str">
            <v>KIT, CHAMBER STACK CR 45-11</v>
          </cell>
          <cell r="C2266">
            <v>7276</v>
          </cell>
        </row>
        <row r="2267">
          <cell r="A2267">
            <v>96472028</v>
          </cell>
          <cell r="B2267" t="str">
            <v>KIT, CHAMBER STACK CRN 45-11</v>
          </cell>
          <cell r="C2267">
            <v>9188</v>
          </cell>
        </row>
        <row r="2268">
          <cell r="A2268">
            <v>96472031</v>
          </cell>
          <cell r="B2268" t="str">
            <v>KIT, CHAMBER STACK CR 45-12</v>
          </cell>
          <cell r="C2268">
            <v>7816</v>
          </cell>
        </row>
        <row r="2269">
          <cell r="A2269">
            <v>96472033</v>
          </cell>
          <cell r="B2269" t="str">
            <v>KIT, CHAMBER STACK CR 45-13-2</v>
          </cell>
          <cell r="C2269">
            <v>8169</v>
          </cell>
        </row>
        <row r="2270">
          <cell r="A2270">
            <v>96472041</v>
          </cell>
          <cell r="B2270" t="str">
            <v>KIT, CHAMBER STACK CR 64-8-1</v>
          </cell>
          <cell r="C2270">
            <v>6239</v>
          </cell>
        </row>
        <row r="2271">
          <cell r="A2271">
            <v>96472043</v>
          </cell>
          <cell r="B2271" t="str">
            <v>KIT, CHAMBER STACK CRN 64-8-1</v>
          </cell>
          <cell r="C2271">
            <v>7356</v>
          </cell>
        </row>
        <row r="2272">
          <cell r="A2272">
            <v>96472046</v>
          </cell>
          <cell r="B2272" t="str">
            <v>KIT, WEAR PARTS CR(N)45  11-13</v>
          </cell>
          <cell r="C2272">
            <v>1088</v>
          </cell>
        </row>
        <row r="2273">
          <cell r="A2273">
            <v>96473396</v>
          </cell>
          <cell r="B2273" t="str">
            <v>MMS10000 400/50 460/60 147KW DOL PE2</v>
          </cell>
          <cell r="C2273">
            <v>29324</v>
          </cell>
        </row>
        <row r="2274">
          <cell r="A2274">
            <v>96473490</v>
          </cell>
          <cell r="B2274" t="str">
            <v>MMS8000 400/50 460/60 92KW DOL PE2</v>
          </cell>
          <cell r="C2274">
            <v>18434</v>
          </cell>
        </row>
        <row r="2275">
          <cell r="A2275">
            <v>96474950</v>
          </cell>
          <cell r="B2275" t="str">
            <v>CORRUGATED SPRING SIEMENS 200 1LG4 1LG6</v>
          </cell>
          <cell r="C2275">
            <v>134</v>
          </cell>
        </row>
        <row r="2276">
          <cell r="A2276">
            <v>96474952</v>
          </cell>
          <cell r="B2276" t="str">
            <v>RUBBER SEAL NDE-END SIEMENS 200</v>
          </cell>
          <cell r="C2276">
            <v>91</v>
          </cell>
        </row>
        <row r="2277">
          <cell r="A2277">
            <v>96475074</v>
          </cell>
          <cell r="B2277" t="str">
            <v>IO 101 SWITCH BOX (230V GENERATOR)</v>
          </cell>
          <cell r="C2277">
            <v>753</v>
          </cell>
        </row>
        <row r="2278">
          <cell r="A2278">
            <v>96476891</v>
          </cell>
          <cell r="B2278" t="str">
            <v>MMS8000 400/50 460/60 45KW DOL PE2 SIC</v>
          </cell>
          <cell r="C2278">
            <v>11921</v>
          </cell>
        </row>
        <row r="2279">
          <cell r="A2279">
            <v>96476892</v>
          </cell>
          <cell r="B2279" t="str">
            <v>MMS8000 400/50 460/60 55KW DOL PE2 SIC</v>
          </cell>
          <cell r="C2279">
            <v>13700</v>
          </cell>
        </row>
        <row r="2280">
          <cell r="A2280">
            <v>96476893</v>
          </cell>
          <cell r="B2280" t="str">
            <v>MMS8000 400/50 460/60 75KW DOL PE2 SIC</v>
          </cell>
          <cell r="C2280">
            <v>15842</v>
          </cell>
        </row>
        <row r="2281">
          <cell r="A2281">
            <v>96476894</v>
          </cell>
          <cell r="B2281" t="str">
            <v>MMS8000 400/50 460/60 92KW DOL PE2 SIC</v>
          </cell>
          <cell r="C2281">
            <v>17780</v>
          </cell>
        </row>
        <row r="2282">
          <cell r="A2282">
            <v>96477035</v>
          </cell>
          <cell r="B2282" t="str">
            <v>KIT, SERVICE</v>
          </cell>
          <cell r="C2282">
            <v>263</v>
          </cell>
        </row>
        <row r="2283">
          <cell r="A2283">
            <v>96477039</v>
          </cell>
          <cell r="B2283" t="str">
            <v>KIT, SHAFT END</v>
          </cell>
          <cell r="C2283">
            <v>285</v>
          </cell>
        </row>
        <row r="2284">
          <cell r="A2284">
            <v>96477054</v>
          </cell>
          <cell r="B2284" t="str">
            <v>KIT, HYDRAULIC PARTS</v>
          </cell>
          <cell r="C2284">
            <v>1169</v>
          </cell>
        </row>
        <row r="2285">
          <cell r="A2285">
            <v>96477056</v>
          </cell>
          <cell r="B2285" t="str">
            <v>KIT, HYDRAULIC PARTS</v>
          </cell>
          <cell r="C2285">
            <v>1546</v>
          </cell>
        </row>
        <row r="2286">
          <cell r="A2286">
            <v>96477058</v>
          </cell>
          <cell r="B2286" t="str">
            <v>KIT, HYDRAULIC PARTS</v>
          </cell>
          <cell r="C2286">
            <v>1897</v>
          </cell>
        </row>
        <row r="2287">
          <cell r="A2287">
            <v>96478872</v>
          </cell>
          <cell r="B2287" t="str">
            <v>CR1-9 A-FGJ-A-E-HQQE 3X230/400 50HZ</v>
          </cell>
          <cell r="C2287">
            <v>1586</v>
          </cell>
        </row>
        <row r="2288">
          <cell r="A2288">
            <v>96479047</v>
          </cell>
          <cell r="B2288" t="str">
            <v>KIT, CHAMBER STACK CR/CRI 1S-3</v>
          </cell>
          <cell r="C2288">
            <v>411</v>
          </cell>
        </row>
        <row r="2289">
          <cell r="A2289">
            <v>96479064</v>
          </cell>
          <cell r="B2289" t="str">
            <v>KIT, CHAMBER STACK CR/CRI 1S-10</v>
          </cell>
          <cell r="C2289">
            <v>729</v>
          </cell>
        </row>
        <row r="2290">
          <cell r="A2290">
            <v>96479068</v>
          </cell>
          <cell r="B2290" t="str">
            <v>KIT, CHAMBER STACK CR/CRI 1S-15</v>
          </cell>
          <cell r="C2290">
            <v>937</v>
          </cell>
        </row>
        <row r="2291">
          <cell r="A2291">
            <v>96479071</v>
          </cell>
          <cell r="B2291" t="str">
            <v>KIT, CHAMBER STACK CR/CRI 1S-21</v>
          </cell>
          <cell r="C2291">
            <v>1236</v>
          </cell>
        </row>
        <row r="2292">
          <cell r="A2292">
            <v>96479074</v>
          </cell>
          <cell r="B2292" t="str">
            <v>KIT, CHAMBER STACK CR/CRI 1S-27</v>
          </cell>
          <cell r="C2292">
            <v>1481</v>
          </cell>
        </row>
        <row r="2293">
          <cell r="A2293">
            <v>96479085</v>
          </cell>
          <cell r="B2293" t="str">
            <v>KIT, CHAMBER STACK CRN 1S-9</v>
          </cell>
          <cell r="C2293">
            <v>727</v>
          </cell>
        </row>
        <row r="2294">
          <cell r="A2294">
            <v>96479862</v>
          </cell>
          <cell r="B2294" t="str">
            <v>KIT, SQ/SQE1/  35- 95,  5SQ/SQE/  90-270</v>
          </cell>
          <cell r="C2294">
            <v>405</v>
          </cell>
        </row>
        <row r="2295">
          <cell r="A2295">
            <v>96479864</v>
          </cell>
          <cell r="B2295" t="str">
            <v>KIT, SQ/SQE1/ 110-155,  5SQ/SQE/ 320-450</v>
          </cell>
          <cell r="C2295">
            <v>654</v>
          </cell>
        </row>
        <row r="2296">
          <cell r="A2296">
            <v>96479866</v>
          </cell>
          <cell r="B2296" t="str">
            <v>KIT, SQ/SQE2/  35- 70, 10SQ/SQE/ 110-200</v>
          </cell>
          <cell r="C2296">
            <v>363</v>
          </cell>
        </row>
        <row r="2297">
          <cell r="A2297">
            <v>96479868</v>
          </cell>
          <cell r="B2297" t="str">
            <v>KIT, SQ/SQE2/  85-130, 10SQ/SQE/ 240-380</v>
          </cell>
          <cell r="C2297">
            <v>500</v>
          </cell>
        </row>
        <row r="2298">
          <cell r="A2298">
            <v>96479869</v>
          </cell>
          <cell r="B2298" t="str">
            <v>KIT, SQ/SQE3/  30- 55, 15SQ/SQE/  70-150</v>
          </cell>
          <cell r="C2298">
            <v>362</v>
          </cell>
        </row>
        <row r="2299">
          <cell r="A2299">
            <v>96479870</v>
          </cell>
          <cell r="B2299" t="str">
            <v>KIT, SQ/SQE3/  65-105, 15SQ/SQE/ 180-290</v>
          </cell>
          <cell r="C2299">
            <v>504</v>
          </cell>
        </row>
        <row r="2300">
          <cell r="A2300">
            <v>96479871</v>
          </cell>
          <cell r="B2300" t="str">
            <v>KIT, SQ/SQE5/  15- 35, 22SQ/SQE/  40-120</v>
          </cell>
          <cell r="C2300">
            <v>374</v>
          </cell>
        </row>
        <row r="2301">
          <cell r="A2301">
            <v>96479873</v>
          </cell>
          <cell r="B2301" t="str">
            <v>KIT, SQ/SQE5/  50- 70, 22SQ/SQE/ 160-220</v>
          </cell>
          <cell r="C2301">
            <v>517</v>
          </cell>
        </row>
        <row r="2302">
          <cell r="A2302">
            <v>96479874</v>
          </cell>
          <cell r="B2302" t="str">
            <v>KIT, SQ/SQE7/  15- 55, 30SQ/SQE/  40-170</v>
          </cell>
          <cell r="C2302">
            <v>369</v>
          </cell>
        </row>
        <row r="2303">
          <cell r="A2303">
            <v>96479973</v>
          </cell>
          <cell r="B2303" t="str">
            <v>RIGID SUC.LINE 2 LEVEL.25/.375" 1125 M12</v>
          </cell>
          <cell r="C2303">
            <v>357</v>
          </cell>
        </row>
        <row r="2304">
          <cell r="A2304">
            <v>96480016</v>
          </cell>
          <cell r="B2304" t="str">
            <v>KIT, JOINT RUBBER PARTS FLENDER B/H95</v>
          </cell>
          <cell r="C2304">
            <v>181</v>
          </cell>
        </row>
        <row r="2305">
          <cell r="A2305">
            <v>96480018</v>
          </cell>
          <cell r="B2305" t="str">
            <v>BULK, JOINT RUBBER PARTS FLENDER B/H125</v>
          </cell>
          <cell r="C2305">
            <v>190</v>
          </cell>
        </row>
        <row r="2306">
          <cell r="A2306">
            <v>96480040</v>
          </cell>
          <cell r="B2306" t="str">
            <v>KIT, JOINT RUBBER PARTS FLENDER B/H160</v>
          </cell>
          <cell r="C2306">
            <v>408</v>
          </cell>
        </row>
        <row r="2307">
          <cell r="A2307">
            <v>96482642</v>
          </cell>
          <cell r="B2307" t="str">
            <v>WATER METER QN15 30C 2.5 LITRE/PULSE</v>
          </cell>
          <cell r="C2307">
            <v>1586</v>
          </cell>
        </row>
        <row r="2308">
          <cell r="A2308">
            <v>96484041</v>
          </cell>
          <cell r="B2308" t="str">
            <v>CRN3-3 A-P-A-E-HQQE 3X230/400 50HZ</v>
          </cell>
          <cell r="C2308">
            <v>1657</v>
          </cell>
        </row>
        <row r="2309">
          <cell r="A2309">
            <v>96488047</v>
          </cell>
          <cell r="B2309" t="str">
            <v>KIT, REP. SP30(N,NS,R)-54 STAGES</v>
          </cell>
          <cell r="C2309">
            <v>1851</v>
          </cell>
        </row>
        <row r="2310">
          <cell r="A2310">
            <v>96488080</v>
          </cell>
          <cell r="B2310" t="str">
            <v>KIT, WEAR PARTS SP125-17STAGES NBRMOD. D</v>
          </cell>
          <cell r="C2310">
            <v>1041</v>
          </cell>
        </row>
        <row r="2311">
          <cell r="A2311">
            <v>96488081</v>
          </cell>
          <cell r="B2311" t="str">
            <v>KIT, WEAR PARTS SP160-15 STAGES NBRMOD B</v>
          </cell>
          <cell r="C2311">
            <v>990</v>
          </cell>
        </row>
        <row r="2312">
          <cell r="A2312">
            <v>96488302</v>
          </cell>
          <cell r="B2312" t="str">
            <v>SPARE, SHAFT SEAL BAQE GG N D28</v>
          </cell>
          <cell r="C2312">
            <v>476</v>
          </cell>
        </row>
        <row r="2313">
          <cell r="A2313">
            <v>96488303</v>
          </cell>
          <cell r="B2313" t="str">
            <v>SHAFT SEAL GQQE GG D28/SPARE</v>
          </cell>
          <cell r="C2313">
            <v>467</v>
          </cell>
        </row>
        <row r="2314">
          <cell r="A2314">
            <v>96488391</v>
          </cell>
          <cell r="B2314" t="str">
            <v>KIT,MOTOR MQ3-35 50HZ 230V</v>
          </cell>
          <cell r="C2314">
            <v>429</v>
          </cell>
        </row>
        <row r="2315">
          <cell r="A2315">
            <v>96488392</v>
          </cell>
          <cell r="B2315" t="str">
            <v>KIT, MOTOR MQ3-45 50HZ 230V</v>
          </cell>
          <cell r="C2315">
            <v>428</v>
          </cell>
        </row>
        <row r="2316">
          <cell r="A2316">
            <v>96488833</v>
          </cell>
          <cell r="B2316" t="str">
            <v>KIT, CHAMBER STACK CRN 45-2-2</v>
          </cell>
          <cell r="C2316">
            <v>2048</v>
          </cell>
        </row>
        <row r="2317">
          <cell r="A2317">
            <v>96489271</v>
          </cell>
          <cell r="B2317" t="str">
            <v>TANK,100L,PE-TRANSP./BLACK, SQUARE</v>
          </cell>
          <cell r="C2317">
            <v>424</v>
          </cell>
        </row>
        <row r="2318">
          <cell r="A2318">
            <v>96489347</v>
          </cell>
          <cell r="B2318" t="str">
            <v>MMS8000 400/50 460/60 92KW SD PE2 SIC</v>
          </cell>
          <cell r="C2318">
            <v>18100</v>
          </cell>
        </row>
        <row r="2319">
          <cell r="A2319">
            <v>96489411</v>
          </cell>
          <cell r="B2319" t="str">
            <v>BOTTOM PLATE FOR SFG.XX.180/230/260 304</v>
          </cell>
          <cell r="C2319">
            <v>303</v>
          </cell>
        </row>
        <row r="2320">
          <cell r="A2320">
            <v>96489415</v>
          </cell>
          <cell r="B2320" t="str">
            <v>BOTTOM PLATE FOR AFG/SFG.XX-130 304</v>
          </cell>
          <cell r="C2320">
            <v>351</v>
          </cell>
        </row>
        <row r="2321">
          <cell r="A2321">
            <v>96489499</v>
          </cell>
          <cell r="B2321" t="str">
            <v>MMS8000 400/50 460/60 75KW SD PE2 SIC</v>
          </cell>
          <cell r="C2321">
            <v>15693</v>
          </cell>
        </row>
        <row r="2322">
          <cell r="A2322">
            <v>96491254</v>
          </cell>
          <cell r="B2322" t="str">
            <v>KIT, WEAR PARTS MTR32 5-8 STAGE / 1-3</v>
          </cell>
          <cell r="C2322">
            <v>564</v>
          </cell>
        </row>
        <row r="2323">
          <cell r="A2323">
            <v>96491695</v>
          </cell>
          <cell r="B2323" t="str">
            <v>KIT, CHAMBER STACK CRI 10-2</v>
          </cell>
          <cell r="C2323">
            <v>574</v>
          </cell>
        </row>
        <row r="2324">
          <cell r="A2324">
            <v>96491696</v>
          </cell>
          <cell r="B2324" t="str">
            <v>KIT, CHAMBER STACK CRI 10-3</v>
          </cell>
          <cell r="C2324">
            <v>649</v>
          </cell>
        </row>
        <row r="2325">
          <cell r="A2325">
            <v>96491697</v>
          </cell>
          <cell r="B2325" t="str">
            <v>KIT, CHAMBER STACK CRI 10-4</v>
          </cell>
          <cell r="C2325">
            <v>723</v>
          </cell>
        </row>
        <row r="2326">
          <cell r="A2326">
            <v>96491698</v>
          </cell>
          <cell r="B2326" t="str">
            <v>KIT, CHAMBER STACK CRI 10-5</v>
          </cell>
          <cell r="C2326">
            <v>797</v>
          </cell>
        </row>
        <row r="2327">
          <cell r="A2327">
            <v>96491699</v>
          </cell>
          <cell r="B2327" t="str">
            <v>KIT, CHAMBER STACK CRI 10-6</v>
          </cell>
          <cell r="C2327">
            <v>872</v>
          </cell>
        </row>
        <row r="2328">
          <cell r="A2328">
            <v>96491700</v>
          </cell>
          <cell r="B2328" t="str">
            <v>KIT, CHAMBER STACK CRI 10-7</v>
          </cell>
          <cell r="C2328">
            <v>952</v>
          </cell>
        </row>
        <row r="2329">
          <cell r="A2329">
            <v>96491701</v>
          </cell>
          <cell r="B2329" t="str">
            <v>KIT, CHAMBER STACK CRI 10-8</v>
          </cell>
          <cell r="C2329">
            <v>1046</v>
          </cell>
        </row>
        <row r="2330">
          <cell r="A2330">
            <v>96491702</v>
          </cell>
          <cell r="B2330" t="str">
            <v>KIT, CHAMBER STACK CRI 10-9</v>
          </cell>
          <cell r="C2330">
            <v>1159</v>
          </cell>
        </row>
        <row r="2331">
          <cell r="A2331">
            <v>96491705</v>
          </cell>
          <cell r="B2331" t="str">
            <v>KIT, CHAMBER STACK CRI 10-14</v>
          </cell>
          <cell r="C2331">
            <v>1709</v>
          </cell>
        </row>
        <row r="2332">
          <cell r="A2332">
            <v>96491706</v>
          </cell>
          <cell r="B2332" t="str">
            <v>KIT, CHAMBER STACK CRI 10-16</v>
          </cell>
          <cell r="C2332">
            <v>1914</v>
          </cell>
        </row>
        <row r="2333">
          <cell r="A2333">
            <v>96491709</v>
          </cell>
          <cell r="B2333" t="str">
            <v>KIT, CHAMBER STACK CRI 10-22</v>
          </cell>
          <cell r="C2333">
            <v>2393</v>
          </cell>
        </row>
        <row r="2334">
          <cell r="A2334">
            <v>96491721</v>
          </cell>
          <cell r="B2334" t="str">
            <v>KIT, CHAMBER STACK CRN 10-2</v>
          </cell>
          <cell r="C2334">
            <v>636</v>
          </cell>
        </row>
        <row r="2335">
          <cell r="A2335">
            <v>96491722</v>
          </cell>
          <cell r="B2335" t="str">
            <v>KIT, CHAMBER STACK CRN 10-3</v>
          </cell>
          <cell r="C2335">
            <v>733</v>
          </cell>
        </row>
        <row r="2336">
          <cell r="A2336">
            <v>96491723</v>
          </cell>
          <cell r="B2336" t="str">
            <v>KIT, CHAMBER STACK CRN 10-4</v>
          </cell>
          <cell r="C2336">
            <v>829</v>
          </cell>
        </row>
        <row r="2337">
          <cell r="A2337">
            <v>96491724</v>
          </cell>
          <cell r="B2337" t="str">
            <v>KIT, CHAMBER STACK CRN 10-5</v>
          </cell>
          <cell r="C2337">
            <v>925</v>
          </cell>
        </row>
        <row r="2338">
          <cell r="A2338">
            <v>96491725</v>
          </cell>
          <cell r="B2338" t="str">
            <v>KIT, CHAMBER STACK CRN 10-6</v>
          </cell>
          <cell r="C2338">
            <v>1021</v>
          </cell>
        </row>
        <row r="2339">
          <cell r="A2339">
            <v>96491726</v>
          </cell>
          <cell r="B2339" t="str">
            <v>KIT, CHAMBER STACK CRN 10-7</v>
          </cell>
          <cell r="C2339">
            <v>1124</v>
          </cell>
        </row>
        <row r="2340">
          <cell r="A2340">
            <v>96491727</v>
          </cell>
          <cell r="B2340" t="str">
            <v>KIT, CHAMBER STACK CRN 10-8</v>
          </cell>
          <cell r="C2340">
            <v>1274</v>
          </cell>
        </row>
        <row r="2341">
          <cell r="A2341">
            <v>96491728</v>
          </cell>
          <cell r="B2341" t="str">
            <v>KIT, CHAMBER STACK CRN 10-9</v>
          </cell>
          <cell r="C2341">
            <v>1374</v>
          </cell>
        </row>
        <row r="2342">
          <cell r="A2342">
            <v>96491730</v>
          </cell>
          <cell r="B2342" t="str">
            <v>KIT, CHAMBER STACK CRN 10-12</v>
          </cell>
          <cell r="C2342">
            <v>1835</v>
          </cell>
        </row>
        <row r="2343">
          <cell r="A2343">
            <v>96491731</v>
          </cell>
          <cell r="B2343" t="str">
            <v>KIT, CHAMBER STACK CRN 10-14</v>
          </cell>
          <cell r="C2343">
            <v>2065</v>
          </cell>
        </row>
        <row r="2344">
          <cell r="A2344">
            <v>96491732</v>
          </cell>
          <cell r="B2344" t="str">
            <v>KIT, CHAMBER STACK CRN 10-16</v>
          </cell>
          <cell r="C2344">
            <v>2318</v>
          </cell>
        </row>
        <row r="2345">
          <cell r="A2345">
            <v>96491733</v>
          </cell>
          <cell r="B2345" t="str">
            <v>KIT, CHAMBER STACK CRN 10-18</v>
          </cell>
          <cell r="C2345">
            <v>2538</v>
          </cell>
        </row>
        <row r="2346">
          <cell r="A2346">
            <v>96491734</v>
          </cell>
          <cell r="B2346" t="str">
            <v>KIT, CHAMBER STACK CRN 10-20</v>
          </cell>
          <cell r="C2346">
            <v>2752</v>
          </cell>
        </row>
        <row r="2347">
          <cell r="A2347">
            <v>96491735</v>
          </cell>
          <cell r="B2347" t="str">
            <v>KIT, CHAMBER STACK CRN 10-22</v>
          </cell>
          <cell r="C2347">
            <v>2941</v>
          </cell>
        </row>
        <row r="2348">
          <cell r="A2348">
            <v>96491736</v>
          </cell>
          <cell r="B2348" t="str">
            <v>KIT, CHAMBER STACK CRI 15-1</v>
          </cell>
          <cell r="C2348">
            <v>608</v>
          </cell>
        </row>
        <row r="2349">
          <cell r="A2349">
            <v>96491737</v>
          </cell>
          <cell r="B2349" t="str">
            <v>KIT, CHAMBER STACK CRI 15-2</v>
          </cell>
          <cell r="C2349">
            <v>638</v>
          </cell>
        </row>
        <row r="2350">
          <cell r="A2350">
            <v>96491738</v>
          </cell>
          <cell r="B2350" t="str">
            <v>KIT, CHAMBER STACK CRI 15-3</v>
          </cell>
          <cell r="C2350">
            <v>739</v>
          </cell>
        </row>
        <row r="2351">
          <cell r="A2351">
            <v>96491739</v>
          </cell>
          <cell r="B2351" t="str">
            <v>KIT, CHAMBER STACK CRI 15-4</v>
          </cell>
          <cell r="C2351">
            <v>846</v>
          </cell>
        </row>
        <row r="2352">
          <cell r="A2352">
            <v>96491741</v>
          </cell>
          <cell r="B2352" t="str">
            <v>KIT, CHAMBER STACK CRI 15-6</v>
          </cell>
          <cell r="C2352">
            <v>1079</v>
          </cell>
        </row>
        <row r="2353">
          <cell r="A2353">
            <v>96491745</v>
          </cell>
          <cell r="B2353" t="str">
            <v>KIT, CHAMBER STACK CRI 15-10</v>
          </cell>
          <cell r="C2353">
            <v>1705</v>
          </cell>
        </row>
        <row r="2354">
          <cell r="A2354">
            <v>96491747</v>
          </cell>
          <cell r="B2354" t="str">
            <v>KIT, CHAMBER STACK CRI 15-14</v>
          </cell>
          <cell r="C2354">
            <v>2190</v>
          </cell>
        </row>
        <row r="2355">
          <cell r="A2355">
            <v>96491748</v>
          </cell>
          <cell r="B2355" t="str">
            <v>KIT, CHAMBER STACK CRI 15-17</v>
          </cell>
          <cell r="C2355">
            <v>2532</v>
          </cell>
        </row>
        <row r="2356">
          <cell r="A2356">
            <v>96491749</v>
          </cell>
          <cell r="B2356" t="str">
            <v>KIT, CHAMBER STACK CRN 15-1</v>
          </cell>
          <cell r="C2356">
            <v>660</v>
          </cell>
        </row>
        <row r="2357">
          <cell r="A2357">
            <v>96491760</v>
          </cell>
          <cell r="B2357" t="str">
            <v>KIT, CHAMBER STACK CRN 15-2</v>
          </cell>
          <cell r="C2357">
            <v>721</v>
          </cell>
        </row>
        <row r="2358">
          <cell r="A2358">
            <v>96491761</v>
          </cell>
          <cell r="B2358" t="str">
            <v>KIT, CHAMBER STACK CRN 15-3</v>
          </cell>
          <cell r="C2358">
            <v>854</v>
          </cell>
        </row>
        <row r="2359">
          <cell r="A2359">
            <v>96491762</v>
          </cell>
          <cell r="B2359" t="str">
            <v>KIT, CHAMBER STACK CRN 15-4</v>
          </cell>
          <cell r="C2359">
            <v>993</v>
          </cell>
        </row>
        <row r="2360">
          <cell r="A2360">
            <v>96491763</v>
          </cell>
          <cell r="B2360" t="str">
            <v>KIT, CHAMBER STACK CRN 15-5</v>
          </cell>
          <cell r="C2360">
            <v>1151</v>
          </cell>
        </row>
        <row r="2361">
          <cell r="A2361">
            <v>96491765</v>
          </cell>
          <cell r="B2361" t="str">
            <v>KIT, CHAMBER STACK CRN 15-7</v>
          </cell>
          <cell r="C2361">
            <v>1461</v>
          </cell>
        </row>
        <row r="2362">
          <cell r="A2362">
            <v>96491766</v>
          </cell>
          <cell r="B2362" t="str">
            <v>KIT, CHAMBER STACK CRN 15-8</v>
          </cell>
          <cell r="C2362">
            <v>1767</v>
          </cell>
        </row>
        <row r="2363">
          <cell r="A2363">
            <v>96491768</v>
          </cell>
          <cell r="B2363" t="str">
            <v>KIT, CHAMBER STACK CRN 15-10</v>
          </cell>
          <cell r="C2363">
            <v>2080</v>
          </cell>
        </row>
        <row r="2364">
          <cell r="A2364">
            <v>96491769</v>
          </cell>
          <cell r="B2364" t="str">
            <v>KIT, CHAMBER STACK CRN 15-12</v>
          </cell>
          <cell r="C2364">
            <v>2432</v>
          </cell>
        </row>
        <row r="2365">
          <cell r="A2365">
            <v>96491770</v>
          </cell>
          <cell r="B2365" t="str">
            <v>KIT, CHAMBER STACK CRN 15-14</v>
          </cell>
          <cell r="C2365">
            <v>2706</v>
          </cell>
        </row>
        <row r="2366">
          <cell r="A2366">
            <v>96491771</v>
          </cell>
          <cell r="B2366" t="str">
            <v>KIT, CHAMBER STACK CRN 15-17</v>
          </cell>
          <cell r="C2366">
            <v>3156</v>
          </cell>
        </row>
        <row r="2367">
          <cell r="A2367">
            <v>96491774</v>
          </cell>
          <cell r="B2367" t="str">
            <v>KIT, CHAMBER STACK CRI 20-3</v>
          </cell>
          <cell r="C2367">
            <v>756</v>
          </cell>
        </row>
        <row r="2368">
          <cell r="A2368">
            <v>96491777</v>
          </cell>
          <cell r="B2368" t="str">
            <v>KIT, CHAMBER STACK CRI 20-6</v>
          </cell>
          <cell r="C2368">
            <v>1113</v>
          </cell>
        </row>
        <row r="2369">
          <cell r="A2369">
            <v>96491778</v>
          </cell>
          <cell r="B2369" t="str">
            <v>KIT, CHAMBER STACK CRI 20-7</v>
          </cell>
          <cell r="C2369">
            <v>1257</v>
          </cell>
        </row>
        <row r="2370">
          <cell r="A2370">
            <v>96491780</v>
          </cell>
          <cell r="B2370" t="str">
            <v>KIT, CHAMBER STACK CRI 20-10</v>
          </cell>
          <cell r="C2370">
            <v>1768</v>
          </cell>
        </row>
        <row r="2371">
          <cell r="A2371">
            <v>96491781</v>
          </cell>
          <cell r="B2371" t="str">
            <v>KIT, CHAMBER STACK CRI 20-12</v>
          </cell>
          <cell r="C2371">
            <v>2062</v>
          </cell>
        </row>
        <row r="2372">
          <cell r="A2372">
            <v>96491783</v>
          </cell>
          <cell r="B2372" t="str">
            <v>KIT, CHAMBER STACK CRI 20-17</v>
          </cell>
          <cell r="C2372">
            <v>2639</v>
          </cell>
        </row>
        <row r="2373">
          <cell r="A2373">
            <v>96491784</v>
          </cell>
          <cell r="B2373" t="str">
            <v>KIT, CHAMBER STACK CRN 20-1</v>
          </cell>
          <cell r="C2373">
            <v>666</v>
          </cell>
        </row>
        <row r="2374">
          <cell r="A2374">
            <v>96491785</v>
          </cell>
          <cell r="B2374" t="str">
            <v>KIT, CHAMBER STACK CRN 20-2</v>
          </cell>
          <cell r="C2374">
            <v>732</v>
          </cell>
        </row>
        <row r="2375">
          <cell r="A2375">
            <v>96491786</v>
          </cell>
          <cell r="B2375" t="str">
            <v>KIT, CHAMBER STACK CRN 20-3</v>
          </cell>
          <cell r="C2375">
            <v>870</v>
          </cell>
        </row>
        <row r="2376">
          <cell r="A2376">
            <v>96491790</v>
          </cell>
          <cell r="B2376" t="str">
            <v>KIT, CHAMBER STACK CRN 20-7</v>
          </cell>
          <cell r="C2376">
            <v>4286</v>
          </cell>
        </row>
        <row r="2377">
          <cell r="A2377">
            <v>96491791</v>
          </cell>
          <cell r="B2377" t="str">
            <v>KIT, CHAMBER STACK CRN 20-8</v>
          </cell>
          <cell r="C2377">
            <v>1814</v>
          </cell>
        </row>
        <row r="2378">
          <cell r="A2378">
            <v>96491793</v>
          </cell>
          <cell r="B2378" t="str">
            <v>KIT, CHAMBER STACK CRN 20-12</v>
          </cell>
          <cell r="C2378">
            <v>2506</v>
          </cell>
        </row>
        <row r="2379">
          <cell r="A2379">
            <v>96491794</v>
          </cell>
          <cell r="B2379" t="str">
            <v>KIT, CHAMBER STACK CRN 20-14</v>
          </cell>
          <cell r="C2379">
            <v>2788</v>
          </cell>
        </row>
        <row r="2380">
          <cell r="A2380">
            <v>96491795</v>
          </cell>
          <cell r="B2380" t="str">
            <v>KIT, CHAMBER STACK CRN 20-17</v>
          </cell>
          <cell r="C2380">
            <v>3254</v>
          </cell>
        </row>
        <row r="2381">
          <cell r="A2381">
            <v>96492985</v>
          </cell>
          <cell r="B2381" t="str">
            <v>CRN5-10 A-P-A-E-HQQE 3X230/400 50HZ</v>
          </cell>
          <cell r="C2381">
            <v>2778</v>
          </cell>
        </row>
        <row r="2382">
          <cell r="A2382">
            <v>96493543</v>
          </cell>
          <cell r="B2382" t="str">
            <v>CRN3-7 A-P-A-E-HQQE 3X230/400 50HZ</v>
          </cell>
          <cell r="C2382">
            <v>1971</v>
          </cell>
        </row>
        <row r="2383">
          <cell r="A2383">
            <v>96494352</v>
          </cell>
          <cell r="B2383" t="str">
            <v>CABLE CLAMP SET FOR AMD AND AMG</v>
          </cell>
          <cell r="C2383">
            <v>237</v>
          </cell>
        </row>
        <row r="2384">
          <cell r="A2384">
            <v>96494354</v>
          </cell>
          <cell r="B2384" t="str">
            <v>CABLE CLAMP SET FOR AMG FOR 2,5MM, 316</v>
          </cell>
          <cell r="C2384">
            <v>89</v>
          </cell>
        </row>
        <row r="2385">
          <cell r="A2385">
            <v>96494478</v>
          </cell>
          <cell r="B2385" t="str">
            <v>KIT, O-RING FRAME 34 D37166</v>
          </cell>
          <cell r="C2385">
            <v>176</v>
          </cell>
        </row>
        <row r="2386">
          <cell r="A2386">
            <v>96494598</v>
          </cell>
          <cell r="B2386" t="str">
            <v>PT100 PR5714/60M FOR MMS 6" AND 8"</v>
          </cell>
          <cell r="C2386">
            <v>30944</v>
          </cell>
        </row>
        <row r="2387">
          <cell r="A2387">
            <v>96494640</v>
          </cell>
          <cell r="B2387" t="str">
            <v>KIT, O-RING FRAME 46 D37168</v>
          </cell>
          <cell r="C2387">
            <v>199</v>
          </cell>
        </row>
        <row r="2388">
          <cell r="A2388">
            <v>96494641</v>
          </cell>
          <cell r="B2388" t="str">
            <v>KIT, S FR 50 O-RINGS  D37169</v>
          </cell>
          <cell r="C2388">
            <v>172</v>
          </cell>
        </row>
        <row r="2389">
          <cell r="A2389">
            <v>96494644</v>
          </cell>
          <cell r="B2389" t="str">
            <v>KIT, S FRAME 34 BEARING KIT (6305 +6004)</v>
          </cell>
          <cell r="C2389">
            <v>264</v>
          </cell>
        </row>
        <row r="2390">
          <cell r="A2390">
            <v>96494646</v>
          </cell>
          <cell r="B2390" t="str">
            <v>KIT, S FR 42 BEARING KIT = 6205 + 6306</v>
          </cell>
          <cell r="C2390">
            <v>225</v>
          </cell>
        </row>
        <row r="2391">
          <cell r="A2391">
            <v>96494647</v>
          </cell>
          <cell r="B2391" t="str">
            <v>KIT, BEARING S46 D37175 =6206 + 6308</v>
          </cell>
          <cell r="C2391">
            <v>205</v>
          </cell>
        </row>
        <row r="2392">
          <cell r="A2392">
            <v>96494648</v>
          </cell>
          <cell r="B2392" t="str">
            <v>KIT, S FRAME 50 BEARING KIT (6307+ 3309)</v>
          </cell>
          <cell r="C2392">
            <v>811</v>
          </cell>
        </row>
        <row r="2393">
          <cell r="A2393">
            <v>96494651</v>
          </cell>
          <cell r="B2393" t="str">
            <v>KIT, CABLE GLAND S42, S50 D37179</v>
          </cell>
          <cell r="C2393">
            <v>249</v>
          </cell>
        </row>
        <row r="2394">
          <cell r="A2394">
            <v>96494653</v>
          </cell>
          <cell r="B2394" t="str">
            <v>KIT, CABLE GLAND S50 D37181</v>
          </cell>
          <cell r="C2394">
            <v>357</v>
          </cell>
        </row>
        <row r="2395">
          <cell r="A2395">
            <v>96495694</v>
          </cell>
          <cell r="B2395" t="str">
            <v>SET, BLIND FLANGE D178</v>
          </cell>
          <cell r="C2395">
            <v>595</v>
          </cell>
        </row>
        <row r="2396">
          <cell r="A2396">
            <v>96495695</v>
          </cell>
          <cell r="B2396" t="str">
            <v>SET, BLIND FLANGE D226</v>
          </cell>
          <cell r="C2396">
            <v>643</v>
          </cell>
        </row>
        <row r="2397">
          <cell r="A2397">
            <v>96497534</v>
          </cell>
          <cell r="B2397" t="str">
            <v>KIT, POWER CORD SCHUKO CPL.</v>
          </cell>
          <cell r="C2397">
            <v>130</v>
          </cell>
        </row>
        <row r="2398">
          <cell r="A2398">
            <v>96499188</v>
          </cell>
          <cell r="B2398" t="str">
            <v>CRN3-10 A-P-A-E-HQQE 3X230/400 50HZ</v>
          </cell>
          <cell r="C2398">
            <v>2184</v>
          </cell>
        </row>
        <row r="2399">
          <cell r="A2399">
            <v>96500326</v>
          </cell>
          <cell r="B2399" t="str">
            <v>CR20-1 A-F-A-E-HQQE 3X230/400 50 HZ</v>
          </cell>
          <cell r="C2399">
            <v>2410</v>
          </cell>
        </row>
        <row r="2400">
          <cell r="A2400">
            <v>96500327</v>
          </cell>
          <cell r="B2400" t="str">
            <v>CR20-2 A-F-A-E-HQQE 3X230/400 50 HZ</v>
          </cell>
          <cell r="C2400">
            <v>3037</v>
          </cell>
        </row>
        <row r="2401">
          <cell r="A2401">
            <v>96500328</v>
          </cell>
          <cell r="B2401" t="str">
            <v>CR20-3 A-F-A-E-HQQE 3X230/400 50 HZ</v>
          </cell>
          <cell r="C2401">
            <v>4279</v>
          </cell>
        </row>
        <row r="2402">
          <cell r="A2402">
            <v>96500329</v>
          </cell>
          <cell r="B2402" t="str">
            <v>CR20-4 A-F-A-E-HQQE 3X230/400 50 HZ</v>
          </cell>
          <cell r="C2402">
            <v>5058</v>
          </cell>
        </row>
        <row r="2403">
          <cell r="A2403">
            <v>96500332</v>
          </cell>
          <cell r="B2403" t="str">
            <v>CR20-7 A-F-A-E-HQQE 3X230/400 50 HZ</v>
          </cell>
          <cell r="C2403">
            <v>6366</v>
          </cell>
        </row>
        <row r="2404">
          <cell r="A2404">
            <v>96500342</v>
          </cell>
          <cell r="B2404" t="str">
            <v>CR20-5 A-A-A-E-HQQE 3X230/400 50 HZ</v>
          </cell>
          <cell r="C2404">
            <v>5211</v>
          </cell>
        </row>
        <row r="2405">
          <cell r="A2405">
            <v>96500345</v>
          </cell>
          <cell r="B2405" t="str">
            <v>CRI20-1 A-FGJ-A-E-HQQE 3X230/400 50 HZ</v>
          </cell>
          <cell r="C2405">
            <v>2857</v>
          </cell>
        </row>
        <row r="2406">
          <cell r="A2406">
            <v>96500347</v>
          </cell>
          <cell r="B2406" t="str">
            <v>CRI20-3 A-FGJ-A-E-HQQE 3X230/400 50 HZ</v>
          </cell>
          <cell r="C2406">
            <v>4688</v>
          </cell>
        </row>
        <row r="2407">
          <cell r="A2407">
            <v>96500356</v>
          </cell>
          <cell r="B2407" t="str">
            <v>CRI20-17 A-FGJ-A-E-HQQE 3X230/400 50 HZ</v>
          </cell>
          <cell r="C2407">
            <v>13797</v>
          </cell>
        </row>
        <row r="2408">
          <cell r="A2408">
            <v>96500357</v>
          </cell>
          <cell r="B2408" t="str">
            <v>CRI20-1 A-P-A-E-HQQE 3X230/400 50 HZ</v>
          </cell>
          <cell r="C2408">
            <v>2666</v>
          </cell>
        </row>
        <row r="2409">
          <cell r="A2409">
            <v>96500358</v>
          </cell>
          <cell r="B2409" t="str">
            <v>CRI20-2 A-P-A-E-HQQE 3X230/400 50 HZ</v>
          </cell>
          <cell r="C2409">
            <v>3299</v>
          </cell>
        </row>
        <row r="2410">
          <cell r="A2410">
            <v>96500359</v>
          </cell>
          <cell r="B2410" t="str">
            <v>CRI20-3 A-P-A-E-HQQE 3X230/400 50 HZ</v>
          </cell>
          <cell r="C2410">
            <v>4497</v>
          </cell>
        </row>
        <row r="2411">
          <cell r="A2411">
            <v>96500366</v>
          </cell>
          <cell r="B2411" t="str">
            <v>CRI20-12 A-P-A-E-HQQE 3X230/400 50 HZ</v>
          </cell>
          <cell r="C2411">
            <v>10967</v>
          </cell>
        </row>
        <row r="2412">
          <cell r="A2412">
            <v>96500381</v>
          </cell>
          <cell r="B2412" t="str">
            <v>CRN20-1 A-P-A-E-HQQE 3X230/400 50 HZ</v>
          </cell>
          <cell r="C2412">
            <v>3015</v>
          </cell>
        </row>
        <row r="2413">
          <cell r="A2413">
            <v>96500382</v>
          </cell>
          <cell r="B2413" t="str">
            <v>CRN20-2 A-P-A-E-HQQE 3X230/400 50 HZ</v>
          </cell>
          <cell r="C2413">
            <v>3609</v>
          </cell>
        </row>
        <row r="2414">
          <cell r="A2414">
            <v>96500383</v>
          </cell>
          <cell r="B2414" t="str">
            <v>CRN20-3 A-P-A-E-HQQE 3X230/400 50 HZ</v>
          </cell>
          <cell r="C2414">
            <v>5058</v>
          </cell>
        </row>
        <row r="2415">
          <cell r="A2415">
            <v>96500394</v>
          </cell>
          <cell r="B2415" t="str">
            <v>CRN20-2 A-FGJ-A-E-HQQE 3X230/400 50 HZ</v>
          </cell>
          <cell r="C2415">
            <v>3804</v>
          </cell>
        </row>
        <row r="2416">
          <cell r="A2416">
            <v>96500418</v>
          </cell>
          <cell r="B2416" t="str">
            <v>CR20-2 A-F-A-V-HQQV 3X230/400 50 HZ</v>
          </cell>
          <cell r="C2416">
            <v>3094</v>
          </cell>
        </row>
        <row r="2417">
          <cell r="A2417">
            <v>96500419</v>
          </cell>
          <cell r="B2417" t="str">
            <v>CR20-3 A-F-A-V-HQQV 3X230/400 50 HZ</v>
          </cell>
          <cell r="C2417">
            <v>4337</v>
          </cell>
        </row>
        <row r="2418">
          <cell r="A2418">
            <v>96500421</v>
          </cell>
          <cell r="B2418" t="str">
            <v>CR20-5 A-F-A-V-HQQV 3X230/400 50 HZ</v>
          </cell>
          <cell r="C2418">
            <v>5351</v>
          </cell>
        </row>
        <row r="2419">
          <cell r="A2419">
            <v>96500473</v>
          </cell>
          <cell r="B2419" t="str">
            <v>CRN20-2 A-P-A-V-HQQV 3X230/400 50 HZ</v>
          </cell>
          <cell r="C2419">
            <v>3666</v>
          </cell>
        </row>
        <row r="2420">
          <cell r="A2420">
            <v>96500474</v>
          </cell>
          <cell r="B2420" t="str">
            <v>CRN20-3 A-P-A-V-HQQV 3X230/400 50 HZ</v>
          </cell>
          <cell r="C2420">
            <v>5117</v>
          </cell>
        </row>
        <row r="2421">
          <cell r="A2421">
            <v>96500485</v>
          </cell>
          <cell r="B2421" t="str">
            <v>CRN20-2 A-FGJ-A-V-HQQV 3X230/400 50 HZ</v>
          </cell>
          <cell r="C2421">
            <v>3862</v>
          </cell>
        </row>
        <row r="2422">
          <cell r="A2422">
            <v>96500510</v>
          </cell>
          <cell r="B2422" t="str">
            <v>CR20-4 A-F-A-E-HQQE 3X400D 50 HZ</v>
          </cell>
          <cell r="C2422">
            <v>5058</v>
          </cell>
        </row>
        <row r="2423">
          <cell r="A2423">
            <v>96500511</v>
          </cell>
          <cell r="B2423" t="str">
            <v>CR20-5 A-F-A-E-HQQE 3X400D 50 HZ</v>
          </cell>
          <cell r="C2423">
            <v>5293</v>
          </cell>
        </row>
        <row r="2424">
          <cell r="A2424">
            <v>96500512</v>
          </cell>
          <cell r="B2424" t="str">
            <v>CR20-6 A-F-A-E-HQQE 3X400/690 50 HZ</v>
          </cell>
          <cell r="C2424">
            <v>6127</v>
          </cell>
        </row>
        <row r="2425">
          <cell r="A2425">
            <v>96500513</v>
          </cell>
          <cell r="B2425" t="str">
            <v>CR20-7 A-F-A-E-HQQE 3X400/690 50 HZ</v>
          </cell>
          <cell r="C2425">
            <v>6366</v>
          </cell>
        </row>
        <row r="2426">
          <cell r="A2426">
            <v>96500514</v>
          </cell>
          <cell r="B2426" t="str">
            <v>CR20-8 A-F-A-E-HQQE 3X400/690 50 HZ</v>
          </cell>
          <cell r="C2426">
            <v>7816</v>
          </cell>
        </row>
        <row r="2427">
          <cell r="A2427">
            <v>96500515</v>
          </cell>
          <cell r="B2427" t="str">
            <v>CR20-10 A-F-A-E-HQQE 3X400/690 50 HZ</v>
          </cell>
          <cell r="C2427">
            <v>8292</v>
          </cell>
        </row>
        <row r="2428">
          <cell r="A2428">
            <v>96500516</v>
          </cell>
          <cell r="B2428" t="str">
            <v>CR20-12 A-F-A-E-HQQE 3X400/690 50 HZ</v>
          </cell>
          <cell r="C2428">
            <v>10128</v>
          </cell>
        </row>
        <row r="2429">
          <cell r="A2429">
            <v>96500517</v>
          </cell>
          <cell r="B2429" t="str">
            <v>CR20-14 A-F-A-E-HQQE 3X400/690 50 HZ</v>
          </cell>
          <cell r="C2429">
            <v>10603</v>
          </cell>
        </row>
        <row r="2430">
          <cell r="A2430">
            <v>96500518</v>
          </cell>
          <cell r="B2430" t="str">
            <v>CR20-17 A-F-A-E-HQQE 3X400/690 50 HZ</v>
          </cell>
          <cell r="C2430">
            <v>12642</v>
          </cell>
        </row>
        <row r="2431">
          <cell r="A2431">
            <v>96500527</v>
          </cell>
          <cell r="B2431" t="str">
            <v>CRI20-4 A-FGJ-A-E-HQQE 3X400D 50 HZ</v>
          </cell>
          <cell r="C2431">
            <v>5691</v>
          </cell>
        </row>
        <row r="2432">
          <cell r="A2432">
            <v>96500528</v>
          </cell>
          <cell r="B2432" t="str">
            <v>CRI20-5 A-FGJ-A-E-HQQE 3X400D 50 HZ</v>
          </cell>
          <cell r="C2432">
            <v>5910</v>
          </cell>
        </row>
        <row r="2433">
          <cell r="A2433">
            <v>96500530</v>
          </cell>
          <cell r="B2433" t="str">
            <v>CRI20-7 A-FGJ-A-E-HQQE 3X400/690 50 HZ</v>
          </cell>
          <cell r="C2433">
            <v>7043</v>
          </cell>
        </row>
        <row r="2434">
          <cell r="A2434">
            <v>96500538</v>
          </cell>
          <cell r="B2434" t="str">
            <v>CRI20-4 A-P-A-E-HQQE 3X400D 50 HZ</v>
          </cell>
          <cell r="C2434">
            <v>5500</v>
          </cell>
        </row>
        <row r="2435">
          <cell r="A2435">
            <v>96500539</v>
          </cell>
          <cell r="B2435" t="str">
            <v>CRI20-5 A-P-A-E-HQQE 3X400D 50 HZ</v>
          </cell>
          <cell r="C2435">
            <v>5719</v>
          </cell>
        </row>
        <row r="2436">
          <cell r="A2436">
            <v>96500541</v>
          </cell>
          <cell r="B2436" t="str">
            <v>CRI20-7 A-P-A-E-HQQE 3X400/690 50 HZ</v>
          </cell>
          <cell r="C2436">
            <v>6852</v>
          </cell>
        </row>
        <row r="2437">
          <cell r="A2437">
            <v>96500542</v>
          </cell>
          <cell r="B2437" t="str">
            <v>CRI20-8 A-P-A-E-HQQE 3X400/690 50 HZ</v>
          </cell>
          <cell r="C2437">
            <v>8546</v>
          </cell>
        </row>
        <row r="2438">
          <cell r="A2438">
            <v>96500543</v>
          </cell>
          <cell r="B2438" t="str">
            <v>CRI20-10 A-P-A-E-HQQE 3X400/690 50 HZ</v>
          </cell>
          <cell r="C2438">
            <v>8989</v>
          </cell>
        </row>
        <row r="2439">
          <cell r="A2439">
            <v>96500544</v>
          </cell>
          <cell r="B2439" t="str">
            <v>CRI20-12 A-P-A-E-HQQE 3X400/690 50 HZ</v>
          </cell>
          <cell r="C2439">
            <v>10967</v>
          </cell>
        </row>
        <row r="2440">
          <cell r="A2440">
            <v>96500545</v>
          </cell>
          <cell r="B2440" t="str">
            <v>CRI20-14 A-P-A-E-HQQE 3X400/690 50 HZ</v>
          </cell>
          <cell r="C2440">
            <v>11501</v>
          </cell>
        </row>
        <row r="2441">
          <cell r="A2441">
            <v>96500546</v>
          </cell>
          <cell r="B2441" t="str">
            <v>CRI20-17 A-P-A-E-HQQE 3X400/690 50 HZ</v>
          </cell>
          <cell r="C2441">
            <v>13606</v>
          </cell>
        </row>
        <row r="2442">
          <cell r="A2442">
            <v>96500560</v>
          </cell>
          <cell r="B2442" t="str">
            <v>CRN20-4 A-P-A-E-HQQE 3X400D 50 HZ</v>
          </cell>
          <cell r="C2442">
            <v>6007</v>
          </cell>
        </row>
        <row r="2443">
          <cell r="A2443">
            <v>96500561</v>
          </cell>
          <cell r="B2443" t="str">
            <v>CRN20-5 A-P-A-E-HQQE 3X400D 50 HZ</v>
          </cell>
          <cell r="C2443">
            <v>6280</v>
          </cell>
        </row>
        <row r="2444">
          <cell r="A2444">
            <v>96500562</v>
          </cell>
          <cell r="B2444" t="str">
            <v>CRN20-6 A-P-A-E-HQQE 3X400/690 50 HZ</v>
          </cell>
          <cell r="C2444">
            <v>7288</v>
          </cell>
        </row>
        <row r="2445">
          <cell r="A2445">
            <v>96500563</v>
          </cell>
          <cell r="B2445" t="str">
            <v>CRN20-7 A-P-A-E-HQQE 3X400/690 50 HZ</v>
          </cell>
          <cell r="C2445">
            <v>7561</v>
          </cell>
        </row>
        <row r="2446">
          <cell r="A2446">
            <v>96500564</v>
          </cell>
          <cell r="B2446" t="str">
            <v>CRN20-8 A-P-A-E-HQQE 3X400/690 50 HZ</v>
          </cell>
          <cell r="C2446">
            <v>9331</v>
          </cell>
        </row>
        <row r="2447">
          <cell r="A2447">
            <v>96500565</v>
          </cell>
          <cell r="B2447" t="str">
            <v>CRN20-10 A-P-A-E-HQQE 3X400/690 50 HZ</v>
          </cell>
          <cell r="C2447">
            <v>9866</v>
          </cell>
        </row>
        <row r="2448">
          <cell r="A2448">
            <v>96500566</v>
          </cell>
          <cell r="B2448" t="str">
            <v>CRN20-12 A-P-A-E-HQQE 3X400/690 50 HZ</v>
          </cell>
          <cell r="C2448">
            <v>12095</v>
          </cell>
        </row>
        <row r="2449">
          <cell r="A2449">
            <v>96500567</v>
          </cell>
          <cell r="B2449" t="str">
            <v>CRN20-14 A-P-A-E-HQQE 3X400/690 50 HZ</v>
          </cell>
          <cell r="C2449">
            <v>12630</v>
          </cell>
        </row>
        <row r="2450">
          <cell r="A2450">
            <v>96500568</v>
          </cell>
          <cell r="B2450" t="str">
            <v>CRN20-17 A-P-A-E-HQQE 3X400/690 50 HZ</v>
          </cell>
          <cell r="C2450">
            <v>14996</v>
          </cell>
        </row>
        <row r="2451">
          <cell r="A2451">
            <v>96500571</v>
          </cell>
          <cell r="B2451" t="str">
            <v>CRN20-4 A-FGJ-A-E-HQQE 3X400D 50 HZ</v>
          </cell>
          <cell r="C2451">
            <v>6203</v>
          </cell>
        </row>
        <row r="2452">
          <cell r="A2452">
            <v>96500573</v>
          </cell>
          <cell r="B2452" t="str">
            <v>CRN20-6 A-FGJ-A-E-HQQE 3X400/690 50 HZ</v>
          </cell>
          <cell r="C2452">
            <v>7483</v>
          </cell>
        </row>
        <row r="2453">
          <cell r="A2453">
            <v>96500595</v>
          </cell>
          <cell r="B2453" t="str">
            <v>CR20-6 A-F-A-V-HQQV 3X400/690 50 HZ</v>
          </cell>
          <cell r="C2453">
            <v>6185</v>
          </cell>
        </row>
        <row r="2454">
          <cell r="A2454">
            <v>96500596</v>
          </cell>
          <cell r="B2454" t="str">
            <v>CR20-7 A-F-A-V-HQQV 3X400/690 50 HZ</v>
          </cell>
          <cell r="C2454">
            <v>6425</v>
          </cell>
        </row>
        <row r="2455">
          <cell r="A2455">
            <v>96500643</v>
          </cell>
          <cell r="B2455" t="str">
            <v>CRN20-4 A-P-A-V-HQQV 3X400D 50 HZ</v>
          </cell>
          <cell r="C2455">
            <v>6065</v>
          </cell>
        </row>
        <row r="2456">
          <cell r="A2456">
            <v>96500654</v>
          </cell>
          <cell r="B2456" t="str">
            <v>CRN20-4 A-FGJ-A-V-HQQV 3X400D 50 HZ</v>
          </cell>
          <cell r="C2456">
            <v>6260</v>
          </cell>
        </row>
        <row r="2457">
          <cell r="A2457">
            <v>96500963</v>
          </cell>
          <cell r="B2457" t="str">
            <v>CR10-1 A-FJ-A-E-HQQE 3X230/400 50 HZ</v>
          </cell>
          <cell r="C2457">
            <v>1823</v>
          </cell>
        </row>
        <row r="2458">
          <cell r="A2458">
            <v>96500964</v>
          </cell>
          <cell r="B2458" t="str">
            <v>CR10-2 A-FJ-A-E-HQQE 3X230/400 50 HZ</v>
          </cell>
          <cell r="C2458">
            <v>2006</v>
          </cell>
        </row>
        <row r="2459">
          <cell r="A2459">
            <v>96500965</v>
          </cell>
          <cell r="B2459" t="str">
            <v>CR10-3 A-FJ-A-E-HQQE 3X230/400 50 HZ</v>
          </cell>
          <cell r="C2459">
            <v>2368</v>
          </cell>
        </row>
        <row r="2460">
          <cell r="A2460">
            <v>96500966</v>
          </cell>
          <cell r="B2460" t="str">
            <v>CR10-4 A-FJ-A-E-HQQE 3X230/400 50 HZ</v>
          </cell>
          <cell r="C2460">
            <v>2661</v>
          </cell>
        </row>
        <row r="2461">
          <cell r="A2461">
            <v>96500967</v>
          </cell>
          <cell r="B2461" t="str">
            <v>CR10-5 A-FJ-A-E-HQQE 3X230/400 50 HZ</v>
          </cell>
          <cell r="C2461">
            <v>2891</v>
          </cell>
        </row>
        <row r="2462">
          <cell r="A2462">
            <v>96500968</v>
          </cell>
          <cell r="B2462" t="str">
            <v>CR10-6 A-FJ-A-E-HQQE 3X230/400 50 HZ</v>
          </cell>
          <cell r="C2462">
            <v>3048</v>
          </cell>
        </row>
        <row r="2463">
          <cell r="A2463">
            <v>96500969</v>
          </cell>
          <cell r="B2463" t="str">
            <v>CR10-7 A-FJ-A-E-HQQE 3X230/400 50 HZ</v>
          </cell>
          <cell r="C2463">
            <v>3357</v>
          </cell>
        </row>
        <row r="2464">
          <cell r="A2464">
            <v>96500970</v>
          </cell>
          <cell r="B2464" t="str">
            <v>CR10-8 A-FJ-A-E-HQQE 3X230/400 50 HZ</v>
          </cell>
          <cell r="C2464">
            <v>3515</v>
          </cell>
        </row>
        <row r="2465">
          <cell r="A2465">
            <v>96500971</v>
          </cell>
          <cell r="B2465" t="str">
            <v>CR10-9 A-FJ-A-E-HQQE 3X230/400 50 HZ</v>
          </cell>
          <cell r="C2465">
            <v>3677</v>
          </cell>
        </row>
        <row r="2466">
          <cell r="A2466">
            <v>96500972</v>
          </cell>
          <cell r="B2466" t="str">
            <v>CR10-10 A-FJ-A-E-HQQE 3X230/400 50 HZ</v>
          </cell>
          <cell r="C2466">
            <v>4201</v>
          </cell>
        </row>
        <row r="2467">
          <cell r="A2467">
            <v>96500973</v>
          </cell>
          <cell r="B2467" t="str">
            <v>CR10-12 A-FJ-A-E-HQQE 3X230/400 50 HZ</v>
          </cell>
          <cell r="C2467">
            <v>4525</v>
          </cell>
        </row>
        <row r="2468">
          <cell r="A2468">
            <v>96500974</v>
          </cell>
          <cell r="B2468" t="str">
            <v>CR10-14 A-FJ-A-E-HQQE 3X230/400 50 HZ</v>
          </cell>
          <cell r="C2468">
            <v>5275</v>
          </cell>
        </row>
        <row r="2469">
          <cell r="A2469">
            <v>96500975</v>
          </cell>
          <cell r="B2469" t="str">
            <v>CR10-16 A-FJ-A-E-HQQE 3X230/400 50 HZ</v>
          </cell>
          <cell r="C2469">
            <v>5599</v>
          </cell>
        </row>
        <row r="2470">
          <cell r="A2470">
            <v>96500980</v>
          </cell>
          <cell r="B2470" t="str">
            <v>CR10-2 A-A-A-E-HQQE 3X230/400 50 HZ</v>
          </cell>
          <cell r="C2470">
            <v>1919</v>
          </cell>
        </row>
        <row r="2471">
          <cell r="A2471">
            <v>96500984</v>
          </cell>
          <cell r="B2471" t="str">
            <v>CR10-6 A-A-A-E-HQQE 3X230/400 50 HZ</v>
          </cell>
          <cell r="C2471">
            <v>2960</v>
          </cell>
        </row>
        <row r="2472">
          <cell r="A2472">
            <v>96500994</v>
          </cell>
          <cell r="B2472" t="str">
            <v>CRI10-3 A-FGJ-A-E-HQQE 3X230/400 50 HZ</v>
          </cell>
          <cell r="C2472">
            <v>2792</v>
          </cell>
        </row>
        <row r="2473">
          <cell r="A2473">
            <v>96500995</v>
          </cell>
          <cell r="B2473" t="str">
            <v>CRI10-4 A-FGJ-A-E-HQQE 3X230/400 50 HZ</v>
          </cell>
          <cell r="C2473">
            <v>3096</v>
          </cell>
        </row>
        <row r="2474">
          <cell r="A2474">
            <v>96501000</v>
          </cell>
          <cell r="B2474" t="str">
            <v>CRI10-9 A-FGJ-A-E-HQQE 3X230/400 50 HZ</v>
          </cell>
          <cell r="C2474">
            <v>4108</v>
          </cell>
        </row>
        <row r="2475">
          <cell r="A2475">
            <v>96501009</v>
          </cell>
          <cell r="B2475" t="str">
            <v>CRI10-2 A-P-A-E-HQQE 3X230/400 50 HZ</v>
          </cell>
          <cell r="C2475">
            <v>2274</v>
          </cell>
        </row>
        <row r="2476">
          <cell r="A2476">
            <v>96501010</v>
          </cell>
          <cell r="B2476" t="str">
            <v>CRI10-3 A-P-A-E-HQQE 3X230/400 50 HZ</v>
          </cell>
          <cell r="C2476">
            <v>2629</v>
          </cell>
        </row>
        <row r="2477">
          <cell r="A2477">
            <v>96501011</v>
          </cell>
          <cell r="B2477" t="str">
            <v>CRI10-4 A-P-A-E-HQQE 3X230/400 50 HZ</v>
          </cell>
          <cell r="C2477">
            <v>2933</v>
          </cell>
        </row>
        <row r="2478">
          <cell r="A2478">
            <v>96501012</v>
          </cell>
          <cell r="B2478" t="str">
            <v>CRI10-5 A-P-A-E-HQQE 3X230/400 50 HZ</v>
          </cell>
          <cell r="C2478">
            <v>3180</v>
          </cell>
        </row>
        <row r="2479">
          <cell r="A2479">
            <v>96501013</v>
          </cell>
          <cell r="B2479" t="str">
            <v>CRI10-6 A-P-A-E-HQQE 3X230/400 50 HZ</v>
          </cell>
          <cell r="C2479">
            <v>3347</v>
          </cell>
        </row>
        <row r="2480">
          <cell r="A2480">
            <v>96501015</v>
          </cell>
          <cell r="B2480" t="str">
            <v>CRI10-8 A-P-A-E-HQQE 3X230/400 50 HZ</v>
          </cell>
          <cell r="C2480">
            <v>3781</v>
          </cell>
        </row>
        <row r="2481">
          <cell r="A2481">
            <v>96501016</v>
          </cell>
          <cell r="B2481" t="str">
            <v>CRI10-9 A-P-A-E-HQQE 3X230/400 50 HZ</v>
          </cell>
          <cell r="C2481">
            <v>3945</v>
          </cell>
        </row>
        <row r="2482">
          <cell r="A2482">
            <v>96501017</v>
          </cell>
          <cell r="B2482" t="str">
            <v>CRI10-10 A-P-A-E-HQQE 3X230/400 50 HZ</v>
          </cell>
          <cell r="C2482">
            <v>4511</v>
          </cell>
        </row>
        <row r="2483">
          <cell r="A2483">
            <v>96501018</v>
          </cell>
          <cell r="B2483" t="str">
            <v>CRI10-12 A-P-A-E-HQQE 3X230/400 50 HZ</v>
          </cell>
          <cell r="C2483">
            <v>4835</v>
          </cell>
        </row>
        <row r="2484">
          <cell r="A2484">
            <v>96501041</v>
          </cell>
          <cell r="B2484" t="str">
            <v>CRN10-2 A-P-A-E-HQQE 3X230/400 50 HZ</v>
          </cell>
          <cell r="C2484">
            <v>2576</v>
          </cell>
        </row>
        <row r="2485">
          <cell r="A2485">
            <v>96501042</v>
          </cell>
          <cell r="B2485" t="str">
            <v>CRN10-3 A-P-A-E-HQQE 3X230/400 50 HZ</v>
          </cell>
          <cell r="C2485">
            <v>2944</v>
          </cell>
        </row>
        <row r="2486">
          <cell r="A2486">
            <v>96501043</v>
          </cell>
          <cell r="B2486" t="str">
            <v>CRN10-4 A-P-A-E-HQQE 3X230/400 50 HZ</v>
          </cell>
          <cell r="C2486">
            <v>3174</v>
          </cell>
        </row>
        <row r="2487">
          <cell r="A2487">
            <v>96501044</v>
          </cell>
          <cell r="B2487" t="str">
            <v>CRN10-5 A-P-A-E-HQQE 3X230/400 50 HZ</v>
          </cell>
          <cell r="C2487">
            <v>3467</v>
          </cell>
        </row>
        <row r="2488">
          <cell r="A2488">
            <v>96501045</v>
          </cell>
          <cell r="B2488" t="str">
            <v>CRN10-6 A-P-A-E-HQQE 3X230/400 50 HZ</v>
          </cell>
          <cell r="C2488">
            <v>3698</v>
          </cell>
        </row>
        <row r="2489">
          <cell r="A2489">
            <v>96501046</v>
          </cell>
          <cell r="B2489" t="str">
            <v>CRN10-7 A-P-A-E-HQQE 3X230/400 50 HZ</v>
          </cell>
          <cell r="C2489">
            <v>3975</v>
          </cell>
        </row>
        <row r="2490">
          <cell r="A2490">
            <v>96501047</v>
          </cell>
          <cell r="B2490" t="str">
            <v>CRN10-8 A-P-A-E-HQQE 3X230/400 50 HZ</v>
          </cell>
          <cell r="C2490">
            <v>4185</v>
          </cell>
        </row>
        <row r="2491">
          <cell r="A2491">
            <v>96501049</v>
          </cell>
          <cell r="B2491" t="str">
            <v>CRN10-10 A-P-A-E-HQQE 3X230/400 50 HZ</v>
          </cell>
          <cell r="C2491">
            <v>4997</v>
          </cell>
        </row>
        <row r="2492">
          <cell r="A2492">
            <v>96501050</v>
          </cell>
          <cell r="B2492" t="str">
            <v>CRN10-12 A-P-A-E-HQQE 3X230/400 50 HZ</v>
          </cell>
          <cell r="C2492">
            <v>5391</v>
          </cell>
        </row>
        <row r="2493">
          <cell r="A2493">
            <v>96501057</v>
          </cell>
          <cell r="B2493" t="str">
            <v>CRN10-2 A-FGJ-A-E-HQQE 3X230/400 50 HZ</v>
          </cell>
          <cell r="C2493">
            <v>2746</v>
          </cell>
        </row>
        <row r="2494">
          <cell r="A2494">
            <v>96501058</v>
          </cell>
          <cell r="B2494" t="str">
            <v>CRN10-3 A-FGJ-A-E-HQQE 3X230/400 50 HZ</v>
          </cell>
          <cell r="C2494">
            <v>3113</v>
          </cell>
        </row>
        <row r="2495">
          <cell r="A2495">
            <v>96501059</v>
          </cell>
          <cell r="B2495" t="str">
            <v>CRN10-4 A-FGJ-A-E-HQQE 3X230/400 50 HZ</v>
          </cell>
          <cell r="C2495">
            <v>3344</v>
          </cell>
        </row>
        <row r="2496">
          <cell r="A2496">
            <v>96501060</v>
          </cell>
          <cell r="B2496" t="str">
            <v>CRN10-5 A-FGJ-A-E-HQQE 3X230/400 50 HZ</v>
          </cell>
          <cell r="C2496">
            <v>3636</v>
          </cell>
        </row>
        <row r="2497">
          <cell r="A2497">
            <v>96501061</v>
          </cell>
          <cell r="B2497" t="str">
            <v>CRN10-6 A-FGJ-A-E-HQQE 3X230/400 50 HZ</v>
          </cell>
          <cell r="C2497">
            <v>3866</v>
          </cell>
        </row>
        <row r="2498">
          <cell r="A2498">
            <v>96501062</v>
          </cell>
          <cell r="B2498" t="str">
            <v>CRN10-7 A-FGJ-A-E-HQQE 3X230/400 50 HZ</v>
          </cell>
          <cell r="C2498">
            <v>4144</v>
          </cell>
        </row>
        <row r="2499">
          <cell r="A2499">
            <v>96501063</v>
          </cell>
          <cell r="B2499" t="str">
            <v>CRN10-8 A-FGJ-A-E-HQQE 3X230/400 50 HZ</v>
          </cell>
          <cell r="C2499">
            <v>4354</v>
          </cell>
        </row>
        <row r="2500">
          <cell r="A2500">
            <v>96501064</v>
          </cell>
          <cell r="B2500" t="str">
            <v>CRN10-9 A-FGJ-A-E-HQQE 3X230/400 50 HZ</v>
          </cell>
          <cell r="C2500">
            <v>4586</v>
          </cell>
        </row>
        <row r="2501">
          <cell r="A2501">
            <v>96501070</v>
          </cell>
          <cell r="B2501" t="str">
            <v>CRN10-20 A-FGJ-A-E-HQQE 3X230/400 50 HZ</v>
          </cell>
          <cell r="C2501">
            <v>7821</v>
          </cell>
        </row>
        <row r="2502">
          <cell r="A2502">
            <v>96501075</v>
          </cell>
          <cell r="B2502" t="str">
            <v>CRN10-4 A-CA-A-E-HQQE 3X230/400 50 HZ</v>
          </cell>
          <cell r="C2502">
            <v>3174</v>
          </cell>
        </row>
        <row r="2503">
          <cell r="A2503">
            <v>96501089</v>
          </cell>
          <cell r="B2503" t="str">
            <v>CR10-2 A-FJ-A-V-HQQV 3X230/400 50 HZ</v>
          </cell>
          <cell r="C2503">
            <v>2068</v>
          </cell>
        </row>
        <row r="2504">
          <cell r="A2504">
            <v>96501090</v>
          </cell>
          <cell r="B2504" t="str">
            <v>CR10-3 A-FJ-A-V-HQQV 3X230/400 50 HZ</v>
          </cell>
          <cell r="C2504">
            <v>2430</v>
          </cell>
        </row>
        <row r="2505">
          <cell r="A2505">
            <v>96501091</v>
          </cell>
          <cell r="B2505" t="str">
            <v>CR10-4 A-FJ-A-V-HQQV 3X230/400 50 HZ</v>
          </cell>
          <cell r="C2505">
            <v>2723</v>
          </cell>
        </row>
        <row r="2506">
          <cell r="A2506">
            <v>96501092</v>
          </cell>
          <cell r="B2506" t="str">
            <v>CR10-5 A-FJ-A-V-HQQV 3X230/400 50 HZ</v>
          </cell>
          <cell r="C2506">
            <v>2953</v>
          </cell>
        </row>
        <row r="2507">
          <cell r="A2507">
            <v>96501093</v>
          </cell>
          <cell r="B2507" t="str">
            <v>CR10-6 A-FJ-A-V-HQQV 3X230/400 50 HZ</v>
          </cell>
          <cell r="C2507">
            <v>3110</v>
          </cell>
        </row>
        <row r="2508">
          <cell r="A2508">
            <v>96501095</v>
          </cell>
          <cell r="B2508" t="str">
            <v>CR10-8 A-FJ-A-V-HQQV 3X230/400 50 HZ</v>
          </cell>
          <cell r="C2508">
            <v>3576</v>
          </cell>
        </row>
        <row r="2509">
          <cell r="A2509">
            <v>96501097</v>
          </cell>
          <cell r="B2509" t="str">
            <v>CR10-10 A-FJ-A-V-HQQV 3X230/400 50 HZ</v>
          </cell>
          <cell r="C2509">
            <v>4262</v>
          </cell>
        </row>
        <row r="2510">
          <cell r="A2510">
            <v>96501098</v>
          </cell>
          <cell r="B2510" t="str">
            <v>CR10-12 A-FJ-A-V-HQQV 3X230/400 50 HZ</v>
          </cell>
          <cell r="C2510">
            <v>4587</v>
          </cell>
        </row>
        <row r="2511">
          <cell r="A2511">
            <v>96501107</v>
          </cell>
          <cell r="B2511" t="str">
            <v>CR10-4 A-A-A-V-HQQV 3X230/400 50 HZ</v>
          </cell>
          <cell r="C2511">
            <v>2636</v>
          </cell>
        </row>
        <row r="2512">
          <cell r="A2512">
            <v>96501167</v>
          </cell>
          <cell r="B2512" t="str">
            <v>CRN10-3 A-P-A-V-HQQV 3X230/400 50 HZ</v>
          </cell>
          <cell r="C2512">
            <v>3006</v>
          </cell>
        </row>
        <row r="2513">
          <cell r="A2513">
            <v>96501168</v>
          </cell>
          <cell r="B2513" t="str">
            <v>CRN10-4 A-P-A-V-HQQV 3X230/400 50 HZ</v>
          </cell>
          <cell r="C2513">
            <v>3237</v>
          </cell>
        </row>
        <row r="2514">
          <cell r="A2514">
            <v>96501182</v>
          </cell>
          <cell r="B2514" t="str">
            <v>CRN10-2 A-FGJ-A-V-HQQV 3X230/400 50 HZ</v>
          </cell>
          <cell r="C2514">
            <v>2807</v>
          </cell>
        </row>
        <row r="2515">
          <cell r="A2515">
            <v>96501200</v>
          </cell>
          <cell r="B2515" t="str">
            <v>CRN10-4 A-CA-A-V-HQQV 3X230/400 50 HZ</v>
          </cell>
          <cell r="C2515">
            <v>3237</v>
          </cell>
        </row>
        <row r="2516">
          <cell r="A2516">
            <v>96501221</v>
          </cell>
          <cell r="B2516" t="str">
            <v>CR10-14 A-FJ-A-E-HQQE 3X400D 50 HZ</v>
          </cell>
          <cell r="C2516">
            <v>5275</v>
          </cell>
        </row>
        <row r="2517">
          <cell r="A2517">
            <v>96501222</v>
          </cell>
          <cell r="B2517" t="str">
            <v>CR10-16 A-FJ-A-E-HQQE 3X400D 50 HZ</v>
          </cell>
          <cell r="C2517">
            <v>5599</v>
          </cell>
        </row>
        <row r="2518">
          <cell r="A2518">
            <v>96501223</v>
          </cell>
          <cell r="B2518" t="str">
            <v>CR10-18 A-FJ-A-E-HQQE 3X400/690 50 HZ</v>
          </cell>
          <cell r="C2518">
            <v>6086</v>
          </cell>
        </row>
        <row r="2519">
          <cell r="A2519">
            <v>96501224</v>
          </cell>
          <cell r="B2519" t="str">
            <v>CR10-20 A-FJ-A-E-HQQE 3X400/690 50 HZ</v>
          </cell>
          <cell r="C2519">
            <v>6406</v>
          </cell>
        </row>
        <row r="2520">
          <cell r="A2520">
            <v>96501225</v>
          </cell>
          <cell r="B2520" t="str">
            <v>CR10-22 A-FJ-A-E-HQQE 3X400/690 50 HZ</v>
          </cell>
          <cell r="C2520">
            <v>6731</v>
          </cell>
        </row>
        <row r="2521">
          <cell r="A2521">
            <v>96501246</v>
          </cell>
          <cell r="B2521" t="str">
            <v>CRI10-18 A-FGJ-A-E-HQQE 3X400/690 50 HZ</v>
          </cell>
          <cell r="C2521">
            <v>6727</v>
          </cell>
        </row>
        <row r="2522">
          <cell r="A2522">
            <v>96501257</v>
          </cell>
          <cell r="B2522" t="str">
            <v>CRI10-14 A-P-A-E-HQQE 3X400D 50 HZ</v>
          </cell>
          <cell r="C2522">
            <v>5647</v>
          </cell>
        </row>
        <row r="2523">
          <cell r="A2523">
            <v>96501258</v>
          </cell>
          <cell r="B2523" t="str">
            <v>CRI10-16 A-P-A-E-HQQE 3X400D 50 HZ</v>
          </cell>
          <cell r="C2523">
            <v>5976</v>
          </cell>
        </row>
        <row r="2524">
          <cell r="A2524">
            <v>96501259</v>
          </cell>
          <cell r="B2524" t="str">
            <v>CRI10-18 A-P-A-E-HQQE 3X400/690 50 HZ</v>
          </cell>
          <cell r="C2524">
            <v>6563</v>
          </cell>
        </row>
        <row r="2525">
          <cell r="A2525">
            <v>96501261</v>
          </cell>
          <cell r="B2525" t="str">
            <v>CRI10-22 A-P-A-E-HQQE 3X400/690 50 HZ</v>
          </cell>
          <cell r="C2525">
            <v>7208</v>
          </cell>
        </row>
        <row r="2526">
          <cell r="A2526">
            <v>96501283</v>
          </cell>
          <cell r="B2526" t="str">
            <v>CRN10-14 A-P-A-E-HQQE 3X400D 50 HZ</v>
          </cell>
          <cell r="C2526">
            <v>6285</v>
          </cell>
        </row>
        <row r="2527">
          <cell r="A2527">
            <v>96501284</v>
          </cell>
          <cell r="B2527" t="str">
            <v>CRN10-16 A-P-A-E-HQQE 3X400D 50 HZ</v>
          </cell>
          <cell r="C2527">
            <v>6674</v>
          </cell>
        </row>
        <row r="2528">
          <cell r="A2528">
            <v>96501285</v>
          </cell>
          <cell r="B2528" t="str">
            <v>CRN10-18 A-P-A-E-HQQE 3X400/690 50 HZ</v>
          </cell>
          <cell r="C2528">
            <v>7254</v>
          </cell>
        </row>
        <row r="2529">
          <cell r="A2529">
            <v>96501286</v>
          </cell>
          <cell r="B2529" t="str">
            <v>CRN10-20 A-P-A-E-HQQE 3X400/690 50 HZ</v>
          </cell>
          <cell r="C2529">
            <v>7653</v>
          </cell>
        </row>
        <row r="2530">
          <cell r="A2530">
            <v>96501287</v>
          </cell>
          <cell r="B2530" t="str">
            <v>CRN10-22 A-P-A-E-HQQE 3X400/690 50 HZ</v>
          </cell>
          <cell r="C2530">
            <v>8035</v>
          </cell>
        </row>
        <row r="2531">
          <cell r="A2531">
            <v>96501297</v>
          </cell>
          <cell r="B2531" t="str">
            <v>CRN10-16 A-FGJ-A-E-HQQE 3X400D 50 HZ</v>
          </cell>
          <cell r="C2531">
            <v>6674</v>
          </cell>
        </row>
        <row r="2532">
          <cell r="A2532">
            <v>96501298</v>
          </cell>
          <cell r="B2532" t="str">
            <v>CRN10-18 A-FGJ-A-E-HQQE 3X400/690 50 HZ</v>
          </cell>
          <cell r="C2532">
            <v>7424</v>
          </cell>
        </row>
        <row r="2533">
          <cell r="A2533">
            <v>96501299</v>
          </cell>
          <cell r="B2533" t="str">
            <v>CRN10-20 A-FGJ-A-E-HQQE 3X400/690 50 HZ</v>
          </cell>
          <cell r="C2533">
            <v>7821</v>
          </cell>
        </row>
        <row r="2534">
          <cell r="A2534">
            <v>96501300</v>
          </cell>
          <cell r="B2534" t="str">
            <v>CRN10-22 A-FGJ-A-E-HQQE 3X400/690 50 HZ</v>
          </cell>
          <cell r="C2534">
            <v>8203</v>
          </cell>
        </row>
        <row r="2535">
          <cell r="A2535">
            <v>96501384</v>
          </cell>
          <cell r="B2535" t="str">
            <v>CRN10-14 A-P-A-V-HQQV 3X400D 50 HZ</v>
          </cell>
          <cell r="C2535">
            <v>6346</v>
          </cell>
        </row>
        <row r="2536">
          <cell r="A2536">
            <v>96501387</v>
          </cell>
          <cell r="B2536" t="str">
            <v>CRN10-20 A-P-A-V-HQQV 3X400/690 50 HZ</v>
          </cell>
          <cell r="C2536">
            <v>7714</v>
          </cell>
        </row>
        <row r="2537">
          <cell r="A2537">
            <v>96501400</v>
          </cell>
          <cell r="B2537" t="str">
            <v>CRN10-20 A-FGJ-A-V-HQQV 3X400/690 50 HZ</v>
          </cell>
          <cell r="C2537">
            <v>7883</v>
          </cell>
        </row>
        <row r="2538">
          <cell r="A2538">
            <v>96501697</v>
          </cell>
          <cell r="B2538" t="str">
            <v>CR15-1 A-F-A-E-HQQE 3X230/400 50 HZ</v>
          </cell>
          <cell r="C2538">
            <v>2363</v>
          </cell>
        </row>
        <row r="2539">
          <cell r="A2539">
            <v>96501698</v>
          </cell>
          <cell r="B2539" t="str">
            <v>CR15-2 A-F-A-E-HQQE 3X230/400 50 HZ</v>
          </cell>
          <cell r="C2539">
            <v>2977</v>
          </cell>
        </row>
        <row r="2540">
          <cell r="A2540">
            <v>96501699</v>
          </cell>
          <cell r="B2540" t="str">
            <v>CR15-3 A-F-A-E-HQQE 3X230/400 50 HZ</v>
          </cell>
          <cell r="C2540">
            <v>3442</v>
          </cell>
        </row>
        <row r="2541">
          <cell r="A2541">
            <v>96501700</v>
          </cell>
          <cell r="B2541" t="str">
            <v>CR15-4 A-F-A-E-HQQE 3X230/400 50 HZ</v>
          </cell>
          <cell r="C2541">
            <v>3997</v>
          </cell>
        </row>
        <row r="2542">
          <cell r="A2542">
            <v>96501701</v>
          </cell>
          <cell r="B2542" t="str">
            <v>CR15-5 A-F-A-E-HQQE 3X230/400 50 HZ</v>
          </cell>
          <cell r="C2542">
            <v>4195</v>
          </cell>
        </row>
        <row r="2543">
          <cell r="A2543">
            <v>96501703</v>
          </cell>
          <cell r="B2543" t="str">
            <v>CR15-7 A-F-A-E-HQQE 3X230/400 50 HZ</v>
          </cell>
          <cell r="C2543">
            <v>5189</v>
          </cell>
        </row>
        <row r="2544">
          <cell r="A2544">
            <v>96501706</v>
          </cell>
          <cell r="B2544" t="str">
            <v>CR15-10 A-F-A-E-HQQE 3X230/400 50 HZ</v>
          </cell>
          <cell r="C2544">
            <v>7333</v>
          </cell>
        </row>
        <row r="2545">
          <cell r="A2545">
            <v>96501707</v>
          </cell>
          <cell r="B2545" t="str">
            <v>CR15-12 A-F-A-E-HQQE 3X230/400 50 HZ</v>
          </cell>
          <cell r="C2545">
            <v>7728</v>
          </cell>
        </row>
        <row r="2546">
          <cell r="A2546">
            <v>96501708</v>
          </cell>
          <cell r="B2546" t="str">
            <v>CR15-14 A-F-A-E-HQQE 3X230/400 50 HZ</v>
          </cell>
          <cell r="C2546">
            <v>8129</v>
          </cell>
        </row>
        <row r="2547">
          <cell r="A2547">
            <v>96501712</v>
          </cell>
          <cell r="B2547" t="str">
            <v>CR15-3 A-A-A-E-HQQE 3X230/400 50 HZ</v>
          </cell>
          <cell r="C2547">
            <v>3359</v>
          </cell>
        </row>
        <row r="2548">
          <cell r="A2548">
            <v>96501717</v>
          </cell>
          <cell r="B2548" t="str">
            <v>CRI15-1 A-FGJ-A-E-HQQE 3X230/400 50 HZ</v>
          </cell>
          <cell r="C2548">
            <v>2884</v>
          </cell>
        </row>
        <row r="2549">
          <cell r="A2549">
            <v>96501718</v>
          </cell>
          <cell r="B2549" t="str">
            <v>CRI15-2 A-FGJ-A-E-HQQE 3X230/400 50 HZ</v>
          </cell>
          <cell r="C2549">
            <v>3510</v>
          </cell>
        </row>
        <row r="2550">
          <cell r="A2550">
            <v>96501719</v>
          </cell>
          <cell r="B2550" t="str">
            <v>CRI15-3 A-FGJ-A-E-HQQE 3X230/400 50 HZ</v>
          </cell>
          <cell r="C2550">
            <v>4002</v>
          </cell>
        </row>
        <row r="2551">
          <cell r="A2551">
            <v>96501720</v>
          </cell>
          <cell r="B2551" t="str">
            <v>CRI15-4 A-FGJ-A-E-HQQE 3X230/400 50 HZ</v>
          </cell>
          <cell r="C2551">
            <v>4590</v>
          </cell>
        </row>
        <row r="2552">
          <cell r="A2552">
            <v>96501730</v>
          </cell>
          <cell r="B2552" t="str">
            <v>CRI15-1 A-P-A-E-HQQE 3X230/400 50 HZ</v>
          </cell>
          <cell r="C2552">
            <v>2694</v>
          </cell>
        </row>
        <row r="2553">
          <cell r="A2553">
            <v>96501731</v>
          </cell>
          <cell r="B2553" t="str">
            <v>CRI15-2 A-P-A-E-HQQE 3X230/400 50 HZ</v>
          </cell>
          <cell r="C2553">
            <v>3319</v>
          </cell>
        </row>
        <row r="2554">
          <cell r="A2554">
            <v>96501732</v>
          </cell>
          <cell r="B2554" t="str">
            <v>CRI15-3 A-P-A-E-HQQE 3X230/400 50 HZ</v>
          </cell>
          <cell r="C2554">
            <v>3811</v>
          </cell>
        </row>
        <row r="2555">
          <cell r="A2555">
            <v>96501733</v>
          </cell>
          <cell r="B2555" t="str">
            <v>CRI15-4 A-P-A-E-HQQE 3X230/400 50 HZ</v>
          </cell>
          <cell r="C2555">
            <v>4399</v>
          </cell>
        </row>
        <row r="2556">
          <cell r="A2556">
            <v>96501734</v>
          </cell>
          <cell r="B2556" t="str">
            <v>CRI15-5 A-P-A-E-HQQE 3X230/400 50 HZ</v>
          </cell>
          <cell r="C2556">
            <v>4613</v>
          </cell>
        </row>
        <row r="2557">
          <cell r="A2557">
            <v>96501756</v>
          </cell>
          <cell r="B2557" t="str">
            <v>CRN15-1 A-P-A-E-HQQE 3X230/400 50 HZ</v>
          </cell>
          <cell r="C2557">
            <v>2956</v>
          </cell>
        </row>
        <row r="2558">
          <cell r="A2558">
            <v>96501757</v>
          </cell>
          <cell r="B2558" t="str">
            <v>CRN15-2 A-P-A-E-HQQE 3X230/400 50 HZ</v>
          </cell>
          <cell r="C2558">
            <v>3538</v>
          </cell>
        </row>
        <row r="2559">
          <cell r="A2559">
            <v>96501758</v>
          </cell>
          <cell r="B2559" t="str">
            <v>CRN15-3 A-P-A-E-HQQE 3X230/400 50 HZ</v>
          </cell>
          <cell r="C2559">
            <v>4057</v>
          </cell>
        </row>
        <row r="2560">
          <cell r="A2560">
            <v>96501759</v>
          </cell>
          <cell r="B2560" t="str">
            <v>CRN15-4 A-P-A-E-HQQE 3X230/400 50 HZ</v>
          </cell>
          <cell r="C2560">
            <v>4698</v>
          </cell>
        </row>
        <row r="2561">
          <cell r="A2561">
            <v>96501760</v>
          </cell>
          <cell r="B2561" t="str">
            <v>CRN15-5 A-P-A-E-HQQE 3X230/400 50 HZ</v>
          </cell>
          <cell r="C2561">
            <v>4959</v>
          </cell>
        </row>
        <row r="2562">
          <cell r="A2562">
            <v>96501769</v>
          </cell>
          <cell r="B2562" t="str">
            <v>CRN15-1 A-FGJ-A-E-HQQE 3X230/400 50 HZ</v>
          </cell>
          <cell r="C2562">
            <v>3151</v>
          </cell>
        </row>
        <row r="2563">
          <cell r="A2563">
            <v>96501770</v>
          </cell>
          <cell r="B2563" t="str">
            <v>CRN15-2 A-FGJ-A-E-HQQE 3X230/400 50 HZ</v>
          </cell>
          <cell r="C2563">
            <v>3733</v>
          </cell>
        </row>
        <row r="2564">
          <cell r="A2564">
            <v>96501771</v>
          </cell>
          <cell r="B2564" t="str">
            <v>CRN15-3 A-FGJ-A-E-HQQE 3X230/400 50 HZ</v>
          </cell>
          <cell r="C2564">
            <v>4252</v>
          </cell>
        </row>
        <row r="2565">
          <cell r="A2565">
            <v>96501772</v>
          </cell>
          <cell r="B2565" t="str">
            <v>CRN15-4 A-FGJ-A-E-HQQE 230D/400Y 50 HZ</v>
          </cell>
          <cell r="C2565">
            <v>4893</v>
          </cell>
        </row>
        <row r="2566">
          <cell r="A2566">
            <v>96501796</v>
          </cell>
          <cell r="B2566" t="str">
            <v>CR15-2 A-F-A-V-HQQV 3X230/400 50 HZ</v>
          </cell>
          <cell r="C2566">
            <v>3035</v>
          </cell>
        </row>
        <row r="2567">
          <cell r="A2567">
            <v>96501797</v>
          </cell>
          <cell r="B2567" t="str">
            <v>CR15-3 A-F-A-V-HQQV 3X230/400 50 HZ</v>
          </cell>
          <cell r="C2567">
            <v>3500</v>
          </cell>
        </row>
        <row r="2568">
          <cell r="A2568">
            <v>96501798</v>
          </cell>
          <cell r="B2568" t="str">
            <v>CR15-4 A-F-A-V-HQQV 3X230/400 50 HZ</v>
          </cell>
          <cell r="C2568">
            <v>4055</v>
          </cell>
        </row>
        <row r="2569">
          <cell r="A2569">
            <v>96501799</v>
          </cell>
          <cell r="B2569" t="str">
            <v>CR15-5 A-F-A-V-HQQV 3X230/400 50 HZ</v>
          </cell>
          <cell r="C2569">
            <v>4253</v>
          </cell>
        </row>
        <row r="2570">
          <cell r="A2570">
            <v>96501801</v>
          </cell>
          <cell r="B2570" t="str">
            <v>CR15-7 A-F-A-V-HQQV 3X230/400 50 HZ</v>
          </cell>
          <cell r="C2570">
            <v>5247</v>
          </cell>
        </row>
        <row r="2571">
          <cell r="A2571">
            <v>96501820</v>
          </cell>
          <cell r="B2571" t="str">
            <v>CRI15-6 A-FGJ-A-V-HQQV 3X230/400 50 HZ</v>
          </cell>
          <cell r="C2571">
            <v>5722</v>
          </cell>
        </row>
        <row r="2572">
          <cell r="A2572">
            <v>96501833</v>
          </cell>
          <cell r="B2572" t="str">
            <v>CRI15-6 A-P-A-V-HQQV 3X230/400 50 HZ</v>
          </cell>
          <cell r="C2572">
            <v>5531</v>
          </cell>
        </row>
        <row r="2573">
          <cell r="A2573">
            <v>96501855</v>
          </cell>
          <cell r="B2573" t="str">
            <v>CRN15-2 A-P-A-V-HQQV 3X230/400 50 HZ</v>
          </cell>
          <cell r="C2573">
            <v>3596</v>
          </cell>
        </row>
        <row r="2574">
          <cell r="A2574">
            <v>96501868</v>
          </cell>
          <cell r="B2574" t="str">
            <v>CRN15-2 A-FGJ-A-V-HQQV 3X230/400 50 HZ</v>
          </cell>
          <cell r="C2574">
            <v>3791</v>
          </cell>
        </row>
        <row r="2575">
          <cell r="A2575">
            <v>96501869</v>
          </cell>
          <cell r="B2575" t="str">
            <v>CRN15-3 A-FGJ-A-V-HQQV 3X230/400 50 HZ</v>
          </cell>
          <cell r="C2575">
            <v>4310</v>
          </cell>
        </row>
        <row r="2576">
          <cell r="A2576">
            <v>96501897</v>
          </cell>
          <cell r="B2576" t="str">
            <v>CR15-6 A-F-A-E-HQQE 3X400D 50 HZ</v>
          </cell>
          <cell r="C2576">
            <v>4991</v>
          </cell>
        </row>
        <row r="2577">
          <cell r="A2577">
            <v>96501898</v>
          </cell>
          <cell r="B2577" t="str">
            <v>CR15-7 A-F-A-E-HQQE 3X400D 50 HZ</v>
          </cell>
          <cell r="C2577">
            <v>5189</v>
          </cell>
        </row>
        <row r="2578">
          <cell r="A2578">
            <v>96501899</v>
          </cell>
          <cell r="B2578" t="str">
            <v>CR15-8 A-F-A-E-HQQE 3X400/690 50 HZ</v>
          </cell>
          <cell r="C2578">
            <v>6038</v>
          </cell>
        </row>
        <row r="2579">
          <cell r="A2579">
            <v>96501900</v>
          </cell>
          <cell r="B2579" t="str">
            <v>CR15-9 A-F-A-E-HQQE 3X400/690 50 HZ</v>
          </cell>
          <cell r="C2579">
            <v>6242</v>
          </cell>
        </row>
        <row r="2580">
          <cell r="A2580">
            <v>96501901</v>
          </cell>
          <cell r="B2580" t="str">
            <v>CR15-10 A-F-A-E-HQQE 3X400/690 50 HZ</v>
          </cell>
          <cell r="C2580">
            <v>7333</v>
          </cell>
        </row>
        <row r="2581">
          <cell r="A2581">
            <v>96501902</v>
          </cell>
          <cell r="B2581" t="str">
            <v>CR15-12 A-F-A-E-HQQE 3X400/690 50 HZ</v>
          </cell>
          <cell r="C2581">
            <v>7728</v>
          </cell>
        </row>
        <row r="2582">
          <cell r="A2582">
            <v>96501903</v>
          </cell>
          <cell r="B2582" t="str">
            <v>CR15-14 A-F-A-E-HQQE 3X400/690 50 HZ</v>
          </cell>
          <cell r="C2582">
            <v>8129</v>
          </cell>
        </row>
        <row r="2583">
          <cell r="A2583">
            <v>96501904</v>
          </cell>
          <cell r="B2583" t="str">
            <v>CR15-17 A-F-A-E-HQQE 3X400/690 50 HZ</v>
          </cell>
          <cell r="C2583">
            <v>10395</v>
          </cell>
        </row>
        <row r="2584">
          <cell r="A2584">
            <v>96501919</v>
          </cell>
          <cell r="B2584" t="str">
            <v>CRI15-10 A-FGJ-A-E-HQQE 3X400/690 50 HZ</v>
          </cell>
          <cell r="C2584">
            <v>8222</v>
          </cell>
        </row>
        <row r="2585">
          <cell r="A2585">
            <v>96501922</v>
          </cell>
          <cell r="B2585" t="str">
            <v>CRI15-17 A-FGJ-A-E-HQQE 3X400/690 50 HZ</v>
          </cell>
          <cell r="C2585">
            <v>11546</v>
          </cell>
        </row>
        <row r="2586">
          <cell r="A2586">
            <v>96501927</v>
          </cell>
          <cell r="B2586" t="str">
            <v>CRI15-6 A-P-A-E-HQQE 3X400D 50 HZ</v>
          </cell>
          <cell r="C2586">
            <v>5473</v>
          </cell>
        </row>
        <row r="2587">
          <cell r="A2587">
            <v>96501928</v>
          </cell>
          <cell r="B2587" t="str">
            <v>CRI15-7 A-P-A-E-HQQE 3X400D 50 HZ</v>
          </cell>
          <cell r="C2587">
            <v>5692</v>
          </cell>
        </row>
        <row r="2588">
          <cell r="A2588">
            <v>96501929</v>
          </cell>
          <cell r="B2588" t="str">
            <v>CRI15-8 A-P-A-E-HQQE 3X400/690 50 HZ</v>
          </cell>
          <cell r="C2588">
            <v>6584</v>
          </cell>
        </row>
        <row r="2589">
          <cell r="A2589">
            <v>96501930</v>
          </cell>
          <cell r="B2589" t="str">
            <v>CRI15-9 A-P-A-E-HQQE 3X400/690 50 HZ</v>
          </cell>
          <cell r="C2589">
            <v>6798</v>
          </cell>
        </row>
        <row r="2590">
          <cell r="A2590">
            <v>96501931</v>
          </cell>
          <cell r="B2590" t="str">
            <v>CRI15-10 A-P-A-E-HQQE 3X400/690 50 HZ</v>
          </cell>
          <cell r="C2590">
            <v>8031</v>
          </cell>
        </row>
        <row r="2591">
          <cell r="A2591">
            <v>96501932</v>
          </cell>
          <cell r="B2591" t="str">
            <v>CRI15-12 A-P-A-E-HQQE 3X400/690 50 HZ</v>
          </cell>
          <cell r="C2591">
            <v>8465</v>
          </cell>
        </row>
        <row r="2592">
          <cell r="A2592">
            <v>96501933</v>
          </cell>
          <cell r="B2592" t="str">
            <v>CRI15-14 A-P-A-E-HQQE 3X400/690 50 HZ</v>
          </cell>
          <cell r="C2592">
            <v>8893</v>
          </cell>
        </row>
        <row r="2593">
          <cell r="A2593">
            <v>96501934</v>
          </cell>
          <cell r="B2593" t="str">
            <v>CRI15-17 A-P-A-E-HQQE 3X400/690 50 HZ</v>
          </cell>
          <cell r="C2593">
            <v>11356</v>
          </cell>
        </row>
        <row r="2594">
          <cell r="A2594">
            <v>96501951</v>
          </cell>
          <cell r="B2594" t="str">
            <v>CRN15-6 A-P-A-E-HQQE 3X400D 50 HZ</v>
          </cell>
          <cell r="C2594">
            <v>5889</v>
          </cell>
        </row>
        <row r="2595">
          <cell r="A2595">
            <v>96501952</v>
          </cell>
          <cell r="B2595" t="str">
            <v>CRN15-7 A-P-A-E-HQQE 3X400D 50 HZ</v>
          </cell>
          <cell r="C2595">
            <v>6157</v>
          </cell>
        </row>
        <row r="2596">
          <cell r="A2596">
            <v>96501953</v>
          </cell>
          <cell r="B2596" t="str">
            <v>CRN15-8 A-P-A-E-HQQE 3X400/690 50 HZ</v>
          </cell>
          <cell r="C2596">
            <v>7145</v>
          </cell>
        </row>
        <row r="2597">
          <cell r="A2597">
            <v>96501955</v>
          </cell>
          <cell r="B2597" t="str">
            <v>CRN15-10 A-P-A-E-HQQE 3X400/690 50 HZ</v>
          </cell>
          <cell r="C2597">
            <v>8614</v>
          </cell>
        </row>
        <row r="2598">
          <cell r="A2598">
            <v>96501956</v>
          </cell>
          <cell r="B2598" t="str">
            <v>CRN15-12 A-P-A-E-HQQE 3X400/690 50 HZ</v>
          </cell>
          <cell r="C2598">
            <v>9148</v>
          </cell>
        </row>
        <row r="2599">
          <cell r="A2599">
            <v>96501957</v>
          </cell>
          <cell r="B2599" t="str">
            <v>CRN15-14 A-P-A-E-HQQE 3X400/690 50 HZ</v>
          </cell>
          <cell r="C2599">
            <v>9673</v>
          </cell>
        </row>
        <row r="2600">
          <cell r="A2600">
            <v>96501958</v>
          </cell>
          <cell r="B2600" t="str">
            <v>CRN15-17 A-P-A-E-HQQE 3X400/690 50 HZ</v>
          </cell>
          <cell r="C2600">
            <v>12382</v>
          </cell>
        </row>
        <row r="2601">
          <cell r="A2601">
            <v>96501962</v>
          </cell>
          <cell r="B2601" t="str">
            <v>CRN15-5 A-FGJ-A-E-HQQE 3X400D 50 HZ</v>
          </cell>
          <cell r="C2601">
            <v>5154</v>
          </cell>
        </row>
        <row r="2602">
          <cell r="A2602">
            <v>96501967</v>
          </cell>
          <cell r="B2602" t="str">
            <v>CRN15-10 A-FGJ-A-E-HQQE 3X400/690 50 HZ</v>
          </cell>
          <cell r="C2602">
            <v>8810</v>
          </cell>
        </row>
        <row r="2603">
          <cell r="A2603">
            <v>96501968</v>
          </cell>
          <cell r="B2603" t="str">
            <v>CRN15-12 A-FGJ-A-E-HQQE 3X400/690 50 HZ</v>
          </cell>
          <cell r="C2603">
            <v>9344</v>
          </cell>
        </row>
        <row r="2604">
          <cell r="A2604">
            <v>96501970</v>
          </cell>
          <cell r="B2604" t="str">
            <v>CRN15-17 A-FGJ-A-E-HQQE 3X400/690 50 HZ</v>
          </cell>
          <cell r="C2604">
            <v>12578</v>
          </cell>
        </row>
        <row r="2605">
          <cell r="A2605">
            <v>96501987</v>
          </cell>
          <cell r="B2605" t="str">
            <v>CR15-6 A-F-A-V-HQQV 3X400D 50 HZ</v>
          </cell>
          <cell r="C2605">
            <v>5049</v>
          </cell>
        </row>
        <row r="2606">
          <cell r="A2606">
            <v>96501988</v>
          </cell>
          <cell r="B2606" t="str">
            <v>CR15-7 A-F-A-V-HQQV 3X400D 50 HZ</v>
          </cell>
          <cell r="C2606">
            <v>5247</v>
          </cell>
        </row>
        <row r="2607">
          <cell r="A2607">
            <v>96502006</v>
          </cell>
          <cell r="B2607" t="str">
            <v>CRI15-7 A-FGJ-A-V-HQQV 3X400D 50 HZ</v>
          </cell>
          <cell r="C2607">
            <v>5940</v>
          </cell>
        </row>
        <row r="2608">
          <cell r="A2608">
            <v>96502042</v>
          </cell>
          <cell r="B2608" t="str">
            <v>CRN15-7 A-P-A-V-HQQV 3X400D 50 HZ</v>
          </cell>
          <cell r="C2608">
            <v>6214</v>
          </cell>
        </row>
        <row r="2609">
          <cell r="A2609">
            <v>96502087</v>
          </cell>
          <cell r="B2609" t="str">
            <v>CR15-2 A-A-A-E-HQQE 3X200/346 50 HZ</v>
          </cell>
          <cell r="C2609">
            <v>2894</v>
          </cell>
        </row>
        <row r="2610">
          <cell r="A2610">
            <v>96502222</v>
          </cell>
          <cell r="B2610" t="str">
            <v>CRI15-6 A-P-A-V-HQQV 3X200/346 50 HZ</v>
          </cell>
          <cell r="C2610">
            <v>5531</v>
          </cell>
        </row>
        <row r="2611">
          <cell r="A2611">
            <v>96503170</v>
          </cell>
          <cell r="B2611" t="str">
            <v>CR10-1 A-FJ-A-E-HQQE 3X230/400 60 HZ</v>
          </cell>
          <cell r="C2611">
            <v>1776</v>
          </cell>
        </row>
        <row r="2612">
          <cell r="A2612">
            <v>96503172</v>
          </cell>
          <cell r="B2612" t="str">
            <v>CR10-3 A-FJ-A-E-HQQE 3X230/400 60 HZ</v>
          </cell>
          <cell r="C2612">
            <v>2891</v>
          </cell>
        </row>
        <row r="2613">
          <cell r="A2613">
            <v>96503173</v>
          </cell>
          <cell r="B2613" t="str">
            <v>CR10-4 A-FJ-A-E-HQQE 3X230/400 60 HZ</v>
          </cell>
          <cell r="C2613">
            <v>3180</v>
          </cell>
        </row>
        <row r="2614">
          <cell r="A2614">
            <v>96503174</v>
          </cell>
          <cell r="B2614" t="str">
            <v>CR10-5 A-FJ-A-E-HQQE 3X230/400 60 HZ</v>
          </cell>
          <cell r="C2614">
            <v>3343</v>
          </cell>
        </row>
        <row r="2615">
          <cell r="A2615">
            <v>96503180</v>
          </cell>
          <cell r="B2615" t="str">
            <v>CR10-12 A-FJ-A-E-HQQE 3X266/460 60 HZ</v>
          </cell>
          <cell r="C2615">
            <v>6541</v>
          </cell>
        </row>
        <row r="2616">
          <cell r="A2616">
            <v>96503209</v>
          </cell>
          <cell r="B2616" t="str">
            <v>CRI10-2 A-P-A-E-HQQE 3X230/400 60 HZ</v>
          </cell>
          <cell r="C2616">
            <v>2609</v>
          </cell>
        </row>
        <row r="2617">
          <cell r="A2617">
            <v>96503210</v>
          </cell>
          <cell r="B2617" t="str">
            <v>CRI10-3 A-P-A-E-HQQE 3X230/400 60 HZ</v>
          </cell>
          <cell r="C2617">
            <v>3154</v>
          </cell>
        </row>
        <row r="2618">
          <cell r="A2618">
            <v>96503211</v>
          </cell>
          <cell r="B2618" t="str">
            <v>CRI10-4 A-P-A-E-HQQE 3X230/400 60 HZ</v>
          </cell>
          <cell r="C2618">
            <v>3478</v>
          </cell>
        </row>
        <row r="2619">
          <cell r="A2619">
            <v>96503212</v>
          </cell>
          <cell r="B2619" t="str">
            <v>CRI10-5 A-P-A-E-HQQE 3X230/400 60 HZ</v>
          </cell>
          <cell r="C2619">
            <v>3641</v>
          </cell>
        </row>
        <row r="2620">
          <cell r="A2620">
            <v>96503214</v>
          </cell>
          <cell r="B2620" t="str">
            <v>CRI10-7 A-P-A-E-HQQE 3X266/460 60 HZ</v>
          </cell>
          <cell r="C2620">
            <v>5311</v>
          </cell>
        </row>
        <row r="2621">
          <cell r="A2621">
            <v>96503215</v>
          </cell>
          <cell r="B2621" t="str">
            <v>CRI10-8 A-P-A-E-HQQE 3X266/460 60 HZ</v>
          </cell>
          <cell r="C2621">
            <v>5473</v>
          </cell>
        </row>
        <row r="2622">
          <cell r="A2622">
            <v>96503236</v>
          </cell>
          <cell r="B2622" t="str">
            <v>CRN10-1 A-P-A-E-HQQE 3X230/400 60 HZ</v>
          </cell>
          <cell r="C2622">
            <v>2195</v>
          </cell>
        </row>
        <row r="2623">
          <cell r="A2623">
            <v>96503237</v>
          </cell>
          <cell r="B2623" t="str">
            <v>CRN10-2 A-P-A-E-HQQE 3X230/400 60 HZ</v>
          </cell>
          <cell r="C2623">
            <v>2907</v>
          </cell>
        </row>
        <row r="2624">
          <cell r="A2624">
            <v>96503238</v>
          </cell>
          <cell r="B2624" t="str">
            <v>CRN10-3 A-P-A-E-HQQE 3X230/400 60 HZ</v>
          </cell>
          <cell r="C2624">
            <v>3473</v>
          </cell>
        </row>
        <row r="2625">
          <cell r="A2625">
            <v>96503241</v>
          </cell>
          <cell r="B2625" t="str">
            <v>CRN10-6 A-P-A-E-HQQE 3X266/460 60 HZ</v>
          </cell>
          <cell r="C2625">
            <v>4888</v>
          </cell>
        </row>
        <row r="2626">
          <cell r="A2626">
            <v>96503251</v>
          </cell>
          <cell r="B2626" t="str">
            <v>CRN10-2 A-FGJ-A-E-HQQE 3X230/400 60 HZ</v>
          </cell>
          <cell r="C2626">
            <v>3076</v>
          </cell>
        </row>
        <row r="2627">
          <cell r="A2627">
            <v>96503252</v>
          </cell>
          <cell r="B2627" t="str">
            <v>CRN10-3 A-FGJ-A-E-HQQE 3X230/400 60 HZ</v>
          </cell>
          <cell r="C2627">
            <v>3642</v>
          </cell>
        </row>
        <row r="2628">
          <cell r="A2628">
            <v>96503253</v>
          </cell>
          <cell r="B2628" t="str">
            <v>CRN10-4 A-FGJ-A-E-HQQE 3X230/400 60 HZ</v>
          </cell>
          <cell r="C2628">
            <v>3951</v>
          </cell>
        </row>
        <row r="2629">
          <cell r="A2629">
            <v>96503408</v>
          </cell>
          <cell r="B2629" t="str">
            <v>CR10-8 A-FJ-A-E-HQQE 3X440D 60 HZ</v>
          </cell>
          <cell r="C2629">
            <v>5008</v>
          </cell>
        </row>
        <row r="2630">
          <cell r="A2630">
            <v>96503412</v>
          </cell>
          <cell r="B2630" t="str">
            <v>CR10-14 A-FJ-A-E-HQQE 3X400/690 60 HZ</v>
          </cell>
          <cell r="C2630">
            <v>7837</v>
          </cell>
        </row>
        <row r="2631">
          <cell r="A2631">
            <v>96503447</v>
          </cell>
          <cell r="B2631" t="str">
            <v>CRI10-14 A-P-A-E-HQQE 3X400/690 60 HZ</v>
          </cell>
          <cell r="C2631">
            <v>8601</v>
          </cell>
        </row>
        <row r="2632">
          <cell r="A2632">
            <v>96503465</v>
          </cell>
          <cell r="B2632" t="str">
            <v>CRN10-4 A-P-A-E-HQQE 3X400D 60 HZ</v>
          </cell>
          <cell r="C2632">
            <v>3781</v>
          </cell>
        </row>
        <row r="2633">
          <cell r="A2633">
            <v>96503471</v>
          </cell>
          <cell r="B2633" t="str">
            <v>CRN10-10 A-P-A-E-HQQE 3X400/690 60 HZ</v>
          </cell>
          <cell r="C2633">
            <v>7402</v>
          </cell>
        </row>
        <row r="2634">
          <cell r="A2634">
            <v>96503474</v>
          </cell>
          <cell r="B2634" t="str">
            <v>CRN10-16 A-P-A-E-HQQE 3X400/690 60 HZ</v>
          </cell>
          <cell r="C2634">
            <v>9727</v>
          </cell>
        </row>
        <row r="2635">
          <cell r="A2635">
            <v>96503642</v>
          </cell>
          <cell r="B2635" t="str">
            <v>CRI10-3 A-P-A-E-HQQE 3X200/346 60 HZ</v>
          </cell>
          <cell r="C2635">
            <v>3334</v>
          </cell>
        </row>
        <row r="2636">
          <cell r="A2636">
            <v>96503818</v>
          </cell>
          <cell r="B2636" t="str">
            <v>CR15-1 A-F-A-E-HQQE 3X230/400 60 HZ</v>
          </cell>
          <cell r="C2636">
            <v>2218</v>
          </cell>
        </row>
        <row r="2637">
          <cell r="A2637">
            <v>96503819</v>
          </cell>
          <cell r="B2637" t="str">
            <v>CR15-2 A-F-A-E-HQQE 3X230/400 60 HZ</v>
          </cell>
          <cell r="C2637">
            <v>3094</v>
          </cell>
        </row>
        <row r="2638">
          <cell r="A2638">
            <v>96503820</v>
          </cell>
          <cell r="B2638" t="str">
            <v>CR15-3 A-F-A-E-HQQE 3X266/460 60 HZ</v>
          </cell>
          <cell r="C2638">
            <v>3779</v>
          </cell>
        </row>
        <row r="2639">
          <cell r="A2639">
            <v>96503823</v>
          </cell>
          <cell r="B2639" t="str">
            <v>CR15-6 A-F-A-E-HQQE 3X230/400 60 HZ</v>
          </cell>
          <cell r="C2639">
            <v>6915</v>
          </cell>
        </row>
        <row r="2640">
          <cell r="A2640">
            <v>96503836</v>
          </cell>
          <cell r="B2640" t="str">
            <v>CRI15-3 A-FGJ-A-E-HQQE 3X266/460 60 HZ</v>
          </cell>
          <cell r="C2640">
            <v>4306</v>
          </cell>
        </row>
        <row r="2641">
          <cell r="A2641">
            <v>96503846</v>
          </cell>
          <cell r="B2641" t="str">
            <v>CRI15-2 A-P-A-E-HQQE 3X230/400 60 HZ</v>
          </cell>
          <cell r="C2641">
            <v>3373</v>
          </cell>
        </row>
        <row r="2642">
          <cell r="A2642">
            <v>96503847</v>
          </cell>
          <cell r="B2642" t="str">
            <v>CRI15-3 A-P-A-E-HQQE 3X266/460 60 HZ</v>
          </cell>
          <cell r="C2642">
            <v>4115</v>
          </cell>
        </row>
        <row r="2643">
          <cell r="A2643">
            <v>96503855</v>
          </cell>
          <cell r="B2643" t="str">
            <v>CRI15-12 A-P-A-E-HQQE 3X266/460 60 HZ</v>
          </cell>
          <cell r="C2643">
            <v>12404</v>
          </cell>
        </row>
        <row r="2644">
          <cell r="A2644">
            <v>96503867</v>
          </cell>
          <cell r="B2644" t="str">
            <v>CRN15-1 A-P-A-E-HQQE 3X230/400 60 HZ</v>
          </cell>
          <cell r="C2644">
            <v>2731</v>
          </cell>
        </row>
        <row r="2645">
          <cell r="A2645">
            <v>96503868</v>
          </cell>
          <cell r="B2645" t="str">
            <v>CRN15-2 A-P-A-E-HQQE 3X230/400 60 HZ</v>
          </cell>
          <cell r="C2645">
            <v>3714</v>
          </cell>
        </row>
        <row r="2646">
          <cell r="A2646">
            <v>96503872</v>
          </cell>
          <cell r="B2646" t="str">
            <v>CRN15-6 A-P-A-E-HQQE 3X230/400 60 HZ</v>
          </cell>
          <cell r="C2646">
            <v>8246</v>
          </cell>
        </row>
        <row r="2647">
          <cell r="A2647">
            <v>96503874</v>
          </cell>
          <cell r="B2647" t="str">
            <v>CRN15-8 A-P-A-E-HQQE 3X230/400 60 HZ</v>
          </cell>
          <cell r="C2647">
            <v>8780</v>
          </cell>
        </row>
        <row r="2648">
          <cell r="A2648">
            <v>96503983</v>
          </cell>
          <cell r="B2648" t="str">
            <v>CR15-2 A-F-A-E-HQQE 3X400D 60 HZ</v>
          </cell>
          <cell r="C2648">
            <v>3094</v>
          </cell>
        </row>
        <row r="2649">
          <cell r="A2649">
            <v>96503985</v>
          </cell>
          <cell r="B2649" t="str">
            <v>CR15-4 A-F-A-E-HQQE 3X440D 60 HZ</v>
          </cell>
          <cell r="C2649">
            <v>4671</v>
          </cell>
        </row>
        <row r="2650">
          <cell r="A2650">
            <v>96503989</v>
          </cell>
          <cell r="B2650" t="str">
            <v>CR15-8 A-F-A-E-HQQE 3X400/690 60 HZ</v>
          </cell>
          <cell r="C2650">
            <v>7317</v>
          </cell>
        </row>
        <row r="2651">
          <cell r="A2651">
            <v>96503990</v>
          </cell>
          <cell r="B2651" t="str">
            <v>CR15-9 A-F-A-E-HQQE 3X400/690 60 HZ</v>
          </cell>
          <cell r="C2651">
            <v>9144</v>
          </cell>
        </row>
        <row r="2652">
          <cell r="A2652">
            <v>96503991</v>
          </cell>
          <cell r="B2652" t="str">
            <v>CR15-10 A-F-A-E-HQQE 3X400/690 60 HZ</v>
          </cell>
          <cell r="C2652">
            <v>9358</v>
          </cell>
        </row>
        <row r="2653">
          <cell r="A2653">
            <v>96504010</v>
          </cell>
          <cell r="B2653" t="str">
            <v>CRI15-2 A-P-A-E-HQQE 3X400D 60 HZ</v>
          </cell>
          <cell r="C2653">
            <v>3373</v>
          </cell>
        </row>
        <row r="2654">
          <cell r="A2654">
            <v>96504016</v>
          </cell>
          <cell r="B2654" t="str">
            <v>CRI15-8 A-P-A-E-HQQE 3X400/690 60 HZ</v>
          </cell>
          <cell r="C2654">
            <v>7974</v>
          </cell>
        </row>
        <row r="2655">
          <cell r="A2655">
            <v>96504017</v>
          </cell>
          <cell r="B2655" t="str">
            <v>CRI15-9 A-P-A-E-HQQE 3X400/690 60 HZ</v>
          </cell>
          <cell r="C2655">
            <v>9999</v>
          </cell>
        </row>
        <row r="2656">
          <cell r="A2656">
            <v>96504032</v>
          </cell>
          <cell r="B2656" t="str">
            <v>CRN15-2 A-P-A-E-HQQE 3X400D 60 HZ</v>
          </cell>
          <cell r="C2656">
            <v>3714</v>
          </cell>
        </row>
        <row r="2657">
          <cell r="A2657">
            <v>96504034</v>
          </cell>
          <cell r="B2657" t="str">
            <v>CRN15-4 A-P-A-E-HQQE 3X440D 60 HZ</v>
          </cell>
          <cell r="C2657">
            <v>5607</v>
          </cell>
        </row>
        <row r="2658">
          <cell r="A2658">
            <v>96504035</v>
          </cell>
          <cell r="B2658" t="str">
            <v>CRN15-5 A-P-A-E-HQQE 3X400/690 60 HZ</v>
          </cell>
          <cell r="C2658">
            <v>6740</v>
          </cell>
        </row>
        <row r="2659">
          <cell r="A2659">
            <v>96504041</v>
          </cell>
          <cell r="B2659" t="str">
            <v>CRN15-12 A-P-A-E-HQQE 3X400/690 60 HZ</v>
          </cell>
          <cell r="C2659">
            <v>13654</v>
          </cell>
        </row>
        <row r="2660">
          <cell r="A2660">
            <v>96504051</v>
          </cell>
          <cell r="B2660" t="str">
            <v>CRN15-10 A-FGJ-A-E-HQQE 3X400/690 60 HZ</v>
          </cell>
          <cell r="C2660">
            <v>11423</v>
          </cell>
        </row>
        <row r="2661">
          <cell r="A2661">
            <v>96504310</v>
          </cell>
          <cell r="B2661" t="str">
            <v>CR20-1 A-F-A-E-HQQE 3X230/400 60 HZ</v>
          </cell>
          <cell r="C2661">
            <v>2737</v>
          </cell>
        </row>
        <row r="2662">
          <cell r="A2662">
            <v>96504311</v>
          </cell>
          <cell r="B2662" t="str">
            <v>CR20-2 A-F-A-E-HQQE 3X266/460 60 HZ</v>
          </cell>
          <cell r="C2662">
            <v>3854</v>
          </cell>
        </row>
        <row r="2663">
          <cell r="A2663">
            <v>96504313</v>
          </cell>
          <cell r="B2663" t="str">
            <v>CR20-4 A-F-A-E-HQQE 3X266/460 60 HZ</v>
          </cell>
          <cell r="C2663">
            <v>5729</v>
          </cell>
        </row>
        <row r="2664">
          <cell r="A2664">
            <v>96504334</v>
          </cell>
          <cell r="B2664" t="str">
            <v>CRI20-2 A-P-A-E-HQQE 3X266/460 60 HZ</v>
          </cell>
          <cell r="C2664">
            <v>4197</v>
          </cell>
        </row>
        <row r="2665">
          <cell r="A2665">
            <v>96504341</v>
          </cell>
          <cell r="B2665" t="str">
            <v>CRI20-10 A-P-A-E-HQQE 3X266/460 60 HZ</v>
          </cell>
          <cell r="C2665">
            <v>12652</v>
          </cell>
        </row>
        <row r="2666">
          <cell r="A2666">
            <v>96504351</v>
          </cell>
          <cell r="B2666" t="str">
            <v>CRN20-1 A-P-A-E-HQQE 3X230/400 60 HZ</v>
          </cell>
          <cell r="C2666">
            <v>3281</v>
          </cell>
        </row>
        <row r="2667">
          <cell r="A2667">
            <v>96504352</v>
          </cell>
          <cell r="B2667" t="str">
            <v>CRN20-2 A-P-A-E-HQQE 3X266/460 60 HZ</v>
          </cell>
          <cell r="C2667">
            <v>4622</v>
          </cell>
        </row>
        <row r="2668">
          <cell r="A2668">
            <v>96504420</v>
          </cell>
          <cell r="B2668" t="str">
            <v>CRN20-2 A-P-A-V-HQQV 3X266/460 60 HZ</v>
          </cell>
          <cell r="C2668">
            <v>4680</v>
          </cell>
        </row>
        <row r="2669">
          <cell r="A2669">
            <v>96504450</v>
          </cell>
          <cell r="B2669" t="str">
            <v>CR20-5 A-F-A-E-HQQE 3X400/690 60 HZ</v>
          </cell>
          <cell r="C2669">
            <v>7222</v>
          </cell>
        </row>
        <row r="2670">
          <cell r="A2670">
            <v>96504454</v>
          </cell>
          <cell r="B2670" t="str">
            <v>CR20-10 A-F-A-E-HQQE 3X400/690 60 HZ</v>
          </cell>
          <cell r="C2670">
            <v>16960</v>
          </cell>
        </row>
        <row r="2671">
          <cell r="A2671">
            <v>96504476</v>
          </cell>
          <cell r="B2671" t="str">
            <v>CRI20-8 A-P-A-E-HQQE 3X400/690 60 HZ</v>
          </cell>
          <cell r="C2671">
            <v>10401</v>
          </cell>
        </row>
        <row r="2672">
          <cell r="A2672">
            <v>96504477</v>
          </cell>
          <cell r="B2672" t="str">
            <v>CRI20-10 A-P-A-E-HQQE 3X400/690 60 HZ</v>
          </cell>
          <cell r="C2672">
            <v>12652</v>
          </cell>
        </row>
        <row r="2673">
          <cell r="A2673">
            <v>96504488</v>
          </cell>
          <cell r="B2673" t="str">
            <v>CRN20-2 A-P-A-E-HQQE 3X440D 60 HZ</v>
          </cell>
          <cell r="C2673">
            <v>4622</v>
          </cell>
        </row>
        <row r="2674">
          <cell r="A2674">
            <v>96504489</v>
          </cell>
          <cell r="B2674" t="str">
            <v>CRN20-3 A-P-A-E-HQQE 3X440D 60 HZ</v>
          </cell>
          <cell r="C2674">
            <v>5719</v>
          </cell>
        </row>
        <row r="2675">
          <cell r="A2675">
            <v>96504493</v>
          </cell>
          <cell r="B2675" t="str">
            <v>CRN20-7 A-P-A-E-HQQE 3X400/690 60 HZ</v>
          </cell>
          <cell r="C2675">
            <v>11147</v>
          </cell>
        </row>
        <row r="2676">
          <cell r="A2676">
            <v>96504494</v>
          </cell>
          <cell r="B2676" t="str">
            <v>CRN20-8 A-P-A-E-HQQE 3X400/690 60 HZ</v>
          </cell>
          <cell r="C2676">
            <v>11453</v>
          </cell>
        </row>
        <row r="2677">
          <cell r="A2677">
            <v>96504738</v>
          </cell>
          <cell r="B2677" t="str">
            <v>KIT, O-RING D37187</v>
          </cell>
          <cell r="C2677">
            <v>626</v>
          </cell>
        </row>
        <row r="2678">
          <cell r="A2678">
            <v>96505111</v>
          </cell>
          <cell r="B2678" t="str">
            <v>CRN3-17 A-P-A-E-HQQE 3X230/400 50HZ</v>
          </cell>
          <cell r="C2678">
            <v>3030</v>
          </cell>
        </row>
        <row r="2679">
          <cell r="A2679">
            <v>96505130</v>
          </cell>
          <cell r="B2679" t="str">
            <v>KIT, COUPLING GUARD CR/I/N1/3/5</v>
          </cell>
          <cell r="C2679">
            <v>61</v>
          </cell>
        </row>
        <row r="2680">
          <cell r="A2680">
            <v>96505131</v>
          </cell>
          <cell r="B2680" t="str">
            <v>KIT, COUPLING GUARD CR/I/N1/3/5</v>
          </cell>
          <cell r="C2680">
            <v>62</v>
          </cell>
        </row>
        <row r="2681">
          <cell r="A2681">
            <v>96505133</v>
          </cell>
          <cell r="B2681" t="str">
            <v>KIT, PLUG CR/I/N1/3/5</v>
          </cell>
          <cell r="C2681">
            <v>129</v>
          </cell>
        </row>
        <row r="2682">
          <cell r="A2682">
            <v>96505134</v>
          </cell>
          <cell r="B2682" t="str">
            <v>KIT, COUPLING GUARD CR/I/N32/45/64/90</v>
          </cell>
          <cell r="C2682">
            <v>156</v>
          </cell>
        </row>
        <row r="2683">
          <cell r="A2683">
            <v>96505135</v>
          </cell>
          <cell r="B2683" t="str">
            <v>KIT, COUPL.GUARD CR/N32/45/64/90/120/150</v>
          </cell>
          <cell r="C2683">
            <v>157</v>
          </cell>
        </row>
        <row r="2684">
          <cell r="A2684">
            <v>96505136</v>
          </cell>
          <cell r="B2684" t="str">
            <v>KIT, PLUG CR/I/N32/45/64/90/120/150</v>
          </cell>
          <cell r="C2684">
            <v>238</v>
          </cell>
        </row>
        <row r="2685">
          <cell r="A2685">
            <v>96506758</v>
          </cell>
          <cell r="B2685" t="str">
            <v>KIT, UPPER BEARING HOUSING MMS6000 SD</v>
          </cell>
          <cell r="C2685">
            <v>666</v>
          </cell>
        </row>
        <row r="2686">
          <cell r="A2686">
            <v>96507237</v>
          </cell>
          <cell r="B2686" t="str">
            <v>KIT THRUST BEARING MMS8000</v>
          </cell>
          <cell r="C2686">
            <v>2809</v>
          </cell>
        </row>
        <row r="2687">
          <cell r="A2687">
            <v>96507238</v>
          </cell>
          <cell r="B2687" t="str">
            <v>KIT THRUST BEARING MMS10000</v>
          </cell>
          <cell r="C2687">
            <v>2869</v>
          </cell>
        </row>
        <row r="2688">
          <cell r="A2688">
            <v>96508403</v>
          </cell>
          <cell r="B2688" t="str">
            <v>KIT, CHAMBER STACK CR 10-1</v>
          </cell>
          <cell r="C2688">
            <v>547</v>
          </cell>
        </row>
        <row r="2689">
          <cell r="A2689">
            <v>96508404</v>
          </cell>
          <cell r="B2689" t="str">
            <v>KIT, CHAMBER STACK CR 10-2</v>
          </cell>
          <cell r="C2689">
            <v>560</v>
          </cell>
        </row>
        <row r="2690">
          <cell r="A2690">
            <v>96508405</v>
          </cell>
          <cell r="B2690" t="str">
            <v>KIT, CHAMBER STACK CR 10-3</v>
          </cell>
          <cell r="C2690">
            <v>635</v>
          </cell>
        </row>
        <row r="2691">
          <cell r="A2691">
            <v>96508406</v>
          </cell>
          <cell r="B2691" t="str">
            <v>KIT, CHAMBER STACK CR 10-4</v>
          </cell>
          <cell r="C2691">
            <v>709</v>
          </cell>
        </row>
        <row r="2692">
          <cell r="A2692">
            <v>96508407</v>
          </cell>
          <cell r="B2692" t="str">
            <v>KIT, CHAMBER STACK CR 10-5</v>
          </cell>
          <cell r="C2692">
            <v>784</v>
          </cell>
        </row>
        <row r="2693">
          <cell r="A2693">
            <v>96508408</v>
          </cell>
          <cell r="B2693" t="str">
            <v>KIT, CHAMBER STACK CR 10-6</v>
          </cell>
          <cell r="C2693">
            <v>859</v>
          </cell>
        </row>
        <row r="2694">
          <cell r="A2694">
            <v>96508409</v>
          </cell>
          <cell r="B2694" t="str">
            <v>KIT, CHAMBER STACK CR 10-7</v>
          </cell>
          <cell r="C2694">
            <v>940</v>
          </cell>
        </row>
        <row r="2695">
          <cell r="A2695">
            <v>96508410</v>
          </cell>
          <cell r="B2695" t="str">
            <v>KIT, CHAMBER STACK CR 10-8</v>
          </cell>
          <cell r="C2695">
            <v>1033</v>
          </cell>
        </row>
        <row r="2696">
          <cell r="A2696">
            <v>96508411</v>
          </cell>
          <cell r="B2696" t="str">
            <v>KIT, CHAMBER STACK CR 10-9</v>
          </cell>
          <cell r="C2696">
            <v>1146</v>
          </cell>
        </row>
        <row r="2697">
          <cell r="A2697">
            <v>96508412</v>
          </cell>
          <cell r="B2697" t="str">
            <v>KIT, CHAMBER STACK CR 10-10</v>
          </cell>
          <cell r="C2697">
            <v>1220</v>
          </cell>
        </row>
        <row r="2698">
          <cell r="A2698">
            <v>96508413</v>
          </cell>
          <cell r="B2698" t="str">
            <v>KIT, CHAMBER STACK CR 10-12</v>
          </cell>
          <cell r="C2698">
            <v>1374</v>
          </cell>
        </row>
        <row r="2699">
          <cell r="A2699">
            <v>96508414</v>
          </cell>
          <cell r="B2699" t="str">
            <v>KIT, CHAMBER STACK CR 10-14</v>
          </cell>
          <cell r="C2699">
            <v>1694</v>
          </cell>
        </row>
        <row r="2700">
          <cell r="A2700">
            <v>96508415</v>
          </cell>
          <cell r="B2700" t="str">
            <v>KIT, CHAMBER STACK CR 10-16</v>
          </cell>
          <cell r="C2700">
            <v>1900</v>
          </cell>
        </row>
        <row r="2701">
          <cell r="A2701">
            <v>96508416</v>
          </cell>
          <cell r="B2701" t="str">
            <v>KIT, CHAMBER STACK CR 10-18</v>
          </cell>
          <cell r="C2701">
            <v>2071</v>
          </cell>
        </row>
        <row r="2702">
          <cell r="A2702">
            <v>96508417</v>
          </cell>
          <cell r="B2702" t="str">
            <v>KIT, CHAMBER STACK CR 10-20</v>
          </cell>
          <cell r="C2702">
            <v>2237</v>
          </cell>
        </row>
        <row r="2703">
          <cell r="A2703">
            <v>96508418</v>
          </cell>
          <cell r="B2703" t="str">
            <v>KIT, CHAMBER STACK CR 10-22</v>
          </cell>
          <cell r="C2703">
            <v>2379</v>
          </cell>
        </row>
        <row r="2704">
          <cell r="A2704">
            <v>96508453</v>
          </cell>
          <cell r="B2704" t="str">
            <v>KIT, CHAMBER STACK CR 15-1</v>
          </cell>
          <cell r="C2704">
            <v>594</v>
          </cell>
        </row>
        <row r="2705">
          <cell r="A2705">
            <v>96508454</v>
          </cell>
          <cell r="B2705" t="str">
            <v>KIT, CHAMBER STACK CR 15-2</v>
          </cell>
          <cell r="C2705">
            <v>625</v>
          </cell>
        </row>
        <row r="2706">
          <cell r="A2706">
            <v>96508455</v>
          </cell>
          <cell r="B2706" t="str">
            <v>KIT, CHAMBER STACK CR 15-3</v>
          </cell>
          <cell r="C2706">
            <v>724</v>
          </cell>
        </row>
        <row r="2707">
          <cell r="A2707">
            <v>96508456</v>
          </cell>
          <cell r="B2707" t="str">
            <v>KIT, CHAMBER STACK CR 15-4</v>
          </cell>
          <cell r="C2707">
            <v>832</v>
          </cell>
        </row>
        <row r="2708">
          <cell r="A2708">
            <v>96508457</v>
          </cell>
          <cell r="B2708" t="str">
            <v>KIT, CHAMBER STACK CR 15-5</v>
          </cell>
          <cell r="C2708">
            <v>960</v>
          </cell>
        </row>
        <row r="2709">
          <cell r="A2709">
            <v>96508458</v>
          </cell>
          <cell r="B2709" t="str">
            <v>KIT, CHAMBER STACK CR 15-6</v>
          </cell>
          <cell r="C2709">
            <v>1065</v>
          </cell>
        </row>
        <row r="2710">
          <cell r="A2710">
            <v>96508459</v>
          </cell>
          <cell r="B2710" t="str">
            <v>KIT, CHAMBER STACK CR 15-7</v>
          </cell>
          <cell r="C2710">
            <v>1203</v>
          </cell>
        </row>
        <row r="2711">
          <cell r="A2711">
            <v>96508490</v>
          </cell>
          <cell r="B2711" t="str">
            <v>KIT, CHAMBER STACK CR 15-8</v>
          </cell>
          <cell r="C2711">
            <v>1316</v>
          </cell>
        </row>
        <row r="2712">
          <cell r="A2712">
            <v>96508491</v>
          </cell>
          <cell r="B2712" t="str">
            <v>KIT, CHAMBER STACK CR 15-9</v>
          </cell>
          <cell r="C2712">
            <v>1432</v>
          </cell>
        </row>
        <row r="2713">
          <cell r="A2713">
            <v>96508492</v>
          </cell>
          <cell r="B2713" t="str">
            <v>KIT, CHAMBER STACK CR 15-10</v>
          </cell>
          <cell r="C2713">
            <v>1689</v>
          </cell>
        </row>
        <row r="2714">
          <cell r="A2714">
            <v>96508493</v>
          </cell>
          <cell r="B2714" t="str">
            <v>KIT, CHAMBER STACK CR 15-12</v>
          </cell>
          <cell r="C2714">
            <v>2033</v>
          </cell>
        </row>
        <row r="2715">
          <cell r="A2715">
            <v>96508494</v>
          </cell>
          <cell r="B2715" t="str">
            <v>KIT, CHAMBER STACK CR 15-14</v>
          </cell>
          <cell r="C2715">
            <v>2174</v>
          </cell>
        </row>
        <row r="2716">
          <cell r="A2716">
            <v>96508495</v>
          </cell>
          <cell r="B2716" t="str">
            <v>KIT, CHAMBER STACK CR 15-17</v>
          </cell>
          <cell r="C2716">
            <v>2517</v>
          </cell>
        </row>
        <row r="2717">
          <cell r="A2717">
            <v>96508541</v>
          </cell>
          <cell r="B2717" t="str">
            <v>KIT, CHAMBER STACK CR 20-1</v>
          </cell>
          <cell r="C2717">
            <v>610</v>
          </cell>
        </row>
        <row r="2718">
          <cell r="A2718">
            <v>96508542</v>
          </cell>
          <cell r="B2718" t="str">
            <v>KIT, CHAMBER STACK CR 20-2</v>
          </cell>
          <cell r="C2718">
            <v>636</v>
          </cell>
        </row>
        <row r="2719">
          <cell r="A2719">
            <v>96508543</v>
          </cell>
          <cell r="B2719" t="str">
            <v>KIT, CHAMBER STACK CR 20-3</v>
          </cell>
          <cell r="C2719">
            <v>742</v>
          </cell>
        </row>
        <row r="2720">
          <cell r="A2720">
            <v>96508544</v>
          </cell>
          <cell r="B2720" t="str">
            <v>KIT, CHAMBER STACK CR 20-4</v>
          </cell>
          <cell r="C2720">
            <v>855</v>
          </cell>
        </row>
        <row r="2721">
          <cell r="A2721">
            <v>96508545</v>
          </cell>
          <cell r="B2721" t="str">
            <v>KIT, CHAMBER STACK CR 20-5</v>
          </cell>
          <cell r="C2721">
            <v>986</v>
          </cell>
        </row>
        <row r="2722">
          <cell r="A2722">
            <v>96508546</v>
          </cell>
          <cell r="B2722" t="str">
            <v>KIT, CHAMBER STACK CR 20-6</v>
          </cell>
          <cell r="C2722">
            <v>1100</v>
          </cell>
        </row>
        <row r="2723">
          <cell r="A2723">
            <v>96508547</v>
          </cell>
          <cell r="B2723" t="str">
            <v>KIT, CHAMBER STACK CR 20-7</v>
          </cell>
          <cell r="C2723">
            <v>1243</v>
          </cell>
        </row>
        <row r="2724">
          <cell r="A2724">
            <v>96508548</v>
          </cell>
          <cell r="B2724" t="str">
            <v>KIT, CHAMBER STACK CR 20-8</v>
          </cell>
          <cell r="C2724">
            <v>1362</v>
          </cell>
        </row>
        <row r="2725">
          <cell r="A2725">
            <v>96508550</v>
          </cell>
          <cell r="B2725" t="str">
            <v>KIT, CHAMBER STACK CR 20-10</v>
          </cell>
          <cell r="C2725">
            <v>1680</v>
          </cell>
        </row>
        <row r="2726">
          <cell r="A2726">
            <v>96508551</v>
          </cell>
          <cell r="B2726" t="str">
            <v>KIT,CHAMBER STACK CR20-12</v>
          </cell>
          <cell r="C2726">
            <v>2047</v>
          </cell>
        </row>
        <row r="2727">
          <cell r="A2727">
            <v>96508552</v>
          </cell>
          <cell r="B2727" t="str">
            <v>KIT, CHAMBER STACK CR 20-14</v>
          </cell>
          <cell r="C2727">
            <v>2263</v>
          </cell>
        </row>
        <row r="2728">
          <cell r="A2728">
            <v>96508553</v>
          </cell>
          <cell r="B2728" t="str">
            <v>KIT, CHAMBER STACK CR 20-17</v>
          </cell>
          <cell r="C2728">
            <v>2624</v>
          </cell>
        </row>
        <row r="2729">
          <cell r="A2729">
            <v>96508806</v>
          </cell>
          <cell r="B2729" t="str">
            <v>KIT, TP SHAFT SEAL CPL. 12MM BQQE</v>
          </cell>
          <cell r="C2729">
            <v>506</v>
          </cell>
        </row>
        <row r="2730">
          <cell r="A2730">
            <v>96509609</v>
          </cell>
          <cell r="B2730" t="str">
            <v>KIT, EPDM MODUL FOR STANDARD PUMP</v>
          </cell>
          <cell r="C2730">
            <v>192</v>
          </cell>
        </row>
        <row r="2731">
          <cell r="A2731">
            <v>96509610</v>
          </cell>
          <cell r="B2731" t="str">
            <v>KIT, FKM MODUL FOR STANDARD PUMP</v>
          </cell>
          <cell r="C2731">
            <v>262</v>
          </cell>
        </row>
        <row r="2732">
          <cell r="A2732">
            <v>96509611</v>
          </cell>
          <cell r="B2732" t="str">
            <v>KIT, COUPLING GUARD CR/I/N10/15/20</v>
          </cell>
          <cell r="C2732">
            <v>54</v>
          </cell>
        </row>
        <row r="2733">
          <cell r="A2733">
            <v>96509612</v>
          </cell>
          <cell r="B2733" t="str">
            <v>KIT, COUPLING GUARD CR/I/N10/15/20</v>
          </cell>
          <cell r="C2733">
            <v>55</v>
          </cell>
        </row>
        <row r="2734">
          <cell r="A2734">
            <v>96509613</v>
          </cell>
          <cell r="B2734" t="str">
            <v>KIT, COUPLING GUARD CR/I/N10/15/20</v>
          </cell>
          <cell r="C2734">
            <v>58</v>
          </cell>
        </row>
        <row r="2735">
          <cell r="A2735">
            <v>96509614</v>
          </cell>
          <cell r="B2735" t="str">
            <v>KIT, COUPLING GUARD CR/I/N10/15/20</v>
          </cell>
          <cell r="C2735">
            <v>60</v>
          </cell>
        </row>
        <row r="2736">
          <cell r="A2736">
            <v>96510142</v>
          </cell>
          <cell r="B2736" t="str">
            <v>SQE 1-65  0.70KW 200-240V 50/60HZ</v>
          </cell>
          <cell r="C2736">
            <v>1489</v>
          </cell>
        </row>
        <row r="2737">
          <cell r="A2737">
            <v>96510143</v>
          </cell>
          <cell r="B2737" t="str">
            <v>SQE 1-80  1.15KW 200-240V 50/60HZ</v>
          </cell>
          <cell r="C2737">
            <v>1795</v>
          </cell>
        </row>
        <row r="2738">
          <cell r="A2738">
            <v>96510144</v>
          </cell>
          <cell r="B2738" t="str">
            <v>SQE 1-95  1.15KW 200-240V 50/60HZ</v>
          </cell>
          <cell r="C2738">
            <v>3629</v>
          </cell>
        </row>
        <row r="2739">
          <cell r="A2739">
            <v>96510151</v>
          </cell>
          <cell r="B2739" t="str">
            <v>SQE 2-55  0.70KW 200-240V 50/60HZ</v>
          </cell>
          <cell r="C2739">
            <v>1407</v>
          </cell>
        </row>
        <row r="2740">
          <cell r="A2740">
            <v>96510153</v>
          </cell>
          <cell r="B2740" t="str">
            <v>SQE 2-85  1.15KW 200-240V 50/60HZ</v>
          </cell>
          <cell r="C2740">
            <v>1740</v>
          </cell>
        </row>
        <row r="2741">
          <cell r="A2741">
            <v>96510159</v>
          </cell>
          <cell r="B2741" t="str">
            <v>SQE 3-65  1.15KW 200-240V 50/60HZ</v>
          </cell>
          <cell r="C2741">
            <v>1740</v>
          </cell>
        </row>
        <row r="2742">
          <cell r="A2742">
            <v>96510160</v>
          </cell>
          <cell r="B2742" t="str">
            <v>SQE 3-80  1.55KW 200-240V 50/60HZ</v>
          </cell>
          <cell r="C2742">
            <v>4194</v>
          </cell>
        </row>
        <row r="2743">
          <cell r="A2743">
            <v>96510168</v>
          </cell>
          <cell r="B2743" t="str">
            <v>SQE 5-70  1.85KW 200-240V 50/60HZ</v>
          </cell>
          <cell r="C2743">
            <v>464</v>
          </cell>
        </row>
        <row r="2744">
          <cell r="A2744">
            <v>96510178</v>
          </cell>
          <cell r="B2744" t="str">
            <v>SQ 1-35  0.70KW 200-240V 50/60HZ</v>
          </cell>
          <cell r="C2744">
            <v>1174</v>
          </cell>
        </row>
        <row r="2745">
          <cell r="A2745">
            <v>96510179</v>
          </cell>
          <cell r="B2745" t="str">
            <v>SQ 1-50  0.70KW 200-240V 50/60HZ</v>
          </cell>
          <cell r="C2745">
            <v>1269</v>
          </cell>
        </row>
        <row r="2746">
          <cell r="A2746">
            <v>96510190</v>
          </cell>
          <cell r="B2746" t="str">
            <v>SQ 1-65  0.70KW 200-240V 50/60HZ</v>
          </cell>
          <cell r="C2746">
            <v>1365</v>
          </cell>
        </row>
        <row r="2747">
          <cell r="A2747">
            <v>96510191</v>
          </cell>
          <cell r="B2747" t="str">
            <v>SQ 1-80  1.15KW 200-240V 50/60HZ</v>
          </cell>
          <cell r="C2747">
            <v>1648</v>
          </cell>
        </row>
        <row r="2748">
          <cell r="A2748">
            <v>96510192</v>
          </cell>
          <cell r="B2748" t="str">
            <v>SQ 1-95  1.15KW 200-240V 50/60HZ</v>
          </cell>
          <cell r="C2748">
            <v>1716</v>
          </cell>
        </row>
        <row r="2749">
          <cell r="A2749">
            <v>96510193</v>
          </cell>
          <cell r="B2749" t="str">
            <v>SQ 1-110  1.15KW 200-240V 50/60HZ</v>
          </cell>
          <cell r="C2749">
            <v>1784</v>
          </cell>
        </row>
        <row r="2750">
          <cell r="A2750">
            <v>96510196</v>
          </cell>
          <cell r="B2750" t="str">
            <v>SQ 1-155  1.85KW 200-240V 50/60HZ</v>
          </cell>
          <cell r="C2750">
            <v>2264</v>
          </cell>
        </row>
        <row r="2751">
          <cell r="A2751">
            <v>96510198</v>
          </cell>
          <cell r="B2751" t="str">
            <v>SQ 2-35  0.70KW 200-240V 50/60HZ</v>
          </cell>
          <cell r="C2751">
            <v>1214</v>
          </cell>
        </row>
        <row r="2752">
          <cell r="A2752">
            <v>96510199</v>
          </cell>
          <cell r="B2752" t="str">
            <v>SQ 2-55  0.70KW 200-240V 50/60HZ</v>
          </cell>
          <cell r="C2752">
            <v>1289</v>
          </cell>
        </row>
        <row r="2753">
          <cell r="A2753">
            <v>96510200</v>
          </cell>
          <cell r="B2753" t="str">
            <v>SQ 2-70  1.15KW 200-240V 50/60HZ</v>
          </cell>
          <cell r="C2753">
            <v>1215</v>
          </cell>
        </row>
        <row r="2754">
          <cell r="A2754">
            <v>96510201</v>
          </cell>
          <cell r="B2754" t="str">
            <v>SQ 2-85  1.15KW 200-240V 50/60HZ</v>
          </cell>
          <cell r="C2754">
            <v>1598</v>
          </cell>
        </row>
        <row r="2755">
          <cell r="A2755">
            <v>96510203</v>
          </cell>
          <cell r="B2755" t="str">
            <v>SQ 2-115  1.85KW 200-240V 50/60HZ</v>
          </cell>
          <cell r="C2755">
            <v>2053</v>
          </cell>
        </row>
        <row r="2756">
          <cell r="A2756">
            <v>96510204</v>
          </cell>
          <cell r="B2756" t="str">
            <v>SQ 3-30  0.70KW 200-240V 50/60HZ</v>
          </cell>
          <cell r="C2756">
            <v>1167</v>
          </cell>
        </row>
        <row r="2757">
          <cell r="A2757">
            <v>96510205</v>
          </cell>
          <cell r="B2757" t="str">
            <v>SQ 3-40  0.70KW 200-240V 50/60HZ</v>
          </cell>
          <cell r="C2757">
            <v>1235</v>
          </cell>
        </row>
        <row r="2758">
          <cell r="A2758">
            <v>96510206</v>
          </cell>
          <cell r="B2758" t="str">
            <v>SQ 3-55  1.15KW 200-240V 50/60HZ</v>
          </cell>
          <cell r="C2758">
            <v>1428</v>
          </cell>
        </row>
        <row r="2759">
          <cell r="A2759">
            <v>96510207</v>
          </cell>
          <cell r="B2759" t="str">
            <v>SQ 3-65  1.15KW 200-240V 50/60HZ</v>
          </cell>
          <cell r="C2759">
            <v>1598</v>
          </cell>
        </row>
        <row r="2760">
          <cell r="A2760">
            <v>96510208</v>
          </cell>
          <cell r="B2760" t="str">
            <v>SQ 3-80  1.55KW 200-240V 50/60HZ</v>
          </cell>
          <cell r="C2760">
            <v>1982</v>
          </cell>
        </row>
        <row r="2761">
          <cell r="A2761">
            <v>96510210</v>
          </cell>
          <cell r="B2761" t="str">
            <v>SQ 3-105  1.85KW 200-240V 50/60HZ</v>
          </cell>
          <cell r="C2761">
            <v>2120</v>
          </cell>
        </row>
        <row r="2762">
          <cell r="A2762">
            <v>96510212</v>
          </cell>
          <cell r="B2762" t="str">
            <v>SQ 5-25  0.70KW 200-240V 50/60HZ</v>
          </cell>
          <cell r="C2762">
            <v>1180</v>
          </cell>
        </row>
        <row r="2763">
          <cell r="A2763">
            <v>96510213</v>
          </cell>
          <cell r="B2763" t="str">
            <v>SQ 5-35  1.15KW 200-240V 50/60HZ</v>
          </cell>
          <cell r="C2763">
            <v>1428</v>
          </cell>
        </row>
        <row r="2764">
          <cell r="A2764">
            <v>96510214</v>
          </cell>
          <cell r="B2764" t="str">
            <v>SQ 5-50  1.55KW 200-240V 50/60HZ</v>
          </cell>
          <cell r="C2764">
            <v>1598</v>
          </cell>
        </row>
        <row r="2765">
          <cell r="A2765">
            <v>96510215</v>
          </cell>
          <cell r="B2765" t="str">
            <v>SQ 5-60  1.68KW 200-240V 50/60HZ</v>
          </cell>
          <cell r="C2765">
            <v>2052</v>
          </cell>
        </row>
        <row r="2766">
          <cell r="A2766">
            <v>96510217</v>
          </cell>
          <cell r="B2766" t="str">
            <v>SQ 5-70  1.85KW 200-240V 50/60HZ</v>
          </cell>
          <cell r="C2766">
            <v>2120</v>
          </cell>
        </row>
        <row r="2767">
          <cell r="A2767">
            <v>96510218</v>
          </cell>
          <cell r="B2767" t="str">
            <v>SQ 7-15  0.70KW 200-240V 50/60HZ</v>
          </cell>
          <cell r="C2767">
            <v>1580</v>
          </cell>
        </row>
        <row r="2768">
          <cell r="A2768">
            <v>96510219</v>
          </cell>
          <cell r="B2768" t="str">
            <v>SQ 7-30  1.15KW 200-240V 50/60HZ</v>
          </cell>
          <cell r="C2768">
            <v>1716</v>
          </cell>
        </row>
        <row r="2769">
          <cell r="A2769">
            <v>96510220</v>
          </cell>
          <cell r="B2769" t="str">
            <v>SQ 7-40  1.55KW 200-240V 50/60HZ</v>
          </cell>
          <cell r="C2769">
            <v>2196</v>
          </cell>
        </row>
        <row r="2770">
          <cell r="A2770">
            <v>96511311</v>
          </cell>
          <cell r="B2770" t="str">
            <v>KIT, PLUG</v>
          </cell>
          <cell r="C2770">
            <v>197</v>
          </cell>
        </row>
        <row r="2771">
          <cell r="A2771">
            <v>96511312</v>
          </cell>
          <cell r="B2771" t="str">
            <v>KIT, PLUG</v>
          </cell>
          <cell r="C2771">
            <v>181</v>
          </cell>
        </row>
        <row r="2772">
          <cell r="A2772">
            <v>96511317</v>
          </cell>
          <cell r="B2772" t="str">
            <v>KIT, COUPLING COMPLETE D19/D16</v>
          </cell>
          <cell r="C2772">
            <v>142</v>
          </cell>
        </row>
        <row r="2773">
          <cell r="A2773">
            <v>96511319</v>
          </cell>
          <cell r="B2773" t="str">
            <v>KIT, COUPLING COMPLETE D24/D16</v>
          </cell>
          <cell r="C2773">
            <v>210</v>
          </cell>
        </row>
        <row r="2774">
          <cell r="A2774">
            <v>96511350</v>
          </cell>
          <cell r="B2774" t="str">
            <v>KIT, COUPLING COMPLETE D28/D16</v>
          </cell>
          <cell r="C2774">
            <v>169</v>
          </cell>
        </row>
        <row r="2775">
          <cell r="A2775">
            <v>96511351</v>
          </cell>
          <cell r="B2775" t="str">
            <v>KIT, COUPLING COMPLETE D38/D16</v>
          </cell>
          <cell r="C2775">
            <v>327</v>
          </cell>
        </row>
        <row r="2776">
          <cell r="A2776">
            <v>96511352</v>
          </cell>
          <cell r="B2776" t="str">
            <v>KIT, COUPLING COMPLETE D42/D16</v>
          </cell>
          <cell r="C2776">
            <v>420</v>
          </cell>
        </row>
        <row r="2777">
          <cell r="A2777">
            <v>96511375</v>
          </cell>
          <cell r="B2777" t="str">
            <v>MMS8000 400/50 460/60 110KW DOL PE2 SIC</v>
          </cell>
          <cell r="C2777">
            <v>20554</v>
          </cell>
        </row>
        <row r="2778">
          <cell r="A2778">
            <v>96511750</v>
          </cell>
          <cell r="B2778" t="str">
            <v>CR5-8 A-FGJ-A-E-HQQE 3X230/400 50HZ</v>
          </cell>
          <cell r="C2778">
            <v>1968</v>
          </cell>
        </row>
        <row r="2779">
          <cell r="A2779">
            <v>96511824</v>
          </cell>
          <cell r="B2779" t="str">
            <v>KIT, REP. CR/I/N15/20 -6 STAGES (SIC)</v>
          </cell>
          <cell r="C2779">
            <v>441</v>
          </cell>
        </row>
        <row r="2780">
          <cell r="A2780">
            <v>96511827</v>
          </cell>
          <cell r="B2780" t="str">
            <v>KIT, REP. CR/I/N15/20 -10 STAGES (SIC)</v>
          </cell>
          <cell r="C2780">
            <v>597</v>
          </cell>
        </row>
        <row r="2781">
          <cell r="A2781">
            <v>96511830</v>
          </cell>
          <cell r="B2781" t="str">
            <v>KIT, REP. CR/I/N15/20 -17 STAGES (SIC)</v>
          </cell>
          <cell r="C2781">
            <v>754</v>
          </cell>
        </row>
        <row r="2782">
          <cell r="A2782">
            <v>96511836</v>
          </cell>
          <cell r="B2782" t="str">
            <v>KIT, SHAFT SEAL H UBEGG KB016S1 30BAR</v>
          </cell>
          <cell r="C2782">
            <v>414</v>
          </cell>
        </row>
        <row r="2783">
          <cell r="A2783">
            <v>96511840</v>
          </cell>
          <cell r="B2783" t="str">
            <v>KIT, SHAFT SEAL H UUEGG KB016S1 30BAR</v>
          </cell>
          <cell r="C2783">
            <v>441</v>
          </cell>
        </row>
        <row r="2784">
          <cell r="A2784">
            <v>96511841</v>
          </cell>
          <cell r="B2784" t="str">
            <v>KIT, SHAFT SEAL H UUVGG KB016S1 30BAR</v>
          </cell>
          <cell r="C2784">
            <v>449</v>
          </cell>
        </row>
        <row r="2785">
          <cell r="A2785">
            <v>96511844</v>
          </cell>
          <cell r="B2785" t="str">
            <v>KIT,SHAFT SEAL H QQEGG KB016S1 30BAR</v>
          </cell>
          <cell r="C2785">
            <v>440</v>
          </cell>
        </row>
        <row r="2786">
          <cell r="A2786">
            <v>96511845</v>
          </cell>
          <cell r="B2786" t="str">
            <v>KIT, SHAFT SEAL H QQVGG KB016S1 30BAR</v>
          </cell>
          <cell r="C2786">
            <v>450</v>
          </cell>
        </row>
        <row r="2787">
          <cell r="A2787">
            <v>96511889</v>
          </cell>
          <cell r="B2787" t="str">
            <v>KIT, WEAR PARTS CR/I/N10 -8 STAGES (SIC)</v>
          </cell>
          <cell r="C2787">
            <v>394</v>
          </cell>
        </row>
        <row r="2788">
          <cell r="A2788">
            <v>96511913</v>
          </cell>
          <cell r="B2788" t="str">
            <v>CRN5-4 A-P-A-V-HQQV 3X230/400 50HZ</v>
          </cell>
          <cell r="C2788">
            <v>1991</v>
          </cell>
        </row>
        <row r="2789">
          <cell r="A2789">
            <v>96511922</v>
          </cell>
          <cell r="B2789" t="str">
            <v>KIT, WEAR PARTS CR/I/N10 -14 STAGES(SIC)</v>
          </cell>
          <cell r="C2789">
            <v>556</v>
          </cell>
        </row>
        <row r="2790">
          <cell r="A2790">
            <v>96511925</v>
          </cell>
          <cell r="B2790" t="str">
            <v>KIT, WEAR PARTS CR/I/N10 -22 STAGES(SIC)</v>
          </cell>
          <cell r="C2790">
            <v>718</v>
          </cell>
        </row>
        <row r="2791">
          <cell r="A2791">
            <v>96512200</v>
          </cell>
          <cell r="B2791" t="str">
            <v>CRN10-21 S-P-A-E-HQQE 3X380-415D 50 HZ</v>
          </cell>
          <cell r="C2791">
            <v>11540</v>
          </cell>
        </row>
        <row r="2792">
          <cell r="A2792">
            <v>96512213</v>
          </cell>
          <cell r="B2792" t="str">
            <v>CRN15-16 S-P-A-E-HQQE 3X380-415D 50 HZ</v>
          </cell>
          <cell r="C2792">
            <v>16108</v>
          </cell>
        </row>
        <row r="2793">
          <cell r="A2793">
            <v>96512217</v>
          </cell>
          <cell r="B2793" t="str">
            <v>CRN15-16 S-P-A-E-HQQE 3X200/346 50 HZ</v>
          </cell>
          <cell r="C2793">
            <v>16108</v>
          </cell>
        </row>
        <row r="2794">
          <cell r="A2794">
            <v>96512261</v>
          </cell>
          <cell r="B2794" t="str">
            <v>CRN20-16 S-P-A-E-HQQE 3X380-415D 50 HZ</v>
          </cell>
          <cell r="C2794">
            <v>17060</v>
          </cell>
        </row>
        <row r="2795">
          <cell r="A2795">
            <v>96513356</v>
          </cell>
          <cell r="B2795" t="str">
            <v>CR3-23 A-FGJ-A-V-HQQV 3X400D 50HZ</v>
          </cell>
          <cell r="C2795">
            <v>2943</v>
          </cell>
        </row>
        <row r="2796">
          <cell r="A2796">
            <v>96513393</v>
          </cell>
          <cell r="B2796" t="str">
            <v>CR5-32 A-FGJ-A-E-HQQE 3X400D 50HZ</v>
          </cell>
          <cell r="C2796">
            <v>4492</v>
          </cell>
        </row>
        <row r="2797">
          <cell r="A2797">
            <v>96513394</v>
          </cell>
          <cell r="B2797" t="str">
            <v>CR5-36 A-FGJ-A-E-HQQE 3X400D 50HZ</v>
          </cell>
          <cell r="C2797">
            <v>5616</v>
          </cell>
        </row>
        <row r="2798">
          <cell r="A2798">
            <v>96513448</v>
          </cell>
          <cell r="B2798" t="str">
            <v>CR5-22 A-FGJ-A-V-HQQV 3X400D 50HZ</v>
          </cell>
          <cell r="C2798">
            <v>3488</v>
          </cell>
        </row>
        <row r="2799">
          <cell r="A2799">
            <v>96513494</v>
          </cell>
          <cell r="B2799" t="str">
            <v>CRN5-32 A-P-A-E-HQQE 3X400D 50HZ</v>
          </cell>
          <cell r="C2799">
            <v>5405</v>
          </cell>
        </row>
        <row r="2800">
          <cell r="A2800">
            <v>96513495</v>
          </cell>
          <cell r="B2800" t="str">
            <v>CRN5-36 A-P-A-E-HQQE 3X400D 50HZ</v>
          </cell>
          <cell r="C2800">
            <v>5740</v>
          </cell>
        </row>
        <row r="2801">
          <cell r="A2801">
            <v>96513598</v>
          </cell>
          <cell r="B2801" t="str">
            <v>KIT, SHAFT SEAL CRT2/4 AUUE (MFG&gt;0335)</v>
          </cell>
          <cell r="C2801">
            <v>443</v>
          </cell>
        </row>
        <row r="2802">
          <cell r="A2802">
            <v>96513599</v>
          </cell>
          <cell r="B2802" t="str">
            <v>KIT, SHAFT SEAL CRT2/4 AUUV</v>
          </cell>
          <cell r="C2802">
            <v>485</v>
          </cell>
        </row>
        <row r="2803">
          <cell r="A2803">
            <v>96515290</v>
          </cell>
          <cell r="B2803" t="str">
            <v>CRN5-11 A-P-T-E-HQQE 3X230/400 50HZ</v>
          </cell>
          <cell r="C2803">
            <v>3288</v>
          </cell>
        </row>
        <row r="2804">
          <cell r="A2804">
            <v>96515549</v>
          </cell>
          <cell r="B2804" t="str">
            <v>CR1S-3 A-A-A-E-HQQE 3X230/400 50HZ</v>
          </cell>
          <cell r="C2804">
            <v>1260</v>
          </cell>
        </row>
        <row r="2805">
          <cell r="A2805">
            <v>96515647</v>
          </cell>
          <cell r="B2805" t="str">
            <v>CR1S-2 A-FGJ-A-E-HQQE 3X230/400 50HZ</v>
          </cell>
          <cell r="C2805">
            <v>1298</v>
          </cell>
        </row>
        <row r="2806">
          <cell r="A2806">
            <v>96515649</v>
          </cell>
          <cell r="B2806" t="str">
            <v>CR1S-3 A-FGJ-A-E-HQQE 3X230/400 50HZ</v>
          </cell>
          <cell r="C2806">
            <v>1344</v>
          </cell>
        </row>
        <row r="2807">
          <cell r="A2807">
            <v>96515650</v>
          </cell>
          <cell r="B2807" t="str">
            <v>CR1S-4 A-FGJ-A-E-HQQE 3X230/400 50HZ</v>
          </cell>
          <cell r="C2807">
            <v>1391</v>
          </cell>
        </row>
        <row r="2808">
          <cell r="A2808">
            <v>96515652</v>
          </cell>
          <cell r="B2808" t="str">
            <v>CR1S-5 A-FGJ-A-E-HQQE 3X230/400 50HZ</v>
          </cell>
          <cell r="C2808">
            <v>1437</v>
          </cell>
        </row>
        <row r="2809">
          <cell r="A2809">
            <v>96515654</v>
          </cell>
          <cell r="B2809" t="str">
            <v>CR1S-6 A-FGJ-A-E-HQQE 3X230/400 50HZ</v>
          </cell>
          <cell r="C2809">
            <v>1483</v>
          </cell>
        </row>
        <row r="2810">
          <cell r="A2810">
            <v>96515655</v>
          </cell>
          <cell r="B2810" t="str">
            <v>CR1S-7 A-FGJ-A-E-HQQE 3X230/400 50HZ</v>
          </cell>
          <cell r="C2810">
            <v>1530</v>
          </cell>
        </row>
        <row r="2811">
          <cell r="A2811">
            <v>96515656</v>
          </cell>
          <cell r="B2811" t="str">
            <v>CR1S-8 A-FGJ-A-E-HQQE 3X230/400 50HZ</v>
          </cell>
          <cell r="C2811">
            <v>1577</v>
          </cell>
        </row>
        <row r="2812">
          <cell r="A2812">
            <v>96515657</v>
          </cell>
          <cell r="B2812" t="str">
            <v>CR1S-9 A-FGJ-A-E-HQQE 3X230/400 50HZ</v>
          </cell>
          <cell r="C2812">
            <v>1623</v>
          </cell>
        </row>
        <row r="2813">
          <cell r="A2813">
            <v>96515658</v>
          </cell>
          <cell r="B2813" t="str">
            <v>CR1S-10 A-FGJ-A-E-HQQE 3X230/400 50HZ</v>
          </cell>
          <cell r="C2813">
            <v>1670</v>
          </cell>
        </row>
        <row r="2814">
          <cell r="A2814">
            <v>96515660</v>
          </cell>
          <cell r="B2814" t="str">
            <v>CR1S-11 A-FGJ-A-E-HQQE 3X230/400 50HZ</v>
          </cell>
          <cell r="C2814">
            <v>1716</v>
          </cell>
        </row>
        <row r="2815">
          <cell r="A2815">
            <v>96515661</v>
          </cell>
          <cell r="B2815" t="str">
            <v>CR1S-12 A-FGJ-A-E-HQQE 3X230/400 50HZ</v>
          </cell>
          <cell r="C2815">
            <v>1763</v>
          </cell>
        </row>
        <row r="2816">
          <cell r="A2816">
            <v>96515663</v>
          </cell>
          <cell r="B2816" t="str">
            <v>CR1S-13 A-FGJ-A-E-HQQE 3X230/400 50HZ</v>
          </cell>
          <cell r="C2816">
            <v>1809</v>
          </cell>
        </row>
        <row r="2817">
          <cell r="A2817">
            <v>96515664</v>
          </cell>
          <cell r="B2817" t="str">
            <v>CR1S-15 A-FGJ-A-E-HQQE 3X230/400 50HZ</v>
          </cell>
          <cell r="C2817">
            <v>1881</v>
          </cell>
        </row>
        <row r="2818">
          <cell r="A2818">
            <v>96515666</v>
          </cell>
          <cell r="B2818" t="str">
            <v>CR1S-17 A-FGJ-A-E-HQQE 3X230/400 50HZ</v>
          </cell>
          <cell r="C2818">
            <v>2000</v>
          </cell>
        </row>
        <row r="2819">
          <cell r="A2819">
            <v>96515668</v>
          </cell>
          <cell r="B2819" t="str">
            <v>CR1S-19 A-FGJ-A-E-HQQE 3X230/400 50HZ</v>
          </cell>
          <cell r="C2819">
            <v>2118</v>
          </cell>
        </row>
        <row r="2820">
          <cell r="A2820">
            <v>96515670</v>
          </cell>
          <cell r="B2820" t="str">
            <v>CR1S-21 A-FGJ-A-E-HQQE 3X230/400 50HZ</v>
          </cell>
          <cell r="C2820">
            <v>2325</v>
          </cell>
        </row>
        <row r="2821">
          <cell r="A2821">
            <v>96515671</v>
          </cell>
          <cell r="B2821" t="str">
            <v>CR1S-23 A-FGJ-A-E-HQQE 3X230/400 50HZ</v>
          </cell>
          <cell r="C2821">
            <v>2443</v>
          </cell>
        </row>
        <row r="2822">
          <cell r="A2822">
            <v>96515672</v>
          </cell>
          <cell r="B2822" t="str">
            <v>CR1S-25 A-FGJ-A-E-HQQE 3X230/400 50HZ</v>
          </cell>
          <cell r="C2822">
            <v>2562</v>
          </cell>
        </row>
        <row r="2823">
          <cell r="A2823">
            <v>96515673</v>
          </cell>
          <cell r="B2823" t="str">
            <v>CR1S-27 A-FGJ-A-E-HQQE 3X230/400 50HZ</v>
          </cell>
          <cell r="C2823">
            <v>2707</v>
          </cell>
        </row>
        <row r="2824">
          <cell r="A2824">
            <v>96515677</v>
          </cell>
          <cell r="B2824" t="str">
            <v>CR1S-36 A-FGJ-A-E-HQQE 3X230/400 50HZ</v>
          </cell>
          <cell r="C2824">
            <v>3242</v>
          </cell>
        </row>
        <row r="2825">
          <cell r="A2825">
            <v>96515678</v>
          </cell>
          <cell r="B2825" t="str">
            <v>CR1S-2 A-FGJ-A-V-HQQV 3X230/400 50HZ</v>
          </cell>
          <cell r="C2825">
            <v>1348</v>
          </cell>
        </row>
        <row r="2826">
          <cell r="A2826">
            <v>96515708</v>
          </cell>
          <cell r="B2826" t="str">
            <v>CR1S-36 A-FGJ-A-V-HQQV 3X230/400 50HZ</v>
          </cell>
          <cell r="C2826">
            <v>3293</v>
          </cell>
        </row>
        <row r="2827">
          <cell r="A2827">
            <v>96515908</v>
          </cell>
          <cell r="B2827" t="str">
            <v>CRN1S-11 A-FGJ-A-E-HQQE 3X230/400 50HZ</v>
          </cell>
          <cell r="C2827">
            <v>2190</v>
          </cell>
        </row>
        <row r="2828">
          <cell r="A2828">
            <v>96515933</v>
          </cell>
          <cell r="B2828" t="str">
            <v>CRN1S-5 A-FGJ-A-V-HQQV 3X230/400 50HZ</v>
          </cell>
          <cell r="C2828">
            <v>1900</v>
          </cell>
        </row>
        <row r="2829">
          <cell r="A2829">
            <v>96516034</v>
          </cell>
          <cell r="B2829" t="str">
            <v>CRN1S-2 A-P-A-E-HQQE 3X230/400 50HZ</v>
          </cell>
          <cell r="C2829">
            <v>1532</v>
          </cell>
        </row>
        <row r="2830">
          <cell r="A2830">
            <v>96516036</v>
          </cell>
          <cell r="B2830" t="str">
            <v>CRN1S-3 A-P-A-E-HQQE 3X230/400 50HZ</v>
          </cell>
          <cell r="C2830">
            <v>1591</v>
          </cell>
        </row>
        <row r="2831">
          <cell r="A2831">
            <v>96516039</v>
          </cell>
          <cell r="B2831" t="str">
            <v>CRN1S-5 A-P-A-E-HQQE 3X230/400 50HZ</v>
          </cell>
          <cell r="C2831">
            <v>1704</v>
          </cell>
        </row>
        <row r="2832">
          <cell r="A2832">
            <v>96516043</v>
          </cell>
          <cell r="B2832" t="str">
            <v>CRN1S-7 A-P-A-E-HQQE 3X230/400 50HZ</v>
          </cell>
          <cell r="C2832">
            <v>1817</v>
          </cell>
        </row>
        <row r="2833">
          <cell r="A2833">
            <v>96516044</v>
          </cell>
          <cell r="B2833" t="str">
            <v>CRN1S-8 A-P-A-E-HQQE 3X230/400 50HZ</v>
          </cell>
          <cell r="C2833">
            <v>1874</v>
          </cell>
        </row>
        <row r="2834">
          <cell r="A2834">
            <v>96516050</v>
          </cell>
          <cell r="B2834" t="str">
            <v>CRN1S-12 A-P-A-E-HQQE 3X230/400 50HZ</v>
          </cell>
          <cell r="C2834">
            <v>2101</v>
          </cell>
        </row>
        <row r="2835">
          <cell r="A2835">
            <v>96516053</v>
          </cell>
          <cell r="B2835" t="str">
            <v>CRN1S-15 A-P-A-E-HQQE 3X230/400 50HZ</v>
          </cell>
          <cell r="C2835">
            <v>2225</v>
          </cell>
        </row>
        <row r="2836">
          <cell r="A2836">
            <v>96516054</v>
          </cell>
          <cell r="B2836" t="str">
            <v>CRN1S-17 A-P-A-E-HQQE 3X230/400 50HZ</v>
          </cell>
          <cell r="C2836">
            <v>2365</v>
          </cell>
        </row>
        <row r="2837">
          <cell r="A2837">
            <v>96516058</v>
          </cell>
          <cell r="B2837" t="str">
            <v>CRN1S-21 A-P-A-E-HQQE 3X230/400 50HZ</v>
          </cell>
          <cell r="C2837">
            <v>2740</v>
          </cell>
        </row>
        <row r="2838">
          <cell r="A2838">
            <v>96516062</v>
          </cell>
          <cell r="B2838" t="str">
            <v>CRN1S-27 A-P-A-E-HQQE 3X230/400 50HZ</v>
          </cell>
          <cell r="C2838">
            <v>3190</v>
          </cell>
        </row>
        <row r="2839">
          <cell r="A2839">
            <v>96516239</v>
          </cell>
          <cell r="B2839" t="str">
            <v>CR1-2 A-FGJ-A-E-HQQE 3X230/400 50HZ</v>
          </cell>
          <cell r="C2839">
            <v>1287</v>
          </cell>
        </row>
        <row r="2840">
          <cell r="A2840">
            <v>96516240</v>
          </cell>
          <cell r="B2840" t="str">
            <v>CR1-3 A-FGJ-A-E-HQQE 3X230/400 50HZ</v>
          </cell>
          <cell r="C2840">
            <v>1333</v>
          </cell>
        </row>
        <row r="2841">
          <cell r="A2841">
            <v>96516241</v>
          </cell>
          <cell r="B2841" t="str">
            <v>CR1-4 A-FGJ-A-E-HQQE 3X230/400 50HZ</v>
          </cell>
          <cell r="C2841">
            <v>1380</v>
          </cell>
        </row>
        <row r="2842">
          <cell r="A2842">
            <v>96516242</v>
          </cell>
          <cell r="B2842" t="str">
            <v>CR1-5 A-FGJ-A-E-HQQE 3X230/400 50HZ</v>
          </cell>
          <cell r="C2842">
            <v>1426</v>
          </cell>
        </row>
        <row r="2843">
          <cell r="A2843">
            <v>96516243</v>
          </cell>
          <cell r="B2843" t="str">
            <v>CR1-6 A-FGJ-A-E-HQQE 3X230/400 50HZ</v>
          </cell>
          <cell r="C2843">
            <v>1473</v>
          </cell>
        </row>
        <row r="2844">
          <cell r="A2844">
            <v>96516244</v>
          </cell>
          <cell r="B2844" t="str">
            <v>CR1-7 A-FGJ-A-E-HQQE 3X230/400 50HZ</v>
          </cell>
          <cell r="C2844">
            <v>1519</v>
          </cell>
        </row>
        <row r="2845">
          <cell r="A2845">
            <v>96516245</v>
          </cell>
          <cell r="B2845" t="str">
            <v>CR1-8 A-FGJ-A-E-HQQE 3X230/400 50HZ</v>
          </cell>
          <cell r="C2845">
            <v>1556</v>
          </cell>
        </row>
        <row r="2846">
          <cell r="A2846">
            <v>96516246</v>
          </cell>
          <cell r="B2846" t="str">
            <v>CR1-10 A-FGJ-A-E-HQQE 3X230/400 50HZ</v>
          </cell>
          <cell r="C2846">
            <v>1659</v>
          </cell>
        </row>
        <row r="2847">
          <cell r="A2847">
            <v>96516247</v>
          </cell>
          <cell r="B2847" t="str">
            <v>CR1-11 A-FGJ-A-E-HQQE 3X230/400 50HZ</v>
          </cell>
          <cell r="C2847">
            <v>1730</v>
          </cell>
        </row>
        <row r="2848">
          <cell r="A2848">
            <v>96516248</v>
          </cell>
          <cell r="B2848" t="str">
            <v>CR1-12 A-FGJ-A-E-HQQE 3X230/400 50HZ</v>
          </cell>
          <cell r="C2848">
            <v>1803</v>
          </cell>
        </row>
        <row r="2849">
          <cell r="A2849">
            <v>96516249</v>
          </cell>
          <cell r="B2849" t="str">
            <v>CR1-13 A-FGJ-A-E-HQQE 3X230/400 50HZ</v>
          </cell>
          <cell r="C2849">
            <v>1870</v>
          </cell>
        </row>
        <row r="2850">
          <cell r="A2850">
            <v>96516250</v>
          </cell>
          <cell r="B2850" t="str">
            <v>CR1-15 A-FGJ-A-E-HQQE 3X230/400 50HZ</v>
          </cell>
          <cell r="C2850">
            <v>2014</v>
          </cell>
        </row>
        <row r="2851">
          <cell r="A2851">
            <v>96516251</v>
          </cell>
          <cell r="B2851" t="str">
            <v>CR1-17 A-FGJ-A-E-HQQE 3X230/400 50HZ</v>
          </cell>
          <cell r="C2851">
            <v>2144</v>
          </cell>
        </row>
        <row r="2852">
          <cell r="A2852">
            <v>96516252</v>
          </cell>
          <cell r="B2852" t="str">
            <v>CR1-19 A-FGJ-A-E-HQQE 3X230/400 50HZ</v>
          </cell>
          <cell r="C2852">
            <v>2288</v>
          </cell>
        </row>
        <row r="2853">
          <cell r="A2853">
            <v>96516253</v>
          </cell>
          <cell r="B2853" t="str">
            <v>CR1-21 A-FGJ-A-E-HQQE 3X230/400 50HZ</v>
          </cell>
          <cell r="C2853">
            <v>2432</v>
          </cell>
        </row>
        <row r="2854">
          <cell r="A2854">
            <v>96516254</v>
          </cell>
          <cell r="B2854" t="str">
            <v>CR1-23 A-FGJ-A-E-HQQE 3X230/400 50HZ</v>
          </cell>
          <cell r="C2854">
            <v>2583</v>
          </cell>
        </row>
        <row r="2855">
          <cell r="A2855">
            <v>96516255</v>
          </cell>
          <cell r="B2855" t="str">
            <v>CR1-25 A-FGJ-A-E-HQQE 3X230/400 50HZ</v>
          </cell>
          <cell r="C2855">
            <v>2855</v>
          </cell>
        </row>
        <row r="2856">
          <cell r="A2856">
            <v>96516256</v>
          </cell>
          <cell r="B2856" t="str">
            <v>CR1-27 A-FGJ-A-E-HQQE 3X230/400 50HZ</v>
          </cell>
          <cell r="C2856">
            <v>2998</v>
          </cell>
        </row>
        <row r="2857">
          <cell r="A2857">
            <v>96516257</v>
          </cell>
          <cell r="B2857" t="str">
            <v>CR1-30 A-FGJ-A-E-HQQE 3X230/400 50HZ</v>
          </cell>
          <cell r="C2857">
            <v>3221</v>
          </cell>
        </row>
        <row r="2858">
          <cell r="A2858">
            <v>96516258</v>
          </cell>
          <cell r="B2858" t="str">
            <v>CR1-33 A-FGJ-A-E-HQQE 3X230/400 50HZ</v>
          </cell>
          <cell r="C2858">
            <v>3614</v>
          </cell>
        </row>
        <row r="2859">
          <cell r="A2859">
            <v>96516259</v>
          </cell>
          <cell r="B2859" t="str">
            <v>CR1-36 A-FGJ-A-E-HQQE 3X230/400 50HZ</v>
          </cell>
          <cell r="C2859">
            <v>3836</v>
          </cell>
        </row>
        <row r="2860">
          <cell r="A2860">
            <v>96516262</v>
          </cell>
          <cell r="B2860" t="str">
            <v>CR1-4 A-FGJ-A-V-HQQV 3X230/400 50HZ</v>
          </cell>
          <cell r="C2860">
            <v>1430</v>
          </cell>
        </row>
        <row r="2861">
          <cell r="A2861">
            <v>96516273</v>
          </cell>
          <cell r="B2861" t="str">
            <v>CR1-17 A-FGJ-A-V-HQQV 3X230/400 50HZ</v>
          </cell>
          <cell r="C2861">
            <v>2194</v>
          </cell>
        </row>
        <row r="2862">
          <cell r="A2862">
            <v>96516412</v>
          </cell>
          <cell r="B2862" t="str">
            <v>CRN1-19 A-FGJ-A-E-HQQE 3X230/400 50HZ</v>
          </cell>
          <cell r="C2862">
            <v>2897</v>
          </cell>
        </row>
        <row r="2863">
          <cell r="A2863">
            <v>96516413</v>
          </cell>
          <cell r="B2863" t="str">
            <v>CRN1-21 A-FGJ-A-E-HQQE 3X230/400 50HZ</v>
          </cell>
          <cell r="C2863">
            <v>3068</v>
          </cell>
        </row>
        <row r="2864">
          <cell r="A2864">
            <v>96516416</v>
          </cell>
          <cell r="B2864" t="str">
            <v>CRN1-27 A-FGJ-A-E-HQQE 3X230/400 50HZ</v>
          </cell>
          <cell r="C2864">
            <v>3760</v>
          </cell>
        </row>
        <row r="2865">
          <cell r="A2865">
            <v>96516477</v>
          </cell>
          <cell r="B2865" t="str">
            <v>CRN1-2 A-P-A-E-HQQE 3X230/400 50HZ</v>
          </cell>
          <cell r="C2865">
            <v>1532</v>
          </cell>
        </row>
        <row r="2866">
          <cell r="A2866">
            <v>96516478</v>
          </cell>
          <cell r="B2866" t="str">
            <v>CRN1-3 A-P-A-E-HQQE 3X230/400 50HZ</v>
          </cell>
          <cell r="C2866">
            <v>2723</v>
          </cell>
        </row>
        <row r="2867">
          <cell r="A2867">
            <v>96516480</v>
          </cell>
          <cell r="B2867" t="str">
            <v>CRN1-4 A-P-A-E-HQQE 3X230/400 50HZ</v>
          </cell>
          <cell r="C2867">
            <v>1646</v>
          </cell>
        </row>
        <row r="2868">
          <cell r="A2868">
            <v>96516481</v>
          </cell>
          <cell r="B2868" t="str">
            <v>CRN1-5 A-P-A-E-HQQE 3X230/400 50HZ</v>
          </cell>
          <cell r="C2868">
            <v>1704</v>
          </cell>
        </row>
        <row r="2869">
          <cell r="A2869">
            <v>96516483</v>
          </cell>
          <cell r="B2869" t="str">
            <v>CRN1-6 A-P-A-E-HQQE 3X230/400 50HZ</v>
          </cell>
          <cell r="C2869">
            <v>1760</v>
          </cell>
        </row>
        <row r="2870">
          <cell r="A2870">
            <v>96516485</v>
          </cell>
          <cell r="B2870" t="str">
            <v>CRN1-7 A-P-A-E-HQQE 3X230/400 50HZ</v>
          </cell>
          <cell r="C2870">
            <v>1817</v>
          </cell>
        </row>
        <row r="2871">
          <cell r="A2871">
            <v>96516486</v>
          </cell>
          <cell r="B2871" t="str">
            <v>CRN1-8 A-P-A-E-HQQE 3X230/400 50HZ</v>
          </cell>
          <cell r="C2871">
            <v>1854</v>
          </cell>
        </row>
        <row r="2872">
          <cell r="A2872">
            <v>96516488</v>
          </cell>
          <cell r="B2872" t="str">
            <v>CRN1-9 A-P-A-E-HQQE 3X230/400 50HZ</v>
          </cell>
          <cell r="C2872">
            <v>1900</v>
          </cell>
        </row>
        <row r="2873">
          <cell r="A2873">
            <v>96516492</v>
          </cell>
          <cell r="B2873" t="str">
            <v>CRN1-12 A-P-A-E-HQQE 3X230/400 50HZ</v>
          </cell>
          <cell r="C2873">
            <v>2152</v>
          </cell>
        </row>
        <row r="2874">
          <cell r="A2874">
            <v>96516495</v>
          </cell>
          <cell r="B2874" t="str">
            <v>CRN1-15 A-P-A-E-HQQE 3X230/400 50HZ</v>
          </cell>
          <cell r="C2874">
            <v>2406</v>
          </cell>
        </row>
        <row r="2875">
          <cell r="A2875">
            <v>96516497</v>
          </cell>
          <cell r="B2875" t="str">
            <v>CRN1-17 A-P-A-E-HQQE 3X230/400 50HZ</v>
          </cell>
          <cell r="C2875">
            <v>2586</v>
          </cell>
        </row>
        <row r="2876">
          <cell r="A2876">
            <v>96516498</v>
          </cell>
          <cell r="B2876" t="str">
            <v>CRN1-19 A-P-A-E-HQQE 3X230/400 50HZ</v>
          </cell>
          <cell r="C2876">
            <v>2751</v>
          </cell>
        </row>
        <row r="2877">
          <cell r="A2877">
            <v>96516500</v>
          </cell>
          <cell r="B2877" t="str">
            <v>CRN1-21 A-P-A-E-HQQE 3X230/400 50HZ</v>
          </cell>
          <cell r="C2877">
            <v>2923</v>
          </cell>
        </row>
        <row r="2878">
          <cell r="A2878">
            <v>96516501</v>
          </cell>
          <cell r="B2878" t="str">
            <v>CRN1-23 A-P-A-E-HQQE 3X230/400 50HZ</v>
          </cell>
          <cell r="C2878">
            <v>3088</v>
          </cell>
        </row>
        <row r="2879">
          <cell r="A2879">
            <v>96516503</v>
          </cell>
          <cell r="B2879" t="str">
            <v>CRN1-25 A-P-A-E-HQQE 3X230/400 50HZ</v>
          </cell>
          <cell r="C2879">
            <v>3449</v>
          </cell>
        </row>
        <row r="2880">
          <cell r="A2880">
            <v>96516504</v>
          </cell>
          <cell r="B2880" t="str">
            <v>CRN1-27 A-P-A-E-HQQE 3X230/400 50HZ</v>
          </cell>
          <cell r="C2880">
            <v>3614</v>
          </cell>
        </row>
        <row r="2881">
          <cell r="A2881">
            <v>96516505</v>
          </cell>
          <cell r="B2881" t="str">
            <v>CRN1-30 A-P-A-E-HQQE 3X230/400 50HZ</v>
          </cell>
          <cell r="C2881">
            <v>3862</v>
          </cell>
        </row>
        <row r="2882">
          <cell r="A2882">
            <v>96516506</v>
          </cell>
          <cell r="B2882" t="str">
            <v>CRN1-33 A-P-A-E-HQQE 3X230/400 50HZ</v>
          </cell>
          <cell r="C2882">
            <v>4352</v>
          </cell>
        </row>
        <row r="2883">
          <cell r="A2883">
            <v>96516507</v>
          </cell>
          <cell r="B2883" t="str">
            <v>CRN1-36 A-P-A-E-HQQE 3X230/400 50HZ</v>
          </cell>
          <cell r="C2883">
            <v>4599</v>
          </cell>
        </row>
        <row r="2884">
          <cell r="A2884">
            <v>96516593</v>
          </cell>
          <cell r="B2884" t="str">
            <v>CR3-6 A-A-A-E-HQQE 3X230/400 50HZ</v>
          </cell>
          <cell r="C2884">
            <v>1435</v>
          </cell>
        </row>
        <row r="2885">
          <cell r="A2885">
            <v>96516601</v>
          </cell>
          <cell r="B2885" t="str">
            <v>CR3-15 A-A-A-E-HQQE 3X230/400 50HZ</v>
          </cell>
          <cell r="C2885">
            <v>3095</v>
          </cell>
        </row>
        <row r="2886">
          <cell r="A2886">
            <v>96516603</v>
          </cell>
          <cell r="B2886" t="str">
            <v>CR3-19 A-A-A-E-HQQE 3X230/400 50HZ</v>
          </cell>
          <cell r="C2886">
            <v>2591</v>
          </cell>
        </row>
        <row r="2887">
          <cell r="A2887">
            <v>96516649</v>
          </cell>
          <cell r="B2887" t="str">
            <v>CR3-2 A-FGJ-A-E-HQQE 3X230/400 50HZ</v>
          </cell>
          <cell r="C2887">
            <v>1277</v>
          </cell>
        </row>
        <row r="2888">
          <cell r="A2888">
            <v>96516650</v>
          </cell>
          <cell r="B2888" t="str">
            <v>CR3-3 A-FGJ-A-E-HQQE 3X230/400 50HZ</v>
          </cell>
          <cell r="C2888">
            <v>1344</v>
          </cell>
        </row>
        <row r="2889">
          <cell r="A2889">
            <v>96516651</v>
          </cell>
          <cell r="B2889" t="str">
            <v>CR3-4 A-FGJ-A-E-HQQE 3X230/400 50HZ</v>
          </cell>
          <cell r="C2889">
            <v>1416</v>
          </cell>
        </row>
        <row r="2890">
          <cell r="A2890">
            <v>96516652</v>
          </cell>
          <cell r="B2890" t="str">
            <v>CR3-5 A-FGJ-A-E-HQQE 3X230/400 50HZ</v>
          </cell>
          <cell r="C2890">
            <v>1483</v>
          </cell>
        </row>
        <row r="2891">
          <cell r="A2891">
            <v>96516653</v>
          </cell>
          <cell r="B2891" t="str">
            <v>CR3-6 A-FGJ-A-E-HQQE 3X230/400 50HZ</v>
          </cell>
          <cell r="C2891">
            <v>1519</v>
          </cell>
        </row>
        <row r="2892">
          <cell r="A2892">
            <v>96516654</v>
          </cell>
          <cell r="B2892" t="str">
            <v>CR3-7 A-FGJ-A-E-HQQE 3X230/400 50HZ</v>
          </cell>
          <cell r="C2892">
            <v>1591</v>
          </cell>
        </row>
        <row r="2893">
          <cell r="A2893">
            <v>96516655</v>
          </cell>
          <cell r="B2893" t="str">
            <v>CR3-8 A-FGJ-A-E-HQQE 3X230/400 50HZ</v>
          </cell>
          <cell r="C2893">
            <v>1684</v>
          </cell>
        </row>
        <row r="2894">
          <cell r="A2894">
            <v>96516656</v>
          </cell>
          <cell r="B2894" t="str">
            <v>CR3-9 A-FGJ-A-E-HQQE 3X230/400 50HZ</v>
          </cell>
          <cell r="C2894">
            <v>1757</v>
          </cell>
        </row>
        <row r="2895">
          <cell r="A2895">
            <v>96516657</v>
          </cell>
          <cell r="B2895" t="str">
            <v>CR3-10 A-FGJ-A-E-HQQE 3X230/400 50HZ</v>
          </cell>
          <cell r="C2895">
            <v>1830</v>
          </cell>
        </row>
        <row r="2896">
          <cell r="A2896">
            <v>96516658</v>
          </cell>
          <cell r="B2896" t="str">
            <v>CR3-11 A-FGJ-A-E-HQQE 3X230/400 50HZ</v>
          </cell>
          <cell r="C2896">
            <v>1933</v>
          </cell>
        </row>
        <row r="2897">
          <cell r="A2897">
            <v>96516659</v>
          </cell>
          <cell r="B2897" t="str">
            <v>CR3-12 A-FGJ-A-E-HQQE 3X230/400 50HZ</v>
          </cell>
          <cell r="C2897">
            <v>2004</v>
          </cell>
        </row>
        <row r="2898">
          <cell r="A2898">
            <v>96516660</v>
          </cell>
          <cell r="B2898" t="str">
            <v>CR3-13 A-FGJ-A-E-HQQE 3X230/400 50HZ</v>
          </cell>
          <cell r="C2898">
            <v>2077</v>
          </cell>
        </row>
        <row r="2899">
          <cell r="A2899">
            <v>96516661</v>
          </cell>
          <cell r="B2899" t="str">
            <v>CR3-15 A-FGJ-A-E-HQQE 3X230/400 50HZ</v>
          </cell>
          <cell r="C2899">
            <v>2226</v>
          </cell>
        </row>
        <row r="2900">
          <cell r="A2900">
            <v>96516662</v>
          </cell>
          <cell r="B2900" t="str">
            <v>CR3-17 A-FGJ-A-E-HQQE 3X230/400 50HZ</v>
          </cell>
          <cell r="C2900">
            <v>2526</v>
          </cell>
        </row>
        <row r="2901">
          <cell r="A2901">
            <v>96516663</v>
          </cell>
          <cell r="B2901" t="str">
            <v>CR3-19 A-FGJ-A-E-HQQE 3X230/400 50HZ</v>
          </cell>
          <cell r="C2901">
            <v>2676</v>
          </cell>
        </row>
        <row r="2902">
          <cell r="A2902">
            <v>96516664</v>
          </cell>
          <cell r="B2902" t="str">
            <v>CR3-21 A-FGJ-A-E-HQQE 3X230/400 50HZ</v>
          </cell>
          <cell r="C2902">
            <v>2743</v>
          </cell>
        </row>
        <row r="2903">
          <cell r="A2903">
            <v>96516665</v>
          </cell>
          <cell r="B2903" t="str">
            <v>CR3-23 A-FGJ-A-E-HQQE 3X230/400 50HZ</v>
          </cell>
          <cell r="C2903">
            <v>2892</v>
          </cell>
        </row>
        <row r="2904">
          <cell r="A2904">
            <v>96516666</v>
          </cell>
          <cell r="B2904" t="str">
            <v>CR3-25 A-FGJ-A-E-HQQE 3X230/400 50HZ</v>
          </cell>
          <cell r="C2904">
            <v>3025</v>
          </cell>
        </row>
        <row r="2905">
          <cell r="A2905">
            <v>96516667</v>
          </cell>
          <cell r="B2905" t="str">
            <v>CR3-27 A-FGJ-A-E-HQQE 3X230/400 50HZ</v>
          </cell>
          <cell r="C2905">
            <v>3169</v>
          </cell>
        </row>
        <row r="2906">
          <cell r="A2906">
            <v>96516668</v>
          </cell>
          <cell r="B2906" t="str">
            <v>CR3-29 A-FGJ-A-E-HQQE 3X230/400 50HZ</v>
          </cell>
          <cell r="C2906">
            <v>3320</v>
          </cell>
        </row>
        <row r="2907">
          <cell r="A2907">
            <v>96516669</v>
          </cell>
          <cell r="B2907" t="str">
            <v>CR3-31 A-FGJ-A-E-HQQE 3X230/400 50HZ</v>
          </cell>
          <cell r="C2907">
            <v>3484</v>
          </cell>
        </row>
        <row r="2908">
          <cell r="A2908">
            <v>96516670</v>
          </cell>
          <cell r="B2908" t="str">
            <v>CR3-33 A-FGJ-A-E-HQQE 3X230/400 50HZ</v>
          </cell>
          <cell r="C2908">
            <v>3629</v>
          </cell>
        </row>
        <row r="2909">
          <cell r="A2909">
            <v>96516671</v>
          </cell>
          <cell r="B2909" t="str">
            <v>CR3-36 A-FGJ-A-E-HQQE 3X230/400 50HZ</v>
          </cell>
          <cell r="C2909">
            <v>3850</v>
          </cell>
        </row>
        <row r="2910">
          <cell r="A2910">
            <v>96516673</v>
          </cell>
          <cell r="B2910" t="str">
            <v>CR3-3 A-FGJ-A-V-HQQV 3X230/400 50HZ</v>
          </cell>
          <cell r="C2910">
            <v>1394</v>
          </cell>
        </row>
        <row r="2911">
          <cell r="A2911">
            <v>96516674</v>
          </cell>
          <cell r="B2911" t="str">
            <v>CR3-4 A-FGJ-A-V-HQQV 3X230/400 50HZ</v>
          </cell>
          <cell r="C2911">
            <v>1466</v>
          </cell>
        </row>
        <row r="2912">
          <cell r="A2912">
            <v>96516676</v>
          </cell>
          <cell r="B2912" t="str">
            <v>CR3-7 A-FGJ-A-V-HQQV 3X230/400 50HZ</v>
          </cell>
          <cell r="C2912">
            <v>1641</v>
          </cell>
        </row>
        <row r="2913">
          <cell r="A2913">
            <v>96516687</v>
          </cell>
          <cell r="B2913" t="str">
            <v>CR3-23 A-FGJ-A-V-HQQV 3X230/400 50HZ</v>
          </cell>
          <cell r="C2913">
            <v>2943</v>
          </cell>
        </row>
        <row r="2914">
          <cell r="A2914">
            <v>96516688</v>
          </cell>
          <cell r="B2914" t="str">
            <v>CR3-25 A-FGJ-A-V-HQQV 3X230/400 50HZ</v>
          </cell>
          <cell r="C2914">
            <v>3075</v>
          </cell>
        </row>
        <row r="2915">
          <cell r="A2915">
            <v>96516692</v>
          </cell>
          <cell r="B2915" t="str">
            <v>CR3-33 A-FGJ-A-V-HQQV 3X230/400 50HZ</v>
          </cell>
          <cell r="C2915">
            <v>3680</v>
          </cell>
        </row>
        <row r="2916">
          <cell r="A2916">
            <v>96516832</v>
          </cell>
          <cell r="B2916" t="str">
            <v>CRN3-8 A-FGJ-A-E-HQQE 3X230/400 50HZ</v>
          </cell>
          <cell r="C2916">
            <v>2164</v>
          </cell>
        </row>
        <row r="2917">
          <cell r="A2917">
            <v>96516834</v>
          </cell>
          <cell r="B2917" t="str">
            <v>CRN3-10 A-FGJ-A-E-HQQE 3X230/400 50HZ</v>
          </cell>
          <cell r="C2917">
            <v>2330</v>
          </cell>
        </row>
        <row r="2918">
          <cell r="A2918">
            <v>96516835</v>
          </cell>
          <cell r="B2918" t="str">
            <v>CRN3-11 A-FGJ-A-E-HQQE 3X230/400 50HZ</v>
          </cell>
          <cell r="C2918">
            <v>2469</v>
          </cell>
        </row>
        <row r="2919">
          <cell r="A2919">
            <v>96516840</v>
          </cell>
          <cell r="B2919" t="str">
            <v>CRN3-19 A-FGJ-A-E-HQQE 3X230/400 50HZ</v>
          </cell>
          <cell r="C2919">
            <v>3341</v>
          </cell>
        </row>
        <row r="2920">
          <cell r="A2920">
            <v>96516841</v>
          </cell>
          <cell r="B2920" t="str">
            <v>CRN3-21 A-FGJ-A-E-HQQE 3X230/400 50HZ</v>
          </cell>
          <cell r="C2920">
            <v>3460</v>
          </cell>
        </row>
        <row r="2921">
          <cell r="A2921">
            <v>96516842</v>
          </cell>
          <cell r="B2921" t="str">
            <v>CRN3-23 A-FGJ-A-E-HQQE 3X230/400 50HZ</v>
          </cell>
          <cell r="C2921">
            <v>3626</v>
          </cell>
        </row>
        <row r="2922">
          <cell r="A2922">
            <v>96516844</v>
          </cell>
          <cell r="B2922" t="str">
            <v>CRN3-27 A-FGJ-A-E-HQQE 3X230/400 50HZ</v>
          </cell>
          <cell r="C2922">
            <v>3962</v>
          </cell>
        </row>
        <row r="2923">
          <cell r="A2923">
            <v>96516851</v>
          </cell>
          <cell r="B2923" t="str">
            <v>CRN3-4 A-FGJ-A-V-HQQV 3X230/400 50HZ</v>
          </cell>
          <cell r="C2923">
            <v>1931</v>
          </cell>
        </row>
        <row r="2924">
          <cell r="A2924">
            <v>96516897</v>
          </cell>
          <cell r="B2924" t="str">
            <v>CRN3-2 A-P-A-E-HQQE 3X230/400 50HZ</v>
          </cell>
          <cell r="C2924">
            <v>1574</v>
          </cell>
        </row>
        <row r="2925">
          <cell r="A2925">
            <v>96516898</v>
          </cell>
          <cell r="B2925" t="str">
            <v>CRN3-4 A-P-A-E-HQQE 3X230/400 50HZ</v>
          </cell>
          <cell r="C2925">
            <v>1734</v>
          </cell>
        </row>
        <row r="2926">
          <cell r="A2926">
            <v>96516899</v>
          </cell>
          <cell r="B2926" t="str">
            <v>CRN3-5 A-P-A-E-HQQE 3X230/400 50HZ</v>
          </cell>
          <cell r="C2926">
            <v>1817</v>
          </cell>
        </row>
        <row r="2927">
          <cell r="A2927">
            <v>96516900</v>
          </cell>
          <cell r="B2927" t="str">
            <v>CRN3-6 A-P-A-E-HQQE 3X230/400 50HZ</v>
          </cell>
          <cell r="C2927">
            <v>1897</v>
          </cell>
        </row>
        <row r="2928">
          <cell r="A2928">
            <v>96516901</v>
          </cell>
          <cell r="B2928" t="str">
            <v>CRN3-8 A-P-A-E-HQQE 3X230/400 50HZ</v>
          </cell>
          <cell r="C2928">
            <v>2018</v>
          </cell>
        </row>
        <row r="2929">
          <cell r="A2929">
            <v>96516902</v>
          </cell>
          <cell r="B2929" t="str">
            <v>CRN3-9 A-P-A-E-HQQE 3X230/400 50HZ</v>
          </cell>
          <cell r="C2929">
            <v>2101</v>
          </cell>
        </row>
        <row r="2930">
          <cell r="A2930">
            <v>96516903</v>
          </cell>
          <cell r="B2930" t="str">
            <v>CRN3-11 A-P-A-E-HQQE 3X230/400 50HZ</v>
          </cell>
          <cell r="C2930">
            <v>2323</v>
          </cell>
        </row>
        <row r="2931">
          <cell r="A2931">
            <v>96516904</v>
          </cell>
          <cell r="B2931" t="str">
            <v>CRN3-12 A-P-A-E-HQQE 3X230/400 50HZ</v>
          </cell>
          <cell r="C2931">
            <v>2406</v>
          </cell>
        </row>
        <row r="2932">
          <cell r="A2932">
            <v>96516905</v>
          </cell>
          <cell r="B2932" t="str">
            <v>CRN3-13 A-P-A-E-HQQE 3X230/400 50HZ</v>
          </cell>
          <cell r="C2932">
            <v>2488</v>
          </cell>
        </row>
        <row r="2933">
          <cell r="A2933">
            <v>96516906</v>
          </cell>
          <cell r="B2933" t="str">
            <v>CRN3-15 A-P-A-E-HQQE 3X230/400 50HZ</v>
          </cell>
          <cell r="C2933">
            <v>2659</v>
          </cell>
        </row>
        <row r="2934">
          <cell r="A2934">
            <v>96516907</v>
          </cell>
          <cell r="B2934" t="str">
            <v>CRN3-19 A-P-A-E-HQQE 3X230/400 50HZ</v>
          </cell>
          <cell r="C2934">
            <v>3196</v>
          </cell>
        </row>
        <row r="2935">
          <cell r="A2935">
            <v>96516908</v>
          </cell>
          <cell r="B2935" t="str">
            <v>CRN3-21 A-P-A-E-HQQE 3X230/400 50HZ</v>
          </cell>
          <cell r="C2935">
            <v>3314</v>
          </cell>
        </row>
        <row r="2936">
          <cell r="A2936">
            <v>96516909</v>
          </cell>
          <cell r="B2936" t="str">
            <v>CRN3-23 A-P-A-E-HQQE 3X230/400 50HZ</v>
          </cell>
          <cell r="C2936">
            <v>3480</v>
          </cell>
        </row>
        <row r="2937">
          <cell r="A2937">
            <v>96516910</v>
          </cell>
          <cell r="B2937" t="str">
            <v>CRN3-25 A-P-A-E-HQQE 3X230/400 50HZ</v>
          </cell>
          <cell r="C2937">
            <v>3649</v>
          </cell>
        </row>
        <row r="2938">
          <cell r="A2938">
            <v>96516911</v>
          </cell>
          <cell r="B2938" t="str">
            <v>CRN3-27 A-P-A-E-HQQE 3X230/400 50HZ</v>
          </cell>
          <cell r="C2938">
            <v>3815</v>
          </cell>
        </row>
        <row r="2939">
          <cell r="A2939">
            <v>96516912</v>
          </cell>
          <cell r="B2939" t="str">
            <v>CRN3-29 A-P-A-E-HQQE 3X230/400 50HZ</v>
          </cell>
          <cell r="C2939">
            <v>3980</v>
          </cell>
        </row>
        <row r="2940">
          <cell r="A2940">
            <v>96516913</v>
          </cell>
          <cell r="B2940" t="str">
            <v>CRN3-31 A-P-A-E-HQQE 3X230/400 50HZ</v>
          </cell>
          <cell r="C2940">
            <v>4202</v>
          </cell>
        </row>
        <row r="2941">
          <cell r="A2941">
            <v>96516914</v>
          </cell>
          <cell r="B2941" t="str">
            <v>CRN3-33 A-P-A-E-HQQE 3X230/400 50HZ</v>
          </cell>
          <cell r="C2941">
            <v>4367</v>
          </cell>
        </row>
        <row r="2942">
          <cell r="A2942">
            <v>96516915</v>
          </cell>
          <cell r="B2942" t="str">
            <v>CRN3-36 A-P-A-E-HQQE 3X230/400 50HZ</v>
          </cell>
          <cell r="C2942">
            <v>4620</v>
          </cell>
        </row>
        <row r="2943">
          <cell r="A2943">
            <v>96516976</v>
          </cell>
          <cell r="B2943" t="str">
            <v>CR5-3 A-A-A-E-HQQE 3X230/400 50HZ</v>
          </cell>
          <cell r="C2943">
            <v>1456</v>
          </cell>
        </row>
        <row r="2944">
          <cell r="A2944">
            <v>96516977</v>
          </cell>
          <cell r="B2944" t="str">
            <v>CR5-4 A-A-A-E-HQQE 3X230/400 50HZ</v>
          </cell>
          <cell r="C2944">
            <v>1569</v>
          </cell>
        </row>
        <row r="2945">
          <cell r="A2945">
            <v>96516995</v>
          </cell>
          <cell r="B2945" t="str">
            <v>CR5-12 A-A-A-E-HQQE 3X230/400 50HZ</v>
          </cell>
          <cell r="C2945">
            <v>3626</v>
          </cell>
        </row>
        <row r="2946">
          <cell r="A2946">
            <v>96517037</v>
          </cell>
          <cell r="B2946" t="str">
            <v>CR5-2 A-FGJ-A-E-HQQE 3X230/400 50HZ</v>
          </cell>
          <cell r="C2946">
            <v>1473</v>
          </cell>
        </row>
        <row r="2947">
          <cell r="A2947">
            <v>96517038</v>
          </cell>
          <cell r="B2947" t="str">
            <v>CR5-3 A-FGJ-A-E-HQQE 3X230/400 50HZ</v>
          </cell>
          <cell r="C2947">
            <v>1540</v>
          </cell>
        </row>
        <row r="2948">
          <cell r="A2948">
            <v>96517039</v>
          </cell>
          <cell r="B2948" t="str">
            <v>CR5-4 A-FGJ-A-E-HQQE 3X230/400 50HZ</v>
          </cell>
          <cell r="C2948">
            <v>1654</v>
          </cell>
        </row>
        <row r="2949">
          <cell r="A2949">
            <v>96517040</v>
          </cell>
          <cell r="B2949" t="str">
            <v>CR5-5 A-FGJ-A-E-HQQE 3X230/400 50HZ</v>
          </cell>
          <cell r="C2949">
            <v>1772</v>
          </cell>
        </row>
        <row r="2950">
          <cell r="A2950">
            <v>96517041</v>
          </cell>
          <cell r="B2950" t="str">
            <v>CR5-6 A-FGJ-A-E-HQQE 3X230/400 50HZ</v>
          </cell>
          <cell r="C2950">
            <v>1830</v>
          </cell>
        </row>
        <row r="2951">
          <cell r="A2951">
            <v>96517042</v>
          </cell>
          <cell r="B2951" t="str">
            <v>CR5-7 A-FGJ-A-E-HQQE 3X230/400 50HZ</v>
          </cell>
          <cell r="C2951">
            <v>1901</v>
          </cell>
        </row>
        <row r="2952">
          <cell r="A2952">
            <v>96517043</v>
          </cell>
          <cell r="B2952" t="str">
            <v>CR5-9 A-FGJ-A-E-HQQE 3X230/400 50HZ</v>
          </cell>
          <cell r="C2952">
            <v>2247</v>
          </cell>
        </row>
        <row r="2953">
          <cell r="A2953">
            <v>96517044</v>
          </cell>
          <cell r="B2953" t="str">
            <v>CR5-10 A-FGJ-A-E-HQQE 3X230/400 50HZ</v>
          </cell>
          <cell r="C2953">
            <v>2319</v>
          </cell>
        </row>
        <row r="2954">
          <cell r="A2954">
            <v>96517045</v>
          </cell>
          <cell r="B2954" t="str">
            <v>CR5-11 A-FGJ-A-E-HQQE 3X230/400 50HZ</v>
          </cell>
          <cell r="C2954">
            <v>2520</v>
          </cell>
        </row>
        <row r="2955">
          <cell r="A2955">
            <v>96517046</v>
          </cell>
          <cell r="B2955" t="str">
            <v>CR5-12 A-FGJ-A-E-HQQE 3X230/400 50HZ</v>
          </cell>
          <cell r="C2955">
            <v>2593</v>
          </cell>
        </row>
        <row r="2956">
          <cell r="A2956">
            <v>96517047</v>
          </cell>
          <cell r="B2956" t="str">
            <v>CR5-13 A-FGJ-A-E-HQQE 3X230/400 50HZ</v>
          </cell>
          <cell r="C2956">
            <v>2665</v>
          </cell>
        </row>
        <row r="2957">
          <cell r="A2957">
            <v>96517048</v>
          </cell>
          <cell r="B2957" t="str">
            <v>CR5-14 A-FGJ-A-E-HQQE 3X230/400 50HZ</v>
          </cell>
          <cell r="C2957">
            <v>2743</v>
          </cell>
        </row>
        <row r="2958">
          <cell r="A2958">
            <v>96517049</v>
          </cell>
          <cell r="B2958" t="str">
            <v>CR5-15 A-FGJ-A-E-HQQE 3X230/400 50HZ</v>
          </cell>
          <cell r="C2958">
            <v>2815</v>
          </cell>
        </row>
        <row r="2959">
          <cell r="A2959">
            <v>96517050</v>
          </cell>
          <cell r="B2959" t="str">
            <v>CR5-16 A-FGJ-A-E-HQQE 3X230/400 50HZ</v>
          </cell>
          <cell r="C2959">
            <v>2888</v>
          </cell>
        </row>
        <row r="2960">
          <cell r="A2960">
            <v>96517051</v>
          </cell>
          <cell r="B2960" t="str">
            <v>CR5-18 A-FGJ-A-E-HQQE 3X230/400 50HZ</v>
          </cell>
          <cell r="C2960">
            <v>3207</v>
          </cell>
        </row>
        <row r="2961">
          <cell r="A2961">
            <v>96517052</v>
          </cell>
          <cell r="B2961" t="str">
            <v>CR5-20 A-FGJ-A-E-HQQE 3X230/400 50HZ</v>
          </cell>
          <cell r="C2961">
            <v>3351</v>
          </cell>
        </row>
        <row r="2962">
          <cell r="A2962">
            <v>96517053</v>
          </cell>
          <cell r="B2962" t="str">
            <v>CR5-22 A-FGJ-A-E-HQQE 3X230/400 50HZ</v>
          </cell>
          <cell r="C2962">
            <v>3437</v>
          </cell>
        </row>
        <row r="2963">
          <cell r="A2963">
            <v>96517054</v>
          </cell>
          <cell r="B2963" t="str">
            <v>CR5-24 A-FGJ-A-E-HQQE 3X230/400 50HZ</v>
          </cell>
          <cell r="C2963">
            <v>3583</v>
          </cell>
        </row>
        <row r="2964">
          <cell r="A2964">
            <v>96517055</v>
          </cell>
          <cell r="B2964" t="str">
            <v>CR5-26 A-FGJ-A-E-HQQE 3X230/400 50HZ</v>
          </cell>
          <cell r="C2964">
            <v>3732</v>
          </cell>
        </row>
        <row r="2965">
          <cell r="A2965">
            <v>96517056</v>
          </cell>
          <cell r="B2965" t="str">
            <v>CR5-29 A-FGJ-A-E-HQQE 3X230/400 50HZ</v>
          </cell>
          <cell r="C2965">
            <v>3950</v>
          </cell>
        </row>
        <row r="2966">
          <cell r="A2966">
            <v>96517057</v>
          </cell>
          <cell r="B2966" t="str">
            <v>CR5-32 A-FGJ-A-E-HQQE 3X230/400 50HZ</v>
          </cell>
          <cell r="C2966">
            <v>4492</v>
          </cell>
        </row>
        <row r="2967">
          <cell r="A2967">
            <v>96517058</v>
          </cell>
          <cell r="B2967" t="str">
            <v>CR5-36 A-FGJ-A-E-HQQE 3X230/400 50HZ</v>
          </cell>
          <cell r="C2967">
            <v>4780</v>
          </cell>
        </row>
        <row r="2968">
          <cell r="A2968">
            <v>96517059</v>
          </cell>
          <cell r="B2968" t="str">
            <v>CR5-2 A-FGJ-A-V-HQQV 3X230/400 50HZ</v>
          </cell>
          <cell r="C2968">
            <v>1523</v>
          </cell>
        </row>
        <row r="2969">
          <cell r="A2969">
            <v>96517060</v>
          </cell>
          <cell r="B2969" t="str">
            <v>CR5-3 A-FGJ-A-V-HQQV 3X230/400 50HZ</v>
          </cell>
          <cell r="C2969">
            <v>1590</v>
          </cell>
        </row>
        <row r="2970">
          <cell r="A2970">
            <v>96517061</v>
          </cell>
          <cell r="B2970" t="str">
            <v>CR5-4 A-FGJ-A-V-HQQV 3X230/400 50HZ</v>
          </cell>
          <cell r="C2970">
            <v>1704</v>
          </cell>
        </row>
        <row r="2971">
          <cell r="A2971">
            <v>96517062</v>
          </cell>
          <cell r="B2971" t="str">
            <v>CR5-5 A-FGJ-A-V-HQQV 3X230/400 50HZ</v>
          </cell>
          <cell r="C2971">
            <v>1823</v>
          </cell>
        </row>
        <row r="2972">
          <cell r="A2972">
            <v>96517063</v>
          </cell>
          <cell r="B2972" t="str">
            <v>CR5-6 A-FGJ-A-V-HQQV 3X230/400 50HZ</v>
          </cell>
          <cell r="C2972">
            <v>1880</v>
          </cell>
        </row>
        <row r="2973">
          <cell r="A2973">
            <v>96517065</v>
          </cell>
          <cell r="B2973" t="str">
            <v>CR5-8 A-FGJ-A-V-HQQV 3X230/400 50HZ</v>
          </cell>
          <cell r="C2973">
            <v>2018</v>
          </cell>
        </row>
        <row r="2974">
          <cell r="A2974">
            <v>96517066</v>
          </cell>
          <cell r="B2974" t="str">
            <v>CR5-9 A-FGJ-A-V-HQQV 3X230/400 50HZ</v>
          </cell>
          <cell r="C2974">
            <v>2297</v>
          </cell>
        </row>
        <row r="2975">
          <cell r="A2975">
            <v>96517067</v>
          </cell>
          <cell r="B2975" t="str">
            <v>CR5-10 A-FGJ-A-V-HQQV 3X230/400 50HZ</v>
          </cell>
          <cell r="C2975">
            <v>2369</v>
          </cell>
        </row>
        <row r="2976">
          <cell r="A2976">
            <v>96517071</v>
          </cell>
          <cell r="B2976" t="str">
            <v>CR5-14 A-FGJ-A-V-HQQV 3X230/400 50HZ</v>
          </cell>
          <cell r="C2976">
            <v>2793</v>
          </cell>
        </row>
        <row r="2977">
          <cell r="A2977">
            <v>96517075</v>
          </cell>
          <cell r="B2977" t="str">
            <v>CR5-20 A-FGJ-A-V-HQQV 3X230/400 50HZ</v>
          </cell>
          <cell r="C2977">
            <v>3403</v>
          </cell>
        </row>
        <row r="2978">
          <cell r="A2978">
            <v>96517076</v>
          </cell>
          <cell r="B2978" t="str">
            <v>CR5-22 A-FGJ-A-V-HQQV 3X230/400 50HZ</v>
          </cell>
          <cell r="C2978">
            <v>3488</v>
          </cell>
        </row>
        <row r="2979">
          <cell r="A2979">
            <v>96517187</v>
          </cell>
          <cell r="B2979" t="str">
            <v>CRN5-8 A-FGJ-A-E-HQQE 3X230/400 50HZ</v>
          </cell>
          <cell r="C2979">
            <v>2459</v>
          </cell>
        </row>
        <row r="2980">
          <cell r="A2980">
            <v>96517190</v>
          </cell>
          <cell r="B2980" t="str">
            <v>CRN5-11 A-FGJ-A-E-HQQE 3X230/400 50HZ</v>
          </cell>
          <cell r="C2980">
            <v>3197</v>
          </cell>
        </row>
        <row r="2981">
          <cell r="A2981">
            <v>96517191</v>
          </cell>
          <cell r="B2981" t="str">
            <v>CRN5-12 A-FGJ-A-E-HQQE 3X230/400 50HZ</v>
          </cell>
          <cell r="C2981">
            <v>3279</v>
          </cell>
        </row>
        <row r="2982">
          <cell r="A2982">
            <v>96517199</v>
          </cell>
          <cell r="B2982" t="str">
            <v>CRN5-24 A-FGJ-A-E-HQQE 3X230/400 50HZ</v>
          </cell>
          <cell r="C2982">
            <v>4472</v>
          </cell>
        </row>
        <row r="2983">
          <cell r="A2983">
            <v>96517207</v>
          </cell>
          <cell r="B2983" t="str">
            <v>CRN5-6 A-FGJ-A-V-HQQV 3X230/400 50HZ</v>
          </cell>
          <cell r="C2983">
            <v>2339</v>
          </cell>
        </row>
        <row r="2984">
          <cell r="A2984">
            <v>96517208</v>
          </cell>
          <cell r="B2984" t="str">
            <v>CRN5-8 A-FGJ-A-V-HQQV 3X230/400 50HZ</v>
          </cell>
          <cell r="C2984">
            <v>2510</v>
          </cell>
        </row>
        <row r="2985">
          <cell r="A2985">
            <v>96517239</v>
          </cell>
          <cell r="B2985" t="str">
            <v>CRN5-2 A-P-A-E-HQQE 3X230/400 50HZ</v>
          </cell>
          <cell r="C2985">
            <v>1729</v>
          </cell>
        </row>
        <row r="2986">
          <cell r="A2986">
            <v>96517240</v>
          </cell>
          <cell r="B2986" t="str">
            <v>CRN5-3 A-P-A-E-HQQE 3X230/400 50HZ</v>
          </cell>
          <cell r="C2986">
            <v>1807</v>
          </cell>
        </row>
        <row r="2987">
          <cell r="A2987">
            <v>96517241</v>
          </cell>
          <cell r="B2987" t="str">
            <v>CRN5-4 A-P-A-E-HQQE 3X230/400 50HZ</v>
          </cell>
          <cell r="C2987">
            <v>1941</v>
          </cell>
        </row>
        <row r="2988">
          <cell r="A2988">
            <v>96517242</v>
          </cell>
          <cell r="B2988" t="str">
            <v>CRN5-5 A-P-A-E-HQQE 3X230/400 50HZ</v>
          </cell>
          <cell r="C2988">
            <v>2106</v>
          </cell>
        </row>
        <row r="2989">
          <cell r="A2989">
            <v>96517243</v>
          </cell>
          <cell r="B2989" t="str">
            <v>CRN5-6 A-P-A-E-HQQE 3X230/400 50HZ</v>
          </cell>
          <cell r="C2989">
            <v>2142</v>
          </cell>
        </row>
        <row r="2990">
          <cell r="A2990">
            <v>96517244</v>
          </cell>
          <cell r="B2990" t="str">
            <v>CRN5-7 A-P-A-E-HQQE 3X230/400 50HZ</v>
          </cell>
          <cell r="C2990">
            <v>2230</v>
          </cell>
        </row>
        <row r="2991">
          <cell r="A2991">
            <v>96517245</v>
          </cell>
          <cell r="B2991" t="str">
            <v>CRN5-8 A-P-A-E-HQQE 3X230/400 50HZ</v>
          </cell>
          <cell r="C2991">
            <v>2313</v>
          </cell>
        </row>
        <row r="2992">
          <cell r="A2992">
            <v>96517246</v>
          </cell>
          <cell r="B2992" t="str">
            <v>CRN5-9 A-P-A-E-HQQE 3X230/400 50HZ</v>
          </cell>
          <cell r="C2992">
            <v>2694</v>
          </cell>
        </row>
        <row r="2993">
          <cell r="A2993">
            <v>96517247</v>
          </cell>
          <cell r="B2993" t="str">
            <v>CRN5-11 A-P-A-E-HQQE 3X230/400 50HZ</v>
          </cell>
          <cell r="C2993">
            <v>3050</v>
          </cell>
        </row>
        <row r="2994">
          <cell r="A2994">
            <v>96517249</v>
          </cell>
          <cell r="B2994" t="str">
            <v>CRN5-13 A-P-A-E-HQQE 3X230/400 50HZ</v>
          </cell>
          <cell r="C2994">
            <v>3216</v>
          </cell>
        </row>
        <row r="2995">
          <cell r="A2995">
            <v>96517250</v>
          </cell>
          <cell r="B2995" t="str">
            <v>CRN5-14 A-P-A-E-HQQE 3X230/400 50HZ</v>
          </cell>
          <cell r="C2995">
            <v>3299</v>
          </cell>
        </row>
        <row r="2996">
          <cell r="A2996">
            <v>96517251</v>
          </cell>
          <cell r="B2996" t="str">
            <v>CRN5-15 A-P-A-E-HQQE 3X230/400 50HZ</v>
          </cell>
          <cell r="C2996">
            <v>3381</v>
          </cell>
        </row>
        <row r="2997">
          <cell r="A2997">
            <v>96517252</v>
          </cell>
          <cell r="B2997" t="str">
            <v>CRN5-16 A-P-A-E-HQQE 3X230/400 50HZ</v>
          </cell>
          <cell r="C2997">
            <v>3464</v>
          </cell>
        </row>
        <row r="2998">
          <cell r="A2998">
            <v>96517253</v>
          </cell>
          <cell r="B2998" t="str">
            <v>CRN5-18 A-P-A-E-HQQE 3X230/400 50HZ</v>
          </cell>
          <cell r="C2998">
            <v>3856</v>
          </cell>
        </row>
        <row r="2999">
          <cell r="A2999">
            <v>96517254</v>
          </cell>
          <cell r="B2999" t="str">
            <v>CRN5-20 A-P-A-E-HQQE 3X230/400 50HZ</v>
          </cell>
          <cell r="C2999">
            <v>4022</v>
          </cell>
        </row>
        <row r="3000">
          <cell r="A3000">
            <v>96517255</v>
          </cell>
          <cell r="B3000" t="str">
            <v>CRN5-22 A-P-A-E-HQQE 3X230/400 50HZ</v>
          </cell>
          <cell r="C3000">
            <v>4162</v>
          </cell>
        </row>
        <row r="3001">
          <cell r="A3001">
            <v>96517256</v>
          </cell>
          <cell r="B3001" t="str">
            <v>CRN5-24 A-P-A-E-HQQE 3X230/400 50HZ</v>
          </cell>
          <cell r="C3001">
            <v>4327</v>
          </cell>
        </row>
        <row r="3002">
          <cell r="A3002">
            <v>96517257</v>
          </cell>
          <cell r="B3002" t="str">
            <v>CRN5-26 A-P-A-E-HQQE 3X230/400 50HZ</v>
          </cell>
          <cell r="C3002">
            <v>4492</v>
          </cell>
        </row>
        <row r="3003">
          <cell r="A3003">
            <v>96517258</v>
          </cell>
          <cell r="B3003" t="str">
            <v>CRN5-29 A-P-A-E-HQQE 3X230/400 50HZ</v>
          </cell>
          <cell r="C3003">
            <v>4744</v>
          </cell>
        </row>
        <row r="3004">
          <cell r="A3004">
            <v>96517357</v>
          </cell>
          <cell r="B3004" t="str">
            <v>CR1S-6 A-FGJ-A-E-HQQE 3X230/400 60HZ</v>
          </cell>
          <cell r="C3004">
            <v>1462</v>
          </cell>
        </row>
        <row r="3005">
          <cell r="A3005">
            <v>96517360</v>
          </cell>
          <cell r="B3005" t="str">
            <v>CR1S-9 A-FGJ-A-E-HQQE 3X230/400 60HZ</v>
          </cell>
          <cell r="C3005">
            <v>1901</v>
          </cell>
        </row>
        <row r="3006">
          <cell r="A3006">
            <v>96517648</v>
          </cell>
          <cell r="B3006" t="str">
            <v>CR1-2 A-FGJ-A-E-HQQE 3X230/400 60HZ</v>
          </cell>
          <cell r="C3006">
            <v>1365</v>
          </cell>
        </row>
        <row r="3007">
          <cell r="A3007">
            <v>96517659</v>
          </cell>
          <cell r="B3007" t="str">
            <v>CR1-13 A-FGJ-A-E-HQQE 3X240/420 60HZ</v>
          </cell>
          <cell r="C3007">
            <v>2480</v>
          </cell>
        </row>
        <row r="3008">
          <cell r="A3008">
            <v>96517663</v>
          </cell>
          <cell r="B3008" t="str">
            <v>CR1-21 A-FGJ-A-E-HQQE 3X230/400 60HZ</v>
          </cell>
          <cell r="C3008">
            <v>3387</v>
          </cell>
        </row>
        <row r="3009">
          <cell r="A3009">
            <v>96517783</v>
          </cell>
          <cell r="B3009" t="str">
            <v>CR3-13 A-A-A-E-HQQE 3X230/400 60HZ</v>
          </cell>
          <cell r="C3009">
            <v>2818</v>
          </cell>
        </row>
        <row r="3010">
          <cell r="A3010">
            <v>96517814</v>
          </cell>
          <cell r="B3010" t="str">
            <v>CR3-2 A-FGJ-A-E-HQQE 3X230/400 60HZ</v>
          </cell>
          <cell r="C3010">
            <v>1391</v>
          </cell>
        </row>
        <row r="3011">
          <cell r="A3011">
            <v>96517815</v>
          </cell>
          <cell r="B3011" t="str">
            <v>CR3-3 A-FGJ-A-E-HQQE 3X230/400 60HZ</v>
          </cell>
          <cell r="C3011">
            <v>1458</v>
          </cell>
        </row>
        <row r="3012">
          <cell r="A3012">
            <v>96517820</v>
          </cell>
          <cell r="B3012" t="str">
            <v>CR3-8 A-FGJ-A-E-HQQE 3X240/420 60HZ</v>
          </cell>
          <cell r="C3012">
            <v>2140</v>
          </cell>
        </row>
        <row r="3013">
          <cell r="A3013">
            <v>96517825</v>
          </cell>
          <cell r="B3013" t="str">
            <v>CR3-13 A-FGJ-A-E-HQQE 3X230/400 60HZ</v>
          </cell>
          <cell r="C3013">
            <v>2902</v>
          </cell>
        </row>
        <row r="3014">
          <cell r="A3014">
            <v>96517826</v>
          </cell>
          <cell r="B3014" t="str">
            <v>CR3-15 A-FGJ-A-E-HQQE 3X230/400 60HZ</v>
          </cell>
          <cell r="C3014">
            <v>3048</v>
          </cell>
        </row>
        <row r="3015">
          <cell r="A3015">
            <v>96517827</v>
          </cell>
          <cell r="B3015" t="str">
            <v>CR3-17 A-FGJ-A-E-HQQE 3X230/400 60HZ</v>
          </cell>
          <cell r="C3015">
            <v>3197</v>
          </cell>
        </row>
        <row r="3016">
          <cell r="A3016">
            <v>96517829</v>
          </cell>
          <cell r="B3016" t="str">
            <v>CR3-21 A-FGJ-A-E-HQQE 3X230/400 60HZ</v>
          </cell>
          <cell r="C3016">
            <v>3551</v>
          </cell>
        </row>
        <row r="3017">
          <cell r="A3017">
            <v>96517966</v>
          </cell>
          <cell r="B3017" t="str">
            <v>CRN3-5 A-P-A-E-HQQE 3X230/400 60HZ</v>
          </cell>
          <cell r="C3017">
            <v>2095</v>
          </cell>
        </row>
        <row r="3018">
          <cell r="A3018">
            <v>96517969</v>
          </cell>
          <cell r="B3018" t="str">
            <v>CRN3-8 A-P-A-E-HQQE 3X240/420 60HZ</v>
          </cell>
          <cell r="C3018">
            <v>2551</v>
          </cell>
        </row>
        <row r="3019">
          <cell r="A3019">
            <v>96518025</v>
          </cell>
          <cell r="B3019" t="str">
            <v>CR5-2 A-FGJ-A-E-HQQE 3X230/400 60HZ</v>
          </cell>
          <cell r="C3019">
            <v>1478</v>
          </cell>
        </row>
        <row r="3020">
          <cell r="A3020">
            <v>96518027</v>
          </cell>
          <cell r="B3020" t="str">
            <v>CR5-4 A-FGJ-A-E-HQQE 3X240/420 60HZ</v>
          </cell>
          <cell r="C3020">
            <v>1849</v>
          </cell>
        </row>
        <row r="3021">
          <cell r="A3021">
            <v>96518028</v>
          </cell>
          <cell r="B3021" t="str">
            <v>CR5-5 A-FGJ-A-E-HQQE 3X230/400 60HZ</v>
          </cell>
          <cell r="C3021">
            <v>2226</v>
          </cell>
        </row>
        <row r="3022">
          <cell r="A3022">
            <v>96518029</v>
          </cell>
          <cell r="B3022" t="str">
            <v>CR5-6 A-FGJ-A-E-HQQE 3X230/400 60HZ</v>
          </cell>
          <cell r="C3022">
            <v>2551</v>
          </cell>
        </row>
        <row r="3023">
          <cell r="A3023">
            <v>96518032</v>
          </cell>
          <cell r="B3023" t="str">
            <v>CR5-9 A-FGJ-A-E-HQQE 3X230/400 60HZ</v>
          </cell>
          <cell r="C3023">
            <v>2774</v>
          </cell>
        </row>
        <row r="3024">
          <cell r="A3024">
            <v>96518034</v>
          </cell>
          <cell r="B3024" t="str">
            <v>CR5-11 A-FGJ-A-E-HQQE 3X230/400 60HZ</v>
          </cell>
          <cell r="C3024">
            <v>3146</v>
          </cell>
        </row>
        <row r="3025">
          <cell r="A3025">
            <v>96518035</v>
          </cell>
          <cell r="B3025" t="str">
            <v>CR5-12 A-FGJ-A-E-HQQE 3X230/400 60HZ</v>
          </cell>
          <cell r="C3025">
            <v>3223</v>
          </cell>
        </row>
        <row r="3026">
          <cell r="A3026">
            <v>96518036</v>
          </cell>
          <cell r="B3026" t="str">
            <v>CR5-13 A-FGJ-A-E-HQQE 3X266/460 60HZ</v>
          </cell>
          <cell r="C3026">
            <v>3574</v>
          </cell>
        </row>
        <row r="3027">
          <cell r="A3027">
            <v>96518039</v>
          </cell>
          <cell r="B3027" t="str">
            <v>CR5-16 A-FGJ-A-E-HQQE 3X266/460 60HZ</v>
          </cell>
          <cell r="C3027">
            <v>3796</v>
          </cell>
        </row>
        <row r="3028">
          <cell r="A3028">
            <v>96518040</v>
          </cell>
          <cell r="B3028" t="str">
            <v>CR5-18 A-FGJ-A-E-HQQE 3X266/460 60HZ</v>
          </cell>
          <cell r="C3028">
            <v>6415</v>
          </cell>
        </row>
        <row r="3029">
          <cell r="A3029">
            <v>96518114</v>
          </cell>
          <cell r="B3029" t="str">
            <v>CRN5-6 A-FGJ-A-E-HQQE 3X230/400 60HZ</v>
          </cell>
          <cell r="C3029">
            <v>3218</v>
          </cell>
        </row>
        <row r="3030">
          <cell r="A3030">
            <v>96518154</v>
          </cell>
          <cell r="B3030" t="str">
            <v>CRN5-2 A-P-A-E-HQQE 3X230/400 60HZ</v>
          </cell>
          <cell r="C3030">
            <v>1771</v>
          </cell>
        </row>
        <row r="3031">
          <cell r="A3031">
            <v>96518156</v>
          </cell>
          <cell r="B3031" t="str">
            <v>CRN5-4 A-P-A-E-HQQE 3X240/420 60HZ</v>
          </cell>
          <cell r="C3031">
            <v>2220</v>
          </cell>
        </row>
        <row r="3032">
          <cell r="A3032">
            <v>96518559</v>
          </cell>
          <cell r="B3032" t="str">
            <v>CRN3-10 A-P-A-E-HQQE 3X230/400 60HZ</v>
          </cell>
          <cell r="C3032">
            <v>2994</v>
          </cell>
        </row>
        <row r="3033">
          <cell r="A3033">
            <v>96518565</v>
          </cell>
          <cell r="B3033" t="str">
            <v>CRN3-21 A-P-A-E-HQQE 3X230/400 60HZ</v>
          </cell>
          <cell r="C3033">
            <v>4269</v>
          </cell>
        </row>
        <row r="3034">
          <cell r="A3034">
            <v>96518567</v>
          </cell>
          <cell r="B3034" t="str">
            <v>CRN3-25 A-P-A-E-HQQE 3X266/460 60HZ</v>
          </cell>
          <cell r="C3034">
            <v>5271</v>
          </cell>
        </row>
        <row r="3035">
          <cell r="A3035">
            <v>96518579</v>
          </cell>
          <cell r="B3035" t="str">
            <v>CRN5-5 A-P-A-E-HQQE 3X230/400 60HZ</v>
          </cell>
          <cell r="C3035">
            <v>2669</v>
          </cell>
        </row>
        <row r="3036">
          <cell r="A3036">
            <v>96518580</v>
          </cell>
          <cell r="B3036" t="str">
            <v>CRN5-6 A-P-A-E-HQQE 3X230/400 60HZ</v>
          </cell>
          <cell r="C3036">
            <v>3071</v>
          </cell>
        </row>
        <row r="3037">
          <cell r="A3037">
            <v>96518592</v>
          </cell>
          <cell r="B3037" t="str">
            <v>CRN5-20 A-P-A-E-HQQE 3X266/460 60HZ</v>
          </cell>
          <cell r="C3037">
            <v>5508</v>
          </cell>
        </row>
        <row r="3038">
          <cell r="A3038">
            <v>96518594</v>
          </cell>
          <cell r="B3038" t="str">
            <v>CRN5-24 A-P-A-E-HQQE 3X266/460 60HZ</v>
          </cell>
          <cell r="C3038">
            <v>6747</v>
          </cell>
        </row>
        <row r="3039">
          <cell r="A3039">
            <v>96519442</v>
          </cell>
          <cell r="B3039" t="str">
            <v>KIT, VALVE DME 60-150 PP/E/C</v>
          </cell>
          <cell r="C3039">
            <v>403</v>
          </cell>
        </row>
        <row r="3040">
          <cell r="A3040">
            <v>96519443</v>
          </cell>
          <cell r="B3040" t="str">
            <v>KIT, VALVE DME 60-150 PP/V/C</v>
          </cell>
          <cell r="C3040">
            <v>446</v>
          </cell>
        </row>
        <row r="3041">
          <cell r="A3041">
            <v>96519444</v>
          </cell>
          <cell r="B3041" t="str">
            <v>KIT, VALVE DME 60-150 PV/V/C</v>
          </cell>
          <cell r="C3041">
            <v>663</v>
          </cell>
        </row>
        <row r="3042">
          <cell r="A3042">
            <v>96519445</v>
          </cell>
          <cell r="B3042" t="str">
            <v>KIT, VALVE DME 60-150 SS/V/SS</v>
          </cell>
          <cell r="C3042">
            <v>1308</v>
          </cell>
        </row>
        <row r="3043">
          <cell r="A3043">
            <v>96519452</v>
          </cell>
          <cell r="B3043" t="str">
            <v>BULK, VALVE DME 375/940-PP/E/G</v>
          </cell>
          <cell r="C3043">
            <v>736</v>
          </cell>
        </row>
        <row r="3044">
          <cell r="A3044">
            <v>96519453</v>
          </cell>
          <cell r="B3044" t="str">
            <v>BULK, VALVE DME 375/940-PP/V/G</v>
          </cell>
          <cell r="C3044">
            <v>771</v>
          </cell>
        </row>
        <row r="3045">
          <cell r="A3045">
            <v>96519454</v>
          </cell>
          <cell r="B3045" t="str">
            <v>BULK, VALVE DME 375/940-PV/V/G</v>
          </cell>
          <cell r="C3045">
            <v>1022</v>
          </cell>
        </row>
        <row r="3046">
          <cell r="A3046">
            <v>96519455</v>
          </cell>
          <cell r="B3046" t="str">
            <v>BULK, VALVE DME 375/940-SS/V/SS</v>
          </cell>
          <cell r="C3046">
            <v>1464</v>
          </cell>
        </row>
        <row r="3047">
          <cell r="A3047">
            <v>96519457</v>
          </cell>
          <cell r="B3047" t="str">
            <v>BULK, VALVE DME 375/940-PP/V/G-SP</v>
          </cell>
          <cell r="C3047">
            <v>966</v>
          </cell>
        </row>
        <row r="3048">
          <cell r="A3048">
            <v>96519470</v>
          </cell>
          <cell r="B3048" t="str">
            <v>KIT, DIAPHRAGM DME 60</v>
          </cell>
          <cell r="C3048">
            <v>282</v>
          </cell>
        </row>
        <row r="3049">
          <cell r="A3049">
            <v>96519471</v>
          </cell>
          <cell r="B3049" t="str">
            <v>KIT, DIAPHRAGM DME3, DME150</v>
          </cell>
          <cell r="C3049">
            <v>303</v>
          </cell>
        </row>
        <row r="3050">
          <cell r="A3050">
            <v>96519472</v>
          </cell>
          <cell r="B3050" t="str">
            <v>KIT, DIAPHRAGM DME 375</v>
          </cell>
          <cell r="C3050">
            <v>728</v>
          </cell>
        </row>
        <row r="3051">
          <cell r="A3051">
            <v>96519473</v>
          </cell>
          <cell r="B3051" t="str">
            <v>KIT, DIAPHRAGM DME 940</v>
          </cell>
          <cell r="C3051">
            <v>952</v>
          </cell>
        </row>
        <row r="3052">
          <cell r="A3052">
            <v>96520364</v>
          </cell>
          <cell r="B3052" t="str">
            <v>KIT, VALVE/DIAPHRAGM DME 60 PP/E/C</v>
          </cell>
          <cell r="C3052">
            <v>658</v>
          </cell>
        </row>
        <row r="3053">
          <cell r="A3053">
            <v>96520365</v>
          </cell>
          <cell r="B3053" t="str">
            <v>KIT, VALVE/DIAPHRAGM DME 60 PP/V/C</v>
          </cell>
          <cell r="C3053">
            <v>701</v>
          </cell>
        </row>
        <row r="3054">
          <cell r="A3054">
            <v>96520366</v>
          </cell>
          <cell r="B3054" t="str">
            <v>KIT, VALVE/DIAPHRAGM DME 60 PV/V/C</v>
          </cell>
          <cell r="C3054">
            <v>918</v>
          </cell>
        </row>
        <row r="3055">
          <cell r="A3055">
            <v>96520367</v>
          </cell>
          <cell r="B3055" t="str">
            <v>KIT, VALVE/DIAPHRAGM DME 60 SS/V/SS</v>
          </cell>
          <cell r="C3055">
            <v>1475</v>
          </cell>
        </row>
        <row r="3056">
          <cell r="A3056">
            <v>96520371</v>
          </cell>
          <cell r="B3056" t="str">
            <v>KIT, VALVE/DIAPHRAGM DME 60 SS/V/SS SP.</v>
          </cell>
          <cell r="C3056">
            <v>1489</v>
          </cell>
        </row>
        <row r="3057">
          <cell r="A3057">
            <v>96520372</v>
          </cell>
          <cell r="B3057" t="str">
            <v>KIT, VALVE/DIAPHRAGM DME150 PP/E/C</v>
          </cell>
          <cell r="C3057">
            <v>701</v>
          </cell>
        </row>
        <row r="3058">
          <cell r="A3058">
            <v>96520373</v>
          </cell>
          <cell r="B3058" t="str">
            <v>KIT, VALVE/DIAPHRAGM DME150 PP/V/C</v>
          </cell>
          <cell r="C3058">
            <v>745</v>
          </cell>
        </row>
        <row r="3059">
          <cell r="A3059">
            <v>96520374</v>
          </cell>
          <cell r="B3059" t="str">
            <v>KIT, VALVE/DIAPHRAGM DME150 PV/V/C</v>
          </cell>
          <cell r="C3059">
            <v>962</v>
          </cell>
        </row>
        <row r="3060">
          <cell r="A3060">
            <v>96520380</v>
          </cell>
          <cell r="B3060" t="str">
            <v>KIT, VALVE/DIAPH. DME 375-PP/E/G</v>
          </cell>
          <cell r="C3060">
            <v>1429</v>
          </cell>
        </row>
        <row r="3061">
          <cell r="A3061">
            <v>96520381</v>
          </cell>
          <cell r="B3061" t="str">
            <v>KIT, VALVE/DIAPH. DME 375-PP/V/G</v>
          </cell>
          <cell r="C3061">
            <v>1464</v>
          </cell>
        </row>
        <row r="3062">
          <cell r="A3062">
            <v>96520382</v>
          </cell>
          <cell r="B3062" t="str">
            <v>KIT, VALVE/DIAPH. DME 375-PV/V/G</v>
          </cell>
          <cell r="C3062">
            <v>1715</v>
          </cell>
        </row>
        <row r="3063">
          <cell r="A3063">
            <v>96520383</v>
          </cell>
          <cell r="B3063" t="str">
            <v>KIT, VALVE/DIAPH. DME 375-SS/V/SS</v>
          </cell>
          <cell r="C3063">
            <v>2157</v>
          </cell>
        </row>
        <row r="3064">
          <cell r="A3064">
            <v>96520385</v>
          </cell>
          <cell r="B3064" t="str">
            <v>KIT, VALVE/DIAPH. DME 375-PP/V/G-SP</v>
          </cell>
          <cell r="C3064">
            <v>1659</v>
          </cell>
        </row>
        <row r="3065">
          <cell r="A3065">
            <v>96520393</v>
          </cell>
          <cell r="B3065" t="str">
            <v>KIT, VALVE/DIAPH. DME 940-PP/V/G</v>
          </cell>
          <cell r="C3065">
            <v>1594</v>
          </cell>
        </row>
        <row r="3066">
          <cell r="A3066">
            <v>96520454</v>
          </cell>
          <cell r="B3066" t="str">
            <v>KIT, PUMP HEAD DME 60 PP/E/C</v>
          </cell>
          <cell r="C3066">
            <v>780</v>
          </cell>
        </row>
        <row r="3067">
          <cell r="A3067">
            <v>96520455</v>
          </cell>
          <cell r="B3067" t="str">
            <v>KIT, PUMP HEAD DME 60 PP/V/C</v>
          </cell>
          <cell r="C3067">
            <v>823</v>
          </cell>
        </row>
        <row r="3068">
          <cell r="A3068">
            <v>96520456</v>
          </cell>
          <cell r="B3068" t="str">
            <v>KIT, PUMP HEAD DME 60 PV/VC</v>
          </cell>
          <cell r="C3068">
            <v>1342</v>
          </cell>
        </row>
        <row r="3069">
          <cell r="A3069">
            <v>96520460</v>
          </cell>
          <cell r="B3069" t="str">
            <v>KIT, PUMP HEAD DME 60 PP/V/C SPRING</v>
          </cell>
          <cell r="C3069">
            <v>866</v>
          </cell>
        </row>
        <row r="3070">
          <cell r="A3070">
            <v>96520463</v>
          </cell>
          <cell r="B3070" t="str">
            <v>KIT, PUMP HEAD DME150 PP/E/C</v>
          </cell>
          <cell r="C3070">
            <v>974</v>
          </cell>
        </row>
        <row r="3071">
          <cell r="A3071">
            <v>96520464</v>
          </cell>
          <cell r="B3071" t="str">
            <v>KIT, PUMP HEAD DME150 PP/V/C</v>
          </cell>
          <cell r="C3071">
            <v>1018</v>
          </cell>
        </row>
        <row r="3072">
          <cell r="A3072">
            <v>96520465</v>
          </cell>
          <cell r="B3072" t="str">
            <v>KIT, PUMP HEAD DME150 PV/VC</v>
          </cell>
          <cell r="C3072">
            <v>1364</v>
          </cell>
        </row>
        <row r="3073">
          <cell r="A3073">
            <v>96520466</v>
          </cell>
          <cell r="B3073" t="str">
            <v>KIT, PUMP HEAD DME150 SS/V/SS</v>
          </cell>
          <cell r="C3073">
            <v>2694</v>
          </cell>
        </row>
        <row r="3074">
          <cell r="A3074">
            <v>96520468</v>
          </cell>
          <cell r="B3074" t="str">
            <v>KIT, PUMP HEAD DME150 PP/V/C SPRING</v>
          </cell>
          <cell r="C3074">
            <v>1061</v>
          </cell>
        </row>
        <row r="3075">
          <cell r="A3075">
            <v>96520469</v>
          </cell>
          <cell r="B3075" t="str">
            <v>KIT, PUMP HEAD DME150 PV/V/C SPRING</v>
          </cell>
          <cell r="C3075">
            <v>1408</v>
          </cell>
        </row>
        <row r="3076">
          <cell r="A3076">
            <v>96520471</v>
          </cell>
          <cell r="B3076" t="str">
            <v>KIT, PUMP HEAD DME375 PP/E/G, RP 1 1/4"</v>
          </cell>
          <cell r="C3076">
            <v>1819</v>
          </cell>
        </row>
        <row r="3077">
          <cell r="A3077">
            <v>96520472</v>
          </cell>
          <cell r="B3077" t="str">
            <v>KIT, PUMP HEAD DME375 PP/V/G, RP 1 1/4"</v>
          </cell>
          <cell r="C3077">
            <v>1854</v>
          </cell>
        </row>
        <row r="3078">
          <cell r="A3078">
            <v>96520473</v>
          </cell>
          <cell r="B3078" t="str">
            <v>KIT, PUMP HEAD DME375 PV/VG</v>
          </cell>
          <cell r="C3078">
            <v>3412</v>
          </cell>
        </row>
        <row r="3079">
          <cell r="A3079">
            <v>96520476</v>
          </cell>
          <cell r="B3079" t="str">
            <v>KIT, HEAD DME 375-PP/V/G-RP 1 1/4-SP</v>
          </cell>
          <cell r="C3079">
            <v>2049</v>
          </cell>
        </row>
        <row r="3080">
          <cell r="A3080">
            <v>96520477</v>
          </cell>
          <cell r="B3080" t="str">
            <v>KIT, HEAD DME 375-PV/V/G-RP 1 1/4-SP</v>
          </cell>
          <cell r="C3080">
            <v>3607</v>
          </cell>
        </row>
        <row r="3081">
          <cell r="A3081">
            <v>96520480</v>
          </cell>
          <cell r="B3081" t="str">
            <v>KIT, HEAD DME 940-PP/V/G-RP 1 1/4</v>
          </cell>
          <cell r="C3081">
            <v>2287</v>
          </cell>
        </row>
        <row r="3082">
          <cell r="A3082">
            <v>96520481</v>
          </cell>
          <cell r="B3082" t="str">
            <v>KIT, HEAD DME 940-PV/V/G-RP 1 1/4</v>
          </cell>
          <cell r="C3082">
            <v>3889</v>
          </cell>
        </row>
        <row r="3083">
          <cell r="A3083">
            <v>96520482</v>
          </cell>
          <cell r="B3083" t="str">
            <v>KIT, HEAD DME 940-SS/V/SS-RP 1 1/4</v>
          </cell>
          <cell r="C3083">
            <v>4842</v>
          </cell>
        </row>
        <row r="3084">
          <cell r="A3084">
            <v>96520484</v>
          </cell>
          <cell r="B3084" t="str">
            <v>KIT, HEAD DME 940-PP/V/G-RP 1 1/4-SP</v>
          </cell>
          <cell r="C3084">
            <v>2482</v>
          </cell>
        </row>
        <row r="3085">
          <cell r="A3085">
            <v>96520485</v>
          </cell>
          <cell r="B3085" t="str">
            <v>KIT, HEAD DME 940-PV/V/G-RP 1 1/4-SP</v>
          </cell>
          <cell r="C3085">
            <v>4083</v>
          </cell>
        </row>
        <row r="3086">
          <cell r="A3086">
            <v>96520488</v>
          </cell>
          <cell r="B3086" t="str">
            <v>KIT, VENTING VALVE, DME60-940 PP/E/C</v>
          </cell>
          <cell r="C3086">
            <v>260</v>
          </cell>
        </row>
        <row r="3087">
          <cell r="A3087">
            <v>96520489</v>
          </cell>
          <cell r="B3087" t="str">
            <v>KIT, VENTING VALVE, DME60-940 PP/V/C</v>
          </cell>
          <cell r="C3087">
            <v>260</v>
          </cell>
        </row>
        <row r="3088">
          <cell r="A3088">
            <v>96520500</v>
          </cell>
          <cell r="B3088" t="str">
            <v>KIT, VENTING VALVE, DME60-940 PV/V/C</v>
          </cell>
          <cell r="C3088">
            <v>346</v>
          </cell>
        </row>
        <row r="3089">
          <cell r="A3089">
            <v>96520691</v>
          </cell>
          <cell r="B3089" t="str">
            <v>KIT, UPPER BEARING HOUSING MMS8000 SD</v>
          </cell>
          <cell r="C3089">
            <v>937</v>
          </cell>
        </row>
        <row r="3090">
          <cell r="A3090">
            <v>96520742</v>
          </cell>
          <cell r="B3090" t="str">
            <v>KIT, UPPER BEARING HOUSING MMS8000 DOL</v>
          </cell>
          <cell r="C3090">
            <v>1041</v>
          </cell>
        </row>
        <row r="3091">
          <cell r="A3091">
            <v>96520781</v>
          </cell>
          <cell r="B3091" t="str">
            <v>CRN3-9 A-CA-A-E-HQQE 3X230/400 50HZ</v>
          </cell>
          <cell r="C3091">
            <v>2101</v>
          </cell>
        </row>
        <row r="3092">
          <cell r="A3092">
            <v>96521613</v>
          </cell>
          <cell r="B3092" t="str">
            <v>MMS8000N 415/50 110KW DOL PE2 SIC EA OV</v>
          </cell>
          <cell r="C3092">
            <v>27617</v>
          </cell>
        </row>
        <row r="3093">
          <cell r="A3093">
            <v>96521619</v>
          </cell>
          <cell r="B3093" t="str">
            <v>MMS10000 400/50 460/60 132KW DOL PE2 SIC</v>
          </cell>
          <cell r="C3093">
            <v>28977</v>
          </cell>
        </row>
        <row r="3094">
          <cell r="A3094">
            <v>96521638</v>
          </cell>
          <cell r="B3094" t="str">
            <v>KIT, SHAFT SEAL CRT8/16 AUUE (MFG&gt;0404)</v>
          </cell>
          <cell r="C3094">
            <v>597</v>
          </cell>
        </row>
        <row r="3095">
          <cell r="A3095">
            <v>96521639</v>
          </cell>
          <cell r="B3095" t="str">
            <v>KIT, SHAFT SEAL CRT8/16AUUV(MFG&gt;0404)</v>
          </cell>
          <cell r="C3095">
            <v>650</v>
          </cell>
        </row>
        <row r="3096">
          <cell r="A3096">
            <v>96521680</v>
          </cell>
          <cell r="B3096" t="str">
            <v>KIT, WEAR PARTS CRT8   1-6, EPDM</v>
          </cell>
          <cell r="C3096">
            <v>1180</v>
          </cell>
        </row>
        <row r="3097">
          <cell r="A3097">
            <v>96521684</v>
          </cell>
          <cell r="B3097" t="str">
            <v>KIT, WEAR PARTS CRT8  8-14, FKM</v>
          </cell>
          <cell r="C3097">
            <v>1740</v>
          </cell>
        </row>
        <row r="3098">
          <cell r="A3098">
            <v>96521688</v>
          </cell>
          <cell r="B3098" t="str">
            <v>KIT, WEAR PARTS CRT16  12-17, EPDM</v>
          </cell>
          <cell r="C3098">
            <v>2298</v>
          </cell>
        </row>
        <row r="3099">
          <cell r="A3099">
            <v>96521769</v>
          </cell>
          <cell r="B3099" t="str">
            <v>CRN5-34 S-P-T-E-HQQE 3X400D 50HZ</v>
          </cell>
          <cell r="C3099">
            <v>8543</v>
          </cell>
        </row>
        <row r="3100">
          <cell r="A3100">
            <v>96523392</v>
          </cell>
          <cell r="B3100" t="str">
            <v>CR15-7 A-GJ-A-E-HQQE 3X230/460 60 HZ</v>
          </cell>
          <cell r="C3100">
            <v>7710</v>
          </cell>
        </row>
        <row r="3101">
          <cell r="A3101">
            <v>96524374</v>
          </cell>
          <cell r="B3101" t="str">
            <v>KIT SHAFT SEAL SIC/SIC MMS8000</v>
          </cell>
          <cell r="C3101">
            <v>1489</v>
          </cell>
        </row>
        <row r="3102">
          <cell r="A3102">
            <v>96524375</v>
          </cell>
          <cell r="B3102" t="str">
            <v>KIT SHAFT SEAL CER/CAR MMS10000</v>
          </cell>
          <cell r="C3102">
            <v>2628</v>
          </cell>
        </row>
        <row r="3103">
          <cell r="A3103">
            <v>96524376</v>
          </cell>
          <cell r="B3103" t="str">
            <v>KIT SHAFT SEAL SIC/SIC MMS10000</v>
          </cell>
          <cell r="C3103">
            <v>3754</v>
          </cell>
        </row>
        <row r="3104">
          <cell r="A3104">
            <v>96524379</v>
          </cell>
          <cell r="B3104" t="str">
            <v>KIT SHAFT SEAL SIC/SIC MMS12000</v>
          </cell>
          <cell r="C3104">
            <v>4399</v>
          </cell>
        </row>
        <row r="3105">
          <cell r="A3105">
            <v>96524472</v>
          </cell>
          <cell r="B3105" t="str">
            <v>KIT, CHAMBER STACK CRN 10-21</v>
          </cell>
          <cell r="C3105">
            <v>3522</v>
          </cell>
        </row>
        <row r="3106">
          <cell r="A3106">
            <v>96524780</v>
          </cell>
          <cell r="B3106" t="str">
            <v>CRN1-7 A-P-A-E-HQQE 3X230/400 60HZ</v>
          </cell>
          <cell r="C3106">
            <v>2064</v>
          </cell>
        </row>
        <row r="3107">
          <cell r="A3107">
            <v>96524781</v>
          </cell>
          <cell r="B3107" t="str">
            <v>CRN1-8 A-P-A-E-HQQE 3X230/400 60HZ</v>
          </cell>
          <cell r="C3107">
            <v>2225</v>
          </cell>
        </row>
        <row r="3108">
          <cell r="A3108">
            <v>96524899</v>
          </cell>
          <cell r="B3108" t="str">
            <v>KIT, CRN15/20 -16 STAGES SF (SIC)</v>
          </cell>
          <cell r="C3108">
            <v>680</v>
          </cell>
        </row>
        <row r="3109">
          <cell r="A3109">
            <v>96524990</v>
          </cell>
          <cell r="B3109" t="str">
            <v>KIT, CRN15-11 SF EPDM CHAMBER STACK CPL.</v>
          </cell>
          <cell r="C3109">
            <v>2849</v>
          </cell>
        </row>
        <row r="3110">
          <cell r="A3110">
            <v>96524999</v>
          </cell>
          <cell r="B3110" t="str">
            <v>KIT, CRN5 -34 STAGES SF (SIC)</v>
          </cell>
          <cell r="C3110">
            <v>602</v>
          </cell>
        </row>
        <row r="3111">
          <cell r="A3111">
            <v>96525042</v>
          </cell>
          <cell r="B3111" t="str">
            <v>CR15-7 A-GJ-A-E-HQQE 3X230/400 50 HZ</v>
          </cell>
          <cell r="C3111">
            <v>5189</v>
          </cell>
        </row>
        <row r="3112">
          <cell r="A3112">
            <v>96525419</v>
          </cell>
          <cell r="B3112" t="str">
            <v>KIT, EPDM MODUL FOR AIRCOOLED TOP</v>
          </cell>
          <cell r="C3112">
            <v>461</v>
          </cell>
        </row>
        <row r="3113">
          <cell r="A3113">
            <v>96525431</v>
          </cell>
          <cell r="B3113" t="str">
            <v>KIT, FKM MODUL FOR AIR-COOLED TOP</v>
          </cell>
          <cell r="C3113">
            <v>285</v>
          </cell>
        </row>
        <row r="3114">
          <cell r="A3114">
            <v>96525432</v>
          </cell>
          <cell r="B3114" t="str">
            <v>KIT, FXM/EPDM MODUL F/AIR-COOLED TOP</v>
          </cell>
          <cell r="C3114">
            <v>1680</v>
          </cell>
        </row>
        <row r="3115">
          <cell r="A3115">
            <v>96525433</v>
          </cell>
          <cell r="B3115" t="str">
            <v>KIT, EPDM MODUL FOR BTB AND TANDEM</v>
          </cell>
          <cell r="C3115">
            <v>152</v>
          </cell>
        </row>
        <row r="3116">
          <cell r="A3116">
            <v>96525458</v>
          </cell>
          <cell r="B3116" t="str">
            <v>KIT, SHAFT SEAL CR/N 32/45/64/90 HQQE</v>
          </cell>
          <cell r="C3116">
            <v>573</v>
          </cell>
        </row>
        <row r="3117">
          <cell r="A3117">
            <v>96525459</v>
          </cell>
          <cell r="B3117" t="str">
            <v>KIT, SHAFT SEAL CR/N 32-150 HQBV</v>
          </cell>
          <cell r="C3117">
            <v>540</v>
          </cell>
        </row>
        <row r="3118">
          <cell r="A3118">
            <v>96525490</v>
          </cell>
          <cell r="B3118" t="str">
            <v>KIT, SHAFT SEAL CR/N 32-150 HQQV</v>
          </cell>
          <cell r="C3118">
            <v>583</v>
          </cell>
        </row>
        <row r="3119">
          <cell r="A3119">
            <v>96525909</v>
          </cell>
          <cell r="B3119" t="str">
            <v>KIT, HYDRAULIC PARTS MQ ALL 50HZ</v>
          </cell>
          <cell r="C3119">
            <v>325</v>
          </cell>
        </row>
        <row r="3120">
          <cell r="A3120">
            <v>96525934</v>
          </cell>
          <cell r="B3120" t="str">
            <v>KIT, EL PARTS, MQ, 230V 50HZ</v>
          </cell>
          <cell r="C3120">
            <v>265</v>
          </cell>
        </row>
        <row r="3121">
          <cell r="A3121">
            <v>96525963</v>
          </cell>
          <cell r="B3121" t="str">
            <v>SET, BLIND FLANGE D288</v>
          </cell>
          <cell r="C3121">
            <v>1768</v>
          </cell>
        </row>
        <row r="3122">
          <cell r="A3122">
            <v>96525964</v>
          </cell>
          <cell r="B3122" t="str">
            <v>SET, BLIND FLANGE D340</v>
          </cell>
          <cell r="C3122">
            <v>1700</v>
          </cell>
        </row>
        <row r="3123">
          <cell r="A3123">
            <v>96526628</v>
          </cell>
          <cell r="B3123" t="str">
            <v>KIT, O-RINGS MQ</v>
          </cell>
          <cell r="C3123">
            <v>144</v>
          </cell>
        </row>
        <row r="3124">
          <cell r="A3124">
            <v>96526653</v>
          </cell>
          <cell r="B3124" t="str">
            <v>KIT, MQ3-35 PRESS. SWITCH MODEL B 1.8BAR</v>
          </cell>
          <cell r="C3124">
            <v>117</v>
          </cell>
        </row>
        <row r="3125">
          <cell r="A3125">
            <v>96526654</v>
          </cell>
          <cell r="B3125" t="str">
            <v>KIT, MQ3-25 PRESS. SWITCH MODEL B 1.2BAR</v>
          </cell>
          <cell r="C3125">
            <v>103</v>
          </cell>
        </row>
        <row r="3126">
          <cell r="A3126">
            <v>96526663</v>
          </cell>
          <cell r="B3126" t="str">
            <v>SPARE, NON RETURN VALVE MQ</v>
          </cell>
          <cell r="C3126">
            <v>77</v>
          </cell>
        </row>
        <row r="3127">
          <cell r="A3127">
            <v>96527109</v>
          </cell>
          <cell r="B3127" t="str">
            <v>ACC.CABLE 2M, EXT.STOP IN,DOSING OUT,DME</v>
          </cell>
          <cell r="C3127">
            <v>67</v>
          </cell>
        </row>
        <row r="3128">
          <cell r="A3128">
            <v>96527111</v>
          </cell>
          <cell r="B3128" t="str">
            <v>ACC.CABLE 5M, EXT.STOP IN,DOSING OUT,DME</v>
          </cell>
          <cell r="C3128">
            <v>80</v>
          </cell>
        </row>
        <row r="3129">
          <cell r="A3129">
            <v>96527115</v>
          </cell>
          <cell r="B3129" t="str">
            <v>ACC. FOOT VALVE DN20, RP 1 1/4" PP/E/G</v>
          </cell>
          <cell r="C3129">
            <v>532</v>
          </cell>
        </row>
        <row r="3130">
          <cell r="A3130">
            <v>96527118</v>
          </cell>
          <cell r="B3130" t="str">
            <v>ACC. FOOT VALVE DN20, RP 1 1/4" PV/V/G</v>
          </cell>
          <cell r="C3130">
            <v>991</v>
          </cell>
        </row>
        <row r="3131">
          <cell r="A3131">
            <v>96527200</v>
          </cell>
          <cell r="B3131" t="str">
            <v>RING ANTI COLLISION MMS8000 110KW</v>
          </cell>
          <cell r="C3131">
            <v>75</v>
          </cell>
        </row>
        <row r="3132">
          <cell r="A3132">
            <v>96527393</v>
          </cell>
          <cell r="B3132" t="str">
            <v>CR10-10 A-AN-A-E-HQQE 3X400D 50 HZ</v>
          </cell>
          <cell r="C3132">
            <v>4113</v>
          </cell>
        </row>
        <row r="3133">
          <cell r="A3133">
            <v>96527495</v>
          </cell>
          <cell r="B3133" t="str">
            <v>CR10-14 A-FJ-A-E-HQQE FF265 50 HZ</v>
          </cell>
          <cell r="C3133">
            <v>4747</v>
          </cell>
        </row>
        <row r="3134">
          <cell r="A3134">
            <v>96527496</v>
          </cell>
          <cell r="B3134" t="str">
            <v>CR10-16 A-FJ-A-E-HQQE FF265 50 HZ</v>
          </cell>
          <cell r="C3134">
            <v>5039</v>
          </cell>
        </row>
        <row r="3135">
          <cell r="A3135">
            <v>96527497</v>
          </cell>
          <cell r="B3135" t="str">
            <v>CR10-18 A-FJ-A-E-HQQE FF265 50 HZ</v>
          </cell>
          <cell r="C3135">
            <v>5477</v>
          </cell>
        </row>
        <row r="3136">
          <cell r="A3136">
            <v>96527515</v>
          </cell>
          <cell r="B3136" t="str">
            <v>CRI1S-3 A-FGJ-A-E-HQQE 3X230/400 50HZ</v>
          </cell>
          <cell r="C3136">
            <v>1562</v>
          </cell>
        </row>
        <row r="3137">
          <cell r="A3137">
            <v>96527578</v>
          </cell>
          <cell r="B3137" t="str">
            <v>CRI1S-23 A-FGJ-A-E-HQQE 3X230/400 50HZ</v>
          </cell>
          <cell r="C3137">
            <v>2677</v>
          </cell>
        </row>
        <row r="3138">
          <cell r="A3138">
            <v>96527628</v>
          </cell>
          <cell r="B3138" t="str">
            <v>CRI1S-2 A-P-A-E-HQQE 3X230/400 50HZ</v>
          </cell>
          <cell r="C3138">
            <v>1420</v>
          </cell>
        </row>
        <row r="3139">
          <cell r="A3139">
            <v>96527629</v>
          </cell>
          <cell r="B3139" t="str">
            <v>CRI1S-3 A-P-A-E-HQQE 3X230/400 50HZ</v>
          </cell>
          <cell r="C3139">
            <v>1466</v>
          </cell>
        </row>
        <row r="3140">
          <cell r="A3140">
            <v>96527640</v>
          </cell>
          <cell r="B3140" t="str">
            <v>CRI1S-4 A-P-A-E-HQQE 3X230/400 50HZ</v>
          </cell>
          <cell r="C3140">
            <v>1513</v>
          </cell>
        </row>
        <row r="3141">
          <cell r="A3141">
            <v>96527642</v>
          </cell>
          <cell r="B3141" t="str">
            <v>CRI1S-6 A-P-A-E-HQQE 3X230/400 50HZ</v>
          </cell>
          <cell r="C3141">
            <v>1606</v>
          </cell>
        </row>
        <row r="3142">
          <cell r="A3142">
            <v>96527643</v>
          </cell>
          <cell r="B3142" t="str">
            <v>CRI1S-7 A-P-A-E-HQQE 3X230/400 50HZ</v>
          </cell>
          <cell r="C3142">
            <v>1653</v>
          </cell>
        </row>
        <row r="3143">
          <cell r="A3143">
            <v>96527645</v>
          </cell>
          <cell r="B3143" t="str">
            <v>CRI1S-9 A-P-A-E-HQQE 3X230/400 50HZ</v>
          </cell>
          <cell r="C3143">
            <v>1746</v>
          </cell>
        </row>
        <row r="3144">
          <cell r="A3144">
            <v>96527648</v>
          </cell>
          <cell r="B3144" t="str">
            <v>CRI1S-12 A-P-A-E-HQQE 3X230/400 50HZ</v>
          </cell>
          <cell r="C3144">
            <v>1883</v>
          </cell>
        </row>
        <row r="3145">
          <cell r="A3145">
            <v>96527649</v>
          </cell>
          <cell r="B3145" t="str">
            <v>CRI1S-13 A-P-A-E-HQQE 3X230/400 50HZ</v>
          </cell>
          <cell r="C3145">
            <v>1930</v>
          </cell>
        </row>
        <row r="3146">
          <cell r="A3146">
            <v>96527650</v>
          </cell>
          <cell r="B3146" t="str">
            <v>CRI1S-15 A-P-A-E-HQQE 3X230/400 50HZ</v>
          </cell>
          <cell r="C3146">
            <v>2076</v>
          </cell>
        </row>
        <row r="3147">
          <cell r="A3147">
            <v>96527651</v>
          </cell>
          <cell r="B3147" t="str">
            <v>CRI1S-17 A-P-A-E-HQQE 3X230/400 50HZ</v>
          </cell>
          <cell r="C3147">
            <v>2148</v>
          </cell>
        </row>
        <row r="3148">
          <cell r="A3148">
            <v>96527653</v>
          </cell>
          <cell r="B3148" t="str">
            <v>CRI1S-21 A-P-A-E-HQQE 3X230/400 50HZ</v>
          </cell>
          <cell r="C3148">
            <v>2462</v>
          </cell>
        </row>
        <row r="3149">
          <cell r="A3149">
            <v>96527656</v>
          </cell>
          <cell r="B3149" t="str">
            <v>CRI1S-27 A-P-A-E-HQQE 3X230/400 50HZ</v>
          </cell>
          <cell r="C3149">
            <v>2890</v>
          </cell>
        </row>
        <row r="3150">
          <cell r="A3150">
            <v>96527659</v>
          </cell>
          <cell r="B3150" t="str">
            <v>CRI1S-36 A-P-A-E-HQQE 3X230/400 50HZ</v>
          </cell>
          <cell r="C3150">
            <v>3505</v>
          </cell>
        </row>
        <row r="3151">
          <cell r="A3151">
            <v>96527674</v>
          </cell>
          <cell r="B3151" t="str">
            <v>CRI1S-19 A-P-A-V-HQQV 3X230/400 50HZ</v>
          </cell>
          <cell r="C3151">
            <v>2317</v>
          </cell>
        </row>
        <row r="3152">
          <cell r="A3152">
            <v>96527687</v>
          </cell>
          <cell r="B3152" t="str">
            <v>CRI1-6 A-P-A-E-HQQE 3X230/400 50HZ</v>
          </cell>
          <cell r="C3152">
            <v>1586</v>
          </cell>
        </row>
        <row r="3153">
          <cell r="A3153">
            <v>96527704</v>
          </cell>
          <cell r="B3153" t="str">
            <v>CRI1-12 A-FGJ-A-E-HQQE 3X230/400 50HZ</v>
          </cell>
          <cell r="C3153">
            <v>2012</v>
          </cell>
        </row>
        <row r="3154">
          <cell r="A3154">
            <v>96527706</v>
          </cell>
          <cell r="B3154" t="str">
            <v>CRI1-15 A-FGJ-A-E-HQQE 3X230/400 50HZ</v>
          </cell>
          <cell r="C3154">
            <v>2248</v>
          </cell>
        </row>
        <row r="3155">
          <cell r="A3155">
            <v>96527709</v>
          </cell>
          <cell r="B3155" t="str">
            <v>CRI1-21 A-FGJ-A-E-HQQE 3X230/400 50HZ</v>
          </cell>
          <cell r="C3155">
            <v>2688</v>
          </cell>
        </row>
        <row r="3156">
          <cell r="A3156">
            <v>96527710</v>
          </cell>
          <cell r="B3156" t="str">
            <v>CRI1-23 A-FGJ-A-E-HQQE 3X230/400 50HZ</v>
          </cell>
          <cell r="C3156">
            <v>2806</v>
          </cell>
        </row>
        <row r="3157">
          <cell r="A3157">
            <v>96527711</v>
          </cell>
          <cell r="B3157" t="str">
            <v>CRI1-25 A-FGJ-A-E-HQQE 3X230/400 50HZ</v>
          </cell>
          <cell r="C3157">
            <v>3197</v>
          </cell>
        </row>
        <row r="3158">
          <cell r="A3158">
            <v>96527716</v>
          </cell>
          <cell r="B3158" t="str">
            <v>CRI1-2 A-FGJ-A-E-HQQE 3X230/400 50HZ</v>
          </cell>
          <cell r="C3158">
            <v>1494</v>
          </cell>
        </row>
        <row r="3159">
          <cell r="A3159">
            <v>96527726</v>
          </cell>
          <cell r="B3159" t="str">
            <v>CRI1-9 A-FGJ-A-V-HQQV 3X230/400 50HZ</v>
          </cell>
          <cell r="C3159">
            <v>1849</v>
          </cell>
        </row>
        <row r="3160">
          <cell r="A3160">
            <v>96527786</v>
          </cell>
          <cell r="B3160" t="str">
            <v>CRN15-5 A-FGJ-H-E-HQQE 3X400D 50 HZ</v>
          </cell>
          <cell r="C3160">
            <v>5578</v>
          </cell>
        </row>
        <row r="3161">
          <cell r="A3161">
            <v>96527789</v>
          </cell>
          <cell r="B3161" t="str">
            <v>CRN15-7 A-FGJ-H-E-HQQE 3X400D 50 HZ</v>
          </cell>
          <cell r="C3161">
            <v>6775</v>
          </cell>
        </row>
        <row r="3162">
          <cell r="A3162">
            <v>96527821</v>
          </cell>
          <cell r="B3162" t="str">
            <v>CRI1-2 A-P-A-E-HQQE 3X230/400 50HZ</v>
          </cell>
          <cell r="C3162">
            <v>1399</v>
          </cell>
        </row>
        <row r="3163">
          <cell r="A3163">
            <v>96527822</v>
          </cell>
          <cell r="B3163" t="str">
            <v>CRI1-3 A-P-A-E-HQQE 3X230/400 50HZ</v>
          </cell>
          <cell r="C3163">
            <v>1446</v>
          </cell>
        </row>
        <row r="3164">
          <cell r="A3164">
            <v>96527823</v>
          </cell>
          <cell r="B3164" t="str">
            <v>CRI1-4 A-P-A-E-HQQE 3X230/400 50HZ</v>
          </cell>
          <cell r="C3164">
            <v>1493</v>
          </cell>
        </row>
        <row r="3165">
          <cell r="A3165">
            <v>96527824</v>
          </cell>
          <cell r="B3165" t="str">
            <v>CRI1-5 A-P-A-E-HQQE 3X230/400 50HZ</v>
          </cell>
          <cell r="C3165">
            <v>1539</v>
          </cell>
        </row>
        <row r="3166">
          <cell r="A3166">
            <v>96527835</v>
          </cell>
          <cell r="B3166" t="str">
            <v>CRI1-7 A-P-A-E-HQQE 3X230/400 50HZ</v>
          </cell>
          <cell r="C3166">
            <v>1632</v>
          </cell>
        </row>
        <row r="3167">
          <cell r="A3167">
            <v>96527837</v>
          </cell>
          <cell r="B3167" t="str">
            <v>CRI1-8 A-P-A-E-HQQE 3X230/400 50HZ</v>
          </cell>
          <cell r="C3167">
            <v>1646</v>
          </cell>
        </row>
        <row r="3168">
          <cell r="A3168">
            <v>96527838</v>
          </cell>
          <cell r="B3168" t="str">
            <v>CRI1-9 A-P-A-E-HQQE 3X230/400 50HZ</v>
          </cell>
          <cell r="C3168">
            <v>1704</v>
          </cell>
        </row>
        <row r="3169">
          <cell r="A3169">
            <v>96527839</v>
          </cell>
          <cell r="B3169" t="str">
            <v>CRI1-10 A-P-A-E-HQQE 3X230/400 50HZ</v>
          </cell>
          <cell r="C3169">
            <v>1776</v>
          </cell>
        </row>
        <row r="3170">
          <cell r="A3170">
            <v>96527841</v>
          </cell>
          <cell r="B3170" t="str">
            <v>CRI1-11 A-P-A-E-HQQE 3X230/400 50HZ</v>
          </cell>
          <cell r="C3170">
            <v>1849</v>
          </cell>
        </row>
        <row r="3171">
          <cell r="A3171">
            <v>96527842</v>
          </cell>
          <cell r="B3171" t="str">
            <v>CRI1-12 A-P-A-E-HQQE 3X230/400 50HZ</v>
          </cell>
          <cell r="C3171">
            <v>1916</v>
          </cell>
        </row>
        <row r="3172">
          <cell r="A3172">
            <v>96527843</v>
          </cell>
          <cell r="B3172" t="str">
            <v>CRI1-13 A-P-A-E-HQQE 3X230/400 50HZ</v>
          </cell>
          <cell r="C3172">
            <v>2004</v>
          </cell>
        </row>
        <row r="3173">
          <cell r="A3173">
            <v>96527844</v>
          </cell>
          <cell r="B3173" t="str">
            <v>CRI1-15 A-P-A-E-HQQE 3X230/400 50HZ</v>
          </cell>
          <cell r="C3173">
            <v>2152</v>
          </cell>
        </row>
        <row r="3174">
          <cell r="A3174">
            <v>96527845</v>
          </cell>
          <cell r="B3174" t="str">
            <v>CRI1-17 A-P-A-E-HQQE 3X230/400 50HZ</v>
          </cell>
          <cell r="C3174">
            <v>2297</v>
          </cell>
        </row>
        <row r="3175">
          <cell r="A3175">
            <v>96527846</v>
          </cell>
          <cell r="B3175" t="str">
            <v>CRI1-19 A-P-A-E-HQQE 3X230/400 50HZ</v>
          </cell>
          <cell r="C3175">
            <v>2447</v>
          </cell>
        </row>
        <row r="3176">
          <cell r="A3176">
            <v>96527847</v>
          </cell>
          <cell r="B3176" t="str">
            <v>CRI1-21 A-P-A-E-HQQE 3X230/400 50HZ</v>
          </cell>
          <cell r="C3176">
            <v>2591</v>
          </cell>
        </row>
        <row r="3177">
          <cell r="A3177">
            <v>96527848</v>
          </cell>
          <cell r="B3177" t="str">
            <v>CRI1-23 A-P-A-E-HQQE 3X230/400 50HZ</v>
          </cell>
          <cell r="C3177">
            <v>2711</v>
          </cell>
        </row>
        <row r="3178">
          <cell r="A3178">
            <v>96527849</v>
          </cell>
          <cell r="B3178" t="str">
            <v>CRI1-25 A-P-A-E-HQQE 3X230/400 50HZ</v>
          </cell>
          <cell r="C3178">
            <v>3102</v>
          </cell>
        </row>
        <row r="3179">
          <cell r="A3179">
            <v>96527850</v>
          </cell>
          <cell r="B3179" t="str">
            <v>CRI1-27 A-P-A-E-HQQE 3X230/400 50HZ</v>
          </cell>
          <cell r="C3179">
            <v>3303</v>
          </cell>
        </row>
        <row r="3180">
          <cell r="A3180">
            <v>96527851</v>
          </cell>
          <cell r="B3180" t="str">
            <v>CRI1-30 A-P-A-E-HQQE 3X230/400 50HZ</v>
          </cell>
          <cell r="C3180">
            <v>3521</v>
          </cell>
        </row>
        <row r="3181">
          <cell r="A3181">
            <v>96527852</v>
          </cell>
          <cell r="B3181" t="str">
            <v>CRI1-33 A-P-A-E-HQQE 3X230/400 50HZ</v>
          </cell>
          <cell r="C3181">
            <v>3975</v>
          </cell>
        </row>
        <row r="3182">
          <cell r="A3182">
            <v>96527853</v>
          </cell>
          <cell r="B3182" t="str">
            <v>CRI1-36 A-P-A-E-HQQE 3X230/400 50HZ</v>
          </cell>
          <cell r="C3182">
            <v>4191</v>
          </cell>
        </row>
        <row r="3183">
          <cell r="A3183">
            <v>96527854</v>
          </cell>
          <cell r="B3183" t="str">
            <v>CRI1-2 A-P-A-V-HQQV 3X230/400 50HZ</v>
          </cell>
          <cell r="C3183">
            <v>1449</v>
          </cell>
        </row>
        <row r="3184">
          <cell r="A3184">
            <v>96527856</v>
          </cell>
          <cell r="B3184" t="str">
            <v>CRI1-4 A-P-A-V-HQQV 3X230/400 50HZ</v>
          </cell>
          <cell r="C3184">
            <v>1543</v>
          </cell>
        </row>
        <row r="3185">
          <cell r="A3185">
            <v>96527889</v>
          </cell>
          <cell r="B3185" t="str">
            <v>CRI3-3 A-FGJ-A-E-HQQE 3X230/400 50HZ</v>
          </cell>
          <cell r="C3185">
            <v>1525</v>
          </cell>
        </row>
        <row r="3186">
          <cell r="A3186">
            <v>96527892</v>
          </cell>
          <cell r="B3186" t="str">
            <v>CRI3-6 A-FGJ-A-E-HQQE 3X230/400 50HZ</v>
          </cell>
          <cell r="C3186">
            <v>1686</v>
          </cell>
        </row>
        <row r="3187">
          <cell r="A3187">
            <v>96527893</v>
          </cell>
          <cell r="B3187" t="str">
            <v>CRI3-7 A-FGJ-A-E-HQQE 3X230/400 50HZ</v>
          </cell>
          <cell r="C3187">
            <v>1768</v>
          </cell>
        </row>
        <row r="3188">
          <cell r="A3188">
            <v>96527894</v>
          </cell>
          <cell r="B3188" t="str">
            <v>CRI3-8 A-FGJ-A-E-HQQE 3X230/400 50HZ</v>
          </cell>
          <cell r="C3188">
            <v>1855</v>
          </cell>
        </row>
        <row r="3189">
          <cell r="A3189">
            <v>96527902</v>
          </cell>
          <cell r="B3189" t="str">
            <v>CRI3-17 A-FGJ-A-E-HQQE 3X230/400 50HZ</v>
          </cell>
          <cell r="C3189">
            <v>2811</v>
          </cell>
        </row>
        <row r="3190">
          <cell r="A3190">
            <v>96527906</v>
          </cell>
          <cell r="B3190" t="str">
            <v>CRI3-25 A-FGJ-A-E-HQQE 3X230/400 50HZ</v>
          </cell>
          <cell r="C3190">
            <v>3446</v>
          </cell>
        </row>
        <row r="3191">
          <cell r="A3191">
            <v>96527907</v>
          </cell>
          <cell r="B3191" t="str">
            <v>CRI3-27 A-FGJ-A-E-HQQE 3X230/400 50HZ</v>
          </cell>
          <cell r="C3191">
            <v>3621</v>
          </cell>
        </row>
        <row r="3192">
          <cell r="A3192">
            <v>96527914</v>
          </cell>
          <cell r="B3192" t="str">
            <v>CRI3-36 A-FGJ-A-E-HQQE 3X230/400 50HZ</v>
          </cell>
          <cell r="C3192">
            <v>4308</v>
          </cell>
        </row>
        <row r="3193">
          <cell r="A3193">
            <v>96527950</v>
          </cell>
          <cell r="B3193" t="str">
            <v>CRI3-2 A-P-A-E-HQQE 3X230/400 50HZ</v>
          </cell>
          <cell r="C3193">
            <v>1363</v>
          </cell>
        </row>
        <row r="3194">
          <cell r="A3194">
            <v>96527952</v>
          </cell>
          <cell r="B3194" t="str">
            <v>CRI3-3 A-P-A-E-HQQE 3X230/400 50HZ</v>
          </cell>
          <cell r="C3194">
            <v>1430</v>
          </cell>
        </row>
        <row r="3195">
          <cell r="A3195">
            <v>96527953</v>
          </cell>
          <cell r="B3195" t="str">
            <v>CRI3-4 A-P-A-E-HQQE 3X230/400 50HZ</v>
          </cell>
          <cell r="C3195">
            <v>1502</v>
          </cell>
        </row>
        <row r="3196">
          <cell r="A3196">
            <v>96527954</v>
          </cell>
          <cell r="B3196" t="str">
            <v>CRI3-5 A-P-A-E-HQQE 3X230/400 50HZ</v>
          </cell>
          <cell r="C3196">
            <v>1569</v>
          </cell>
        </row>
        <row r="3197">
          <cell r="A3197">
            <v>96527955</v>
          </cell>
          <cell r="B3197" t="str">
            <v>CRI3-6 A-P-A-E-HQQE 3X230/400 50HZ</v>
          </cell>
          <cell r="C3197">
            <v>1591</v>
          </cell>
        </row>
        <row r="3198">
          <cell r="A3198">
            <v>96527956</v>
          </cell>
          <cell r="B3198" t="str">
            <v>CRI3-7 A-P-A-E-HQQE 3X230/400 50HZ</v>
          </cell>
          <cell r="C3198">
            <v>1672</v>
          </cell>
        </row>
        <row r="3199">
          <cell r="A3199">
            <v>96527958</v>
          </cell>
          <cell r="B3199" t="str">
            <v>CRI3-9 A-P-A-E-HQQE 3X230/400 50HZ</v>
          </cell>
          <cell r="C3199">
            <v>1837</v>
          </cell>
        </row>
        <row r="3200">
          <cell r="A3200">
            <v>96527959</v>
          </cell>
          <cell r="B3200" t="str">
            <v>CRI3-10 A-P-A-E-HQQE 3X230/400 50HZ</v>
          </cell>
          <cell r="C3200">
            <v>1916</v>
          </cell>
        </row>
        <row r="3201">
          <cell r="A3201">
            <v>96527960</v>
          </cell>
          <cell r="B3201" t="str">
            <v>CRI3-11 A-P-A-E-HQQE 3X230/400 50HZ</v>
          </cell>
          <cell r="C3201">
            <v>2034</v>
          </cell>
        </row>
        <row r="3202">
          <cell r="A3202">
            <v>96527962</v>
          </cell>
          <cell r="B3202" t="str">
            <v>CRI3-13 A-P-A-E-HQQE 3X230/400 50HZ</v>
          </cell>
          <cell r="C3202">
            <v>2209</v>
          </cell>
        </row>
        <row r="3203">
          <cell r="A3203">
            <v>96527963</v>
          </cell>
          <cell r="B3203" t="str">
            <v>CRI3-15 A-P-A-E-HQQE 3X230/400 50HZ</v>
          </cell>
          <cell r="C3203">
            <v>2385</v>
          </cell>
        </row>
        <row r="3204">
          <cell r="A3204">
            <v>96527964</v>
          </cell>
          <cell r="B3204" t="str">
            <v>CRI3-17 A-P-A-E-HQQE 3X230/400 50HZ</v>
          </cell>
          <cell r="C3204">
            <v>2715</v>
          </cell>
        </row>
        <row r="3205">
          <cell r="A3205">
            <v>96527965</v>
          </cell>
          <cell r="B3205" t="str">
            <v>CRI3-19 A-P-A-E-HQQE 3X230/400 50HZ</v>
          </cell>
          <cell r="C3205">
            <v>2885</v>
          </cell>
        </row>
        <row r="3206">
          <cell r="A3206">
            <v>96527966</v>
          </cell>
          <cell r="B3206" t="str">
            <v>CRI3-21 A-P-A-E-HQQE 3X230/400 50HZ</v>
          </cell>
          <cell r="C3206">
            <v>2998</v>
          </cell>
        </row>
        <row r="3207">
          <cell r="A3207">
            <v>96527967</v>
          </cell>
          <cell r="B3207" t="str">
            <v>CRI3-23 A-P-A-E-HQQE 3X230/400 50HZ</v>
          </cell>
          <cell r="C3207">
            <v>3175</v>
          </cell>
        </row>
        <row r="3208">
          <cell r="A3208">
            <v>96527968</v>
          </cell>
          <cell r="B3208" t="str">
            <v>CRI3-25 A-P-A-E-HQQE 3X230/400 50HZ</v>
          </cell>
          <cell r="C3208">
            <v>3351</v>
          </cell>
        </row>
        <row r="3209">
          <cell r="A3209">
            <v>96527969</v>
          </cell>
          <cell r="B3209" t="str">
            <v>CRI3-27 A-P-A-E-HQQE 3X230/400 50HZ</v>
          </cell>
          <cell r="C3209">
            <v>3526</v>
          </cell>
        </row>
        <row r="3210">
          <cell r="A3210">
            <v>96527970</v>
          </cell>
          <cell r="B3210" t="str">
            <v>CRI3-29 A-P-A-E-HQQE 3X230/400 50HZ</v>
          </cell>
          <cell r="C3210">
            <v>3701</v>
          </cell>
        </row>
        <row r="3211">
          <cell r="A3211">
            <v>96527971</v>
          </cell>
          <cell r="B3211" t="str">
            <v>CRI3-31 A-P-A-E-HQQE 3X230/400 50HZ</v>
          </cell>
          <cell r="C3211">
            <v>3784</v>
          </cell>
        </row>
        <row r="3212">
          <cell r="A3212">
            <v>96527972</v>
          </cell>
          <cell r="B3212" t="str">
            <v>CRI3-33 A-P-A-E-HQQE 3X230/400 50HZ</v>
          </cell>
          <cell r="C3212">
            <v>3997</v>
          </cell>
        </row>
        <row r="3213">
          <cell r="A3213">
            <v>96527973</v>
          </cell>
          <cell r="B3213" t="str">
            <v>CRI3-36 A-P-A-E-HQQE 3X230/400 50HZ</v>
          </cell>
          <cell r="C3213">
            <v>4213</v>
          </cell>
        </row>
        <row r="3214">
          <cell r="A3214">
            <v>96527979</v>
          </cell>
          <cell r="B3214" t="str">
            <v>CRI3-6 A-P-A-V-HQQV 3X230/400 50HZ</v>
          </cell>
          <cell r="C3214">
            <v>1641</v>
          </cell>
        </row>
        <row r="3215">
          <cell r="A3215">
            <v>96527993</v>
          </cell>
          <cell r="B3215" t="str">
            <v>CRI3-27 A-P-A-V-HQQV 3X230/400 50HZ</v>
          </cell>
          <cell r="C3215">
            <v>3576</v>
          </cell>
        </row>
        <row r="3216">
          <cell r="A3216">
            <v>96528004</v>
          </cell>
          <cell r="B3216" t="str">
            <v>CRI5-8 A-FGJ-A-E-HQQE 3X230/400 50HZ</v>
          </cell>
          <cell r="C3216">
            <v>2187</v>
          </cell>
        </row>
        <row r="3217">
          <cell r="A3217">
            <v>96528006</v>
          </cell>
          <cell r="B3217" t="str">
            <v>CRI5-10 A-FGJ-A-E-HQQE 3X230/400 50HZ</v>
          </cell>
          <cell r="C3217">
            <v>2558</v>
          </cell>
        </row>
        <row r="3218">
          <cell r="A3218">
            <v>96528008</v>
          </cell>
          <cell r="B3218" t="str">
            <v>CRI5-12 A-FGJ-A-E-HQQE 3X230/400 50HZ</v>
          </cell>
          <cell r="C3218">
            <v>2847</v>
          </cell>
        </row>
        <row r="3219">
          <cell r="A3219">
            <v>96528012</v>
          </cell>
          <cell r="B3219" t="str">
            <v>CRI5-16 A-FGJ-A-E-HQQE 3X230/400 50HZ</v>
          </cell>
          <cell r="C3219">
            <v>3140</v>
          </cell>
        </row>
        <row r="3220">
          <cell r="A3220">
            <v>96528014</v>
          </cell>
          <cell r="B3220" t="str">
            <v>CRI5-20 A-FGJ-A-E-HQQE 3X230/400 50HZ</v>
          </cell>
          <cell r="C3220">
            <v>3653</v>
          </cell>
        </row>
        <row r="3221">
          <cell r="A3221">
            <v>96528019</v>
          </cell>
          <cell r="B3221" t="str">
            <v>CRI5-32 A-FGJ-A-E-HQQE 3X400D 50HZ</v>
          </cell>
          <cell r="C3221">
            <v>4948</v>
          </cell>
        </row>
        <row r="3222">
          <cell r="A3222">
            <v>96528020</v>
          </cell>
          <cell r="B3222" t="str">
            <v>CRI5-36 A-FGJ-A-E-HQQE 3X400D 50HZ</v>
          </cell>
          <cell r="C3222">
            <v>5237</v>
          </cell>
        </row>
        <row r="3223">
          <cell r="A3223">
            <v>96528031</v>
          </cell>
          <cell r="B3223" t="str">
            <v>CRI5-12 A-FGJ-A-V-HQQV 3X230/400 50HZ</v>
          </cell>
          <cell r="C3223">
            <v>2897</v>
          </cell>
        </row>
        <row r="3224">
          <cell r="A3224">
            <v>96528045</v>
          </cell>
          <cell r="B3224" t="str">
            <v>CRI5-2 A-P-A-E-HQQE 3X230/400 50HZ</v>
          </cell>
          <cell r="C3224">
            <v>1553</v>
          </cell>
        </row>
        <row r="3225">
          <cell r="A3225">
            <v>96528047</v>
          </cell>
          <cell r="B3225" t="str">
            <v>CRI5-4 A-P-A-E-HQQE 3X230/400 50HZ</v>
          </cell>
          <cell r="C3225">
            <v>1751</v>
          </cell>
        </row>
        <row r="3226">
          <cell r="A3226">
            <v>96528048</v>
          </cell>
          <cell r="B3226" t="str">
            <v>CRI5-5 A-P-A-E-HQQE 3X230/400 50HZ</v>
          </cell>
          <cell r="C3226">
            <v>1894</v>
          </cell>
        </row>
        <row r="3227">
          <cell r="A3227">
            <v>96528049</v>
          </cell>
          <cell r="B3227" t="str">
            <v>CRI5-6 A-P-A-E-HQQE 3X230/400 50HZ</v>
          </cell>
          <cell r="C3227">
            <v>1946</v>
          </cell>
        </row>
        <row r="3228">
          <cell r="A3228">
            <v>96528050</v>
          </cell>
          <cell r="B3228" t="str">
            <v>CRI5-7 A-P-A-E-HQQE 3X230/400 50HZ</v>
          </cell>
          <cell r="C3228">
            <v>2018</v>
          </cell>
        </row>
        <row r="3229">
          <cell r="A3229">
            <v>96528051</v>
          </cell>
          <cell r="B3229" t="str">
            <v>CRI5-8 A-P-A-E-HQQE 3X230/400 50HZ</v>
          </cell>
          <cell r="C3229">
            <v>2091</v>
          </cell>
        </row>
        <row r="3230">
          <cell r="A3230">
            <v>96528053</v>
          </cell>
          <cell r="B3230" t="str">
            <v>CRI5-10 A-P-A-E-HQQE 3X230/400 50HZ</v>
          </cell>
          <cell r="C3230">
            <v>2462</v>
          </cell>
        </row>
        <row r="3231">
          <cell r="A3231">
            <v>96528055</v>
          </cell>
          <cell r="B3231" t="str">
            <v>CRI5-12 A-P-A-E-HQQE 3X230/400 50HZ</v>
          </cell>
          <cell r="C3231">
            <v>2751</v>
          </cell>
        </row>
        <row r="3232">
          <cell r="A3232">
            <v>96528056</v>
          </cell>
          <cell r="B3232" t="str">
            <v>CRI5-13 A-P-A-E-HQQE 3X230/400 50HZ</v>
          </cell>
          <cell r="C3232">
            <v>2829</v>
          </cell>
        </row>
        <row r="3233">
          <cell r="A3233">
            <v>96528057</v>
          </cell>
          <cell r="B3233" t="str">
            <v>CRI5-14 A-P-A-E-HQQE 3X230/400 50HZ</v>
          </cell>
          <cell r="C3233">
            <v>2901</v>
          </cell>
        </row>
        <row r="3234">
          <cell r="A3234">
            <v>96528058</v>
          </cell>
          <cell r="B3234" t="str">
            <v>CRI5-15 A-P-A-E-HQQE 3X230/400 50HZ</v>
          </cell>
          <cell r="C3234">
            <v>2974</v>
          </cell>
        </row>
        <row r="3235">
          <cell r="A3235">
            <v>96528059</v>
          </cell>
          <cell r="B3235" t="str">
            <v>CRI5-16 A-P-A-E-HQQE 3X230/400 50HZ</v>
          </cell>
          <cell r="C3235">
            <v>3045</v>
          </cell>
        </row>
        <row r="3236">
          <cell r="A3236">
            <v>96528060</v>
          </cell>
          <cell r="B3236" t="str">
            <v>CRI5-18 A-P-A-E-HQQE 3X230/400 50HZ</v>
          </cell>
          <cell r="C3236">
            <v>3407</v>
          </cell>
        </row>
        <row r="3237">
          <cell r="A3237">
            <v>96528061</v>
          </cell>
          <cell r="B3237" t="str">
            <v>CRI5-20 A-P-A-E-HQQE 3X230/400 50HZ</v>
          </cell>
          <cell r="C3237">
            <v>3557</v>
          </cell>
        </row>
        <row r="3238">
          <cell r="A3238">
            <v>96528067</v>
          </cell>
          <cell r="B3238" t="str">
            <v>CRI5-32 A-P-A-E-HQQE 3X400D 50HZ</v>
          </cell>
          <cell r="C3238">
            <v>4853</v>
          </cell>
        </row>
        <row r="3239">
          <cell r="A3239">
            <v>96528068</v>
          </cell>
          <cell r="B3239" t="str">
            <v>CRI5-36 A-P-A-E-HQQE 3X400D 50HZ</v>
          </cell>
          <cell r="C3239">
            <v>5141</v>
          </cell>
        </row>
        <row r="3240">
          <cell r="A3240">
            <v>96528069</v>
          </cell>
          <cell r="B3240" t="str">
            <v>CRI5-2 A-P-A-V-HQQV 3X230/400 50HZ</v>
          </cell>
          <cell r="C3240">
            <v>1604</v>
          </cell>
        </row>
        <row r="3241">
          <cell r="A3241">
            <v>96528076</v>
          </cell>
          <cell r="B3241" t="str">
            <v>CRI5-9 A-P-A-V-HQQV 3X230/400 50HZ</v>
          </cell>
          <cell r="C3241">
            <v>2420</v>
          </cell>
        </row>
        <row r="3242">
          <cell r="A3242">
            <v>96528159</v>
          </cell>
          <cell r="B3242" t="str">
            <v>CR15-3 A-F-A-E-HQQE FT130 50 HZ</v>
          </cell>
          <cell r="C3242">
            <v>3097</v>
          </cell>
        </row>
        <row r="3243">
          <cell r="A3243">
            <v>96528170</v>
          </cell>
          <cell r="B3243" t="str">
            <v>CR15-4 A-F-A-E-HQQE FT130 50 HZ</v>
          </cell>
          <cell r="C3243">
            <v>3597</v>
          </cell>
        </row>
        <row r="3244">
          <cell r="A3244">
            <v>96528171</v>
          </cell>
          <cell r="B3244" t="str">
            <v>CR15-5 A-F-A-E-HQQE FT130 50 HZ</v>
          </cell>
          <cell r="C3244">
            <v>3775</v>
          </cell>
        </row>
        <row r="3245">
          <cell r="A3245">
            <v>96528172</v>
          </cell>
          <cell r="B3245" t="str">
            <v>CR15-6 A-F-A-E-HQQE FF265 50 HZ</v>
          </cell>
          <cell r="C3245">
            <v>4492</v>
          </cell>
        </row>
        <row r="3246">
          <cell r="A3246">
            <v>96528174</v>
          </cell>
          <cell r="B3246" t="str">
            <v>CR15-8 A-F-A-E-HQQE FF265 50 HZ</v>
          </cell>
          <cell r="C3246">
            <v>5434</v>
          </cell>
        </row>
        <row r="3247">
          <cell r="A3247">
            <v>96528176</v>
          </cell>
          <cell r="B3247" t="str">
            <v>CR15-12 A-F-A-E-HQQE FF300 50 HZ</v>
          </cell>
          <cell r="C3247">
            <v>6955</v>
          </cell>
        </row>
        <row r="3248">
          <cell r="A3248">
            <v>96528177</v>
          </cell>
          <cell r="B3248" t="str">
            <v>CR15-14 A-F-A-E-HQQE FF300 50 HZ</v>
          </cell>
          <cell r="C3248">
            <v>7316</v>
          </cell>
        </row>
        <row r="3249">
          <cell r="A3249">
            <v>96528178</v>
          </cell>
          <cell r="B3249" t="str">
            <v>CR15-17 A-F-A-E-HQQE FF300 50 HZ</v>
          </cell>
          <cell r="C3249">
            <v>9355</v>
          </cell>
        </row>
        <row r="3250">
          <cell r="A3250">
            <v>96528336</v>
          </cell>
          <cell r="B3250" t="str">
            <v>GT-H-12 PN10 G3/4 V</v>
          </cell>
          <cell r="C3250">
            <v>141</v>
          </cell>
        </row>
        <row r="3251">
          <cell r="A3251">
            <v>96528337</v>
          </cell>
          <cell r="B3251" t="str">
            <v>GT-H-18 PN10 G1 V</v>
          </cell>
          <cell r="C3251">
            <v>184</v>
          </cell>
        </row>
        <row r="3252">
          <cell r="A3252">
            <v>96528340</v>
          </cell>
          <cell r="B3252" t="str">
            <v>GT-H-35 PN10 G1 V</v>
          </cell>
          <cell r="C3252">
            <v>329</v>
          </cell>
        </row>
        <row r="3253">
          <cell r="A3253">
            <v>96528341</v>
          </cell>
          <cell r="B3253" t="str">
            <v>GT-H-60 PN10 G1 V</v>
          </cell>
          <cell r="C3253">
            <v>430</v>
          </cell>
        </row>
        <row r="3254">
          <cell r="A3254">
            <v>96528344</v>
          </cell>
          <cell r="B3254" t="str">
            <v>GT-D-130 PN10 G1 V</v>
          </cell>
          <cell r="C3254">
            <v>1105</v>
          </cell>
        </row>
        <row r="3255">
          <cell r="A3255">
            <v>96528346</v>
          </cell>
          <cell r="B3255" t="str">
            <v>GT-D-240 PN10 G1 1/4 V GCB-GFS-240LV</v>
          </cell>
          <cell r="C3255">
            <v>1495</v>
          </cell>
        </row>
        <row r="3256">
          <cell r="A3256">
            <v>96528347</v>
          </cell>
          <cell r="B3256" t="str">
            <v>GT-D-300 PN10 G1 1/4 V</v>
          </cell>
          <cell r="C3256">
            <v>1696</v>
          </cell>
        </row>
        <row r="3257">
          <cell r="A3257">
            <v>96528348</v>
          </cell>
          <cell r="B3257" t="str">
            <v>GT-D-450 PN10 G1 1/4 V</v>
          </cell>
          <cell r="C3257">
            <v>3003</v>
          </cell>
        </row>
        <row r="3258">
          <cell r="A3258">
            <v>96528360</v>
          </cell>
          <cell r="B3258" t="str">
            <v>GT-H-24 PN16 G1 V</v>
          </cell>
          <cell r="C3258">
            <v>437</v>
          </cell>
        </row>
        <row r="3259">
          <cell r="A3259">
            <v>96528363</v>
          </cell>
          <cell r="B3259" t="str">
            <v>GT-H-80  PN16 G1 V</v>
          </cell>
          <cell r="C3259">
            <v>1585</v>
          </cell>
        </row>
        <row r="3260">
          <cell r="A3260">
            <v>96528388</v>
          </cell>
          <cell r="B3260" t="str">
            <v>GT-H-24 PN10 G1 H (W. FEET AND P.STAND)</v>
          </cell>
          <cell r="C3260">
            <v>154</v>
          </cell>
        </row>
        <row r="3261">
          <cell r="A3261">
            <v>96528389</v>
          </cell>
          <cell r="B3261" t="str">
            <v>GT-H-60 PN10 G1 H (W.FEET AND P.STAND)</v>
          </cell>
          <cell r="C3261">
            <v>584</v>
          </cell>
        </row>
        <row r="3262">
          <cell r="A3262">
            <v>96528390</v>
          </cell>
          <cell r="B3262" t="str">
            <v>GT-H-80 PN10 G1 H (W.FEET AND P.STAND)</v>
          </cell>
          <cell r="C3262">
            <v>613</v>
          </cell>
        </row>
        <row r="3263">
          <cell r="A3263">
            <v>96530005</v>
          </cell>
          <cell r="B3263" t="str">
            <v>MMS8000N 400/50 460/60 92KW DOL PE2</v>
          </cell>
          <cell r="C3263">
            <v>22087</v>
          </cell>
        </row>
        <row r="3264">
          <cell r="A3264">
            <v>96530100</v>
          </cell>
          <cell r="B3264" t="str">
            <v>MMS8000N 400/50 460/60 92KW DOL PE2 SIC</v>
          </cell>
          <cell r="C3264">
            <v>22800</v>
          </cell>
        </row>
        <row r="3265">
          <cell r="A3265">
            <v>96530184</v>
          </cell>
          <cell r="B3265" t="str">
            <v>MMS8000 400/50 460/60 63KW DOL PE2 SIC</v>
          </cell>
          <cell r="C3265">
            <v>14408</v>
          </cell>
        </row>
        <row r="3266">
          <cell r="A3266">
            <v>96530192</v>
          </cell>
          <cell r="B3266" t="str">
            <v>MMS8000 400/50 460/60 45KW SD PE2 SIC</v>
          </cell>
          <cell r="C3266">
            <v>12241</v>
          </cell>
        </row>
        <row r="3267">
          <cell r="A3267">
            <v>96530193</v>
          </cell>
          <cell r="B3267" t="str">
            <v>MMS8000 400/50 460/60 55KW SD PE2 SIC</v>
          </cell>
          <cell r="C3267">
            <v>13615</v>
          </cell>
        </row>
        <row r="3268">
          <cell r="A3268">
            <v>96530195</v>
          </cell>
          <cell r="B3268" t="str">
            <v>MMS8000 400/50 460/60 63KW SD PE2 SIC</v>
          </cell>
          <cell r="C3268">
            <v>14302</v>
          </cell>
        </row>
        <row r="3269">
          <cell r="A3269">
            <v>96530196</v>
          </cell>
          <cell r="B3269" t="str">
            <v>MMS8000 400/50 460/60 110KW SD PE2 SIC</v>
          </cell>
          <cell r="C3269">
            <v>20873</v>
          </cell>
        </row>
        <row r="3270">
          <cell r="A3270">
            <v>96530588</v>
          </cell>
          <cell r="B3270" t="str">
            <v>CR10-3 A-FJ-A-E-HQQE FT100 50 HZ</v>
          </cell>
          <cell r="C3270">
            <v>2130</v>
          </cell>
        </row>
        <row r="3271">
          <cell r="A3271">
            <v>96530589</v>
          </cell>
          <cell r="B3271" t="str">
            <v>CR10-4 A-FJ-A-E-HQQE FT115 50 HZ</v>
          </cell>
          <cell r="C3271">
            <v>2395</v>
          </cell>
        </row>
        <row r="3272">
          <cell r="A3272">
            <v>96530606</v>
          </cell>
          <cell r="B3272" t="str">
            <v>CR10-5 A-FJ-A-E-HQQE FT115 50 HZ</v>
          </cell>
          <cell r="C3272">
            <v>2602</v>
          </cell>
        </row>
        <row r="3273">
          <cell r="A3273">
            <v>96530608</v>
          </cell>
          <cell r="B3273" t="str">
            <v>CR10-7 A-FJ-A-E-HQQE FT130 50 HZ</v>
          </cell>
          <cell r="C3273">
            <v>3021</v>
          </cell>
        </row>
        <row r="3274">
          <cell r="A3274">
            <v>96530609</v>
          </cell>
          <cell r="B3274" t="str">
            <v>CR10-8 A-FJ-A-E-HQQE FT130 50 HZ</v>
          </cell>
          <cell r="C3274">
            <v>3163</v>
          </cell>
        </row>
        <row r="3275">
          <cell r="A3275">
            <v>96530611</v>
          </cell>
          <cell r="B3275" t="str">
            <v>CR10-10 A-FJ-A-E-HQQE FT130 50 HZ</v>
          </cell>
          <cell r="C3275">
            <v>3780</v>
          </cell>
        </row>
        <row r="3276">
          <cell r="A3276">
            <v>96530612</v>
          </cell>
          <cell r="B3276" t="str">
            <v>CR10-12 A-FJ-A-E-HQQE FT130 50 HZ</v>
          </cell>
          <cell r="C3276">
            <v>6734</v>
          </cell>
        </row>
        <row r="3277">
          <cell r="A3277">
            <v>96530677</v>
          </cell>
          <cell r="B3277" t="str">
            <v>CRN10-20 A-FGJ-A-E-HQQE FF265 50 HZ</v>
          </cell>
          <cell r="C3277">
            <v>7039</v>
          </cell>
        </row>
        <row r="3278">
          <cell r="A3278">
            <v>96530687</v>
          </cell>
          <cell r="B3278" t="str">
            <v>CRN10-7 A-P-A-E-HQQE FT130 50 HZ</v>
          </cell>
          <cell r="C3278">
            <v>3577</v>
          </cell>
        </row>
        <row r="3279">
          <cell r="A3279">
            <v>96530691</v>
          </cell>
          <cell r="B3279" t="str">
            <v>CRN10-12 A-P-A-E-HQQE FT130 50 HZ</v>
          </cell>
          <cell r="C3279">
            <v>4851</v>
          </cell>
        </row>
        <row r="3280">
          <cell r="A3280">
            <v>96530701</v>
          </cell>
          <cell r="B3280" t="str">
            <v>CR15-2 A-F-A-E-HQQE FT115 50 HZ</v>
          </cell>
          <cell r="C3280">
            <v>2679</v>
          </cell>
        </row>
        <row r="3281">
          <cell r="A3281">
            <v>96530768</v>
          </cell>
          <cell r="B3281" t="str">
            <v>CRN15-2 A-P-A-E-HQQE FT115 50 HZ</v>
          </cell>
          <cell r="C3281">
            <v>5104</v>
          </cell>
        </row>
        <row r="3282">
          <cell r="A3282">
            <v>96530779</v>
          </cell>
          <cell r="B3282" t="str">
            <v>CRN15-12 A-P-A-E-HQQE FF300 50 HZ</v>
          </cell>
          <cell r="C3282">
            <v>8233</v>
          </cell>
        </row>
        <row r="3283">
          <cell r="A3283">
            <v>96530782</v>
          </cell>
          <cell r="B3283" t="str">
            <v>CR20-1 A-F-A-E-HQQE FT100 50 HZ</v>
          </cell>
          <cell r="C3283">
            <v>2169</v>
          </cell>
        </row>
        <row r="3284">
          <cell r="A3284">
            <v>96530784</v>
          </cell>
          <cell r="B3284" t="str">
            <v>CR20-2 A-F-A-E-HQQE FT115 50 HZ</v>
          </cell>
          <cell r="C3284">
            <v>2733</v>
          </cell>
        </row>
        <row r="3285">
          <cell r="A3285">
            <v>96530785</v>
          </cell>
          <cell r="B3285" t="str">
            <v>CR20-3 A-F-A-E-HQQE FT130 50 HZ</v>
          </cell>
          <cell r="C3285">
            <v>3851</v>
          </cell>
        </row>
        <row r="3286">
          <cell r="A3286">
            <v>96530790</v>
          </cell>
          <cell r="B3286" t="str">
            <v>CR20-7 A-F-A-E-HQQE FF265 50 HZ</v>
          </cell>
          <cell r="C3286">
            <v>5729</v>
          </cell>
        </row>
        <row r="3287">
          <cell r="A3287">
            <v>96530795</v>
          </cell>
          <cell r="B3287" t="str">
            <v>CR20-10 A-F-A-E-HQQE FF300 50 HZ</v>
          </cell>
          <cell r="C3287">
            <v>7463</v>
          </cell>
        </row>
        <row r="3288">
          <cell r="A3288">
            <v>96530799</v>
          </cell>
          <cell r="B3288" t="str">
            <v>CR20-17 A-F-A-E-HQQE FF300 50 HZ</v>
          </cell>
          <cell r="C3288">
            <v>11377</v>
          </cell>
        </row>
        <row r="3289">
          <cell r="A3289">
            <v>96531000</v>
          </cell>
          <cell r="B3289" t="str">
            <v>KIT, WEAR PARTS MTR 1S/1/3 -19 STAGES</v>
          </cell>
          <cell r="C3289">
            <v>374</v>
          </cell>
        </row>
        <row r="3290">
          <cell r="A3290">
            <v>96531042</v>
          </cell>
          <cell r="B3290" t="str">
            <v>KIT, WEAR PARTS MTR 10  -16 STAGES</v>
          </cell>
          <cell r="C3290">
            <v>907</v>
          </cell>
        </row>
        <row r="3291">
          <cell r="A3291">
            <v>96531044</v>
          </cell>
          <cell r="B3291" t="str">
            <v>KIT, WEAR PARTS MTR 15/20  -9 STAGES</v>
          </cell>
          <cell r="C3291">
            <v>642</v>
          </cell>
        </row>
        <row r="3292">
          <cell r="A3292">
            <v>96531982</v>
          </cell>
          <cell r="B3292" t="str">
            <v>CRI1-2 A-P-A-E-HQQE 3X230/400 60HZ</v>
          </cell>
          <cell r="C3292">
            <v>1374</v>
          </cell>
        </row>
        <row r="3293">
          <cell r="A3293">
            <v>96532002</v>
          </cell>
          <cell r="B3293" t="str">
            <v>CRI1-3 A-P-A-E-HQQE 3X230/400 60HZ</v>
          </cell>
          <cell r="C3293">
            <v>1441</v>
          </cell>
        </row>
        <row r="3294">
          <cell r="A3294">
            <v>96532004</v>
          </cell>
          <cell r="B3294" t="str">
            <v>CRI1-4 A-P-A-E-HQQE 3X230/400 60HZ</v>
          </cell>
          <cell r="C3294">
            <v>1518</v>
          </cell>
        </row>
        <row r="3295">
          <cell r="A3295">
            <v>96532008</v>
          </cell>
          <cell r="B3295" t="str">
            <v>CRI1-5 A-P-A-E-HQQE 3X230/400 60HZ</v>
          </cell>
          <cell r="C3295">
            <v>1632</v>
          </cell>
        </row>
        <row r="3296">
          <cell r="A3296">
            <v>96532036</v>
          </cell>
          <cell r="B3296" t="str">
            <v>CRI1-11 A-P-A-E-HQQE 3X240/420 60HZ</v>
          </cell>
          <cell r="C3296">
            <v>2442</v>
          </cell>
        </row>
        <row r="3297">
          <cell r="A3297">
            <v>96532085</v>
          </cell>
          <cell r="B3297" t="str">
            <v>CRI1S-9 A-P-A-E-HQQE 3X230/400 60HZ</v>
          </cell>
          <cell r="C3297">
            <v>1972</v>
          </cell>
        </row>
        <row r="3298">
          <cell r="A3298">
            <v>96532300</v>
          </cell>
          <cell r="B3298" t="str">
            <v>CRI1-7 A-FGJ-A-E-HQQE 3X230/400 60HZ</v>
          </cell>
          <cell r="C3298">
            <v>1877</v>
          </cell>
        </row>
        <row r="3299">
          <cell r="A3299">
            <v>96532473</v>
          </cell>
          <cell r="B3299" t="str">
            <v>CRI5-5 A-P-A-E-HQQE 3X230/400 60HZ</v>
          </cell>
          <cell r="C3299">
            <v>2329</v>
          </cell>
        </row>
        <row r="3300">
          <cell r="A3300">
            <v>96532509</v>
          </cell>
          <cell r="B3300" t="str">
            <v>CRI5-6 A-P-A-E-HQQE 3X230/400 60HZ</v>
          </cell>
          <cell r="C3300">
            <v>2706</v>
          </cell>
        </row>
        <row r="3301">
          <cell r="A3301">
            <v>96532552</v>
          </cell>
          <cell r="B3301" t="str">
            <v>CRI5-16 A-P-A-E-HQQE 3X266/460 60HZ</v>
          </cell>
          <cell r="C3301">
            <v>4037</v>
          </cell>
        </row>
        <row r="3302">
          <cell r="A3302">
            <v>96532581</v>
          </cell>
          <cell r="B3302" t="str">
            <v>CRI3-5 A-P-A-E-HQQE 3X230/400 60HZ</v>
          </cell>
          <cell r="C3302">
            <v>1807</v>
          </cell>
        </row>
        <row r="3303">
          <cell r="A3303">
            <v>96532584</v>
          </cell>
          <cell r="B3303" t="str">
            <v>CRI3-6 A-P-A-E-HQQE 3X240/420 60HZ</v>
          </cell>
          <cell r="C3303">
            <v>2070</v>
          </cell>
        </row>
        <row r="3304">
          <cell r="A3304">
            <v>96532608</v>
          </cell>
          <cell r="B3304" t="str">
            <v>CRI5-22 A-P-A-E-HQQE 3X266/460 60HZ</v>
          </cell>
          <cell r="C3304">
            <v>5049</v>
          </cell>
        </row>
        <row r="3305">
          <cell r="A3305">
            <v>96532651</v>
          </cell>
          <cell r="B3305" t="str">
            <v>CRI3-17 A-P-A-E-HQQE 3X230/400 60HZ</v>
          </cell>
          <cell r="C3305">
            <v>3371</v>
          </cell>
        </row>
        <row r="3306">
          <cell r="A3306">
            <v>96532654</v>
          </cell>
          <cell r="B3306" t="str">
            <v>CRI3-19 A-P-A-E-HQQE 3X230/400 60HZ</v>
          </cell>
          <cell r="C3306">
            <v>3634</v>
          </cell>
        </row>
        <row r="3307">
          <cell r="A3307">
            <v>96532656</v>
          </cell>
          <cell r="B3307" t="str">
            <v>CRI3-21 A-P-A-E-HQQE 3X230/400 60HZ</v>
          </cell>
          <cell r="C3307">
            <v>3779</v>
          </cell>
        </row>
        <row r="3308">
          <cell r="A3308">
            <v>96532682</v>
          </cell>
          <cell r="B3308" t="str">
            <v>CRI3-25 A-P-A-E-HQQE 3X266/460 60HZ</v>
          </cell>
          <cell r="C3308">
            <v>4693</v>
          </cell>
        </row>
        <row r="3309">
          <cell r="A3309">
            <v>96532801</v>
          </cell>
          <cell r="B3309" t="str">
            <v>CRI3-4 A-FGJ-A-E-HQQE 3X230/400 60HZ</v>
          </cell>
          <cell r="C3309">
            <v>1649</v>
          </cell>
        </row>
        <row r="3310">
          <cell r="A3310">
            <v>96532854</v>
          </cell>
          <cell r="B3310" t="str">
            <v>CRI5-13 A-FGJ-A-E-HQQE 3X400D 50HZ</v>
          </cell>
          <cell r="C3310">
            <v>2925</v>
          </cell>
        </row>
        <row r="3311">
          <cell r="A3311">
            <v>96533329</v>
          </cell>
          <cell r="B3311" t="str">
            <v>KIT,O-RING FXM/EPDM SMCR AIR COOL TOP</v>
          </cell>
          <cell r="C3311">
            <v>1129</v>
          </cell>
        </row>
        <row r="3312">
          <cell r="A3312">
            <v>96533362</v>
          </cell>
          <cell r="B3312" t="str">
            <v>KIT, TANDEM GASKET EPDM CR/I/N 1S/1/3/5</v>
          </cell>
          <cell r="C3312">
            <v>102</v>
          </cell>
        </row>
        <row r="3313">
          <cell r="A3313">
            <v>96533412</v>
          </cell>
          <cell r="B3313" t="str">
            <v>KIT, SHAFT SEAL CR/N 32-150 HQQF</v>
          </cell>
          <cell r="C3313">
            <v>1718</v>
          </cell>
        </row>
        <row r="3314">
          <cell r="A3314">
            <v>96533820</v>
          </cell>
          <cell r="B3314" t="str">
            <v>CRI15-12 A-FGJ-A-V-HQQV FF300 50 HZ</v>
          </cell>
          <cell r="C3314">
            <v>7618</v>
          </cell>
        </row>
        <row r="3315">
          <cell r="A3315">
            <v>96533899</v>
          </cell>
          <cell r="B3315" t="str">
            <v>CRN15-4 A-P-A-V-HQQV FT130 50 HZ</v>
          </cell>
          <cell r="C3315">
            <v>4228</v>
          </cell>
        </row>
        <row r="3316">
          <cell r="A3316">
            <v>96534214</v>
          </cell>
          <cell r="B3316" t="str">
            <v>ACC. CABLE 2M, RELAY OUTPUT,  DME60-940</v>
          </cell>
          <cell r="C3316">
            <v>105</v>
          </cell>
        </row>
        <row r="3317">
          <cell r="A3317">
            <v>96534215</v>
          </cell>
          <cell r="B3317" t="str">
            <v>ACC. CABLE 5M, RELAY OUTPUT,  DME60-940</v>
          </cell>
          <cell r="C3317">
            <v>129</v>
          </cell>
        </row>
        <row r="3318">
          <cell r="A3318">
            <v>96534443</v>
          </cell>
          <cell r="B3318" t="str">
            <v>ACC. LEAK DETECTOR M12 CPL, DME60-940</v>
          </cell>
          <cell r="C3318">
            <v>341</v>
          </cell>
        </row>
        <row r="3319">
          <cell r="A3319">
            <v>96534454</v>
          </cell>
          <cell r="B3319" t="str">
            <v>ACC. FOOT VALVE RP1 1/4"  SS/V/SS</v>
          </cell>
          <cell r="C3319">
            <v>1292</v>
          </cell>
        </row>
        <row r="3320">
          <cell r="A3320">
            <v>96534496</v>
          </cell>
          <cell r="B3320" t="str">
            <v>CR32-1 A-F-A-E-HQQE FT115 50 HZ</v>
          </cell>
          <cell r="C3320">
            <v>3128</v>
          </cell>
        </row>
        <row r="3321">
          <cell r="A3321">
            <v>96534498</v>
          </cell>
          <cell r="B3321" t="str">
            <v>CR32-2 A-F-A-E-HQQE FT130 50 HZ</v>
          </cell>
          <cell r="C3321">
            <v>4231</v>
          </cell>
        </row>
        <row r="3322">
          <cell r="A3322">
            <v>96534590</v>
          </cell>
          <cell r="B3322" t="str">
            <v>CR32-3 A-F-A-E-HQQE FF265 50 HZ</v>
          </cell>
          <cell r="C3322">
            <v>5323</v>
          </cell>
        </row>
        <row r="3323">
          <cell r="A3323">
            <v>96534592</v>
          </cell>
          <cell r="B3323" t="str">
            <v>CR32-4 A-F-A-E-HQQE FF265 50 HZ</v>
          </cell>
          <cell r="C3323">
            <v>6603</v>
          </cell>
        </row>
        <row r="3324">
          <cell r="A3324">
            <v>96534594</v>
          </cell>
          <cell r="B3324" t="str">
            <v>CR32-5 A-F-A-E-HQQE FF300 50 HZ</v>
          </cell>
          <cell r="C3324">
            <v>8302</v>
          </cell>
        </row>
        <row r="3325">
          <cell r="A3325">
            <v>96534606</v>
          </cell>
          <cell r="B3325" t="str">
            <v>CR32-11 A-F-A-E-HQQE FF300 50 HZ</v>
          </cell>
          <cell r="C3325">
            <v>14200</v>
          </cell>
        </row>
        <row r="3326">
          <cell r="A3326">
            <v>96534607</v>
          </cell>
          <cell r="B3326" t="str">
            <v>CR32-12-2 A-F-A-E-HQQE FF300 50 HZ</v>
          </cell>
          <cell r="C3326">
            <v>12815</v>
          </cell>
        </row>
        <row r="3327">
          <cell r="A3327">
            <v>96534615</v>
          </cell>
          <cell r="B3327" t="str">
            <v>CR45-2-2 A-F-A-E-HQQE FF265 50 HZ</v>
          </cell>
          <cell r="C3327">
            <v>5236</v>
          </cell>
        </row>
        <row r="3328">
          <cell r="A3328">
            <v>96534629</v>
          </cell>
          <cell r="B3328" t="str">
            <v>CR45-9-2 A-F-A-E-HQQE FF350 50 HZ</v>
          </cell>
          <cell r="C3328">
            <v>16294</v>
          </cell>
        </row>
        <row r="3329">
          <cell r="A3329">
            <v>96534640</v>
          </cell>
          <cell r="B3329" t="str">
            <v>CR45-12 A-F-A-E-HQQE FF400 50 HZ</v>
          </cell>
          <cell r="C3329">
            <v>24200</v>
          </cell>
        </row>
        <row r="3330">
          <cell r="A3330">
            <v>96534642</v>
          </cell>
          <cell r="B3330" t="str">
            <v>CR64-1-1 A-F-A-E-HQQE FT130 50 HZ</v>
          </cell>
          <cell r="C3330">
            <v>6097</v>
          </cell>
        </row>
        <row r="3331">
          <cell r="A3331">
            <v>96534930</v>
          </cell>
          <cell r="B3331" t="str">
            <v>BULK - WEAR RING  N</v>
          </cell>
          <cell r="C3331">
            <v>46</v>
          </cell>
        </row>
        <row r="3332">
          <cell r="A3332">
            <v>96534931</v>
          </cell>
          <cell r="B3332" t="str">
            <v>BULK - TOP FOR NECK RING  N</v>
          </cell>
          <cell r="C3332">
            <v>57</v>
          </cell>
        </row>
        <row r="3333">
          <cell r="A3333">
            <v>96534932</v>
          </cell>
          <cell r="B3333" t="str">
            <v>BULK -INTERMEDIATE BEARING W/DRIVER CP.N</v>
          </cell>
          <cell r="C3333">
            <v>918</v>
          </cell>
        </row>
        <row r="3334">
          <cell r="A3334">
            <v>96534939</v>
          </cell>
          <cell r="B3334" t="str">
            <v>BULK - INTERME. CHAMBER CPL. W/NECK RING</v>
          </cell>
          <cell r="C3334">
            <v>403</v>
          </cell>
        </row>
        <row r="3335">
          <cell r="A3335">
            <v>96535077</v>
          </cell>
          <cell r="B3335" t="str">
            <v>HOSE 32/41 5M PVC/POLYESTER</v>
          </cell>
          <cell r="C3335">
            <v>141</v>
          </cell>
        </row>
        <row r="3336">
          <cell r="A3336">
            <v>96535094</v>
          </cell>
          <cell r="B3336" t="str">
            <v>BULK - SPACER LOWER</v>
          </cell>
          <cell r="C3336">
            <v>58</v>
          </cell>
        </row>
        <row r="3337">
          <cell r="A3337">
            <v>96535096</v>
          </cell>
          <cell r="B3337" t="str">
            <v>KIT, CONNECTION TYPE DN10,19/27+25/34 PP</v>
          </cell>
          <cell r="C3337">
            <v>83</v>
          </cell>
        </row>
        <row r="3338">
          <cell r="A3338">
            <v>96535098</v>
          </cell>
          <cell r="B3338" t="str">
            <v>BULK - SPACING BUSH 5MM CRM 8/16</v>
          </cell>
          <cell r="C3338">
            <v>189</v>
          </cell>
        </row>
        <row r="3339">
          <cell r="A3339">
            <v>96535101</v>
          </cell>
          <cell r="B3339" t="str">
            <v>BULK - SPACING BUSH 29,05MM CRM 8</v>
          </cell>
          <cell r="C3339">
            <v>436</v>
          </cell>
        </row>
        <row r="3340">
          <cell r="A3340">
            <v>96535102</v>
          </cell>
          <cell r="B3340" t="str">
            <v>KIT, CONNECTION TYPE DN10,19/27+25/34 PV</v>
          </cell>
          <cell r="C3340">
            <v>135</v>
          </cell>
        </row>
        <row r="3341">
          <cell r="A3341">
            <v>96535103</v>
          </cell>
          <cell r="B3341" t="str">
            <v>KIT, CONNECTION TYPE DN20, RP 1 1/4"</v>
          </cell>
          <cell r="C3341">
            <v>195</v>
          </cell>
        </row>
        <row r="3342">
          <cell r="A3342">
            <v>96535104</v>
          </cell>
          <cell r="B3342" t="str">
            <v>KIT, CONNECTION TYPE DN20, RP 1 1/4"</v>
          </cell>
          <cell r="C3342">
            <v>390</v>
          </cell>
        </row>
        <row r="3343">
          <cell r="A3343">
            <v>96535107</v>
          </cell>
          <cell r="B3343" t="str">
            <v>BULK - SPACING BUSH 43,6MM CRM 16</v>
          </cell>
          <cell r="C3343">
            <v>487</v>
          </cell>
        </row>
        <row r="3344">
          <cell r="A3344">
            <v>96535109</v>
          </cell>
          <cell r="B3344" t="str">
            <v>KIT, CONNEC. DN10, 19/27+25/34 TUBE  PP</v>
          </cell>
          <cell r="C3344">
            <v>72</v>
          </cell>
        </row>
        <row r="3345">
          <cell r="A3345">
            <v>96535342</v>
          </cell>
          <cell r="B3345" t="str">
            <v>BULK - BEARING VULC. SP30/46/60/60N, SP</v>
          </cell>
          <cell r="C3345">
            <v>61</v>
          </cell>
        </row>
        <row r="3346">
          <cell r="A3346">
            <v>96535344</v>
          </cell>
          <cell r="B3346" t="str">
            <v>BULK -SEAL RING SP</v>
          </cell>
          <cell r="C3346">
            <v>254</v>
          </cell>
        </row>
        <row r="3347">
          <cell r="A3347">
            <v>96535345</v>
          </cell>
          <cell r="B3347" t="str">
            <v>BULK - WEAR RING R, SP</v>
          </cell>
          <cell r="C3347">
            <v>159</v>
          </cell>
        </row>
        <row r="3348">
          <cell r="A3348">
            <v>96535348</v>
          </cell>
          <cell r="B3348" t="str">
            <v>BULK - BEARING VULC. SP70/75/77N, SP</v>
          </cell>
          <cell r="C3348">
            <v>183</v>
          </cell>
        </row>
        <row r="3349">
          <cell r="A3349">
            <v>96535350</v>
          </cell>
          <cell r="B3349" t="str">
            <v>BULK - WEAR RING</v>
          </cell>
          <cell r="C3349">
            <v>90</v>
          </cell>
        </row>
        <row r="3350">
          <cell r="A3350">
            <v>96535586</v>
          </cell>
          <cell r="B3350" t="str">
            <v>CRN15-7 A-CX-T-E-HQQE 3X400D 50 HZ</v>
          </cell>
          <cell r="C3350">
            <v>6749</v>
          </cell>
        </row>
        <row r="3351">
          <cell r="A3351">
            <v>96535778</v>
          </cell>
          <cell r="B3351" t="str">
            <v>BULK - IMPELLER, CPL. CR,CRK 16</v>
          </cell>
          <cell r="C3351">
            <v>946</v>
          </cell>
        </row>
        <row r="3352">
          <cell r="A3352">
            <v>96535787</v>
          </cell>
          <cell r="B3352" t="str">
            <v>BULK - INTERM.CHAMBER W/CER.BEARING</v>
          </cell>
          <cell r="C3352">
            <v>553</v>
          </cell>
        </row>
        <row r="3353">
          <cell r="A3353">
            <v>96535830</v>
          </cell>
          <cell r="B3353" t="str">
            <v>BULK - SPLIT CONE</v>
          </cell>
          <cell r="C3353">
            <v>95</v>
          </cell>
        </row>
        <row r="3354">
          <cell r="A3354">
            <v>96535844</v>
          </cell>
          <cell r="B3354" t="str">
            <v>BULK - GASKET D30/D21X1 CR</v>
          </cell>
          <cell r="C3354">
            <v>140</v>
          </cell>
        </row>
        <row r="3355">
          <cell r="A3355">
            <v>96535879</v>
          </cell>
          <cell r="B3355" t="str">
            <v>BULK - WEAR RING  N</v>
          </cell>
          <cell r="C3355">
            <v>66</v>
          </cell>
        </row>
        <row r="3356">
          <cell r="A3356">
            <v>96535946</v>
          </cell>
          <cell r="B3356" t="str">
            <v>BULK - IMPELLER CR</v>
          </cell>
          <cell r="C3356">
            <v>1403</v>
          </cell>
        </row>
        <row r="3357">
          <cell r="A3357">
            <v>96535949</v>
          </cell>
          <cell r="B3357" t="str">
            <v>BULK - WEAR RING  N</v>
          </cell>
          <cell r="C3357">
            <v>77</v>
          </cell>
        </row>
        <row r="3358">
          <cell r="A3358">
            <v>96535952</v>
          </cell>
          <cell r="B3358" t="str">
            <v>BULK - SEAL RING</v>
          </cell>
          <cell r="C3358">
            <v>101</v>
          </cell>
        </row>
        <row r="3359">
          <cell r="A3359">
            <v>96536010</v>
          </cell>
          <cell r="B3359" t="str">
            <v>BULK - SPLIT CONE NUT CR</v>
          </cell>
          <cell r="C3359">
            <v>278</v>
          </cell>
        </row>
        <row r="3360">
          <cell r="A3360">
            <v>96536011</v>
          </cell>
          <cell r="B3360" t="str">
            <v>BULK - BEARING RING, D30 10X370023</v>
          </cell>
          <cell r="C3360">
            <v>149</v>
          </cell>
        </row>
        <row r="3361">
          <cell r="A3361">
            <v>96536012</v>
          </cell>
          <cell r="B3361" t="str">
            <v>BULK - BUSH  D22</v>
          </cell>
          <cell r="C3361">
            <v>74</v>
          </cell>
        </row>
        <row r="3362">
          <cell r="A3362">
            <v>96536014</v>
          </cell>
          <cell r="B3362" t="str">
            <v>BULK - TOP FOR NECK RING  N</v>
          </cell>
          <cell r="C3362">
            <v>103</v>
          </cell>
        </row>
        <row r="3363">
          <cell r="A3363">
            <v>96536016</v>
          </cell>
          <cell r="B3363" t="str">
            <v>BULK - NUT FOR HUB M30X1 W/DELTASEAL N</v>
          </cell>
          <cell r="C3363">
            <v>125</v>
          </cell>
        </row>
        <row r="3364">
          <cell r="A3364">
            <v>96536017</v>
          </cell>
          <cell r="B3364" t="str">
            <v>BULK - BEARING RING, GROUND</v>
          </cell>
          <cell r="C3364">
            <v>360</v>
          </cell>
        </row>
        <row r="3365">
          <cell r="A3365">
            <v>96536030</v>
          </cell>
          <cell r="B3365" t="str">
            <v>BULK - SEAL RING</v>
          </cell>
          <cell r="C3365">
            <v>107</v>
          </cell>
        </row>
        <row r="3366">
          <cell r="A3366">
            <v>96536032</v>
          </cell>
          <cell r="B3366" t="str">
            <v>BULK, SPRING CR 32, 45, 64 &amp; 90 PTFE</v>
          </cell>
          <cell r="C3366">
            <v>279</v>
          </cell>
        </row>
        <row r="3367">
          <cell r="A3367">
            <v>96536034</v>
          </cell>
          <cell r="B3367" t="str">
            <v>BULK - LOCK RING  N</v>
          </cell>
          <cell r="C3367">
            <v>56</v>
          </cell>
        </row>
        <row r="3368">
          <cell r="A3368">
            <v>96536035</v>
          </cell>
          <cell r="B3368" t="str">
            <v>BULK - BEARING RING, D30</v>
          </cell>
          <cell r="C3368">
            <v>129</v>
          </cell>
        </row>
        <row r="3369">
          <cell r="A3369">
            <v>96536044</v>
          </cell>
          <cell r="B3369" t="str">
            <v>BULK - WASHER</v>
          </cell>
          <cell r="C3369">
            <v>27</v>
          </cell>
        </row>
        <row r="3370">
          <cell r="A3370">
            <v>96536046</v>
          </cell>
          <cell r="B3370" t="str">
            <v>BULK - SEAL RING  = 10 X 420029</v>
          </cell>
          <cell r="C3370">
            <v>56</v>
          </cell>
        </row>
        <row r="3371">
          <cell r="A3371">
            <v>96536064</v>
          </cell>
          <cell r="B3371" t="str">
            <v>BULK - INTERMEDIATE CHAMBER W/BEARING CR</v>
          </cell>
          <cell r="C3371">
            <v>204</v>
          </cell>
        </row>
        <row r="3372">
          <cell r="A3372">
            <v>96536090</v>
          </cell>
          <cell r="B3372" t="str">
            <v>BULK - INTERMEDIATE CHAMBER W/BEARING CR</v>
          </cell>
          <cell r="C3372">
            <v>448</v>
          </cell>
        </row>
        <row r="3373">
          <cell r="A3373">
            <v>96536093</v>
          </cell>
          <cell r="B3373" t="str">
            <v>BULK - IMPELLER CPL. D130 CHI8</v>
          </cell>
          <cell r="C3373">
            <v>2017</v>
          </cell>
        </row>
        <row r="3374">
          <cell r="A3374">
            <v>96536097</v>
          </cell>
          <cell r="B3374" t="str">
            <v>BULK - IMPELLER N CHI</v>
          </cell>
          <cell r="C3374">
            <v>578</v>
          </cell>
        </row>
        <row r="3375">
          <cell r="A3375">
            <v>96536130</v>
          </cell>
          <cell r="B3375" t="str">
            <v>CRN32-3 A-F-H-E-HQQE 3X400D 50 HZ</v>
          </cell>
          <cell r="C3375">
            <v>9026</v>
          </cell>
        </row>
        <row r="3376">
          <cell r="A3376">
            <v>96536131</v>
          </cell>
          <cell r="B3376" t="str">
            <v>CRN32-4-2 A-F-H-E-HQQE 3X400/690 50 HZ</v>
          </cell>
          <cell r="C3376">
            <v>10770</v>
          </cell>
        </row>
        <row r="3377">
          <cell r="A3377">
            <v>96536142</v>
          </cell>
          <cell r="B3377" t="str">
            <v>BULK - O-RING EPDM 216X4 WRC</v>
          </cell>
          <cell r="C3377">
            <v>109</v>
          </cell>
        </row>
        <row r="3378">
          <cell r="A3378">
            <v>96536144</v>
          </cell>
          <cell r="B3378" t="str">
            <v>BULK - O-RING FKM 216X4MM</v>
          </cell>
          <cell r="C3378">
            <v>377</v>
          </cell>
        </row>
        <row r="3379">
          <cell r="A3379">
            <v>96536147</v>
          </cell>
          <cell r="B3379" t="str">
            <v>BULK - ALLEN SCREW  M10X50E</v>
          </cell>
          <cell r="C3379">
            <v>66</v>
          </cell>
        </row>
        <row r="3380">
          <cell r="A3380">
            <v>96536149</v>
          </cell>
          <cell r="B3380" t="str">
            <v>BULK - O-RING EPDM 197X4 WRC</v>
          </cell>
          <cell r="C3380">
            <v>136</v>
          </cell>
        </row>
        <row r="3381">
          <cell r="A3381">
            <v>96536151</v>
          </cell>
          <cell r="B3381" t="str">
            <v>BULK, O-RING FKM 197MM X 4MM</v>
          </cell>
          <cell r="C3381">
            <v>300</v>
          </cell>
        </row>
        <row r="3382">
          <cell r="A3382">
            <v>96536157</v>
          </cell>
          <cell r="B3382" t="str">
            <v>BULK - LOCK WASHER SET, NORDLOCK 8</v>
          </cell>
          <cell r="C3382">
            <v>131</v>
          </cell>
        </row>
        <row r="3383">
          <cell r="A3383">
            <v>96536193</v>
          </cell>
          <cell r="B3383" t="str">
            <v>BULK - RETAINER FOR NECK RING</v>
          </cell>
          <cell r="C3383">
            <v>73</v>
          </cell>
        </row>
        <row r="3384">
          <cell r="A3384">
            <v>96536194</v>
          </cell>
          <cell r="B3384" t="str">
            <v>BULK - NECK RING</v>
          </cell>
          <cell r="C3384">
            <v>86</v>
          </cell>
        </row>
        <row r="3385">
          <cell r="A3385">
            <v>96536198</v>
          </cell>
          <cell r="B3385" t="str">
            <v>BULK - SPACING PIPE M 17.5MM</v>
          </cell>
          <cell r="C3385">
            <v>53</v>
          </cell>
        </row>
        <row r="3386">
          <cell r="A3386">
            <v>96536199</v>
          </cell>
          <cell r="B3386" t="str">
            <v>BULK - SEAL RING RETAINER, UPPER</v>
          </cell>
          <cell r="C3386">
            <v>70</v>
          </cell>
        </row>
        <row r="3387">
          <cell r="A3387">
            <v>96536209</v>
          </cell>
          <cell r="B3387" t="str">
            <v>BULK - STAYBOLT M12X115 CAT CRS</v>
          </cell>
          <cell r="C3387">
            <v>166</v>
          </cell>
        </row>
        <row r="3388">
          <cell r="A3388">
            <v>96536227</v>
          </cell>
          <cell r="B3388" t="str">
            <v>CR1-15 A-FGJ-A-E-HQQE FT100 50HZ</v>
          </cell>
          <cell r="C3388">
            <v>1812</v>
          </cell>
        </row>
        <row r="3389">
          <cell r="A3389">
            <v>96536250</v>
          </cell>
          <cell r="B3389" t="str">
            <v>BULK - INTERM CHAMBER CPL. W/BEARING M</v>
          </cell>
          <cell r="C3389">
            <v>505</v>
          </cell>
        </row>
        <row r="3390">
          <cell r="A3390">
            <v>96536259</v>
          </cell>
          <cell r="B3390" t="str">
            <v>BULK - SEAL RING (24 ST 410038)</v>
          </cell>
          <cell r="C3390">
            <v>75</v>
          </cell>
        </row>
        <row r="3391">
          <cell r="A3391">
            <v>96536304</v>
          </cell>
          <cell r="B3391" t="str">
            <v>BULK - SPACING PIPE M 26.0MM</v>
          </cell>
          <cell r="C3391">
            <v>77</v>
          </cell>
        </row>
        <row r="3392">
          <cell r="A3392">
            <v>96536323</v>
          </cell>
          <cell r="B3392" t="str">
            <v>BULK - STAYBOLT M12X151 CAT CRS</v>
          </cell>
          <cell r="C3392">
            <v>165</v>
          </cell>
        </row>
        <row r="3393">
          <cell r="A3393">
            <v>96536354</v>
          </cell>
          <cell r="B3393" t="str">
            <v>BULK - IMPELLER CR</v>
          </cell>
          <cell r="C3393">
            <v>940</v>
          </cell>
        </row>
        <row r="3394">
          <cell r="A3394">
            <v>96536421</v>
          </cell>
          <cell r="B3394" t="str">
            <v>CRN45-2 A-F-H-E-HQQE 3X400/690 50 HZ</v>
          </cell>
          <cell r="C3394">
            <v>10770</v>
          </cell>
        </row>
        <row r="3395">
          <cell r="A3395">
            <v>96536452</v>
          </cell>
          <cell r="B3395" t="str">
            <v>BULK - SPACING PIPE 13MM</v>
          </cell>
          <cell r="C3395">
            <v>91</v>
          </cell>
        </row>
        <row r="3396">
          <cell r="A3396">
            <v>96536473</v>
          </cell>
          <cell r="B3396" t="str">
            <v>BULK - SHAFT PIN  D5X26</v>
          </cell>
          <cell r="C3396">
            <v>42</v>
          </cell>
        </row>
        <row r="3397">
          <cell r="A3397">
            <v>96536478</v>
          </cell>
          <cell r="B3397" t="str">
            <v>BULK - SEAL RING</v>
          </cell>
          <cell r="C3397">
            <v>169</v>
          </cell>
        </row>
        <row r="3398">
          <cell r="A3398">
            <v>96536495</v>
          </cell>
          <cell r="B3398" t="str">
            <v>BULK - SEAL RING RETAINER</v>
          </cell>
          <cell r="C3398">
            <v>80</v>
          </cell>
        </row>
        <row r="3399">
          <cell r="A3399">
            <v>96536518</v>
          </cell>
          <cell r="B3399" t="str">
            <v>BULK - SHAFT SEAL B QQPGG K 16 CRS</v>
          </cell>
          <cell r="C3399">
            <v>1917</v>
          </cell>
        </row>
        <row r="3400">
          <cell r="A3400">
            <v>96536521</v>
          </cell>
          <cell r="B3400" t="str">
            <v>BULK - SHAFT SEAL B UBEGG N 16 CRS</v>
          </cell>
          <cell r="C3400">
            <v>969</v>
          </cell>
        </row>
        <row r="3401">
          <cell r="A3401">
            <v>96537505</v>
          </cell>
          <cell r="B3401" t="str">
            <v>BULK - IMPELLER CPL.</v>
          </cell>
          <cell r="C3401">
            <v>540</v>
          </cell>
        </row>
        <row r="3402">
          <cell r="A3402">
            <v>96537516</v>
          </cell>
          <cell r="B3402" t="str">
            <v>BULK - IMPELLER CPL. E55-50HZ</v>
          </cell>
          <cell r="C3402">
            <v>480</v>
          </cell>
        </row>
        <row r="3403">
          <cell r="A3403">
            <v>96537517</v>
          </cell>
          <cell r="B3403" t="str">
            <v>BULK - IMPELLER CPL. E74 50HZ AP35</v>
          </cell>
          <cell r="C3403">
            <v>440</v>
          </cell>
        </row>
        <row r="3404">
          <cell r="A3404">
            <v>96537519</v>
          </cell>
          <cell r="B3404" t="str">
            <v>BULK - IMPELLER CPL. E74 50HZ AP50</v>
          </cell>
          <cell r="C3404">
            <v>560</v>
          </cell>
        </row>
        <row r="3405">
          <cell r="A3405">
            <v>96537585</v>
          </cell>
          <cell r="B3405" t="str">
            <v>KIT CABLE ENTRY MMS 3X1X6MM2 WITH PT100</v>
          </cell>
          <cell r="C3405">
            <v>273</v>
          </cell>
        </row>
        <row r="3406">
          <cell r="A3406">
            <v>96537605</v>
          </cell>
          <cell r="B3406" t="str">
            <v>SPARE, SHAFT SEAL BAQE GG N D38</v>
          </cell>
          <cell r="C3406">
            <v>713</v>
          </cell>
        </row>
        <row r="3407">
          <cell r="A3407">
            <v>96537606</v>
          </cell>
          <cell r="B3407" t="str">
            <v>SHAFT SEAL GQQE GG D38/SPARE</v>
          </cell>
          <cell r="C3407">
            <v>927</v>
          </cell>
        </row>
        <row r="3408">
          <cell r="A3408">
            <v>96537610</v>
          </cell>
          <cell r="B3408" t="str">
            <v>KIT, STUB SHAFT D38/IEC225 2P</v>
          </cell>
          <cell r="C3408">
            <v>1930</v>
          </cell>
        </row>
        <row r="3409">
          <cell r="A3409">
            <v>96537612</v>
          </cell>
          <cell r="B3409" t="str">
            <v>KIT, VALVE TPD 80</v>
          </cell>
          <cell r="C3409">
            <v>885</v>
          </cell>
        </row>
        <row r="3410">
          <cell r="A3410">
            <v>96537613</v>
          </cell>
          <cell r="B3410" t="str">
            <v>KIT, VALVE TPD100/125</v>
          </cell>
          <cell r="C3410">
            <v>900</v>
          </cell>
        </row>
        <row r="3411">
          <cell r="A3411">
            <v>96537632</v>
          </cell>
          <cell r="B3411" t="str">
            <v>KIT CABLE ENTRY MMS 3X1X10MM2 WITH PT100</v>
          </cell>
          <cell r="C3411">
            <v>231</v>
          </cell>
        </row>
        <row r="3412">
          <cell r="A3412">
            <v>96537636</v>
          </cell>
          <cell r="B3412" t="str">
            <v>KIT CABLE ENTRY MMS 3X1X16MM2 WITH PT100</v>
          </cell>
          <cell r="C3412">
            <v>311</v>
          </cell>
        </row>
        <row r="3413">
          <cell r="A3413">
            <v>96537637</v>
          </cell>
          <cell r="B3413" t="str">
            <v>KIT CABLE ENTRY MMS 3X1X25MM2 WITH PT100</v>
          </cell>
          <cell r="C3413">
            <v>313</v>
          </cell>
        </row>
        <row r="3414">
          <cell r="A3414">
            <v>96537656</v>
          </cell>
          <cell r="B3414" t="str">
            <v>KIT CABLE ENTRY MMS 3X1X6MM2 W/O PT100</v>
          </cell>
          <cell r="C3414">
            <v>202</v>
          </cell>
        </row>
        <row r="3415">
          <cell r="A3415">
            <v>96537662</v>
          </cell>
          <cell r="B3415" t="str">
            <v>KIT CABLE ENTRY MMS 3X1X10MM2 W/O PT100</v>
          </cell>
          <cell r="C3415">
            <v>186</v>
          </cell>
        </row>
        <row r="3416">
          <cell r="A3416">
            <v>96537665</v>
          </cell>
          <cell r="B3416" t="str">
            <v>KIT CABLE ENTRY MMS 3X1X10MM2 WITH PT100</v>
          </cell>
          <cell r="C3416">
            <v>285</v>
          </cell>
        </row>
        <row r="3417">
          <cell r="A3417">
            <v>96537692</v>
          </cell>
          <cell r="B3417" t="str">
            <v>KIT CABLE ENTRY MMS 3X1X10MM2 W/O PT100</v>
          </cell>
          <cell r="C3417">
            <v>238</v>
          </cell>
        </row>
        <row r="3418">
          <cell r="A3418">
            <v>96537699</v>
          </cell>
          <cell r="B3418" t="str">
            <v>KIT CABLE ENTRY MMS 3X1X16MM2 W/O PT100</v>
          </cell>
          <cell r="C3418">
            <v>234</v>
          </cell>
        </row>
        <row r="3419">
          <cell r="A3419">
            <v>96537745</v>
          </cell>
          <cell r="B3419" t="str">
            <v>BULK - IMPELLER</v>
          </cell>
          <cell r="C3419">
            <v>1892</v>
          </cell>
        </row>
        <row r="3420">
          <cell r="A3420">
            <v>96537770</v>
          </cell>
          <cell r="B3420" t="str">
            <v>BULK - IMPELLER SP = 10 X 105050</v>
          </cell>
          <cell r="C3420">
            <v>385</v>
          </cell>
        </row>
        <row r="3421">
          <cell r="A3421">
            <v>96537772</v>
          </cell>
          <cell r="B3421" t="str">
            <v>BULK - IMPELLER SPK4</v>
          </cell>
          <cell r="C3421">
            <v>439</v>
          </cell>
        </row>
        <row r="3422">
          <cell r="A3422">
            <v>96537773</v>
          </cell>
          <cell r="B3422" t="str">
            <v>BULK - IMPELLER SPLINE SP5A</v>
          </cell>
          <cell r="C3422">
            <v>397</v>
          </cell>
        </row>
        <row r="3423">
          <cell r="A3423">
            <v>96537814</v>
          </cell>
          <cell r="B3423" t="str">
            <v>BULK - BEARING</v>
          </cell>
          <cell r="C3423">
            <v>134</v>
          </cell>
        </row>
        <row r="3424">
          <cell r="A3424">
            <v>96537825</v>
          </cell>
          <cell r="B3424" t="str">
            <v>BULK - SEAL RING CPL. SP30 (10PCS)</v>
          </cell>
          <cell r="C3424">
            <v>323</v>
          </cell>
        </row>
        <row r="3425">
          <cell r="A3425">
            <v>96537826</v>
          </cell>
          <cell r="B3425" t="str">
            <v>BULK - WEAR RINGSP30N (10PCS)</v>
          </cell>
          <cell r="C3425">
            <v>154</v>
          </cell>
        </row>
        <row r="3426">
          <cell r="A3426">
            <v>96537837</v>
          </cell>
          <cell r="B3426" t="str">
            <v>BULK - WEAR RING</v>
          </cell>
          <cell r="C3426">
            <v>146</v>
          </cell>
        </row>
        <row r="3427">
          <cell r="A3427">
            <v>96537849</v>
          </cell>
          <cell r="B3427" t="str">
            <v>BULK - BEARING</v>
          </cell>
          <cell r="C3427">
            <v>88</v>
          </cell>
        </row>
        <row r="3428">
          <cell r="A3428">
            <v>96538169</v>
          </cell>
          <cell r="B3428" t="str">
            <v>CRI1-10 A-P-A-V-HQQV 3X230/400 50HZ</v>
          </cell>
          <cell r="C3428">
            <v>1827</v>
          </cell>
        </row>
        <row r="3429">
          <cell r="A3429">
            <v>96538181</v>
          </cell>
          <cell r="B3429" t="str">
            <v>CRI1-15 A-P-A-V-HQQV 3X230/400 50HZ</v>
          </cell>
          <cell r="C3429">
            <v>2203</v>
          </cell>
        </row>
        <row r="3430">
          <cell r="A3430">
            <v>96538795</v>
          </cell>
          <cell r="B3430" t="str">
            <v>BULK - BEARING RING, MACHINED</v>
          </cell>
          <cell r="C3430">
            <v>327</v>
          </cell>
        </row>
        <row r="3431">
          <cell r="A3431">
            <v>96538796</v>
          </cell>
          <cell r="B3431" t="str">
            <v>BULK - IMPELLER CPL. CR10</v>
          </cell>
          <cell r="C3431">
            <v>296</v>
          </cell>
        </row>
        <row r="3432">
          <cell r="A3432">
            <v>96538798</v>
          </cell>
          <cell r="B3432" t="str">
            <v>BULK - IMPELLER CPL. CR15</v>
          </cell>
          <cell r="C3432">
            <v>637</v>
          </cell>
        </row>
        <row r="3433">
          <cell r="A3433">
            <v>96538799</v>
          </cell>
          <cell r="B3433" t="str">
            <v>BULK - IMPELLER CPL. CR20</v>
          </cell>
          <cell r="C3433">
            <v>691</v>
          </cell>
        </row>
        <row r="3434">
          <cell r="A3434">
            <v>96538817</v>
          </cell>
          <cell r="B3434" t="str">
            <v>BULK- INTERM. CHAMBER CR, CRI, MTR 15,20</v>
          </cell>
          <cell r="C3434">
            <v>803</v>
          </cell>
        </row>
        <row r="3435">
          <cell r="A3435">
            <v>96538818</v>
          </cell>
          <cell r="B3435" t="str">
            <v>BULK - INTERMEDIATE CHAMBER CPL.</v>
          </cell>
          <cell r="C3435">
            <v>289</v>
          </cell>
        </row>
        <row r="3436">
          <cell r="A3436">
            <v>96538820</v>
          </cell>
          <cell r="B3436" t="str">
            <v>BULK - IMPELLER N CPL.</v>
          </cell>
          <cell r="C3436">
            <v>797</v>
          </cell>
        </row>
        <row r="3437">
          <cell r="A3437">
            <v>96538822</v>
          </cell>
          <cell r="B3437" t="str">
            <v>BULK - IMPELLER N CPL.</v>
          </cell>
          <cell r="C3437">
            <v>340</v>
          </cell>
        </row>
        <row r="3438">
          <cell r="A3438">
            <v>96538840</v>
          </cell>
          <cell r="B3438" t="str">
            <v>BULK - INTERMEDIATE CHAMBER CPL. N</v>
          </cell>
          <cell r="C3438">
            <v>418</v>
          </cell>
        </row>
        <row r="3439">
          <cell r="A3439">
            <v>96538841</v>
          </cell>
          <cell r="B3439" t="str">
            <v>BULK - INTERMEDIATE CHAMBER CPL. N</v>
          </cell>
          <cell r="C3439">
            <v>359</v>
          </cell>
        </row>
        <row r="3440">
          <cell r="A3440">
            <v>96538842</v>
          </cell>
          <cell r="B3440" t="str">
            <v>BULK - INTERME. CHAMBER CPL. W/ BEARING</v>
          </cell>
          <cell r="C3440">
            <v>506</v>
          </cell>
        </row>
        <row r="3441">
          <cell r="A3441">
            <v>96538850</v>
          </cell>
          <cell r="B3441" t="str">
            <v>BULK - INTERM. CHAMBER CPL. W/ BEARING</v>
          </cell>
          <cell r="C3441">
            <v>389</v>
          </cell>
        </row>
        <row r="3442">
          <cell r="A3442">
            <v>96538853</v>
          </cell>
          <cell r="B3442" t="str">
            <v>BULK - INTERM CHAMBER CPL. W/ BEARING N</v>
          </cell>
          <cell r="C3442">
            <v>601</v>
          </cell>
        </row>
        <row r="3443">
          <cell r="A3443">
            <v>96538854</v>
          </cell>
          <cell r="B3443" t="str">
            <v>BULK - INTERM. CHAMBER CPL. W/ BEARING N</v>
          </cell>
          <cell r="C3443">
            <v>484</v>
          </cell>
        </row>
        <row r="3444">
          <cell r="A3444">
            <v>96538855</v>
          </cell>
          <cell r="B3444" t="str">
            <v>BULK - NECK RING CR15/20</v>
          </cell>
          <cell r="C3444">
            <v>152</v>
          </cell>
        </row>
        <row r="3445">
          <cell r="A3445">
            <v>96538856</v>
          </cell>
          <cell r="B3445" t="str">
            <v>BULK - NECK RING CR10</v>
          </cell>
          <cell r="C3445">
            <v>118</v>
          </cell>
        </row>
        <row r="3446">
          <cell r="A3446">
            <v>96538857</v>
          </cell>
          <cell r="B3446" t="str">
            <v>BULK - O-RING EPDM 170.7X3.3 WRC NSF</v>
          </cell>
          <cell r="C3446">
            <v>116</v>
          </cell>
        </row>
        <row r="3447">
          <cell r="A3447">
            <v>96538914</v>
          </cell>
          <cell r="B3447" t="str">
            <v>BULK, SHAFT SEAL HQQE - CR 10,15 &amp; 20</v>
          </cell>
          <cell r="C3447">
            <v>2906</v>
          </cell>
        </row>
        <row r="3448">
          <cell r="A3448">
            <v>96538925</v>
          </cell>
          <cell r="B3448" t="str">
            <v>BULK - SHAFT SEAL TYPE H QQVGG</v>
          </cell>
          <cell r="C3448">
            <v>2972</v>
          </cell>
        </row>
        <row r="3449">
          <cell r="A3449">
            <v>96538928</v>
          </cell>
          <cell r="B3449" t="str">
            <v>CRN5-10 A-P-A-E-HQQE FT115 50HZ</v>
          </cell>
          <cell r="C3449">
            <v>2500</v>
          </cell>
        </row>
        <row r="3450">
          <cell r="A3450">
            <v>96538947</v>
          </cell>
          <cell r="B3450" t="str">
            <v>BULK - SPACING BUSH 12.6MM</v>
          </cell>
          <cell r="C3450">
            <v>110</v>
          </cell>
        </row>
        <row r="3451">
          <cell r="A3451">
            <v>96538948</v>
          </cell>
          <cell r="B3451" t="str">
            <v>BULK - SPACING BUSH 18MM</v>
          </cell>
          <cell r="C3451">
            <v>127</v>
          </cell>
        </row>
        <row r="3452">
          <cell r="A3452">
            <v>96538949</v>
          </cell>
          <cell r="B3452" t="str">
            <v>BULK - SPACING BUSH 27.5MM</v>
          </cell>
          <cell r="C3452">
            <v>236</v>
          </cell>
        </row>
        <row r="3453">
          <cell r="A3453">
            <v>96538950</v>
          </cell>
          <cell r="B3453" t="str">
            <v>BULK - SPACING BUSH 9MM</v>
          </cell>
          <cell r="C3453">
            <v>139</v>
          </cell>
        </row>
        <row r="3454">
          <cell r="A3454">
            <v>96538963</v>
          </cell>
          <cell r="B3454" t="str">
            <v>BULK - SPRING RUBBER EPDM</v>
          </cell>
          <cell r="C3454">
            <v>83</v>
          </cell>
        </row>
        <row r="3455">
          <cell r="A3455">
            <v>96538964</v>
          </cell>
          <cell r="B3455" t="str">
            <v>BULK - SPRING RUBBER FKM</v>
          </cell>
          <cell r="C3455">
            <v>96</v>
          </cell>
        </row>
        <row r="3456">
          <cell r="A3456">
            <v>96538970</v>
          </cell>
          <cell r="B3456" t="str">
            <v>BULK - TOP INTERMEDIATE CHAMBER CPL.</v>
          </cell>
          <cell r="C3456">
            <v>124</v>
          </cell>
        </row>
        <row r="3457">
          <cell r="A3457">
            <v>96538971</v>
          </cell>
          <cell r="B3457" t="str">
            <v>BULK - TOP INTERMEDIATE CHAMBER CPL.</v>
          </cell>
          <cell r="C3457">
            <v>333</v>
          </cell>
        </row>
        <row r="3458">
          <cell r="A3458">
            <v>96538972</v>
          </cell>
          <cell r="B3458" t="str">
            <v>CR64-2 B-F-A-E-HQQE 3X400/690 50 HZ</v>
          </cell>
          <cell r="C3458">
            <v>8705</v>
          </cell>
        </row>
        <row r="3459">
          <cell r="A3459">
            <v>96539076</v>
          </cell>
          <cell r="B3459" t="str">
            <v>CR5-6 A-FGJ-A-E-HQQE FT100 50HZ</v>
          </cell>
          <cell r="C3459">
            <v>1647</v>
          </cell>
        </row>
        <row r="3460">
          <cell r="A3460">
            <v>96539886</v>
          </cell>
          <cell r="B3460" t="str">
            <v>CR5-24 K-FGJ-A-E-HQQE 3X400D 50HZ</v>
          </cell>
          <cell r="C3460">
            <v>3891</v>
          </cell>
        </row>
        <row r="3461">
          <cell r="A3461">
            <v>96540302</v>
          </cell>
          <cell r="B3461" t="str">
            <v>MMS10000 400/50 460/60 147KW DOL PE2 SIC</v>
          </cell>
          <cell r="C3461">
            <v>30396</v>
          </cell>
        </row>
        <row r="3462">
          <cell r="A3462">
            <v>96540305</v>
          </cell>
          <cell r="B3462" t="str">
            <v>MMS10000 400/50 460/60 110KW SD PE2 SIC</v>
          </cell>
          <cell r="C3462">
            <v>25924</v>
          </cell>
        </row>
        <row r="3463">
          <cell r="A3463">
            <v>96540306</v>
          </cell>
          <cell r="B3463" t="str">
            <v>MMS10000 400/50 460/60 132KW SD PE2 SIC</v>
          </cell>
          <cell r="C3463">
            <v>28763</v>
          </cell>
        </row>
        <row r="3464">
          <cell r="A3464">
            <v>96540307</v>
          </cell>
          <cell r="B3464" t="str">
            <v>MMS10000 400/50 460/60 147KW SD PE2 SIC</v>
          </cell>
          <cell r="C3464">
            <v>31986</v>
          </cell>
        </row>
        <row r="3465">
          <cell r="A3465">
            <v>96540339</v>
          </cell>
          <cell r="B3465" t="str">
            <v>MMS12000 400/50 190KW DOL PE2 SIC</v>
          </cell>
          <cell r="C3465">
            <v>45428</v>
          </cell>
        </row>
        <row r="3466">
          <cell r="A3466">
            <v>96540489</v>
          </cell>
          <cell r="B3466" t="str">
            <v>CR64-2-2 B-F-A-E-HQQE 3X400/690 50 HZ</v>
          </cell>
          <cell r="C3466">
            <v>7386</v>
          </cell>
        </row>
        <row r="3467">
          <cell r="A3467">
            <v>96540693</v>
          </cell>
          <cell r="B3467" t="str">
            <v>CR3-7 A-FGJ-A-E-HQQE FT85 50HZ</v>
          </cell>
          <cell r="C3467">
            <v>1431</v>
          </cell>
        </row>
        <row r="3468">
          <cell r="A3468">
            <v>96541020</v>
          </cell>
          <cell r="B3468" t="str">
            <v>CR1S-3 A-FGJ-A-E-HQQE FT85 50HZ</v>
          </cell>
          <cell r="C3468">
            <v>1209</v>
          </cell>
        </row>
        <row r="3469">
          <cell r="A3469">
            <v>96541021</v>
          </cell>
          <cell r="B3469" t="str">
            <v>CR1S-4 A-FGJ-A-E-HQQE FT85 50HZ</v>
          </cell>
          <cell r="C3469">
            <v>1251</v>
          </cell>
        </row>
        <row r="3470">
          <cell r="A3470">
            <v>96541022</v>
          </cell>
          <cell r="B3470" t="str">
            <v>CR1S-5 A-FGJ-A-E-HQQE FT85 50HZ</v>
          </cell>
          <cell r="C3470">
            <v>1293</v>
          </cell>
        </row>
        <row r="3471">
          <cell r="A3471">
            <v>96541023</v>
          </cell>
          <cell r="B3471" t="str">
            <v>CR1S-6 A-FGJ-A-E-HQQE FT85 50HZ</v>
          </cell>
          <cell r="C3471">
            <v>1334</v>
          </cell>
        </row>
        <row r="3472">
          <cell r="A3472">
            <v>96541331</v>
          </cell>
          <cell r="B3472" t="str">
            <v>CRI1S-4 A-P-A-E-HQQE FT85 50HZ</v>
          </cell>
          <cell r="C3472">
            <v>1362</v>
          </cell>
        </row>
        <row r="3473">
          <cell r="A3473">
            <v>96541569</v>
          </cell>
          <cell r="B3473" t="str">
            <v>CRN1S-4 A-P-A-E-HQQE FT85 50HZ</v>
          </cell>
          <cell r="C3473">
            <v>1340</v>
          </cell>
        </row>
        <row r="3474">
          <cell r="A3474">
            <v>96541839</v>
          </cell>
          <cell r="B3474" t="str">
            <v>CR1-4 A-FGJ-A-E-HQQE FT85 50HZ</v>
          </cell>
          <cell r="C3474">
            <v>1241</v>
          </cell>
        </row>
        <row r="3475">
          <cell r="A3475">
            <v>96542175</v>
          </cell>
          <cell r="B3475" t="str">
            <v>CR5-2 A-FGJ-A-E-HQQE FT85 50HZ</v>
          </cell>
          <cell r="C3475">
            <v>1325</v>
          </cell>
        </row>
        <row r="3476">
          <cell r="A3476">
            <v>96542178</v>
          </cell>
          <cell r="B3476" t="str">
            <v>CR5-5 A-FGJ-A-E-HQQE FT100 50HZ</v>
          </cell>
          <cell r="C3476">
            <v>1594</v>
          </cell>
        </row>
        <row r="3477">
          <cell r="A3477">
            <v>96542179</v>
          </cell>
          <cell r="B3477" t="str">
            <v>CR5-7 A-FGJ-A-E-HQQE FT100 50HZ</v>
          </cell>
          <cell r="C3477">
            <v>1711</v>
          </cell>
        </row>
        <row r="3478">
          <cell r="A3478">
            <v>96542412</v>
          </cell>
          <cell r="B3478" t="str">
            <v>CR5-13 A-FGJ-A-E-HQQE FT115 50HZ</v>
          </cell>
          <cell r="C3478">
            <v>2397</v>
          </cell>
        </row>
        <row r="3479">
          <cell r="A3479">
            <v>96542426</v>
          </cell>
          <cell r="B3479" t="str">
            <v>CR3-3 A-FGJ-A-E-HQQE FT85 50HZ</v>
          </cell>
          <cell r="C3479">
            <v>1209</v>
          </cell>
        </row>
        <row r="3480">
          <cell r="A3480">
            <v>96542433</v>
          </cell>
          <cell r="B3480" t="str">
            <v>CR3-5 A-FGJ-A-E-HQQE FT85 50HZ</v>
          </cell>
          <cell r="C3480">
            <v>1334</v>
          </cell>
        </row>
        <row r="3481">
          <cell r="A3481">
            <v>96542436</v>
          </cell>
          <cell r="B3481" t="str">
            <v>CR3-6 A-FGJ-A-V-HQQV FT85 50HZ</v>
          </cell>
          <cell r="C3481">
            <v>1367</v>
          </cell>
        </row>
        <row r="3482">
          <cell r="A3482">
            <v>96542468</v>
          </cell>
          <cell r="B3482" t="str">
            <v>CR3-15 A-FGJ-A-E-HQQE FT100 50HZ</v>
          </cell>
          <cell r="C3482">
            <v>2003</v>
          </cell>
        </row>
        <row r="3483">
          <cell r="A3483">
            <v>96542476</v>
          </cell>
          <cell r="B3483" t="str">
            <v>CR3-19 A-FGJ-A-E-HQQE FT115 50HZ</v>
          </cell>
          <cell r="C3483">
            <v>2408</v>
          </cell>
        </row>
        <row r="3484">
          <cell r="A3484">
            <v>96542490</v>
          </cell>
          <cell r="B3484" t="str">
            <v>CR3-29 A-FGJ-A-E-HQQE FT115 50HZ</v>
          </cell>
          <cell r="C3484">
            <v>2987</v>
          </cell>
        </row>
        <row r="3485">
          <cell r="A3485">
            <v>96542496</v>
          </cell>
          <cell r="B3485" t="str">
            <v>CR3-36 A-FGJ-A-E-HQQE FT130 50HZ</v>
          </cell>
          <cell r="C3485">
            <v>3465</v>
          </cell>
        </row>
        <row r="3486">
          <cell r="A3486">
            <v>96542497</v>
          </cell>
          <cell r="B3486" t="str">
            <v>CR3-36 A-FGJ-A-V-HQQV FT130 50HZ</v>
          </cell>
          <cell r="C3486">
            <v>3550</v>
          </cell>
        </row>
        <row r="3487">
          <cell r="A3487">
            <v>96542624</v>
          </cell>
          <cell r="B3487" t="str">
            <v>CRI3-15 A-P-A-E-HQQE FT100 50HZ</v>
          </cell>
          <cell r="C3487">
            <v>2146</v>
          </cell>
        </row>
        <row r="3488">
          <cell r="A3488">
            <v>96542640</v>
          </cell>
          <cell r="B3488" t="str">
            <v>CRI3-19 A-P-A-E-HQQE FT115 50HZ</v>
          </cell>
          <cell r="C3488">
            <v>3271</v>
          </cell>
        </row>
        <row r="3489">
          <cell r="A3489">
            <v>96542655</v>
          </cell>
          <cell r="B3489" t="str">
            <v>CRI3-23 A-P-A-E-HQQE FT115 50HZ</v>
          </cell>
          <cell r="C3489">
            <v>2858</v>
          </cell>
        </row>
        <row r="3490">
          <cell r="A3490">
            <v>96542660</v>
          </cell>
          <cell r="B3490" t="str">
            <v>CRI3-25 A-P-A-E-HQQE FT115 50HZ</v>
          </cell>
          <cell r="C3490">
            <v>3015</v>
          </cell>
        </row>
        <row r="3491">
          <cell r="A3491">
            <v>96542729</v>
          </cell>
          <cell r="B3491" t="str">
            <v>CR5-10 A-FGJ-A-E-HQQE FT115 50HZ</v>
          </cell>
          <cell r="C3491">
            <v>2087</v>
          </cell>
        </row>
        <row r="3492">
          <cell r="A3492">
            <v>96542741</v>
          </cell>
          <cell r="B3492" t="str">
            <v>CR5-11 A-FGJ-A-E-HQQE FT115 50HZ</v>
          </cell>
          <cell r="C3492">
            <v>2268</v>
          </cell>
        </row>
        <row r="3493">
          <cell r="A3493">
            <v>96542743</v>
          </cell>
          <cell r="B3493" t="str">
            <v>CR5-12 A-FGJ-A-E-HQQE FT115 50HZ</v>
          </cell>
          <cell r="C3493">
            <v>2900</v>
          </cell>
        </row>
        <row r="3494">
          <cell r="A3494">
            <v>96542744</v>
          </cell>
          <cell r="B3494" t="str">
            <v>CR1S-10 A-FGJ-A-V-HQQV FT85 50HZ</v>
          </cell>
          <cell r="C3494">
            <v>1503</v>
          </cell>
        </row>
        <row r="3495">
          <cell r="A3495">
            <v>96542754</v>
          </cell>
          <cell r="B3495" t="str">
            <v>CR5-20 A-FGJ-A-E-HQQE FT130 50HZ</v>
          </cell>
          <cell r="C3495">
            <v>3016</v>
          </cell>
        </row>
        <row r="3496">
          <cell r="A3496">
            <v>96542757</v>
          </cell>
          <cell r="B3496" t="str">
            <v>CR5-24 A-FGJ-A-E-HQQE FT130 50HZ</v>
          </cell>
          <cell r="C3496">
            <v>3224</v>
          </cell>
        </row>
        <row r="3497">
          <cell r="A3497">
            <v>96542759</v>
          </cell>
          <cell r="B3497" t="str">
            <v>CR5-26 A-FGJ-A-E-HQQE FT130 50HZ</v>
          </cell>
          <cell r="C3497">
            <v>3358</v>
          </cell>
        </row>
        <row r="3498">
          <cell r="A3498">
            <v>96542783</v>
          </cell>
          <cell r="B3498" t="str">
            <v>CR5-7 A-FGJ-A-V-HQQV FT100 50HZ</v>
          </cell>
          <cell r="C3498">
            <v>1711</v>
          </cell>
        </row>
        <row r="3499">
          <cell r="A3499">
            <v>96542791</v>
          </cell>
          <cell r="B3499" t="str">
            <v>CR5-12 A-FGJ-A-V-HQQV FT115 50HZ</v>
          </cell>
          <cell r="C3499">
            <v>2986</v>
          </cell>
        </row>
        <row r="3500">
          <cell r="A3500">
            <v>96542792</v>
          </cell>
          <cell r="B3500" t="str">
            <v>CR5-13 A-FGJ-A-V-HQQV FT115 50HZ</v>
          </cell>
          <cell r="C3500">
            <v>2483</v>
          </cell>
        </row>
        <row r="3501">
          <cell r="A3501">
            <v>96542801</v>
          </cell>
          <cell r="B3501" t="str">
            <v>CR5-32 A-FGJ-A-E-HQQE FF265 50HZ</v>
          </cell>
          <cell r="C3501">
            <v>4043</v>
          </cell>
        </row>
        <row r="3502">
          <cell r="A3502">
            <v>96542924</v>
          </cell>
          <cell r="B3502" t="str">
            <v>CR1-9 A-FGJ-A-E-HQQE FT85 50HZ</v>
          </cell>
          <cell r="C3502">
            <v>1427</v>
          </cell>
        </row>
        <row r="3503">
          <cell r="A3503">
            <v>96542928</v>
          </cell>
          <cell r="B3503" t="str">
            <v>CR1-13 A-FGJ-A-E-HQQE FT100 50HZ</v>
          </cell>
          <cell r="C3503">
            <v>1683</v>
          </cell>
        </row>
        <row r="3504">
          <cell r="A3504">
            <v>96542942</v>
          </cell>
          <cell r="B3504" t="str">
            <v>CR1-23 A-FGJ-A-E-HQQE FT100 50HZ</v>
          </cell>
          <cell r="C3504">
            <v>2324</v>
          </cell>
        </row>
        <row r="3505">
          <cell r="A3505">
            <v>96543284</v>
          </cell>
          <cell r="B3505" t="str">
            <v>CRI1-6 A-P-A-E-HQQE FT85 50HZ</v>
          </cell>
          <cell r="C3505">
            <v>1426</v>
          </cell>
        </row>
        <row r="3506">
          <cell r="A3506">
            <v>96543343</v>
          </cell>
          <cell r="B3506" t="str">
            <v>CRI1-15 A-P-A-E-HQQE FT100 50HZ</v>
          </cell>
          <cell r="C3506">
            <v>1937</v>
          </cell>
        </row>
        <row r="3507">
          <cell r="A3507">
            <v>96543347</v>
          </cell>
          <cell r="B3507" t="str">
            <v>CRI1-19 A-P-A-E-HQQE FT100 50HZ</v>
          </cell>
          <cell r="C3507">
            <v>2202</v>
          </cell>
        </row>
        <row r="3508">
          <cell r="A3508">
            <v>96543352</v>
          </cell>
          <cell r="B3508" t="str">
            <v>CRI1-25 A-P-A-E-HQQE FT115 50HZ</v>
          </cell>
          <cell r="C3508">
            <v>2791</v>
          </cell>
        </row>
        <row r="3509">
          <cell r="A3509">
            <v>96543500</v>
          </cell>
          <cell r="B3509" t="str">
            <v>CRN5-20 A-P-A-E-HQQE FT130 50HZ</v>
          </cell>
          <cell r="C3509">
            <v>4957</v>
          </cell>
        </row>
        <row r="3510">
          <cell r="A3510">
            <v>96543511</v>
          </cell>
          <cell r="B3510" t="str">
            <v>CR32-3-2 A-F-A-E-HQQE FF265 50 HZ</v>
          </cell>
          <cell r="C3510">
            <v>5323</v>
          </cell>
        </row>
        <row r="3511">
          <cell r="A3511">
            <v>96543566</v>
          </cell>
          <cell r="B3511" t="str">
            <v>CR32-3 A-F-A-V-HQQV FF265 50 HZ</v>
          </cell>
          <cell r="C3511">
            <v>5323</v>
          </cell>
        </row>
        <row r="3512">
          <cell r="A3512">
            <v>96543567</v>
          </cell>
          <cell r="B3512" t="str">
            <v>CR32-4-2 A-F-A-V-HQQV FF265 50 HZ</v>
          </cell>
          <cell r="C3512">
            <v>6603</v>
          </cell>
        </row>
        <row r="3513">
          <cell r="A3513">
            <v>96543568</v>
          </cell>
          <cell r="B3513" t="str">
            <v>CR32-4 A-F-A-V-HQQV FF265 50 HZ</v>
          </cell>
          <cell r="C3513">
            <v>6672</v>
          </cell>
        </row>
        <row r="3514">
          <cell r="A3514">
            <v>96543588</v>
          </cell>
          <cell r="B3514" t="str">
            <v>CR32-14 A-F-A-V-HQQV FF350 50 HZ</v>
          </cell>
          <cell r="C3514">
            <v>16980</v>
          </cell>
        </row>
        <row r="3515">
          <cell r="A3515">
            <v>96543625</v>
          </cell>
          <cell r="B3515" t="str">
            <v>CRN32-3-2 A-F-A-E-HQQE FF265 50 HZ</v>
          </cell>
          <cell r="C3515">
            <v>6666</v>
          </cell>
        </row>
        <row r="3516">
          <cell r="A3516">
            <v>96543626</v>
          </cell>
          <cell r="B3516" t="str">
            <v>CRN32-3 A-F-A-E-HQQE FF265 50 HZ</v>
          </cell>
          <cell r="C3516">
            <v>9850</v>
          </cell>
        </row>
        <row r="3517">
          <cell r="A3517">
            <v>96543636</v>
          </cell>
          <cell r="B3517" t="str">
            <v>CRN32-8 A-F-A-E-HQQE FF300 50 HZ</v>
          </cell>
          <cell r="C3517">
            <v>13476</v>
          </cell>
        </row>
        <row r="3518">
          <cell r="A3518">
            <v>96543967</v>
          </cell>
          <cell r="B3518" t="str">
            <v>CR64-2-2 A-F-A-E-HQQE FF265 50 HZ</v>
          </cell>
          <cell r="C3518">
            <v>6473</v>
          </cell>
        </row>
        <row r="3519">
          <cell r="A3519">
            <v>96543971</v>
          </cell>
          <cell r="B3519" t="str">
            <v>CR64-3-1 A-F-A-E-HQQE FF300 50 HZ</v>
          </cell>
          <cell r="C3519">
            <v>10020</v>
          </cell>
        </row>
        <row r="3520">
          <cell r="A3520">
            <v>96543992</v>
          </cell>
          <cell r="B3520" t="str">
            <v>CR64-2-2 A-F-A-V-HQQV FF265 50 HZ</v>
          </cell>
          <cell r="C3520">
            <v>6543</v>
          </cell>
        </row>
        <row r="3521">
          <cell r="A3521">
            <v>96544001</v>
          </cell>
          <cell r="B3521" t="str">
            <v>CR64-4-2 A-F-A-V-HQQV FF300 50 HZ</v>
          </cell>
          <cell r="C3521">
            <v>12061</v>
          </cell>
        </row>
        <row r="3522">
          <cell r="A3522">
            <v>96544254</v>
          </cell>
          <cell r="B3522" t="str">
            <v>CR45-1-1 A-F-A-V-HQQV FT130 50 HZ</v>
          </cell>
          <cell r="C3522">
            <v>3521</v>
          </cell>
        </row>
        <row r="3523">
          <cell r="A3523">
            <v>96544255</v>
          </cell>
          <cell r="B3523" t="str">
            <v>CR45-1 A-F-A-V-HQQV FT130 50 HZ</v>
          </cell>
          <cell r="C3523">
            <v>4211</v>
          </cell>
        </row>
        <row r="3524">
          <cell r="A3524">
            <v>96544256</v>
          </cell>
          <cell r="B3524" t="str">
            <v>CR45-2-2 A-F-A-V-HQQV FF265 50 HZ</v>
          </cell>
          <cell r="C3524">
            <v>5236</v>
          </cell>
        </row>
        <row r="3525">
          <cell r="A3525">
            <v>96544257</v>
          </cell>
          <cell r="B3525" t="str">
            <v>CR45-2 A-F-A-V-HQQV FF265 50 HZ</v>
          </cell>
          <cell r="C3525">
            <v>6687</v>
          </cell>
        </row>
        <row r="3526">
          <cell r="A3526">
            <v>96544259</v>
          </cell>
          <cell r="B3526" t="str">
            <v>CR45-3 A-F-A-V-HQQV FF300 50 HZ</v>
          </cell>
          <cell r="C3526">
            <v>8438</v>
          </cell>
        </row>
        <row r="3527">
          <cell r="A3527">
            <v>96544313</v>
          </cell>
          <cell r="B3527" t="str">
            <v>CRN1-19 A-P-A-E-HQQE FT100 50HZ</v>
          </cell>
          <cell r="C3527">
            <v>2476</v>
          </cell>
        </row>
        <row r="3528">
          <cell r="A3528">
            <v>96544455</v>
          </cell>
          <cell r="B3528" t="str">
            <v>CRN64-3 A-F-A-E-HQQE FF300 50 HZ</v>
          </cell>
          <cell r="C3528">
            <v>18693</v>
          </cell>
        </row>
        <row r="3529">
          <cell r="A3529">
            <v>96544470</v>
          </cell>
          <cell r="B3529" t="str">
            <v>CRN64-8-1 A-F-A-E-HQQE FF400 50 HZ</v>
          </cell>
          <cell r="C3529">
            <v>30037</v>
          </cell>
        </row>
        <row r="3530">
          <cell r="A3530">
            <v>96545037</v>
          </cell>
          <cell r="B3530" t="str">
            <v>CRN45-9-2 A-F-A-E-HQQE FF350 50 HZ</v>
          </cell>
          <cell r="C3530">
            <v>20606</v>
          </cell>
        </row>
        <row r="3531">
          <cell r="A3531">
            <v>96545191</v>
          </cell>
          <cell r="B3531" t="str">
            <v>HANDLE LOWER KP /SPARE</v>
          </cell>
          <cell r="C3531">
            <v>68</v>
          </cell>
        </row>
        <row r="3532">
          <cell r="A3532">
            <v>96545200</v>
          </cell>
          <cell r="B3532" t="str">
            <v>KIT, SHAFT W/ROTOR CPL. KP150</v>
          </cell>
          <cell r="C3532">
            <v>214</v>
          </cell>
        </row>
        <row r="3533">
          <cell r="A3533">
            <v>96545201</v>
          </cell>
          <cell r="B3533" t="str">
            <v>KIT, SHAFT W/ROTOR CPL. KP250</v>
          </cell>
          <cell r="C3533">
            <v>166</v>
          </cell>
        </row>
        <row r="3534">
          <cell r="A3534">
            <v>96545321</v>
          </cell>
          <cell r="B3534" t="str">
            <v>KIT GASKET MMS6000</v>
          </cell>
          <cell r="C3534">
            <v>104</v>
          </cell>
        </row>
        <row r="3535">
          <cell r="A3535">
            <v>96545326</v>
          </cell>
          <cell r="B3535" t="str">
            <v>KIT GASKET MMS8000</v>
          </cell>
          <cell r="C3535">
            <v>283</v>
          </cell>
        </row>
        <row r="3536">
          <cell r="A3536">
            <v>96545328</v>
          </cell>
          <cell r="B3536" t="str">
            <v>KIT GASKET MMS10000</v>
          </cell>
          <cell r="C3536">
            <v>292</v>
          </cell>
        </row>
        <row r="3537">
          <cell r="A3537">
            <v>96545329</v>
          </cell>
          <cell r="B3537" t="str">
            <v>KIT GASKET MMS12000</v>
          </cell>
          <cell r="C3537">
            <v>314</v>
          </cell>
        </row>
        <row r="3538">
          <cell r="A3538">
            <v>96545348</v>
          </cell>
          <cell r="B3538" t="str">
            <v>KIT CABLE ENTRY MMS10000 3X1X35MM2</v>
          </cell>
          <cell r="C3538">
            <v>276</v>
          </cell>
        </row>
        <row r="3539">
          <cell r="A3539">
            <v>96545349</v>
          </cell>
          <cell r="B3539" t="str">
            <v>KIT CABLE ENTRY MMS10000 3X1X50MM2</v>
          </cell>
          <cell r="C3539">
            <v>322</v>
          </cell>
        </row>
        <row r="3540">
          <cell r="A3540">
            <v>96545360</v>
          </cell>
          <cell r="B3540" t="str">
            <v>KIT CABLE ENTRY MMS12000 3X1X50MM2</v>
          </cell>
          <cell r="C3540">
            <v>835</v>
          </cell>
        </row>
        <row r="3541">
          <cell r="A3541">
            <v>96545361</v>
          </cell>
          <cell r="B3541" t="str">
            <v>KIT CABLE ENTRY MMS12000 3X1X70MM2</v>
          </cell>
          <cell r="C3541">
            <v>739</v>
          </cell>
        </row>
        <row r="3542">
          <cell r="A3542">
            <v>96545489</v>
          </cell>
          <cell r="B3542" t="str">
            <v>CR10-9 A-FJ-A-E-HQQE FF265 60 HZ</v>
          </cell>
          <cell r="C3542">
            <v>3719</v>
          </cell>
        </row>
        <row r="3543">
          <cell r="A3543">
            <v>96545688</v>
          </cell>
          <cell r="B3543" t="str">
            <v>CRI20-2 A-P-A-E-HQQE FT130 60 HZ</v>
          </cell>
          <cell r="C3543">
            <v>3777</v>
          </cell>
        </row>
        <row r="3544">
          <cell r="A3544">
            <v>96545925</v>
          </cell>
          <cell r="B3544" t="str">
            <v>SHAFT CPL. D22 LP /SPARE</v>
          </cell>
          <cell r="C3544">
            <v>569</v>
          </cell>
        </row>
        <row r="3545">
          <cell r="A3545">
            <v>96546107</v>
          </cell>
          <cell r="B3545" t="str">
            <v>CR5-22 A-FGJ-A-E-HQQE FF265 60HZ</v>
          </cell>
          <cell r="C3545">
            <v>3289</v>
          </cell>
        </row>
        <row r="3546">
          <cell r="A3546">
            <v>96546816</v>
          </cell>
          <cell r="B3546" t="str">
            <v>KIT CABLE JOINT MMS10000 35/50MM2</v>
          </cell>
          <cell r="C3546">
            <v>1317</v>
          </cell>
        </row>
        <row r="3547">
          <cell r="A3547">
            <v>96546825</v>
          </cell>
          <cell r="B3547" t="str">
            <v>KIT MOTOR CABLE MMS6000 6MM2 5M</v>
          </cell>
          <cell r="C3547">
            <v>469</v>
          </cell>
        </row>
        <row r="3548">
          <cell r="A3548">
            <v>96546827</v>
          </cell>
          <cell r="B3548" t="str">
            <v>KIT MOTOR CABLE MMS6000 10MM2 5M</v>
          </cell>
          <cell r="C3548">
            <v>733</v>
          </cell>
        </row>
        <row r="3549">
          <cell r="A3549">
            <v>96546829</v>
          </cell>
          <cell r="B3549" t="str">
            <v>KIT MOTOR CABLE MMS8000 16MM2 8M</v>
          </cell>
          <cell r="C3549">
            <v>1491</v>
          </cell>
        </row>
        <row r="3550">
          <cell r="A3550">
            <v>96547060</v>
          </cell>
          <cell r="B3550" t="str">
            <v>CRN32-2-2 A-F-A-E-HQQE FT130 50 HZ</v>
          </cell>
          <cell r="C3550">
            <v>4831</v>
          </cell>
        </row>
        <row r="3551">
          <cell r="A3551">
            <v>96547172</v>
          </cell>
          <cell r="B3551" t="str">
            <v>KIT, UPPER BEARING HOUSING MMS10000 DOL</v>
          </cell>
          <cell r="C3551">
            <v>1888</v>
          </cell>
        </row>
        <row r="3552">
          <cell r="A3552">
            <v>96547299</v>
          </cell>
          <cell r="B3552" t="str">
            <v>BASE CR32 MODEL A/B, PAINTED /SPARE</v>
          </cell>
          <cell r="C3552">
            <v>1036</v>
          </cell>
        </row>
        <row r="3553">
          <cell r="A3553">
            <v>96547322</v>
          </cell>
          <cell r="B3553" t="str">
            <v>BULK,C34K - NECK RING CPL. N</v>
          </cell>
          <cell r="C3553">
            <v>329</v>
          </cell>
        </row>
        <row r="3554">
          <cell r="A3554">
            <v>96547328</v>
          </cell>
          <cell r="B3554" t="str">
            <v>SUCTION INTERCON. CPL W.NECK RING /SPARE</v>
          </cell>
          <cell r="C3554">
            <v>182</v>
          </cell>
        </row>
        <row r="3555">
          <cell r="A3555">
            <v>96547340</v>
          </cell>
          <cell r="B3555" t="str">
            <v>BULK - IMPELLER WEAR RING CR (10PCS)</v>
          </cell>
          <cell r="C3555">
            <v>79</v>
          </cell>
        </row>
        <row r="3556">
          <cell r="A3556">
            <v>96547358</v>
          </cell>
          <cell r="B3556" t="str">
            <v>SUCTION INTERCONNECTOR CPL.  /SPARE</v>
          </cell>
          <cell r="C3556">
            <v>157</v>
          </cell>
        </row>
        <row r="3557">
          <cell r="A3557">
            <v>96547361</v>
          </cell>
          <cell r="B3557" t="str">
            <v>SUCTION INTERCONNECTOR CPL.  /SPARE</v>
          </cell>
          <cell r="C3557">
            <v>193</v>
          </cell>
        </row>
        <row r="3558">
          <cell r="A3558">
            <v>96547366</v>
          </cell>
          <cell r="B3558" t="str">
            <v>SPARE, IMPELLER CPL. TITAN</v>
          </cell>
          <cell r="C3558">
            <v>305</v>
          </cell>
        </row>
        <row r="3559">
          <cell r="A3559">
            <v>96547390</v>
          </cell>
          <cell r="B3559" t="str">
            <v>BULK - TOP FOR NECK RING  N</v>
          </cell>
          <cell r="C3559">
            <v>76</v>
          </cell>
        </row>
        <row r="3560">
          <cell r="A3560">
            <v>96547397</v>
          </cell>
          <cell r="B3560" t="str">
            <v>BULK - NECK RING CPL.</v>
          </cell>
          <cell r="C3560">
            <v>283</v>
          </cell>
        </row>
        <row r="3561">
          <cell r="A3561">
            <v>96547431</v>
          </cell>
          <cell r="B3561" t="str">
            <v>MOTOR STOOL, MACHINED MMG132 /SPARE</v>
          </cell>
          <cell r="C3561">
            <v>586</v>
          </cell>
        </row>
        <row r="3562">
          <cell r="A3562">
            <v>96547432</v>
          </cell>
          <cell r="B3562" t="str">
            <v>MOTOR STOOL, MACHINED MMG160 /SPARE</v>
          </cell>
          <cell r="C3562">
            <v>950</v>
          </cell>
        </row>
        <row r="3563">
          <cell r="A3563">
            <v>96547433</v>
          </cell>
          <cell r="B3563" t="str">
            <v>PUMP HEAD, MACHINED CR45/64 /SPARE</v>
          </cell>
          <cell r="C3563">
            <v>566</v>
          </cell>
        </row>
        <row r="3564">
          <cell r="A3564">
            <v>96547441</v>
          </cell>
          <cell r="B3564" t="str">
            <v>BULK - NECK RING CPL.</v>
          </cell>
          <cell r="C3564">
            <v>226</v>
          </cell>
        </row>
        <row r="3565">
          <cell r="A3565">
            <v>96547442</v>
          </cell>
          <cell r="B3565" t="str">
            <v>SUCTION INTERCON. CPL W.NECK RING /SPARE</v>
          </cell>
          <cell r="C3565">
            <v>532</v>
          </cell>
        </row>
        <row r="3566">
          <cell r="A3566">
            <v>96547446</v>
          </cell>
          <cell r="B3566" t="str">
            <v>BULK - NECK RING CPL.</v>
          </cell>
          <cell r="C3566">
            <v>276</v>
          </cell>
        </row>
        <row r="3567">
          <cell r="A3567">
            <v>96547449</v>
          </cell>
          <cell r="B3567" t="str">
            <v>BULK - STAYBOLT PAINTED 444MM CR90-3</v>
          </cell>
          <cell r="C3567">
            <v>261</v>
          </cell>
        </row>
        <row r="3568">
          <cell r="A3568">
            <v>96547455</v>
          </cell>
          <cell r="B3568" t="str">
            <v>BULK - SPACING PIPE N 17MM</v>
          </cell>
          <cell r="C3568">
            <v>61</v>
          </cell>
        </row>
        <row r="3569">
          <cell r="A3569">
            <v>96547457</v>
          </cell>
          <cell r="B3569" t="str">
            <v>BULK - STAYBOLT M12X511 CAT CRS</v>
          </cell>
          <cell r="C3569">
            <v>190</v>
          </cell>
        </row>
        <row r="3570">
          <cell r="A3570">
            <v>96547461</v>
          </cell>
          <cell r="B3570" t="str">
            <v>BULK - AIRSCREW CPL. 1/2" RG.</v>
          </cell>
          <cell r="C3570">
            <v>90</v>
          </cell>
        </row>
        <row r="3571">
          <cell r="A3571">
            <v>96547462</v>
          </cell>
          <cell r="B3571" t="str">
            <v>BULK - IMPELLER CR</v>
          </cell>
          <cell r="C3571">
            <v>479</v>
          </cell>
        </row>
        <row r="3572">
          <cell r="A3572">
            <v>96547465</v>
          </cell>
          <cell r="B3572" t="str">
            <v>PRIMING VALVE CPL. /SPARE</v>
          </cell>
          <cell r="C3572">
            <v>126</v>
          </cell>
        </row>
        <row r="3573">
          <cell r="A3573">
            <v>96547586</v>
          </cell>
          <cell r="B3573" t="str">
            <v>BULK - O-RING EPDM 44,45X3,53 WRC</v>
          </cell>
          <cell r="C3573">
            <v>140</v>
          </cell>
        </row>
        <row r="3574">
          <cell r="A3574">
            <v>96547599</v>
          </cell>
          <cell r="B3574" t="str">
            <v>BULK-IMPELLER, CR3, QTY. 24 OF 96433168</v>
          </cell>
          <cell r="C3574">
            <v>265</v>
          </cell>
        </row>
        <row r="3575">
          <cell r="A3575">
            <v>96547601</v>
          </cell>
          <cell r="B3575" t="str">
            <v>BULK - IMPELLER N CRS</v>
          </cell>
          <cell r="C3575">
            <v>326</v>
          </cell>
        </row>
        <row r="3576">
          <cell r="A3576">
            <v>96547603</v>
          </cell>
          <cell r="B3576" t="str">
            <v>BULK - NECK RING, PTFE (PK 24)</v>
          </cell>
          <cell r="C3576">
            <v>85</v>
          </cell>
        </row>
        <row r="3577">
          <cell r="A3577">
            <v>96547648</v>
          </cell>
          <cell r="B3577" t="str">
            <v>BULK - IMPELLER CR5 24 PCS</v>
          </cell>
          <cell r="C3577">
            <v>432</v>
          </cell>
        </row>
        <row r="3578">
          <cell r="A3578">
            <v>96547649</v>
          </cell>
          <cell r="B3578" t="str">
            <v>BEARING RING, MACH. /SPARE</v>
          </cell>
          <cell r="C3578">
            <v>74</v>
          </cell>
        </row>
        <row r="3579">
          <cell r="A3579">
            <v>96547650</v>
          </cell>
          <cell r="B3579" t="str">
            <v>BULK, IMPELLER N CRS</v>
          </cell>
          <cell r="C3579">
            <v>475</v>
          </cell>
        </row>
        <row r="3580">
          <cell r="A3580">
            <v>96547651</v>
          </cell>
          <cell r="B3580" t="str">
            <v>BULK - CHAMBER CPL.</v>
          </cell>
          <cell r="C3580">
            <v>455</v>
          </cell>
        </row>
        <row r="3581">
          <cell r="A3581">
            <v>96547652</v>
          </cell>
          <cell r="B3581" t="str">
            <v>BULK- CHAMBER W. BEARING (SIC), CR,CRI 5</v>
          </cell>
          <cell r="C3581">
            <v>589</v>
          </cell>
        </row>
        <row r="3582">
          <cell r="A3582">
            <v>96547653</v>
          </cell>
          <cell r="B3582" t="str">
            <v>BULK -CHAMBER N WITH BEARING (SIC), CPL.</v>
          </cell>
          <cell r="C3582">
            <v>186</v>
          </cell>
        </row>
        <row r="3583">
          <cell r="A3583">
            <v>96547656</v>
          </cell>
          <cell r="B3583" t="str">
            <v>BULK - O-RING EPDM 137,5X3,3 WRC NSF</v>
          </cell>
          <cell r="C3583">
            <v>295</v>
          </cell>
        </row>
        <row r="3584">
          <cell r="A3584">
            <v>96547658</v>
          </cell>
          <cell r="B3584" t="str">
            <v>BULK - GUIDE VANE, UPPER, CPL.</v>
          </cell>
          <cell r="C3584">
            <v>133</v>
          </cell>
        </row>
        <row r="3585">
          <cell r="A3585">
            <v>96547660</v>
          </cell>
          <cell r="B3585" t="str">
            <v>BULK - CHAMBER WITH BEARING (SIC), CPL.</v>
          </cell>
          <cell r="C3585">
            <v>468</v>
          </cell>
        </row>
        <row r="3586">
          <cell r="A3586">
            <v>96547662</v>
          </cell>
          <cell r="B3586" t="str">
            <v>BULK - 10 X 96439480 CHAMBER CPL.</v>
          </cell>
          <cell r="C3586">
            <v>214</v>
          </cell>
        </row>
        <row r="3587">
          <cell r="A3587">
            <v>96547663</v>
          </cell>
          <cell r="B3587" t="str">
            <v>BULK - CHAMBER N CPL.</v>
          </cell>
          <cell r="C3587">
            <v>259</v>
          </cell>
        </row>
        <row r="3588">
          <cell r="A3588">
            <v>96547664</v>
          </cell>
          <cell r="B3588" t="str">
            <v>CORRUGATED SPRING /SPARE</v>
          </cell>
          <cell r="C3588">
            <v>30</v>
          </cell>
        </row>
        <row r="3589">
          <cell r="A3589">
            <v>96547665</v>
          </cell>
          <cell r="B3589" t="str">
            <v>BULK - IMPELLER CR, CRI 1</v>
          </cell>
          <cell r="C3589">
            <v>159</v>
          </cell>
        </row>
        <row r="3590">
          <cell r="A3590">
            <v>96547666</v>
          </cell>
          <cell r="B3590" t="str">
            <v>BULK (24 PC) - IMPELLER N CRS</v>
          </cell>
          <cell r="C3590">
            <v>189</v>
          </cell>
        </row>
        <row r="3591">
          <cell r="A3591">
            <v>96547669</v>
          </cell>
          <cell r="B3591" t="str">
            <v>BULK - GUIDE VANE, UPPER, CPL.</v>
          </cell>
          <cell r="C3591">
            <v>133</v>
          </cell>
        </row>
        <row r="3592">
          <cell r="A3592">
            <v>96547680</v>
          </cell>
          <cell r="B3592" t="str">
            <v>SPARE, IMPELLER CPL. C1</v>
          </cell>
          <cell r="C3592">
            <v>363</v>
          </cell>
        </row>
        <row r="3593">
          <cell r="A3593">
            <v>96547792</v>
          </cell>
          <cell r="B3593" t="str">
            <v>SHAFT LAUPT MK2 /SPARE</v>
          </cell>
          <cell r="C3593">
            <v>303</v>
          </cell>
        </row>
        <row r="3594">
          <cell r="A3594">
            <v>96547794</v>
          </cell>
          <cell r="B3594" t="str">
            <v>BULK - SPLIT CONE NUT M19X1 UP</v>
          </cell>
          <cell r="C3594">
            <v>247</v>
          </cell>
        </row>
        <row r="3595">
          <cell r="A3595">
            <v>96547795</v>
          </cell>
          <cell r="B3595" t="str">
            <v>BULK - SPLIT CONE  M19X1L</v>
          </cell>
          <cell r="C3595">
            <v>142</v>
          </cell>
        </row>
        <row r="3596">
          <cell r="A3596">
            <v>96548066</v>
          </cell>
          <cell r="B3596" t="str">
            <v>STRAINER UNILIFT KP350 / SPARE</v>
          </cell>
          <cell r="C3596">
            <v>117</v>
          </cell>
        </row>
        <row r="3597">
          <cell r="A3597">
            <v>96548083</v>
          </cell>
          <cell r="B3597" t="str">
            <v>PUMP HOUSING, LOWER /SPARE</v>
          </cell>
          <cell r="C3597">
            <v>108</v>
          </cell>
        </row>
        <row r="3598">
          <cell r="A3598">
            <v>96548084</v>
          </cell>
          <cell r="B3598" t="str">
            <v>PUMP HOUSING, LOWER /SPARE</v>
          </cell>
          <cell r="C3598">
            <v>92</v>
          </cell>
        </row>
        <row r="3599">
          <cell r="A3599">
            <v>96548086</v>
          </cell>
          <cell r="B3599" t="str">
            <v>STRAINER AP12.40 /SPARE</v>
          </cell>
          <cell r="C3599">
            <v>130</v>
          </cell>
        </row>
        <row r="3600">
          <cell r="A3600">
            <v>96548087</v>
          </cell>
          <cell r="B3600" t="str">
            <v>KIT, CABLE NO PLUG 5M, AP</v>
          </cell>
          <cell r="C3600">
            <v>212</v>
          </cell>
        </row>
        <row r="3601">
          <cell r="A3601">
            <v>96548093</v>
          </cell>
          <cell r="B3601" t="str">
            <v>LOWER PUMPHOUSING D50MM /SPARE</v>
          </cell>
          <cell r="C3601">
            <v>105</v>
          </cell>
        </row>
        <row r="3602">
          <cell r="A3602">
            <v>96548095</v>
          </cell>
          <cell r="B3602" t="str">
            <v>SPRING /SPARE</v>
          </cell>
          <cell r="C3602">
            <v>34</v>
          </cell>
        </row>
        <row r="3603">
          <cell r="A3603">
            <v>96548100</v>
          </cell>
          <cell r="B3603" t="str">
            <v>KIT, CABLE 4G1.0 NO PLUG 10M</v>
          </cell>
          <cell r="C3603">
            <v>363</v>
          </cell>
        </row>
        <row r="3604">
          <cell r="A3604">
            <v>96548101</v>
          </cell>
          <cell r="B3604" t="str">
            <v>LEVEL SWITCH CPL. 0.7M /SPARE</v>
          </cell>
          <cell r="C3604">
            <v>182</v>
          </cell>
        </row>
        <row r="3605">
          <cell r="A3605">
            <v>96548210</v>
          </cell>
          <cell r="B3605" t="str">
            <v>CR15-9 A-F-A-E-HQQE FF265 50 HZ</v>
          </cell>
          <cell r="C3605">
            <v>5617</v>
          </cell>
        </row>
        <row r="3606">
          <cell r="A3606">
            <v>96548353</v>
          </cell>
          <cell r="B3606" t="str">
            <v>SHAFT SEAL BAQV GG D28/SPARE</v>
          </cell>
          <cell r="C3606">
            <v>626</v>
          </cell>
        </row>
        <row r="3607">
          <cell r="A3607">
            <v>96548355</v>
          </cell>
          <cell r="B3607" t="str">
            <v>SPARE, SHAFT SEAL DAQF GG K D28</v>
          </cell>
          <cell r="C3607">
            <v>4106</v>
          </cell>
        </row>
        <row r="3608">
          <cell r="A3608">
            <v>96548357</v>
          </cell>
          <cell r="B3608" t="str">
            <v>SHAFT SEAL BAQV GG D38/SPARE</v>
          </cell>
          <cell r="C3608">
            <v>981</v>
          </cell>
        </row>
        <row r="3609">
          <cell r="A3609">
            <v>96549053</v>
          </cell>
          <cell r="B3609" t="str">
            <v>SPARE, IMPELLER CPL. D130 CHI</v>
          </cell>
          <cell r="C3609">
            <v>430</v>
          </cell>
        </row>
        <row r="3610">
          <cell r="A3610">
            <v>96549058</v>
          </cell>
          <cell r="B3610" t="str">
            <v>PUMP SLEEVE CPL. CP CHI2 1" DULL /SPARE</v>
          </cell>
          <cell r="C3610">
            <v>854</v>
          </cell>
        </row>
        <row r="3611">
          <cell r="A3611">
            <v>96549246</v>
          </cell>
          <cell r="B3611" t="str">
            <v>BULK - GASKET D110/D103/0,25 CH</v>
          </cell>
          <cell r="C3611">
            <v>193</v>
          </cell>
        </row>
        <row r="3612">
          <cell r="A3612">
            <v>96549401</v>
          </cell>
          <cell r="B3612" t="str">
            <v>KIT, PUMP HEAD DME 60 PP/E/C/NPT</v>
          </cell>
          <cell r="C3612">
            <v>780</v>
          </cell>
        </row>
        <row r="3613">
          <cell r="A3613">
            <v>96549402</v>
          </cell>
          <cell r="B3613" t="str">
            <v>KIT, PUMP HEAD DME 60 PP/V/C/NPT</v>
          </cell>
          <cell r="C3613">
            <v>823</v>
          </cell>
        </row>
        <row r="3614">
          <cell r="A3614">
            <v>96549403</v>
          </cell>
          <cell r="B3614" t="str">
            <v>KIT, PUMP HEAD DME 60 PV/VC/NPT</v>
          </cell>
          <cell r="C3614">
            <v>1342</v>
          </cell>
        </row>
        <row r="3615">
          <cell r="A3615">
            <v>96549404</v>
          </cell>
          <cell r="B3615" t="str">
            <v>KIT, PUMP HEAD DME 60 SS/V/SS/NPT</v>
          </cell>
          <cell r="C3615">
            <v>2356</v>
          </cell>
        </row>
        <row r="3616">
          <cell r="A3616">
            <v>96549409</v>
          </cell>
          <cell r="B3616" t="str">
            <v>KIT, PUMP HEAD DME150 PP/E/C/NPT 0</v>
          </cell>
          <cell r="C3616">
            <v>974</v>
          </cell>
        </row>
        <row r="3617">
          <cell r="A3617">
            <v>96549431</v>
          </cell>
          <cell r="B3617" t="str">
            <v>KIT, PUMP HEAD DME150 PP/V/C/NPT</v>
          </cell>
          <cell r="C3617">
            <v>1018</v>
          </cell>
        </row>
        <row r="3618">
          <cell r="A3618">
            <v>96549432</v>
          </cell>
          <cell r="B3618" t="str">
            <v>KIT, PUMP HEAD DME150 PV/VC/NPT</v>
          </cell>
          <cell r="C3618">
            <v>1364</v>
          </cell>
        </row>
        <row r="3619">
          <cell r="A3619">
            <v>96549696</v>
          </cell>
          <cell r="B3619" t="str">
            <v>BULK, SCREW 31006  M5X8</v>
          </cell>
          <cell r="C3619">
            <v>106</v>
          </cell>
        </row>
        <row r="3620">
          <cell r="A3620">
            <v>96549881</v>
          </cell>
          <cell r="B3620" t="str">
            <v>CRI15-4 A-P-A-E-HQQE FT130 50 HZ</v>
          </cell>
          <cell r="C3620">
            <v>3959</v>
          </cell>
        </row>
        <row r="3621">
          <cell r="A3621">
            <v>96549887</v>
          </cell>
          <cell r="B3621" t="str">
            <v>O-RING NBR D144XD3,5 /SPARE</v>
          </cell>
          <cell r="C3621">
            <v>12</v>
          </cell>
        </row>
        <row r="3622">
          <cell r="A3622">
            <v>96549895</v>
          </cell>
          <cell r="B3622" t="str">
            <v>HANDLE UPPER PART /SPARE</v>
          </cell>
          <cell r="C3622">
            <v>40</v>
          </cell>
        </row>
        <row r="3623">
          <cell r="A3623">
            <v>96549926</v>
          </cell>
          <cell r="B3623" t="str">
            <v>CRI20-2 A-P-A-E-HQQE FT115 50 HZ</v>
          </cell>
          <cell r="C3623">
            <v>2969</v>
          </cell>
        </row>
        <row r="3624">
          <cell r="A3624">
            <v>96549929</v>
          </cell>
          <cell r="B3624" t="str">
            <v>CRI20-3 A-P-A-E-HQQE FT130 50 HZ</v>
          </cell>
          <cell r="C3624">
            <v>4047</v>
          </cell>
        </row>
        <row r="3625">
          <cell r="A3625">
            <v>96550220</v>
          </cell>
          <cell r="B3625" t="str">
            <v>CRI15-17 F-FGJ-A-F-HQQE 3X400/690 50 HZ</v>
          </cell>
          <cell r="C3625">
            <v>17414</v>
          </cell>
        </row>
        <row r="3626">
          <cell r="A3626">
            <v>96550250</v>
          </cell>
          <cell r="B3626" t="str">
            <v>CRI15-6 A-FGJ-A-E-HQQE FF265 50 HZ</v>
          </cell>
          <cell r="C3626">
            <v>4299</v>
          </cell>
        </row>
        <row r="3627">
          <cell r="A3627">
            <v>96550270</v>
          </cell>
          <cell r="B3627" t="str">
            <v>CRI20-17 A-FGJ-A-E-HQQE FF300 50 HZ</v>
          </cell>
          <cell r="C3627">
            <v>12416</v>
          </cell>
        </row>
        <row r="3628">
          <cell r="A3628">
            <v>96550314</v>
          </cell>
          <cell r="B3628" t="str">
            <v>CRI5-22 A-P-A-E-HQQE 3X230/400 50HZ</v>
          </cell>
          <cell r="C3628">
            <v>3742</v>
          </cell>
        </row>
        <row r="3629">
          <cell r="A3629">
            <v>96550315</v>
          </cell>
          <cell r="B3629" t="str">
            <v>CRI5-24 A-P-A-E-HQQE 3X230/400 50HZ</v>
          </cell>
          <cell r="C3629">
            <v>3888</v>
          </cell>
        </row>
        <row r="3630">
          <cell r="A3630">
            <v>96550317</v>
          </cell>
          <cell r="B3630" t="str">
            <v>CRI5-26 A-P-A-E-HQQE 3X230/400 50HZ</v>
          </cell>
          <cell r="C3630">
            <v>4053</v>
          </cell>
        </row>
        <row r="3631">
          <cell r="A3631">
            <v>96550319</v>
          </cell>
          <cell r="B3631" t="str">
            <v>CRI5-29 A-P-A-E-HQQE 3X230/400 50HZ</v>
          </cell>
          <cell r="C3631">
            <v>4275</v>
          </cell>
        </row>
        <row r="3632">
          <cell r="A3632">
            <v>96550324</v>
          </cell>
          <cell r="B3632" t="str">
            <v>CRI3-31 A-P-A-E-HQQE FT130 50HZ</v>
          </cell>
          <cell r="C3632">
            <v>3405</v>
          </cell>
        </row>
        <row r="3633">
          <cell r="A3633">
            <v>96550325</v>
          </cell>
          <cell r="B3633" t="str">
            <v>CRI3-33 A-P-A-E-HQQE FT130 50HZ</v>
          </cell>
          <cell r="C3633">
            <v>3597</v>
          </cell>
        </row>
        <row r="3634">
          <cell r="A3634">
            <v>96550326</v>
          </cell>
          <cell r="B3634" t="str">
            <v>CRI3-36 A-P-A-E-HQQE FT130 50HZ</v>
          </cell>
          <cell r="C3634">
            <v>3791</v>
          </cell>
        </row>
        <row r="3635">
          <cell r="A3635">
            <v>96550653</v>
          </cell>
          <cell r="B3635" t="str">
            <v>SAND SHIELD CPL. NBR /SPARE</v>
          </cell>
          <cell r="C3635">
            <v>18</v>
          </cell>
        </row>
        <row r="3636">
          <cell r="A3636">
            <v>96550709</v>
          </cell>
          <cell r="B3636" t="str">
            <v>PUMP SHAFT CPL. SP /SPARE</v>
          </cell>
          <cell r="C3636">
            <v>192</v>
          </cell>
        </row>
        <row r="3637">
          <cell r="A3637">
            <v>96550771</v>
          </cell>
          <cell r="B3637" t="str">
            <v>SUPPORT F. CABLE GUARD SP /SPARE</v>
          </cell>
          <cell r="C3637">
            <v>29</v>
          </cell>
        </row>
        <row r="3638">
          <cell r="A3638">
            <v>96550793</v>
          </cell>
          <cell r="B3638" t="str">
            <v>VALVE CASING RP 2 SP /SPARE</v>
          </cell>
          <cell r="C3638">
            <v>109</v>
          </cell>
        </row>
        <row r="3639">
          <cell r="A3639">
            <v>96550810</v>
          </cell>
          <cell r="B3639" t="str">
            <v>VALVE CUP SP /SPARE</v>
          </cell>
          <cell r="C3639">
            <v>74</v>
          </cell>
        </row>
        <row r="3640">
          <cell r="A3640">
            <v>96550904</v>
          </cell>
          <cell r="B3640" t="str">
            <v>CRN3-10 A-CX-T-E-HQQE 3X230/400 50HZ</v>
          </cell>
          <cell r="C3640">
            <v>2638</v>
          </cell>
        </row>
        <row r="3641">
          <cell r="A3641">
            <v>96551032</v>
          </cell>
          <cell r="B3641" t="str">
            <v>SPACING WASHER FOR STOP RING SP /SPARE</v>
          </cell>
          <cell r="C3641">
            <v>106</v>
          </cell>
        </row>
        <row r="3642">
          <cell r="A3642">
            <v>96551209</v>
          </cell>
          <cell r="B3642" t="str">
            <v>KIT, TOP BEARING SP</v>
          </cell>
          <cell r="C3642">
            <v>142</v>
          </cell>
        </row>
        <row r="3643">
          <cell r="A3643">
            <v>96551220</v>
          </cell>
          <cell r="B3643" t="str">
            <v>BEARING, LOWER CPL. SP /SPARE</v>
          </cell>
          <cell r="C3643">
            <v>165</v>
          </cell>
        </row>
        <row r="3644">
          <cell r="A3644">
            <v>96551236</v>
          </cell>
          <cell r="B3644" t="str">
            <v>SPARE, STOP DISC</v>
          </cell>
          <cell r="C3644">
            <v>71</v>
          </cell>
        </row>
        <row r="3645">
          <cell r="A3645">
            <v>96551241</v>
          </cell>
          <cell r="B3645" t="str">
            <v>UPPER BEARING, CPL N NBR /SPARE</v>
          </cell>
          <cell r="C3645">
            <v>188</v>
          </cell>
        </row>
        <row r="3646">
          <cell r="A3646">
            <v>96551242</v>
          </cell>
          <cell r="B3646" t="str">
            <v>BULK, WEAR RING SP</v>
          </cell>
          <cell r="C3646">
            <v>267</v>
          </cell>
        </row>
        <row r="3647">
          <cell r="A3647">
            <v>96551250</v>
          </cell>
          <cell r="B3647" t="str">
            <v>BULK - SEAL RING RETAINER CPL, SP</v>
          </cell>
          <cell r="C3647">
            <v>211</v>
          </cell>
        </row>
        <row r="3648">
          <cell r="A3648">
            <v>96551252</v>
          </cell>
          <cell r="B3648" t="str">
            <v>SPARE, SEAL RING, BOTTOM</v>
          </cell>
          <cell r="C3648">
            <v>90</v>
          </cell>
        </row>
        <row r="3649">
          <cell r="A3649">
            <v>96551254</v>
          </cell>
          <cell r="B3649" t="str">
            <v>BULK - SEAL RING</v>
          </cell>
          <cell r="C3649">
            <v>83</v>
          </cell>
        </row>
        <row r="3650">
          <cell r="A3650">
            <v>96551283</v>
          </cell>
          <cell r="B3650" t="str">
            <v>BULK - SPACING WASHER F STOP RING SP</v>
          </cell>
          <cell r="C3650">
            <v>443</v>
          </cell>
        </row>
        <row r="3651">
          <cell r="A3651">
            <v>96551288</v>
          </cell>
          <cell r="B3651" t="str">
            <v>BULK - SPLIT CONE SP8A</v>
          </cell>
          <cell r="C3651">
            <v>196</v>
          </cell>
        </row>
        <row r="3652">
          <cell r="A3652">
            <v>96551289</v>
          </cell>
          <cell r="B3652" t="str">
            <v>BULK - SPLIT CONE NUT SP</v>
          </cell>
          <cell r="C3652">
            <v>171</v>
          </cell>
        </row>
        <row r="3653">
          <cell r="A3653">
            <v>96551330</v>
          </cell>
          <cell r="B3653" t="str">
            <v>BULK - SPLIT CONE 10 X 160061</v>
          </cell>
          <cell r="C3653">
            <v>283</v>
          </cell>
        </row>
        <row r="3654">
          <cell r="A3654">
            <v>96551337</v>
          </cell>
          <cell r="B3654" t="str">
            <v>BULK - WEAR RING</v>
          </cell>
          <cell r="C3654">
            <v>186</v>
          </cell>
        </row>
        <row r="3655">
          <cell r="A3655">
            <v>96551343</v>
          </cell>
          <cell r="B3655" t="str">
            <v>THRUST BEARING, ROTATING /SPARE</v>
          </cell>
          <cell r="C3655">
            <v>452</v>
          </cell>
        </row>
        <row r="3656">
          <cell r="A3656">
            <v>96551344</v>
          </cell>
          <cell r="B3656" t="str">
            <v>THRUST BEARING, STATIONARY</v>
          </cell>
          <cell r="C3656">
            <v>517</v>
          </cell>
        </row>
        <row r="3657">
          <cell r="A3657">
            <v>96551390</v>
          </cell>
          <cell r="B3657" t="str">
            <v>STRAINER CPL.  8" SP /SPARE</v>
          </cell>
          <cell r="C3657">
            <v>147</v>
          </cell>
        </row>
        <row r="3658">
          <cell r="A3658">
            <v>96551397</v>
          </cell>
          <cell r="B3658" t="str">
            <v>SPARE, CHAMBER TOP NBR SP60</v>
          </cell>
          <cell r="C3658">
            <v>533</v>
          </cell>
        </row>
        <row r="3659">
          <cell r="A3659">
            <v>96551399</v>
          </cell>
          <cell r="B3659" t="str">
            <v>SPARE, VALVE CASING  SP46/60</v>
          </cell>
          <cell r="C3659">
            <v>413</v>
          </cell>
        </row>
        <row r="3660">
          <cell r="A3660">
            <v>96551402</v>
          </cell>
          <cell r="B3660" t="str">
            <v>STRAINER FOR DOL /SPARE</v>
          </cell>
          <cell r="C3660">
            <v>203</v>
          </cell>
        </row>
        <row r="3661">
          <cell r="A3661">
            <v>96551404</v>
          </cell>
          <cell r="B3661" t="str">
            <v>SPARE, INTERM. CHAMBER NBR SP77</v>
          </cell>
          <cell r="C3661">
            <v>553</v>
          </cell>
        </row>
        <row r="3662">
          <cell r="A3662">
            <v>96551495</v>
          </cell>
          <cell r="B3662" t="str">
            <v>SPARE, TOP CHAMBER NBR SP125</v>
          </cell>
          <cell r="C3662">
            <v>911</v>
          </cell>
        </row>
        <row r="3663">
          <cell r="A3663">
            <v>96551499</v>
          </cell>
          <cell r="B3663" t="str">
            <v>SPARE, INTERM. CHAMBER NBR SP215</v>
          </cell>
          <cell r="C3663">
            <v>935</v>
          </cell>
        </row>
        <row r="3664">
          <cell r="A3664">
            <v>96551510</v>
          </cell>
          <cell r="B3664" t="str">
            <v>SPARE, TOP CHAMBER NBR, SP215</v>
          </cell>
          <cell r="C3664">
            <v>1383</v>
          </cell>
        </row>
        <row r="3665">
          <cell r="A3665">
            <v>96551514</v>
          </cell>
          <cell r="B3665" t="str">
            <v>SPARE, INTERM. CHAMBER NBR SP95</v>
          </cell>
          <cell r="C3665">
            <v>469</v>
          </cell>
        </row>
        <row r="3666">
          <cell r="A3666">
            <v>96551515</v>
          </cell>
          <cell r="B3666" t="str">
            <v>VALVE CASING  RP 5 /SPARE</v>
          </cell>
          <cell r="C3666">
            <v>1296</v>
          </cell>
        </row>
        <row r="3667">
          <cell r="A3667">
            <v>96551517</v>
          </cell>
          <cell r="B3667" t="str">
            <v>SPARE, TOP CHAMBER NBR SP95</v>
          </cell>
          <cell r="C3667">
            <v>677</v>
          </cell>
        </row>
        <row r="3668">
          <cell r="A3668">
            <v>96551518</v>
          </cell>
          <cell r="B3668" t="str">
            <v>SPARE, TOP CHAMBER NBR SP160</v>
          </cell>
          <cell r="C3668">
            <v>820</v>
          </cell>
        </row>
        <row r="3669">
          <cell r="A3669">
            <v>96551527</v>
          </cell>
          <cell r="B3669" t="str">
            <v>STRAINER AP35 /SPARE</v>
          </cell>
          <cell r="C3669">
            <v>136</v>
          </cell>
        </row>
        <row r="3670">
          <cell r="A3670">
            <v>96551528</v>
          </cell>
          <cell r="B3670" t="str">
            <v>HANDLE LOWER PART /SPARE</v>
          </cell>
          <cell r="C3670">
            <v>40</v>
          </cell>
        </row>
        <row r="3671">
          <cell r="A3671">
            <v>96551530</v>
          </cell>
          <cell r="B3671" t="str">
            <v>KIT, CABLE 3G1.0 W. PLUG CPL.5M SCHUKO</v>
          </cell>
          <cell r="C3671">
            <v>244</v>
          </cell>
        </row>
        <row r="3672">
          <cell r="A3672">
            <v>96551531</v>
          </cell>
          <cell r="B3672" t="str">
            <v>CABLE 3 GL.0  NO PLUG 10M /SPARE</v>
          </cell>
          <cell r="C3672">
            <v>307</v>
          </cell>
        </row>
        <row r="3673">
          <cell r="A3673">
            <v>96551532</v>
          </cell>
          <cell r="B3673" t="str">
            <v>RISER PIPE, CPL. WELDED /SPARE</v>
          </cell>
          <cell r="C3673">
            <v>59</v>
          </cell>
        </row>
        <row r="3674">
          <cell r="A3674">
            <v>96551533</v>
          </cell>
          <cell r="B3674" t="str">
            <v>PUMP HOUSING COVER WO. LEVEL SWI.CPL /SP</v>
          </cell>
          <cell r="C3674">
            <v>277</v>
          </cell>
        </row>
        <row r="3675">
          <cell r="A3675">
            <v>96551535</v>
          </cell>
          <cell r="B3675" t="str">
            <v>PUMP HOUSING, LOWER /SPARE</v>
          </cell>
          <cell r="C3675">
            <v>140</v>
          </cell>
        </row>
        <row r="3676">
          <cell r="A3676">
            <v>96551553</v>
          </cell>
          <cell r="B3676" t="str">
            <v>BEARING PLATE, UNILIFT KP150/250 /SPARE</v>
          </cell>
          <cell r="C3676">
            <v>72</v>
          </cell>
        </row>
        <row r="3677">
          <cell r="A3677">
            <v>96551675</v>
          </cell>
          <cell r="B3677" t="str">
            <v>CRN32-2 B-F-A-E-HQQE 3X400D 50 HZ</v>
          </cell>
          <cell r="C3677">
            <v>6287</v>
          </cell>
        </row>
        <row r="3678">
          <cell r="A3678">
            <v>96552613</v>
          </cell>
          <cell r="B3678" t="str">
            <v>CRN1-10 A-CX-T-E-HQQE 3X230/400 50HZ</v>
          </cell>
          <cell r="C3678">
            <v>2443</v>
          </cell>
        </row>
        <row r="3679">
          <cell r="A3679">
            <v>96554377</v>
          </cell>
          <cell r="B3679" t="str">
            <v>CRN15-14 F-FGJ-A-F-HQQE 3X400/690 50 HZ</v>
          </cell>
          <cell r="C3679">
            <v>15735</v>
          </cell>
        </row>
        <row r="3680">
          <cell r="A3680">
            <v>96554675</v>
          </cell>
          <cell r="B3680" t="str">
            <v>CRN1-9 A-CX-T-E-HQQE 3X230/400 50HZ</v>
          </cell>
          <cell r="C3680">
            <v>2354</v>
          </cell>
        </row>
        <row r="3681">
          <cell r="A3681">
            <v>96555684</v>
          </cell>
          <cell r="B3681" t="str">
            <v>CR10-2 A-FJ-A-V-HQQV FT100 50 HZ</v>
          </cell>
          <cell r="C3681">
            <v>1861</v>
          </cell>
        </row>
        <row r="3682">
          <cell r="A3682">
            <v>96555688</v>
          </cell>
          <cell r="B3682" t="str">
            <v>CR10-6 A-FJ-A-V-HQQV FT115 50 HZ</v>
          </cell>
          <cell r="C3682">
            <v>2798</v>
          </cell>
        </row>
        <row r="3683">
          <cell r="A3683">
            <v>96555699</v>
          </cell>
          <cell r="B3683" t="str">
            <v>CR15-2 A-F-A-V-HQQV FT115 50 HZ</v>
          </cell>
          <cell r="C3683">
            <v>2679</v>
          </cell>
        </row>
        <row r="3684">
          <cell r="A3684">
            <v>96555700</v>
          </cell>
          <cell r="B3684" t="str">
            <v>CR15-3 A-F-A-V-HQQV FT130 50 HZ</v>
          </cell>
          <cell r="C3684">
            <v>3149</v>
          </cell>
        </row>
        <row r="3685">
          <cell r="A3685">
            <v>96555701</v>
          </cell>
          <cell r="B3685" t="str">
            <v>CR15-4 A-F-A-V-HQQV FT130 50 HZ</v>
          </cell>
          <cell r="C3685">
            <v>3597</v>
          </cell>
        </row>
        <row r="3686">
          <cell r="A3686">
            <v>96555702</v>
          </cell>
          <cell r="B3686" t="str">
            <v>CR15-5 A-F-A-V-HQQV FT130 50 HZ</v>
          </cell>
          <cell r="C3686">
            <v>3787</v>
          </cell>
        </row>
        <row r="3687">
          <cell r="A3687">
            <v>96555704</v>
          </cell>
          <cell r="B3687" t="str">
            <v>CR15-7 A-F-A-V-HQQV FF265 50 HZ</v>
          </cell>
          <cell r="C3687">
            <v>4722</v>
          </cell>
        </row>
        <row r="3688">
          <cell r="A3688">
            <v>96555706</v>
          </cell>
          <cell r="B3688" t="str">
            <v>CR15-10 A-F-A-V-HQQV FF300 50 HZ</v>
          </cell>
          <cell r="C3688">
            <v>8422</v>
          </cell>
        </row>
        <row r="3689">
          <cell r="A3689">
            <v>96555713</v>
          </cell>
          <cell r="B3689" t="str">
            <v>CR20-4 A-F-A-V-HQQV FF265 50 HZ</v>
          </cell>
          <cell r="C3689">
            <v>4552</v>
          </cell>
        </row>
        <row r="3690">
          <cell r="A3690">
            <v>96555716</v>
          </cell>
          <cell r="B3690" t="str">
            <v>CR20-7 A-F-A-V-HQQV FF265 50 HZ</v>
          </cell>
          <cell r="C3690">
            <v>5729</v>
          </cell>
        </row>
        <row r="3691">
          <cell r="A3691">
            <v>96556061</v>
          </cell>
          <cell r="B3691" t="str">
            <v>CR15-2 K-F-A-E-HQQE 3X400D 50 HZ</v>
          </cell>
          <cell r="C3691">
            <v>3517</v>
          </cell>
        </row>
        <row r="3692">
          <cell r="A3692">
            <v>96556429</v>
          </cell>
          <cell r="B3692" t="str">
            <v>LIQTEC DRYRUN PROTECTOR CPL. MKII 220V</v>
          </cell>
          <cell r="C3692">
            <v>1410</v>
          </cell>
        </row>
        <row r="3693">
          <cell r="A3693">
            <v>96556534</v>
          </cell>
          <cell r="B3693" t="str">
            <v>CR1-7 A-FGJ-A-E-HQQE 3X400D 50HZ</v>
          </cell>
          <cell r="C3693">
            <v>1519</v>
          </cell>
        </row>
        <row r="3694">
          <cell r="A3694">
            <v>96556829</v>
          </cell>
          <cell r="B3694" t="str">
            <v>CR5-10 A-A-A-E-HQQE 3X400D 50HZ</v>
          </cell>
          <cell r="C3694">
            <v>2235</v>
          </cell>
        </row>
        <row r="3695">
          <cell r="A3695">
            <v>96557169</v>
          </cell>
          <cell r="B3695" t="str">
            <v>CR3-17 A-FGJ-A-E-HQQE 3X400D 60HZ</v>
          </cell>
          <cell r="C3695">
            <v>3197</v>
          </cell>
        </row>
        <row r="3696">
          <cell r="A3696">
            <v>96558088</v>
          </cell>
          <cell r="B3696" t="str">
            <v>KIT, SEALING, SCREW M8 MS402</v>
          </cell>
          <cell r="C3696">
            <v>308</v>
          </cell>
        </row>
        <row r="3697">
          <cell r="A3697">
            <v>96558247</v>
          </cell>
          <cell r="B3697" t="str">
            <v>KIT, THRUST BEARING 4.4KN D16.6 R MS4000</v>
          </cell>
          <cell r="C3697">
            <v>677</v>
          </cell>
        </row>
        <row r="3698">
          <cell r="A3698">
            <v>96558321</v>
          </cell>
          <cell r="B3698" t="str">
            <v>KIT, RADIAL BEARING 3.0-5.5KW MS4000B</v>
          </cell>
          <cell r="C3698">
            <v>356</v>
          </cell>
        </row>
        <row r="3699">
          <cell r="A3699">
            <v>96558323</v>
          </cell>
          <cell r="B3699" t="str">
            <v>KIT, GASKET (HM/AI-NBR) MS4000B</v>
          </cell>
          <cell r="C3699">
            <v>466</v>
          </cell>
        </row>
        <row r="3700">
          <cell r="A3700">
            <v>96558324</v>
          </cell>
          <cell r="B3700" t="str">
            <v>KIT, GASKET (SIC/SIC-NBR) MS4000B</v>
          </cell>
          <cell r="C3700">
            <v>344</v>
          </cell>
        </row>
        <row r="3701">
          <cell r="A3701">
            <v>96558327</v>
          </cell>
          <cell r="B3701" t="str">
            <v>SPARE, 4X SCREW SET 1/2"-20 UNF MS6000</v>
          </cell>
          <cell r="C3701">
            <v>151</v>
          </cell>
        </row>
        <row r="3702">
          <cell r="A3702">
            <v>96558389</v>
          </cell>
          <cell r="B3702" t="str">
            <v>KIT, THRUST BEARING 5.5KW-7.5KW MS6000</v>
          </cell>
          <cell r="C3702">
            <v>904</v>
          </cell>
        </row>
        <row r="3703">
          <cell r="A3703">
            <v>96558410</v>
          </cell>
          <cell r="B3703" t="str">
            <v>KIT, THRUST BEARING 9.2KW-30KW MS6000</v>
          </cell>
          <cell r="C3703">
            <v>1230</v>
          </cell>
        </row>
        <row r="3704">
          <cell r="A3704">
            <v>96558412</v>
          </cell>
          <cell r="B3704" t="str">
            <v>KIT, RADIAL BEARING MS6000</v>
          </cell>
          <cell r="C3704">
            <v>1318</v>
          </cell>
        </row>
        <row r="3705">
          <cell r="A3705">
            <v>96558414</v>
          </cell>
          <cell r="B3705" t="str">
            <v>KIT, SHAFT SEAL CARBON/CERAMIC</v>
          </cell>
          <cell r="C3705">
            <v>783</v>
          </cell>
        </row>
        <row r="3706">
          <cell r="A3706">
            <v>96558416</v>
          </cell>
          <cell r="B3706" t="str">
            <v>KIT, SHAFT SEAL SIC/SIC</v>
          </cell>
          <cell r="C3706">
            <v>1185</v>
          </cell>
        </row>
        <row r="3707">
          <cell r="A3707">
            <v>96559746</v>
          </cell>
          <cell r="B3707" t="str">
            <v>CRN1-23 A-P-A-V-HQQV 3X400/690 50HZ</v>
          </cell>
          <cell r="C3707">
            <v>3138</v>
          </cell>
        </row>
        <row r="3708">
          <cell r="A3708">
            <v>96559760</v>
          </cell>
          <cell r="B3708" t="str">
            <v>CRN5-24 A-P-A-E-HQQE 3X400/690 60HZ</v>
          </cell>
          <cell r="C3708">
            <v>6747</v>
          </cell>
        </row>
        <row r="3709">
          <cell r="A3709">
            <v>96561182</v>
          </cell>
          <cell r="B3709" t="str">
            <v>KIT, HEAD DME 375-PP/E/G-NPT 1 1/4</v>
          </cell>
          <cell r="C3709">
            <v>1819</v>
          </cell>
        </row>
        <row r="3710">
          <cell r="A3710">
            <v>96561183</v>
          </cell>
          <cell r="B3710" t="str">
            <v>KIT, HEAD DME 375-PP/V/G-NPT 1 1/4</v>
          </cell>
          <cell r="C3710">
            <v>1854</v>
          </cell>
        </row>
        <row r="3711">
          <cell r="A3711">
            <v>96561184</v>
          </cell>
          <cell r="B3711" t="str">
            <v>KIT, HEAD DME 375-PV/V/G-NPT 1 1/4</v>
          </cell>
          <cell r="C3711">
            <v>3412</v>
          </cell>
        </row>
        <row r="3712">
          <cell r="A3712">
            <v>96561200</v>
          </cell>
          <cell r="B3712" t="str">
            <v>KIT, HEAD DME 940-PP/E/G-NPT 1 1/4</v>
          </cell>
          <cell r="C3712">
            <v>2252</v>
          </cell>
        </row>
        <row r="3713">
          <cell r="A3713">
            <v>96562030</v>
          </cell>
          <cell r="B3713" t="str">
            <v>CRN5-16 A-P-T-E-HQQE 3X230/400 50HZ</v>
          </cell>
          <cell r="C3713">
            <v>3711</v>
          </cell>
        </row>
        <row r="3714">
          <cell r="A3714">
            <v>96563020</v>
          </cell>
          <cell r="B3714" t="str">
            <v>X-CHANGER 90S CPL.</v>
          </cell>
          <cell r="C3714">
            <v>57046</v>
          </cell>
        </row>
        <row r="3715">
          <cell r="A3715">
            <v>96563672</v>
          </cell>
          <cell r="B3715" t="str">
            <v>CR15-14 B-F-A-E-HQQE 3X400/690 50 HZ</v>
          </cell>
          <cell r="C3715">
            <v>8489</v>
          </cell>
        </row>
        <row r="3716">
          <cell r="A3716">
            <v>96564099</v>
          </cell>
          <cell r="B3716" t="str">
            <v>CRI5-22 A-FGJ-A-E-HQQE 3X230/400 50HZ</v>
          </cell>
          <cell r="C3716">
            <v>3838</v>
          </cell>
        </row>
        <row r="3717">
          <cell r="A3717">
            <v>96564120</v>
          </cell>
          <cell r="B3717" t="str">
            <v>CRI3-19 A-P-A-E-HQQE 3X400D 60HZ</v>
          </cell>
          <cell r="C3717">
            <v>3634</v>
          </cell>
        </row>
        <row r="3718">
          <cell r="A3718">
            <v>96564162</v>
          </cell>
          <cell r="B3718" t="str">
            <v>CRI5-29 A-FGJ-A-E-HQQE 3X230/400 50HZ</v>
          </cell>
          <cell r="C3718">
            <v>4370</v>
          </cell>
        </row>
        <row r="3719">
          <cell r="A3719">
            <v>96564825</v>
          </cell>
          <cell r="B3719" t="str">
            <v>BOTTOM FIXATION SRG.XX.30-50. EN 1.4301</v>
          </cell>
          <cell r="C3719">
            <v>236</v>
          </cell>
        </row>
        <row r="3720">
          <cell r="A3720">
            <v>96564827</v>
          </cell>
          <cell r="B3720" t="str">
            <v>FLANGE FOR SRP/SRG,DN500 PN10 2/3 304</v>
          </cell>
          <cell r="C3720">
            <v>2227</v>
          </cell>
        </row>
        <row r="3721">
          <cell r="A3721">
            <v>96564833</v>
          </cell>
          <cell r="B3721" t="str">
            <v>VORTEX SHIELD FOR SRP/SRG.XX.50 304</v>
          </cell>
          <cell r="C3721">
            <v>1208</v>
          </cell>
        </row>
        <row r="3722">
          <cell r="A3722">
            <v>96565022</v>
          </cell>
          <cell r="B3722" t="str">
            <v>CRN45-2 B-F-A-E-HQQE 3X400/690 50 HZ</v>
          </cell>
          <cell r="C3722">
            <v>9342</v>
          </cell>
        </row>
        <row r="3723">
          <cell r="A3723">
            <v>96565362</v>
          </cell>
          <cell r="B3723" t="str">
            <v>CRN15-9 F-FGJ-A-E-HQQE 3X400/690 50 HZ</v>
          </cell>
          <cell r="C3723">
            <v>12275</v>
          </cell>
        </row>
        <row r="3724">
          <cell r="A3724">
            <v>96565833</v>
          </cell>
          <cell r="B3724" t="str">
            <v>NB 40-125/139ACF2AESBAQEXW1</v>
          </cell>
          <cell r="C3724">
            <v>3974</v>
          </cell>
        </row>
        <row r="3725">
          <cell r="A3725">
            <v>96566523</v>
          </cell>
          <cell r="B3725" t="str">
            <v>CR3-19 B-FGJ-A-E-HQQE FT130 50HZ</v>
          </cell>
          <cell r="C3725">
            <v>2408</v>
          </cell>
        </row>
        <row r="3726">
          <cell r="A3726">
            <v>96566786</v>
          </cell>
          <cell r="B3726" t="str">
            <v>CRI5-36 A-P-A-E-HQQE 3X230/400 50HZ</v>
          </cell>
          <cell r="C3726">
            <v>5141</v>
          </cell>
        </row>
        <row r="3727">
          <cell r="A3727">
            <v>96567129</v>
          </cell>
          <cell r="B3727" t="str">
            <v>NB 65-250/254ACF2AESBAQEXW3</v>
          </cell>
          <cell r="C3727">
            <v>5824</v>
          </cell>
        </row>
        <row r="3728">
          <cell r="A3728">
            <v>96567135</v>
          </cell>
          <cell r="B3728" t="str">
            <v>NB 80-200/196ACF2AESBAQEXW3</v>
          </cell>
          <cell r="C3728">
            <v>5519</v>
          </cell>
        </row>
        <row r="3729">
          <cell r="A3729">
            <v>96567141</v>
          </cell>
          <cell r="B3729" t="str">
            <v>NB 80-315/320ACF2AESBAQEXW3</v>
          </cell>
          <cell r="C3729">
            <v>6381</v>
          </cell>
        </row>
        <row r="3730">
          <cell r="A3730">
            <v>96567152</v>
          </cell>
          <cell r="B3730" t="str">
            <v>NB 100-200/195ACF2AESBAQEXW3</v>
          </cell>
          <cell r="C3730">
            <v>6363</v>
          </cell>
        </row>
        <row r="3731">
          <cell r="A3731">
            <v>96567331</v>
          </cell>
          <cell r="B3731" t="str">
            <v>SHAFT SEAL  FR 46 - YJ34520, SPARE PART</v>
          </cell>
          <cell r="C3731">
            <v>1055</v>
          </cell>
        </row>
        <row r="3732">
          <cell r="A3732">
            <v>96567334</v>
          </cell>
          <cell r="B3732" t="str">
            <v>SPARE, SHAFT SEAL FR.34,42- YJ34538</v>
          </cell>
          <cell r="C3732">
            <v>1036</v>
          </cell>
        </row>
        <row r="3733">
          <cell r="A3733">
            <v>96567338</v>
          </cell>
          <cell r="B3733" t="str">
            <v>SECONDAR SHAFT SEAL YJ3457838, SPAREPART</v>
          </cell>
          <cell r="C3733">
            <v>1133</v>
          </cell>
        </row>
        <row r="3734">
          <cell r="A3734">
            <v>96567341</v>
          </cell>
          <cell r="B3734" t="str">
            <v>SPARE,SECONDARY SHAFT SEAL YJ3457950</v>
          </cell>
          <cell r="C3734">
            <v>2302</v>
          </cell>
        </row>
        <row r="3735">
          <cell r="A3735">
            <v>96567343</v>
          </cell>
          <cell r="B3735" t="str">
            <v>SECONDARY SHAFT SEAL YJ3458065 SPAREPART</v>
          </cell>
          <cell r="C3735">
            <v>2185</v>
          </cell>
        </row>
        <row r="3736">
          <cell r="A3736">
            <v>96567348</v>
          </cell>
          <cell r="B3736" t="str">
            <v>PRIMARY SHAFT SEAL YJ3458332, SPARE PART</v>
          </cell>
          <cell r="C3736">
            <v>1173</v>
          </cell>
        </row>
        <row r="3737">
          <cell r="A3737">
            <v>96567350</v>
          </cell>
          <cell r="B3737" t="str">
            <v>SPARE, PRIMARY SHAFT SEAL YJ3458438</v>
          </cell>
          <cell r="C3737">
            <v>2185</v>
          </cell>
        </row>
        <row r="3738">
          <cell r="A3738">
            <v>96567355</v>
          </cell>
          <cell r="B3738" t="str">
            <v>PRIMARY SHAFT SEAL  YJ3458550 SPARE PART</v>
          </cell>
          <cell r="C3738">
            <v>2689</v>
          </cell>
        </row>
        <row r="3739">
          <cell r="A3739">
            <v>96567358</v>
          </cell>
          <cell r="B3739" t="str">
            <v>KIT, PRIMARY SHAFT SEAL YJ3458665</v>
          </cell>
          <cell r="C3739">
            <v>4763</v>
          </cell>
        </row>
        <row r="3740">
          <cell r="A3740">
            <v>96568009</v>
          </cell>
          <cell r="B3740" t="str">
            <v>CR32-2-2 A-G-A-E-HQQE 3X230/400 50 HZ</v>
          </cell>
          <cell r="C3740">
            <v>4014</v>
          </cell>
        </row>
        <row r="3741">
          <cell r="A3741">
            <v>96568019</v>
          </cell>
          <cell r="B3741" t="str">
            <v>UNION SET BRASS  G2 X RP1¼</v>
          </cell>
          <cell r="C3741">
            <v>100</v>
          </cell>
        </row>
        <row r="3742">
          <cell r="A3742">
            <v>96568951</v>
          </cell>
          <cell r="B3742" t="str">
            <v>CR3-17 B-FGJ-A-E-HQQE 3X230/400 50HZ</v>
          </cell>
          <cell r="C3742">
            <v>2667</v>
          </cell>
        </row>
        <row r="3743">
          <cell r="A3743">
            <v>96569455</v>
          </cell>
          <cell r="B3743" t="str">
            <v>CR64-2-2 F-F-A-E-HQQE 3X400/690 50 HZ</v>
          </cell>
          <cell r="C3743">
            <v>11612</v>
          </cell>
        </row>
        <row r="3744">
          <cell r="A3744">
            <v>96571125</v>
          </cell>
          <cell r="B3744" t="str">
            <v>CR45-2-2 F-F-A-E-HQQE 3X400D 50 HZ</v>
          </cell>
          <cell r="C3744">
            <v>10237</v>
          </cell>
        </row>
        <row r="3745">
          <cell r="A3745">
            <v>96573059</v>
          </cell>
          <cell r="B3745" t="str">
            <v>CRN15-2 F-FGJ-A-E-HQQE 3X230/400 50 HZ</v>
          </cell>
          <cell r="C3745">
            <v>8401</v>
          </cell>
        </row>
        <row r="3746">
          <cell r="A3746">
            <v>96573260</v>
          </cell>
          <cell r="B3746" t="str">
            <v>GT-U-500 PN10 G11/4 V</v>
          </cell>
          <cell r="C3746">
            <v>2138</v>
          </cell>
        </row>
        <row r="3747">
          <cell r="A3747">
            <v>96573280</v>
          </cell>
          <cell r="B3747" t="str">
            <v>GT-U-500 PN10 G11/4 V  (COATED FLANGE)</v>
          </cell>
          <cell r="C3747">
            <v>2129</v>
          </cell>
        </row>
        <row r="3748">
          <cell r="A3748">
            <v>96573283</v>
          </cell>
          <cell r="B3748" t="str">
            <v>GT-U-1500 PN10 DN65 V (COATED FLANGE)</v>
          </cell>
          <cell r="C3748">
            <v>9155</v>
          </cell>
        </row>
        <row r="3749">
          <cell r="A3749">
            <v>96573284</v>
          </cell>
          <cell r="B3749" t="str">
            <v>GT-U-2000 PN10 DN65 V (COATED FLANGE)</v>
          </cell>
          <cell r="C3749">
            <v>15031</v>
          </cell>
        </row>
        <row r="3750">
          <cell r="A3750">
            <v>96573347</v>
          </cell>
          <cell r="B3750" t="str">
            <v>GT-U-8 PN25 G3/4 V</v>
          </cell>
          <cell r="C3750">
            <v>167</v>
          </cell>
        </row>
        <row r="3751">
          <cell r="A3751">
            <v>96573393</v>
          </cell>
          <cell r="B3751" t="str">
            <v>GT-HR-35 PN 6 G 3/4 V</v>
          </cell>
          <cell r="C3751">
            <v>156</v>
          </cell>
        </row>
        <row r="3752">
          <cell r="A3752">
            <v>96573395</v>
          </cell>
          <cell r="B3752" t="str">
            <v>GT-HR-50 PN6 R3/4 V</v>
          </cell>
          <cell r="C3752">
            <v>230</v>
          </cell>
        </row>
        <row r="3753">
          <cell r="A3753">
            <v>96573396</v>
          </cell>
          <cell r="B3753" t="str">
            <v>GT-HR-80 PN6 R1 V</v>
          </cell>
          <cell r="C3753">
            <v>370</v>
          </cell>
        </row>
        <row r="3754">
          <cell r="A3754">
            <v>96573397</v>
          </cell>
          <cell r="B3754" t="str">
            <v>GT-HR-100 PN6 R1 V</v>
          </cell>
          <cell r="C3754">
            <v>438</v>
          </cell>
        </row>
        <row r="3755">
          <cell r="A3755">
            <v>96573399</v>
          </cell>
          <cell r="B3755" t="str">
            <v>GT-HR-200 PN6 R1 V</v>
          </cell>
          <cell r="C3755">
            <v>840</v>
          </cell>
        </row>
        <row r="3756">
          <cell r="A3756">
            <v>96573404</v>
          </cell>
          <cell r="B3756" t="str">
            <v>GT-HR-500 PN6 R1 V</v>
          </cell>
          <cell r="C3756">
            <v>1723</v>
          </cell>
        </row>
        <row r="3757">
          <cell r="A3757">
            <v>96573952</v>
          </cell>
          <cell r="B3757" t="str">
            <v>KIT, VALVE DME 60-150 PV/T/C</v>
          </cell>
          <cell r="C3757">
            <v>944</v>
          </cell>
        </row>
        <row r="3758">
          <cell r="A3758">
            <v>96574127</v>
          </cell>
          <cell r="B3758" t="str">
            <v>CR32-3-2 A-G-A-E-HQQE 3X400D 50 HZ</v>
          </cell>
          <cell r="C3758">
            <v>5914</v>
          </cell>
        </row>
        <row r="3759">
          <cell r="A3759">
            <v>96575022</v>
          </cell>
          <cell r="B3759" t="str">
            <v>SPARE, SMART SEAL F. AUTOCOUPL. DN65</v>
          </cell>
          <cell r="C3759">
            <v>108</v>
          </cell>
        </row>
        <row r="3760">
          <cell r="A3760">
            <v>96575023</v>
          </cell>
          <cell r="B3760" t="str">
            <v>SPARE, SMART SEAL F. AUTOCOUPL. DN80/65</v>
          </cell>
          <cell r="C3760">
            <v>243</v>
          </cell>
        </row>
        <row r="3761">
          <cell r="A3761">
            <v>96575024</v>
          </cell>
          <cell r="B3761" t="str">
            <v>SPARE, SMART SEAL F. AUTOCOUPL. DN80</v>
          </cell>
          <cell r="C3761">
            <v>117</v>
          </cell>
        </row>
        <row r="3762">
          <cell r="A3762">
            <v>96575025</v>
          </cell>
          <cell r="B3762" t="str">
            <v>SPARE, SMART SEAL F. AUTOCOUPL. DN80/100</v>
          </cell>
          <cell r="C3762">
            <v>309</v>
          </cell>
        </row>
        <row r="3763">
          <cell r="A3763">
            <v>96575027</v>
          </cell>
          <cell r="B3763" t="str">
            <v>SPARE,SMART SEAL F. AUTOCOUPL DN100</v>
          </cell>
          <cell r="C3763">
            <v>273</v>
          </cell>
        </row>
        <row r="3764">
          <cell r="A3764">
            <v>96575028</v>
          </cell>
          <cell r="B3764" t="str">
            <v>SPARE, SMART SEAL F. AUTOCOUPL.DN100/150</v>
          </cell>
          <cell r="C3764">
            <v>412</v>
          </cell>
        </row>
        <row r="3765">
          <cell r="A3765">
            <v>96575114</v>
          </cell>
          <cell r="B3765" t="str">
            <v>KIT, CHAMBER STACK CRN 10-3</v>
          </cell>
          <cell r="C3765">
            <v>1414</v>
          </cell>
        </row>
        <row r="3766">
          <cell r="A3766">
            <v>96575861</v>
          </cell>
          <cell r="B3766" t="str">
            <v>HYDRO MPC-S 2 CRI5-4 U4 A-B-A-A</v>
          </cell>
          <cell r="C3766">
            <v>14366</v>
          </cell>
        </row>
        <row r="3767">
          <cell r="A3767">
            <v>96576029</v>
          </cell>
          <cell r="B3767" t="str">
            <v>CRN20-17 A-CX-T-E-HQQE 3X400/690 50 HZ</v>
          </cell>
          <cell r="C3767">
            <v>15588</v>
          </cell>
        </row>
        <row r="3768">
          <cell r="A3768">
            <v>96576085</v>
          </cell>
          <cell r="B3768" t="str">
            <v>CRN10-5 A-CX-T-E-HQQE 3X230/400 50 HZ</v>
          </cell>
          <cell r="C3768">
            <v>4097</v>
          </cell>
        </row>
        <row r="3769">
          <cell r="A3769">
            <v>96577226</v>
          </cell>
          <cell r="B3769" t="str">
            <v>CRN10-7 A-CX-T-E-HQQE 3X230/400 50 HZ</v>
          </cell>
          <cell r="C3769">
            <v>4605</v>
          </cell>
        </row>
        <row r="3770">
          <cell r="A3770">
            <v>96577422</v>
          </cell>
          <cell r="B3770" t="str">
            <v>CR10-8 B-FJ-A-E-HQQE 3X400D 50 HZ</v>
          </cell>
          <cell r="C3770">
            <v>4082</v>
          </cell>
        </row>
        <row r="3771">
          <cell r="A3771">
            <v>96577674</v>
          </cell>
          <cell r="B3771" t="str">
            <v>CR10-16 A-GJN-A-E-HQQE 3X230/400 50 HZ</v>
          </cell>
          <cell r="C3771">
            <v>5599</v>
          </cell>
        </row>
        <row r="3772">
          <cell r="A3772">
            <v>96577720</v>
          </cell>
          <cell r="B3772" t="str">
            <v>KIT, FITTING FOR MQ 1" GAS</v>
          </cell>
          <cell r="C3772">
            <v>104</v>
          </cell>
        </row>
        <row r="3773">
          <cell r="A3773">
            <v>96578039</v>
          </cell>
          <cell r="B3773" t="str">
            <v>CRN1-36 A-CX-T-E-HQQE 3X230/400 50HZ</v>
          </cell>
          <cell r="C3773">
            <v>5054</v>
          </cell>
        </row>
        <row r="3774">
          <cell r="A3774">
            <v>96578599</v>
          </cell>
          <cell r="B3774" t="str">
            <v>KIT, SHAFT SEAL AUUE/V LACR TANDEM</v>
          </cell>
          <cell r="C3774">
            <v>986</v>
          </cell>
        </row>
        <row r="3775">
          <cell r="A3775">
            <v>96578671</v>
          </cell>
          <cell r="B3775" t="str">
            <v>KIT, O-RING FKM CR/N 32 COOL TOP</v>
          </cell>
          <cell r="C3775">
            <v>300</v>
          </cell>
        </row>
        <row r="3776">
          <cell r="A3776">
            <v>96578685</v>
          </cell>
          <cell r="B3776" t="str">
            <v>KIT, CONNECTING PIPE E/V LACR ACT/B2B</v>
          </cell>
          <cell r="C3776">
            <v>964</v>
          </cell>
        </row>
        <row r="3777">
          <cell r="A3777">
            <v>96578704</v>
          </cell>
          <cell r="B3777" t="str">
            <v>KIT, CONNECTING PIPE E/V/F SMCR COOL TOP</v>
          </cell>
          <cell r="C3777">
            <v>564</v>
          </cell>
        </row>
        <row r="3778">
          <cell r="A3778">
            <v>96579594</v>
          </cell>
          <cell r="B3778" t="str">
            <v>KIT, SHAFT D24 STUFF. BOX NK 1.4401</v>
          </cell>
          <cell r="C3778">
            <v>849</v>
          </cell>
        </row>
        <row r="3779">
          <cell r="A3779">
            <v>96579598</v>
          </cell>
          <cell r="B3779" t="str">
            <v>KIT, BEARINGS 6306 D30/D72X19 EPDM</v>
          </cell>
          <cell r="C3779">
            <v>424</v>
          </cell>
        </row>
        <row r="3780">
          <cell r="A3780">
            <v>96579599</v>
          </cell>
          <cell r="B3780" t="str">
            <v>KIT, BEARINGS 6308 D40/D90X23 EPDM</v>
          </cell>
          <cell r="C3780">
            <v>358</v>
          </cell>
        </row>
        <row r="3781">
          <cell r="A3781">
            <v>96579755</v>
          </cell>
          <cell r="B3781" t="str">
            <v>KIT, COUPLING SPACER H110 D24/L140/D48</v>
          </cell>
          <cell r="C3781">
            <v>3197</v>
          </cell>
        </row>
        <row r="3782">
          <cell r="A3782">
            <v>96579802</v>
          </cell>
          <cell r="B3782" t="str">
            <v>KIT, COUPLING SPACER H95 D32/L140/D42</v>
          </cell>
          <cell r="C3782">
            <v>2621</v>
          </cell>
        </row>
        <row r="3783">
          <cell r="A3783">
            <v>96580885</v>
          </cell>
          <cell r="B3783" t="str">
            <v>CRN10-8 A-CX-T-E-HQQE 3X230/400 50 HZ</v>
          </cell>
          <cell r="C3783">
            <v>4814</v>
          </cell>
        </row>
        <row r="3784">
          <cell r="A3784">
            <v>96581013</v>
          </cell>
          <cell r="B3784" t="str">
            <v>CRN10-22 A-CX-T-E-HQQE 3X400/690 50 HZ</v>
          </cell>
          <cell r="C3784">
            <v>8664</v>
          </cell>
        </row>
        <row r="3785">
          <cell r="A3785">
            <v>96584931</v>
          </cell>
          <cell r="B3785" t="str">
            <v>CRN45-2-2 A-F-A-E-PQQE 3X400D 50 HZ</v>
          </cell>
          <cell r="C3785">
            <v>10388</v>
          </cell>
        </row>
        <row r="3786">
          <cell r="A3786">
            <v>96585011</v>
          </cell>
          <cell r="B3786" t="str">
            <v>CRN15-7 F-FGJ-A-F-HQQE 3X400D 50 HZ</v>
          </cell>
          <cell r="C3786">
            <v>12219</v>
          </cell>
        </row>
        <row r="3787">
          <cell r="A3787">
            <v>96586305</v>
          </cell>
          <cell r="B3787" t="str">
            <v>KIT, SHAFT SEAL AQQE/V CH(N),(V) 2/4</v>
          </cell>
          <cell r="C3787">
            <v>280</v>
          </cell>
        </row>
        <row r="3788">
          <cell r="A3788">
            <v>96586306</v>
          </cell>
          <cell r="B3788" t="str">
            <v>KIT, SHAFT SEAL AQQE/V CH 8/12</v>
          </cell>
          <cell r="C3788">
            <v>276</v>
          </cell>
        </row>
        <row r="3789">
          <cell r="A3789">
            <v>96586334</v>
          </cell>
          <cell r="B3789" t="str">
            <v>BASE /SPARE AP50B</v>
          </cell>
          <cell r="C3789">
            <v>142</v>
          </cell>
        </row>
        <row r="3790">
          <cell r="A3790">
            <v>96586338</v>
          </cell>
          <cell r="B3790" t="str">
            <v>STRAINER /SPARE</v>
          </cell>
          <cell r="C3790">
            <v>152</v>
          </cell>
        </row>
        <row r="3791">
          <cell r="A3791">
            <v>96586346</v>
          </cell>
          <cell r="B3791" t="str">
            <v>PUMP HOUSING COVER WITH LEVEL SWI.CPL /S</v>
          </cell>
          <cell r="C3791">
            <v>277</v>
          </cell>
        </row>
        <row r="3792">
          <cell r="A3792">
            <v>96586348</v>
          </cell>
          <cell r="B3792" t="str">
            <v>PUMP HOUSING, UPPER /SPARE</v>
          </cell>
          <cell r="C3792">
            <v>96</v>
          </cell>
        </row>
        <row r="3793">
          <cell r="A3793">
            <v>96586404</v>
          </cell>
          <cell r="B3793" t="str">
            <v>CONTACTOR 400V /SPARE</v>
          </cell>
          <cell r="C3793">
            <v>284</v>
          </cell>
        </row>
        <row r="3794">
          <cell r="A3794">
            <v>96586514</v>
          </cell>
          <cell r="B3794" t="str">
            <v>BALL BEARING  6308.Z.C3 /SPARE</v>
          </cell>
          <cell r="C3794">
            <v>403</v>
          </cell>
        </row>
        <row r="3795">
          <cell r="A3795">
            <v>96586717</v>
          </cell>
          <cell r="B3795" t="str">
            <v>SPARE, IMPELLER AP50.65.17.3</v>
          </cell>
          <cell r="C3795">
            <v>653</v>
          </cell>
        </row>
        <row r="3796">
          <cell r="A3796">
            <v>96586753</v>
          </cell>
          <cell r="B3796" t="str">
            <v>KIT, OIL SHELL ONDINA X420 1L</v>
          </cell>
          <cell r="C3796">
            <v>151</v>
          </cell>
        </row>
        <row r="3797">
          <cell r="A3797">
            <v>96586818</v>
          </cell>
          <cell r="B3797" t="str">
            <v>THRUST BEARING CPL. /SPARE</v>
          </cell>
          <cell r="C3797">
            <v>7850</v>
          </cell>
        </row>
        <row r="3798">
          <cell r="A3798">
            <v>96586850</v>
          </cell>
          <cell r="B3798" t="str">
            <v>SPARE, SHAFT SEAL  SGR5 Ø25 LUYU..</v>
          </cell>
          <cell r="C3798">
            <v>2164</v>
          </cell>
        </row>
        <row r="3799">
          <cell r="A3799">
            <v>96587124</v>
          </cell>
          <cell r="B3799" t="str">
            <v>SUCTION CHAMBER CPL. RP 1 1/2 /SPARE</v>
          </cell>
          <cell r="C3799">
            <v>227</v>
          </cell>
        </row>
        <row r="3800">
          <cell r="A3800">
            <v>96587128</v>
          </cell>
          <cell r="B3800" t="str">
            <v>INTERM.CHAMBER W/BEAR RING, POL./SPARE</v>
          </cell>
          <cell r="C3800">
            <v>196</v>
          </cell>
        </row>
        <row r="3801">
          <cell r="A3801">
            <v>96587205</v>
          </cell>
          <cell r="B3801" t="str">
            <v>SPARE, IMPELLER CPL. D130</v>
          </cell>
          <cell r="C3801">
            <v>271</v>
          </cell>
        </row>
        <row r="3802">
          <cell r="A3802">
            <v>96587207</v>
          </cell>
          <cell r="B3802" t="str">
            <v>SPACING PIPE 20X28,5MM 1.4401 /SPARE</v>
          </cell>
          <cell r="C3802">
            <v>171</v>
          </cell>
        </row>
        <row r="3803">
          <cell r="A3803">
            <v>96587209</v>
          </cell>
          <cell r="B3803" t="str">
            <v>SPARE, SUCTION INTERCONNECTOR CHI/E 8/12</v>
          </cell>
          <cell r="C3803">
            <v>358</v>
          </cell>
        </row>
        <row r="3804">
          <cell r="A3804">
            <v>96587673</v>
          </cell>
          <cell r="B3804" t="str">
            <v>BASE CR64 MODEL A/B, PAINTED /SPARE</v>
          </cell>
          <cell r="C3804">
            <v>1127</v>
          </cell>
        </row>
        <row r="3805">
          <cell r="A3805">
            <v>96587692</v>
          </cell>
          <cell r="B3805" t="str">
            <v>BASE CPL. EPDM CR32 MODEL B /SPARE</v>
          </cell>
          <cell r="C3805">
            <v>1003</v>
          </cell>
        </row>
        <row r="3806">
          <cell r="A3806">
            <v>96587694</v>
          </cell>
          <cell r="B3806" t="str">
            <v>BASE CR45 MODEL A/B, PAINTED /SPARE</v>
          </cell>
          <cell r="C3806">
            <v>1122</v>
          </cell>
        </row>
        <row r="3807">
          <cell r="A3807">
            <v>96587697</v>
          </cell>
          <cell r="B3807" t="str">
            <v>BASE CRN64 MODEL A/B, MACHINED /SPARE</v>
          </cell>
          <cell r="C3807">
            <v>1743</v>
          </cell>
        </row>
        <row r="3808">
          <cell r="A3808">
            <v>96587699</v>
          </cell>
          <cell r="B3808" t="str">
            <v>BASE CRN90 MODEL A/B, MACHINED /SPARE</v>
          </cell>
          <cell r="C3808">
            <v>1833</v>
          </cell>
        </row>
        <row r="3809">
          <cell r="A3809">
            <v>96587722</v>
          </cell>
          <cell r="B3809" t="str">
            <v>PUMP HEAD, MACHINED CR32 /SPARE</v>
          </cell>
          <cell r="C3809">
            <v>534</v>
          </cell>
        </row>
        <row r="3810">
          <cell r="A3810">
            <v>96587724</v>
          </cell>
          <cell r="B3810" t="str">
            <v>MOTOR STOOL, MACHINED MMG225 /SPARE</v>
          </cell>
          <cell r="C3810">
            <v>3076</v>
          </cell>
        </row>
        <row r="3811">
          <cell r="A3811">
            <v>96587776</v>
          </cell>
          <cell r="B3811" t="str">
            <v>SHAFT CPL. D22 L=390 /SPARE</v>
          </cell>
          <cell r="C3811">
            <v>269</v>
          </cell>
        </row>
        <row r="3812">
          <cell r="A3812">
            <v>96587778</v>
          </cell>
          <cell r="B3812" t="str">
            <v>SHAFT CPL. D22 L=460 /SPARE</v>
          </cell>
          <cell r="C3812">
            <v>281</v>
          </cell>
        </row>
        <row r="3813">
          <cell r="A3813">
            <v>96587780</v>
          </cell>
          <cell r="B3813" t="str">
            <v>SHAFT CPL. D22 L=600 /SPARE</v>
          </cell>
          <cell r="C3813">
            <v>303</v>
          </cell>
        </row>
        <row r="3814">
          <cell r="A3814">
            <v>96587782</v>
          </cell>
          <cell r="B3814" t="str">
            <v>SHAFT CPL. D22 L=740 /SPARE</v>
          </cell>
          <cell r="C3814">
            <v>432</v>
          </cell>
        </row>
        <row r="3815">
          <cell r="A3815">
            <v>96587844</v>
          </cell>
          <cell r="B3815" t="str">
            <v>SHAFT CPL. D22 L=1020 /SPARE</v>
          </cell>
          <cell r="C3815">
            <v>368</v>
          </cell>
        </row>
        <row r="3816">
          <cell r="A3816">
            <v>96587849</v>
          </cell>
          <cell r="B3816" t="str">
            <v>SHAFT CPL. D22 L=1160 /SPARE</v>
          </cell>
          <cell r="C3816">
            <v>388</v>
          </cell>
        </row>
        <row r="3817">
          <cell r="A3817">
            <v>96587857</v>
          </cell>
          <cell r="B3817" t="str">
            <v>SHAFT CPL. N D22 L=390 /SPARE</v>
          </cell>
          <cell r="C3817">
            <v>331</v>
          </cell>
        </row>
        <row r="3818">
          <cell r="A3818">
            <v>96587864</v>
          </cell>
          <cell r="B3818" t="str">
            <v>SHAFT CPL. N D22 L=600 /SPARE</v>
          </cell>
          <cell r="C3818">
            <v>386</v>
          </cell>
        </row>
        <row r="3819">
          <cell r="A3819">
            <v>96587872</v>
          </cell>
          <cell r="B3819" t="str">
            <v>SHAFT CPL. N D22 L=1047 /SPARE</v>
          </cell>
          <cell r="C3819">
            <v>399</v>
          </cell>
        </row>
        <row r="3820">
          <cell r="A3820">
            <v>96587873</v>
          </cell>
          <cell r="B3820" t="str">
            <v>SHAFT CPL. D22 L=330 /SPARE</v>
          </cell>
          <cell r="C3820">
            <v>248.3</v>
          </cell>
        </row>
        <row r="3821">
          <cell r="A3821">
            <v>96587876</v>
          </cell>
          <cell r="B3821" t="str">
            <v>SHAFT CPL. D22 L=577 /SPARE</v>
          </cell>
          <cell r="C3821">
            <v>300</v>
          </cell>
        </row>
        <row r="3822">
          <cell r="A3822">
            <v>96587877</v>
          </cell>
          <cell r="B3822" t="str">
            <v>SHAFT CPL. D22 L=825 /SPARE</v>
          </cell>
          <cell r="C3822">
            <v>334</v>
          </cell>
        </row>
        <row r="3823">
          <cell r="A3823">
            <v>96587890</v>
          </cell>
          <cell r="B3823" t="str">
            <v>SUCTION INTERCON. CPL W.NECK RING /SPARE</v>
          </cell>
          <cell r="C3823">
            <v>243</v>
          </cell>
        </row>
        <row r="3824">
          <cell r="A3824">
            <v>96588138</v>
          </cell>
          <cell r="B3824" t="str">
            <v>BASE, OVALFLANGE, CAT. /SPARE</v>
          </cell>
          <cell r="C3824">
            <v>340</v>
          </cell>
        </row>
        <row r="3825">
          <cell r="A3825">
            <v>96588142</v>
          </cell>
          <cell r="B3825" t="str">
            <v>BASE PLATE, LOW, CAT /SPARE</v>
          </cell>
          <cell r="C3825">
            <v>144</v>
          </cell>
        </row>
        <row r="3826">
          <cell r="A3826">
            <v>96588146</v>
          </cell>
          <cell r="B3826" t="str">
            <v>BASE, MULTIFLANGE CAT., W/WASHERS /SPARE</v>
          </cell>
          <cell r="C3826">
            <v>368</v>
          </cell>
        </row>
        <row r="3827">
          <cell r="A3827">
            <v>96588148</v>
          </cell>
          <cell r="B3827" t="str">
            <v>CHAMBER, LOWER, CPL. /SPARE</v>
          </cell>
          <cell r="C3827">
            <v>67</v>
          </cell>
        </row>
        <row r="3828">
          <cell r="A3828">
            <v>96588151</v>
          </cell>
          <cell r="B3828" t="str">
            <v>PUMPHEAD F85 (MG71), CAT. /SPARE</v>
          </cell>
          <cell r="C3828">
            <v>243</v>
          </cell>
        </row>
        <row r="3829">
          <cell r="A3829">
            <v>96588194</v>
          </cell>
          <cell r="B3829" t="str">
            <v>PUMPHEAD F115 (MG90), CAT. /SPARE</v>
          </cell>
          <cell r="C3829">
            <v>321</v>
          </cell>
        </row>
        <row r="3830">
          <cell r="A3830">
            <v>96588195</v>
          </cell>
          <cell r="B3830" t="str">
            <v>PUMPHEAD F265 (MG132), CAT. /SPARE</v>
          </cell>
          <cell r="C3830">
            <v>534</v>
          </cell>
        </row>
        <row r="3831">
          <cell r="A3831">
            <v>96588198</v>
          </cell>
          <cell r="B3831" t="str">
            <v>SHAFT, SPLINE, CPL. D12 L=160.5 /SPARE</v>
          </cell>
          <cell r="C3831">
            <v>104</v>
          </cell>
        </row>
        <row r="3832">
          <cell r="A3832">
            <v>96588199</v>
          </cell>
          <cell r="B3832" t="str">
            <v>SHAFT, SPLINE, CPL. D12 L=180.5 /SPARE</v>
          </cell>
          <cell r="C3832">
            <v>85</v>
          </cell>
        </row>
        <row r="3833">
          <cell r="A3833">
            <v>96588231</v>
          </cell>
          <cell r="B3833" t="str">
            <v>SHAFT, SPLINE, CPL. D12 L=234.5 /SPARE</v>
          </cell>
          <cell r="C3833">
            <v>111</v>
          </cell>
        </row>
        <row r="3834">
          <cell r="A3834">
            <v>96588233</v>
          </cell>
          <cell r="B3834" t="str">
            <v>SHAFT, SPLINE, CPL. D12 L=322.5 /SPARE</v>
          </cell>
          <cell r="C3834">
            <v>294</v>
          </cell>
        </row>
        <row r="3835">
          <cell r="A3835">
            <v>96588234</v>
          </cell>
          <cell r="B3835" t="str">
            <v>SHAFT, SPLINE, CPL. D12 L=342.5 /SPARE</v>
          </cell>
          <cell r="C3835">
            <v>139</v>
          </cell>
        </row>
        <row r="3836">
          <cell r="A3836">
            <v>96588235</v>
          </cell>
          <cell r="B3836" t="str">
            <v>SHAFT, SPLINE, CPL. D12 L=376.5 /SPARE</v>
          </cell>
          <cell r="C3836">
            <v>141</v>
          </cell>
        </row>
        <row r="3837">
          <cell r="A3837">
            <v>96588236</v>
          </cell>
          <cell r="B3837" t="str">
            <v>SHAFT, SPLINE, CPL. D12 L=484.5 /SPARE</v>
          </cell>
          <cell r="C3837">
            <v>151</v>
          </cell>
        </row>
        <row r="3838">
          <cell r="A3838">
            <v>96588238</v>
          </cell>
          <cell r="B3838" t="str">
            <v>SHAFT, SPLINE, CPL. D12 L=754.5 /SPARE</v>
          </cell>
          <cell r="C3838">
            <v>189</v>
          </cell>
        </row>
        <row r="3839">
          <cell r="A3839">
            <v>96588240</v>
          </cell>
          <cell r="B3839" t="str">
            <v>SHAFT, SPLINE, CPL. D12 L=1071.5 /SPARE</v>
          </cell>
          <cell r="C3839">
            <v>216</v>
          </cell>
        </row>
        <row r="3840">
          <cell r="A3840">
            <v>96588242</v>
          </cell>
          <cell r="B3840" t="str">
            <v>SPARE, PRIMING VALVE EPDM G1/2A, CPL. CR</v>
          </cell>
          <cell r="C3840">
            <v>94</v>
          </cell>
        </row>
        <row r="3841">
          <cell r="A3841">
            <v>96588244</v>
          </cell>
          <cell r="B3841" t="str">
            <v>PUMPCOVER</v>
          </cell>
          <cell r="C3841">
            <v>735</v>
          </cell>
        </row>
        <row r="3842">
          <cell r="A3842">
            <v>96588245</v>
          </cell>
          <cell r="B3842" t="str">
            <v>INTERMEDIATE CHAMBER, LOWER /SPARE</v>
          </cell>
          <cell r="C3842">
            <v>20</v>
          </cell>
        </row>
        <row r="3843">
          <cell r="A3843">
            <v>96588248</v>
          </cell>
          <cell r="B3843" t="str">
            <v>SHAFT CPL. D12 L=478 /SPARE</v>
          </cell>
          <cell r="C3843">
            <v>135</v>
          </cell>
        </row>
        <row r="3844">
          <cell r="A3844">
            <v>96588387</v>
          </cell>
          <cell r="B3844" t="str">
            <v>CRN15-3 A-P-A-E-PQQE 3X230/400 50 HZ</v>
          </cell>
          <cell r="C3844">
            <v>6195</v>
          </cell>
        </row>
        <row r="3845">
          <cell r="A3845">
            <v>96588588</v>
          </cell>
          <cell r="B3845" t="str">
            <v>BALL BEARING SKVL6311ZC3/SPARE</v>
          </cell>
          <cell r="C3845">
            <v>532</v>
          </cell>
        </row>
        <row r="3846">
          <cell r="A3846">
            <v>96588591</v>
          </cell>
          <cell r="B3846" t="str">
            <v>BALL BEARING SKVL7315BG/SPARE</v>
          </cell>
          <cell r="C3846">
            <v>507</v>
          </cell>
        </row>
        <row r="3847">
          <cell r="A3847">
            <v>96588593</v>
          </cell>
          <cell r="B3847" t="str">
            <v>CABLE CLAMP 191033 /SPARE</v>
          </cell>
          <cell r="C3847">
            <v>211</v>
          </cell>
        </row>
        <row r="3848">
          <cell r="A3848">
            <v>96588645</v>
          </cell>
          <cell r="B3848" t="str">
            <v>KIT, TERMINAL BOX W/GASKET 1PH</v>
          </cell>
          <cell r="C3848">
            <v>40</v>
          </cell>
        </row>
        <row r="3849">
          <cell r="A3849">
            <v>96590420</v>
          </cell>
          <cell r="B3849" t="str">
            <v>SPARE,LEVELCONTROL COMPLETE 10M (ON/OFF)</v>
          </cell>
          <cell r="C3849">
            <v>366</v>
          </cell>
        </row>
        <row r="3850">
          <cell r="A3850">
            <v>96590468</v>
          </cell>
          <cell r="B3850" t="str">
            <v>COUPLING GUARD 84.5X135 /SPARE</v>
          </cell>
          <cell r="C3850">
            <v>30</v>
          </cell>
        </row>
        <row r="3851">
          <cell r="A3851">
            <v>96590492</v>
          </cell>
          <cell r="B3851" t="str">
            <v>SPARE,PIPE PLUG R1/4DELTATONESEAL+SILICO</v>
          </cell>
          <cell r="C3851">
            <v>26</v>
          </cell>
        </row>
        <row r="3852">
          <cell r="A3852">
            <v>96590621</v>
          </cell>
          <cell r="B3852" t="str">
            <v>SHAFT CPL. (329.7MM) /SPARE</v>
          </cell>
          <cell r="C3852">
            <v>179</v>
          </cell>
        </row>
        <row r="3853">
          <cell r="A3853">
            <v>96590687</v>
          </cell>
          <cell r="B3853" t="str">
            <v>SPARE, CABLE GUARD SP46/60-15 6"</v>
          </cell>
          <cell r="C3853">
            <v>155</v>
          </cell>
        </row>
        <row r="3854">
          <cell r="A3854">
            <v>96590710</v>
          </cell>
          <cell r="B3854" t="str">
            <v>SHAFT CPL.6" 4STG (L=563) /SPARE</v>
          </cell>
          <cell r="C3854">
            <v>387</v>
          </cell>
        </row>
        <row r="3855">
          <cell r="A3855">
            <v>96590716</v>
          </cell>
          <cell r="B3855" t="str">
            <v>SHAFT CPL.6" 6STG (L=789) /SPARE</v>
          </cell>
          <cell r="C3855">
            <v>405</v>
          </cell>
        </row>
        <row r="3856">
          <cell r="A3856">
            <v>96590718</v>
          </cell>
          <cell r="B3856" t="str">
            <v>SHAFT CPL.6" 7STG (L=902) /SPARE</v>
          </cell>
          <cell r="C3856">
            <v>484</v>
          </cell>
        </row>
        <row r="3857">
          <cell r="A3857">
            <v>96590724</v>
          </cell>
          <cell r="B3857" t="str">
            <v>SHAFT CPL.6" 10STG (L=1241) /SPARE</v>
          </cell>
          <cell r="C3857">
            <v>556</v>
          </cell>
        </row>
        <row r="3858">
          <cell r="A3858">
            <v>96590729</v>
          </cell>
          <cell r="B3858" t="str">
            <v>SHAFT CPL.6" 12STG (L=1467) /SPARE</v>
          </cell>
          <cell r="C3858">
            <v>695</v>
          </cell>
        </row>
        <row r="3859">
          <cell r="A3859">
            <v>96590730</v>
          </cell>
          <cell r="B3859" t="str">
            <v>SHAFT CPL.6" 13STG (L=1580) /SPARE</v>
          </cell>
          <cell r="C3859">
            <v>529</v>
          </cell>
        </row>
        <row r="3860">
          <cell r="A3860">
            <v>96590742</v>
          </cell>
          <cell r="B3860" t="str">
            <v>SPARE, CAPACITOR SBA 3-35,3-45 12,5ΜF</v>
          </cell>
          <cell r="C3860">
            <v>54</v>
          </cell>
        </row>
        <row r="3861">
          <cell r="A3861">
            <v>96590743</v>
          </cell>
          <cell r="B3861" t="str">
            <v>SHAFT CPL.6" 15STG (L=1806) /SPARE</v>
          </cell>
          <cell r="C3861">
            <v>649</v>
          </cell>
        </row>
        <row r="3862">
          <cell r="A3862">
            <v>96590745</v>
          </cell>
          <cell r="B3862" t="str">
            <v>SPARE,  PUMPCOVER FOR MQ</v>
          </cell>
          <cell r="C3862">
            <v>327</v>
          </cell>
        </row>
        <row r="3863">
          <cell r="A3863">
            <v>96590773</v>
          </cell>
          <cell r="B3863" t="str">
            <v>SPACING WASHER F STOP RING /SPARE</v>
          </cell>
          <cell r="C3863">
            <v>110</v>
          </cell>
        </row>
        <row r="3864">
          <cell r="A3864">
            <v>96590801</v>
          </cell>
          <cell r="B3864" t="str">
            <v>NUT FOR STOP RING /SPARE</v>
          </cell>
          <cell r="C3864">
            <v>339</v>
          </cell>
        </row>
        <row r="3865">
          <cell r="A3865">
            <v>96590822</v>
          </cell>
          <cell r="B3865" t="str">
            <v>SPARE, RETAINER FOR VALVE SEAT UPPER</v>
          </cell>
          <cell r="C3865">
            <v>39</v>
          </cell>
        </row>
        <row r="3866">
          <cell r="A3866">
            <v>96590824</v>
          </cell>
          <cell r="B3866" t="str">
            <v>VALVE SEAT /SPARE</v>
          </cell>
          <cell r="C3866">
            <v>39</v>
          </cell>
        </row>
        <row r="3867">
          <cell r="A3867">
            <v>96590825</v>
          </cell>
          <cell r="B3867" t="str">
            <v>SPARE, RETAINER FOR VALVE SEAT LOWER</v>
          </cell>
          <cell r="C3867">
            <v>411</v>
          </cell>
        </row>
        <row r="3868">
          <cell r="A3868">
            <v>96590854</v>
          </cell>
          <cell r="B3868" t="str">
            <v>VALVE GUIDE CPL. /SPARE</v>
          </cell>
          <cell r="C3868">
            <v>336</v>
          </cell>
        </row>
        <row r="3869">
          <cell r="A3869">
            <v>96590858</v>
          </cell>
          <cell r="B3869" t="str">
            <v>SPARE,VALVE CUP CPL.</v>
          </cell>
          <cell r="C3869">
            <v>210</v>
          </cell>
        </row>
        <row r="3870">
          <cell r="A3870">
            <v>96591080</v>
          </cell>
          <cell r="B3870" t="str">
            <v>SPARE, IMPELLER CPL. B1</v>
          </cell>
          <cell r="C3870">
            <v>322</v>
          </cell>
        </row>
        <row r="3871">
          <cell r="A3871">
            <v>96591108</v>
          </cell>
          <cell r="B3871" t="str">
            <v>SPARE, IMPELLER CPL. D3</v>
          </cell>
          <cell r="C3871">
            <v>380</v>
          </cell>
        </row>
        <row r="3872">
          <cell r="A3872">
            <v>96591153</v>
          </cell>
          <cell r="B3872" t="str">
            <v>SPARE, IMPELLER 32-160/163 CI</v>
          </cell>
          <cell r="C3872">
            <v>310</v>
          </cell>
        </row>
        <row r="3873">
          <cell r="A3873">
            <v>96591163</v>
          </cell>
          <cell r="B3873" t="str">
            <v>SPARE, IMPELLER 40-250/230 CI</v>
          </cell>
          <cell r="C3873">
            <v>1286</v>
          </cell>
        </row>
        <row r="3874">
          <cell r="A3874">
            <v>96591171</v>
          </cell>
          <cell r="B3874" t="str">
            <v>SPARE, IMPELLER 65-125/137 CI</v>
          </cell>
          <cell r="C3874">
            <v>692</v>
          </cell>
        </row>
        <row r="3875">
          <cell r="A3875">
            <v>96591174</v>
          </cell>
          <cell r="B3875" t="str">
            <v>SPARE, IMPELLER 80-160/147-127 CI</v>
          </cell>
          <cell r="C3875">
            <v>1298</v>
          </cell>
        </row>
        <row r="3876">
          <cell r="A3876">
            <v>96591176</v>
          </cell>
          <cell r="B3876" t="str">
            <v>SPARE, IMPELLER 80-315/320 CI</v>
          </cell>
          <cell r="C3876">
            <v>948</v>
          </cell>
        </row>
        <row r="3877">
          <cell r="A3877">
            <v>96591195</v>
          </cell>
          <cell r="B3877" t="str">
            <v>INTERM. CHAMB. W/BEARING KP /SPARE</v>
          </cell>
          <cell r="C3877">
            <v>117</v>
          </cell>
        </row>
        <row r="3878">
          <cell r="A3878">
            <v>96591211</v>
          </cell>
          <cell r="B3878" t="str">
            <v>SHAFT CPL. D12 L=461 /SPARE</v>
          </cell>
          <cell r="C3878">
            <v>123</v>
          </cell>
        </row>
        <row r="3879">
          <cell r="A3879">
            <v>96591223</v>
          </cell>
          <cell r="B3879" t="str">
            <v>NECK RING D106.2 /SPARE</v>
          </cell>
          <cell r="C3879">
            <v>78</v>
          </cell>
        </row>
        <row r="3880">
          <cell r="A3880">
            <v>96591237</v>
          </cell>
          <cell r="B3880" t="str">
            <v>KIT, SHAFT SEAL TYPE B AQEGG X48</v>
          </cell>
          <cell r="C3880">
            <v>1042</v>
          </cell>
        </row>
        <row r="3881">
          <cell r="A3881">
            <v>96591277</v>
          </cell>
          <cell r="B3881" t="str">
            <v>SPACER D54/D38X15 1.4401 /SPARE</v>
          </cell>
          <cell r="C3881">
            <v>307</v>
          </cell>
        </row>
        <row r="3882">
          <cell r="A3882">
            <v>96591293</v>
          </cell>
          <cell r="B3882" t="str">
            <v>SPARE, IMPELLER (50)-32-200/219 D24</v>
          </cell>
          <cell r="C3882">
            <v>780</v>
          </cell>
        </row>
        <row r="3883">
          <cell r="A3883">
            <v>96591294</v>
          </cell>
          <cell r="B3883" t="str">
            <v>SPARE, IMPELLER 40-250/260 D24</v>
          </cell>
          <cell r="C3883">
            <v>1378</v>
          </cell>
        </row>
        <row r="3884">
          <cell r="A3884">
            <v>96591295</v>
          </cell>
          <cell r="B3884" t="str">
            <v>SPARE, IMPELLER (80)-50-200/219 D24</v>
          </cell>
          <cell r="C3884">
            <v>1508</v>
          </cell>
        </row>
        <row r="3885">
          <cell r="A3885">
            <v>96591296</v>
          </cell>
          <cell r="B3885" t="str">
            <v>SPARE, IMPELLER 65-200/219 D24</v>
          </cell>
          <cell r="C3885">
            <v>1342</v>
          </cell>
        </row>
        <row r="3886">
          <cell r="A3886">
            <v>96591298</v>
          </cell>
          <cell r="B3886" t="str">
            <v>SPARE, IMPELLER (125)-80-200/222 D32</v>
          </cell>
          <cell r="C3886">
            <v>1074</v>
          </cell>
        </row>
        <row r="3887">
          <cell r="A3887">
            <v>96591299</v>
          </cell>
          <cell r="B3887" t="str">
            <v>IMPELLER (125)-80-250/270 D32 /SPARE</v>
          </cell>
          <cell r="C3887">
            <v>2328</v>
          </cell>
        </row>
        <row r="3888">
          <cell r="A3888">
            <v>96591312</v>
          </cell>
          <cell r="B3888" t="str">
            <v>SPARE, IMPELLER 100-200 CI</v>
          </cell>
          <cell r="C3888">
            <v>1685</v>
          </cell>
        </row>
        <row r="3889">
          <cell r="A3889">
            <v>96591459</v>
          </cell>
          <cell r="B3889" t="str">
            <v>SPARE, NDE-ENDSHIELD BE90-100</v>
          </cell>
          <cell r="C3889">
            <v>150</v>
          </cell>
        </row>
        <row r="3890">
          <cell r="A3890">
            <v>96591607</v>
          </cell>
          <cell r="B3890" t="str">
            <v>UPPER BEARING /SPARE</v>
          </cell>
          <cell r="C3890">
            <v>71</v>
          </cell>
        </row>
        <row r="3891">
          <cell r="A3891">
            <v>96591608</v>
          </cell>
          <cell r="B3891" t="str">
            <v>SPARE, INTERM. CHAMBER NBR SP125</v>
          </cell>
          <cell r="C3891">
            <v>758</v>
          </cell>
        </row>
        <row r="3892">
          <cell r="A3892">
            <v>96591628</v>
          </cell>
          <cell r="B3892" t="str">
            <v>VALVE CASING RP 6 /SPARE</v>
          </cell>
          <cell r="C3892">
            <v>1502</v>
          </cell>
        </row>
        <row r="3893">
          <cell r="A3893">
            <v>96591633</v>
          </cell>
          <cell r="B3893" t="str">
            <v>KIT, SHAFT SEAL TYPE B AQEGG X 65  NK</v>
          </cell>
          <cell r="C3893">
            <v>1537</v>
          </cell>
        </row>
        <row r="3894">
          <cell r="A3894">
            <v>96591641</v>
          </cell>
          <cell r="B3894" t="str">
            <v>VALVE CASING CPL. RP 6 /SPARE</v>
          </cell>
          <cell r="C3894">
            <v>2824</v>
          </cell>
        </row>
        <row r="3895">
          <cell r="A3895">
            <v>96591642</v>
          </cell>
          <cell r="B3895" t="str">
            <v>SPARE, INTERM. CHAMBER NBR SP160</v>
          </cell>
          <cell r="C3895">
            <v>717</v>
          </cell>
        </row>
        <row r="3896">
          <cell r="A3896">
            <v>96591646</v>
          </cell>
          <cell r="B3896" t="str">
            <v>VALVE SEAT /SPARE</v>
          </cell>
          <cell r="C3896">
            <v>89</v>
          </cell>
        </row>
        <row r="3897">
          <cell r="A3897">
            <v>96591648</v>
          </cell>
          <cell r="B3897" t="str">
            <v>STOP DISC /SPARE</v>
          </cell>
          <cell r="C3897">
            <v>54</v>
          </cell>
        </row>
        <row r="3898">
          <cell r="A3898">
            <v>96591649</v>
          </cell>
          <cell r="B3898" t="str">
            <v>SPARE, CABLE B 10M</v>
          </cell>
          <cell r="C3898">
            <v>597</v>
          </cell>
        </row>
        <row r="3899">
          <cell r="A3899">
            <v>96591660</v>
          </cell>
          <cell r="B3899" t="str">
            <v>SPARE, CABLE B 20M</v>
          </cell>
          <cell r="C3899">
            <v>853</v>
          </cell>
        </row>
        <row r="3900">
          <cell r="A3900">
            <v>96591710</v>
          </cell>
          <cell r="B3900" t="str">
            <v>CABLE GUARD 4" 13STG (L=1056) /SPARE</v>
          </cell>
          <cell r="C3900">
            <v>90</v>
          </cell>
        </row>
        <row r="3901">
          <cell r="A3901">
            <v>96591717</v>
          </cell>
          <cell r="B3901" t="str">
            <v>CABLE GUARD 25STG (L=668) /SPARE</v>
          </cell>
          <cell r="C3901">
            <v>82</v>
          </cell>
        </row>
        <row r="3902">
          <cell r="A3902">
            <v>96591733</v>
          </cell>
          <cell r="B3902" t="str">
            <v>SPARE, IMPELLER W/SPLIT CONE CPL.</v>
          </cell>
          <cell r="C3902">
            <v>112</v>
          </cell>
        </row>
        <row r="3903">
          <cell r="A3903">
            <v>96591761</v>
          </cell>
          <cell r="B3903" t="str">
            <v>KIT, TERMINAL BOX W/GASKET      3PH</v>
          </cell>
          <cell r="C3903">
            <v>28</v>
          </cell>
        </row>
        <row r="3904">
          <cell r="A3904">
            <v>96591772</v>
          </cell>
          <cell r="B3904" t="str">
            <v>KIT, FAN D124/11.5 12 BLADES</v>
          </cell>
          <cell r="C3904">
            <v>14</v>
          </cell>
        </row>
        <row r="3905">
          <cell r="A3905">
            <v>96591801</v>
          </cell>
          <cell r="B3905" t="str">
            <v>SPARE, FAN D108</v>
          </cell>
          <cell r="C3905">
            <v>16</v>
          </cell>
        </row>
        <row r="3906">
          <cell r="A3906">
            <v>96591802</v>
          </cell>
          <cell r="B3906" t="str">
            <v>KIT, FAN D198</v>
          </cell>
          <cell r="C3906">
            <v>33</v>
          </cell>
        </row>
        <row r="3907">
          <cell r="A3907">
            <v>96591809</v>
          </cell>
          <cell r="B3907" t="str">
            <v>PUMP SHAFT CPL. 5STG (L=410) /SPARE</v>
          </cell>
          <cell r="C3907">
            <v>175</v>
          </cell>
        </row>
        <row r="3908">
          <cell r="A3908">
            <v>96591810</v>
          </cell>
          <cell r="B3908" t="str">
            <v>PUMP SHAFT CPL. 10STG (L=735) /SPARE</v>
          </cell>
          <cell r="C3908">
            <v>224</v>
          </cell>
        </row>
        <row r="3909">
          <cell r="A3909">
            <v>96591813</v>
          </cell>
          <cell r="B3909" t="str">
            <v>PUMP SHAFT CPL. 18STG (L=1255) /SPARE</v>
          </cell>
          <cell r="C3909">
            <v>277</v>
          </cell>
        </row>
        <row r="3910">
          <cell r="A3910">
            <v>96591814</v>
          </cell>
          <cell r="B3910" t="str">
            <v>PUMP SHAFT CPL. 25STG (L=1710) /SPARE</v>
          </cell>
          <cell r="C3910">
            <v>327</v>
          </cell>
        </row>
        <row r="3911">
          <cell r="A3911">
            <v>96591823</v>
          </cell>
          <cell r="B3911" t="str">
            <v>SHAFT WITH SPLINE CPL. 12STG L=308,5 /SP</v>
          </cell>
          <cell r="C3911">
            <v>174</v>
          </cell>
        </row>
        <row r="3912">
          <cell r="A3912">
            <v>96591837</v>
          </cell>
          <cell r="B3912" t="str">
            <v>CRN45-10 B-F-A-E-HQQE 3X400/690 50 HZ</v>
          </cell>
          <cell r="C3912">
            <v>26707</v>
          </cell>
        </row>
        <row r="3913">
          <cell r="A3913">
            <v>96591839</v>
          </cell>
          <cell r="B3913" t="str">
            <v>SHAFT WITH SPLINE CPL. 17STG L=413,5 /SP</v>
          </cell>
          <cell r="C3913">
            <v>195</v>
          </cell>
        </row>
        <row r="3914">
          <cell r="A3914">
            <v>96591887</v>
          </cell>
          <cell r="B3914" t="str">
            <v>SHAFT CPL. 15STG (L=720) /SPARE</v>
          </cell>
          <cell r="C3914">
            <v>204</v>
          </cell>
        </row>
        <row r="3915">
          <cell r="A3915">
            <v>96591888</v>
          </cell>
          <cell r="B3915" t="str">
            <v>SHAFT CPL. 18STG (L=846) /SPARE</v>
          </cell>
          <cell r="C3915">
            <v>216</v>
          </cell>
        </row>
        <row r="3916">
          <cell r="A3916">
            <v>96591916</v>
          </cell>
          <cell r="B3916" t="str">
            <v>VALVE CASING RP 1 1/2" /SPARE</v>
          </cell>
          <cell r="C3916">
            <v>177</v>
          </cell>
        </row>
        <row r="3917">
          <cell r="A3917">
            <v>96591939</v>
          </cell>
          <cell r="B3917" t="str">
            <v>STRAINER CPL.  6" SP /SPARE</v>
          </cell>
          <cell r="C3917">
            <v>75</v>
          </cell>
        </row>
        <row r="3918">
          <cell r="A3918">
            <v>96591961</v>
          </cell>
          <cell r="B3918" t="str">
            <v>SPARE, SUCTION INTERCON.4" SP17/30/46/60</v>
          </cell>
          <cell r="C3918">
            <v>353</v>
          </cell>
        </row>
        <row r="3919">
          <cell r="A3919">
            <v>96591999</v>
          </cell>
          <cell r="B3919" t="str">
            <v>SPARE, CABLE GUARD SP30-6 4"</v>
          </cell>
          <cell r="C3919">
            <v>148</v>
          </cell>
        </row>
        <row r="3920">
          <cell r="A3920">
            <v>96592013</v>
          </cell>
          <cell r="B3920" t="str">
            <v>SHAFT WITH SPLINE 4" 4STG L=490,5 /SPARE</v>
          </cell>
          <cell r="C3920">
            <v>253</v>
          </cell>
        </row>
        <row r="3921">
          <cell r="A3921">
            <v>96592014</v>
          </cell>
          <cell r="B3921" t="str">
            <v>SHAFT WITH SPLINE 4" 6STG L=682,5 /SPARE</v>
          </cell>
          <cell r="C3921">
            <v>293</v>
          </cell>
        </row>
        <row r="3922">
          <cell r="A3922">
            <v>96592036</v>
          </cell>
          <cell r="B3922" t="str">
            <v>KIT, RUBBER SEAL F. GUIDE SHOE DN40</v>
          </cell>
          <cell r="C3922">
            <v>121</v>
          </cell>
        </row>
        <row r="3923">
          <cell r="A3923">
            <v>96592038</v>
          </cell>
          <cell r="B3923" t="str">
            <v>UPPER GUIDE RAIL HOLDER DN100/150 /SPARE</v>
          </cell>
          <cell r="C3923">
            <v>229</v>
          </cell>
        </row>
        <row r="3924">
          <cell r="A3924">
            <v>96592050</v>
          </cell>
          <cell r="B3924" t="str">
            <v>SPARE, CLAMP FRAME A SEG</v>
          </cell>
          <cell r="C3924">
            <v>211</v>
          </cell>
        </row>
        <row r="3925">
          <cell r="A3925">
            <v>96592054</v>
          </cell>
          <cell r="B3925" t="str">
            <v>CLAMP FRAME B/C SEG, SPARE PART</v>
          </cell>
          <cell r="C3925">
            <v>215</v>
          </cell>
        </row>
        <row r="3926">
          <cell r="A3926">
            <v>96592055</v>
          </cell>
          <cell r="B3926" t="str">
            <v>KIT, GUIDE SHOE CPL. DN40</v>
          </cell>
          <cell r="C3926">
            <v>318</v>
          </cell>
        </row>
        <row r="3927">
          <cell r="A3927">
            <v>96592056</v>
          </cell>
          <cell r="B3927" t="str">
            <v>KIT, GUIDE SHOE CPL. DN100</v>
          </cell>
          <cell r="C3927">
            <v>477</v>
          </cell>
        </row>
        <row r="3928">
          <cell r="A3928">
            <v>96592058</v>
          </cell>
          <cell r="B3928" t="str">
            <v>KIT, GUIDE SHOE CPL. DN80</v>
          </cell>
          <cell r="C3928">
            <v>457</v>
          </cell>
        </row>
        <row r="3929">
          <cell r="A3929">
            <v>96592060</v>
          </cell>
          <cell r="B3929" t="str">
            <v>KIT, GUIDE SHOE CPL. DN150</v>
          </cell>
          <cell r="C3929">
            <v>590</v>
          </cell>
        </row>
        <row r="3930">
          <cell r="A3930">
            <v>96592061</v>
          </cell>
          <cell r="B3930" t="str">
            <v>SPARE, CLAMP FRAME B SE/SL</v>
          </cell>
          <cell r="C3930">
            <v>254</v>
          </cell>
        </row>
        <row r="3931">
          <cell r="A3931">
            <v>96592063</v>
          </cell>
          <cell r="B3931" t="str">
            <v>SPARE, CLAMP FRAME C SE/SL</v>
          </cell>
          <cell r="C3931">
            <v>824</v>
          </cell>
        </row>
        <row r="3932">
          <cell r="A3932">
            <v>96592064</v>
          </cell>
          <cell r="B3932" t="str">
            <v>SPARE, CLAMP FRAME D SE/SL</v>
          </cell>
          <cell r="C3932">
            <v>262</v>
          </cell>
        </row>
        <row r="3933">
          <cell r="A3933">
            <v>96592362</v>
          </cell>
          <cell r="B3933" t="str">
            <v>CRN3-15 A-P-A-E-PQQE 3X230/400 50HZ</v>
          </cell>
          <cell r="C3933">
            <v>4025</v>
          </cell>
        </row>
        <row r="3934">
          <cell r="A3934">
            <v>96602784</v>
          </cell>
          <cell r="B3934" t="str">
            <v>CRN45-5 A-F-A-E-HQQE FF300 50 HZ</v>
          </cell>
          <cell r="C3934">
            <v>15285</v>
          </cell>
        </row>
        <row r="3935">
          <cell r="A3935">
            <v>96602926</v>
          </cell>
          <cell r="B3935" t="str">
            <v>BULK - IMPELLER W/SPLIT CONE CPL SP</v>
          </cell>
          <cell r="C3935">
            <v>515</v>
          </cell>
        </row>
        <row r="3936">
          <cell r="A3936">
            <v>96602937</v>
          </cell>
          <cell r="B3936" t="str">
            <v>BULK - STRAP WITH NUT 17STG (L=423)</v>
          </cell>
          <cell r="C3936">
            <v>153</v>
          </cell>
        </row>
        <row r="3937">
          <cell r="A3937">
            <v>96603164</v>
          </cell>
          <cell r="B3937" t="str">
            <v>BULK - SEAL RING, SP</v>
          </cell>
          <cell r="C3937">
            <v>212</v>
          </cell>
        </row>
        <row r="3938">
          <cell r="A3938">
            <v>96603185</v>
          </cell>
          <cell r="B3938" t="str">
            <v>BULK, SEAL RING, SP77/95 (NBR)</v>
          </cell>
          <cell r="C3938">
            <v>334</v>
          </cell>
        </row>
        <row r="3939">
          <cell r="A3939">
            <v>96603192</v>
          </cell>
          <cell r="B3939" t="str">
            <v>BULK - BEARING CR(N)8+16 CRM</v>
          </cell>
          <cell r="C3939">
            <v>273</v>
          </cell>
        </row>
        <row r="3940">
          <cell r="A3940">
            <v>96603279</v>
          </cell>
          <cell r="B3940" t="str">
            <v>COUPLING GUARD 254-365TS CR</v>
          </cell>
          <cell r="C3940">
            <v>490</v>
          </cell>
        </row>
        <row r="3941">
          <cell r="A3941">
            <v>96603410</v>
          </cell>
          <cell r="B3941" t="str">
            <v>GT-U-80 PN16 G1 V</v>
          </cell>
          <cell r="C3941">
            <v>1386</v>
          </cell>
        </row>
        <row r="3942">
          <cell r="A3942">
            <v>96603411</v>
          </cell>
          <cell r="B3942" t="str">
            <v>GT-U-100 PN16 G1 V</v>
          </cell>
          <cell r="C3942">
            <v>1443</v>
          </cell>
        </row>
        <row r="3943">
          <cell r="A3943">
            <v>96603413</v>
          </cell>
          <cell r="B3943" t="str">
            <v>GT-U-200 PN16 G11/4 V</v>
          </cell>
          <cell r="C3943">
            <v>2227</v>
          </cell>
        </row>
        <row r="3944">
          <cell r="A3944">
            <v>96603427</v>
          </cell>
          <cell r="B3944" t="str">
            <v>GT-U-800 PN16 G11/2 V (COATED FLANGE)</v>
          </cell>
          <cell r="C3944">
            <v>6230</v>
          </cell>
        </row>
        <row r="3945">
          <cell r="A3945">
            <v>96603452</v>
          </cell>
          <cell r="B3945" t="str">
            <v>GT-U-800 PN10 G11/2 V (COATED FLANGE)</v>
          </cell>
          <cell r="C3945">
            <v>5228</v>
          </cell>
        </row>
        <row r="3946">
          <cell r="A3946">
            <v>96603453</v>
          </cell>
          <cell r="B3946" t="str">
            <v>GT-U-1000 PN10  G11/2 V (COATED FLANGE)</v>
          </cell>
          <cell r="C3946">
            <v>5792</v>
          </cell>
        </row>
        <row r="3947">
          <cell r="A3947">
            <v>96603461</v>
          </cell>
          <cell r="B3947" t="str">
            <v>BULK - STRAP CPL, L=101,5 CHI</v>
          </cell>
          <cell r="C3947">
            <v>268</v>
          </cell>
        </row>
        <row r="3948">
          <cell r="A3948">
            <v>96604218</v>
          </cell>
          <cell r="B3948" t="str">
            <v>NK 50-160/177AY1F2AESBAQEXW3</v>
          </cell>
          <cell r="C3948">
            <v>6328</v>
          </cell>
        </row>
        <row r="3949">
          <cell r="A3949">
            <v>96604219</v>
          </cell>
          <cell r="B3949" t="str">
            <v>NK 50-200/219AY1F2AESBAQEXW3</v>
          </cell>
          <cell r="C3949">
            <v>6471</v>
          </cell>
        </row>
        <row r="3950">
          <cell r="A3950">
            <v>96604426</v>
          </cell>
          <cell r="B3950" t="str">
            <v>MTR3-33/33 A-W-A-HUUV FT130 50HZ</v>
          </cell>
          <cell r="C3950">
            <v>2445</v>
          </cell>
        </row>
        <row r="3951">
          <cell r="A3951">
            <v>96609014</v>
          </cell>
          <cell r="B3951" t="str">
            <v>ACC. CABLE 2M, CONTROL INPUT, STRAIGHT</v>
          </cell>
          <cell r="C3951">
            <v>62</v>
          </cell>
        </row>
        <row r="3952">
          <cell r="A3952">
            <v>96609016</v>
          </cell>
          <cell r="B3952" t="str">
            <v>ACC. CABLE 5M, CONTROL INPUT, STRAIGHT</v>
          </cell>
          <cell r="C3952">
            <v>73</v>
          </cell>
        </row>
        <row r="3953">
          <cell r="A3953">
            <v>96609017</v>
          </cell>
          <cell r="B3953" t="str">
            <v>ACC. CABLE 2M, RELAY OUTPUT, STRAIGHT</v>
          </cell>
          <cell r="C3953">
            <v>62</v>
          </cell>
        </row>
        <row r="3954">
          <cell r="A3954">
            <v>96609019</v>
          </cell>
          <cell r="B3954" t="str">
            <v>ACC. CABLE 5M, RELAY OUTPUT, STRAIGHT</v>
          </cell>
          <cell r="C3954">
            <v>73</v>
          </cell>
        </row>
        <row r="3955">
          <cell r="A3955">
            <v>96609031</v>
          </cell>
          <cell r="B3955" t="str">
            <v>ACC. PLUG, ANALOG OUTPUT, STRAIGHT</v>
          </cell>
          <cell r="C3955">
            <v>51</v>
          </cell>
        </row>
        <row r="3956">
          <cell r="A3956">
            <v>96609158</v>
          </cell>
          <cell r="B3956" t="str">
            <v>SPARE, SINGLE-ROD-MEAS.CHAIN/PH/CERAMIC</v>
          </cell>
          <cell r="C3956">
            <v>469</v>
          </cell>
        </row>
        <row r="3957">
          <cell r="A3957">
            <v>96609162</v>
          </cell>
          <cell r="B3957" t="str">
            <v>SPARE, SINGLE-ROD MEAS.CHAIN/REDOX/CERAM</v>
          </cell>
          <cell r="C3957">
            <v>512</v>
          </cell>
        </row>
        <row r="3958">
          <cell r="A3958">
            <v>96609171</v>
          </cell>
          <cell r="B3958" t="str">
            <v>KIT, MAINT. M&amp;C/GASKETS/AQC-D1,D2,D3</v>
          </cell>
          <cell r="C3958">
            <v>44</v>
          </cell>
        </row>
        <row r="3959">
          <cell r="A3959">
            <v>96609174</v>
          </cell>
          <cell r="B3959" t="str">
            <v>SPARE, REFERENCE ELECTRODE</v>
          </cell>
          <cell r="C3959">
            <v>587</v>
          </cell>
        </row>
        <row r="3960">
          <cell r="A3960">
            <v>96609175</v>
          </cell>
          <cell r="B3960" t="str">
            <v>KIT, M&amp;C/G ELECTRODE/AQC-D1,D2,D3</v>
          </cell>
          <cell r="C3960">
            <v>1216</v>
          </cell>
        </row>
        <row r="3961">
          <cell r="A3961">
            <v>96609182</v>
          </cell>
          <cell r="B3961" t="str">
            <v>SPARE, CONNECTION CABLE 1M</v>
          </cell>
          <cell r="C3961">
            <v>216</v>
          </cell>
        </row>
        <row r="3962">
          <cell r="A3962">
            <v>96609183</v>
          </cell>
          <cell r="B3962" t="str">
            <v>SPARE, CONNECTION CABLE 3M</v>
          </cell>
          <cell r="C3962">
            <v>199</v>
          </cell>
        </row>
        <row r="3963">
          <cell r="A3963">
            <v>96609185</v>
          </cell>
          <cell r="B3963" t="str">
            <v>CABLE 3M AQC AU/PT ELECTRODE</v>
          </cell>
          <cell r="C3963">
            <v>235</v>
          </cell>
        </row>
        <row r="3964">
          <cell r="A3964">
            <v>96609657</v>
          </cell>
          <cell r="B3964" t="str">
            <v>FAN COVER SIEMENS 160 1LA9166</v>
          </cell>
          <cell r="C3964">
            <v>986</v>
          </cell>
        </row>
        <row r="3965">
          <cell r="A3965">
            <v>96610859</v>
          </cell>
          <cell r="B3965" t="str">
            <v>MTR15-10/4 A-W-A-HUUV FT130 50HZ</v>
          </cell>
          <cell r="C3965">
            <v>2964</v>
          </cell>
        </row>
        <row r="3966">
          <cell r="A3966">
            <v>96611193</v>
          </cell>
          <cell r="B3966" t="str">
            <v>KIT, CHAMBER STACK CRT2-7</v>
          </cell>
          <cell r="C3966">
            <v>3996</v>
          </cell>
        </row>
        <row r="3967">
          <cell r="A3967">
            <v>96611527</v>
          </cell>
          <cell r="B3967" t="str">
            <v>DPI/--0-6.0B/1/G/D.900-B/V-5/-B/02B/SD-1</v>
          </cell>
          <cell r="C3967">
            <v>1957</v>
          </cell>
        </row>
        <row r="3968">
          <cell r="A3968">
            <v>96612095</v>
          </cell>
          <cell r="B3968" t="str">
            <v>CR45-3 B-F-A-E-HQQE 3X400/690 50 HZ</v>
          </cell>
          <cell r="C3968">
            <v>9635</v>
          </cell>
        </row>
        <row r="3969">
          <cell r="A3969">
            <v>96615924</v>
          </cell>
          <cell r="B3969" t="str">
            <v>CRN5-8 B-FGJ-A-E-HQQE FT115 50HZ</v>
          </cell>
          <cell r="C3969">
            <v>2252</v>
          </cell>
        </row>
        <row r="3970">
          <cell r="A3970">
            <v>96616244</v>
          </cell>
          <cell r="B3970" t="str">
            <v>KIT, WIO SENSOR, SE/SL</v>
          </cell>
          <cell r="C3970">
            <v>1609</v>
          </cell>
        </row>
        <row r="3971">
          <cell r="A3971">
            <v>96616310</v>
          </cell>
          <cell r="B3971" t="str">
            <v>CRN10-14 A-CX-T-E-HQQE 3X230/400 50 HZ</v>
          </cell>
          <cell r="C3971">
            <v>6914</v>
          </cell>
        </row>
        <row r="3972">
          <cell r="A3972">
            <v>96617001</v>
          </cell>
          <cell r="B3972" t="str">
            <v>KIT,WIO-S.,SE1/SEV FRAME B/C CABLE 390MM</v>
          </cell>
          <cell r="C3972">
            <v>1609</v>
          </cell>
        </row>
        <row r="3973">
          <cell r="A3973">
            <v>96617127</v>
          </cell>
          <cell r="B3973" t="str">
            <v>KIT, VALVE DN8 PVC/V/G</v>
          </cell>
          <cell r="C3973">
            <v>71</v>
          </cell>
        </row>
        <row r="3974">
          <cell r="A3974">
            <v>96619076</v>
          </cell>
          <cell r="B3974" t="str">
            <v>CR32-3 FZ-F-A-F-HQQE 3X400D 50 HZ</v>
          </cell>
          <cell r="C3974">
            <v>16609</v>
          </cell>
        </row>
        <row r="3975">
          <cell r="A3975">
            <v>96619330</v>
          </cell>
          <cell r="B3975" t="str">
            <v>INSTALLATION SET 208 DN4 PVC</v>
          </cell>
          <cell r="C3975">
            <v>118</v>
          </cell>
        </row>
        <row r="3976">
          <cell r="A3976">
            <v>96619673</v>
          </cell>
          <cell r="B3976" t="str">
            <v>CRN5-6 A-CX-T-E-HQQE 3X230/400 50HZ</v>
          </cell>
          <cell r="C3976">
            <v>2597</v>
          </cell>
        </row>
        <row r="3977">
          <cell r="A3977">
            <v>96620074</v>
          </cell>
          <cell r="B3977" t="str">
            <v>KIT, PUMP HEAD DME150 PP/V/C/RP</v>
          </cell>
          <cell r="C3977">
            <v>1018</v>
          </cell>
        </row>
        <row r="3978">
          <cell r="A3978">
            <v>96620075</v>
          </cell>
          <cell r="B3978" t="str">
            <v>KIT, PUMP HEAD DME150 PV/VC/RP</v>
          </cell>
          <cell r="C3978">
            <v>1364</v>
          </cell>
        </row>
        <row r="3979">
          <cell r="A3979">
            <v>96620477</v>
          </cell>
          <cell r="B3979" t="str">
            <v>BULK, HEX SCREW M12X50 DIN933 DELTA-T.</v>
          </cell>
          <cell r="C3979">
            <v>105</v>
          </cell>
        </row>
        <row r="3980">
          <cell r="A3980">
            <v>96620480</v>
          </cell>
          <cell r="B3980" t="str">
            <v>BULK, NUT M16 DIN934 DELTA-T.</v>
          </cell>
          <cell r="C3980">
            <v>26</v>
          </cell>
        </row>
        <row r="3981">
          <cell r="A3981">
            <v>96620482</v>
          </cell>
          <cell r="B3981" t="str">
            <v>BULK, PLUG VENT 1/8" BSP BRASS 5 PC</v>
          </cell>
          <cell r="C3981">
            <v>118</v>
          </cell>
        </row>
        <row r="3982">
          <cell r="A3982">
            <v>96620484</v>
          </cell>
          <cell r="B3982" t="str">
            <v>BULK, NUT M10 DIN934 DELTA-T.</v>
          </cell>
          <cell r="C3982">
            <v>41</v>
          </cell>
        </row>
        <row r="3983">
          <cell r="A3983">
            <v>96620486</v>
          </cell>
          <cell r="B3983" t="str">
            <v>BULK, O-RING D221,84X3,53 FKM</v>
          </cell>
          <cell r="C3983">
            <v>430</v>
          </cell>
        </row>
        <row r="3984">
          <cell r="A3984">
            <v>96621052</v>
          </cell>
          <cell r="B3984" t="str">
            <v>KIT, PUMP MAINT/DMI/DDI209-18/20D/PP/V/G</v>
          </cell>
          <cell r="C3984">
            <v>197</v>
          </cell>
        </row>
        <row r="3985">
          <cell r="A3985">
            <v>96622950</v>
          </cell>
          <cell r="B3985" t="str">
            <v>KIT, M&amp;C/CLEANING BLADE/HYDRO</v>
          </cell>
          <cell r="C3985">
            <v>151</v>
          </cell>
        </row>
        <row r="3986">
          <cell r="A3986">
            <v>96623799</v>
          </cell>
          <cell r="B3986" t="str">
            <v>KIT, PUMP MAINT/DMH257-1150/PVC/V/G</v>
          </cell>
          <cell r="C3986">
            <v>1203</v>
          </cell>
        </row>
        <row r="3987">
          <cell r="A3987">
            <v>96624546</v>
          </cell>
          <cell r="B3987" t="str">
            <v>KIT, PUMP MAINT/220/DMX221-50/PVC/V/G</v>
          </cell>
          <cell r="C3987">
            <v>193</v>
          </cell>
        </row>
        <row r="3988">
          <cell r="A3988">
            <v>96624917</v>
          </cell>
          <cell r="B3988" t="str">
            <v>KIT, CHAMBER STACK CR/CRI 5-32</v>
          </cell>
          <cell r="C3988">
            <v>2060</v>
          </cell>
        </row>
        <row r="3989">
          <cell r="A3989">
            <v>96625188</v>
          </cell>
          <cell r="B3989" t="str">
            <v>NK 80-250/270AY1F2AESBAQEXW1</v>
          </cell>
          <cell r="C3989">
            <v>3733</v>
          </cell>
        </row>
        <row r="3990">
          <cell r="A3990">
            <v>96625378</v>
          </cell>
          <cell r="B3990" t="str">
            <v>NK 40-160/177AY1F2AESBAQEXW1</v>
          </cell>
          <cell r="C3990">
            <v>2555</v>
          </cell>
        </row>
        <row r="3991">
          <cell r="A3991">
            <v>96625626</v>
          </cell>
          <cell r="B3991" t="str">
            <v>KIT, PUMP MAINT/220/DMX221-50/PVC/E/T</v>
          </cell>
          <cell r="C3991">
            <v>209</v>
          </cell>
        </row>
        <row r="3992">
          <cell r="A3992">
            <v>96625929</v>
          </cell>
          <cell r="B3992" t="str">
            <v>KIT, PUMP MAINT/220/DMX221-27/PVC/V/G</v>
          </cell>
          <cell r="C3992">
            <v>186</v>
          </cell>
        </row>
        <row r="3993">
          <cell r="A3993">
            <v>96626782</v>
          </cell>
          <cell r="B3993" t="str">
            <v>CR1-21 B-FGJ-A-E-HQQE 3X230/400 50HZ</v>
          </cell>
          <cell r="C3993">
            <v>2526</v>
          </cell>
        </row>
        <row r="3994">
          <cell r="A3994">
            <v>96628781</v>
          </cell>
          <cell r="B3994" t="str">
            <v>CR64-1 FZ-F-A-F-HQQE 3X400D 50 HZ</v>
          </cell>
          <cell r="C3994">
            <v>16630</v>
          </cell>
        </row>
        <row r="3995">
          <cell r="A3995">
            <v>96629078</v>
          </cell>
          <cell r="B3995" t="str">
            <v>CRN10-12 E-FGJ-A-V-HQQV 3X400D 50 HZ</v>
          </cell>
          <cell r="C3995">
            <v>5936</v>
          </cell>
        </row>
        <row r="3996">
          <cell r="A3996">
            <v>96632624</v>
          </cell>
          <cell r="B3996" t="str">
            <v>NK 50-200/219AY1F2AESBAQEXW1</v>
          </cell>
          <cell r="C3996">
            <v>2704</v>
          </cell>
        </row>
        <row r="3997">
          <cell r="A3997">
            <v>96632922</v>
          </cell>
          <cell r="B3997" t="str">
            <v>ACC. CABLE 5M, ANALOG OUTPUT, STRAIGHT</v>
          </cell>
          <cell r="C3997">
            <v>73</v>
          </cell>
        </row>
        <row r="3998">
          <cell r="A3998">
            <v>96634763</v>
          </cell>
          <cell r="B3998" t="str">
            <v>KIT, FITTING FOR MQ 1"  NPT</v>
          </cell>
          <cell r="C3998">
            <v>89</v>
          </cell>
        </row>
        <row r="3999">
          <cell r="A3999">
            <v>96635186</v>
          </cell>
          <cell r="B3999" t="str">
            <v>KIT, PUMP MAINT/DMH257-1150/PV/T/T</v>
          </cell>
          <cell r="C3999">
            <v>1803</v>
          </cell>
        </row>
        <row r="4000">
          <cell r="A4000">
            <v>96635705</v>
          </cell>
          <cell r="B4000" t="str">
            <v>CRI5-26 FK-FGJ-A-F-HQQE 3X400D 50HZ</v>
          </cell>
          <cell r="C4000">
            <v>9245</v>
          </cell>
        </row>
        <row r="4001">
          <cell r="A4001">
            <v>96635732</v>
          </cell>
          <cell r="B4001" t="str">
            <v>KIT, SHAFT SEAL B/C22 FKM</v>
          </cell>
          <cell r="C4001">
            <v>1365</v>
          </cell>
        </row>
        <row r="4002">
          <cell r="A4002">
            <v>96635896</v>
          </cell>
          <cell r="B4002" t="str">
            <v>NK 32-200/219AY1F2AESBAQEXW1</v>
          </cell>
          <cell r="C4002">
            <v>2587</v>
          </cell>
        </row>
        <row r="4003">
          <cell r="A4003">
            <v>96635898</v>
          </cell>
          <cell r="B4003" t="str">
            <v>NK 40-200/219AY1F2AESBAQEXW1</v>
          </cell>
          <cell r="C4003">
            <v>2694</v>
          </cell>
        </row>
        <row r="4004">
          <cell r="A4004">
            <v>96635941</v>
          </cell>
          <cell r="B4004" t="str">
            <v>NK 40-250/260AY1F2AESBAQEXW1</v>
          </cell>
          <cell r="C4004">
            <v>2909</v>
          </cell>
        </row>
        <row r="4005">
          <cell r="A4005">
            <v>96636004</v>
          </cell>
          <cell r="B4005" t="str">
            <v>NK 50-160/177AY1F2AESBAQEXW1</v>
          </cell>
          <cell r="C4005">
            <v>2638</v>
          </cell>
        </row>
        <row r="4006">
          <cell r="A4006">
            <v>96636006</v>
          </cell>
          <cell r="B4006" t="str">
            <v>NK 50-250/263AY1F2AESBAQEXW1</v>
          </cell>
          <cell r="C4006">
            <v>3008</v>
          </cell>
        </row>
        <row r="4007">
          <cell r="A4007">
            <v>96636007</v>
          </cell>
          <cell r="B4007" t="str">
            <v>NK 65-160/177AY1F2AESBAQEXW1</v>
          </cell>
          <cell r="C4007">
            <v>2704</v>
          </cell>
        </row>
        <row r="4008">
          <cell r="A4008">
            <v>96636024</v>
          </cell>
          <cell r="B4008" t="str">
            <v>NK 65-200/219AY1F2AESBAQEXW1</v>
          </cell>
          <cell r="C4008">
            <v>2827</v>
          </cell>
        </row>
        <row r="4009">
          <cell r="A4009">
            <v>96636025</v>
          </cell>
          <cell r="B4009" t="str">
            <v>NK 65-315/320AY1F2AESBAQEXW3</v>
          </cell>
          <cell r="C4009">
            <v>4375</v>
          </cell>
        </row>
        <row r="4010">
          <cell r="A4010">
            <v>96636027</v>
          </cell>
          <cell r="B4010" t="str">
            <v>NK 80-200/222AY1F2AESBAQEXW1</v>
          </cell>
          <cell r="C4010">
            <v>3593</v>
          </cell>
        </row>
        <row r="4011">
          <cell r="A4011">
            <v>96636028</v>
          </cell>
          <cell r="B4011" t="str">
            <v>NK 80-315/334AY1F2AESBAQEXW3</v>
          </cell>
          <cell r="C4011">
            <v>4589</v>
          </cell>
        </row>
        <row r="4012">
          <cell r="A4012">
            <v>96636029</v>
          </cell>
          <cell r="B4012" t="str">
            <v>NK 100-200/219AY1F2AESBAQEXW1</v>
          </cell>
          <cell r="C4012">
            <v>3725</v>
          </cell>
        </row>
        <row r="4013">
          <cell r="A4013">
            <v>96636504</v>
          </cell>
          <cell r="B4013" t="str">
            <v>KIT, PUMP MAINT/DMI-6/PVC/V/G</v>
          </cell>
          <cell r="C4013">
            <v>153</v>
          </cell>
        </row>
        <row r="4014">
          <cell r="A4014">
            <v>96636581</v>
          </cell>
          <cell r="B4014" t="str">
            <v>CR3-15 B-FGJ-A-E-HQQE FT115 50HZ</v>
          </cell>
          <cell r="C4014">
            <v>2003</v>
          </cell>
        </row>
        <row r="4015">
          <cell r="A4015">
            <v>96637330</v>
          </cell>
          <cell r="B4015" t="str">
            <v>CABLE TERM. KIT 10-50MM2 4 TO 4 SINGLE</v>
          </cell>
          <cell r="C4015">
            <v>109</v>
          </cell>
        </row>
        <row r="4016">
          <cell r="A4016">
            <v>96637443</v>
          </cell>
          <cell r="B4016" t="str">
            <v>SPARE, NON RETURN VALVE, COMPOSITE(DN32)</v>
          </cell>
          <cell r="C4016">
            <v>511</v>
          </cell>
        </row>
        <row r="4017">
          <cell r="A4017">
            <v>96637444</v>
          </cell>
          <cell r="B4017" t="str">
            <v>SPARE, NON RETURN VALVE, COMPOSITE(DN40)</v>
          </cell>
          <cell r="C4017">
            <v>699</v>
          </cell>
        </row>
        <row r="4018">
          <cell r="A4018">
            <v>96637445</v>
          </cell>
          <cell r="B4018" t="str">
            <v>SPARE, NON RETURN VALVE, COMPOSITE(DN50)</v>
          </cell>
          <cell r="C4018">
            <v>877</v>
          </cell>
        </row>
        <row r="4019">
          <cell r="A4019">
            <v>96637446</v>
          </cell>
          <cell r="B4019" t="str">
            <v>SPARE, NON RETURN VALVE, COMPOSITE(DN65)</v>
          </cell>
          <cell r="C4019">
            <v>1265</v>
          </cell>
        </row>
        <row r="4020">
          <cell r="A4020">
            <v>96637448</v>
          </cell>
          <cell r="B4020" t="str">
            <v>SPARE, NON RETURN VALVE,COMPOSITE(DN100)</v>
          </cell>
          <cell r="C4020">
            <v>1959</v>
          </cell>
        </row>
        <row r="4021">
          <cell r="A4021">
            <v>96637450</v>
          </cell>
          <cell r="B4021" t="str">
            <v>KIT, PRESSURE SENSOR 0-4BAR</v>
          </cell>
          <cell r="C4021">
            <v>436</v>
          </cell>
        </row>
        <row r="4022">
          <cell r="A4022">
            <v>96637452</v>
          </cell>
          <cell r="B4022" t="str">
            <v>KIT, PRESSURE SENSOR 0-10 BAR</v>
          </cell>
          <cell r="C4022">
            <v>803</v>
          </cell>
        </row>
        <row r="4023">
          <cell r="A4023">
            <v>96637873</v>
          </cell>
          <cell r="B4023" t="str">
            <v>CRN32-2-2 A-G-A-E-HQQE 3X230/400 50 HZ</v>
          </cell>
          <cell r="C4023">
            <v>5367.8</v>
          </cell>
        </row>
        <row r="4024">
          <cell r="A4024">
            <v>96638720</v>
          </cell>
          <cell r="B4024" t="str">
            <v>CR32-2 F-F-A-E-HQQE 3X400D 50 HZ</v>
          </cell>
          <cell r="C4024">
            <v>9121</v>
          </cell>
        </row>
        <row r="4025">
          <cell r="A4025">
            <v>96639132</v>
          </cell>
          <cell r="B4025" t="str">
            <v>CRN10-20 F-FGJ-A-F-HQQE 3X400/690 50 HZ</v>
          </cell>
          <cell r="C4025">
            <v>14055</v>
          </cell>
        </row>
        <row r="4026">
          <cell r="A4026">
            <v>96641420</v>
          </cell>
          <cell r="B4026" t="str">
            <v>KIT, DMI/DDI 4/5.5-PVC-P3/V/C MAINT</v>
          </cell>
          <cell r="C4026">
            <v>601</v>
          </cell>
        </row>
        <row r="4027">
          <cell r="A4027">
            <v>96641489</v>
          </cell>
          <cell r="B4027" t="str">
            <v>AUTO COUPLING SET DN200 CI</v>
          </cell>
          <cell r="C4027">
            <v>2574</v>
          </cell>
        </row>
        <row r="4028">
          <cell r="A4028">
            <v>96641624</v>
          </cell>
          <cell r="B4028" t="str">
            <v>KIT, FOOT VALVE DN4 PV/T/C 6/9</v>
          </cell>
          <cell r="C4028">
            <v>144</v>
          </cell>
        </row>
        <row r="4029">
          <cell r="A4029">
            <v>96642158</v>
          </cell>
          <cell r="B4029" t="str">
            <v>KIT, CHAMBER STACK CRN 15-3</v>
          </cell>
          <cell r="C4029">
            <v>1195</v>
          </cell>
        </row>
        <row r="4030">
          <cell r="A4030">
            <v>96643099</v>
          </cell>
          <cell r="B4030" t="str">
            <v>NK 80-250/270AY1F2BESBAQEXW1</v>
          </cell>
          <cell r="C4030">
            <v>10534</v>
          </cell>
        </row>
        <row r="4031">
          <cell r="A4031">
            <v>96645160</v>
          </cell>
          <cell r="B4031" t="str">
            <v>KIT, SHAFT SEAL CPL., SEG FRAME A FKM</v>
          </cell>
          <cell r="C4031">
            <v>568</v>
          </cell>
        </row>
        <row r="4032">
          <cell r="A4032">
            <v>96645161</v>
          </cell>
          <cell r="B4032" t="str">
            <v>KIT, SHAFT SEAL CPL., FRAME A FKM</v>
          </cell>
          <cell r="C4032">
            <v>683</v>
          </cell>
        </row>
        <row r="4033">
          <cell r="A4033">
            <v>96645275</v>
          </cell>
          <cell r="B4033" t="str">
            <v>KIT, SHAFT SEAL CARTRIDGE FRAME B/C FKM</v>
          </cell>
          <cell r="C4033">
            <v>1353</v>
          </cell>
        </row>
        <row r="4034">
          <cell r="A4034">
            <v>96645536</v>
          </cell>
          <cell r="B4034" t="str">
            <v>KIT, SHAFT W/ROTOR CPL. KP350</v>
          </cell>
          <cell r="C4034">
            <v>248</v>
          </cell>
        </row>
        <row r="4035">
          <cell r="A4035">
            <v>96645955</v>
          </cell>
          <cell r="B4035" t="str">
            <v>KIT, BEARING MOTOR, 6208/6010</v>
          </cell>
          <cell r="C4035">
            <v>381</v>
          </cell>
        </row>
        <row r="4036">
          <cell r="A4036">
            <v>96646049</v>
          </cell>
          <cell r="B4036" t="str">
            <v>KIT, O-RING, SEP FRAME A FKM</v>
          </cell>
          <cell r="C4036">
            <v>997</v>
          </cell>
        </row>
        <row r="4037">
          <cell r="A4037">
            <v>96646061</v>
          </cell>
          <cell r="B4037" t="str">
            <v>KIT, O-RINGS, SEG, FRAME A FKM</v>
          </cell>
          <cell r="C4037">
            <v>559</v>
          </cell>
        </row>
        <row r="4038">
          <cell r="A4038">
            <v>96646062</v>
          </cell>
          <cell r="B4038" t="str">
            <v>KIT, O-RINGS, SEG, FRAME B/C FKM</v>
          </cell>
          <cell r="C4038">
            <v>1002</v>
          </cell>
        </row>
        <row r="4039">
          <cell r="A4039">
            <v>96646091</v>
          </cell>
          <cell r="B4039" t="str">
            <v>NK 40-125/142AY1F2AESBAQEXW1</v>
          </cell>
          <cell r="C4039">
            <v>2423</v>
          </cell>
        </row>
        <row r="4040">
          <cell r="A4040">
            <v>96647652</v>
          </cell>
          <cell r="B4040" t="str">
            <v>NK 100-315/334AY1F2BESBAQEXW3</v>
          </cell>
          <cell r="C4040">
            <v>11673</v>
          </cell>
        </row>
        <row r="4041">
          <cell r="A4041">
            <v>96647744</v>
          </cell>
          <cell r="B4041" t="str">
            <v>NK 32-125/142AY1F2AESBAQEXY4</v>
          </cell>
          <cell r="C4041">
            <v>5630</v>
          </cell>
        </row>
        <row r="4042">
          <cell r="A4042">
            <v>96647808</v>
          </cell>
          <cell r="B4042" t="str">
            <v>NK 65-250/270AY1F2AESBAQEXW3</v>
          </cell>
          <cell r="C4042">
            <v>3675</v>
          </cell>
        </row>
        <row r="4043">
          <cell r="A4043">
            <v>96652368</v>
          </cell>
          <cell r="B4043" t="str">
            <v>CR1S-19 B-FGJ-A-E-HQQE 3X230/400 50HZ</v>
          </cell>
          <cell r="C4043">
            <v>2162</v>
          </cell>
        </row>
        <row r="4044">
          <cell r="A4044">
            <v>96652529</v>
          </cell>
          <cell r="B4044" t="str">
            <v>NK 80-160/177AY1F2AESBAQEXW1</v>
          </cell>
          <cell r="C4044">
            <v>2917</v>
          </cell>
        </row>
        <row r="4045">
          <cell r="A4045">
            <v>96658639</v>
          </cell>
          <cell r="B4045" t="str">
            <v>PT100 100M FOR MP204 /MMS6" AND 8"</v>
          </cell>
          <cell r="C4045">
            <v>871</v>
          </cell>
        </row>
        <row r="4046">
          <cell r="A4046">
            <v>96658791</v>
          </cell>
          <cell r="B4046" t="str">
            <v>SHAFT SEAL BAQV GG D48/SPARE</v>
          </cell>
          <cell r="C4046">
            <v>2106</v>
          </cell>
        </row>
        <row r="4047">
          <cell r="A4047">
            <v>96658796</v>
          </cell>
          <cell r="B4047" t="str">
            <v>SPARE, SHAFT SEAL DAQF GG K D48</v>
          </cell>
          <cell r="C4047">
            <v>6307</v>
          </cell>
        </row>
        <row r="4048">
          <cell r="A4048">
            <v>96658812</v>
          </cell>
          <cell r="B4048" t="str">
            <v>SPARE, SHAFT SEAL BAQE GG N D60</v>
          </cell>
          <cell r="C4048">
            <v>1189</v>
          </cell>
        </row>
        <row r="4049">
          <cell r="A4049">
            <v>96658820</v>
          </cell>
          <cell r="B4049" t="str">
            <v>SPARE, SHAFT SEAL DAQF GG K D60</v>
          </cell>
          <cell r="C4049">
            <v>3726</v>
          </cell>
        </row>
        <row r="4050">
          <cell r="A4050">
            <v>96658826</v>
          </cell>
          <cell r="B4050" t="str">
            <v>SPARE, SHAFT SEAL BQQE MM N D28</v>
          </cell>
          <cell r="C4050">
            <v>2827</v>
          </cell>
        </row>
        <row r="4051">
          <cell r="A4051">
            <v>96658837</v>
          </cell>
          <cell r="B4051" t="str">
            <v>SPARE, SHAFT SEAL BQQE MM N D38</v>
          </cell>
          <cell r="C4051">
            <v>4873</v>
          </cell>
        </row>
        <row r="4052">
          <cell r="A4052">
            <v>96659163</v>
          </cell>
          <cell r="B4052" t="str">
            <v>SPARE, SMART SEAL F. AUTOCOUPL. DN80 FKM</v>
          </cell>
          <cell r="C4052">
            <v>423</v>
          </cell>
        </row>
        <row r="4053">
          <cell r="A4053">
            <v>96659165</v>
          </cell>
          <cell r="B4053" t="str">
            <v>SPARE, SMART SEAL F. AUTOCOUPL.DN100 FKM</v>
          </cell>
          <cell r="C4053">
            <v>693</v>
          </cell>
        </row>
        <row r="4054">
          <cell r="A4054">
            <v>96659182</v>
          </cell>
          <cell r="B4054" t="str">
            <v>KIT, GUIDE SHOE CPL. DN100 FKM</v>
          </cell>
          <cell r="C4054">
            <v>785</v>
          </cell>
        </row>
        <row r="4055">
          <cell r="A4055">
            <v>96659473</v>
          </cell>
          <cell r="B4055" t="str">
            <v>SPARE, CABLE B 15M</v>
          </cell>
          <cell r="C4055">
            <v>727</v>
          </cell>
        </row>
        <row r="4056">
          <cell r="A4056">
            <v>96680852</v>
          </cell>
          <cell r="B4056" t="str">
            <v>KIT, SPARES</v>
          </cell>
          <cell r="C4056">
            <v>681</v>
          </cell>
        </row>
        <row r="4057">
          <cell r="A4057">
            <v>96680856</v>
          </cell>
          <cell r="B4057" t="str">
            <v>KIT, SPARES</v>
          </cell>
          <cell r="C4057">
            <v>158</v>
          </cell>
        </row>
        <row r="4058">
          <cell r="A4058">
            <v>96681740</v>
          </cell>
          <cell r="B4058" t="str">
            <v>189-C-10/6,6/Y/0/X,X,0-G</v>
          </cell>
          <cell r="C4058">
            <v>4527</v>
          </cell>
        </row>
        <row r="4059">
          <cell r="A4059">
            <v>96688738</v>
          </cell>
          <cell r="B4059" t="str">
            <v>KIT, MAINT.CL2/545/10KG/H/FKM/PTFE</v>
          </cell>
          <cell r="C4059">
            <v>620</v>
          </cell>
        </row>
        <row r="4060">
          <cell r="A4060">
            <v>96688748</v>
          </cell>
          <cell r="B4060" t="str">
            <v>KIT, MAINT.CL2/545/FKM/PTFE/&lt;4KG/H</v>
          </cell>
          <cell r="C4060">
            <v>245</v>
          </cell>
        </row>
        <row r="4061">
          <cell r="A4061">
            <v>96688755</v>
          </cell>
          <cell r="B4061" t="str">
            <v>KIT, PUMP MAINT/226-400/V/G</v>
          </cell>
          <cell r="C4061">
            <v>258</v>
          </cell>
        </row>
        <row r="4062">
          <cell r="A4062">
            <v>96688811</v>
          </cell>
          <cell r="B4062" t="str">
            <v>KIT, PUMP/DMI-4/PVC/V/G</v>
          </cell>
          <cell r="C4062">
            <v>236</v>
          </cell>
        </row>
        <row r="4063">
          <cell r="A4063">
            <v>96688816</v>
          </cell>
          <cell r="B4063" t="str">
            <v>KIT, DMI/DDI 4/5.5-PVC/V/C MAINT</v>
          </cell>
          <cell r="C4063">
            <v>236</v>
          </cell>
        </row>
        <row r="4064">
          <cell r="A4064">
            <v>96688913</v>
          </cell>
          <cell r="B4064" t="str">
            <v>KIT, PUMP MAINT/DMH253100/SS/T/SS</v>
          </cell>
          <cell r="C4064">
            <v>705</v>
          </cell>
        </row>
        <row r="4065">
          <cell r="A4065">
            <v>96688961</v>
          </cell>
          <cell r="B4065" t="str">
            <v>KIT, MAINT.CL2/103-100/FKM/TFM1700</v>
          </cell>
          <cell r="C4065">
            <v>212</v>
          </cell>
        </row>
        <row r="4066">
          <cell r="A4066">
            <v>96688965</v>
          </cell>
          <cell r="B4066" t="str">
            <v>KIT, PUMP/DDI60-10/PVC/FM</v>
          </cell>
          <cell r="C4066">
            <v>1512</v>
          </cell>
        </row>
        <row r="4067">
          <cell r="A4067">
            <v>96689954</v>
          </cell>
          <cell r="B4067" t="str">
            <v>SPARE, CABLE C/D 10M</v>
          </cell>
          <cell r="C4067">
            <v>1249</v>
          </cell>
        </row>
        <row r="4068">
          <cell r="A4068">
            <v>96689959</v>
          </cell>
          <cell r="B4068" t="str">
            <v>SPARE, CABLE C/D 4G2,5+3X1, D, 15M</v>
          </cell>
          <cell r="C4068">
            <v>1482</v>
          </cell>
        </row>
        <row r="4069">
          <cell r="A4069">
            <v>96689972</v>
          </cell>
          <cell r="B4069" t="str">
            <v>SPARE, CABLE C/D 4G 2,5+3X1, Y, 10M</v>
          </cell>
          <cell r="C4069">
            <v>1404</v>
          </cell>
        </row>
        <row r="4070">
          <cell r="A4070">
            <v>96689976</v>
          </cell>
          <cell r="B4070" t="str">
            <v>SPARE, CABLE B 10M EX</v>
          </cell>
          <cell r="C4070">
            <v>609</v>
          </cell>
        </row>
        <row r="4071">
          <cell r="A4071">
            <v>96690278</v>
          </cell>
          <cell r="B4071" t="str">
            <v>IMPELLER MAGNETIC</v>
          </cell>
          <cell r="C4071">
            <v>437</v>
          </cell>
        </row>
        <row r="4072">
          <cell r="A4072">
            <v>96690280</v>
          </cell>
          <cell r="B4072" t="str">
            <v>VGS-147-40/W/17/14-S-1F-L-G</v>
          </cell>
          <cell r="C4072">
            <v>5971</v>
          </cell>
        </row>
        <row r="4073">
          <cell r="A4073">
            <v>96690430</v>
          </cell>
          <cell r="B4073" t="str">
            <v>KIT, LIFTING BRACKET B LARGE SEV/SE1</v>
          </cell>
          <cell r="C4073">
            <v>691</v>
          </cell>
        </row>
        <row r="4074">
          <cell r="A4074">
            <v>96690542</v>
          </cell>
          <cell r="B4074" t="str">
            <v>KIT, PUMP HEAD DME60 PV/T/C</v>
          </cell>
          <cell r="C4074">
            <v>1624</v>
          </cell>
        </row>
        <row r="4075">
          <cell r="A4075">
            <v>96690544</v>
          </cell>
          <cell r="B4075" t="str">
            <v>KIT, PUMP HEAD DME150 PV/T/C</v>
          </cell>
          <cell r="C4075">
            <v>1646</v>
          </cell>
        </row>
        <row r="4076">
          <cell r="A4076">
            <v>96690547</v>
          </cell>
          <cell r="B4076" t="str">
            <v>KIT, HEAD DME 375-PV/T/C-RP 1 1/4</v>
          </cell>
          <cell r="C4076">
            <v>4092</v>
          </cell>
        </row>
        <row r="4077">
          <cell r="A4077">
            <v>96690558</v>
          </cell>
          <cell r="B4077" t="str">
            <v>KIT, VALVE/DIAPHRAGM DME150 PV/T/C</v>
          </cell>
          <cell r="C4077">
            <v>1268</v>
          </cell>
        </row>
        <row r="4078">
          <cell r="A4078">
            <v>96690703</v>
          </cell>
          <cell r="B4078" t="str">
            <v>KIT, BEARING SE/SL FRAME B 6306 + 6304</v>
          </cell>
          <cell r="C4078">
            <v>254</v>
          </cell>
        </row>
        <row r="4079">
          <cell r="A4079">
            <v>96690704</v>
          </cell>
          <cell r="B4079" t="str">
            <v>KIT, BEARING SE/SL FRAME C 3208 + 6305</v>
          </cell>
          <cell r="C4079">
            <v>1076</v>
          </cell>
        </row>
        <row r="4080">
          <cell r="A4080">
            <v>96690705</v>
          </cell>
          <cell r="B4080" t="str">
            <v>KIT, BEARING SE/SL FRAME D 3209 + 6306</v>
          </cell>
          <cell r="C4080">
            <v>689</v>
          </cell>
        </row>
        <row r="4081">
          <cell r="A4081">
            <v>96690706</v>
          </cell>
          <cell r="B4081" t="str">
            <v>KIT, BEARING 6201+6204 DP EF SL FRAME A</v>
          </cell>
          <cell r="C4081">
            <v>277</v>
          </cell>
        </row>
        <row r="4082">
          <cell r="A4082">
            <v>96690709</v>
          </cell>
          <cell r="B4082" t="str">
            <v>KIT, BEARING 6201+6303 SEG FRAME A</v>
          </cell>
          <cell r="C4082">
            <v>367</v>
          </cell>
        </row>
        <row r="4083">
          <cell r="A4083">
            <v>96690710</v>
          </cell>
          <cell r="B4083" t="str">
            <v>KIT, BEARING, SEG, FRAME B/C</v>
          </cell>
          <cell r="C4083">
            <v>476</v>
          </cell>
        </row>
        <row r="4084">
          <cell r="A4084">
            <v>96691093</v>
          </cell>
          <cell r="B4084" t="str">
            <v>FLANGE SET DN200/PN16</v>
          </cell>
          <cell r="C4084">
            <v>649</v>
          </cell>
        </row>
        <row r="4085">
          <cell r="A4085">
            <v>96692235</v>
          </cell>
          <cell r="B4085" t="str">
            <v>CONNECTION REPLACED BY 97702488</v>
          </cell>
          <cell r="C4085">
            <v>41</v>
          </cell>
        </row>
        <row r="4086">
          <cell r="A4086">
            <v>96692327</v>
          </cell>
          <cell r="B4086" t="str">
            <v>KIT, GUIDE SHOE CPL. DN65</v>
          </cell>
          <cell r="C4086">
            <v>364</v>
          </cell>
        </row>
        <row r="4087">
          <cell r="A4087">
            <v>96692331</v>
          </cell>
          <cell r="B4087" t="str">
            <v>KIT, GUIDE SHOE CPL. DN65/80</v>
          </cell>
          <cell r="C4087">
            <v>422</v>
          </cell>
        </row>
        <row r="4088">
          <cell r="A4088">
            <v>96692592</v>
          </cell>
          <cell r="B4088" t="str">
            <v>HOSE BR.PVC-13/20-50M A6</v>
          </cell>
          <cell r="C4088">
            <v>599</v>
          </cell>
        </row>
        <row r="4089">
          <cell r="A4089">
            <v>96693071</v>
          </cell>
          <cell r="B4089" t="str">
            <v>KEY PAD PROTECTION COVER</v>
          </cell>
          <cell r="C4089">
            <v>105</v>
          </cell>
        </row>
        <row r="4090">
          <cell r="A4090">
            <v>96693246</v>
          </cell>
          <cell r="B4090" t="str">
            <v>ACC. CABLE 2M, CONTROL INPUT, ANGLED</v>
          </cell>
          <cell r="C4090">
            <v>90</v>
          </cell>
        </row>
        <row r="4091">
          <cell r="A4091">
            <v>96693693</v>
          </cell>
          <cell r="B4091" t="str">
            <v>CRN64-2-2 F-F-A-E-HQQE 3X400/690 50 HZ</v>
          </cell>
          <cell r="C4091">
            <v>13705</v>
          </cell>
        </row>
        <row r="4092">
          <cell r="A4092">
            <v>96694017</v>
          </cell>
          <cell r="B4092" t="str">
            <v>FLANGE SET DN125/PN16</v>
          </cell>
          <cell r="C4092">
            <v>560</v>
          </cell>
        </row>
        <row r="4093">
          <cell r="A4093">
            <v>96695788</v>
          </cell>
          <cell r="B4093" t="str">
            <v>HOSE BR.PVC-19/27-50M Q/U3</v>
          </cell>
          <cell r="C4093">
            <v>988</v>
          </cell>
        </row>
        <row r="4094">
          <cell r="A4094">
            <v>96696198</v>
          </cell>
          <cell r="B4094" t="str">
            <v>ACC. PLUG, RELAY OUTPUT, STRAIGHT</v>
          </cell>
          <cell r="C4094">
            <v>51</v>
          </cell>
        </row>
        <row r="4095">
          <cell r="A4095">
            <v>96696200</v>
          </cell>
          <cell r="B4095" t="str">
            <v>HOSE BR.PVC-19/27-10M Q/U3</v>
          </cell>
          <cell r="C4095">
            <v>209</v>
          </cell>
        </row>
        <row r="4096">
          <cell r="A4096">
            <v>96696844</v>
          </cell>
          <cell r="B4096" t="str">
            <v>CRN1-10 E-CX-T-E-HQQE 3X230/400 50HZ</v>
          </cell>
          <cell r="C4096">
            <v>2757</v>
          </cell>
        </row>
        <row r="4097">
          <cell r="A4097">
            <v>96697351</v>
          </cell>
          <cell r="B4097" t="str">
            <v>PULSATION DAMPER 517</v>
          </cell>
          <cell r="C4097">
            <v>1398</v>
          </cell>
        </row>
        <row r="4098">
          <cell r="A4098">
            <v>96698715</v>
          </cell>
          <cell r="B4098" t="str">
            <v>ACC.PLUG,CONTROL OR LEVEL INPUT,STRAIGHT</v>
          </cell>
          <cell r="C4098">
            <v>51</v>
          </cell>
        </row>
        <row r="4099">
          <cell r="A4099">
            <v>96700510</v>
          </cell>
          <cell r="B4099" t="str">
            <v>CR15-10 X-F-A-E-HQQE 3X400/690 50 HZ</v>
          </cell>
          <cell r="C4099">
            <v>7843</v>
          </cell>
        </row>
        <row r="4100">
          <cell r="A4100">
            <v>96700560</v>
          </cell>
          <cell r="B4100" t="str">
            <v>CRN20-10 A-CX-T-E-HQQE 3X400/690 50 HZ</v>
          </cell>
          <cell r="C4100">
            <v>10459</v>
          </cell>
        </row>
        <row r="4101">
          <cell r="A4101">
            <v>96704586</v>
          </cell>
          <cell r="B4101" t="str">
            <v>KIT, BUSHING DNF ALL</v>
          </cell>
          <cell r="C4101">
            <v>409</v>
          </cell>
        </row>
        <row r="4102">
          <cell r="A4102">
            <v>96704589</v>
          </cell>
          <cell r="B4102" t="str">
            <v>KIT, SEALING DNF65-25;80-25</v>
          </cell>
          <cell r="C4102">
            <v>133</v>
          </cell>
        </row>
        <row r="4103">
          <cell r="A4103">
            <v>96705657</v>
          </cell>
          <cell r="B4103" t="str">
            <v>HOSE PE-9/12-10M 6/U2</v>
          </cell>
          <cell r="C4103">
            <v>48</v>
          </cell>
        </row>
        <row r="4104">
          <cell r="A4104">
            <v>96706037</v>
          </cell>
          <cell r="B4104" t="str">
            <v>KIT, SHAFT SEAL AQQE/V SPK1/2/4/8,CRK2/4</v>
          </cell>
          <cell r="C4104">
            <v>224</v>
          </cell>
        </row>
        <row r="4105">
          <cell r="A4105">
            <v>96727398</v>
          </cell>
          <cell r="B4105" t="str">
            <v>HOSE PE-9/12-50M 6/U2</v>
          </cell>
          <cell r="C4105">
            <v>223</v>
          </cell>
        </row>
        <row r="4106">
          <cell r="A4106">
            <v>96727412</v>
          </cell>
          <cell r="B4106" t="str">
            <v>HOSE PE-6/9-10M 4/U2</v>
          </cell>
          <cell r="C4106">
            <v>43</v>
          </cell>
        </row>
        <row r="4107">
          <cell r="A4107">
            <v>96727415</v>
          </cell>
          <cell r="B4107" t="str">
            <v>HOSE PE-6/9-50M 4/U2</v>
          </cell>
          <cell r="C4107">
            <v>216</v>
          </cell>
        </row>
        <row r="4108">
          <cell r="A4108">
            <v>96727418</v>
          </cell>
          <cell r="B4108" t="str">
            <v>HOSE PVC-4/6-50M 3/U2</v>
          </cell>
          <cell r="C4108">
            <v>123</v>
          </cell>
        </row>
        <row r="4109">
          <cell r="A4109">
            <v>96727423</v>
          </cell>
          <cell r="B4109" t="str">
            <v>HOSE BR.PVC-13/20-3M A6</v>
          </cell>
          <cell r="C4109">
            <v>54</v>
          </cell>
        </row>
        <row r="4110">
          <cell r="A4110">
            <v>96727490</v>
          </cell>
          <cell r="B4110" t="str">
            <v>HOSE PTFE 9/12-PN 9-10 M</v>
          </cell>
          <cell r="C4110">
            <v>761</v>
          </cell>
        </row>
        <row r="4111">
          <cell r="A4111">
            <v>96727589</v>
          </cell>
          <cell r="B4111" t="str">
            <v>ACC.CONN.FLANGE DN32 PP,P.WELD.D.40MM</v>
          </cell>
          <cell r="C4111">
            <v>161</v>
          </cell>
        </row>
        <row r="4112">
          <cell r="A4112">
            <v>96729263</v>
          </cell>
          <cell r="B4112" t="str">
            <v>VALVE - ELBOW V.</v>
          </cell>
          <cell r="C4112">
            <v>1028</v>
          </cell>
        </row>
        <row r="4113">
          <cell r="A4113">
            <v>96729268</v>
          </cell>
          <cell r="B4113" t="str">
            <v>VALVE - CONNECTION V.</v>
          </cell>
          <cell r="C4113">
            <v>983</v>
          </cell>
        </row>
        <row r="4114">
          <cell r="A4114">
            <v>96729364</v>
          </cell>
          <cell r="B4114" t="str">
            <v>KIT, DMI/DDI 0.3/0.4-PVC/V/C MAINT</v>
          </cell>
          <cell r="C4114">
            <v>208</v>
          </cell>
        </row>
        <row r="4115">
          <cell r="A4115">
            <v>96729684</v>
          </cell>
          <cell r="B4115" t="str">
            <v>OIL GEAR 7.5L DHG68 LARGE DUPL.DMH</v>
          </cell>
          <cell r="C4115">
            <v>282</v>
          </cell>
        </row>
        <row r="4116">
          <cell r="A4116">
            <v>96734259</v>
          </cell>
          <cell r="B4116" t="str">
            <v>NK 50-125/144AY1F2AESBAQEXW1</v>
          </cell>
          <cell r="C4116">
            <v>2448</v>
          </cell>
        </row>
        <row r="4117">
          <cell r="A4117">
            <v>96735557</v>
          </cell>
          <cell r="B4117" t="str">
            <v>LIFTING CHAIN HOTDIP GALV. WLL 0,8TN 12M</v>
          </cell>
          <cell r="C4117">
            <v>630</v>
          </cell>
        </row>
        <row r="4118">
          <cell r="A4118">
            <v>96741871</v>
          </cell>
          <cell r="B4118" t="str">
            <v>BULK, VALVE DME 375/940-SS/E/SS</v>
          </cell>
          <cell r="C4118">
            <v>1429</v>
          </cell>
        </row>
        <row r="4119">
          <cell r="A4119">
            <v>96746403</v>
          </cell>
          <cell r="B4119" t="str">
            <v>CRN10-16 A-CX-T-E-HQQE 3X230/400 50 HZ</v>
          </cell>
          <cell r="C4119">
            <v>7303</v>
          </cell>
        </row>
        <row r="4120">
          <cell r="A4120">
            <v>96747092</v>
          </cell>
          <cell r="B4120" t="str">
            <v>PUMPHOUSING, FRAME A PAINTED, SPARE PART</v>
          </cell>
          <cell r="C4120">
            <v>618</v>
          </cell>
        </row>
        <row r="4121">
          <cell r="A4121">
            <v>96747254</v>
          </cell>
          <cell r="B4121" t="str">
            <v>SPARE, PLUG F POWER CON.CPL, FR.A, Y-CON</v>
          </cell>
          <cell r="C4121">
            <v>117</v>
          </cell>
        </row>
        <row r="4122">
          <cell r="A4122">
            <v>96747255</v>
          </cell>
          <cell r="B4122" t="str">
            <v>SPARE, PLUG F POWER CONN. CPL. FRAME B/C</v>
          </cell>
          <cell r="C4122">
            <v>103</v>
          </cell>
        </row>
        <row r="4123">
          <cell r="A4123">
            <v>96747258</v>
          </cell>
          <cell r="B4123" t="str">
            <v>SPARE, PLUG F POWER CON.CPL, FR. A, 1-PH</v>
          </cell>
          <cell r="C4123">
            <v>121</v>
          </cell>
        </row>
        <row r="4124">
          <cell r="A4124">
            <v>96747275</v>
          </cell>
          <cell r="B4124" t="str">
            <v>PUMP HOUSING F. FRAME B/C,PAINTED, SPARE</v>
          </cell>
          <cell r="C4124">
            <v>708</v>
          </cell>
        </row>
        <row r="4125">
          <cell r="A4125">
            <v>96747383</v>
          </cell>
          <cell r="B4125" t="str">
            <v>OIL CHAMBER FRAME A, MACH. SPARE PART</v>
          </cell>
          <cell r="C4125">
            <v>362</v>
          </cell>
        </row>
        <row r="4126">
          <cell r="A4126">
            <v>96747388</v>
          </cell>
          <cell r="B4126" t="str">
            <v>SPARE, STATOR230/400-2 D55X100,2XTHERM.</v>
          </cell>
          <cell r="C4126">
            <v>479</v>
          </cell>
        </row>
        <row r="4127">
          <cell r="A4127">
            <v>96747497</v>
          </cell>
          <cell r="B4127" t="str">
            <v>SPARE, GUIDESHOE SEAL DN200</v>
          </cell>
          <cell r="C4127">
            <v>231</v>
          </cell>
        </row>
        <row r="4128">
          <cell r="A4128">
            <v>96748033</v>
          </cell>
          <cell r="B4128" t="str">
            <v>KIT, STATOR IN HOUS. CPL. FRAME A Y</v>
          </cell>
          <cell r="C4128">
            <v>1168</v>
          </cell>
        </row>
        <row r="4129">
          <cell r="A4129">
            <v>96748184</v>
          </cell>
          <cell r="B4129" t="str">
            <v>NK 80-160/177AY1F2AESBAQEXW3</v>
          </cell>
          <cell r="C4129">
            <v>2917</v>
          </cell>
        </row>
        <row r="4130">
          <cell r="A4130">
            <v>96748205</v>
          </cell>
          <cell r="B4130" t="str">
            <v>NK 80-250/270AY1F2AESBAQEXW3</v>
          </cell>
          <cell r="C4130">
            <v>3733</v>
          </cell>
        </row>
        <row r="4131">
          <cell r="A4131">
            <v>96748763</v>
          </cell>
          <cell r="B4131" t="str">
            <v>KIT, O-RINGS, CRN MAGDRIVE</v>
          </cell>
          <cell r="C4131">
            <v>92</v>
          </cell>
        </row>
        <row r="4132">
          <cell r="A4132">
            <v>96748864</v>
          </cell>
          <cell r="B4132" t="str">
            <v>SPARE, BEARING HOUSING, MAGDRIVE</v>
          </cell>
          <cell r="C4132">
            <v>338</v>
          </cell>
        </row>
        <row r="4133">
          <cell r="A4133">
            <v>96748866</v>
          </cell>
          <cell r="B4133" t="str">
            <v>KIT, THRUST BEARING, MAGDRIVE</v>
          </cell>
          <cell r="C4133">
            <v>1692</v>
          </cell>
        </row>
        <row r="4134">
          <cell r="A4134">
            <v>96748870</v>
          </cell>
          <cell r="B4134" t="str">
            <v>KIT, RADIAL BEARING, MAGDRIVE</v>
          </cell>
          <cell r="C4134">
            <v>358</v>
          </cell>
        </row>
        <row r="4135">
          <cell r="A4135">
            <v>96748884</v>
          </cell>
          <cell r="B4135" t="str">
            <v>KIT, UPTHRUST BEARING, MAGDRIVE</v>
          </cell>
          <cell r="C4135">
            <v>137</v>
          </cell>
        </row>
        <row r="4136">
          <cell r="A4136">
            <v>96748961</v>
          </cell>
          <cell r="B4136" t="str">
            <v>CRN64-2-1 IZ-F-A-E-HQQE 3X400/690 50 HZ</v>
          </cell>
          <cell r="C4136">
            <v>15194</v>
          </cell>
        </row>
        <row r="4137">
          <cell r="A4137">
            <v>96749025</v>
          </cell>
          <cell r="B4137" t="str">
            <v>KIT, INNER DRIVE</v>
          </cell>
          <cell r="C4137">
            <v>997</v>
          </cell>
        </row>
        <row r="4138">
          <cell r="A4138">
            <v>96750365</v>
          </cell>
          <cell r="B4138" t="str">
            <v>LIFTING TOOL, CHAMBERSTACK, XLCR SERVICE</v>
          </cell>
          <cell r="C4138">
            <v>703</v>
          </cell>
        </row>
        <row r="4139">
          <cell r="A4139">
            <v>96750475</v>
          </cell>
          <cell r="B4139" t="str">
            <v>FLANGE SET CPL, FOR WELDING DN125/PN40</v>
          </cell>
          <cell r="C4139">
            <v>276</v>
          </cell>
        </row>
        <row r="4140">
          <cell r="A4140">
            <v>96750680</v>
          </cell>
          <cell r="B4140" t="str">
            <v>TOOL F.MOUNTING FIRST IMPELLER, SERVXLCR</v>
          </cell>
          <cell r="C4140">
            <v>1069</v>
          </cell>
        </row>
        <row r="4141">
          <cell r="A4141">
            <v>96751612</v>
          </cell>
          <cell r="B4141" t="str">
            <v>KIT, DME 60/150 FEET</v>
          </cell>
          <cell r="C4141">
            <v>112</v>
          </cell>
        </row>
        <row r="4142">
          <cell r="A4142">
            <v>96751613</v>
          </cell>
          <cell r="B4142" t="str">
            <v>KIT, DME 375/940 MOTOR</v>
          </cell>
          <cell r="C4142">
            <v>3248</v>
          </cell>
        </row>
        <row r="4143">
          <cell r="A4143">
            <v>96751984</v>
          </cell>
          <cell r="B4143" t="str">
            <v>KIT, CHAMBER CPL. W. SIC BEARING CR 150</v>
          </cell>
          <cell r="C4143">
            <v>772</v>
          </cell>
        </row>
        <row r="4144">
          <cell r="A4144">
            <v>96751986</v>
          </cell>
          <cell r="B4144" t="str">
            <v>KIT, CHAMBER TOP CPL. SPC W/SIC CR 120-1</v>
          </cell>
          <cell r="C4144">
            <v>568</v>
          </cell>
        </row>
        <row r="4145">
          <cell r="A4145">
            <v>96751989</v>
          </cell>
          <cell r="B4145" t="str">
            <v>KIT, CHAMBER TOP CPL. SPC W/SIC CRN150-1</v>
          </cell>
          <cell r="C4145">
            <v>2659</v>
          </cell>
        </row>
        <row r="4146">
          <cell r="A4146">
            <v>96752123</v>
          </cell>
          <cell r="B4146" t="str">
            <v>NK 65-200/219AY1F2AESBAQEXW3</v>
          </cell>
          <cell r="C4146">
            <v>2827</v>
          </cell>
        </row>
        <row r="4147">
          <cell r="A4147">
            <v>96752215</v>
          </cell>
          <cell r="B4147" t="str">
            <v>KIT, BEARING BUSH ROTATING CR/N120/150</v>
          </cell>
          <cell r="C4147">
            <v>221</v>
          </cell>
        </row>
        <row r="4148">
          <cell r="A4148">
            <v>96753865</v>
          </cell>
          <cell r="B4148" t="str">
            <v>NK 32-200/219AY1F2AESBAQEXW3</v>
          </cell>
          <cell r="C4148">
            <v>2587</v>
          </cell>
        </row>
        <row r="4149">
          <cell r="A4149">
            <v>96753874</v>
          </cell>
          <cell r="B4149" t="str">
            <v>NK 40-125/142AY1F2AESBAQEXW3</v>
          </cell>
          <cell r="C4149">
            <v>2423</v>
          </cell>
        </row>
        <row r="4150">
          <cell r="A4150">
            <v>96753875</v>
          </cell>
          <cell r="B4150" t="str">
            <v>NK 40-160/177AY1F2AESBAQEXW3</v>
          </cell>
          <cell r="C4150">
            <v>2555</v>
          </cell>
        </row>
        <row r="4151">
          <cell r="A4151">
            <v>96753879</v>
          </cell>
          <cell r="B4151" t="str">
            <v>NK 40-200/219AY1F2AESBAQEXW3</v>
          </cell>
          <cell r="C4151">
            <v>2694</v>
          </cell>
        </row>
        <row r="4152">
          <cell r="A4152">
            <v>96753897</v>
          </cell>
          <cell r="B4152" t="str">
            <v>NK 40-250/260AY1F2AESBAQEXW3</v>
          </cell>
          <cell r="C4152">
            <v>2909</v>
          </cell>
        </row>
        <row r="4153">
          <cell r="A4153">
            <v>96753898</v>
          </cell>
          <cell r="B4153" t="str">
            <v>SERVICE TOOL, PLACING D32 CHA.STACK XLCR</v>
          </cell>
          <cell r="C4153">
            <v>334</v>
          </cell>
        </row>
        <row r="4154">
          <cell r="A4154">
            <v>96753901</v>
          </cell>
          <cell r="B4154" t="str">
            <v>NK 50-125/144AY1F2AESBAQEXW3</v>
          </cell>
          <cell r="C4154">
            <v>2448</v>
          </cell>
        </row>
        <row r="4155">
          <cell r="A4155">
            <v>96753915</v>
          </cell>
          <cell r="B4155" t="str">
            <v>NK 50-160/177AY1F2AESBAQEXW3</v>
          </cell>
          <cell r="C4155">
            <v>2638</v>
          </cell>
        </row>
        <row r="4156">
          <cell r="A4156">
            <v>96753917</v>
          </cell>
          <cell r="B4156" t="str">
            <v>NK 50-200/219AY1F2AESBAQEXW3</v>
          </cell>
          <cell r="C4156">
            <v>2704</v>
          </cell>
        </row>
        <row r="4157">
          <cell r="A4157">
            <v>96753918</v>
          </cell>
          <cell r="B4157" t="str">
            <v>NK 50-250/263AY1F2AESBAQEXW3</v>
          </cell>
          <cell r="C4157">
            <v>3008</v>
          </cell>
        </row>
        <row r="4158">
          <cell r="A4158">
            <v>96753924</v>
          </cell>
          <cell r="B4158" t="str">
            <v>NK 65-160/177AY1F2AESBAQEXW3</v>
          </cell>
          <cell r="C4158">
            <v>2704</v>
          </cell>
        </row>
        <row r="4159">
          <cell r="A4159">
            <v>96753947</v>
          </cell>
          <cell r="B4159" t="str">
            <v>NK 80-200/222AY1F2AESBAQEXW3</v>
          </cell>
          <cell r="C4159">
            <v>3593</v>
          </cell>
        </row>
        <row r="4160">
          <cell r="A4160">
            <v>96753963</v>
          </cell>
          <cell r="B4160" t="str">
            <v>NK 100-200/219AY1F2AESBAQEXW3</v>
          </cell>
          <cell r="C4160">
            <v>3725</v>
          </cell>
        </row>
        <row r="4161">
          <cell r="A4161">
            <v>96753974</v>
          </cell>
          <cell r="B4161" t="str">
            <v>NK 125-250/269AY1F2AESBAQEXW3</v>
          </cell>
          <cell r="C4161">
            <v>5101</v>
          </cell>
        </row>
        <row r="4162">
          <cell r="A4162">
            <v>96754361</v>
          </cell>
          <cell r="B4162" t="str">
            <v>NK 65-250/270AY1F2AESBAQEXW3</v>
          </cell>
          <cell r="C4162">
            <v>6777</v>
          </cell>
        </row>
        <row r="4163">
          <cell r="A4163">
            <v>96754652</v>
          </cell>
          <cell r="B4163" t="str">
            <v>NK 50-315/321AY1F2AESBAQEXW1</v>
          </cell>
          <cell r="C4163">
            <v>3735</v>
          </cell>
        </row>
        <row r="4164">
          <cell r="A4164">
            <v>96754683</v>
          </cell>
          <cell r="B4164" t="str">
            <v>NK 50-315/344AY1F2AESBAQEXW3</v>
          </cell>
          <cell r="C4164">
            <v>3735</v>
          </cell>
        </row>
        <row r="4165">
          <cell r="A4165">
            <v>96754973</v>
          </cell>
          <cell r="B4165" t="str">
            <v>SINEWAVE 200-500V IP20 8/7,5/5,5/5,5A</v>
          </cell>
          <cell r="C4165">
            <v>896</v>
          </cell>
        </row>
        <row r="4166">
          <cell r="A4166">
            <v>96754974</v>
          </cell>
          <cell r="B4166" t="str">
            <v>SINEWAVE 200-500V IP20 10/9,5/7,5/7,5A</v>
          </cell>
          <cell r="C4166">
            <v>1050</v>
          </cell>
        </row>
        <row r="4167">
          <cell r="A4167">
            <v>96754976</v>
          </cell>
          <cell r="B4167" t="str">
            <v>SINEWAVE 200-500V IP20 17/16/13/12A</v>
          </cell>
          <cell r="C4167">
            <v>1151</v>
          </cell>
        </row>
        <row r="4168">
          <cell r="A4168">
            <v>96754977</v>
          </cell>
          <cell r="B4168" t="str">
            <v>SINEWAVE 200-500V IP20 24/23/18/17A</v>
          </cell>
          <cell r="C4168">
            <v>1788</v>
          </cell>
        </row>
        <row r="4169">
          <cell r="A4169">
            <v>96754978</v>
          </cell>
          <cell r="B4169" t="str">
            <v>SINEWAVE 200-500V IP20 38/36/26,5/24A</v>
          </cell>
          <cell r="C4169">
            <v>2499</v>
          </cell>
        </row>
        <row r="4170">
          <cell r="A4170">
            <v>96755019</v>
          </cell>
          <cell r="B4170" t="str">
            <v>SINEWAVE 200-500V IP20 48/45,5/36/34A</v>
          </cell>
          <cell r="C4170">
            <v>4372</v>
          </cell>
        </row>
        <row r="4171">
          <cell r="A4171">
            <v>96755021</v>
          </cell>
          <cell r="B4171" t="str">
            <v>SINEWAVE 200-500V IP20 62,59 (130B2308)</v>
          </cell>
          <cell r="C4171">
            <v>5171</v>
          </cell>
        </row>
        <row r="4172">
          <cell r="A4172">
            <v>96755032</v>
          </cell>
          <cell r="B4172" t="str">
            <v>SINEWAVE 200-500V IP20 75/71/56/53A</v>
          </cell>
          <cell r="C4172">
            <v>5967</v>
          </cell>
        </row>
        <row r="4173">
          <cell r="A4173">
            <v>96755158</v>
          </cell>
          <cell r="B4173" t="str">
            <v>SERVICE TOOL, PLACING D22 CHA.STACK XLCR</v>
          </cell>
          <cell r="C4173">
            <v>226</v>
          </cell>
        </row>
        <row r="4174">
          <cell r="A4174">
            <v>96760841</v>
          </cell>
          <cell r="B4174" t="str">
            <v>SERV. TOOL LOWER WEDGE, PLACINGD32COUPL.</v>
          </cell>
          <cell r="C4174">
            <v>1243</v>
          </cell>
        </row>
        <row r="4175">
          <cell r="A4175">
            <v>96760892</v>
          </cell>
          <cell r="B4175" t="str">
            <v>SERV. TOOL UPPER WEDGE, PLACINGD32COUPL.</v>
          </cell>
          <cell r="C4175">
            <v>961</v>
          </cell>
        </row>
        <row r="4176">
          <cell r="A4176">
            <v>96760901</v>
          </cell>
          <cell r="B4176" t="str">
            <v>MCB 114 I/O MODULE</v>
          </cell>
          <cell r="C4176">
            <v>397</v>
          </cell>
        </row>
        <row r="4177">
          <cell r="A4177">
            <v>96763862</v>
          </cell>
          <cell r="B4177" t="str">
            <v>CRN64-3-2 IZ-F-A-E-HQQE 3X400/690 50 HZ</v>
          </cell>
          <cell r="C4177">
            <v>18325</v>
          </cell>
        </row>
        <row r="4178">
          <cell r="A4178">
            <v>96765106</v>
          </cell>
          <cell r="B4178" t="str">
            <v>CRN45-2-2 A-F-A-E-OQQE 3X400D 50 HZ</v>
          </cell>
          <cell r="C4178">
            <v>10388</v>
          </cell>
        </row>
        <row r="4179">
          <cell r="A4179">
            <v>96766787</v>
          </cell>
          <cell r="B4179" t="str">
            <v>KIT, MOUNTING F/INNER DRV. SM/MECRN MAG</v>
          </cell>
          <cell r="C4179">
            <v>146</v>
          </cell>
        </row>
        <row r="4180">
          <cell r="A4180">
            <v>96767914</v>
          </cell>
          <cell r="B4180" t="str">
            <v>NK 65-315/320AY1F2AESBAQEXW1</v>
          </cell>
          <cell r="C4180">
            <v>4375</v>
          </cell>
        </row>
        <row r="4181">
          <cell r="A4181">
            <v>96768182</v>
          </cell>
          <cell r="B4181" t="str">
            <v>KIT, SHAFT SEAL MODEL D XBPFG MATR. A</v>
          </cell>
          <cell r="C4181">
            <v>100</v>
          </cell>
        </row>
        <row r="4182">
          <cell r="A4182">
            <v>96771330</v>
          </cell>
          <cell r="B4182" t="str">
            <v>CRN5-32 B-FGJ-A-E-PQQE 3X400/690 50HZ</v>
          </cell>
          <cell r="C4182">
            <v>7456</v>
          </cell>
        </row>
        <row r="4183">
          <cell r="A4183">
            <v>96771418</v>
          </cell>
          <cell r="B4183" t="str">
            <v>NK 32-250/262AY1F2AESBAQEXW1</v>
          </cell>
          <cell r="C4183">
            <v>2819</v>
          </cell>
        </row>
        <row r="4184">
          <cell r="A4184">
            <v>96771515</v>
          </cell>
          <cell r="B4184" t="str">
            <v>NK 100-315/284AY1F2AESBAQEXW1</v>
          </cell>
          <cell r="C4184">
            <v>5454</v>
          </cell>
        </row>
        <row r="4185">
          <cell r="A4185">
            <v>96771523</v>
          </cell>
          <cell r="B4185" t="str">
            <v>NK 125-315/317AY1F2AESBAQEXW1</v>
          </cell>
          <cell r="C4185">
            <v>7104</v>
          </cell>
        </row>
        <row r="4186">
          <cell r="A4186">
            <v>96771527</v>
          </cell>
          <cell r="B4186" t="str">
            <v>NK 150-400/394AY1F1AESBAQEXW3</v>
          </cell>
          <cell r="C4186">
            <v>8707</v>
          </cell>
        </row>
        <row r="4187">
          <cell r="A4187">
            <v>96772835</v>
          </cell>
          <cell r="B4187" t="str">
            <v>BALL BEARING 6204 2CS C3 SYN/BULK</v>
          </cell>
          <cell r="C4187">
            <v>539</v>
          </cell>
        </row>
        <row r="4188">
          <cell r="A4188">
            <v>96772841</v>
          </cell>
          <cell r="B4188" t="str">
            <v>PUMP HOUSING, PAINTED, DP&amp;EF.65/SPARE PA</v>
          </cell>
          <cell r="C4188">
            <v>690</v>
          </cell>
        </row>
        <row r="4189">
          <cell r="A4189">
            <v>96772865</v>
          </cell>
          <cell r="B4189" t="str">
            <v>PUMP HOUSING, PAINTED, SEV65.65/SPARE PA</v>
          </cell>
          <cell r="C4189">
            <v>661</v>
          </cell>
        </row>
        <row r="4190">
          <cell r="A4190">
            <v>96773221</v>
          </cell>
          <cell r="B4190" t="str">
            <v>KIT FOR CONNECTING PIECE SQF</v>
          </cell>
          <cell r="C4190">
            <v>407</v>
          </cell>
        </row>
        <row r="4191">
          <cell r="A4191">
            <v>96773222</v>
          </cell>
          <cell r="B4191" t="str">
            <v>KIT FOR SANDSLINGER SQF</v>
          </cell>
          <cell r="C4191">
            <v>140</v>
          </cell>
        </row>
        <row r="4192">
          <cell r="A4192">
            <v>96773223</v>
          </cell>
          <cell r="B4192" t="str">
            <v>KIT FOR BEARINGS SQF</v>
          </cell>
          <cell r="C4192">
            <v>499</v>
          </cell>
        </row>
        <row r="4193">
          <cell r="A4193">
            <v>96773227</v>
          </cell>
          <cell r="B4193" t="str">
            <v>KIT FOR TOP COVER CPL. SQF</v>
          </cell>
          <cell r="C4193">
            <v>77</v>
          </cell>
        </row>
        <row r="4194">
          <cell r="A4194">
            <v>96778908</v>
          </cell>
          <cell r="B4194" t="str">
            <v>KIT, PIN HOUSING 7 POLE COMPLETE</v>
          </cell>
          <cell r="C4194">
            <v>109</v>
          </cell>
        </row>
        <row r="4195">
          <cell r="A4195">
            <v>96778912</v>
          </cell>
          <cell r="B4195" t="str">
            <v>KIT, PIN HOUSING 10 POLE COMPLETE</v>
          </cell>
          <cell r="C4195">
            <v>123</v>
          </cell>
        </row>
        <row r="4196">
          <cell r="A4196">
            <v>96779190</v>
          </cell>
          <cell r="B4196" t="str">
            <v>CRN1-21 A-CX-T-E-HQQE 3X230/400 50HZ</v>
          </cell>
          <cell r="C4196">
            <v>3377</v>
          </cell>
        </row>
        <row r="4197">
          <cell r="A4197">
            <v>96780682</v>
          </cell>
          <cell r="B4197" t="str">
            <v>SEV.80.100.40.4.51D</v>
          </cell>
          <cell r="C4197">
            <v>5832</v>
          </cell>
        </row>
        <row r="4198">
          <cell r="A4198">
            <v>96780687</v>
          </cell>
          <cell r="B4198" t="str">
            <v>SEV.80.100.60.2.51E</v>
          </cell>
          <cell r="C4198">
            <v>7593</v>
          </cell>
        </row>
        <row r="4199">
          <cell r="A4199">
            <v>96780692</v>
          </cell>
          <cell r="B4199" t="str">
            <v>SEV.80.100.110.2.51D</v>
          </cell>
          <cell r="C4199">
            <v>10105</v>
          </cell>
        </row>
        <row r="4200">
          <cell r="A4200">
            <v>96782145</v>
          </cell>
          <cell r="B4200" t="str">
            <v>AUTO COUPLING SET DN125/150</v>
          </cell>
          <cell r="C4200">
            <v>2705</v>
          </cell>
        </row>
        <row r="4201">
          <cell r="A4201">
            <v>96782428</v>
          </cell>
          <cell r="B4201" t="str">
            <v>NK 65-250/270AY1F2AESBAQEXW1</v>
          </cell>
          <cell r="C4201">
            <v>3675</v>
          </cell>
        </row>
        <row r="4202">
          <cell r="A4202">
            <v>96782483</v>
          </cell>
          <cell r="B4202" t="str">
            <v>AUTO COUPLING SET DN250 CI</v>
          </cell>
          <cell r="C4202">
            <v>4012</v>
          </cell>
        </row>
        <row r="4203">
          <cell r="A4203">
            <v>96782484</v>
          </cell>
          <cell r="B4203" t="str">
            <v>AUTO COUPLING SET DN300 CI</v>
          </cell>
          <cell r="C4203">
            <v>4677</v>
          </cell>
        </row>
        <row r="4204">
          <cell r="A4204">
            <v>96782485</v>
          </cell>
          <cell r="B4204" t="str">
            <v>AUTO COUPLING SET DN500 CI</v>
          </cell>
          <cell r="C4204">
            <v>6774</v>
          </cell>
        </row>
        <row r="4205">
          <cell r="A4205">
            <v>96782486</v>
          </cell>
          <cell r="B4205" t="str">
            <v>AUTO COUPLING SET DN600 CI</v>
          </cell>
          <cell r="C4205">
            <v>18840</v>
          </cell>
        </row>
        <row r="4206">
          <cell r="A4206">
            <v>96783233</v>
          </cell>
          <cell r="B4206" t="str">
            <v>S1.80.125.500.4.62H.S.398.G.N.D.513</v>
          </cell>
          <cell r="C4206">
            <v>28809</v>
          </cell>
        </row>
        <row r="4207">
          <cell r="A4207">
            <v>96785514</v>
          </cell>
          <cell r="B4207" t="str">
            <v>NK 100-315/322AY1F2AESBAQEXW1</v>
          </cell>
          <cell r="C4207">
            <v>12649</v>
          </cell>
        </row>
        <row r="4208">
          <cell r="A4208">
            <v>96787464</v>
          </cell>
          <cell r="B4208" t="str">
            <v>SSP-3.0 B SINGLE 3 BAR SHOWER PUMP 22</v>
          </cell>
          <cell r="C4208">
            <v>738</v>
          </cell>
        </row>
        <row r="4209">
          <cell r="A4209">
            <v>96787735</v>
          </cell>
          <cell r="B4209" t="str">
            <v>KIT, CABLE 4"GG 4G1,5MM2  2,7M</v>
          </cell>
          <cell r="C4209">
            <v>78</v>
          </cell>
        </row>
        <row r="4210">
          <cell r="A4210">
            <v>96788975</v>
          </cell>
          <cell r="B4210" t="str">
            <v>KIT, O-RINGS B, FKM</v>
          </cell>
          <cell r="C4210">
            <v>764</v>
          </cell>
        </row>
        <row r="4211">
          <cell r="A4211">
            <v>96788976</v>
          </cell>
          <cell r="B4211" t="str">
            <v>KIT, O-RINGS C, FKM</v>
          </cell>
          <cell r="C4211">
            <v>1386</v>
          </cell>
        </row>
        <row r="4212">
          <cell r="A4212">
            <v>96789247</v>
          </cell>
          <cell r="B4212" t="str">
            <v>KIT, RUBBER FOR STD. COUPL. M12 GRUNDFOS</v>
          </cell>
          <cell r="C4212">
            <v>120</v>
          </cell>
        </row>
        <row r="4213">
          <cell r="A4213">
            <v>96789269</v>
          </cell>
          <cell r="B4213" t="str">
            <v>KIT, RUBBER FOR STD. COUPL. M20 GRUNDFOS</v>
          </cell>
          <cell r="C4213">
            <v>137</v>
          </cell>
        </row>
        <row r="4214">
          <cell r="A4214">
            <v>96790942</v>
          </cell>
          <cell r="B4214" t="str">
            <v>SP5A-21 RP1½ 4"3X380-415/50 2.2KW</v>
          </cell>
          <cell r="C4214">
            <v>2035</v>
          </cell>
        </row>
        <row r="4215">
          <cell r="A4215">
            <v>96790944</v>
          </cell>
          <cell r="B4215" t="str">
            <v>SP5A-25 RP1½ 4"3X380-415/50 2.2KW</v>
          </cell>
          <cell r="C4215">
            <v>2103</v>
          </cell>
        </row>
        <row r="4216">
          <cell r="A4216">
            <v>96792576</v>
          </cell>
          <cell r="B4216" t="str">
            <v>CRI15-5 F-P-A-F-HQQE 3X230/400 50 HZ</v>
          </cell>
          <cell r="C4216">
            <v>10228</v>
          </cell>
        </row>
        <row r="4217">
          <cell r="A4217">
            <v>96794665</v>
          </cell>
          <cell r="B4217" t="str">
            <v>SPARE, IMPELLER 150-315/338 D42</v>
          </cell>
          <cell r="C4217">
            <v>2095</v>
          </cell>
        </row>
        <row r="4218">
          <cell r="A4218">
            <v>96794669</v>
          </cell>
          <cell r="B4218" t="str">
            <v>SPARE, IMPELLER (200)-150-400/438 D48</v>
          </cell>
          <cell r="C4218">
            <v>7254</v>
          </cell>
        </row>
        <row r="4219">
          <cell r="A4219">
            <v>96794682</v>
          </cell>
          <cell r="B4219" t="str">
            <v>SPARE, IMPELLER 40-250/260 D24</v>
          </cell>
          <cell r="C4219">
            <v>2833</v>
          </cell>
        </row>
        <row r="4220">
          <cell r="A4220">
            <v>96794710</v>
          </cell>
          <cell r="B4220" t="str">
            <v>SPARE, IMPELLER (125)-100-200/219 D32</v>
          </cell>
          <cell r="C4220">
            <v>3652</v>
          </cell>
        </row>
        <row r="4221">
          <cell r="A4221">
            <v>96794711</v>
          </cell>
          <cell r="B4221" t="str">
            <v>SPARE, IMPELLER (125)-100-250/270 D32</v>
          </cell>
          <cell r="C4221">
            <v>3147</v>
          </cell>
        </row>
        <row r="4222">
          <cell r="A4222">
            <v>96794731</v>
          </cell>
          <cell r="B4222" t="str">
            <v>SPARE, IMPELLER (200)-150-500/548 D60</v>
          </cell>
          <cell r="C4222">
            <v>17603</v>
          </cell>
        </row>
        <row r="4223">
          <cell r="A4223">
            <v>96794736</v>
          </cell>
          <cell r="B4223" t="str">
            <v>SPARE, IMPELLER (50)-32-200.1/207 D24</v>
          </cell>
          <cell r="C4223">
            <v>1425</v>
          </cell>
        </row>
        <row r="4224">
          <cell r="A4224">
            <v>96794741</v>
          </cell>
          <cell r="B4224" t="str">
            <v>SPARE, IMPELLER 40-160/65-50-160/177 D24</v>
          </cell>
          <cell r="C4224">
            <v>1504</v>
          </cell>
        </row>
        <row r="4225">
          <cell r="A4225">
            <v>96794742</v>
          </cell>
          <cell r="B4225" t="str">
            <v>SPARE, IMPELLER (65)-40-200/219 D24</v>
          </cell>
          <cell r="C4225">
            <v>1806</v>
          </cell>
        </row>
        <row r="4226">
          <cell r="A4226">
            <v>96794743</v>
          </cell>
          <cell r="B4226" t="str">
            <v>SPARE, IMPELLER 40-250/260 D24</v>
          </cell>
          <cell r="C4226">
            <v>2903</v>
          </cell>
        </row>
        <row r="4227">
          <cell r="A4227">
            <v>96794752</v>
          </cell>
          <cell r="B4227" t="str">
            <v>SPARE, IMPELLER (80)-50-315/344 D32</v>
          </cell>
          <cell r="C4227">
            <v>4869</v>
          </cell>
        </row>
        <row r="4228">
          <cell r="A4228">
            <v>96794753</v>
          </cell>
          <cell r="B4228" t="str">
            <v>SPARE, IMPELLER 65-160/177 D24</v>
          </cell>
          <cell r="C4228">
            <v>2173</v>
          </cell>
        </row>
        <row r="4229">
          <cell r="A4229">
            <v>96794755</v>
          </cell>
          <cell r="B4229" t="str">
            <v>SPARE, IMPELLER 65-200/219 D24</v>
          </cell>
          <cell r="C4229">
            <v>2829</v>
          </cell>
        </row>
        <row r="4230">
          <cell r="A4230">
            <v>96794759</v>
          </cell>
          <cell r="B4230" t="str">
            <v>SPARE, IMPELLER (100)-65-250/270 D32</v>
          </cell>
          <cell r="C4230">
            <v>3918</v>
          </cell>
        </row>
        <row r="4231">
          <cell r="A4231">
            <v>96794764</v>
          </cell>
          <cell r="B4231" t="str">
            <v>IMPELLER (125)-80-200/222 D32 /SPARE</v>
          </cell>
          <cell r="C4231">
            <v>2649</v>
          </cell>
        </row>
        <row r="4232">
          <cell r="A4232">
            <v>96794819</v>
          </cell>
          <cell r="B4232" t="str">
            <v>SPARE, IMPELLER (100)-65-250/270 D32</v>
          </cell>
          <cell r="C4232">
            <v>3347</v>
          </cell>
        </row>
        <row r="4233">
          <cell r="A4233">
            <v>96794831</v>
          </cell>
          <cell r="B4233" t="str">
            <v>SPARE, IMPELLER (125)-100-200/219 D32</v>
          </cell>
          <cell r="C4233">
            <v>1215</v>
          </cell>
        </row>
        <row r="4234">
          <cell r="A4234">
            <v>96794864</v>
          </cell>
          <cell r="B4234" t="str">
            <v>SPARE, IMPELLER (50)-32-125/142 D24</v>
          </cell>
          <cell r="C4234">
            <v>225</v>
          </cell>
        </row>
        <row r="4235">
          <cell r="A4235">
            <v>96794865</v>
          </cell>
          <cell r="B4235" t="str">
            <v>SPARE, IMPELLER (50)-32-160.1/177 D24</v>
          </cell>
          <cell r="C4235">
            <v>319</v>
          </cell>
        </row>
        <row r="4236">
          <cell r="A4236">
            <v>96794872</v>
          </cell>
          <cell r="B4236" t="str">
            <v>SPARE, IMPELLER 40-160/65-50-160/177 D24</v>
          </cell>
          <cell r="C4236">
            <v>424</v>
          </cell>
        </row>
        <row r="4237">
          <cell r="A4237">
            <v>96794873</v>
          </cell>
          <cell r="B4237" t="str">
            <v>SPARE, IMPELLER (65)-40-200/219 D24 CI</v>
          </cell>
          <cell r="C4237">
            <v>323</v>
          </cell>
        </row>
        <row r="4238">
          <cell r="A4238">
            <v>96794880</v>
          </cell>
          <cell r="B4238" t="str">
            <v>SPARE, IMPELLER 50-250/263 D24</v>
          </cell>
          <cell r="C4238">
            <v>657</v>
          </cell>
        </row>
        <row r="4239">
          <cell r="A4239">
            <v>96794884</v>
          </cell>
          <cell r="B4239" t="str">
            <v>SPARE, IMPELLER 65-160/177 D24</v>
          </cell>
          <cell r="C4239">
            <v>533</v>
          </cell>
        </row>
        <row r="4240">
          <cell r="A4240">
            <v>96794890</v>
          </cell>
          <cell r="B4240" t="str">
            <v>SPARE, IMPELLER (100)-65-250/270 D32</v>
          </cell>
          <cell r="C4240">
            <v>854</v>
          </cell>
        </row>
        <row r="4241">
          <cell r="A4241">
            <v>96794891</v>
          </cell>
          <cell r="B4241" t="str">
            <v>SPARE, IMPELLER 65-315/320 D32</v>
          </cell>
          <cell r="C4241">
            <v>671</v>
          </cell>
        </row>
        <row r="4242">
          <cell r="A4242">
            <v>96794902</v>
          </cell>
          <cell r="B4242" t="str">
            <v>SPARE, IMPELLER (125)-100-200/219 D32</v>
          </cell>
          <cell r="C4242">
            <v>659</v>
          </cell>
        </row>
        <row r="4243">
          <cell r="A4243">
            <v>96794903</v>
          </cell>
          <cell r="B4243" t="str">
            <v>SPARE, IMPELLER (125)-100-250/270 D32</v>
          </cell>
          <cell r="C4243">
            <v>752</v>
          </cell>
        </row>
        <row r="4244">
          <cell r="A4244">
            <v>96794909</v>
          </cell>
          <cell r="B4244" t="str">
            <v>SPARE, IMPELLER 125-250/269 D32</v>
          </cell>
          <cell r="C4244">
            <v>1075</v>
          </cell>
        </row>
        <row r="4245">
          <cell r="A4245">
            <v>96795464</v>
          </cell>
          <cell r="B4245" t="str">
            <v>KIT, CONNECTING PIPE MECRI/N ACT</v>
          </cell>
          <cell r="C4245">
            <v>403</v>
          </cell>
        </row>
        <row r="4246">
          <cell r="A4246">
            <v>96796188</v>
          </cell>
          <cell r="B4246" t="str">
            <v>KIT, FANCOVER, 260X260X88.5, MG 132</v>
          </cell>
          <cell r="C4246">
            <v>66</v>
          </cell>
        </row>
        <row r="4247">
          <cell r="A4247">
            <v>96796189</v>
          </cell>
          <cell r="B4247" t="str">
            <v>SPARE, FAN, D 128, MG132</v>
          </cell>
          <cell r="C4247">
            <v>43</v>
          </cell>
        </row>
        <row r="4248">
          <cell r="A4248">
            <v>96796598</v>
          </cell>
          <cell r="B4248" t="str">
            <v>KIT, ND-END SHIELD COMPLETE, MG 132</v>
          </cell>
          <cell r="C4248">
            <v>130</v>
          </cell>
        </row>
        <row r="4249">
          <cell r="A4249">
            <v>96796600</v>
          </cell>
          <cell r="B4249" t="str">
            <v>KIT, BALL BEARING 6308.SYN/6206.SYN</v>
          </cell>
          <cell r="C4249">
            <v>149</v>
          </cell>
        </row>
        <row r="4250">
          <cell r="A4250">
            <v>96796642</v>
          </cell>
          <cell r="B4250" t="str">
            <v>KIT, BALL BEARING 7308.BE.SYN/6206.SYN</v>
          </cell>
          <cell r="C4250">
            <v>203</v>
          </cell>
        </row>
        <row r="4251">
          <cell r="A4251">
            <v>96796647</v>
          </cell>
          <cell r="B4251" t="str">
            <v>KIT, FANCOVER, 314X314X134, MG160-180</v>
          </cell>
          <cell r="C4251">
            <v>152</v>
          </cell>
        </row>
        <row r="4252">
          <cell r="A4252">
            <v>96796654</v>
          </cell>
          <cell r="B4252" t="str">
            <v>KIT, FAN, D 210,CW,  MG160</v>
          </cell>
          <cell r="C4252">
            <v>91</v>
          </cell>
        </row>
        <row r="4253">
          <cell r="A4253">
            <v>96796657</v>
          </cell>
          <cell r="B4253" t="str">
            <v>KIT, TERMINAL BOARD COMPLETE, MG160-180</v>
          </cell>
          <cell r="C4253">
            <v>65</v>
          </cell>
        </row>
        <row r="4254">
          <cell r="A4254">
            <v>96796659</v>
          </cell>
          <cell r="B4254" t="str">
            <v>KIT, TERMINAL BOX COVER, MG160-180</v>
          </cell>
          <cell r="C4254">
            <v>140</v>
          </cell>
        </row>
        <row r="4255">
          <cell r="A4255">
            <v>96796662</v>
          </cell>
          <cell r="B4255" t="str">
            <v>KIT, FLANGE, B05/FF300, MG160</v>
          </cell>
          <cell r="C4255">
            <v>325</v>
          </cell>
        </row>
        <row r="4256">
          <cell r="A4256">
            <v>96796664</v>
          </cell>
          <cell r="B4256" t="str">
            <v>KIT, BEARING PLATE COMPLETE, MG 160</v>
          </cell>
          <cell r="C4256">
            <v>52</v>
          </cell>
        </row>
        <row r="4257">
          <cell r="A4257">
            <v>96796669</v>
          </cell>
          <cell r="B4257" t="str">
            <v>KIT, ND-END SHIELD COMPLETE, MG 160</v>
          </cell>
          <cell r="C4257">
            <v>174</v>
          </cell>
        </row>
        <row r="4258">
          <cell r="A4258">
            <v>96796674</v>
          </cell>
          <cell r="B4258" t="str">
            <v>KIT, BALL BEARING 6309.Z.C4/6309.Z.C4</v>
          </cell>
          <cell r="C4258">
            <v>231</v>
          </cell>
        </row>
        <row r="4259">
          <cell r="A4259">
            <v>96796676</v>
          </cell>
          <cell r="B4259" t="str">
            <v>KIT, BALL BEARING 7309.BE/6309.Z.C4</v>
          </cell>
          <cell r="C4259">
            <v>261</v>
          </cell>
        </row>
        <row r="4260">
          <cell r="A4260">
            <v>96796790</v>
          </cell>
          <cell r="B4260" t="str">
            <v>KIT, FAN D240 MG(E)/MLE 160-180 CW</v>
          </cell>
          <cell r="C4260">
            <v>78</v>
          </cell>
        </row>
        <row r="4261">
          <cell r="A4261">
            <v>96796807</v>
          </cell>
          <cell r="B4261" t="str">
            <v>KIT, FLANGE, B05/FF300, MG180</v>
          </cell>
          <cell r="C4261">
            <v>347</v>
          </cell>
        </row>
        <row r="4262">
          <cell r="A4262">
            <v>96796811</v>
          </cell>
          <cell r="B4262" t="str">
            <v>KIT, BALL BEARING 6310.Z.C4/6310.Z.C4</v>
          </cell>
          <cell r="C4262">
            <v>264</v>
          </cell>
        </row>
        <row r="4263">
          <cell r="A4263">
            <v>96796812</v>
          </cell>
          <cell r="B4263" t="str">
            <v>KIT, BALL BEARING 7310.BE/6310.Z.C4</v>
          </cell>
          <cell r="C4263">
            <v>275</v>
          </cell>
        </row>
        <row r="4264">
          <cell r="A4264">
            <v>96797626</v>
          </cell>
          <cell r="B4264" t="str">
            <v>SPARE, WEAR RING D130/D146X13 BZ</v>
          </cell>
          <cell r="C4264">
            <v>357</v>
          </cell>
        </row>
        <row r="4265">
          <cell r="A4265">
            <v>96797628</v>
          </cell>
          <cell r="B4265" t="str">
            <v>SPARE, WEAR RING D154/D168X15 BZ</v>
          </cell>
          <cell r="C4265">
            <v>307</v>
          </cell>
        </row>
        <row r="4266">
          <cell r="A4266">
            <v>96798508</v>
          </cell>
          <cell r="B4266" t="str">
            <v>BULK, GASKET, MG 160 - 180</v>
          </cell>
          <cell r="C4266">
            <v>43</v>
          </cell>
        </row>
        <row r="4267">
          <cell r="A4267">
            <v>96798510</v>
          </cell>
          <cell r="B4267" t="str">
            <v>KIT, GASKET, MG 132</v>
          </cell>
          <cell r="C4267">
            <v>35</v>
          </cell>
        </row>
        <row r="4268">
          <cell r="A4268">
            <v>96799843</v>
          </cell>
          <cell r="B4268" t="str">
            <v>NK 80-315/310AY1F2AESBAQEXW1</v>
          </cell>
          <cell r="C4268">
            <v>4589</v>
          </cell>
        </row>
        <row r="4269">
          <cell r="A4269">
            <v>96800320</v>
          </cell>
          <cell r="B4269" t="str">
            <v>BEARING COVER B EX, MACH. SPARE PART</v>
          </cell>
          <cell r="C4269">
            <v>234</v>
          </cell>
        </row>
        <row r="4270">
          <cell r="A4270">
            <v>96801229</v>
          </cell>
          <cell r="B4270" t="str">
            <v>GLCP REMOTE MOUNTING OPTION 130B1117</v>
          </cell>
          <cell r="C4270">
            <v>212</v>
          </cell>
        </row>
        <row r="4271">
          <cell r="A4271">
            <v>96802243</v>
          </cell>
          <cell r="B4271" t="str">
            <v>SA-SPM 7 CSIR 0.37KW 1X220-240V 50HZ</v>
          </cell>
          <cell r="C4271">
            <v>161</v>
          </cell>
        </row>
        <row r="4272">
          <cell r="A4272">
            <v>96805048</v>
          </cell>
          <cell r="B4272" t="str">
            <v>NK 50-315/303AY1F2AESBAQEXW3</v>
          </cell>
          <cell r="C4272">
            <v>8713</v>
          </cell>
        </row>
        <row r="4273">
          <cell r="A4273">
            <v>96806780</v>
          </cell>
          <cell r="B4273" t="str">
            <v>CM1-3 A-R-I-E-AVBE F-A-A-N</v>
          </cell>
          <cell r="C4273">
            <v>967</v>
          </cell>
        </row>
        <row r="4274">
          <cell r="A4274">
            <v>96806781</v>
          </cell>
          <cell r="B4274" t="str">
            <v>CM1-5 A-R-I-E-AVBE F-A-A-N</v>
          </cell>
          <cell r="C4274">
            <v>1114</v>
          </cell>
        </row>
        <row r="4275">
          <cell r="A4275">
            <v>96806784</v>
          </cell>
          <cell r="B4275" t="str">
            <v>CM3-4 A-R-I-E-AVBE F-A-A-N</v>
          </cell>
          <cell r="C4275">
            <v>1049</v>
          </cell>
        </row>
        <row r="4276">
          <cell r="A4276">
            <v>96806798</v>
          </cell>
          <cell r="B4276" t="str">
            <v>CM1-8 A-R-A-E-AVBE C-A-A-N</v>
          </cell>
          <cell r="C4276">
            <v>969</v>
          </cell>
        </row>
        <row r="4277">
          <cell r="A4277">
            <v>96806806</v>
          </cell>
          <cell r="B4277" t="str">
            <v>CM3-8 A-R-A-E-AVBE C-A-A-N</v>
          </cell>
          <cell r="C4277">
            <v>1269</v>
          </cell>
        </row>
        <row r="4278">
          <cell r="A4278">
            <v>96806807</v>
          </cell>
          <cell r="B4278" t="str">
            <v>CM3-4 A-R-A-E-AVBE F-A-A-N</v>
          </cell>
          <cell r="C4278">
            <v>673</v>
          </cell>
        </row>
        <row r="4279">
          <cell r="A4279">
            <v>96806808</v>
          </cell>
          <cell r="B4279" t="str">
            <v>CM3-6 A-R-A-E-AVBE F-A-A-N</v>
          </cell>
          <cell r="C4279">
            <v>801</v>
          </cell>
        </row>
        <row r="4280">
          <cell r="A4280">
            <v>96806821</v>
          </cell>
          <cell r="B4280" t="str">
            <v>CM3-2 A-R-G-V-AQQV F-A-A-N</v>
          </cell>
          <cell r="C4280">
            <v>1218</v>
          </cell>
        </row>
        <row r="4281">
          <cell r="A4281">
            <v>96806824</v>
          </cell>
          <cell r="B4281" t="str">
            <v>CM5-3 A-R-G-V-AQQV F-A-A-N</v>
          </cell>
          <cell r="C4281">
            <v>1456</v>
          </cell>
        </row>
        <row r="4282">
          <cell r="A4282">
            <v>96806830</v>
          </cell>
          <cell r="B4282" t="str">
            <v>CM3-3 A-R-A-E-AVBE F-A-A-N</v>
          </cell>
          <cell r="C4282">
            <v>621</v>
          </cell>
        </row>
        <row r="4283">
          <cell r="A4283">
            <v>96806834</v>
          </cell>
          <cell r="B4283" t="str">
            <v>CM3-5 A-R-A-E-AVBE F-A-A-N</v>
          </cell>
          <cell r="C4283">
            <v>720</v>
          </cell>
        </row>
        <row r="4284">
          <cell r="A4284">
            <v>96806868</v>
          </cell>
          <cell r="B4284" t="str">
            <v>CM3-5 A-R-G-E-AQQE F-A-A-N</v>
          </cell>
          <cell r="C4284">
            <v>1471</v>
          </cell>
        </row>
        <row r="4285">
          <cell r="A4285">
            <v>96806870</v>
          </cell>
          <cell r="B4285" t="str">
            <v>CM3-2 A-R-G-E-AQQE F-A-A-N</v>
          </cell>
          <cell r="C4285">
            <v>1191</v>
          </cell>
        </row>
        <row r="4286">
          <cell r="A4286">
            <v>96806871</v>
          </cell>
          <cell r="B4286" t="str">
            <v>CM3-3 A-R-G-E-AQQE F-A-A-N</v>
          </cell>
          <cell r="C4286">
            <v>1275</v>
          </cell>
        </row>
        <row r="4287">
          <cell r="A4287">
            <v>96806884</v>
          </cell>
          <cell r="B4287" t="str">
            <v>CM3-4 A-R-G-E-AQQE F-A-A-N</v>
          </cell>
          <cell r="C4287">
            <v>1364</v>
          </cell>
        </row>
        <row r="4288">
          <cell r="A4288">
            <v>96809358</v>
          </cell>
          <cell r="B4288" t="str">
            <v>CONTROL CARD 130B1195 /SPARE</v>
          </cell>
          <cell r="C4288">
            <v>2126</v>
          </cell>
        </row>
        <row r="4289">
          <cell r="A4289">
            <v>96809679</v>
          </cell>
          <cell r="B4289" t="str">
            <v>POWERCARD/SMPS 130B1943 /SPARE</v>
          </cell>
          <cell r="C4289">
            <v>7340</v>
          </cell>
        </row>
        <row r="4290">
          <cell r="A4290">
            <v>96809941</v>
          </cell>
          <cell r="B4290" t="str">
            <v>KIT, BOLT FOR COUPLING 8XM12 W/RUBBER</v>
          </cell>
          <cell r="C4290">
            <v>394</v>
          </cell>
        </row>
        <row r="4291">
          <cell r="A4291">
            <v>96809942</v>
          </cell>
          <cell r="B4291" t="str">
            <v>KIT, BOLT FOR COUPLING 8XM20 W/RUBBER</v>
          </cell>
          <cell r="C4291">
            <v>420</v>
          </cell>
        </row>
        <row r="4292">
          <cell r="A4292">
            <v>96809945</v>
          </cell>
          <cell r="B4292" t="str">
            <v>KIT, COUPLING GUARD H100</v>
          </cell>
          <cell r="C4292">
            <v>117</v>
          </cell>
        </row>
        <row r="4293">
          <cell r="A4293">
            <v>96809954</v>
          </cell>
          <cell r="B4293" t="str">
            <v>KIT, SHAFT GUARD D24 NK</v>
          </cell>
          <cell r="C4293">
            <v>50</v>
          </cell>
        </row>
        <row r="4294">
          <cell r="A4294">
            <v>96809957</v>
          </cell>
          <cell r="B4294" t="str">
            <v>KIT, SHAFT GUARD D32 NK</v>
          </cell>
          <cell r="C4294">
            <v>64</v>
          </cell>
        </row>
        <row r="4295">
          <cell r="A4295">
            <v>96809961</v>
          </cell>
          <cell r="B4295" t="str">
            <v>KIT, SHAFT GUARD D42 NK(G)</v>
          </cell>
          <cell r="C4295">
            <v>84</v>
          </cell>
        </row>
        <row r="4296">
          <cell r="A4296">
            <v>96810099</v>
          </cell>
          <cell r="B4296" t="str">
            <v>SPARE, WEAR RING D76/D90X10 BZ</v>
          </cell>
          <cell r="C4296">
            <v>150</v>
          </cell>
        </row>
        <row r="4297">
          <cell r="A4297">
            <v>96810100</v>
          </cell>
          <cell r="B4297" t="str">
            <v>SPARE, WEAR RING D90/D104X10 BZ</v>
          </cell>
          <cell r="C4297">
            <v>223</v>
          </cell>
        </row>
        <row r="4298">
          <cell r="A4298">
            <v>96810102</v>
          </cell>
          <cell r="B4298" t="str">
            <v>SPARE, WEAR RING D100/D114X10 BZ</v>
          </cell>
          <cell r="C4298">
            <v>160</v>
          </cell>
        </row>
        <row r="4299">
          <cell r="A4299">
            <v>96810103</v>
          </cell>
          <cell r="B4299" t="str">
            <v>SPARE, WEAR RING D112/D126X10 BZ</v>
          </cell>
          <cell r="C4299">
            <v>260</v>
          </cell>
        </row>
        <row r="4300">
          <cell r="A4300">
            <v>96810104</v>
          </cell>
          <cell r="B4300" t="str">
            <v>SPARE, WEAR RING D122/D136X10 BZ</v>
          </cell>
          <cell r="C4300">
            <v>277</v>
          </cell>
        </row>
        <row r="4301">
          <cell r="A4301">
            <v>96810105</v>
          </cell>
          <cell r="B4301" t="str">
            <v>SPARE, WEAR RING D122/D138X13 BZ</v>
          </cell>
          <cell r="C4301">
            <v>271</v>
          </cell>
        </row>
        <row r="4302">
          <cell r="A4302">
            <v>96810106</v>
          </cell>
          <cell r="B4302" t="str">
            <v>SPARE, WEAR RING D130/D144X10 BZ</v>
          </cell>
          <cell r="C4302">
            <v>354</v>
          </cell>
        </row>
        <row r="4303">
          <cell r="A4303">
            <v>96810107</v>
          </cell>
          <cell r="B4303" t="str">
            <v>SPARE, WEAR RING D144/D158X15 BZ</v>
          </cell>
          <cell r="C4303">
            <v>346</v>
          </cell>
        </row>
        <row r="4304">
          <cell r="A4304">
            <v>96810109</v>
          </cell>
          <cell r="B4304" t="str">
            <v>SPARE, WEAR RING D185/D199X15 BZ</v>
          </cell>
          <cell r="C4304">
            <v>449</v>
          </cell>
        </row>
        <row r="4305">
          <cell r="A4305">
            <v>96810110</v>
          </cell>
          <cell r="B4305" t="str">
            <v>SPARE, WEAR RING D200/D214X15 BZ</v>
          </cell>
          <cell r="C4305">
            <v>494</v>
          </cell>
        </row>
        <row r="4306">
          <cell r="A4306">
            <v>96810111</v>
          </cell>
          <cell r="B4306" t="str">
            <v>SPARE, WEAR RING D210/D224X15 BZ</v>
          </cell>
          <cell r="C4306">
            <v>598</v>
          </cell>
        </row>
        <row r="4307">
          <cell r="A4307">
            <v>96810112</v>
          </cell>
          <cell r="B4307" t="str">
            <v>SPARE, WEAR RING D224/D238X15 BZ</v>
          </cell>
          <cell r="C4307">
            <v>702</v>
          </cell>
        </row>
        <row r="4308">
          <cell r="A4308">
            <v>96810119</v>
          </cell>
          <cell r="B4308" t="str">
            <v>KIT, WEAR RING D144X15 1.4408/PTFE M5X10</v>
          </cell>
          <cell r="C4308">
            <v>1883</v>
          </cell>
        </row>
        <row r="4309">
          <cell r="A4309">
            <v>96810124</v>
          </cell>
          <cell r="B4309" t="str">
            <v>KIT, WEAR RING D122X10 1.4517/PTFE M5X8</v>
          </cell>
          <cell r="C4309">
            <v>1731</v>
          </cell>
        </row>
        <row r="4310">
          <cell r="A4310">
            <v>96810125</v>
          </cell>
          <cell r="B4310" t="str">
            <v>KIT, WEAR RING D122X10 1.4408/PTFE M5X8</v>
          </cell>
          <cell r="C4310">
            <v>1535</v>
          </cell>
        </row>
        <row r="4311">
          <cell r="A4311">
            <v>96810128</v>
          </cell>
          <cell r="B4311" t="str">
            <v>KIT, WEAR RING D130X13 1.4517/PTFE M5X10</v>
          </cell>
          <cell r="C4311">
            <v>1951</v>
          </cell>
        </row>
        <row r="4312">
          <cell r="A4312">
            <v>96810130</v>
          </cell>
          <cell r="B4312" t="str">
            <v>KIT, WEAR RING D154X15 1.4517/PTFE M5X10</v>
          </cell>
          <cell r="C4312">
            <v>2553</v>
          </cell>
        </row>
        <row r="4313">
          <cell r="A4313">
            <v>96810131</v>
          </cell>
          <cell r="B4313" t="str">
            <v>KIT, WEAR RING D154X15 1.4408/PTFE M5X10</v>
          </cell>
          <cell r="C4313">
            <v>1817</v>
          </cell>
        </row>
        <row r="4314">
          <cell r="A4314">
            <v>96810133</v>
          </cell>
          <cell r="B4314" t="str">
            <v>KIT, WEAR RING D185X15 1.4408/PTFE M5X10</v>
          </cell>
          <cell r="C4314">
            <v>1560</v>
          </cell>
        </row>
        <row r="4315">
          <cell r="A4315">
            <v>96810136</v>
          </cell>
          <cell r="B4315" t="str">
            <v>KIT, WEAR RING D90X10 1.4517 M5X8</v>
          </cell>
          <cell r="C4315">
            <v>397</v>
          </cell>
        </row>
        <row r="4316">
          <cell r="A4316">
            <v>96810137</v>
          </cell>
          <cell r="B4316" t="str">
            <v>KIT, WEAR RING D90X10 1.4517 M5X8</v>
          </cell>
          <cell r="C4316">
            <v>237</v>
          </cell>
        </row>
        <row r="4317">
          <cell r="A4317">
            <v>96810138</v>
          </cell>
          <cell r="B4317" t="str">
            <v>KIT, WEAR RING D100X10 1.4517 M5X8</v>
          </cell>
          <cell r="C4317">
            <v>591</v>
          </cell>
        </row>
        <row r="4318">
          <cell r="A4318">
            <v>96810139</v>
          </cell>
          <cell r="B4318" t="str">
            <v>KIT, WEAR RING D100X10 1.4408 M5X8</v>
          </cell>
          <cell r="C4318">
            <v>358</v>
          </cell>
        </row>
        <row r="4319">
          <cell r="A4319">
            <v>96810140</v>
          </cell>
          <cell r="B4319" t="str">
            <v>SPARE, WEAR RING D100/D114X10 GG25</v>
          </cell>
          <cell r="C4319">
            <v>175</v>
          </cell>
        </row>
        <row r="4320">
          <cell r="A4320">
            <v>96810141</v>
          </cell>
          <cell r="B4320" t="str">
            <v>SPARE, WEAR RING D112/D126X10 GG25</v>
          </cell>
          <cell r="C4320">
            <v>184</v>
          </cell>
        </row>
        <row r="4321">
          <cell r="A4321">
            <v>96810144</v>
          </cell>
          <cell r="B4321" t="str">
            <v>KIT, WEAR RING D118/D144X10 BZ</v>
          </cell>
          <cell r="C4321">
            <v>599</v>
          </cell>
        </row>
        <row r="4322">
          <cell r="A4322">
            <v>96810146</v>
          </cell>
          <cell r="B4322" t="str">
            <v>KIT, WEAR RING D122X10 1.4517 M5X8</v>
          </cell>
          <cell r="C4322">
            <v>617</v>
          </cell>
        </row>
        <row r="4323">
          <cell r="A4323">
            <v>96810147</v>
          </cell>
          <cell r="B4323" t="str">
            <v>KIT, WEAR RING D122X10 1.4408 M5X8</v>
          </cell>
          <cell r="C4323">
            <v>331</v>
          </cell>
        </row>
        <row r="4324">
          <cell r="A4324">
            <v>96810150</v>
          </cell>
          <cell r="B4324" t="str">
            <v>KIT, WEAR RING D130X13 1.4517 M5X10</v>
          </cell>
          <cell r="C4324">
            <v>661</v>
          </cell>
        </row>
        <row r="4325">
          <cell r="A4325">
            <v>96810151</v>
          </cell>
          <cell r="B4325" t="str">
            <v>KIT, WEAR RING D130X13 1.4408 M5X10</v>
          </cell>
          <cell r="C4325">
            <v>409</v>
          </cell>
        </row>
        <row r="4326">
          <cell r="A4326">
            <v>96810152</v>
          </cell>
          <cell r="B4326" t="str">
            <v>KIT, WEAR RING D154X15 1.4517 M5X10</v>
          </cell>
          <cell r="C4326">
            <v>796</v>
          </cell>
        </row>
        <row r="4327">
          <cell r="A4327">
            <v>96810153</v>
          </cell>
          <cell r="B4327" t="str">
            <v>KIT, WEAR RING D154X15 1.4408 M5X10</v>
          </cell>
          <cell r="C4327">
            <v>497</v>
          </cell>
        </row>
        <row r="4328">
          <cell r="A4328">
            <v>96810463</v>
          </cell>
          <cell r="B4328" t="str">
            <v>S1.100.125.300.4.62M.C.314.G.N.D.513GPA</v>
          </cell>
          <cell r="C4328">
            <v>24929</v>
          </cell>
        </row>
        <row r="4329">
          <cell r="A4329">
            <v>96810631</v>
          </cell>
          <cell r="B4329" t="str">
            <v>SPARE, BEARING COVER B</v>
          </cell>
          <cell r="C4329">
            <v>226</v>
          </cell>
        </row>
        <row r="4330">
          <cell r="A4330">
            <v>96810888</v>
          </cell>
          <cell r="B4330" t="str">
            <v>BEARING COVER D22 C EX, MACH. SPARE</v>
          </cell>
          <cell r="C4330">
            <v>266</v>
          </cell>
        </row>
        <row r="4331">
          <cell r="A4331">
            <v>96811991</v>
          </cell>
          <cell r="B4331" t="str">
            <v>BEARING COVER D32 C EX,MACH. SPARE PART</v>
          </cell>
          <cell r="C4331">
            <v>266</v>
          </cell>
        </row>
        <row r="4332">
          <cell r="A4332">
            <v>96812080</v>
          </cell>
          <cell r="B4332" t="str">
            <v>SPARE, BEARING COVER D32 C</v>
          </cell>
          <cell r="C4332">
            <v>254</v>
          </cell>
        </row>
        <row r="4333">
          <cell r="A4333">
            <v>96812321</v>
          </cell>
          <cell r="B4333" t="str">
            <v>SPARE, BEARING RETAINER B, ND</v>
          </cell>
          <cell r="C4333">
            <v>218</v>
          </cell>
        </row>
        <row r="4334">
          <cell r="A4334">
            <v>96812354</v>
          </cell>
          <cell r="B4334" t="str">
            <v>SPARE, BEARING RETAINER C, DE</v>
          </cell>
          <cell r="C4334">
            <v>464</v>
          </cell>
        </row>
        <row r="4335">
          <cell r="A4335">
            <v>96812397</v>
          </cell>
          <cell r="B4335" t="str">
            <v>SPARE, BEARING RETAINER D DE,</v>
          </cell>
          <cell r="C4335">
            <v>358</v>
          </cell>
        </row>
        <row r="4336">
          <cell r="A4336">
            <v>96812448</v>
          </cell>
          <cell r="B4336" t="str">
            <v>SPARE, COVER FOR OIL CHAMBER B, D160</v>
          </cell>
          <cell r="C4336">
            <v>307</v>
          </cell>
        </row>
        <row r="4337">
          <cell r="A4337">
            <v>96812521</v>
          </cell>
          <cell r="B4337" t="str">
            <v>SPARE, COVER FOR OIL CHAMBER D, D220</v>
          </cell>
          <cell r="C4337">
            <v>405</v>
          </cell>
        </row>
        <row r="4338">
          <cell r="A4338">
            <v>96812545</v>
          </cell>
          <cell r="B4338" t="str">
            <v>SPARE, COVER FOR OIL CHAMBER D, D266</v>
          </cell>
          <cell r="C4338">
            <v>451</v>
          </cell>
        </row>
        <row r="4339">
          <cell r="A4339">
            <v>96812549</v>
          </cell>
          <cell r="B4339" t="str">
            <v>SPARE, COVER FOR OIL CHAMBER C, D168</v>
          </cell>
          <cell r="C4339">
            <v>457</v>
          </cell>
        </row>
        <row r="4340">
          <cell r="A4340">
            <v>96812654</v>
          </cell>
          <cell r="B4340" t="str">
            <v>SPARE, IMPELLER 50HZ SEV/SLV.80.110</v>
          </cell>
          <cell r="C4340">
            <v>360</v>
          </cell>
        </row>
        <row r="4341">
          <cell r="A4341">
            <v>96812789</v>
          </cell>
          <cell r="B4341" t="str">
            <v>SPARE, IMPELLER 50HZ SEV/SLV.80.15</v>
          </cell>
          <cell r="C4341">
            <v>456</v>
          </cell>
        </row>
        <row r="4342">
          <cell r="A4342">
            <v>96812794</v>
          </cell>
          <cell r="B4342" t="str">
            <v>SPARE, IMPELLER 50HZ SEV/SLV.80.22</v>
          </cell>
          <cell r="C4342">
            <v>420</v>
          </cell>
        </row>
        <row r="4343">
          <cell r="A4343">
            <v>96812798</v>
          </cell>
          <cell r="B4343" t="str">
            <v>SPARE, IMPELLER 50HZ SEV/SLV.80.40.4</v>
          </cell>
          <cell r="C4343">
            <v>541</v>
          </cell>
        </row>
        <row r="4344">
          <cell r="A4344">
            <v>96812823</v>
          </cell>
          <cell r="B4344" t="str">
            <v>SPARE, IMPELLER 50HZ SEV/SLV.80.60</v>
          </cell>
          <cell r="C4344">
            <v>506</v>
          </cell>
        </row>
        <row r="4345">
          <cell r="A4345">
            <v>96812827</v>
          </cell>
          <cell r="B4345" t="str">
            <v>SPARE, IMPELLER 50HZ SEV/SLV.80.75</v>
          </cell>
          <cell r="C4345">
            <v>515</v>
          </cell>
        </row>
        <row r="4346">
          <cell r="A4346">
            <v>96817344</v>
          </cell>
          <cell r="B4346" t="str">
            <v>PEERLESS EMPAQUETADURA</v>
          </cell>
          <cell r="C4346">
            <v>213</v>
          </cell>
        </row>
        <row r="4347">
          <cell r="A4347">
            <v>96817376</v>
          </cell>
          <cell r="B4347" t="str">
            <v>MARK CAM. P/ SELLO 1 1/4#</v>
          </cell>
          <cell r="C4347">
            <v>348</v>
          </cell>
        </row>
        <row r="4348">
          <cell r="A4348">
            <v>96817377</v>
          </cell>
          <cell r="B4348" t="str">
            <v>MARK CAM. P/ SELLO 1 5/8"</v>
          </cell>
          <cell r="C4348">
            <v>249</v>
          </cell>
        </row>
        <row r="4349">
          <cell r="A4349">
            <v>96817378</v>
          </cell>
          <cell r="B4349" t="str">
            <v>MARK CAM. P/ SELLO 2"</v>
          </cell>
          <cell r="C4349">
            <v>936</v>
          </cell>
        </row>
        <row r="4350">
          <cell r="A4350">
            <v>96817380</v>
          </cell>
          <cell r="B4350" t="str">
            <v>MARK BRIDA P SELLO 1 1/4"</v>
          </cell>
          <cell r="C4350">
            <v>466</v>
          </cell>
        </row>
        <row r="4351">
          <cell r="A4351">
            <v>96817381</v>
          </cell>
          <cell r="B4351" t="str">
            <v>MARK BRIDA P SELLO 1 5/8"</v>
          </cell>
          <cell r="C4351">
            <v>582</v>
          </cell>
        </row>
        <row r="4352">
          <cell r="A4352">
            <v>96817383</v>
          </cell>
          <cell r="B4352" t="str">
            <v>MARK BRIDA P SELLO 2 5/8"</v>
          </cell>
          <cell r="C4352">
            <v>586</v>
          </cell>
        </row>
        <row r="4353">
          <cell r="A4353">
            <v>96817735</v>
          </cell>
          <cell r="B4353" t="str">
            <v>NK 50-315/344AY1F2AESBAQEXX4</v>
          </cell>
          <cell r="C4353">
            <v>8794</v>
          </cell>
        </row>
        <row r="4354">
          <cell r="A4354">
            <v>96817955</v>
          </cell>
          <cell r="B4354" t="str">
            <v>INTERMEDIATE FLANGE C SEA, PAINTED SPARE</v>
          </cell>
          <cell r="C4354">
            <v>620</v>
          </cell>
        </row>
        <row r="4355">
          <cell r="A4355">
            <v>96817995</v>
          </cell>
          <cell r="B4355" t="str">
            <v>KIT, MOISTURE SENSOR CALIBRATED 5 MM</v>
          </cell>
          <cell r="C4355">
            <v>233</v>
          </cell>
        </row>
        <row r="4356">
          <cell r="A4356">
            <v>96818105</v>
          </cell>
          <cell r="B4356" t="str">
            <v>SPARE, MOTOR SLEEVE D EN1.4301</v>
          </cell>
          <cell r="C4356">
            <v>1872</v>
          </cell>
        </row>
        <row r="4357">
          <cell r="A4357">
            <v>96818110</v>
          </cell>
          <cell r="B4357" t="str">
            <v>SPARE, PIPE FOR PLUG B</v>
          </cell>
          <cell r="C4357">
            <v>161</v>
          </cell>
        </row>
        <row r="4358">
          <cell r="A4358">
            <v>96818129</v>
          </cell>
          <cell r="B4358" t="str">
            <v>SPARE, PIPE FOR PLUG C/D</v>
          </cell>
          <cell r="C4358">
            <v>162</v>
          </cell>
        </row>
        <row r="4359">
          <cell r="A4359">
            <v>96818329</v>
          </cell>
          <cell r="B4359" t="str">
            <v>NK 125-315/315AY1F2BESBAQEXW1</v>
          </cell>
          <cell r="C4359">
            <v>17930</v>
          </cell>
        </row>
        <row r="4360">
          <cell r="A4360">
            <v>96820545</v>
          </cell>
          <cell r="B4360" t="str">
            <v>SPARE, VOLUTE SE/SLV 100.100.75 DIN</v>
          </cell>
          <cell r="C4360">
            <v>1554</v>
          </cell>
        </row>
        <row r="4361">
          <cell r="A4361">
            <v>96821532</v>
          </cell>
          <cell r="B4361" t="str">
            <v>SPARE, VOLUTE SE/SLV100.100.30/40/55 DIN</v>
          </cell>
          <cell r="C4361">
            <v>1395</v>
          </cell>
        </row>
        <row r="4362">
          <cell r="A4362">
            <v>96823346</v>
          </cell>
          <cell r="B4362" t="str">
            <v>SPARE, VOLUTE SE/SLV 65.80.22/30 DIN</v>
          </cell>
          <cell r="C4362">
            <v>868</v>
          </cell>
        </row>
        <row r="4363">
          <cell r="A4363">
            <v>96823503</v>
          </cell>
          <cell r="B4363" t="str">
            <v>SPARE, VOLUTE SE/SLV 80.100.92/110 DIN</v>
          </cell>
          <cell r="C4363">
            <v>2117</v>
          </cell>
        </row>
        <row r="4364">
          <cell r="A4364">
            <v>96823793</v>
          </cell>
          <cell r="B4364" t="str">
            <v>SPARE, VOLUTE SE/SLV80.80.11/13/15/22DIN</v>
          </cell>
          <cell r="C4364">
            <v>1350</v>
          </cell>
        </row>
        <row r="4365">
          <cell r="A4365">
            <v>96823796</v>
          </cell>
          <cell r="B4365" t="str">
            <v>SPARE, VOLUTE SE/SLV 80.80.40/60/75 DIN</v>
          </cell>
          <cell r="C4365">
            <v>1323</v>
          </cell>
        </row>
        <row r="4366">
          <cell r="A4366">
            <v>96823798</v>
          </cell>
          <cell r="B4366" t="str">
            <v>SPARE, VOLUTE SE/SLV 80.80.92/110 DIN</v>
          </cell>
          <cell r="C4366">
            <v>1403</v>
          </cell>
        </row>
        <row r="4367">
          <cell r="A4367">
            <v>96824545</v>
          </cell>
          <cell r="B4367" t="str">
            <v>SPARE, STATOR 3X380-415-4 SE SENSOR</v>
          </cell>
          <cell r="C4367">
            <v>1983</v>
          </cell>
        </row>
        <row r="4368">
          <cell r="A4368">
            <v>96824631</v>
          </cell>
          <cell r="B4368" t="str">
            <v>CIM 050 GENI ADD-ON CPL. PACKED</v>
          </cell>
          <cell r="C4368">
            <v>232</v>
          </cell>
        </row>
        <row r="4369">
          <cell r="A4369">
            <v>96824793</v>
          </cell>
          <cell r="B4369" t="str">
            <v>CIM 150 PROFIBUS ADD-ON CPL. PACKED</v>
          </cell>
          <cell r="C4369">
            <v>482</v>
          </cell>
        </row>
        <row r="4370">
          <cell r="A4370">
            <v>96824796</v>
          </cell>
          <cell r="B4370" t="str">
            <v>CIM 200 MODBUS RTU ADD-ON CPL. PACKED</v>
          </cell>
          <cell r="C4370">
            <v>438</v>
          </cell>
        </row>
        <row r="4371">
          <cell r="A4371">
            <v>96824797</v>
          </cell>
          <cell r="B4371" t="str">
            <v>CIM 100 LON ADD-ON CPL. PACKED</v>
          </cell>
          <cell r="C4371">
            <v>438</v>
          </cell>
        </row>
        <row r="4372">
          <cell r="A4372">
            <v>96824798</v>
          </cell>
          <cell r="B4372" t="str">
            <v>CIM 110 LON ADD-ON CPL. PACKED</v>
          </cell>
          <cell r="C4372">
            <v>438</v>
          </cell>
        </row>
        <row r="4373">
          <cell r="A4373">
            <v>96825545</v>
          </cell>
          <cell r="B4373" t="str">
            <v>DME 375-10 AR-PP/E/G-F-31A2A2L</v>
          </cell>
          <cell r="C4373">
            <v>8554</v>
          </cell>
        </row>
        <row r="4374">
          <cell r="A4374">
            <v>96825546</v>
          </cell>
          <cell r="B4374" t="str">
            <v>DME 375-10 AR-PP/V/G-F-31A2A2L</v>
          </cell>
          <cell r="C4374">
            <v>8582</v>
          </cell>
        </row>
        <row r="4375">
          <cell r="A4375">
            <v>96825547</v>
          </cell>
          <cell r="B4375" t="str">
            <v>DME 375-10 AR-PV/V/G-F-31A2A2L</v>
          </cell>
          <cell r="C4375">
            <v>9613</v>
          </cell>
        </row>
        <row r="4376">
          <cell r="A4376">
            <v>96825552</v>
          </cell>
          <cell r="B4376" t="str">
            <v>DME 940-4 AR-PP/V/G-F-31A2A2L</v>
          </cell>
          <cell r="C4376">
            <v>10195</v>
          </cell>
        </row>
        <row r="4377">
          <cell r="A4377">
            <v>96827602</v>
          </cell>
          <cell r="B4377" t="str">
            <v>KIT,WEAR RING,BZ HS250-200-305</v>
          </cell>
          <cell r="C4377">
            <v>1894</v>
          </cell>
        </row>
        <row r="4378">
          <cell r="A4378">
            <v>96827604</v>
          </cell>
          <cell r="B4378" t="str">
            <v>KIT,WEAR RING,BZ HS200-150-508</v>
          </cell>
          <cell r="C4378">
            <v>1059</v>
          </cell>
        </row>
        <row r="4379">
          <cell r="A4379">
            <v>96827655</v>
          </cell>
          <cell r="B4379" t="str">
            <v>KIT,IMPELLER,HS200-150-508</v>
          </cell>
          <cell r="C4379">
            <v>11597</v>
          </cell>
        </row>
        <row r="4380">
          <cell r="A4380">
            <v>96828296</v>
          </cell>
          <cell r="B4380" t="str">
            <v>CABLE TERM. KIT 10-70MM2 1 TO 1 SINGLE</v>
          </cell>
          <cell r="C4380">
            <v>39</v>
          </cell>
        </row>
        <row r="4381">
          <cell r="A4381">
            <v>96829357</v>
          </cell>
          <cell r="B4381" t="str">
            <v>KIT, UGRH CPL. DN65/80 AISI 304</v>
          </cell>
          <cell r="C4381">
            <v>344</v>
          </cell>
        </row>
        <row r="4382">
          <cell r="A4382">
            <v>96829358</v>
          </cell>
          <cell r="B4382" t="str">
            <v>KIT, UGRH CPL. DN100/150 AISI 304</v>
          </cell>
          <cell r="C4382">
            <v>406</v>
          </cell>
        </row>
        <row r="4383">
          <cell r="A4383">
            <v>96830826</v>
          </cell>
          <cell r="B4383" t="str">
            <v>KIT, FAN COVER MGE/MLE 160-180</v>
          </cell>
          <cell r="C4383">
            <v>152</v>
          </cell>
        </row>
        <row r="4384">
          <cell r="A4384">
            <v>96831105</v>
          </cell>
          <cell r="B4384" t="str">
            <v>KIT, IMPELLER 96067295 S FR34</v>
          </cell>
          <cell r="C4384">
            <v>1471</v>
          </cell>
        </row>
        <row r="4385">
          <cell r="A4385">
            <v>96832026</v>
          </cell>
          <cell r="B4385" t="str">
            <v>KIT, SUCTION COVER 96067422 S FR58</v>
          </cell>
          <cell r="C4385">
            <v>1242</v>
          </cell>
        </row>
        <row r="4386">
          <cell r="A4386">
            <v>96832042</v>
          </cell>
          <cell r="B4386" t="str">
            <v>KIT, SEAL HOUSING S FR58</v>
          </cell>
          <cell r="C4386">
            <v>1778</v>
          </cell>
        </row>
        <row r="4387">
          <cell r="A4387">
            <v>96832063</v>
          </cell>
          <cell r="B4387" t="str">
            <v>KIT, VOLUTE 96177158 S FR62</v>
          </cell>
          <cell r="C4387">
            <v>4713</v>
          </cell>
        </row>
        <row r="4388">
          <cell r="A4388">
            <v>96832071</v>
          </cell>
          <cell r="B4388" t="str">
            <v>KIT, SUCTION COVER 96067477 S FR62</v>
          </cell>
          <cell r="C4388">
            <v>2363</v>
          </cell>
        </row>
        <row r="4389">
          <cell r="A4389">
            <v>96832077</v>
          </cell>
          <cell r="B4389" t="str">
            <v>KIT, SUCTION COVER 96177159 S FR62</v>
          </cell>
          <cell r="C4389">
            <v>1555</v>
          </cell>
        </row>
        <row r="4390">
          <cell r="A4390">
            <v>96832086</v>
          </cell>
          <cell r="B4390" t="str">
            <v>KIT, SEAL HOUSING  96067708 S FR62</v>
          </cell>
          <cell r="C4390">
            <v>2369</v>
          </cell>
        </row>
        <row r="4391">
          <cell r="A4391">
            <v>96832119</v>
          </cell>
          <cell r="B4391" t="str">
            <v>KIT, VOLUTE 96067613 S FR66</v>
          </cell>
          <cell r="C4391">
            <v>3561</v>
          </cell>
        </row>
        <row r="4392">
          <cell r="A4392">
            <v>96832153</v>
          </cell>
          <cell r="B4392" t="str">
            <v>KIT, SEAL HOUSING S FR66</v>
          </cell>
          <cell r="C4392">
            <v>1421</v>
          </cell>
        </row>
        <row r="4393">
          <cell r="A4393">
            <v>96832156</v>
          </cell>
          <cell r="B4393" t="str">
            <v>KIT, SEAL HOUSING S FR66</v>
          </cell>
          <cell r="C4393">
            <v>5312</v>
          </cell>
        </row>
        <row r="4394">
          <cell r="A4394">
            <v>96832280</v>
          </cell>
          <cell r="B4394" t="str">
            <v>KIT, UPPER BEARING BRACK.96067784 S FR70</v>
          </cell>
          <cell r="C4394">
            <v>896</v>
          </cell>
        </row>
        <row r="4395">
          <cell r="A4395">
            <v>96832431</v>
          </cell>
          <cell r="B4395" t="str">
            <v>KIT, IMPELLER 96177128 S FR58</v>
          </cell>
          <cell r="C4395">
            <v>2380</v>
          </cell>
        </row>
        <row r="4396">
          <cell r="A4396">
            <v>96832435</v>
          </cell>
          <cell r="B4396" t="str">
            <v>KIT, IMPELLER 96475226 S FR58</v>
          </cell>
          <cell r="C4396">
            <v>2359</v>
          </cell>
        </row>
        <row r="4397">
          <cell r="A4397">
            <v>96832436</v>
          </cell>
          <cell r="B4397" t="str">
            <v>KIT, IMPELLER 96483597 S FR58</v>
          </cell>
          <cell r="C4397">
            <v>2578</v>
          </cell>
        </row>
        <row r="4398">
          <cell r="A4398">
            <v>96832445</v>
          </cell>
          <cell r="B4398" t="str">
            <v>KIT, IMPELLER 96067233 S FR62</v>
          </cell>
          <cell r="C4398">
            <v>4397</v>
          </cell>
        </row>
        <row r="4399">
          <cell r="A4399">
            <v>96832447</v>
          </cell>
          <cell r="B4399" t="str">
            <v>KIT, IMPELLER 96067279 S FR62</v>
          </cell>
          <cell r="C4399">
            <v>4852</v>
          </cell>
        </row>
        <row r="4400">
          <cell r="A4400">
            <v>96832448</v>
          </cell>
          <cell r="B4400" t="str">
            <v>KIT, IMPELLER 96067337 S FR62</v>
          </cell>
          <cell r="C4400">
            <v>4468</v>
          </cell>
        </row>
        <row r="4401">
          <cell r="A4401">
            <v>96832450</v>
          </cell>
          <cell r="B4401" t="str">
            <v>KIT, IMPELLER 96177113 S FR62</v>
          </cell>
          <cell r="C4401">
            <v>4130</v>
          </cell>
        </row>
        <row r="4402">
          <cell r="A4402">
            <v>96832451</v>
          </cell>
          <cell r="B4402" t="str">
            <v>KIT, IMPELLER 96177124 S FR62</v>
          </cell>
          <cell r="C4402">
            <v>4896</v>
          </cell>
        </row>
        <row r="4403">
          <cell r="A4403">
            <v>96832452</v>
          </cell>
          <cell r="B4403" t="str">
            <v>KIT, IMPELLER 96177125 S FR62</v>
          </cell>
          <cell r="C4403">
            <v>4844</v>
          </cell>
        </row>
        <row r="4404">
          <cell r="A4404">
            <v>96832453</v>
          </cell>
          <cell r="B4404" t="str">
            <v>KIT, IMPELLER 96177126 S FR62</v>
          </cell>
          <cell r="C4404">
            <v>5423</v>
          </cell>
        </row>
        <row r="4405">
          <cell r="A4405">
            <v>96832457</v>
          </cell>
          <cell r="B4405" t="str">
            <v>KIT, IMPELLER 96486211 S FR62</v>
          </cell>
          <cell r="C4405">
            <v>4537</v>
          </cell>
        </row>
        <row r="4406">
          <cell r="A4406">
            <v>96832479</v>
          </cell>
          <cell r="B4406" t="str">
            <v>KIT, IMPELLER 96067329 S FR66</v>
          </cell>
          <cell r="C4406">
            <v>2634</v>
          </cell>
        </row>
        <row r="4407">
          <cell r="A4407">
            <v>96832523</v>
          </cell>
          <cell r="B4407" t="str">
            <v>KIT, IMPELLER 96067309 S FR70</v>
          </cell>
          <cell r="C4407">
            <v>5532</v>
          </cell>
        </row>
        <row r="4408">
          <cell r="A4408">
            <v>96832543</v>
          </cell>
          <cell r="B4408" t="str">
            <v>KIT, IMPELLER 96457203 S FR70</v>
          </cell>
          <cell r="C4408">
            <v>3871</v>
          </cell>
        </row>
        <row r="4409">
          <cell r="A4409">
            <v>96832545</v>
          </cell>
          <cell r="B4409" t="str">
            <v>KIT, IMPELLER 96471991 S FR70</v>
          </cell>
          <cell r="C4409">
            <v>2607</v>
          </cell>
        </row>
        <row r="4410">
          <cell r="A4410">
            <v>96832549</v>
          </cell>
          <cell r="B4410" t="str">
            <v>KIT, IMPELLER 96480480 S FR70</v>
          </cell>
          <cell r="C4410">
            <v>5979</v>
          </cell>
        </row>
        <row r="4411">
          <cell r="A4411">
            <v>96832558</v>
          </cell>
          <cell r="B4411" t="str">
            <v>KIT, IMPELLER 96177122 S FR70</v>
          </cell>
          <cell r="C4411">
            <v>6686</v>
          </cell>
        </row>
        <row r="4412">
          <cell r="A4412">
            <v>96832854</v>
          </cell>
          <cell r="B4412" t="str">
            <v>NK 150-500/521AY1F1AESBAQEXW3</v>
          </cell>
          <cell r="C4412">
            <v>11457</v>
          </cell>
        </row>
        <row r="4413">
          <cell r="A4413">
            <v>96832961</v>
          </cell>
          <cell r="B4413" t="str">
            <v>NK 150-200/224AY1F1AESBAQEXW1</v>
          </cell>
          <cell r="C4413">
            <v>6591</v>
          </cell>
        </row>
        <row r="4414">
          <cell r="A4414">
            <v>96833652</v>
          </cell>
          <cell r="B4414" t="str">
            <v>KIT, IMPELLER 96067094 S FR50</v>
          </cell>
          <cell r="C4414">
            <v>911</v>
          </cell>
        </row>
        <row r="4415">
          <cell r="A4415">
            <v>96833659</v>
          </cell>
          <cell r="B4415" t="str">
            <v>KIT, IMPELLER 96067132 S FR50</v>
          </cell>
          <cell r="C4415">
            <v>1188</v>
          </cell>
        </row>
        <row r="4416">
          <cell r="A4416">
            <v>96833665</v>
          </cell>
          <cell r="B4416" t="str">
            <v>KIT, IMPELLER 96067188 S FR50</v>
          </cell>
          <cell r="C4416">
            <v>2035</v>
          </cell>
        </row>
        <row r="4417">
          <cell r="A4417">
            <v>96833686</v>
          </cell>
          <cell r="B4417" t="str">
            <v>KIT, IMPELLER 96524332 S FR50</v>
          </cell>
          <cell r="C4417">
            <v>2222</v>
          </cell>
        </row>
        <row r="4418">
          <cell r="A4418">
            <v>96833711</v>
          </cell>
          <cell r="B4418" t="str">
            <v>KIT, SEAL HOUSING FR50</v>
          </cell>
          <cell r="C4418">
            <v>1049</v>
          </cell>
        </row>
        <row r="4419">
          <cell r="A4419">
            <v>96834838</v>
          </cell>
          <cell r="B4419" t="str">
            <v>SQF 1.2-3 RP 1 1/4 CPL.</v>
          </cell>
          <cell r="C4419">
            <v>2923</v>
          </cell>
        </row>
        <row r="4420">
          <cell r="A4420">
            <v>96835728</v>
          </cell>
          <cell r="B4420" t="str">
            <v>APG.50.65.3    3X400V 10M, W.MOIST.SENS</v>
          </cell>
          <cell r="C4420">
            <v>9437</v>
          </cell>
        </row>
        <row r="4421">
          <cell r="A4421">
            <v>96839106</v>
          </cell>
          <cell r="B4421" t="str">
            <v>KIT, IMPELLER 96067040 S FR54</v>
          </cell>
          <cell r="C4421">
            <v>1677</v>
          </cell>
        </row>
        <row r="4422">
          <cell r="A4422">
            <v>96839125</v>
          </cell>
          <cell r="B4422" t="str">
            <v>KIT, IMPELLER 96069932 S FR54</v>
          </cell>
          <cell r="C4422">
            <v>2229</v>
          </cell>
        </row>
        <row r="4423">
          <cell r="A4423">
            <v>96839126</v>
          </cell>
          <cell r="B4423" t="str">
            <v>KIT, IMPELLER 96069933 S FR54</v>
          </cell>
          <cell r="C4423">
            <v>1990</v>
          </cell>
        </row>
        <row r="4424">
          <cell r="A4424">
            <v>96839457</v>
          </cell>
          <cell r="B4424" t="str">
            <v>NBG 100-80-125/142ACF2AESBAQEXW3</v>
          </cell>
          <cell r="C4424">
            <v>3559</v>
          </cell>
        </row>
        <row r="4425">
          <cell r="A4425">
            <v>96839754</v>
          </cell>
          <cell r="B4425" t="str">
            <v>NK 125-400/438AY1F2AESBAQEXW3</v>
          </cell>
          <cell r="C4425">
            <v>7906</v>
          </cell>
        </row>
        <row r="4426">
          <cell r="A4426">
            <v>96840077</v>
          </cell>
          <cell r="B4426" t="str">
            <v>KIT,GASKET,HS350-250-498</v>
          </cell>
          <cell r="C4426">
            <v>220</v>
          </cell>
        </row>
        <row r="4427">
          <cell r="A4427">
            <v>96840115</v>
          </cell>
          <cell r="B4427" t="str">
            <v>KIT,SHAFT SEAL BBVP HS200-150-508,483X6</v>
          </cell>
          <cell r="C4427">
            <v>4129</v>
          </cell>
        </row>
        <row r="4428">
          <cell r="A4428">
            <v>96840666</v>
          </cell>
          <cell r="B4428" t="str">
            <v>KIT, LOWER BEARING BRACKET S FR62</v>
          </cell>
          <cell r="C4428">
            <v>2311</v>
          </cell>
        </row>
        <row r="4429">
          <cell r="A4429">
            <v>96840667</v>
          </cell>
          <cell r="B4429" t="str">
            <v>KIT, UPPER BEARING BRACKET S FR62</v>
          </cell>
          <cell r="C4429">
            <v>861</v>
          </cell>
        </row>
        <row r="4430">
          <cell r="A4430">
            <v>96841644</v>
          </cell>
          <cell r="B4430" t="str">
            <v>KIT, VOLUTE 95113818 S FR50</v>
          </cell>
          <cell r="C4430">
            <v>2140</v>
          </cell>
        </row>
        <row r="4431">
          <cell r="A4431">
            <v>96841654</v>
          </cell>
          <cell r="B4431" t="str">
            <v>KIT, LOWER BEARING BRACKETS 95114147 S F</v>
          </cell>
          <cell r="C4431">
            <v>1066</v>
          </cell>
        </row>
        <row r="4432">
          <cell r="A4432">
            <v>96841659</v>
          </cell>
          <cell r="B4432" t="str">
            <v>KIT, SHAFT W. ROTOR  S FR50</v>
          </cell>
          <cell r="C4432">
            <v>2460</v>
          </cell>
        </row>
        <row r="4433">
          <cell r="A4433">
            <v>96842591</v>
          </cell>
          <cell r="B4433" t="str">
            <v>KIT, STD.CABLE INLET (4X6) S FR 50-58</v>
          </cell>
          <cell r="C4433">
            <v>307</v>
          </cell>
        </row>
        <row r="4434">
          <cell r="A4434">
            <v>96842631</v>
          </cell>
          <cell r="B4434" t="str">
            <v>SPARE, CABLE INL. GASKET 7X1,5 S FR50-70</v>
          </cell>
          <cell r="C4434">
            <v>271</v>
          </cell>
        </row>
        <row r="4435">
          <cell r="A4435">
            <v>96842632</v>
          </cell>
          <cell r="B4435" t="str">
            <v>SPARE, CABLE INLET GASKET (7X2,5) S FR50</v>
          </cell>
          <cell r="C4435">
            <v>272</v>
          </cell>
        </row>
        <row r="4436">
          <cell r="A4436">
            <v>96842633</v>
          </cell>
          <cell r="B4436" t="str">
            <v>KIT, CABLE INLET GASKET (4X6) S FR50-58</v>
          </cell>
          <cell r="C4436">
            <v>275</v>
          </cell>
        </row>
        <row r="4437">
          <cell r="A4437">
            <v>96842634</v>
          </cell>
          <cell r="B4437" t="str">
            <v>KIT,CABLE INLET GASKET(4X10)S FR54/58/66</v>
          </cell>
          <cell r="C4437">
            <v>289</v>
          </cell>
        </row>
        <row r="4438">
          <cell r="A4438">
            <v>96842635</v>
          </cell>
          <cell r="B4438" t="str">
            <v>SPARE, CABLE INLET GASKET (4X16) S FR62</v>
          </cell>
          <cell r="C4438">
            <v>277</v>
          </cell>
        </row>
        <row r="4439">
          <cell r="A4439">
            <v>96842636</v>
          </cell>
          <cell r="B4439" t="str">
            <v>SPARE, CABLE INLET GASKET (4X25) S FR70</v>
          </cell>
          <cell r="C4439">
            <v>287</v>
          </cell>
        </row>
        <row r="4440">
          <cell r="A4440">
            <v>96842795</v>
          </cell>
          <cell r="B4440" t="str">
            <v>KIT, LOWER BEARING BRACKET 96067840 S FR</v>
          </cell>
          <cell r="C4440">
            <v>2038</v>
          </cell>
        </row>
        <row r="4441">
          <cell r="A4441">
            <v>96842796</v>
          </cell>
          <cell r="B4441" t="str">
            <v>KIT, LOWER BEARING BRACKET 96067840 S FR</v>
          </cell>
          <cell r="C4441">
            <v>1976</v>
          </cell>
        </row>
        <row r="4442">
          <cell r="A4442">
            <v>96843458</v>
          </cell>
          <cell r="B4442" t="str">
            <v>KIT, SHAFT SEAL, IP55, MG132</v>
          </cell>
          <cell r="C4442">
            <v>43</v>
          </cell>
        </row>
        <row r="4443">
          <cell r="A4443">
            <v>96843459</v>
          </cell>
          <cell r="B4443" t="str">
            <v>SHAFTSEAL, IP55, MG160</v>
          </cell>
          <cell r="C4443">
            <v>66</v>
          </cell>
        </row>
        <row r="4444">
          <cell r="A4444">
            <v>96845665</v>
          </cell>
          <cell r="B4444" t="str">
            <v>TOP FIXATION 120 COMPLETE AISI 304</v>
          </cell>
          <cell r="C4444">
            <v>871</v>
          </cell>
        </row>
        <row r="4445">
          <cell r="A4445">
            <v>96847121</v>
          </cell>
          <cell r="B4445" t="str">
            <v>KIT, PUMP SHAFT D32-D95 1.4408</v>
          </cell>
          <cell r="C4445">
            <v>2065</v>
          </cell>
        </row>
        <row r="4446">
          <cell r="A4446">
            <v>96847130</v>
          </cell>
          <cell r="B4446" t="str">
            <v>KIT, PUMP SHAFT D60-D95 1.4408</v>
          </cell>
          <cell r="C4446">
            <v>5751</v>
          </cell>
        </row>
        <row r="4447">
          <cell r="A4447">
            <v>96848693</v>
          </cell>
          <cell r="B4447" t="str">
            <v>PM 1 15 1X230V 50/60HZ GAS IT</v>
          </cell>
          <cell r="C4447">
            <v>198</v>
          </cell>
        </row>
        <row r="4448">
          <cell r="A4448">
            <v>96848738</v>
          </cell>
          <cell r="B4448" t="str">
            <v>PM 2 AD 1X230V 50/60HZ GAS IT</v>
          </cell>
          <cell r="C4448">
            <v>414</v>
          </cell>
        </row>
        <row r="4449">
          <cell r="A4449">
            <v>96848895</v>
          </cell>
          <cell r="B4449" t="str">
            <v>KIT, COUPLING STANDARD D140 D24/D28</v>
          </cell>
          <cell r="C4449">
            <v>690</v>
          </cell>
        </row>
        <row r="4450">
          <cell r="A4450">
            <v>96848897</v>
          </cell>
          <cell r="B4450" t="str">
            <v>KIT, COUPLING STANDARD D180 D24/D42</v>
          </cell>
          <cell r="C4450">
            <v>1460</v>
          </cell>
        </row>
        <row r="4451">
          <cell r="A4451">
            <v>96848900</v>
          </cell>
          <cell r="B4451" t="str">
            <v>KIT, COUPLING STANDARD D224 D24/D60</v>
          </cell>
          <cell r="C4451">
            <v>2569</v>
          </cell>
        </row>
        <row r="4452">
          <cell r="A4452">
            <v>96848908</v>
          </cell>
          <cell r="B4452" t="str">
            <v>KIT, COUPLING STANDARD D200 D32/D55</v>
          </cell>
          <cell r="C4452">
            <v>2881</v>
          </cell>
        </row>
        <row r="4453">
          <cell r="A4453">
            <v>96848909</v>
          </cell>
          <cell r="B4453" t="str">
            <v>KIT, COUPLING STANDARD D224 D32/D60</v>
          </cell>
          <cell r="C4453">
            <v>3458</v>
          </cell>
        </row>
        <row r="4454">
          <cell r="A4454">
            <v>96855938</v>
          </cell>
          <cell r="B4454" t="str">
            <v>TOOL F.MOUNTING TOP CONNECTOR, CR 32 SF</v>
          </cell>
          <cell r="C4454">
            <v>921</v>
          </cell>
        </row>
        <row r="4455">
          <cell r="A4455">
            <v>96861517</v>
          </cell>
          <cell r="B4455" t="str">
            <v>KIT, SHAFT D24 MECH. SEAL NKG 1.4401</v>
          </cell>
          <cell r="C4455">
            <v>897</v>
          </cell>
        </row>
        <row r="4456">
          <cell r="A4456">
            <v>96861519</v>
          </cell>
          <cell r="B4456" t="str">
            <v>KIT, SHAFT D32 MECH. SEAL NK R</v>
          </cell>
          <cell r="C4456">
            <v>2336</v>
          </cell>
        </row>
        <row r="4457">
          <cell r="A4457">
            <v>96861522</v>
          </cell>
          <cell r="B4457" t="str">
            <v>KIT, SHAFT D42 MECH. SEAL NK 1.4401</v>
          </cell>
          <cell r="C4457">
            <v>1730</v>
          </cell>
        </row>
        <row r="4458">
          <cell r="A4458">
            <v>96861524</v>
          </cell>
          <cell r="B4458" t="str">
            <v>KIT, SHAFT D42 MECH. SEAL NKG 1.4401</v>
          </cell>
          <cell r="C4458">
            <v>2444</v>
          </cell>
        </row>
        <row r="4459">
          <cell r="A4459">
            <v>96861526</v>
          </cell>
          <cell r="B4459" t="str">
            <v>KIT, SHAFT D48 MECH. SEAL NKG 1.4401</v>
          </cell>
          <cell r="C4459">
            <v>3338</v>
          </cell>
        </row>
        <row r="4460">
          <cell r="A4460">
            <v>96861528</v>
          </cell>
          <cell r="B4460" t="str">
            <v>KIT, SHAFT D60 MECH. SEAL NK/NKG 1.4401</v>
          </cell>
          <cell r="C4460">
            <v>3551</v>
          </cell>
        </row>
        <row r="4461">
          <cell r="A4461">
            <v>96863111</v>
          </cell>
          <cell r="B4461" t="str">
            <v>NK 125-315/338AY1F2AESBAQEXW3</v>
          </cell>
          <cell r="C4461">
            <v>7104</v>
          </cell>
        </row>
        <row r="4462">
          <cell r="A4462">
            <v>96863393</v>
          </cell>
          <cell r="B4462" t="str">
            <v>CRN3-19 A-CX-A-E-HQQE 3X230/400 50HZ</v>
          </cell>
          <cell r="C4462">
            <v>3403</v>
          </cell>
        </row>
        <row r="4463">
          <cell r="A4463">
            <v>96864126</v>
          </cell>
          <cell r="B4463" t="str">
            <v>NK 80-200/222AY1F2AESBAQEXW1</v>
          </cell>
          <cell r="C4463">
            <v>8524</v>
          </cell>
        </row>
        <row r="4464">
          <cell r="A4464">
            <v>96865800</v>
          </cell>
          <cell r="B4464" t="str">
            <v>CR5-6 B-FGJ-A-E-HQQE FT115 50HZ</v>
          </cell>
          <cell r="C4464">
            <v>1730</v>
          </cell>
        </row>
        <row r="4465">
          <cell r="A4465">
            <v>96867800</v>
          </cell>
          <cell r="B4465" t="str">
            <v>SPARE, FAN SIEMENS 1LG6 280/283 4-6POL</v>
          </cell>
          <cell r="C4465">
            <v>850</v>
          </cell>
        </row>
        <row r="4466">
          <cell r="A4466">
            <v>96867986</v>
          </cell>
          <cell r="B4466" t="str">
            <v>KIT,SQF5A-7</v>
          </cell>
          <cell r="C4466">
            <v>397</v>
          </cell>
        </row>
        <row r="4467">
          <cell r="A4467">
            <v>96869928</v>
          </cell>
          <cell r="B4467" t="str">
            <v>NK 40-315/344AY1F2AESBAQEXW3</v>
          </cell>
          <cell r="C4467">
            <v>3599</v>
          </cell>
        </row>
        <row r="4468">
          <cell r="A4468">
            <v>96871602</v>
          </cell>
          <cell r="B4468" t="str">
            <v>KIT, CABLE ENTRY BM4" WITH MS4000</v>
          </cell>
          <cell r="C4468">
            <v>699</v>
          </cell>
        </row>
        <row r="4469">
          <cell r="A4469">
            <v>96871604</v>
          </cell>
          <cell r="B4469" t="str">
            <v>KIT, CABLE ENTRY BM6"/BM8" WITH MS6000</v>
          </cell>
          <cell r="C4469">
            <v>1464</v>
          </cell>
        </row>
        <row r="4470">
          <cell r="A4470">
            <v>96873519</v>
          </cell>
          <cell r="B4470" t="str">
            <v>KIT, LIFTING BRACKET C/D SL1/SLV</v>
          </cell>
          <cell r="C4470">
            <v>539</v>
          </cell>
        </row>
        <row r="4471">
          <cell r="A4471">
            <v>96873520</v>
          </cell>
          <cell r="B4471" t="str">
            <v>KIT, O-RINGS FRAME B</v>
          </cell>
          <cell r="C4471">
            <v>317</v>
          </cell>
        </row>
        <row r="4472">
          <cell r="A4472">
            <v>96873521</v>
          </cell>
          <cell r="B4472" t="str">
            <v>KIT, O-RINGS FRAME C22</v>
          </cell>
          <cell r="C4472">
            <v>211</v>
          </cell>
        </row>
        <row r="4473">
          <cell r="A4473">
            <v>96873542</v>
          </cell>
          <cell r="B4473" t="str">
            <v>KIT, O-RINGS FRAME C</v>
          </cell>
          <cell r="C4473">
            <v>104</v>
          </cell>
        </row>
        <row r="4474">
          <cell r="A4474">
            <v>96873543</v>
          </cell>
          <cell r="B4474" t="str">
            <v>KIT, O-RINGS FRAME D</v>
          </cell>
          <cell r="C4474">
            <v>183</v>
          </cell>
        </row>
        <row r="4475">
          <cell r="A4475">
            <v>96873785</v>
          </cell>
          <cell r="B4475" t="str">
            <v>NK 80-160/167AY1F2AESBAQEXW1</v>
          </cell>
          <cell r="C4475">
            <v>5385</v>
          </cell>
        </row>
        <row r="4476">
          <cell r="A4476">
            <v>96877401</v>
          </cell>
          <cell r="B4476" t="str">
            <v>KIT, CABLE AP, H07RN-F 4G1,5 11M</v>
          </cell>
          <cell r="C4476">
            <v>554</v>
          </cell>
        </row>
        <row r="4477">
          <cell r="A4477">
            <v>96878503</v>
          </cell>
          <cell r="B4477" t="str">
            <v>SLV.65.65.15.E.2.50B</v>
          </cell>
          <cell r="C4477">
            <v>3828</v>
          </cell>
        </row>
        <row r="4478">
          <cell r="A4478">
            <v>96878510</v>
          </cell>
          <cell r="B4478" t="str">
            <v>SEG.40.12.E.2.50B</v>
          </cell>
          <cell r="C4478">
            <v>3334</v>
          </cell>
        </row>
        <row r="4479">
          <cell r="A4479">
            <v>96878513</v>
          </cell>
          <cell r="B4479" t="str">
            <v>SEG.40.12.E.EX.2.50B</v>
          </cell>
          <cell r="C4479">
            <v>3639</v>
          </cell>
        </row>
        <row r="4480">
          <cell r="A4480">
            <v>96879412</v>
          </cell>
          <cell r="B4480" t="str">
            <v>MMS6T50 3X380-415/50 460/60 37KW</v>
          </cell>
          <cell r="C4480">
            <v>7533</v>
          </cell>
        </row>
        <row r="4481">
          <cell r="A4481">
            <v>96879425</v>
          </cell>
          <cell r="B4481" t="str">
            <v>MMS6ST50 3X380-415/50 460/60 22KW</v>
          </cell>
          <cell r="C4481">
            <v>6167</v>
          </cell>
        </row>
        <row r="4482">
          <cell r="A4482">
            <v>96879426</v>
          </cell>
          <cell r="B4482" t="str">
            <v>MMS6ST50 3X380-415/50 460/60 26KW</v>
          </cell>
          <cell r="C4482">
            <v>6752</v>
          </cell>
        </row>
        <row r="4483">
          <cell r="A4483">
            <v>96879427</v>
          </cell>
          <cell r="B4483" t="str">
            <v>MMS6ST50 3X380-415/50 460/60 30KW</v>
          </cell>
          <cell r="C4483">
            <v>7204</v>
          </cell>
        </row>
        <row r="4484">
          <cell r="A4484">
            <v>96879428</v>
          </cell>
          <cell r="B4484" t="str">
            <v>MMS6ST50 3X380-415/50 460/60 37KW</v>
          </cell>
          <cell r="C4484">
            <v>8016</v>
          </cell>
        </row>
        <row r="4485">
          <cell r="A4485">
            <v>96880695</v>
          </cell>
          <cell r="B4485" t="str">
            <v>KIT CABLE ENTRY MMS6 6/10/16 MM2</v>
          </cell>
          <cell r="C4485">
            <v>863</v>
          </cell>
        </row>
        <row r="4486">
          <cell r="A4486">
            <v>96880698</v>
          </cell>
          <cell r="B4486" t="str">
            <v>KIT BEARINGS MMS6</v>
          </cell>
          <cell r="C4486">
            <v>173</v>
          </cell>
        </row>
        <row r="4487">
          <cell r="A4487">
            <v>96880699</v>
          </cell>
          <cell r="B4487" t="str">
            <v>KIT, UPPER BEARING HOUSING DOL MMS6</v>
          </cell>
          <cell r="C4487">
            <v>956</v>
          </cell>
        </row>
        <row r="4488">
          <cell r="A4488">
            <v>96880710</v>
          </cell>
          <cell r="B4488" t="str">
            <v>KIT SHAFT SEAL SIC/SIC MMS6</v>
          </cell>
          <cell r="C4488">
            <v>1075</v>
          </cell>
        </row>
        <row r="4489">
          <cell r="A4489">
            <v>96880714</v>
          </cell>
          <cell r="B4489" t="str">
            <v>KIT GASKET MMS6 MODELB</v>
          </cell>
          <cell r="C4489">
            <v>452</v>
          </cell>
        </row>
        <row r="4490">
          <cell r="A4490">
            <v>96880715</v>
          </cell>
          <cell r="B4490" t="str">
            <v>KIT VALVE MMS6 OLD VALVE R/B 98350098</v>
          </cell>
          <cell r="C4490">
            <v>239</v>
          </cell>
        </row>
        <row r="4491">
          <cell r="A4491">
            <v>96880945</v>
          </cell>
          <cell r="B4491" t="str">
            <v>MMS6ST50 3X380-415/50 460/60 7.5KW</v>
          </cell>
          <cell r="C4491">
            <v>4578</v>
          </cell>
        </row>
        <row r="4492">
          <cell r="A4492">
            <v>96880947</v>
          </cell>
          <cell r="B4492" t="str">
            <v>MMS6ST50 3X380-415/50 460/60 11KW</v>
          </cell>
          <cell r="C4492">
            <v>4770</v>
          </cell>
        </row>
        <row r="4493">
          <cell r="A4493">
            <v>96880949</v>
          </cell>
          <cell r="B4493" t="str">
            <v>MMS6ST50 3X380-415/50 460/60 15KW</v>
          </cell>
          <cell r="C4493">
            <v>5390</v>
          </cell>
        </row>
        <row r="4494">
          <cell r="A4494">
            <v>96880950</v>
          </cell>
          <cell r="B4494" t="str">
            <v>MMS6ST50 3X380-415/50 460/60 18.5KW</v>
          </cell>
          <cell r="C4494">
            <v>5944</v>
          </cell>
        </row>
        <row r="4495">
          <cell r="A4495">
            <v>96881766</v>
          </cell>
          <cell r="B4495" t="str">
            <v>BULK, BEARING RING (5PCS)</v>
          </cell>
          <cell r="C4495">
            <v>417</v>
          </cell>
        </row>
        <row r="4496">
          <cell r="A4496">
            <v>96881767</v>
          </cell>
          <cell r="B4496" t="str">
            <v>BEARING RING / SPARE</v>
          </cell>
          <cell r="C4496">
            <v>163</v>
          </cell>
        </row>
        <row r="4497">
          <cell r="A4497">
            <v>96882330</v>
          </cell>
          <cell r="B4497" t="str">
            <v>NK 150-315/338AY1F1AESBAQEXW3</v>
          </cell>
          <cell r="C4497">
            <v>8020</v>
          </cell>
        </row>
        <row r="4498">
          <cell r="A4498">
            <v>96882380</v>
          </cell>
          <cell r="B4498" t="str">
            <v>SPARE, IMPELLER 50HZ SEV.100.55</v>
          </cell>
          <cell r="C4498">
            <v>535</v>
          </cell>
        </row>
        <row r="4499">
          <cell r="A4499">
            <v>96882475</v>
          </cell>
          <cell r="B4499" t="str">
            <v>SPARE, IMPELLER 50HZ SEV.100.75</v>
          </cell>
          <cell r="C4499">
            <v>608</v>
          </cell>
        </row>
        <row r="4500">
          <cell r="A4500">
            <v>96882667</v>
          </cell>
          <cell r="B4500" t="str">
            <v>SPARE, IMPELLER CRI 5 LOW NPSH</v>
          </cell>
          <cell r="C4500">
            <v>76</v>
          </cell>
        </row>
        <row r="4501">
          <cell r="A4501">
            <v>96882671</v>
          </cell>
          <cell r="B4501" t="str">
            <v>BULK, SPACING PIPE 7,30MM CR</v>
          </cell>
          <cell r="C4501">
            <v>45</v>
          </cell>
        </row>
        <row r="4502">
          <cell r="A4502">
            <v>96883702</v>
          </cell>
          <cell r="B4502" t="str">
            <v>KIT,CABLE ENTRY DWK380_3,7 DOL</v>
          </cell>
          <cell r="C4502">
            <v>132</v>
          </cell>
        </row>
        <row r="4503">
          <cell r="A4503">
            <v>96884136</v>
          </cell>
          <cell r="B4503" t="str">
            <v>KIT, IMPELLER, DPK/DWK.50-80 2,2KW, 50HZ</v>
          </cell>
          <cell r="C4503">
            <v>193</v>
          </cell>
        </row>
        <row r="4504">
          <cell r="A4504">
            <v>96884154</v>
          </cell>
          <cell r="B4504" t="str">
            <v>KIT, BEARING, DPK/DWK 0,75-2,2KW</v>
          </cell>
          <cell r="C4504">
            <v>206</v>
          </cell>
        </row>
        <row r="4505">
          <cell r="A4505">
            <v>96884155</v>
          </cell>
          <cell r="B4505" t="str">
            <v>KIT, BEARING, DPK/DWK 3,7KW</v>
          </cell>
          <cell r="C4505">
            <v>340</v>
          </cell>
        </row>
        <row r="4506">
          <cell r="A4506">
            <v>96884156</v>
          </cell>
          <cell r="B4506" t="str">
            <v>KIT, BEARING, DPK/DWK 5,5-7,5KW</v>
          </cell>
          <cell r="C4506">
            <v>617</v>
          </cell>
        </row>
        <row r="4507">
          <cell r="A4507">
            <v>96884176</v>
          </cell>
          <cell r="B4507" t="str">
            <v>KIT, SHAFT SEAL DPK/DWK, 5,5-15KW</v>
          </cell>
          <cell r="C4507">
            <v>447</v>
          </cell>
        </row>
        <row r="4508">
          <cell r="A4508">
            <v>96884177</v>
          </cell>
          <cell r="B4508" t="str">
            <v>KIT, SHAFT SEAL K-35</v>
          </cell>
          <cell r="C4508">
            <v>1103</v>
          </cell>
        </row>
        <row r="4509">
          <cell r="A4509">
            <v>96884227</v>
          </cell>
          <cell r="B4509" t="str">
            <v>KIT,CABLE ENTRY DWK220/380_5,5-7,5 DO</v>
          </cell>
          <cell r="C4509">
            <v>136</v>
          </cell>
        </row>
        <row r="4510">
          <cell r="A4510">
            <v>96884230</v>
          </cell>
          <cell r="B4510" t="str">
            <v>KIT,CABLE ENTRY DWK380_3,7 DOL R</v>
          </cell>
          <cell r="C4510">
            <v>132</v>
          </cell>
        </row>
        <row r="4511">
          <cell r="A4511">
            <v>96884235</v>
          </cell>
          <cell r="B4511" t="str">
            <v>KIT, IMPELLER, DWK.100 3,7KW, 50HZ</v>
          </cell>
          <cell r="C4511">
            <v>262</v>
          </cell>
        </row>
        <row r="4512">
          <cell r="A4512">
            <v>96884243</v>
          </cell>
          <cell r="B4512" t="str">
            <v>KIT, SUCTION COVER, DWK 0,75KW 50HZ</v>
          </cell>
          <cell r="C4512">
            <v>180</v>
          </cell>
        </row>
        <row r="4513">
          <cell r="A4513">
            <v>96884244</v>
          </cell>
          <cell r="B4513" t="str">
            <v>KIT, SUCT COVER DWK.50/80 1,5-2,2KW 50HZ</v>
          </cell>
          <cell r="C4513">
            <v>180</v>
          </cell>
        </row>
        <row r="4514">
          <cell r="A4514">
            <v>96884246</v>
          </cell>
          <cell r="B4514" t="str">
            <v>KIT,CABLE ENTRY DPK220/380_0,75-2,2 DOL</v>
          </cell>
          <cell r="C4514">
            <v>124</v>
          </cell>
        </row>
        <row r="4515">
          <cell r="A4515">
            <v>96884247</v>
          </cell>
          <cell r="B4515" t="str">
            <v>KIT, SUCTION COVER, DWK.100 3,7KW 50HZ</v>
          </cell>
          <cell r="C4515">
            <v>184</v>
          </cell>
        </row>
        <row r="4516">
          <cell r="A4516">
            <v>96884250</v>
          </cell>
          <cell r="B4516" t="str">
            <v>KIT, SUCTN CVR DWK150 7,5-15KW 50/60HZ</v>
          </cell>
          <cell r="C4516">
            <v>306</v>
          </cell>
        </row>
        <row r="4517">
          <cell r="A4517">
            <v>96884263</v>
          </cell>
          <cell r="B4517" t="str">
            <v>KIT, REPAIR O-RING, DWK 0,75-2,2KW NBR</v>
          </cell>
          <cell r="C4517">
            <v>102</v>
          </cell>
        </row>
        <row r="4518">
          <cell r="A4518">
            <v>96884264</v>
          </cell>
          <cell r="B4518" t="str">
            <v>KIT, REPAIR O-RING, DWK 3,7KW NBR</v>
          </cell>
          <cell r="C4518">
            <v>105</v>
          </cell>
        </row>
        <row r="4519">
          <cell r="A4519">
            <v>96884265</v>
          </cell>
          <cell r="B4519" t="str">
            <v>KIT, REPAIR O-RING, DWK 5,5-7,5KW NBR</v>
          </cell>
          <cell r="C4519">
            <v>117</v>
          </cell>
        </row>
        <row r="4520">
          <cell r="A4520">
            <v>96884266</v>
          </cell>
          <cell r="B4520" t="str">
            <v>KIT, REPAIR O-RING, DWK 11-15KW NBR</v>
          </cell>
          <cell r="C4520">
            <v>117</v>
          </cell>
        </row>
        <row r="4521">
          <cell r="A4521">
            <v>96884323</v>
          </cell>
          <cell r="B4521" t="str">
            <v>KIT, IMPELLER, DWK 22KW 50HZ</v>
          </cell>
          <cell r="C4521">
            <v>2169</v>
          </cell>
        </row>
        <row r="4522">
          <cell r="A4522">
            <v>96884327</v>
          </cell>
          <cell r="B4522" t="str">
            <v>KIT, REPAIR O-RING, DWK 22-30KW NBR</v>
          </cell>
          <cell r="C4522">
            <v>631</v>
          </cell>
        </row>
        <row r="4523">
          <cell r="A4523">
            <v>96884331</v>
          </cell>
          <cell r="B4523" t="str">
            <v>KIT, BEARING DWK 22-30KW</v>
          </cell>
          <cell r="C4523">
            <v>877</v>
          </cell>
        </row>
        <row r="4524">
          <cell r="A4524">
            <v>96884387</v>
          </cell>
          <cell r="B4524" t="str">
            <v>KIT,CABLE ENTRY DWK220/380_0,75-2,2DOL R</v>
          </cell>
          <cell r="C4524">
            <v>124</v>
          </cell>
        </row>
        <row r="4525">
          <cell r="A4525">
            <v>96886437</v>
          </cell>
          <cell r="B4525" t="str">
            <v>SPARE, IMPELLER 50HZ SEV.65.22</v>
          </cell>
          <cell r="C4525">
            <v>282</v>
          </cell>
        </row>
        <row r="4526">
          <cell r="A4526">
            <v>96886439</v>
          </cell>
          <cell r="B4526" t="str">
            <v>SPARE, IMPELLER 50HZ SEV.65.30</v>
          </cell>
          <cell r="C4526">
            <v>293</v>
          </cell>
        </row>
        <row r="4527">
          <cell r="A4527">
            <v>96886441</v>
          </cell>
          <cell r="B4527" t="str">
            <v>SPARE, IMPELLER 50HZ SEV.65.40/80.40.2</v>
          </cell>
          <cell r="C4527">
            <v>289</v>
          </cell>
        </row>
        <row r="4528">
          <cell r="A4528">
            <v>96886453</v>
          </cell>
          <cell r="B4528" t="str">
            <v>SPARE, IMPELLER 50HZ SEV.100.30</v>
          </cell>
          <cell r="C4528">
            <v>507</v>
          </cell>
        </row>
        <row r="4529">
          <cell r="A4529">
            <v>96886456</v>
          </cell>
          <cell r="B4529" t="str">
            <v>SPARE, IMPELLER 50HZ SEV.100.40</v>
          </cell>
          <cell r="C4529">
            <v>549</v>
          </cell>
        </row>
        <row r="4530">
          <cell r="A4530">
            <v>96887245</v>
          </cell>
          <cell r="B4530" t="str">
            <v>KIT, COVER M.S. 65/80/100-315 D42 1.4408</v>
          </cell>
          <cell r="C4530">
            <v>7020</v>
          </cell>
        </row>
        <row r="4531">
          <cell r="A4531">
            <v>96887609</v>
          </cell>
          <cell r="B4531" t="str">
            <v>KIT, IGRH DN40, AISI 304</v>
          </cell>
          <cell r="C4531">
            <v>298</v>
          </cell>
        </row>
        <row r="4532">
          <cell r="A4532">
            <v>96889330</v>
          </cell>
          <cell r="B4532" t="str">
            <v>SEV.80.80.75.2.51D.R</v>
          </cell>
          <cell r="C4532">
            <v>19503</v>
          </cell>
        </row>
        <row r="4533">
          <cell r="A4533">
            <v>96889610</v>
          </cell>
          <cell r="B4533" t="str">
            <v>KIT, SEAL HOUSING COVER  S FR62</v>
          </cell>
          <cell r="C4533">
            <v>708</v>
          </cell>
        </row>
        <row r="4534">
          <cell r="A4534">
            <v>96889613</v>
          </cell>
          <cell r="B4534" t="str">
            <v>KIT, SEAL HOUSING COVER  S FR62</v>
          </cell>
          <cell r="C4534">
            <v>815</v>
          </cell>
        </row>
        <row r="4535">
          <cell r="A4535">
            <v>96889640</v>
          </cell>
          <cell r="B4535" t="str">
            <v>CRN3-9 X-P-T-E-HQQE 3X230/400 50HZ</v>
          </cell>
          <cell r="C4535">
            <v>2774</v>
          </cell>
        </row>
        <row r="4536">
          <cell r="A4536">
            <v>96890447</v>
          </cell>
          <cell r="B4536" t="str">
            <v>SUCTION COVER, PAINTED, SE1.50.65 SPARE</v>
          </cell>
          <cell r="C4536">
            <v>254</v>
          </cell>
        </row>
        <row r="4537">
          <cell r="A4537">
            <v>96890469</v>
          </cell>
          <cell r="B4537" t="str">
            <v>SUCTION COVER, PAINTED, EF30.50 SPARE PA</v>
          </cell>
          <cell r="C4537">
            <v>330</v>
          </cell>
        </row>
        <row r="4538">
          <cell r="A4538">
            <v>96892798</v>
          </cell>
          <cell r="B4538" t="str">
            <v>UGRH/IGRH  KIT DN200-DN600</v>
          </cell>
          <cell r="C4538">
            <v>1499</v>
          </cell>
        </row>
        <row r="4539">
          <cell r="A4539">
            <v>96892938</v>
          </cell>
          <cell r="B4539" t="str">
            <v>CRN3-31 S-P-A-E-HQQE 3X380 -415DV</v>
          </cell>
          <cell r="C4539">
            <v>6679</v>
          </cell>
        </row>
        <row r="4540">
          <cell r="A4540">
            <v>96893770</v>
          </cell>
          <cell r="B4540" t="str">
            <v>CIM 300 BACNET MS/TP ADD-ON CPL. PACKED</v>
          </cell>
          <cell r="C4540">
            <v>438</v>
          </cell>
        </row>
        <row r="4541">
          <cell r="A4541">
            <v>96894291</v>
          </cell>
          <cell r="B4541" t="str">
            <v>GT-H-80 PN10 G1 V PWB-GFS-80V</v>
          </cell>
          <cell r="C4541">
            <v>585</v>
          </cell>
        </row>
        <row r="4542">
          <cell r="A4542">
            <v>96895819</v>
          </cell>
          <cell r="B4542" t="str">
            <v>KIT, SHAFT SEAL RING, MTS20/40/80 DQ</v>
          </cell>
          <cell r="C4542">
            <v>225</v>
          </cell>
        </row>
        <row r="4543">
          <cell r="A4543">
            <v>96895832</v>
          </cell>
          <cell r="B4543" t="str">
            <v>KIT, MECHANICAL SEAL, MTS20/40/80 D8,6</v>
          </cell>
          <cell r="C4543">
            <v>1057</v>
          </cell>
        </row>
        <row r="4544">
          <cell r="A4544">
            <v>96895838</v>
          </cell>
          <cell r="B4544" t="str">
            <v>KIT, WEAR PARTS, MTS80</v>
          </cell>
          <cell r="C4544">
            <v>761</v>
          </cell>
        </row>
        <row r="4545">
          <cell r="A4545">
            <v>96898815</v>
          </cell>
          <cell r="B4545" t="str">
            <v>KIT, CIM 270 GRM ADD-ON CPL. PACKED</v>
          </cell>
          <cell r="C4545">
            <v>2035</v>
          </cell>
        </row>
        <row r="4546">
          <cell r="A4546">
            <v>96900295</v>
          </cell>
          <cell r="B4546" t="str">
            <v>KIT, VALVE/DIAPH. DME 375-SS/E/SS</v>
          </cell>
          <cell r="C4546">
            <v>2122</v>
          </cell>
        </row>
        <row r="4547">
          <cell r="A4547">
            <v>96903086</v>
          </cell>
          <cell r="B4547" t="str">
            <v>KIT, SPLIT CONE W. STOPNUT CPL. N</v>
          </cell>
          <cell r="C4547">
            <v>255</v>
          </cell>
        </row>
        <row r="4548">
          <cell r="A4548">
            <v>96903149</v>
          </cell>
          <cell r="B4548" t="str">
            <v>KIT, SPLIT CONE W. NUT CPL. N</v>
          </cell>
          <cell r="C4548">
            <v>188</v>
          </cell>
        </row>
        <row r="4549">
          <cell r="A4549">
            <v>96903193</v>
          </cell>
          <cell r="B4549" t="str">
            <v>SPARE, IMPELLER SP5A W/SPLINE</v>
          </cell>
          <cell r="C4549">
            <v>147</v>
          </cell>
        </row>
        <row r="4550">
          <cell r="A4550">
            <v>96903196</v>
          </cell>
          <cell r="B4550" t="str">
            <v>SPARE IMPELLER SP5A W/SPLIT CONE CPL.</v>
          </cell>
          <cell r="C4550">
            <v>146</v>
          </cell>
        </row>
        <row r="4551">
          <cell r="A4551">
            <v>96903238</v>
          </cell>
          <cell r="B4551" t="str">
            <v>SPARE, IMPELLER SP215 CPL.</v>
          </cell>
          <cell r="C4551">
            <v>500</v>
          </cell>
        </row>
        <row r="4552">
          <cell r="A4552">
            <v>96903966</v>
          </cell>
          <cell r="B4552" t="str">
            <v>KIT,SLEEVE AISI 303 HS,X5</v>
          </cell>
          <cell r="C4552">
            <v>1734</v>
          </cell>
        </row>
        <row r="4553">
          <cell r="A4553">
            <v>96904928</v>
          </cell>
          <cell r="B4553" t="str">
            <v>KIT, BEARING SE/SL FRAME C 6305 + 3208B</v>
          </cell>
          <cell r="C4553">
            <v>482</v>
          </cell>
        </row>
        <row r="4554">
          <cell r="A4554">
            <v>96905296</v>
          </cell>
          <cell r="B4554" t="str">
            <v>NK 32-160/177AY1F2AESBAQEXW1</v>
          </cell>
          <cell r="C4554">
            <v>3471</v>
          </cell>
        </row>
        <row r="4555">
          <cell r="A4555">
            <v>96906825</v>
          </cell>
          <cell r="B4555" t="str">
            <v>KIT, RETAINER SET, BMP 10,2 RS</v>
          </cell>
          <cell r="C4555">
            <v>2865</v>
          </cell>
        </row>
        <row r="4556">
          <cell r="A4556">
            <v>96906827</v>
          </cell>
          <cell r="B4556" t="str">
            <v>KIT, SWASH PLATE SET BMP 10,2 RS</v>
          </cell>
          <cell r="C4556">
            <v>3163</v>
          </cell>
        </row>
        <row r="4557">
          <cell r="A4557">
            <v>96906838</v>
          </cell>
          <cell r="B4557" t="str">
            <v>KIT, VALVE PLATE SET , BMP 10,2 RS</v>
          </cell>
          <cell r="C4557">
            <v>4774</v>
          </cell>
        </row>
        <row r="4558">
          <cell r="A4558">
            <v>96906873</v>
          </cell>
          <cell r="B4558" t="str">
            <v>KIT, SHAFT SEAL, BMP 5,1-10,2 RS</v>
          </cell>
          <cell r="C4558">
            <v>4192</v>
          </cell>
        </row>
        <row r="4559">
          <cell r="A4559">
            <v>96909494</v>
          </cell>
          <cell r="B4559" t="str">
            <v>KIT, FOOT BEARING BRACK. 280 D42 200/185</v>
          </cell>
          <cell r="C4559">
            <v>461</v>
          </cell>
        </row>
        <row r="4560">
          <cell r="A4560">
            <v>96913085</v>
          </cell>
          <cell r="B4560" t="str">
            <v>UPS25-60 N 180 1X230V 50HZ 9H</v>
          </cell>
          <cell r="C4560">
            <v>410</v>
          </cell>
        </row>
        <row r="4561">
          <cell r="A4561">
            <v>96913234</v>
          </cell>
          <cell r="B4561" t="str">
            <v>KIT, PR5714 PT100 RELAY/DISPLAY</v>
          </cell>
          <cell r="C4561">
            <v>1025</v>
          </cell>
        </row>
        <row r="4562">
          <cell r="A4562">
            <v>96913237</v>
          </cell>
          <cell r="B4562" t="str">
            <v>PT100 SENSOR INCLUDING 20M CABLE W/PINS</v>
          </cell>
          <cell r="C4562">
            <v>265</v>
          </cell>
        </row>
        <row r="4563">
          <cell r="A4563">
            <v>96913256</v>
          </cell>
          <cell r="B4563" t="str">
            <v>PT100 SENSOR INCLUDING 60M CABLE W/PINS</v>
          </cell>
          <cell r="C4563">
            <v>649</v>
          </cell>
        </row>
        <row r="4564">
          <cell r="A4564">
            <v>96913260</v>
          </cell>
          <cell r="B4564" t="str">
            <v>PT100 SENSOR INCLUDING 80M CABLE W/PINS</v>
          </cell>
          <cell r="C4564">
            <v>841</v>
          </cell>
        </row>
        <row r="4565">
          <cell r="A4565">
            <v>96913263</v>
          </cell>
          <cell r="B4565" t="str">
            <v>PT100 SENSOR INCLUDING 100M CABLE W/PINS</v>
          </cell>
          <cell r="C4565">
            <v>1033</v>
          </cell>
        </row>
        <row r="4566">
          <cell r="A4566">
            <v>96913347</v>
          </cell>
          <cell r="B4566" t="str">
            <v>CRN64-3-2 I-F-A-E-HQQE 3X400/690 50 HZ</v>
          </cell>
          <cell r="C4566">
            <v>14332</v>
          </cell>
        </row>
        <row r="4567">
          <cell r="A4567">
            <v>96915582</v>
          </cell>
          <cell r="B4567" t="str">
            <v>BULK, IMPELLER SP3A W/SPLINE</v>
          </cell>
          <cell r="C4567">
            <v>209</v>
          </cell>
        </row>
        <row r="4568">
          <cell r="A4568">
            <v>96915774</v>
          </cell>
          <cell r="B4568" t="str">
            <v>BULK, DEEP GROOVE BALL BEARING  6205.2Z.</v>
          </cell>
          <cell r="C4568">
            <v>225</v>
          </cell>
        </row>
        <row r="4569">
          <cell r="A4569">
            <v>96919082</v>
          </cell>
          <cell r="B4569" t="str">
            <v>NBG 65-50-160/158ACF2AESBQQEXW1</v>
          </cell>
          <cell r="C4569">
            <v>4071</v>
          </cell>
        </row>
        <row r="4570">
          <cell r="A4570">
            <v>96920466</v>
          </cell>
          <cell r="B4570" t="str">
            <v>BULK, NECK RING RETAINER, CR10</v>
          </cell>
          <cell r="C4570">
            <v>89</v>
          </cell>
        </row>
        <row r="4571">
          <cell r="A4571">
            <v>96920467</v>
          </cell>
          <cell r="B4571" t="str">
            <v>BULK, NECK RING RETAINER, CR15/20</v>
          </cell>
          <cell r="C4571">
            <v>112</v>
          </cell>
        </row>
        <row r="4572">
          <cell r="A4572">
            <v>96922619</v>
          </cell>
          <cell r="B4572" t="str">
            <v>DISCHARGES ELBOW HOSE FLANGE, 100MM</v>
          </cell>
          <cell r="C4572">
            <v>170</v>
          </cell>
        </row>
        <row r="4573">
          <cell r="A4573">
            <v>96922645</v>
          </cell>
          <cell r="B4573" t="str">
            <v>DWK.O.6.50.22.5.0D</v>
          </cell>
          <cell r="C4573">
            <v>1951</v>
          </cell>
        </row>
        <row r="4574">
          <cell r="A4574">
            <v>96922647</v>
          </cell>
          <cell r="B4574" t="str">
            <v>DWK.O.6.80.22.5.0D</v>
          </cell>
          <cell r="C4574">
            <v>2048</v>
          </cell>
        </row>
        <row r="4575">
          <cell r="A4575">
            <v>96922719</v>
          </cell>
          <cell r="B4575" t="str">
            <v>DWK.O.6.50.075.5.0D.R</v>
          </cell>
          <cell r="C4575">
            <v>2158</v>
          </cell>
        </row>
        <row r="4576">
          <cell r="A4576">
            <v>96922721</v>
          </cell>
          <cell r="B4576" t="str">
            <v>DWK.O.6.50.15.5.0D.R</v>
          </cell>
          <cell r="C4576">
            <v>2238</v>
          </cell>
        </row>
        <row r="4577">
          <cell r="A4577">
            <v>96922723</v>
          </cell>
          <cell r="B4577" t="str">
            <v>DWK.O.6.80.15.5.0D.R</v>
          </cell>
          <cell r="C4577">
            <v>2349</v>
          </cell>
        </row>
        <row r="4578">
          <cell r="A4578">
            <v>96922725</v>
          </cell>
          <cell r="B4578" t="str">
            <v>DWK.O.6.50.22.5.0D.R</v>
          </cell>
          <cell r="C4578">
            <v>2394</v>
          </cell>
        </row>
        <row r="4579">
          <cell r="A4579">
            <v>96922727</v>
          </cell>
          <cell r="B4579" t="str">
            <v>DWK.O.6.80.22.5.0D.R</v>
          </cell>
          <cell r="C4579">
            <v>2259</v>
          </cell>
        </row>
        <row r="4580">
          <cell r="A4580">
            <v>96922729</v>
          </cell>
          <cell r="B4580" t="str">
            <v>DWK.O.10.80.37.5.0D.R</v>
          </cell>
          <cell r="C4580">
            <v>3478</v>
          </cell>
        </row>
        <row r="4581">
          <cell r="A4581">
            <v>96922731</v>
          </cell>
          <cell r="B4581" t="str">
            <v>DWK.O.10.100.37.5.0D.R</v>
          </cell>
          <cell r="C4581">
            <v>3652</v>
          </cell>
        </row>
        <row r="4582">
          <cell r="A4582">
            <v>96922735</v>
          </cell>
          <cell r="B4582" t="str">
            <v>DWK.O.13.100.55.5.0D.R</v>
          </cell>
          <cell r="C4582">
            <v>4828</v>
          </cell>
        </row>
        <row r="4583">
          <cell r="A4583">
            <v>96922747</v>
          </cell>
          <cell r="B4583" t="str">
            <v>DWK.E.10.100.220.5.1D.R</v>
          </cell>
          <cell r="C4583">
            <v>25520</v>
          </cell>
        </row>
        <row r="4584">
          <cell r="A4584">
            <v>96926032</v>
          </cell>
          <cell r="B4584" t="str">
            <v>DPK.15.100.75.5.1D</v>
          </cell>
          <cell r="C4584">
            <v>4094</v>
          </cell>
        </row>
        <row r="4585">
          <cell r="A4585">
            <v>96926034</v>
          </cell>
          <cell r="B4585" t="str">
            <v>DPK.20.100.110.5.1D</v>
          </cell>
          <cell r="C4585">
            <v>5881</v>
          </cell>
        </row>
        <row r="4586">
          <cell r="A4586">
            <v>96926082</v>
          </cell>
          <cell r="B4586" t="str">
            <v>DWK.O.13.100.75.5.1D.R</v>
          </cell>
          <cell r="C4586">
            <v>5042</v>
          </cell>
        </row>
        <row r="4587">
          <cell r="A4587">
            <v>96926084</v>
          </cell>
          <cell r="B4587" t="str">
            <v>DWK.O.13.150.75.5.1D.R</v>
          </cell>
          <cell r="C4587">
            <v>5294</v>
          </cell>
        </row>
        <row r="4588">
          <cell r="A4588">
            <v>96926086</v>
          </cell>
          <cell r="B4588" t="str">
            <v>DWK.O.13.100.110.5.1D.R</v>
          </cell>
          <cell r="C4588">
            <v>6596</v>
          </cell>
        </row>
        <row r="4589">
          <cell r="A4589">
            <v>96926090</v>
          </cell>
          <cell r="B4589" t="str">
            <v>DWK.O.13.100.150.5.1D.R</v>
          </cell>
          <cell r="C4589">
            <v>6952</v>
          </cell>
        </row>
        <row r="4590">
          <cell r="A4590">
            <v>96926120</v>
          </cell>
          <cell r="B4590" t="str">
            <v>KIT, SUCTION COVER, DWK.100 11KW 50HZ</v>
          </cell>
          <cell r="C4590">
            <v>306</v>
          </cell>
        </row>
        <row r="4591">
          <cell r="A4591">
            <v>96929639</v>
          </cell>
          <cell r="B4591" t="str">
            <v>NK 40-125/139AY1F2AESBAQEXW1</v>
          </cell>
          <cell r="C4591">
            <v>5862</v>
          </cell>
        </row>
        <row r="4592">
          <cell r="A4592">
            <v>96930648</v>
          </cell>
          <cell r="B4592" t="str">
            <v>SPARE, IMPELLER (150)-125-315/315 D42</v>
          </cell>
          <cell r="C4592">
            <v>10954</v>
          </cell>
        </row>
        <row r="4593">
          <cell r="A4593">
            <v>96930785</v>
          </cell>
          <cell r="B4593" t="str">
            <v>SPARE, IMPELLER (300)-250-350/370 D48</v>
          </cell>
          <cell r="C4593">
            <v>8654</v>
          </cell>
        </row>
        <row r="4594">
          <cell r="A4594">
            <v>96930826</v>
          </cell>
          <cell r="B4594" t="str">
            <v>KIT, PUMP HOUSING 100-250  GG/BZ</v>
          </cell>
          <cell r="C4594">
            <v>4389</v>
          </cell>
        </row>
        <row r="4595">
          <cell r="A4595">
            <v>96930828</v>
          </cell>
          <cell r="B4595" t="str">
            <v>KIT, PUMP HOUSING (50)-32-250 GG/BZ</v>
          </cell>
          <cell r="C4595">
            <v>2053</v>
          </cell>
        </row>
        <row r="4596">
          <cell r="A4596">
            <v>96930832</v>
          </cell>
          <cell r="B4596" t="str">
            <v>KIT, PUMP HOUSING 65-250  GG/BZ</v>
          </cell>
          <cell r="C4596">
            <v>2943</v>
          </cell>
        </row>
        <row r="4597">
          <cell r="A4597">
            <v>96931324</v>
          </cell>
          <cell r="B4597" t="str">
            <v>ASSEMBLY WRENCH FOR STRAINER</v>
          </cell>
          <cell r="C4597">
            <v>494</v>
          </cell>
        </row>
        <row r="4598">
          <cell r="A4598">
            <v>96932350</v>
          </cell>
          <cell r="B4598" t="str">
            <v>KIT, SEAL CM1/3/5-AVBE/V (A-VERS.)</v>
          </cell>
          <cell r="C4598">
            <v>185</v>
          </cell>
        </row>
        <row r="4599">
          <cell r="A4599">
            <v>96932392</v>
          </cell>
          <cell r="B4599" t="str">
            <v>KIT, SEAL CM1/3/5-AQQE/V (A-VERS.)</v>
          </cell>
          <cell r="C4599">
            <v>244</v>
          </cell>
        </row>
        <row r="4600">
          <cell r="A4600">
            <v>96932393</v>
          </cell>
          <cell r="B4600" t="str">
            <v>KIT, SEAL CM10/15/25-AVBE/V (A-VERSION)</v>
          </cell>
          <cell r="C4600">
            <v>251</v>
          </cell>
        </row>
        <row r="4601">
          <cell r="A4601">
            <v>96932394</v>
          </cell>
          <cell r="B4601" t="str">
            <v>KIT, SEAL CM10/15/25-AQQE/V (A-VERSION)</v>
          </cell>
          <cell r="C4601">
            <v>283</v>
          </cell>
        </row>
        <row r="4602">
          <cell r="A4602">
            <v>96932395</v>
          </cell>
          <cell r="B4602" t="str">
            <v>KIT, DRAIN/FILL PLUG CM - E/V</v>
          </cell>
          <cell r="C4602">
            <v>108</v>
          </cell>
        </row>
        <row r="4603">
          <cell r="A4603">
            <v>96932397</v>
          </cell>
          <cell r="B4603" t="str">
            <v>KIT, REPAIR NECK RING CM1/3/5</v>
          </cell>
          <cell r="C4603">
            <v>111</v>
          </cell>
        </row>
        <row r="4604">
          <cell r="A4604">
            <v>96932398</v>
          </cell>
          <cell r="B4604" t="str">
            <v>KIT, REPAIR NECK RING CM10/15/25</v>
          </cell>
          <cell r="C4604">
            <v>116</v>
          </cell>
        </row>
        <row r="4605">
          <cell r="A4605">
            <v>96932399</v>
          </cell>
          <cell r="B4605" t="str">
            <v>KIT, MOTOR BEARING CM MG/ML 71/80</v>
          </cell>
          <cell r="C4605">
            <v>179</v>
          </cell>
        </row>
        <row r="4606">
          <cell r="A4606">
            <v>96932400</v>
          </cell>
          <cell r="B4606" t="str">
            <v>KIT, MOTOR BEARING CM MG/ML 90</v>
          </cell>
          <cell r="C4606">
            <v>200</v>
          </cell>
        </row>
        <row r="4607">
          <cell r="A4607">
            <v>96932412</v>
          </cell>
          <cell r="B4607" t="str">
            <v>KIT, MOTOR BEARING CM MG/ML 100</v>
          </cell>
          <cell r="C4607">
            <v>213</v>
          </cell>
        </row>
        <row r="4608">
          <cell r="A4608">
            <v>96932413</v>
          </cell>
          <cell r="B4608" t="str">
            <v>KIT, MOTOR BEARING CM MG/ML 112/132</v>
          </cell>
          <cell r="C4608">
            <v>221</v>
          </cell>
        </row>
        <row r="4609">
          <cell r="A4609">
            <v>96932438</v>
          </cell>
          <cell r="B4609" t="str">
            <v>KIT, SEAL CM1/3/5-AVBE/V (I&amp;G VERSION)</v>
          </cell>
          <cell r="C4609">
            <v>195</v>
          </cell>
        </row>
        <row r="4610">
          <cell r="A4610">
            <v>96932440</v>
          </cell>
          <cell r="B4610" t="str">
            <v>KIT, SEAL CM1/3/5-AQQE/V (I&amp;G VERSION)</v>
          </cell>
          <cell r="C4610">
            <v>258</v>
          </cell>
        </row>
        <row r="4611">
          <cell r="A4611">
            <v>96932443</v>
          </cell>
          <cell r="B4611" t="str">
            <v>KIT, SEAL CM10/15/25-AVBE/V(I&amp;G-VERSION)</v>
          </cell>
          <cell r="C4611">
            <v>210</v>
          </cell>
        </row>
        <row r="4612">
          <cell r="A4612">
            <v>96932445</v>
          </cell>
          <cell r="B4612" t="str">
            <v>KIT, SEAL CM10/15/25-AQQE/V(I/G VERSION)</v>
          </cell>
          <cell r="C4612">
            <v>302</v>
          </cell>
        </row>
        <row r="4613">
          <cell r="A4613">
            <v>96933867</v>
          </cell>
          <cell r="B4613" t="str">
            <v>ANGULAR CONTACT BEARING 7317BE/SPARE</v>
          </cell>
          <cell r="C4613">
            <v>3974</v>
          </cell>
        </row>
        <row r="4614">
          <cell r="A4614">
            <v>96933868</v>
          </cell>
          <cell r="B4614" t="str">
            <v>BALL BEARING 6317.C3/SPARE</v>
          </cell>
          <cell r="C4614">
            <v>833</v>
          </cell>
        </row>
        <row r="4615">
          <cell r="A4615">
            <v>96935045</v>
          </cell>
          <cell r="B4615" t="str">
            <v>KIT, BEARING BRACKET D42 NKG</v>
          </cell>
          <cell r="C4615">
            <v>1739</v>
          </cell>
        </row>
        <row r="4616">
          <cell r="A4616">
            <v>96935384</v>
          </cell>
          <cell r="B4616" t="str">
            <v>CM1-2 A-R-A-E-AVBE F-A-A-N</v>
          </cell>
          <cell r="C4616">
            <v>552</v>
          </cell>
        </row>
        <row r="4617">
          <cell r="A4617">
            <v>96935387</v>
          </cell>
          <cell r="B4617" t="str">
            <v>CM1-3 A-R-A-E-AVBE F-A-A-N</v>
          </cell>
          <cell r="C4617">
            <v>604</v>
          </cell>
        </row>
        <row r="4618">
          <cell r="A4618">
            <v>96935391</v>
          </cell>
          <cell r="B4618" t="str">
            <v>CM1-4 A-R-A-E-AVBE F-A-A-N</v>
          </cell>
          <cell r="C4618">
            <v>656</v>
          </cell>
        </row>
        <row r="4619">
          <cell r="A4619">
            <v>96935404</v>
          </cell>
          <cell r="B4619" t="str">
            <v>CM1-5 A-R-A-E-AVBE F-A-A-N</v>
          </cell>
          <cell r="C4619">
            <v>697</v>
          </cell>
        </row>
        <row r="4620">
          <cell r="A4620">
            <v>96935408</v>
          </cell>
          <cell r="B4620" t="str">
            <v>CM1-6 A-R-A-E-AVBE F-A-A-N</v>
          </cell>
          <cell r="C4620">
            <v>743</v>
          </cell>
        </row>
        <row r="4621">
          <cell r="A4621">
            <v>96935411</v>
          </cell>
          <cell r="B4621" t="str">
            <v>CM1-7 A-R-A-E-AVBE F-A-A-N</v>
          </cell>
          <cell r="C4621">
            <v>842</v>
          </cell>
        </row>
        <row r="4622">
          <cell r="A4622">
            <v>96935414</v>
          </cell>
          <cell r="B4622" t="str">
            <v>CM1-8 A-R-A-E-AVBE F-A-A-N</v>
          </cell>
          <cell r="C4622">
            <v>894</v>
          </cell>
        </row>
        <row r="4623">
          <cell r="A4623">
            <v>96935429</v>
          </cell>
          <cell r="B4623" t="str">
            <v>CM3-2 A-R-A-E-AVBE F-A-A-N</v>
          </cell>
          <cell r="C4623">
            <v>569</v>
          </cell>
        </row>
        <row r="4624">
          <cell r="A4624">
            <v>96935694</v>
          </cell>
          <cell r="B4624" t="str">
            <v>CM1-4 A-R-G-E-AVBE O-A-A-N</v>
          </cell>
          <cell r="C4624">
            <v>1426</v>
          </cell>
        </row>
        <row r="4625">
          <cell r="A4625">
            <v>96936663</v>
          </cell>
          <cell r="B4625" t="str">
            <v>KIT, S CABLE 9X1,5MM2 10M - OLD</v>
          </cell>
          <cell r="C4625">
            <v>1191</v>
          </cell>
        </row>
        <row r="4626">
          <cell r="A4626">
            <v>96936666</v>
          </cell>
          <cell r="B4626" t="str">
            <v>KIT, S CABLE 9X1,5MM2 50M - OLD</v>
          </cell>
          <cell r="C4626">
            <v>2075</v>
          </cell>
        </row>
        <row r="4627">
          <cell r="A4627">
            <v>96936670</v>
          </cell>
          <cell r="B4627" t="str">
            <v>KIT, S CABLE 9X2,5MM2 50M - OLD</v>
          </cell>
          <cell r="C4627">
            <v>2125</v>
          </cell>
        </row>
        <row r="4628">
          <cell r="A4628">
            <v>96936671</v>
          </cell>
          <cell r="B4628" t="str">
            <v>KIT, S CABLE 7X6+2X2,5MM2 10M - OLD</v>
          </cell>
          <cell r="C4628">
            <v>1576</v>
          </cell>
        </row>
        <row r="4629">
          <cell r="A4629">
            <v>96936674</v>
          </cell>
          <cell r="B4629" t="str">
            <v>KIT, S CABLE 7X6+2X2,5MM2 50M - OLD</v>
          </cell>
          <cell r="C4629">
            <v>3847</v>
          </cell>
        </row>
        <row r="4630">
          <cell r="A4630">
            <v>96936686</v>
          </cell>
          <cell r="B4630" t="str">
            <v>KIT, S CABLE 4X16MM2 50M - OLD</v>
          </cell>
          <cell r="C4630">
            <v>3850</v>
          </cell>
        </row>
        <row r="4631">
          <cell r="A4631">
            <v>96936843</v>
          </cell>
          <cell r="B4631" t="str">
            <v>RING STAND, WO-33P762024G0-CH</v>
          </cell>
          <cell r="C4631">
            <v>54</v>
          </cell>
        </row>
        <row r="4632">
          <cell r="A4632">
            <v>96936846</v>
          </cell>
          <cell r="B4632" t="str">
            <v>KIT, IMPELLER, DWK 0,75KW 50HZ R</v>
          </cell>
          <cell r="C4632">
            <v>324</v>
          </cell>
        </row>
        <row r="4633">
          <cell r="A4633">
            <v>96936851</v>
          </cell>
          <cell r="B4633" t="str">
            <v>KIT, IMPELLER, DWK.100 3,7KW 50HZ R</v>
          </cell>
          <cell r="C4633">
            <v>464</v>
          </cell>
        </row>
        <row r="4634">
          <cell r="A4634">
            <v>96936855</v>
          </cell>
          <cell r="B4634" t="str">
            <v>KIT, IMPELLER, DWK.150 7,5KW 50HZ R</v>
          </cell>
          <cell r="C4634">
            <v>480</v>
          </cell>
        </row>
        <row r="4635">
          <cell r="A4635">
            <v>96936856</v>
          </cell>
          <cell r="B4635" t="str">
            <v>KIT, IMPELLER, DWK.100 11KW 50HZ R</v>
          </cell>
          <cell r="C4635">
            <v>584</v>
          </cell>
        </row>
        <row r="4636">
          <cell r="A4636">
            <v>96936873</v>
          </cell>
          <cell r="B4636" t="str">
            <v>KIT,CABLE ENTRY DWK220/380_5,5-15 SD R</v>
          </cell>
          <cell r="C4636">
            <v>148</v>
          </cell>
        </row>
        <row r="4637">
          <cell r="A4637">
            <v>96937110</v>
          </cell>
          <cell r="B4637" t="str">
            <v>FLOW SLEEVE CPL. D115(D130)X 400 4"</v>
          </cell>
          <cell r="C4637">
            <v>213</v>
          </cell>
        </row>
        <row r="4638">
          <cell r="A4638">
            <v>96937179</v>
          </cell>
          <cell r="B4638" t="str">
            <v>FLOW SLEEVE CPL. D115(D130)X 800 4"</v>
          </cell>
          <cell r="C4638">
            <v>351</v>
          </cell>
        </row>
        <row r="4639">
          <cell r="A4639">
            <v>96937205</v>
          </cell>
          <cell r="B4639" t="str">
            <v>FLOW SLEEVE CPL. D160(D180)X1000 4"</v>
          </cell>
          <cell r="C4639">
            <v>557</v>
          </cell>
        </row>
        <row r="4640">
          <cell r="A4640">
            <v>96937319</v>
          </cell>
          <cell r="B4640" t="str">
            <v>FLOW SLEEVE CPL. D210(D225)X1700 6"</v>
          </cell>
          <cell r="C4640">
            <v>1107</v>
          </cell>
        </row>
        <row r="4641">
          <cell r="A4641">
            <v>96937440</v>
          </cell>
          <cell r="B4641" t="str">
            <v>FLOW SLEEVE CPL. D210(D225)X1250 6"</v>
          </cell>
          <cell r="C4641">
            <v>832</v>
          </cell>
        </row>
        <row r="4642">
          <cell r="A4642">
            <v>96937443</v>
          </cell>
          <cell r="B4642" t="str">
            <v>FLOW SLEEVE CPL. D254(D270)X1250 6"</v>
          </cell>
          <cell r="C4642">
            <v>985</v>
          </cell>
        </row>
        <row r="4643">
          <cell r="A4643">
            <v>96937450</v>
          </cell>
          <cell r="B4643" t="str">
            <v>FLOW SLEEVE CPL. D254(D270)X1700 6"</v>
          </cell>
          <cell r="C4643">
            <v>1314</v>
          </cell>
        </row>
        <row r="4644">
          <cell r="A4644">
            <v>96937479</v>
          </cell>
          <cell r="B4644" t="str">
            <v>FLOW SLEEVE CPL. D285(D300)X1700 8"</v>
          </cell>
          <cell r="C4644">
            <v>1453</v>
          </cell>
        </row>
        <row r="4645">
          <cell r="A4645">
            <v>96937550</v>
          </cell>
          <cell r="B4645" t="str">
            <v>SPLIT CONE SPANNER SW52 SP77/95</v>
          </cell>
          <cell r="C4645">
            <v>1954</v>
          </cell>
        </row>
        <row r="4646">
          <cell r="A4646">
            <v>96937573</v>
          </cell>
          <cell r="B4646" t="str">
            <v>SPLIT CONE SPANNER SW46 SP17</v>
          </cell>
          <cell r="C4646">
            <v>630</v>
          </cell>
        </row>
        <row r="4647">
          <cell r="A4647">
            <v>96937576</v>
          </cell>
          <cell r="B4647" t="str">
            <v>SERVICE TOOL SPLIT CONE SPANNER SW65</v>
          </cell>
          <cell r="C4647">
            <v>738</v>
          </cell>
        </row>
        <row r="4648">
          <cell r="A4648">
            <v>96937579</v>
          </cell>
          <cell r="B4648" t="str">
            <v>SPLIT CONE SPANNER SP215</v>
          </cell>
          <cell r="C4648">
            <v>877</v>
          </cell>
        </row>
        <row r="4649">
          <cell r="A4649">
            <v>96937757</v>
          </cell>
          <cell r="B4649" t="str">
            <v>FLOW SLEEVE CPL. D330(D350)X1250 MS6" R</v>
          </cell>
          <cell r="C4649">
            <v>3600</v>
          </cell>
        </row>
        <row r="4650">
          <cell r="A4650">
            <v>96938597</v>
          </cell>
          <cell r="B4650" t="str">
            <v>SPACER D45/D28X7,5 1.4401 /SPARE</v>
          </cell>
          <cell r="C4650">
            <v>269</v>
          </cell>
        </row>
        <row r="4651">
          <cell r="A4651">
            <v>96938910</v>
          </cell>
          <cell r="B4651" t="str">
            <v>KIT, SPACER D109.5/D95X0.3 1.4301</v>
          </cell>
          <cell r="C4651">
            <v>362</v>
          </cell>
        </row>
        <row r="4652">
          <cell r="A4652">
            <v>96938925</v>
          </cell>
          <cell r="B4652" t="str">
            <v>KIT, SPACER D129.5/D110X0.5 1.4301</v>
          </cell>
          <cell r="C4652">
            <v>386</v>
          </cell>
        </row>
        <row r="4653">
          <cell r="A4653">
            <v>96938926</v>
          </cell>
          <cell r="B4653" t="str">
            <v>KIT, SPACER D139.5/D120X0.5 1.4301</v>
          </cell>
          <cell r="C4653">
            <v>409</v>
          </cell>
        </row>
        <row r="4654">
          <cell r="A4654">
            <v>96939128</v>
          </cell>
          <cell r="B4654" t="str">
            <v>KIT, NUT M14 D24 6X6X35 1.4401</v>
          </cell>
          <cell r="C4654">
            <v>217</v>
          </cell>
        </row>
        <row r="4655">
          <cell r="A4655">
            <v>96939130</v>
          </cell>
          <cell r="B4655" t="str">
            <v>KIT, NUT M18 D32 8X7X55 1.4401</v>
          </cell>
          <cell r="C4655">
            <v>225</v>
          </cell>
        </row>
        <row r="4656">
          <cell r="A4656">
            <v>96939489</v>
          </cell>
          <cell r="B4656" t="str">
            <v>CRN3-8 B-FGJ-A-E-PQQE 3X230/400 50HZ</v>
          </cell>
          <cell r="C4656">
            <v>3716</v>
          </cell>
        </row>
        <row r="4657">
          <cell r="A4657">
            <v>96939585</v>
          </cell>
          <cell r="B4657" t="str">
            <v>SPARE, WEAR RING D122/D136X10 GG25</v>
          </cell>
          <cell r="C4657">
            <v>223</v>
          </cell>
        </row>
        <row r="4658">
          <cell r="A4658">
            <v>96939587</v>
          </cell>
          <cell r="B4658" t="str">
            <v>SPARE, WEAR RING D130/D144X10 GG25</v>
          </cell>
          <cell r="C4658">
            <v>243</v>
          </cell>
        </row>
        <row r="4659">
          <cell r="A4659">
            <v>96939590</v>
          </cell>
          <cell r="B4659" t="str">
            <v>SPARE, WEAR RING D154/D168X15 GG25</v>
          </cell>
          <cell r="C4659">
            <v>334</v>
          </cell>
        </row>
        <row r="4660">
          <cell r="A4660">
            <v>96939602</v>
          </cell>
          <cell r="B4660" t="str">
            <v>SPARE, WEAR RING D185/D199X15 GG25</v>
          </cell>
          <cell r="C4660">
            <v>2982</v>
          </cell>
        </row>
        <row r="4661">
          <cell r="A4661">
            <v>96939604</v>
          </cell>
          <cell r="B4661" t="str">
            <v>SPARE, WEAR RING D210/D224X15 GG25</v>
          </cell>
          <cell r="C4661">
            <v>626</v>
          </cell>
        </row>
        <row r="4662">
          <cell r="A4662">
            <v>96939608</v>
          </cell>
          <cell r="B4662" t="str">
            <v>KIT, WEAR RING D240/D290X15 GG25</v>
          </cell>
          <cell r="C4662">
            <v>1180</v>
          </cell>
        </row>
        <row r="4663">
          <cell r="A4663">
            <v>96939610</v>
          </cell>
          <cell r="B4663" t="str">
            <v>KIT, WEAR RING D260/D310X15 GG25</v>
          </cell>
          <cell r="C4663">
            <v>1180</v>
          </cell>
        </row>
        <row r="4664">
          <cell r="A4664">
            <v>96939615</v>
          </cell>
          <cell r="B4664" t="str">
            <v>KIT, WEAR RING D260/D310X15 BRASS</v>
          </cell>
          <cell r="C4664">
            <v>3483</v>
          </cell>
        </row>
        <row r="4665">
          <cell r="A4665">
            <v>96941046</v>
          </cell>
          <cell r="B4665" t="str">
            <v>HYDRO MPC-S 4 CRI10-12 U4 A-B-A-A</v>
          </cell>
          <cell r="C4665">
            <v>21112</v>
          </cell>
        </row>
        <row r="4666">
          <cell r="A4666">
            <v>96941446</v>
          </cell>
          <cell r="B4666" t="str">
            <v>HYDRO MPC-E 5 CR64-3 U2 C-A-A-A</v>
          </cell>
          <cell r="C4666">
            <v>21835</v>
          </cell>
        </row>
        <row r="4667">
          <cell r="A4667">
            <v>96943192</v>
          </cell>
          <cell r="B4667" t="str">
            <v>CR64-1-1 B-F-A-E-HQQE 3X230/400 50 HZ</v>
          </cell>
          <cell r="C4667">
            <v>4832</v>
          </cell>
        </row>
        <row r="4668">
          <cell r="A4668">
            <v>96944977</v>
          </cell>
          <cell r="B4668" t="str">
            <v>KIT, S CONTROL CABLE 3X2,5 MM2 10M - OLD</v>
          </cell>
          <cell r="C4668">
            <v>827</v>
          </cell>
        </row>
        <row r="4669">
          <cell r="A4669">
            <v>96944978</v>
          </cell>
          <cell r="B4669" t="str">
            <v>KIT, S CONTROL CABLE 3X2,5 MM2 15M - OLD</v>
          </cell>
          <cell r="C4669">
            <v>908</v>
          </cell>
        </row>
        <row r="4670">
          <cell r="A4670">
            <v>96944981</v>
          </cell>
          <cell r="B4670" t="str">
            <v>KIT, S CONTROL CABLE 3X2,5 MM2 50M - OLD</v>
          </cell>
          <cell r="C4670">
            <v>1622</v>
          </cell>
        </row>
        <row r="4671">
          <cell r="A4671">
            <v>96945153</v>
          </cell>
          <cell r="B4671" t="str">
            <v>CRN5-34 S-FGJ-A-E-HQQE 3X380-415D 50HZ</v>
          </cell>
          <cell r="C4671">
            <v>8749</v>
          </cell>
        </row>
        <row r="4672">
          <cell r="A4672">
            <v>96945155</v>
          </cell>
          <cell r="B4672" t="str">
            <v>CRN15-16 S-FGJ-A-E-HQQE 3X400/690 50HZ</v>
          </cell>
          <cell r="C4672">
            <v>16326</v>
          </cell>
        </row>
        <row r="4673">
          <cell r="A4673">
            <v>96945356</v>
          </cell>
          <cell r="B4673" t="str">
            <v>KIT, CABLE ENTRY, DW50.07 /50.08 /50.09</v>
          </cell>
          <cell r="C4673">
            <v>206</v>
          </cell>
        </row>
        <row r="4674">
          <cell r="A4674">
            <v>96945359</v>
          </cell>
          <cell r="B4674" t="str">
            <v>KIT,CABLE ENTRY, DW.65.27/65.39.H /100.3</v>
          </cell>
          <cell r="C4674">
            <v>209</v>
          </cell>
        </row>
        <row r="4675">
          <cell r="A4675">
            <v>96945372</v>
          </cell>
          <cell r="B4675" t="str">
            <v>KIT, CABLE ENTRY, DW.100.66 /100.66.H</v>
          </cell>
          <cell r="C4675">
            <v>256</v>
          </cell>
        </row>
        <row r="4676">
          <cell r="A4676">
            <v>96945373</v>
          </cell>
          <cell r="B4676" t="str">
            <v>KIT,CABLE ENTRY, DW.100.110.H /150.110</v>
          </cell>
          <cell r="C4676">
            <v>292</v>
          </cell>
        </row>
        <row r="4677">
          <cell r="A4677">
            <v>96945375</v>
          </cell>
          <cell r="B4677" t="str">
            <v>KIT, CABLE ENTRY, DW.100.200.H /150.200</v>
          </cell>
          <cell r="C4677">
            <v>320</v>
          </cell>
        </row>
        <row r="4678">
          <cell r="A4678">
            <v>96945855</v>
          </cell>
          <cell r="B4678" t="str">
            <v>CR10-9 B-FJ-A-E-HQQE 3X400D 50 HZ</v>
          </cell>
          <cell r="C4678">
            <v>4244</v>
          </cell>
        </row>
        <row r="4679">
          <cell r="A4679">
            <v>96946081</v>
          </cell>
          <cell r="B4679" t="str">
            <v>KIT, DISCHARGE, DW.50.08, R2"</v>
          </cell>
          <cell r="C4679">
            <v>323</v>
          </cell>
        </row>
        <row r="4680">
          <cell r="A4680">
            <v>96946086</v>
          </cell>
          <cell r="B4680" t="str">
            <v>KIT, DISCHARGE,DW.100.110H/100.200H, R4"</v>
          </cell>
          <cell r="C4680">
            <v>1107</v>
          </cell>
        </row>
        <row r="4681">
          <cell r="A4681">
            <v>96946090</v>
          </cell>
          <cell r="B4681" t="str">
            <v>CRN32-3 A-G-A-E-HQQE 3X400D 50 HZ</v>
          </cell>
          <cell r="C4681">
            <v>7405.9</v>
          </cell>
        </row>
        <row r="4682">
          <cell r="A4682">
            <v>96956201</v>
          </cell>
          <cell r="B4682" t="str">
            <v>KIT, COUPLING GUARD H84,5</v>
          </cell>
          <cell r="C4682">
            <v>78</v>
          </cell>
        </row>
        <row r="4683">
          <cell r="A4683">
            <v>96956222</v>
          </cell>
          <cell r="B4683" t="str">
            <v>KIT, COUPLING GUARD H112,5</v>
          </cell>
          <cell r="C4683">
            <v>73</v>
          </cell>
        </row>
        <row r="4684">
          <cell r="A4684">
            <v>96956225</v>
          </cell>
          <cell r="B4684" t="str">
            <v>KIT, SHAFT SEAL, DW.50.08</v>
          </cell>
          <cell r="C4684">
            <v>244</v>
          </cell>
        </row>
        <row r="4685">
          <cell r="A4685">
            <v>96956227</v>
          </cell>
          <cell r="B4685" t="str">
            <v>KIT, SHAFT SEAL, DW.65.27 - DW.100.66.H</v>
          </cell>
          <cell r="C4685">
            <v>632</v>
          </cell>
        </row>
        <row r="4686">
          <cell r="A4686">
            <v>96956228</v>
          </cell>
          <cell r="B4686" t="str">
            <v>KIT, SHAFT SEAL, DW.100.110.H - 150.200</v>
          </cell>
          <cell r="C4686">
            <v>1754</v>
          </cell>
        </row>
        <row r="4687">
          <cell r="A4687">
            <v>96956242</v>
          </cell>
          <cell r="B4687" t="str">
            <v>KIT, WEAR PARTS, DW.50.08</v>
          </cell>
          <cell r="C4687">
            <v>596</v>
          </cell>
        </row>
        <row r="4688">
          <cell r="A4688">
            <v>96956243</v>
          </cell>
          <cell r="B4688" t="str">
            <v>KIT, WEAR PARTS, DW.50.07 /50.09</v>
          </cell>
          <cell r="C4688">
            <v>1288</v>
          </cell>
        </row>
        <row r="4689">
          <cell r="A4689">
            <v>96956244</v>
          </cell>
          <cell r="B4689" t="str">
            <v>KIT, WEAR PARTS, DW.65.27</v>
          </cell>
          <cell r="C4689">
            <v>1377</v>
          </cell>
        </row>
        <row r="4690">
          <cell r="A4690">
            <v>96956245</v>
          </cell>
          <cell r="B4690" t="str">
            <v>KIT, WEAR PARTS, DW.65.39.H</v>
          </cell>
          <cell r="C4690">
            <v>1475</v>
          </cell>
        </row>
        <row r="4691">
          <cell r="A4691">
            <v>96956246</v>
          </cell>
          <cell r="B4691" t="str">
            <v>KIT, WEAR PARTS, DW.100.39</v>
          </cell>
          <cell r="C4691">
            <v>1475</v>
          </cell>
        </row>
        <row r="4692">
          <cell r="A4692">
            <v>96956247</v>
          </cell>
          <cell r="B4692" t="str">
            <v>KIT, WEAR PARTS, DW.100.66</v>
          </cell>
          <cell r="C4692">
            <v>1739</v>
          </cell>
        </row>
        <row r="4693">
          <cell r="A4693">
            <v>96956248</v>
          </cell>
          <cell r="B4693" t="str">
            <v>KIT, WEAR PARTS, DW.100.66.H</v>
          </cell>
          <cell r="C4693">
            <v>2668</v>
          </cell>
        </row>
        <row r="4694">
          <cell r="A4694">
            <v>96956249</v>
          </cell>
          <cell r="B4694" t="str">
            <v>KIT, WEAR PARTS, DW.100.110.H</v>
          </cell>
          <cell r="C4694">
            <v>4804</v>
          </cell>
        </row>
        <row r="4695">
          <cell r="A4695">
            <v>96956251</v>
          </cell>
          <cell r="B4695" t="str">
            <v>KIT, WEAR PARTS, DW.150.110</v>
          </cell>
          <cell r="C4695">
            <v>3157</v>
          </cell>
        </row>
        <row r="4696">
          <cell r="A4696">
            <v>96956263</v>
          </cell>
          <cell r="B4696" t="str">
            <v>KIT, WEAR PARTS, DW.100.200.H</v>
          </cell>
          <cell r="C4696">
            <v>4916</v>
          </cell>
        </row>
        <row r="4697">
          <cell r="A4697">
            <v>96956264</v>
          </cell>
          <cell r="B4697" t="str">
            <v>KIT, WEAR PARTS, DW.150.200</v>
          </cell>
          <cell r="C4697">
            <v>4637</v>
          </cell>
        </row>
        <row r="4698">
          <cell r="A4698">
            <v>96957018</v>
          </cell>
          <cell r="B4698" t="str">
            <v>KIT, REPAIR, DW.50.08</v>
          </cell>
          <cell r="C4698">
            <v>394</v>
          </cell>
        </row>
        <row r="4699">
          <cell r="A4699">
            <v>96957032</v>
          </cell>
          <cell r="B4699" t="str">
            <v>KIT, REPAIR, DW.65.27 /65.39.H /100.39</v>
          </cell>
          <cell r="C4699">
            <v>304</v>
          </cell>
        </row>
        <row r="4700">
          <cell r="A4700">
            <v>96957033</v>
          </cell>
          <cell r="B4700" t="str">
            <v>KIT, REPAIR, DW.100.66 /100.66.H</v>
          </cell>
          <cell r="C4700">
            <v>342</v>
          </cell>
        </row>
        <row r="4701">
          <cell r="A4701">
            <v>96957035</v>
          </cell>
          <cell r="B4701" t="str">
            <v>KIT, REPAIR, DW.100.110.H /150.110</v>
          </cell>
          <cell r="C4701">
            <v>654</v>
          </cell>
        </row>
        <row r="4702">
          <cell r="A4702">
            <v>96957036</v>
          </cell>
          <cell r="B4702" t="str">
            <v>KIT, REPAIR, DW.100.200.H /150.200</v>
          </cell>
          <cell r="C4702">
            <v>722</v>
          </cell>
        </row>
        <row r="4703">
          <cell r="A4703">
            <v>96957450</v>
          </cell>
          <cell r="B4703" t="str">
            <v>SUPPORTING BRACKET CPL (2UNITS) D90/D117</v>
          </cell>
          <cell r="C4703">
            <v>159</v>
          </cell>
        </row>
        <row r="4704">
          <cell r="A4704">
            <v>96957546</v>
          </cell>
          <cell r="B4704" t="str">
            <v>SUPPORTING BRACKET CPL (2UNITS)D212/D160</v>
          </cell>
          <cell r="C4704">
            <v>303</v>
          </cell>
        </row>
        <row r="4705">
          <cell r="A4705">
            <v>96957548</v>
          </cell>
          <cell r="B4705" t="str">
            <v>SUPPORTING BRACKET CPL (2UNITS)D256/D196</v>
          </cell>
          <cell r="C4705">
            <v>351</v>
          </cell>
        </row>
        <row r="4706">
          <cell r="A4706">
            <v>96957560</v>
          </cell>
          <cell r="B4706" t="str">
            <v>SUPPORTING BRACKET CPL (3UNITS)D256/D196</v>
          </cell>
          <cell r="C4706">
            <v>523</v>
          </cell>
        </row>
        <row r="4707">
          <cell r="A4707">
            <v>96957595</v>
          </cell>
          <cell r="B4707" t="str">
            <v>SUPPORTING BRACKET CPL (3UNITS)D287/D196</v>
          </cell>
          <cell r="C4707">
            <v>1039</v>
          </cell>
        </row>
        <row r="4708">
          <cell r="A4708">
            <v>96957860</v>
          </cell>
          <cell r="B4708" t="str">
            <v>LEVEL SWITCH (3M)</v>
          </cell>
          <cell r="C4708">
            <v>76</v>
          </cell>
        </row>
        <row r="4709">
          <cell r="A4709">
            <v>96957897</v>
          </cell>
          <cell r="B4709" t="str">
            <v>MARK TAPON/VARILLA DN1</v>
          </cell>
          <cell r="C4709">
            <v>36</v>
          </cell>
        </row>
        <row r="4710">
          <cell r="A4710">
            <v>96957899</v>
          </cell>
          <cell r="B4710" t="str">
            <v>MARK TAPON/VARILLA DN3</v>
          </cell>
          <cell r="C4710">
            <v>50</v>
          </cell>
        </row>
        <row r="4711">
          <cell r="A4711">
            <v>96958042</v>
          </cell>
          <cell r="B4711" t="str">
            <v>KPF 30/16 M   220-240/50</v>
          </cell>
          <cell r="C4711">
            <v>207</v>
          </cell>
        </row>
        <row r="4712">
          <cell r="A4712">
            <v>96958352</v>
          </cell>
          <cell r="B4712" t="str">
            <v>ASSEMBLY  WRENCH FOR SPLIT CONE D37</v>
          </cell>
          <cell r="C4712">
            <v>576</v>
          </cell>
        </row>
        <row r="4713">
          <cell r="A4713">
            <v>96958353</v>
          </cell>
          <cell r="B4713" t="str">
            <v>ASSEMBLY  WRENCH FOR SPLIT CONE D26</v>
          </cell>
          <cell r="C4713">
            <v>587</v>
          </cell>
        </row>
        <row r="4714">
          <cell r="A4714">
            <v>96958354</v>
          </cell>
          <cell r="B4714" t="str">
            <v>FORK SPANNER FOR UP- THRUST NUT NV38</v>
          </cell>
          <cell r="C4714">
            <v>676</v>
          </cell>
        </row>
        <row r="4715">
          <cell r="A4715">
            <v>96958362</v>
          </cell>
          <cell r="B4715" t="str">
            <v>SPLIT CONE SPANNER SW46 SP30/46/60</v>
          </cell>
          <cell r="C4715">
            <v>630</v>
          </cell>
        </row>
        <row r="4716">
          <cell r="A4716">
            <v>96958364</v>
          </cell>
          <cell r="B4716" t="str">
            <v>SUPPORTING BRACKET CPL (2UNITS)D332/D220</v>
          </cell>
          <cell r="C4716">
            <v>615</v>
          </cell>
        </row>
        <row r="4717">
          <cell r="A4717">
            <v>96960307</v>
          </cell>
          <cell r="B4717" t="str">
            <v>KIT, COUPLING MG160, MTS20/40/80 CPL.</v>
          </cell>
          <cell r="C4717">
            <v>319</v>
          </cell>
        </row>
        <row r="4718">
          <cell r="A4718">
            <v>96960678</v>
          </cell>
          <cell r="B4718" t="str">
            <v>SPARE, COVER FOR OIL CHAMBER C, D190</v>
          </cell>
          <cell r="C4718">
            <v>401</v>
          </cell>
        </row>
        <row r="4719">
          <cell r="A4719">
            <v>96961515</v>
          </cell>
          <cell r="B4719" t="str">
            <v>BULK, SEAL WASHER DUBO 10 PC</v>
          </cell>
          <cell r="C4719">
            <v>66</v>
          </cell>
        </row>
        <row r="4720">
          <cell r="A4720">
            <v>96982489</v>
          </cell>
          <cell r="B4720" t="str">
            <v>DME 375-10 AR-SS/V/SS-F-31A2A2L</v>
          </cell>
          <cell r="C4720">
            <v>10352</v>
          </cell>
        </row>
        <row r="4721">
          <cell r="A4721">
            <v>96982541</v>
          </cell>
          <cell r="B4721" t="str">
            <v>DME 940-4 AR-SS/V/SS-F-31A2A2L</v>
          </cell>
          <cell r="C4721">
            <v>12363</v>
          </cell>
        </row>
        <row r="4722">
          <cell r="A4722">
            <v>96983415</v>
          </cell>
          <cell r="B4722" t="str">
            <v>BULK, SHAFT SEAL HQQE - CR 1, 3 &amp; 5</v>
          </cell>
          <cell r="C4722">
            <v>3122</v>
          </cell>
        </row>
        <row r="4723">
          <cell r="A4723">
            <v>96983416</v>
          </cell>
          <cell r="B4723" t="str">
            <v>BULK, SHAFT SEAL HQQV SMCR</v>
          </cell>
          <cell r="C4723">
            <v>3412</v>
          </cell>
        </row>
        <row r="4724">
          <cell r="A4724">
            <v>96984070</v>
          </cell>
          <cell r="B4724" t="str">
            <v>BULK, SHAFT SEAL HQQE - CR 32 TO 150</v>
          </cell>
          <cell r="C4724">
            <v>4122</v>
          </cell>
        </row>
        <row r="4725">
          <cell r="A4725">
            <v>96984082</v>
          </cell>
          <cell r="B4725" t="str">
            <v>BULK, SHAFT SEAL HQQV, LACR</v>
          </cell>
          <cell r="C4725">
            <v>4199</v>
          </cell>
        </row>
        <row r="4726">
          <cell r="A4726">
            <v>96984130</v>
          </cell>
          <cell r="B4726" t="str">
            <v>KIT, LVL SENS IPP EX</v>
          </cell>
          <cell r="C4726">
            <v>1246</v>
          </cell>
        </row>
        <row r="4727">
          <cell r="A4727">
            <v>96984131</v>
          </cell>
          <cell r="B4727" t="str">
            <v>KIT, DRY-RUN SENS IPP EX</v>
          </cell>
          <cell r="C4727">
            <v>502</v>
          </cell>
        </row>
        <row r="4728">
          <cell r="A4728">
            <v>96984349</v>
          </cell>
          <cell r="B4728" t="str">
            <v>BULK, SEAL RING, NBR</v>
          </cell>
          <cell r="C4728">
            <v>220</v>
          </cell>
        </row>
        <row r="4729">
          <cell r="A4729">
            <v>96984383</v>
          </cell>
          <cell r="B4729" t="str">
            <v>BULK, SEAL RING, NBR</v>
          </cell>
          <cell r="C4729">
            <v>239</v>
          </cell>
        </row>
        <row r="4730">
          <cell r="A4730">
            <v>96989183</v>
          </cell>
          <cell r="B4730" t="str">
            <v>KIT, SHAFT SEAL OQQV GG N12</v>
          </cell>
          <cell r="C4730">
            <v>1856</v>
          </cell>
        </row>
        <row r="4731">
          <cell r="A4731">
            <v>96989574</v>
          </cell>
          <cell r="B4731" t="str">
            <v>CRN20-16 S-FGJ-A-E-HQQE 3X400/690 50HZ</v>
          </cell>
          <cell r="C4731">
            <v>17277</v>
          </cell>
        </row>
        <row r="4732">
          <cell r="A4732">
            <v>96994158</v>
          </cell>
          <cell r="B4732" t="str">
            <v>BULK, PIPE PLUG R1/8 W/DELTATONE/SEAL+S.</v>
          </cell>
          <cell r="C4732">
            <v>69</v>
          </cell>
        </row>
        <row r="4733">
          <cell r="A4733">
            <v>96998954</v>
          </cell>
          <cell r="B4733" t="str">
            <v>LEADWIRE FOR WS MOTOR 40HP, 3X460V, 60HZ</v>
          </cell>
          <cell r="C4733">
            <v>398</v>
          </cell>
        </row>
        <row r="4734">
          <cell r="A4734">
            <v>97501062</v>
          </cell>
          <cell r="B4734" t="str">
            <v>BALL BEARING  6317.C3 /SPARE</v>
          </cell>
          <cell r="C4734">
            <v>558</v>
          </cell>
        </row>
        <row r="4735">
          <cell r="A4735">
            <v>97501063</v>
          </cell>
          <cell r="B4735" t="str">
            <v>BALL BEARING  6209.C3 /SPARE</v>
          </cell>
          <cell r="C4735">
            <v>169</v>
          </cell>
        </row>
        <row r="4736">
          <cell r="A4736">
            <v>97501066</v>
          </cell>
          <cell r="B4736" t="str">
            <v>BALL BEARING  6212.C3 /SPARE</v>
          </cell>
          <cell r="C4736">
            <v>237</v>
          </cell>
        </row>
        <row r="4737">
          <cell r="A4737">
            <v>97501070</v>
          </cell>
          <cell r="B4737" t="str">
            <v>BALL BEARING   6206.2Z.C3.SYN / SPARE</v>
          </cell>
          <cell r="C4737">
            <v>95</v>
          </cell>
        </row>
        <row r="4738">
          <cell r="A4738">
            <v>97502507</v>
          </cell>
          <cell r="B4738" t="str">
            <v>SPARE, RUBBER SLEEVE</v>
          </cell>
          <cell r="C4738">
            <v>42</v>
          </cell>
        </row>
        <row r="4739">
          <cell r="A4739">
            <v>97502539</v>
          </cell>
          <cell r="B4739" t="str">
            <v>OIL HOUSING COVER DW.65.27-100.66H SPARE</v>
          </cell>
          <cell r="C4739">
            <v>306</v>
          </cell>
        </row>
        <row r="4740">
          <cell r="A4740">
            <v>97502759</v>
          </cell>
          <cell r="B4740" t="str">
            <v>COUPLING HOUSE 10" AND 12" KIT N</v>
          </cell>
          <cell r="C4740">
            <v>1908</v>
          </cell>
        </row>
        <row r="4741">
          <cell r="A4741">
            <v>97503539</v>
          </cell>
          <cell r="B4741" t="str">
            <v>DME 375-10 AR-SS/T/SS-F-32A2A2F</v>
          </cell>
          <cell r="C4741">
            <v>10698</v>
          </cell>
        </row>
        <row r="4742">
          <cell r="A4742">
            <v>97506559</v>
          </cell>
          <cell r="B4742" t="str">
            <v>GT-H-24 PN10 G3/4 V</v>
          </cell>
          <cell r="C4742">
            <v>237</v>
          </cell>
        </row>
        <row r="4743">
          <cell r="A4743">
            <v>97506611</v>
          </cell>
          <cell r="B4743" t="str">
            <v>BULK, IMPELLER SP17 CPL. 5 PCS.</v>
          </cell>
          <cell r="C4743">
            <v>347</v>
          </cell>
        </row>
        <row r="4744">
          <cell r="A4744">
            <v>97506691</v>
          </cell>
          <cell r="B4744" t="str">
            <v>SPARE, IMPELLER SP30 CPL.</v>
          </cell>
          <cell r="C4744">
            <v>123</v>
          </cell>
        </row>
        <row r="4745">
          <cell r="A4745">
            <v>97506694</v>
          </cell>
          <cell r="B4745" t="str">
            <v>SPARE, IMPELLER SP125 CPL.</v>
          </cell>
          <cell r="C4745">
            <v>344</v>
          </cell>
        </row>
        <row r="4746">
          <cell r="A4746">
            <v>97506706</v>
          </cell>
          <cell r="B4746" t="str">
            <v>KIT, CHAMBER STACK CR/CRI 5-22</v>
          </cell>
          <cell r="C4746">
            <v>1482</v>
          </cell>
        </row>
        <row r="4747">
          <cell r="A4747">
            <v>97506727</v>
          </cell>
          <cell r="B4747" t="str">
            <v>SPARE, IMPELLER A SP125 CPL.</v>
          </cell>
          <cell r="C4747">
            <v>307</v>
          </cell>
        </row>
        <row r="4748">
          <cell r="A4748">
            <v>97507013</v>
          </cell>
          <cell r="B4748" t="str">
            <v>DC319.400.3.4.DOL.S</v>
          </cell>
          <cell r="C4748">
            <v>5157</v>
          </cell>
        </row>
        <row r="4749">
          <cell r="A4749">
            <v>97507029</v>
          </cell>
          <cell r="B4749" t="str">
            <v>DC319.400.3.10.DOL.S</v>
          </cell>
          <cell r="C4749">
            <v>5243</v>
          </cell>
        </row>
        <row r="4750">
          <cell r="A4750">
            <v>97507077</v>
          </cell>
          <cell r="B4750" t="str">
            <v>DC319.400.3.20.DOL.S</v>
          </cell>
          <cell r="C4750">
            <v>5438</v>
          </cell>
        </row>
        <row r="4751">
          <cell r="A4751">
            <v>97507317</v>
          </cell>
          <cell r="B4751" t="str">
            <v>DCD.319.400.3.6.DOL.S</v>
          </cell>
          <cell r="C4751">
            <v>5837</v>
          </cell>
        </row>
        <row r="4752">
          <cell r="A4752">
            <v>97507333</v>
          </cell>
          <cell r="B4752" t="str">
            <v>DCD.319.400.3.10.SD.S</v>
          </cell>
          <cell r="C4752">
            <v>7705</v>
          </cell>
        </row>
        <row r="4753">
          <cell r="A4753">
            <v>97507381</v>
          </cell>
          <cell r="B4753" t="str">
            <v>DCD.319.400.3.20.SD.S</v>
          </cell>
          <cell r="C4753">
            <v>8036</v>
          </cell>
        </row>
        <row r="4754">
          <cell r="A4754">
            <v>97508270</v>
          </cell>
          <cell r="B4754" t="str">
            <v>SPARE, IMPELLER SP160 CPL.</v>
          </cell>
          <cell r="C4754">
            <v>363</v>
          </cell>
        </row>
        <row r="4755">
          <cell r="A4755">
            <v>97508272</v>
          </cell>
          <cell r="B4755" t="str">
            <v>BULK, IMPELLER SP160 CPL. 5 PCS.</v>
          </cell>
          <cell r="C4755">
            <v>1003</v>
          </cell>
        </row>
        <row r="4756">
          <cell r="A4756">
            <v>97508276</v>
          </cell>
          <cell r="B4756" t="str">
            <v>BULK, IMPELLER SP160 CPL. 5 PCS.</v>
          </cell>
          <cell r="C4756">
            <v>1078</v>
          </cell>
        </row>
        <row r="4757">
          <cell r="A4757">
            <v>97508277</v>
          </cell>
          <cell r="B4757" t="str">
            <v>SPARE, IMPELLER SP215 CPL.</v>
          </cell>
          <cell r="C4757">
            <v>409</v>
          </cell>
        </row>
        <row r="4758">
          <cell r="A4758">
            <v>97508279</v>
          </cell>
          <cell r="B4758" t="str">
            <v>KIT, SPLIT CONE W. NUT CPL.</v>
          </cell>
          <cell r="C4758">
            <v>111</v>
          </cell>
        </row>
        <row r="4759">
          <cell r="A4759">
            <v>97508280</v>
          </cell>
          <cell r="B4759" t="str">
            <v>BULK, SPLIT CONE W. NUT CPL. 5 PCS.</v>
          </cell>
          <cell r="C4759">
            <v>445</v>
          </cell>
        </row>
        <row r="4760">
          <cell r="A4760">
            <v>97508312</v>
          </cell>
          <cell r="B4760" t="str">
            <v>BULK, SPLIT CONE W. NUT CPL. 10 PCS.</v>
          </cell>
          <cell r="C4760">
            <v>1001</v>
          </cell>
        </row>
        <row r="4761">
          <cell r="A4761">
            <v>97509582</v>
          </cell>
          <cell r="B4761" t="str">
            <v>CM1-2 A-R-G-E-AQQE F-A-A-N</v>
          </cell>
          <cell r="C4761">
            <v>1143</v>
          </cell>
        </row>
        <row r="4762">
          <cell r="A4762">
            <v>97509658</v>
          </cell>
          <cell r="B4762" t="str">
            <v>KIT, SPLIT CONE W. NUT CPL.</v>
          </cell>
          <cell r="C4762">
            <v>143</v>
          </cell>
        </row>
        <row r="4763">
          <cell r="A4763">
            <v>97510046</v>
          </cell>
          <cell r="B4763" t="str">
            <v>CM1-4 A-R-I-E-AVBE F-A-A-N</v>
          </cell>
          <cell r="C4763">
            <v>1037</v>
          </cell>
        </row>
        <row r="4764">
          <cell r="A4764">
            <v>97511817</v>
          </cell>
          <cell r="B4764" t="str">
            <v>BULK, O-RING 119,5X3,0 EPDM</v>
          </cell>
          <cell r="C4764">
            <v>73</v>
          </cell>
        </row>
        <row r="4765">
          <cell r="A4765">
            <v>97511846</v>
          </cell>
          <cell r="B4765" t="str">
            <v>BULK, O-RING 329,79X3,53 EPDM</v>
          </cell>
          <cell r="C4765">
            <v>113</v>
          </cell>
        </row>
        <row r="4766">
          <cell r="A4766">
            <v>97512906</v>
          </cell>
          <cell r="B4766" t="str">
            <v>DISCHARGE PIPE KIT RP 6 N PACKED</v>
          </cell>
          <cell r="C4766">
            <v>1248</v>
          </cell>
        </row>
        <row r="4767">
          <cell r="A4767">
            <v>97513141</v>
          </cell>
          <cell r="B4767" t="str">
            <v>SPARE, S FR50-54 CON. CABLE 7X1,5MM2 10M</v>
          </cell>
          <cell r="C4767">
            <v>595</v>
          </cell>
        </row>
        <row r="4768">
          <cell r="A4768">
            <v>97513142</v>
          </cell>
          <cell r="B4768" t="str">
            <v>SPARE, S FR58-70 CON. CABLE 7X1,5MM2 10M</v>
          </cell>
          <cell r="C4768">
            <v>604</v>
          </cell>
        </row>
        <row r="4769">
          <cell r="A4769">
            <v>97513143</v>
          </cell>
          <cell r="B4769" t="str">
            <v>KIT, S  FR50 CABLE 7X2,5MM2 10M</v>
          </cell>
          <cell r="C4769">
            <v>735</v>
          </cell>
        </row>
        <row r="4770">
          <cell r="A4770">
            <v>97513144</v>
          </cell>
          <cell r="B4770" t="str">
            <v>KIT, S  FR50-54 CABLE 4 X 6MM2 10M</v>
          </cell>
          <cell r="C4770">
            <v>711</v>
          </cell>
        </row>
        <row r="4771">
          <cell r="A4771">
            <v>97513145</v>
          </cell>
          <cell r="B4771" t="str">
            <v>KIT,S 58-62 CABLE 4 X 6MM2 10M</v>
          </cell>
          <cell r="C4771">
            <v>951</v>
          </cell>
        </row>
        <row r="4772">
          <cell r="A4772">
            <v>97513147</v>
          </cell>
          <cell r="B4772" t="str">
            <v>KIT, S  FR58-62 CABLE 4 X 10MM2 10M</v>
          </cell>
          <cell r="C4772">
            <v>865</v>
          </cell>
        </row>
        <row r="4773">
          <cell r="A4773">
            <v>97513149</v>
          </cell>
          <cell r="B4773" t="str">
            <v>KIT, S  FR58-62 CABLE 4 X 16MM2 10M</v>
          </cell>
          <cell r="C4773">
            <v>1114</v>
          </cell>
        </row>
        <row r="4774">
          <cell r="A4774">
            <v>97513152</v>
          </cell>
          <cell r="B4774" t="str">
            <v>KIT, S  FR66-70 CABLE 4 X 35MM2 10M</v>
          </cell>
          <cell r="C4774">
            <v>2025</v>
          </cell>
        </row>
        <row r="4775">
          <cell r="A4775">
            <v>97513156</v>
          </cell>
          <cell r="B4775" t="str">
            <v>SPARE, S FR50-54 CON. CABLE 7X1,5MM2 15M</v>
          </cell>
          <cell r="C4775">
            <v>734</v>
          </cell>
        </row>
        <row r="4776">
          <cell r="A4776">
            <v>97513158</v>
          </cell>
          <cell r="B4776" t="str">
            <v>KIT, S  FR50 CABLE 7X2,5MM2 15M</v>
          </cell>
          <cell r="C4776">
            <v>837</v>
          </cell>
        </row>
        <row r="4777">
          <cell r="A4777">
            <v>97513169</v>
          </cell>
          <cell r="B4777" t="str">
            <v>KIT, S  FR66-70 CABLE 4 X 70MM2 15M</v>
          </cell>
          <cell r="C4777">
            <v>3561</v>
          </cell>
        </row>
        <row r="4778">
          <cell r="A4778">
            <v>97513172</v>
          </cell>
          <cell r="B4778" t="str">
            <v>SPARE, S FR58-70 CON. CABLE 7X1,5MM2 25M</v>
          </cell>
          <cell r="C4778">
            <v>1369</v>
          </cell>
        </row>
        <row r="4779">
          <cell r="A4779">
            <v>97513181</v>
          </cell>
          <cell r="B4779" t="str">
            <v>SPARE, S  FR66-70 CABLE 4 X 25MM2 25M</v>
          </cell>
          <cell r="C4779">
            <v>4126</v>
          </cell>
        </row>
        <row r="4780">
          <cell r="A4780">
            <v>97513187</v>
          </cell>
          <cell r="B4780" t="str">
            <v>SPARE, S FR58-70 CON. CABLE 7X1,5MM2 50M</v>
          </cell>
          <cell r="C4780">
            <v>1381</v>
          </cell>
        </row>
        <row r="4781">
          <cell r="A4781">
            <v>97513188</v>
          </cell>
          <cell r="B4781" t="str">
            <v>KIT, S  FR50 CABLE 7X2,5MM2 50M</v>
          </cell>
          <cell r="C4781">
            <v>1962</v>
          </cell>
        </row>
        <row r="4782">
          <cell r="A4782">
            <v>97513196</v>
          </cell>
          <cell r="B4782" t="str">
            <v>SPARE, S  FR66-70 CABLE 4 X 25MM2 50M</v>
          </cell>
          <cell r="C4782">
            <v>4900</v>
          </cell>
        </row>
        <row r="4783">
          <cell r="A4783">
            <v>97513222</v>
          </cell>
          <cell r="B4783" t="str">
            <v>KIT, S FR62,70 EMC CABLE 3X35MM2+3G16MM2</v>
          </cell>
          <cell r="C4783">
            <v>7667</v>
          </cell>
        </row>
        <row r="4784">
          <cell r="A4784">
            <v>97513371</v>
          </cell>
          <cell r="B4784" t="str">
            <v>CM1-4 A-R-I-E-AVBE O-A-A-N</v>
          </cell>
          <cell r="C4784">
            <v>1060</v>
          </cell>
        </row>
        <row r="4785">
          <cell r="A4785">
            <v>97513372</v>
          </cell>
          <cell r="B4785" t="str">
            <v>CM1-5 A-R-I-E-AVBE O-A-A-N</v>
          </cell>
          <cell r="C4785">
            <v>1124</v>
          </cell>
        </row>
        <row r="4786">
          <cell r="A4786">
            <v>97513380</v>
          </cell>
          <cell r="B4786" t="str">
            <v>CM5-3 A-R-I-E-AVBE O-A-A-N</v>
          </cell>
          <cell r="C4786">
            <v>1107</v>
          </cell>
        </row>
        <row r="4787">
          <cell r="A4787">
            <v>97513994</v>
          </cell>
          <cell r="B4787" t="str">
            <v>E-BOX 150, PROFIBUS DDA BIS 30L/HS</v>
          </cell>
          <cell r="C4787">
            <v>865</v>
          </cell>
        </row>
        <row r="4788">
          <cell r="A4788">
            <v>97514257</v>
          </cell>
          <cell r="B4788" t="str">
            <v>CM1-4 A-R-A-E-AQQE F-A-A-N</v>
          </cell>
          <cell r="C4788">
            <v>683</v>
          </cell>
        </row>
        <row r="4789">
          <cell r="A4789">
            <v>97515109</v>
          </cell>
          <cell r="B4789" t="str">
            <v>CM1-3 A-R-I-E-AQQE F-A-A-N</v>
          </cell>
          <cell r="C4789">
            <v>993</v>
          </cell>
        </row>
        <row r="4790">
          <cell r="A4790">
            <v>97516415</v>
          </cell>
          <cell r="B4790" t="str">
            <v>CM1-2 A-R-I-E-AVBE F-A-A-N</v>
          </cell>
          <cell r="C4790">
            <v>880</v>
          </cell>
        </row>
        <row r="4791">
          <cell r="A4791">
            <v>97516416</v>
          </cell>
          <cell r="B4791" t="str">
            <v>CM1-6 A-R-I-E-AVBE F-A-A-N</v>
          </cell>
          <cell r="C4791">
            <v>1131</v>
          </cell>
        </row>
        <row r="4792">
          <cell r="A4792">
            <v>97516417</v>
          </cell>
          <cell r="B4792" t="str">
            <v>CM1-7 A-R-I-E-AVBE F-A-A-N</v>
          </cell>
          <cell r="C4792">
            <v>1283</v>
          </cell>
        </row>
        <row r="4793">
          <cell r="A4793">
            <v>97516418</v>
          </cell>
          <cell r="B4793" t="str">
            <v>CM1-8 A-R-I-E-AVBE F-A-A-N</v>
          </cell>
          <cell r="C4793">
            <v>1312</v>
          </cell>
        </row>
        <row r="4794">
          <cell r="A4794">
            <v>97516419</v>
          </cell>
          <cell r="B4794" t="str">
            <v>CM3-2 A-R-I-E-AVBE F-A-A-N</v>
          </cell>
          <cell r="C4794">
            <v>913</v>
          </cell>
        </row>
        <row r="4795">
          <cell r="A4795">
            <v>97516420</v>
          </cell>
          <cell r="B4795" t="str">
            <v>CM3-3 A-R-I-E-AVBE F-A-A-N</v>
          </cell>
          <cell r="C4795">
            <v>979</v>
          </cell>
        </row>
        <row r="4796">
          <cell r="A4796">
            <v>97516421</v>
          </cell>
          <cell r="B4796" t="str">
            <v>CM3-5 A-R-I-E-AVBE F-A-A-N</v>
          </cell>
          <cell r="C4796">
            <v>1131</v>
          </cell>
        </row>
        <row r="4797">
          <cell r="A4797">
            <v>97516422</v>
          </cell>
          <cell r="B4797" t="str">
            <v>CM3-6 A-R-I-E-AVBE F-A-A-N</v>
          </cell>
          <cell r="C4797">
            <v>1260</v>
          </cell>
        </row>
        <row r="4798">
          <cell r="A4798">
            <v>97516428</v>
          </cell>
          <cell r="B4798" t="str">
            <v>CM5-3 A-R-I-E-AVBE F-A-A-N</v>
          </cell>
          <cell r="C4798">
            <v>1186</v>
          </cell>
        </row>
        <row r="4799">
          <cell r="A4799">
            <v>97516637</v>
          </cell>
          <cell r="B4799" t="str">
            <v>CM1-3 A-R-G-E-AQQE F-A-A-N</v>
          </cell>
          <cell r="C4799">
            <v>1268</v>
          </cell>
        </row>
        <row r="4800">
          <cell r="A4800">
            <v>97516639</v>
          </cell>
          <cell r="B4800" t="str">
            <v>CM1-4 A-R-G-E-AQQE F-A-A-N</v>
          </cell>
          <cell r="C4800">
            <v>1346</v>
          </cell>
        </row>
        <row r="4801">
          <cell r="A4801">
            <v>97516641</v>
          </cell>
          <cell r="B4801" t="str">
            <v>CM1-5 A-R-G-E-AQQE F-A-A-N</v>
          </cell>
          <cell r="C4801">
            <v>1430</v>
          </cell>
        </row>
        <row r="4802">
          <cell r="A4802">
            <v>97516643</v>
          </cell>
          <cell r="B4802" t="str">
            <v>CM1-6 A-R-G-E-AQQE F-A-A-N</v>
          </cell>
          <cell r="C4802">
            <v>1466</v>
          </cell>
        </row>
        <row r="4803">
          <cell r="A4803">
            <v>97516645</v>
          </cell>
          <cell r="B4803" t="str">
            <v>CM1-7 A-R-G-E-AQQE F-A-A-N</v>
          </cell>
          <cell r="C4803">
            <v>1591</v>
          </cell>
        </row>
        <row r="4804">
          <cell r="A4804">
            <v>97516647</v>
          </cell>
          <cell r="B4804" t="str">
            <v>CM1-8 A-R-G-E-AQQE F-A-A-N</v>
          </cell>
          <cell r="C4804">
            <v>1699</v>
          </cell>
        </row>
        <row r="4805">
          <cell r="A4805">
            <v>97516649</v>
          </cell>
          <cell r="B4805" t="str">
            <v>CM3-6 A-R-G-E-AQQE F-A-A-N</v>
          </cell>
          <cell r="C4805">
            <v>1597</v>
          </cell>
        </row>
        <row r="4806">
          <cell r="A4806">
            <v>97516851</v>
          </cell>
          <cell r="B4806" t="str">
            <v>BULK, SPACING BUSH , 6MM</v>
          </cell>
          <cell r="C4806">
            <v>127</v>
          </cell>
        </row>
        <row r="4807">
          <cell r="A4807">
            <v>97518558</v>
          </cell>
          <cell r="B4807" t="str">
            <v>CR64-6 B-F-A-E-HQQE 3X400/690 50 HZ</v>
          </cell>
          <cell r="C4807">
            <v>20714</v>
          </cell>
        </row>
        <row r="4808">
          <cell r="A4808">
            <v>97521267</v>
          </cell>
          <cell r="B4808" t="str">
            <v>KIT,FLANGE LOOSE DN150 ISO/DIN PN25/40</v>
          </cell>
          <cell r="C4808">
            <v>746</v>
          </cell>
        </row>
        <row r="4809">
          <cell r="A4809">
            <v>97524493</v>
          </cell>
          <cell r="B4809" t="str">
            <v>KIT,CABLE CPL,DW.65.27 /65.39.H /100.39</v>
          </cell>
          <cell r="C4809">
            <v>931</v>
          </cell>
        </row>
        <row r="4810">
          <cell r="A4810">
            <v>97524494</v>
          </cell>
          <cell r="B4810" t="str">
            <v>KIT, CABLE CPL, DW.100.66 /100.66.H</v>
          </cell>
          <cell r="C4810">
            <v>1062</v>
          </cell>
        </row>
        <row r="4811">
          <cell r="A4811">
            <v>97524498</v>
          </cell>
          <cell r="B4811" t="str">
            <v>KIT, IMPELLER CPL, DW.100.110.H</v>
          </cell>
          <cell r="C4811">
            <v>2475</v>
          </cell>
        </row>
        <row r="4812">
          <cell r="A4812">
            <v>97524499</v>
          </cell>
          <cell r="B4812" t="str">
            <v>KIT, IMPELLER CPL, DW.100.200.H</v>
          </cell>
          <cell r="C4812">
            <v>3037</v>
          </cell>
        </row>
        <row r="4813">
          <cell r="A4813">
            <v>97524512</v>
          </cell>
          <cell r="B4813" t="str">
            <v>KIT, IMPELLER CPL, DW.65.27</v>
          </cell>
          <cell r="C4813">
            <v>1127</v>
          </cell>
        </row>
        <row r="4814">
          <cell r="A4814">
            <v>97524515</v>
          </cell>
          <cell r="B4814" t="str">
            <v>KIT, IMPELLER CPL, DW.100.39</v>
          </cell>
          <cell r="C4814">
            <v>1203</v>
          </cell>
        </row>
        <row r="4815">
          <cell r="A4815">
            <v>97524519</v>
          </cell>
          <cell r="B4815" t="str">
            <v>KIT, IMPELLER CPL, DW.100.66</v>
          </cell>
          <cell r="C4815">
            <v>1502</v>
          </cell>
        </row>
        <row r="4816">
          <cell r="A4816">
            <v>97524522</v>
          </cell>
          <cell r="B4816" t="str">
            <v>KIT, IMPELLER CPL, DW.150.110</v>
          </cell>
          <cell r="C4816">
            <v>1544</v>
          </cell>
        </row>
        <row r="4817">
          <cell r="A4817">
            <v>97524524</v>
          </cell>
          <cell r="B4817" t="str">
            <v>KIT, IMPELLER CPL, DW.150.200</v>
          </cell>
          <cell r="C4817">
            <v>2656</v>
          </cell>
        </row>
        <row r="4818">
          <cell r="A4818">
            <v>97524525</v>
          </cell>
          <cell r="B4818" t="str">
            <v>KIT, IMPELLER CPL, DW.50.08</v>
          </cell>
          <cell r="C4818">
            <v>590</v>
          </cell>
        </row>
        <row r="4819">
          <cell r="A4819">
            <v>97524682</v>
          </cell>
          <cell r="B4819" t="str">
            <v>KIT, SPLIT CONE W. NUT CPL.</v>
          </cell>
          <cell r="C4819">
            <v>295</v>
          </cell>
        </row>
        <row r="4820">
          <cell r="A4820">
            <v>97524683</v>
          </cell>
          <cell r="B4820" t="str">
            <v>KIT, SPLIT CONE W. NUT CPL.</v>
          </cell>
          <cell r="C4820">
            <v>761</v>
          </cell>
        </row>
        <row r="4821">
          <cell r="A4821">
            <v>97527445</v>
          </cell>
          <cell r="B4821" t="str">
            <v>KIT,COUPLING GRID MACH 80D 53.975 - 80</v>
          </cell>
          <cell r="C4821">
            <v>5108</v>
          </cell>
        </row>
        <row r="4822">
          <cell r="A4822">
            <v>97527968</v>
          </cell>
          <cell r="B4822" t="str">
            <v>GT-H-100 PN10 G1 V</v>
          </cell>
          <cell r="C4822">
            <v>777</v>
          </cell>
        </row>
        <row r="4823">
          <cell r="A4823">
            <v>97529531</v>
          </cell>
          <cell r="B4823" t="str">
            <v>KIT, LOWER BEARING 10 PCS.</v>
          </cell>
          <cell r="C4823">
            <v>206</v>
          </cell>
        </row>
        <row r="4824">
          <cell r="A4824">
            <v>97534957</v>
          </cell>
          <cell r="B4824" t="str">
            <v>CR3-27 B-FGJ-A-E-HQQE FT130 50HZ</v>
          </cell>
          <cell r="C4824">
            <v>2852</v>
          </cell>
        </row>
        <row r="4825">
          <cell r="A4825">
            <v>97535734</v>
          </cell>
          <cell r="B4825" t="str">
            <v>CR10-4 A-FJ-A-E-PQQE 3X230/400 50 HZ</v>
          </cell>
          <cell r="C4825">
            <v>4934</v>
          </cell>
        </row>
        <row r="4826">
          <cell r="A4826">
            <v>97536236</v>
          </cell>
          <cell r="B4826" t="str">
            <v>KIT, S FR74 96496824 PRIMARY SHAFT SEAL</v>
          </cell>
          <cell r="C4826">
            <v>2380</v>
          </cell>
        </row>
        <row r="4827">
          <cell r="A4827">
            <v>97536237</v>
          </cell>
          <cell r="B4827" t="str">
            <v>KIT,S FR74 96526002 SECONDARY SHAFT SEAL</v>
          </cell>
          <cell r="C4827">
            <v>2112</v>
          </cell>
        </row>
        <row r="4828">
          <cell r="A4828">
            <v>97536386</v>
          </cell>
          <cell r="B4828" t="str">
            <v>LIFTINGTOOL, CRN32/45/64 SF</v>
          </cell>
          <cell r="C4828">
            <v>565</v>
          </cell>
        </row>
        <row r="4829">
          <cell r="A4829">
            <v>97550639</v>
          </cell>
          <cell r="B4829" t="str">
            <v>STAYBOLT KIT N FOR PT100/1000-MS6 MOTOR</v>
          </cell>
          <cell r="C4829">
            <v>237</v>
          </cell>
        </row>
        <row r="4830">
          <cell r="A4830">
            <v>97563384</v>
          </cell>
          <cell r="B4830" t="str">
            <v>FLOW SENSOR SITRANS FM 5100 DN200 PN10 E</v>
          </cell>
          <cell r="C4830">
            <v>3379</v>
          </cell>
        </row>
        <row r="4831">
          <cell r="A4831">
            <v>97564655</v>
          </cell>
          <cell r="B4831" t="str">
            <v>BULK - INTERMEDIATE CHAMBER CPL. (5 PCS)</v>
          </cell>
          <cell r="C4831">
            <v>192</v>
          </cell>
        </row>
        <row r="4832">
          <cell r="A4832">
            <v>97564656</v>
          </cell>
          <cell r="B4832" t="str">
            <v>INTERM.CHAMBER CPL W/BEARING /SPARE</v>
          </cell>
          <cell r="C4832">
            <v>152</v>
          </cell>
        </row>
        <row r="4833">
          <cell r="A4833">
            <v>97566576</v>
          </cell>
          <cell r="B4833" t="str">
            <v>NK 250-400/405AY1F1AESBAQEXW3</v>
          </cell>
          <cell r="C4833">
            <v>19067</v>
          </cell>
        </row>
        <row r="4834">
          <cell r="A4834">
            <v>97569647</v>
          </cell>
          <cell r="B4834" t="str">
            <v>KPS 30/16 M   220-240/50</v>
          </cell>
          <cell r="C4834">
            <v>207</v>
          </cell>
        </row>
        <row r="4835">
          <cell r="A4835">
            <v>97569770</v>
          </cell>
          <cell r="B4835" t="str">
            <v>K 30/70 M 1HP 50HZ</v>
          </cell>
          <cell r="C4835">
            <v>499</v>
          </cell>
        </row>
        <row r="4836">
          <cell r="A4836">
            <v>97569797</v>
          </cell>
          <cell r="B4836" t="str">
            <v>FEKA VS 1000 M - A 1.36HP 50HZ</v>
          </cell>
          <cell r="C4836">
            <v>1740</v>
          </cell>
        </row>
        <row r="4837">
          <cell r="A4837">
            <v>97569799</v>
          </cell>
          <cell r="B4837" t="str">
            <v>FEKA VS 1200 M - A 1.6HP 50HZ</v>
          </cell>
          <cell r="C4837">
            <v>1954</v>
          </cell>
        </row>
        <row r="4838">
          <cell r="A4838">
            <v>97570153</v>
          </cell>
          <cell r="B4838" t="str">
            <v>CRI5-32 F-FGJ-A-E-HQQE 3X400D 50HZ</v>
          </cell>
          <cell r="C4838">
            <v>9197</v>
          </cell>
        </row>
        <row r="4839">
          <cell r="A4839">
            <v>97570702</v>
          </cell>
          <cell r="B4839" t="str">
            <v>CR20-10 A-F-A-E-HQQE 3X400/690 50 HZ</v>
          </cell>
          <cell r="C4839">
            <v>8958</v>
          </cell>
        </row>
        <row r="4840">
          <cell r="A4840">
            <v>97570885</v>
          </cell>
          <cell r="B4840" t="str">
            <v>BULK - BEARING, SP125/160</v>
          </cell>
          <cell r="C4840">
            <v>181</v>
          </cell>
        </row>
        <row r="4841">
          <cell r="A4841">
            <v>97575274</v>
          </cell>
          <cell r="B4841" t="str">
            <v>KIT, CHAMBER STACK CR 15-10</v>
          </cell>
          <cell r="C4841">
            <v>2030</v>
          </cell>
        </row>
        <row r="4842">
          <cell r="A4842">
            <v>97577082</v>
          </cell>
          <cell r="B4842" t="str">
            <v>BULK, SEAL WASHER F. CENTER BOLT</v>
          </cell>
          <cell r="C4842">
            <v>89</v>
          </cell>
        </row>
        <row r="4843">
          <cell r="A4843">
            <v>97577083</v>
          </cell>
          <cell r="B4843" t="str">
            <v>KIT, CAP SCREW /WASHER F OIL CHAMBER</v>
          </cell>
          <cell r="C4843">
            <v>72</v>
          </cell>
        </row>
        <row r="4844">
          <cell r="A4844">
            <v>97620158</v>
          </cell>
          <cell r="B4844" t="str">
            <v>MANUAL ASSEMBLY BENCH SP "VERTICAL"</v>
          </cell>
          <cell r="C4844">
            <v>22420</v>
          </cell>
        </row>
        <row r="4845">
          <cell r="A4845">
            <v>97620192</v>
          </cell>
          <cell r="B4845" t="str">
            <v>ADAPTOR FOR 4 " PUMP SP17-60</v>
          </cell>
          <cell r="C4845">
            <v>1739</v>
          </cell>
        </row>
        <row r="4846">
          <cell r="A4846">
            <v>97620193</v>
          </cell>
          <cell r="B4846" t="str">
            <v>ADAPTOR FOR 6 INCHES MOTOR ON SP</v>
          </cell>
          <cell r="C4846">
            <v>1976</v>
          </cell>
        </row>
        <row r="4847">
          <cell r="A4847">
            <v>97620194</v>
          </cell>
          <cell r="B4847" t="str">
            <v>ADAPTOR FOR 8 INCHES PUMP</v>
          </cell>
          <cell r="C4847">
            <v>2027</v>
          </cell>
        </row>
        <row r="4848">
          <cell r="A4848">
            <v>97620195</v>
          </cell>
          <cell r="B4848" t="str">
            <v>ADAPTOR FOR 10" PUMP</v>
          </cell>
          <cell r="C4848">
            <v>4104</v>
          </cell>
        </row>
        <row r="4849">
          <cell r="A4849">
            <v>97620197</v>
          </cell>
          <cell r="B4849" t="str">
            <v>ADAPTOR FOR 12" PUMP</v>
          </cell>
          <cell r="C4849">
            <v>4104</v>
          </cell>
        </row>
        <row r="4850">
          <cell r="A4850">
            <v>97621287</v>
          </cell>
          <cell r="B4850" t="str">
            <v>KIT, VOLUTE 96236803 S FR72-74</v>
          </cell>
          <cell r="C4850">
            <v>34332</v>
          </cell>
        </row>
        <row r="4851">
          <cell r="A4851">
            <v>97621310</v>
          </cell>
          <cell r="B4851" t="str">
            <v>KIT, SUCTION COVER 96236804 S FR72-74</v>
          </cell>
          <cell r="C4851">
            <v>4696</v>
          </cell>
        </row>
        <row r="4852">
          <cell r="A4852">
            <v>97621311</v>
          </cell>
          <cell r="B4852" t="str">
            <v>KIT, SUCTION COVER 96541418 S FR72-74</v>
          </cell>
          <cell r="C4852">
            <v>7186</v>
          </cell>
        </row>
        <row r="4853">
          <cell r="A4853">
            <v>97622997</v>
          </cell>
          <cell r="B4853" t="str">
            <v>KIT, IMPELLER 96975142 S FR74</v>
          </cell>
          <cell r="C4853">
            <v>8234</v>
          </cell>
        </row>
        <row r="4854">
          <cell r="A4854">
            <v>97623100</v>
          </cell>
          <cell r="B4854" t="str">
            <v>KIT, O-RING FOR MOTOR FR74</v>
          </cell>
          <cell r="C4854">
            <v>340</v>
          </cell>
        </row>
        <row r="4855">
          <cell r="A4855">
            <v>97623101</v>
          </cell>
          <cell r="B4855" t="str">
            <v>KIT, FR74 O-RINGS FOR COOLING JACKET</v>
          </cell>
          <cell r="C4855">
            <v>348</v>
          </cell>
        </row>
        <row r="4856">
          <cell r="A4856">
            <v>97631956</v>
          </cell>
          <cell r="B4856" t="str">
            <v>ANTENNA EXTERNAL MOUNT GSM/GRM CPL.</v>
          </cell>
          <cell r="C4856">
            <v>201</v>
          </cell>
        </row>
        <row r="4857">
          <cell r="A4857">
            <v>97631957</v>
          </cell>
          <cell r="B4857" t="str">
            <v>ANTENNA ETERNAL MOUNT GSM CPL.</v>
          </cell>
          <cell r="C4857">
            <v>191</v>
          </cell>
        </row>
        <row r="4858">
          <cell r="A4858">
            <v>97634523</v>
          </cell>
          <cell r="B4858" t="str">
            <v>FILTRO DE AIRE CLARKE 6 CIL.</v>
          </cell>
          <cell r="C4858">
            <v>872</v>
          </cell>
        </row>
        <row r="4859">
          <cell r="A4859">
            <v>97634524</v>
          </cell>
          <cell r="B4859" t="str">
            <v>PUENTE DE BATERIA CLARKE 4 Y 6 CIL.</v>
          </cell>
          <cell r="C4859">
            <v>69</v>
          </cell>
        </row>
        <row r="4860">
          <cell r="A4860">
            <v>97634526</v>
          </cell>
          <cell r="B4860" t="str">
            <v>FILTRO DE AIRE CLARKE 4 CIL.</v>
          </cell>
          <cell r="C4860">
            <v>872</v>
          </cell>
        </row>
        <row r="4861">
          <cell r="A4861">
            <v>97634529</v>
          </cell>
          <cell r="B4861" t="str">
            <v>C071249</v>
          </cell>
          <cell r="C4861">
            <v>211</v>
          </cell>
        </row>
        <row r="4862">
          <cell r="A4862">
            <v>97634541</v>
          </cell>
          <cell r="B4862" t="str">
            <v>TAB-C 2MN 0,75HP DOL C-A-A-A</v>
          </cell>
          <cell r="C4862">
            <v>2193</v>
          </cell>
        </row>
        <row r="4863">
          <cell r="A4863">
            <v>97634556</v>
          </cell>
          <cell r="B4863" t="str">
            <v>CLARKE FILTRO ACEITE 4 Y 6 CIL.</v>
          </cell>
          <cell r="C4863">
            <v>352</v>
          </cell>
        </row>
        <row r="4864">
          <cell r="A4864">
            <v>97634612</v>
          </cell>
          <cell r="B4864" t="str">
            <v>SPARE, IMPELLER R00004010</v>
          </cell>
          <cell r="C4864">
            <v>37</v>
          </cell>
        </row>
        <row r="4865">
          <cell r="A4865">
            <v>97634613</v>
          </cell>
          <cell r="B4865" t="str">
            <v>SPARE, NOZZLE + DIFFUSER JET 62 M</v>
          </cell>
          <cell r="C4865">
            <v>46</v>
          </cell>
        </row>
        <row r="4866">
          <cell r="A4866">
            <v>97634615</v>
          </cell>
          <cell r="B4866" t="str">
            <v>TERMINAL BOARD ACTIVEEI25/30M-N.7</v>
          </cell>
          <cell r="C4866">
            <v>37</v>
          </cell>
        </row>
        <row r="4867">
          <cell r="A4867">
            <v>97634616</v>
          </cell>
          <cell r="B4867" t="str">
            <v>MECHANICAL SEAL COVER ACTIVEEI25/30M-N.7</v>
          </cell>
          <cell r="C4867">
            <v>46</v>
          </cell>
        </row>
        <row r="4868">
          <cell r="A4868">
            <v>97634639</v>
          </cell>
          <cell r="B4868" t="str">
            <v>SPARE, IMPULSOR JETINOX/JETCOM 132 M</v>
          </cell>
          <cell r="C4868">
            <v>43</v>
          </cell>
        </row>
        <row r="4869">
          <cell r="A4869">
            <v>97634644</v>
          </cell>
          <cell r="B4869" t="str">
            <v>PUMP BODY EUROCOMSP30-50M-N.2 R00005124</v>
          </cell>
          <cell r="C4869">
            <v>166</v>
          </cell>
        </row>
        <row r="4870">
          <cell r="A4870">
            <v>97634646</v>
          </cell>
          <cell r="B4870" t="str">
            <v>O RING EUROCOMSP30-50M-N.2 R00005127</v>
          </cell>
          <cell r="C4870">
            <v>37</v>
          </cell>
        </row>
        <row r="4871">
          <cell r="A4871">
            <v>97634647</v>
          </cell>
          <cell r="B4871" t="str">
            <v>SPARE, SHAFT SEAL D.15</v>
          </cell>
          <cell r="C4871">
            <v>67</v>
          </cell>
        </row>
        <row r="4872">
          <cell r="A4872">
            <v>97637760</v>
          </cell>
          <cell r="B4872" t="str">
            <v>SEV.80.80.40.2.51D.Q</v>
          </cell>
          <cell r="C4872">
            <v>7566</v>
          </cell>
        </row>
        <row r="4873">
          <cell r="A4873">
            <v>97637763</v>
          </cell>
          <cell r="B4873" t="str">
            <v>SEV.80.80.75.2.51D.Q</v>
          </cell>
          <cell r="C4873">
            <v>10404</v>
          </cell>
        </row>
        <row r="4874">
          <cell r="A4874">
            <v>97638378</v>
          </cell>
          <cell r="B4874" t="str">
            <v>CM3-2 A-R-I-V-AQQV O-A-A-N</v>
          </cell>
          <cell r="C4874">
            <v>962</v>
          </cell>
        </row>
        <row r="4875">
          <cell r="A4875">
            <v>97638426</v>
          </cell>
          <cell r="B4875" t="str">
            <v>DME 375-10 AR-PV/T/T-F-31A2A2L</v>
          </cell>
          <cell r="C4875">
            <v>10313</v>
          </cell>
        </row>
        <row r="4876">
          <cell r="A4876">
            <v>97642853</v>
          </cell>
          <cell r="B4876" t="str">
            <v>IMPELLER FASTENING</v>
          </cell>
          <cell r="C4876">
            <v>252</v>
          </cell>
        </row>
        <row r="4877">
          <cell r="A4877">
            <v>97643331</v>
          </cell>
          <cell r="B4877" t="str">
            <v>BULK, IMPELLER CRN 5</v>
          </cell>
          <cell r="C4877">
            <v>299</v>
          </cell>
        </row>
        <row r="4878">
          <cell r="A4878">
            <v>97644486</v>
          </cell>
          <cell r="B4878" t="str">
            <v>AUTO COUPLING SET RP 2" CI</v>
          </cell>
          <cell r="C4878">
            <v>711</v>
          </cell>
        </row>
        <row r="4879">
          <cell r="A4879">
            <v>97645047</v>
          </cell>
          <cell r="B4879" t="str">
            <v>KIT,COOLING JACKET 96067715 S FR62</v>
          </cell>
          <cell r="C4879">
            <v>1803</v>
          </cell>
        </row>
        <row r="4880">
          <cell r="A4880">
            <v>97647520</v>
          </cell>
          <cell r="B4880" t="str">
            <v>IMPELLER EUROSWIM 300</v>
          </cell>
          <cell r="C4880">
            <v>77</v>
          </cell>
        </row>
        <row r="4881">
          <cell r="A4881">
            <v>97647541</v>
          </cell>
          <cell r="B4881" t="str">
            <v>SPARE, SEAL EUROSWIM 100</v>
          </cell>
          <cell r="C4881">
            <v>91</v>
          </cell>
        </row>
        <row r="4882">
          <cell r="A4882">
            <v>97647544</v>
          </cell>
          <cell r="B4882" t="str">
            <v>SEAL EUROSWIM 200</v>
          </cell>
          <cell r="C4882">
            <v>126</v>
          </cell>
        </row>
        <row r="4883">
          <cell r="A4883">
            <v>97647547</v>
          </cell>
          <cell r="B4883" t="str">
            <v>SPARE, IMPELLER K30/100M-N.2 R00007496</v>
          </cell>
          <cell r="C4883">
            <v>40</v>
          </cell>
        </row>
        <row r="4884">
          <cell r="A4884">
            <v>97647592</v>
          </cell>
          <cell r="B4884" t="str">
            <v>FAN ACTIVEEI40/50M-N.9 R00005107</v>
          </cell>
          <cell r="C4884">
            <v>37</v>
          </cell>
        </row>
        <row r="4885">
          <cell r="A4885">
            <v>97647594</v>
          </cell>
          <cell r="B4885" t="str">
            <v>MOTOR SHAFT K12/200M-N.8 R00005508</v>
          </cell>
          <cell r="C4885">
            <v>154</v>
          </cell>
        </row>
        <row r="4886">
          <cell r="A4886">
            <v>97647596</v>
          </cell>
          <cell r="B4886" t="str">
            <v>KIT, IMPELLER FOR K 30/70</v>
          </cell>
          <cell r="C4886">
            <v>37</v>
          </cell>
        </row>
        <row r="4887">
          <cell r="A4887">
            <v>97647597</v>
          </cell>
          <cell r="B4887" t="str">
            <v>SPARE, SHAFT SEAL FOR K 30/70</v>
          </cell>
          <cell r="C4887">
            <v>37</v>
          </cell>
        </row>
        <row r="4888">
          <cell r="A4888">
            <v>97647599</v>
          </cell>
          <cell r="B4888" t="str">
            <v>FAN GUARD FOR K 20/41</v>
          </cell>
          <cell r="C4888">
            <v>37</v>
          </cell>
        </row>
        <row r="4889">
          <cell r="A4889">
            <v>97647623</v>
          </cell>
          <cell r="B4889" t="str">
            <v>SPARE, IMPELLER FOR K 20/41</v>
          </cell>
          <cell r="C4889">
            <v>32</v>
          </cell>
        </row>
        <row r="4890">
          <cell r="A4890">
            <v>97647629</v>
          </cell>
          <cell r="B4890" t="str">
            <v>SPARE, IMPELLER FOR FEKA 600 MA</v>
          </cell>
          <cell r="C4890">
            <v>32</v>
          </cell>
        </row>
        <row r="4891">
          <cell r="A4891">
            <v>97647631</v>
          </cell>
          <cell r="B4891" t="str">
            <v>SPARE, IMPELLER FOR NOVA 600 MA</v>
          </cell>
          <cell r="C4891">
            <v>37</v>
          </cell>
        </row>
        <row r="4892">
          <cell r="A4892">
            <v>97653051</v>
          </cell>
          <cell r="B4892" t="str">
            <v>KIT, BLOCK FOR CABLE CPL. MGE160-180</v>
          </cell>
          <cell r="C4892">
            <v>130</v>
          </cell>
        </row>
        <row r="4893">
          <cell r="A4893">
            <v>97655366</v>
          </cell>
          <cell r="B4893" t="str">
            <v>POWERLINE PC TOOL LINK USB</v>
          </cell>
          <cell r="C4893">
            <v>1017</v>
          </cell>
        </row>
        <row r="4894">
          <cell r="A4894">
            <v>97655953</v>
          </cell>
          <cell r="B4894" t="str">
            <v>KIT, CABLE GLANDS, MGE160/180</v>
          </cell>
          <cell r="C4894">
            <v>117</v>
          </cell>
        </row>
        <row r="4895">
          <cell r="A4895">
            <v>97656630</v>
          </cell>
          <cell r="B4895" t="str">
            <v>SPARE, IMPELLER FOR K-66/100T</v>
          </cell>
          <cell r="C4895">
            <v>134</v>
          </cell>
        </row>
        <row r="4896">
          <cell r="A4896">
            <v>97657156</v>
          </cell>
          <cell r="B4896" t="str">
            <v>SPARE,IMPELLER SP46 W.SPLIT CONE AND NUT</v>
          </cell>
          <cell r="C4896">
            <v>174</v>
          </cell>
        </row>
        <row r="4897">
          <cell r="A4897">
            <v>97657587</v>
          </cell>
          <cell r="B4897" t="str">
            <v>SPARE, IMPELLER CPL. DOWN R SP46</v>
          </cell>
          <cell r="C4897">
            <v>382</v>
          </cell>
        </row>
        <row r="4898">
          <cell r="A4898">
            <v>97657711</v>
          </cell>
          <cell r="B4898" t="str">
            <v>SPARE, IMPELLER CPL.  SP60</v>
          </cell>
          <cell r="C4898">
            <v>199</v>
          </cell>
        </row>
        <row r="4899">
          <cell r="A4899">
            <v>97657712</v>
          </cell>
          <cell r="B4899" t="str">
            <v>BULK, IMPELLER CPL. SP60 5 PCS.</v>
          </cell>
          <cell r="C4899">
            <v>312</v>
          </cell>
        </row>
        <row r="4900">
          <cell r="A4900">
            <v>97657775</v>
          </cell>
          <cell r="B4900" t="str">
            <v>SPARE, IMPELLER CPL.  SP77</v>
          </cell>
          <cell r="C4900">
            <v>258</v>
          </cell>
        </row>
        <row r="4901">
          <cell r="A4901">
            <v>97657776</v>
          </cell>
          <cell r="B4901" t="str">
            <v>BULK, IMPELLER CPL. SP77</v>
          </cell>
          <cell r="C4901">
            <v>564</v>
          </cell>
        </row>
        <row r="4902">
          <cell r="A4902">
            <v>97658173</v>
          </cell>
          <cell r="B4902" t="str">
            <v>SPARE, IMPELLER CPL.  SP95</v>
          </cell>
          <cell r="C4902">
            <v>257</v>
          </cell>
        </row>
        <row r="4903">
          <cell r="A4903">
            <v>97658174</v>
          </cell>
          <cell r="B4903" t="str">
            <v>BULK, IMPELLER CPL. SP95</v>
          </cell>
          <cell r="C4903">
            <v>614</v>
          </cell>
        </row>
        <row r="4904">
          <cell r="A4904">
            <v>97667070</v>
          </cell>
          <cell r="B4904" t="str">
            <v>KIT,COMPLETE STAGE EURO/80D.89 60HZ A316</v>
          </cell>
          <cell r="C4904">
            <v>37</v>
          </cell>
        </row>
        <row r="4905">
          <cell r="A4905">
            <v>97667078</v>
          </cell>
          <cell r="B4905" t="str">
            <v>HIDRAULICA CPL EURO 30/80</v>
          </cell>
          <cell r="C4905">
            <v>160</v>
          </cell>
        </row>
        <row r="4906">
          <cell r="A4906">
            <v>97667083</v>
          </cell>
          <cell r="B4906" t="str">
            <v>COMPLETE HYDRAULICS EUROINOX40-80M-N.6</v>
          </cell>
          <cell r="C4906">
            <v>166</v>
          </cell>
        </row>
        <row r="4907">
          <cell r="A4907">
            <v>97667084</v>
          </cell>
          <cell r="B4907" t="str">
            <v>HIDRAULICA CPL EURO 50/50</v>
          </cell>
          <cell r="C4907">
            <v>122</v>
          </cell>
        </row>
        <row r="4908">
          <cell r="A4908">
            <v>97667093</v>
          </cell>
          <cell r="B4908" t="str">
            <v>O RING K30/70M-N.5 R00005509</v>
          </cell>
          <cell r="C4908">
            <v>37</v>
          </cell>
        </row>
        <row r="4909">
          <cell r="A4909">
            <v>97667096</v>
          </cell>
          <cell r="B4909" t="str">
            <v>FAN GUARD-K PUMP DP151M−N.3</v>
          </cell>
          <cell r="C4909">
            <v>37</v>
          </cell>
        </row>
        <row r="4910">
          <cell r="A4910">
            <v>97667105</v>
          </cell>
          <cell r="B4910" t="str">
            <v>TERMINAL BOARD K36/100M-N.1 R00005534</v>
          </cell>
          <cell r="C4910">
            <v>95</v>
          </cell>
        </row>
        <row r="4911">
          <cell r="A4911">
            <v>97667106</v>
          </cell>
          <cell r="B4911" t="str">
            <v>SPARE, IMPELLER K36/100M-N.1 R00007497</v>
          </cell>
          <cell r="C4911">
            <v>32</v>
          </cell>
        </row>
        <row r="4912">
          <cell r="A4912">
            <v>97667119</v>
          </cell>
          <cell r="B4912" t="str">
            <v>COMPLETE STAGE IMPELLER K 55/50</v>
          </cell>
          <cell r="C4912">
            <v>233</v>
          </cell>
        </row>
        <row r="4913">
          <cell r="A4913">
            <v>97667120</v>
          </cell>
          <cell r="B4913" t="str">
            <v>FAN GUARD K28/500T-N.2 R00005038</v>
          </cell>
          <cell r="C4913">
            <v>37</v>
          </cell>
        </row>
        <row r="4914">
          <cell r="A4914">
            <v>97667123</v>
          </cell>
          <cell r="B4914" t="str">
            <v>O RING K55/200T-N.6 R00004894</v>
          </cell>
          <cell r="C4914">
            <v>37</v>
          </cell>
        </row>
        <row r="4915">
          <cell r="A4915">
            <v>97667136</v>
          </cell>
          <cell r="B4915" t="str">
            <v>SPARE, IMPELLER K 11/500 R00007503</v>
          </cell>
          <cell r="C4915">
            <v>290</v>
          </cell>
        </row>
        <row r="4916">
          <cell r="A4916">
            <v>97667142</v>
          </cell>
          <cell r="B4916" t="str">
            <v>ORINGS K 55/100</v>
          </cell>
          <cell r="C4916">
            <v>37</v>
          </cell>
        </row>
        <row r="4917">
          <cell r="A4917">
            <v>97667144</v>
          </cell>
          <cell r="B4917" t="str">
            <v>SPARE, IMPULSOR COMPLETO K55/100</v>
          </cell>
          <cell r="C4917">
            <v>233</v>
          </cell>
        </row>
        <row r="4918">
          <cell r="A4918">
            <v>97667148</v>
          </cell>
          <cell r="B4918" t="str">
            <v>IMPULSOR COMPLETO K90/100</v>
          </cell>
          <cell r="C4918">
            <v>368</v>
          </cell>
        </row>
        <row r="4919">
          <cell r="A4919">
            <v>97667154</v>
          </cell>
          <cell r="B4919" t="str">
            <v>SPARE, IMPELLER K40-400T R00007506</v>
          </cell>
          <cell r="C4919">
            <v>266</v>
          </cell>
        </row>
        <row r="4920">
          <cell r="A4920">
            <v>97667155</v>
          </cell>
          <cell r="B4920" t="str">
            <v>SPARE, SHAFT SEAL D.28</v>
          </cell>
          <cell r="C4920">
            <v>245</v>
          </cell>
        </row>
        <row r="4921">
          <cell r="A4921">
            <v>97667157</v>
          </cell>
          <cell r="B4921" t="str">
            <v>SPARE, IMPELLER K 50/400 (R00007507)</v>
          </cell>
          <cell r="C4921">
            <v>290</v>
          </cell>
        </row>
        <row r="4922">
          <cell r="A4922">
            <v>97667158</v>
          </cell>
          <cell r="B4922" t="str">
            <v>SPARE, IMPELLER K 30/800 (R00007508)</v>
          </cell>
          <cell r="C4922">
            <v>340</v>
          </cell>
        </row>
        <row r="4923">
          <cell r="A4923">
            <v>97667161</v>
          </cell>
          <cell r="B4923" t="str">
            <v>SPARE, IMPELLER K 40/800 (R00007509)</v>
          </cell>
          <cell r="C4923">
            <v>301</v>
          </cell>
        </row>
        <row r="4924">
          <cell r="A4924">
            <v>97667163</v>
          </cell>
          <cell r="B4924" t="str">
            <v>SPARE, IMPELLER K 50/800 (R00007510)</v>
          </cell>
          <cell r="C4924">
            <v>290</v>
          </cell>
        </row>
        <row r="4925">
          <cell r="A4925">
            <v>97667165</v>
          </cell>
          <cell r="B4925" t="str">
            <v>SPARE, IMPELLER 20/1200 (R00007511)</v>
          </cell>
          <cell r="C4925">
            <v>368</v>
          </cell>
        </row>
        <row r="4926">
          <cell r="A4926">
            <v>97667166</v>
          </cell>
          <cell r="B4926" t="str">
            <v>SPARE, IMPELLER 25/1200 (R00007512)</v>
          </cell>
          <cell r="C4926">
            <v>355</v>
          </cell>
        </row>
        <row r="4927">
          <cell r="A4927">
            <v>97667167</v>
          </cell>
          <cell r="B4927" t="str">
            <v>SPARE, IMPULSOR 35/1200</v>
          </cell>
          <cell r="C4927">
            <v>346</v>
          </cell>
        </row>
        <row r="4928">
          <cell r="A4928">
            <v>97667171</v>
          </cell>
          <cell r="B4928" t="str">
            <v>COMPLETE STAGE K70/300 R00005662</v>
          </cell>
          <cell r="C4928">
            <v>512</v>
          </cell>
        </row>
        <row r="4929">
          <cell r="A4929">
            <v>97667172</v>
          </cell>
          <cell r="B4929" t="str">
            <v>SEAL K80/300T-N.4 R00005663</v>
          </cell>
          <cell r="C4929">
            <v>188</v>
          </cell>
        </row>
        <row r="4930">
          <cell r="A4930">
            <v>97667178</v>
          </cell>
          <cell r="B4930" t="str">
            <v>COMPLETE STAGE K80/400 R00005670</v>
          </cell>
          <cell r="C4930">
            <v>531</v>
          </cell>
        </row>
        <row r="4931">
          <cell r="A4931">
            <v>97667181</v>
          </cell>
          <cell r="B4931" t="str">
            <v>SELLO MECANICO NKP 40-50#</v>
          </cell>
          <cell r="C4931">
            <v>232</v>
          </cell>
        </row>
        <row r="4932">
          <cell r="A4932">
            <v>97667183</v>
          </cell>
          <cell r="B4932" t="str">
            <v>SPARE, IMPELLER NKP-G40-250/260/A-N.2</v>
          </cell>
          <cell r="C4932">
            <v>529</v>
          </cell>
        </row>
        <row r="4933">
          <cell r="A4933">
            <v>97667185</v>
          </cell>
          <cell r="B4933" t="str">
            <v>IMPULSOR NKP 50-200/200</v>
          </cell>
          <cell r="C4933">
            <v>723</v>
          </cell>
        </row>
        <row r="4934">
          <cell r="A4934">
            <v>97667197</v>
          </cell>
          <cell r="B4934" t="str">
            <v>COVER NOVA - FEKA 600MA-N.5 SP140667010</v>
          </cell>
          <cell r="C4934">
            <v>122</v>
          </cell>
        </row>
        <row r="4935">
          <cell r="A4935">
            <v>97667198</v>
          </cell>
          <cell r="B4935" t="str">
            <v>FILTER FOR NOVA 600</v>
          </cell>
          <cell r="C4935">
            <v>54</v>
          </cell>
        </row>
        <row r="4936">
          <cell r="A4936">
            <v>97667199</v>
          </cell>
          <cell r="B4936" t="str">
            <v>SPARE, CAPACITOR NOVA - FEKA 600</v>
          </cell>
          <cell r="C4936">
            <v>32</v>
          </cell>
        </row>
        <row r="4937">
          <cell r="A4937">
            <v>97667203</v>
          </cell>
          <cell r="B4937" t="str">
            <v>O RING / SEALS FEKAVS1000MA-N.1</v>
          </cell>
          <cell r="C4937">
            <v>37</v>
          </cell>
        </row>
        <row r="4938">
          <cell r="A4938">
            <v>97667207</v>
          </cell>
          <cell r="B4938" t="str">
            <v>SPARE, IMPULSOR FEKA VS 550</v>
          </cell>
          <cell r="C4938">
            <v>100</v>
          </cell>
        </row>
        <row r="4939">
          <cell r="A4939">
            <v>97667209</v>
          </cell>
          <cell r="B4939" t="str">
            <v>SELLO MECANICO FEKA VS</v>
          </cell>
          <cell r="C4939">
            <v>166</v>
          </cell>
        </row>
        <row r="4940">
          <cell r="A4940">
            <v>97667212</v>
          </cell>
          <cell r="B4940" t="str">
            <v>SEAL DISK FEKAVS1000MA-N.1 DABSR00004192</v>
          </cell>
          <cell r="C4940">
            <v>136</v>
          </cell>
        </row>
        <row r="4941">
          <cell r="A4941">
            <v>97667215</v>
          </cell>
          <cell r="B4941" t="str">
            <v>CABLE FEKA VS</v>
          </cell>
          <cell r="C4941">
            <v>203</v>
          </cell>
        </row>
        <row r="4942">
          <cell r="A4942">
            <v>97667217</v>
          </cell>
          <cell r="B4942" t="str">
            <v>SPARE, IMPULSOR FEKA VS 750</v>
          </cell>
          <cell r="C4942">
            <v>97</v>
          </cell>
        </row>
        <row r="4943">
          <cell r="A4943">
            <v>97667223</v>
          </cell>
          <cell r="B4943" t="str">
            <v>CABLE FEKA VS 1200</v>
          </cell>
          <cell r="C4943">
            <v>224</v>
          </cell>
        </row>
        <row r="4944">
          <cell r="A4944">
            <v>97667225</v>
          </cell>
          <cell r="B4944" t="str">
            <v>CUERPO BOMBA EUROSWIM 75 Y 100 M</v>
          </cell>
          <cell r="C4944">
            <v>91</v>
          </cell>
        </row>
        <row r="4945">
          <cell r="A4945">
            <v>97667226</v>
          </cell>
          <cell r="B4945" t="str">
            <v>SPARE PUMP BODY EUROSWIM 150M/300M</v>
          </cell>
          <cell r="C4945">
            <v>157</v>
          </cell>
        </row>
        <row r="4946">
          <cell r="A4946">
            <v>97667229</v>
          </cell>
          <cell r="B4946" t="str">
            <v>IMPELLER EUROSWIM 75 M</v>
          </cell>
          <cell r="C4946">
            <v>43</v>
          </cell>
        </row>
        <row r="4947">
          <cell r="A4947">
            <v>97667230</v>
          </cell>
          <cell r="B4947" t="str">
            <v>IMPELLER EUROSWIM 100 M</v>
          </cell>
          <cell r="C4947">
            <v>63</v>
          </cell>
        </row>
        <row r="4948">
          <cell r="A4948">
            <v>97667236</v>
          </cell>
          <cell r="B4948" t="str">
            <v>SPARE, FAN COVER EUROSWIM 75 100 M</v>
          </cell>
          <cell r="C4948">
            <v>37</v>
          </cell>
        </row>
        <row r="4949">
          <cell r="A4949">
            <v>97667237</v>
          </cell>
          <cell r="B4949" t="str">
            <v>SPARE, FAN COVER EUROSWIM 150 200 M</v>
          </cell>
          <cell r="C4949">
            <v>37</v>
          </cell>
        </row>
        <row r="4950">
          <cell r="A4950">
            <v>97667242</v>
          </cell>
          <cell r="B4950" t="str">
            <v>SPARE, RING NUT FOR EUROSWIM</v>
          </cell>
          <cell r="C4950">
            <v>67</v>
          </cell>
        </row>
        <row r="4951">
          <cell r="A4951">
            <v>97667246</v>
          </cell>
          <cell r="B4951" t="str">
            <v>SPARE, FILTER EUROSWIM 150/200M</v>
          </cell>
          <cell r="C4951">
            <v>50</v>
          </cell>
        </row>
        <row r="4952">
          <cell r="A4952">
            <v>97667252</v>
          </cell>
          <cell r="B4952" t="str">
            <v>IMPELLER EUROSWIM 200 M</v>
          </cell>
          <cell r="C4952">
            <v>89</v>
          </cell>
        </row>
        <row r="4953">
          <cell r="A4953">
            <v>97667273</v>
          </cell>
          <cell r="B4953" t="str">
            <v>CLARKE PRECALENTADOR JU4H, JU4R, JU6H</v>
          </cell>
          <cell r="C4953">
            <v>3051</v>
          </cell>
        </row>
        <row r="4954">
          <cell r="A4954">
            <v>97667276</v>
          </cell>
          <cell r="B4954" t="str">
            <v>K 20/41 M 0.5HP 50HZ</v>
          </cell>
          <cell r="C4954">
            <v>403</v>
          </cell>
        </row>
        <row r="4955">
          <cell r="A4955">
            <v>97667451</v>
          </cell>
          <cell r="B4955" t="str">
            <v>TRASDUCTOR EATON 7-35 V / 4-20MA / 0-600</v>
          </cell>
          <cell r="C4955">
            <v>4514</v>
          </cell>
        </row>
        <row r="4956">
          <cell r="A4956">
            <v>97667518</v>
          </cell>
          <cell r="B4956" t="str">
            <v>CM3-5 A-R-A-E-AQQE E1-A-A-N</v>
          </cell>
          <cell r="C4956">
            <v>1095</v>
          </cell>
        </row>
        <row r="4957">
          <cell r="A4957">
            <v>97667732</v>
          </cell>
          <cell r="B4957" t="str">
            <v>NK 50-200/198AY1F2KESBAQEXW1</v>
          </cell>
          <cell r="C4957">
            <v>10712</v>
          </cell>
        </row>
        <row r="4958">
          <cell r="A4958">
            <v>97668052</v>
          </cell>
          <cell r="B4958" t="str">
            <v>MTR5-24/24 A-W-A-HUUV FT130 50HZ</v>
          </cell>
          <cell r="C4958">
            <v>2816</v>
          </cell>
        </row>
        <row r="4959">
          <cell r="A4959">
            <v>97685225</v>
          </cell>
          <cell r="B4959" t="str">
            <v>MOTOR ASSEMBLY BENCH SETUP 4"-6" SP17-60</v>
          </cell>
          <cell r="C4959">
            <v>28625</v>
          </cell>
        </row>
        <row r="4960">
          <cell r="A4960">
            <v>97685478</v>
          </cell>
          <cell r="B4960" t="str">
            <v>SHAFT SEAL TYPE B QQEMM X 48 /SPARE</v>
          </cell>
          <cell r="C4960">
            <v>4338</v>
          </cell>
        </row>
        <row r="4961">
          <cell r="A4961">
            <v>97685487</v>
          </cell>
          <cell r="B4961" t="str">
            <v>SHAFT SEAL TYPE B QQEMM K 48 /SPARE</v>
          </cell>
          <cell r="C4961">
            <v>3021</v>
          </cell>
        </row>
        <row r="4962">
          <cell r="A4962">
            <v>97690016</v>
          </cell>
          <cell r="B4962" t="str">
            <v>SPARE, CHAMBER CPL. CM 1/3/5 N W.HOLES</v>
          </cell>
          <cell r="C4962">
            <v>127</v>
          </cell>
        </row>
        <row r="4963">
          <cell r="A4963">
            <v>97690018</v>
          </cell>
          <cell r="B4963" t="str">
            <v>SPARE,CHAM. FIRST CPL.N,CM10/15/25(COLD)</v>
          </cell>
          <cell r="C4963">
            <v>129</v>
          </cell>
        </row>
        <row r="4964">
          <cell r="A4964">
            <v>97690020</v>
          </cell>
          <cell r="B4964" t="str">
            <v>BULK, CHAMBER CPL.</v>
          </cell>
          <cell r="C4964">
            <v>193</v>
          </cell>
        </row>
        <row r="4965">
          <cell r="A4965">
            <v>97690021</v>
          </cell>
          <cell r="B4965" t="str">
            <v>BULK, CHAMBER CRN 1, 3</v>
          </cell>
          <cell r="C4965">
            <v>215</v>
          </cell>
        </row>
        <row r="4966">
          <cell r="A4966">
            <v>97690025</v>
          </cell>
          <cell r="B4966" t="str">
            <v>BULK, CHAMBER CPL. W/O GUIDEV.(POLISHED)</v>
          </cell>
          <cell r="C4966">
            <v>219</v>
          </cell>
        </row>
        <row r="4967">
          <cell r="A4967">
            <v>97690027</v>
          </cell>
          <cell r="B4967" t="str">
            <v>BULK, CHAMBER CPL., CM 10/15/25 (1.4301)</v>
          </cell>
          <cell r="C4967">
            <v>205</v>
          </cell>
        </row>
        <row r="4968">
          <cell r="A4968">
            <v>97690028</v>
          </cell>
          <cell r="B4968" t="str">
            <v>BULK, CHAMBER CPL., CM 10/15/25 (1.4401)</v>
          </cell>
          <cell r="C4968">
            <v>268</v>
          </cell>
        </row>
        <row r="4969">
          <cell r="A4969">
            <v>97690601</v>
          </cell>
          <cell r="B4969" t="str">
            <v>BULK, CHAMBER W. BEARING (SIC), CPL.</v>
          </cell>
          <cell r="C4969">
            <v>166</v>
          </cell>
        </row>
        <row r="4970">
          <cell r="A4970">
            <v>97690603</v>
          </cell>
          <cell r="B4970" t="str">
            <v>BULK, CHAMBER N W. BEARING (SIC), CPL.</v>
          </cell>
          <cell r="C4970">
            <v>187</v>
          </cell>
        </row>
        <row r="4971">
          <cell r="A4971">
            <v>97691527</v>
          </cell>
          <cell r="B4971" t="str">
            <v>SPARE, SMART SEAL F. AUTOCOUPL. DN125/15</v>
          </cell>
          <cell r="C4971">
            <v>268</v>
          </cell>
        </row>
        <row r="4972">
          <cell r="A4972">
            <v>97691902</v>
          </cell>
          <cell r="B4972" t="str">
            <v>ACC.CONNECTOR PP-U2,METRIC TUBING COMB.</v>
          </cell>
          <cell r="C4972">
            <v>24</v>
          </cell>
        </row>
        <row r="4973">
          <cell r="A4973">
            <v>97691903</v>
          </cell>
          <cell r="B4973" t="str">
            <v>ACC.CONNECTOR PVC-U2,METRIC TUBING COMB.</v>
          </cell>
          <cell r="C4973">
            <v>25</v>
          </cell>
        </row>
        <row r="4974">
          <cell r="A4974">
            <v>97691904</v>
          </cell>
          <cell r="B4974" t="str">
            <v>ACC.CONNECTOR PV-U2,METRIC TUBING COMB.</v>
          </cell>
          <cell r="C4974">
            <v>41</v>
          </cell>
        </row>
        <row r="4975">
          <cell r="A4975">
            <v>97691907</v>
          </cell>
          <cell r="B4975" t="str">
            <v>ACC.CONNECTOR PV-U7,INCH TUBING COMB.</v>
          </cell>
          <cell r="C4975">
            <v>41</v>
          </cell>
        </row>
        <row r="4976">
          <cell r="A4976">
            <v>97693517</v>
          </cell>
          <cell r="B4976" t="str">
            <v>SUB FACTORY NAMEPLATE PRINTER MPX-90S</v>
          </cell>
          <cell r="C4976">
            <v>30110</v>
          </cell>
        </row>
        <row r="4977">
          <cell r="A4977">
            <v>97695341</v>
          </cell>
          <cell r="B4977" t="str">
            <v>SUPPORTINGBRACKET CPL(2UNITS)D332/D220 R</v>
          </cell>
          <cell r="C4977">
            <v>2255</v>
          </cell>
        </row>
        <row r="4978">
          <cell r="A4978">
            <v>97695393</v>
          </cell>
          <cell r="B4978" t="str">
            <v>KIT, HEAD DME 375-PV/T/T-NPT 1 1/4</v>
          </cell>
          <cell r="C4978">
            <v>4006</v>
          </cell>
        </row>
        <row r="4979">
          <cell r="A4979">
            <v>97695489</v>
          </cell>
          <cell r="B4979" t="str">
            <v>AUTO COUPLING SET DN150, 3" CI</v>
          </cell>
          <cell r="C4979">
            <v>2220</v>
          </cell>
        </row>
        <row r="4980">
          <cell r="A4980">
            <v>97695869</v>
          </cell>
          <cell r="B4980" t="str">
            <v>KIT, CHAMBER STACK CRN 3-3</v>
          </cell>
          <cell r="C4980">
            <v>609</v>
          </cell>
        </row>
        <row r="4981">
          <cell r="A4981">
            <v>97695874</v>
          </cell>
          <cell r="B4981" t="str">
            <v>AUTO COUPLING SET DN50 CI</v>
          </cell>
          <cell r="C4981">
            <v>441</v>
          </cell>
        </row>
        <row r="4982">
          <cell r="A4982">
            <v>97699527</v>
          </cell>
          <cell r="B4982" t="str">
            <v>BULK, NECK RING RETAINER,  CR 15/20</v>
          </cell>
          <cell r="C4982">
            <v>100</v>
          </cell>
        </row>
        <row r="4983">
          <cell r="A4983">
            <v>97702433</v>
          </cell>
          <cell r="B4983" t="str">
            <v>KIT, OUTLET WITH NRV FOR PM1 AND PM2</v>
          </cell>
          <cell r="C4983">
            <v>157</v>
          </cell>
        </row>
        <row r="4984">
          <cell r="A4984">
            <v>97702474</v>
          </cell>
          <cell r="B4984" t="str">
            <v>ACC.CONNECTOR PP-3,TUBING4/6MM,0,17X1/4</v>
          </cell>
          <cell r="C4984">
            <v>18</v>
          </cell>
        </row>
        <row r="4985">
          <cell r="A4985">
            <v>97702479</v>
          </cell>
          <cell r="B4985" t="str">
            <v>ACC.CONNECTOR PP-6,TUBING9/12MM</v>
          </cell>
          <cell r="C4985">
            <v>18</v>
          </cell>
        </row>
        <row r="4986">
          <cell r="A4986">
            <v>97702480</v>
          </cell>
          <cell r="B4986" t="str">
            <v>ACC.CONNECTOR PP-B3,PIPE WELD.D.16MM</v>
          </cell>
          <cell r="C4986">
            <v>19</v>
          </cell>
        </row>
        <row r="4987">
          <cell r="A4987">
            <v>97702484</v>
          </cell>
          <cell r="B4987" t="str">
            <v>ACC.CONNECTOR PP-A9,PIPE THREAD.1/2"MNPT</v>
          </cell>
          <cell r="C4987">
            <v>38</v>
          </cell>
        </row>
        <row r="4988">
          <cell r="A4988">
            <v>97702486</v>
          </cell>
          <cell r="B4988" t="str">
            <v>ACC.CONNECTOR PVC-A5,TUBING5/8MM</v>
          </cell>
          <cell r="C4988">
            <v>20</v>
          </cell>
        </row>
        <row r="4989">
          <cell r="A4989">
            <v>97702490</v>
          </cell>
          <cell r="B4989" t="str">
            <v>ACC.CONNECTOR PVC-6,TUBING9/12MM</v>
          </cell>
          <cell r="C4989">
            <v>19</v>
          </cell>
        </row>
        <row r="4990">
          <cell r="A4990">
            <v>97702494</v>
          </cell>
          <cell r="B4990" t="str">
            <v>ACC.CONNECT. PVC-A9,PIPE THREAD.1/2"MNPT</v>
          </cell>
          <cell r="C4990">
            <v>38</v>
          </cell>
        </row>
        <row r="4991">
          <cell r="A4991">
            <v>97702496</v>
          </cell>
          <cell r="B4991" t="str">
            <v>ACC.CONNECTOR PV-A5,TUBING5/8MM</v>
          </cell>
          <cell r="C4991">
            <v>31</v>
          </cell>
        </row>
        <row r="4992">
          <cell r="A4992">
            <v>97702500</v>
          </cell>
          <cell r="B4992" t="str">
            <v>ACC.CONNECTOR PV-6,TUBING9/12MM</v>
          </cell>
          <cell r="C4992">
            <v>31</v>
          </cell>
        </row>
        <row r="4993">
          <cell r="A4993">
            <v>97702505</v>
          </cell>
          <cell r="B4993" t="str">
            <v>ACC.CONNECTOR PV-A9,PIPE THREAD.1/2"MNPT</v>
          </cell>
          <cell r="C4993">
            <v>94</v>
          </cell>
        </row>
        <row r="4994">
          <cell r="A4994">
            <v>97702507</v>
          </cell>
          <cell r="B4994" t="str">
            <v>ACC.CONNECTOR SS-C2PIPE 8/10MM</v>
          </cell>
          <cell r="C4994">
            <v>150</v>
          </cell>
        </row>
        <row r="4995">
          <cell r="A4995">
            <v>97702508</v>
          </cell>
          <cell r="B4995" t="str">
            <v>ACC.CONNECTOR SS-A9,PIPE THREAD.1/2"MNPT</v>
          </cell>
          <cell r="C4995">
            <v>71</v>
          </cell>
        </row>
        <row r="4996">
          <cell r="A4996">
            <v>97707737</v>
          </cell>
          <cell r="B4996" t="str">
            <v>DME 375-10 AP-PV/T/T-F-31A4A4L</v>
          </cell>
          <cell r="C4996">
            <v>11946</v>
          </cell>
        </row>
        <row r="4997">
          <cell r="A4997">
            <v>97707739</v>
          </cell>
          <cell r="B4997" t="str">
            <v>DME 940-4 AP-PP/V/SS-F-31A4A4L</v>
          </cell>
          <cell r="C4997">
            <v>11992</v>
          </cell>
        </row>
        <row r="4998">
          <cell r="A4998">
            <v>97712785</v>
          </cell>
          <cell r="B4998" t="str">
            <v>SPARE, DIFFUSER EUROSWIM 75</v>
          </cell>
          <cell r="C4998">
            <v>23</v>
          </cell>
        </row>
        <row r="4999">
          <cell r="A4999">
            <v>97713544</v>
          </cell>
          <cell r="B4999" t="str">
            <v>KIT, HEAD DME 940-PV/T/T-RP 1 1/4</v>
          </cell>
          <cell r="C4999">
            <v>4482</v>
          </cell>
        </row>
        <row r="5000">
          <cell r="A5000">
            <v>97713545</v>
          </cell>
          <cell r="B5000" t="str">
            <v>KIT, VALVE/DIAPH. DME 940-PV/T/T</v>
          </cell>
          <cell r="C5000">
            <v>2438</v>
          </cell>
        </row>
        <row r="5001">
          <cell r="A5001">
            <v>97714314</v>
          </cell>
          <cell r="B5001" t="str">
            <v>KIT, SHAFT SEAL FOR K-66/100T</v>
          </cell>
          <cell r="C5001">
            <v>174</v>
          </cell>
        </row>
        <row r="5002">
          <cell r="A5002">
            <v>97721359</v>
          </cell>
          <cell r="B5002" t="str">
            <v>DDC 6-10 AR-PP/E/C-F-31I001FG</v>
          </cell>
          <cell r="C5002">
            <v>1614</v>
          </cell>
        </row>
        <row r="5003">
          <cell r="A5003">
            <v>97721370</v>
          </cell>
          <cell r="B5003" t="str">
            <v>DDC 6-10 AR-PVC/V/C-F-31U2U2FG</v>
          </cell>
          <cell r="C5003">
            <v>1527</v>
          </cell>
        </row>
        <row r="5004">
          <cell r="A5004">
            <v>97721475</v>
          </cell>
          <cell r="B5004" t="str">
            <v>DDC 15-4 A-PVC/V/C-F-32U2U2FG</v>
          </cell>
          <cell r="C5004">
            <v>1518</v>
          </cell>
        </row>
        <row r="5005">
          <cell r="A5005">
            <v>97721724</v>
          </cell>
          <cell r="B5005" t="str">
            <v>DDC 15-4 AR-PV/V/C-F-31I004BG</v>
          </cell>
          <cell r="C5005">
            <v>2076</v>
          </cell>
        </row>
        <row r="5006">
          <cell r="A5006">
            <v>97721939</v>
          </cell>
          <cell r="B5006" t="str">
            <v>DDA 7.5-16 AR-PP/E/C-F-31I001FG</v>
          </cell>
          <cell r="C5006">
            <v>2287</v>
          </cell>
        </row>
        <row r="5007">
          <cell r="A5007">
            <v>97722053</v>
          </cell>
          <cell r="B5007" t="str">
            <v>DDA 12-10 AR-PVC/V/C-F-31I002FG</v>
          </cell>
          <cell r="C5007">
            <v>2645</v>
          </cell>
        </row>
        <row r="5008">
          <cell r="A5008">
            <v>97722137</v>
          </cell>
          <cell r="B5008" t="str">
            <v>DDA 12-10 FCM-PV/T/C-F-31I002FG</v>
          </cell>
          <cell r="C5008">
            <v>3895</v>
          </cell>
        </row>
        <row r="5009">
          <cell r="A5009">
            <v>97722260</v>
          </cell>
          <cell r="B5009" t="str">
            <v>DDA 30-4 AR-PVC/T/C-F-31U2U2FG</v>
          </cell>
          <cell r="C5009">
            <v>2885</v>
          </cell>
        </row>
        <row r="5010">
          <cell r="A5010">
            <v>97722352</v>
          </cell>
          <cell r="B5010" t="str">
            <v>DDA 30-4 FCM-PV/T/C-F-31I002FG</v>
          </cell>
          <cell r="C5010">
            <v>4134</v>
          </cell>
        </row>
        <row r="5011">
          <cell r="A5011">
            <v>97722591</v>
          </cell>
          <cell r="B5011" t="str">
            <v>DDA 17-7 AR-PV/T/C-F-31I004BG</v>
          </cell>
          <cell r="C5011">
            <v>2939</v>
          </cell>
        </row>
        <row r="5012">
          <cell r="A5012">
            <v>97725999</v>
          </cell>
          <cell r="B5012" t="str">
            <v>CR45-2-2 B-F-A-E-HQQE 3X400/690 50 HZ</v>
          </cell>
          <cell r="C5012">
            <v>6294</v>
          </cell>
        </row>
        <row r="5013">
          <cell r="A5013">
            <v>97730107</v>
          </cell>
          <cell r="B5013" t="str">
            <v>KIT, SHAFT SEAL AUUE SPK1/2/4/8</v>
          </cell>
          <cell r="C5013">
            <v>166</v>
          </cell>
        </row>
        <row r="5014">
          <cell r="A5014">
            <v>97740786</v>
          </cell>
          <cell r="B5014" t="str">
            <v>CRN45-3 IZ-F-A-E-HQQE 3X400/690 50 HZ</v>
          </cell>
          <cell r="C5014">
            <v>15750</v>
          </cell>
        </row>
        <row r="5015">
          <cell r="A5015">
            <v>97743150</v>
          </cell>
          <cell r="B5015" t="str">
            <v>KIT, SHAFT SEAL CVUV @12MM SPK/GJK</v>
          </cell>
          <cell r="C5015">
            <v>240</v>
          </cell>
        </row>
        <row r="5016">
          <cell r="A5016">
            <v>97751104</v>
          </cell>
          <cell r="B5016" t="str">
            <v>KIT, HEAD SD-S-1-PP/E/C-1</v>
          </cell>
          <cell r="C5016">
            <v>498</v>
          </cell>
        </row>
        <row r="5017">
          <cell r="A5017">
            <v>97751110</v>
          </cell>
          <cell r="B5017" t="str">
            <v>KIT, HEAD SD-S-1-PP/V/C-1</v>
          </cell>
          <cell r="C5017">
            <v>498</v>
          </cell>
        </row>
        <row r="5018">
          <cell r="A5018">
            <v>97751111</v>
          </cell>
          <cell r="B5018" t="str">
            <v>KIT, HEAD SD-S-1-PP/V/C-2</v>
          </cell>
          <cell r="C5018">
            <v>541</v>
          </cell>
        </row>
        <row r="5019">
          <cell r="A5019">
            <v>97751116</v>
          </cell>
          <cell r="B5019" t="str">
            <v>KIT, HEAD SD-S-2-PP/E/C-1</v>
          </cell>
          <cell r="C5019">
            <v>1321</v>
          </cell>
        </row>
        <row r="5020">
          <cell r="A5020">
            <v>97751122</v>
          </cell>
          <cell r="B5020" t="str">
            <v>KIT, HEAD SD-S-2-PP/V/C-1</v>
          </cell>
          <cell r="C5020">
            <v>1321</v>
          </cell>
        </row>
        <row r="5021">
          <cell r="A5021">
            <v>97751131</v>
          </cell>
          <cell r="B5021" t="str">
            <v>KIT, HEAD SD-M-1-PP/E/T-2</v>
          </cell>
          <cell r="C5021">
            <v>621</v>
          </cell>
        </row>
        <row r="5022">
          <cell r="A5022">
            <v>97751134</v>
          </cell>
          <cell r="B5022" t="str">
            <v>KIT, HEAD SD-M-1-PP/V/C-1</v>
          </cell>
          <cell r="C5022">
            <v>610</v>
          </cell>
        </row>
        <row r="5023">
          <cell r="A5023">
            <v>97751140</v>
          </cell>
          <cell r="B5023" t="str">
            <v>KIT, HEAD SD-M-2-PP/E/C-1</v>
          </cell>
          <cell r="C5023">
            <v>1433</v>
          </cell>
        </row>
        <row r="5024">
          <cell r="A5024">
            <v>97751146</v>
          </cell>
          <cell r="B5024" t="str">
            <v>KIT, HEAD SD-M-2-PP/V/C-1</v>
          </cell>
          <cell r="C5024">
            <v>1433</v>
          </cell>
        </row>
        <row r="5025">
          <cell r="A5025">
            <v>97751151</v>
          </cell>
          <cell r="B5025" t="str">
            <v>KIT, HEAD SD-L-1-PP/E/C-1</v>
          </cell>
          <cell r="C5025">
            <v>797</v>
          </cell>
        </row>
        <row r="5026">
          <cell r="A5026">
            <v>97751157</v>
          </cell>
          <cell r="B5026" t="str">
            <v>KIT, HEAD SD-L-1-PP/V/C-1</v>
          </cell>
          <cell r="C5026">
            <v>797</v>
          </cell>
        </row>
        <row r="5027">
          <cell r="A5027">
            <v>97751163</v>
          </cell>
          <cell r="B5027" t="str">
            <v>KIT, HEAD SD-L-2-PP/E/C-1</v>
          </cell>
          <cell r="C5027">
            <v>1620</v>
          </cell>
        </row>
        <row r="5028">
          <cell r="A5028">
            <v>97751169</v>
          </cell>
          <cell r="B5028" t="str">
            <v>KIT, HEAD SD-L-2-PP/V/C-1</v>
          </cell>
          <cell r="C5028">
            <v>1620</v>
          </cell>
        </row>
        <row r="5029">
          <cell r="A5029">
            <v>97751175</v>
          </cell>
          <cell r="B5029" t="str">
            <v>KIT, HEAD SD-S-1-PVC/E/C-1</v>
          </cell>
          <cell r="C5029">
            <v>563</v>
          </cell>
        </row>
        <row r="5030">
          <cell r="A5030">
            <v>97751181</v>
          </cell>
          <cell r="B5030" t="str">
            <v>KIT, HEAD SD-S-1-PVC/V/C-1</v>
          </cell>
          <cell r="C5030">
            <v>563</v>
          </cell>
        </row>
        <row r="5031">
          <cell r="A5031">
            <v>97751187</v>
          </cell>
          <cell r="B5031" t="str">
            <v>KIT, HEAD SD-S-1-PVC/T/C-1</v>
          </cell>
          <cell r="C5031">
            <v>792</v>
          </cell>
        </row>
        <row r="5032">
          <cell r="A5032">
            <v>97751188</v>
          </cell>
          <cell r="B5032" t="str">
            <v>KIT, HEAD SD-S-1-PVC/T/C-2</v>
          </cell>
          <cell r="C5032">
            <v>836</v>
          </cell>
        </row>
        <row r="5033">
          <cell r="A5033">
            <v>97751193</v>
          </cell>
          <cell r="B5033" t="str">
            <v>KIT, HEAD SD-S-2-PVC/E/C-1</v>
          </cell>
          <cell r="C5033">
            <v>1386</v>
          </cell>
        </row>
        <row r="5034">
          <cell r="A5034">
            <v>97751205</v>
          </cell>
          <cell r="B5034" t="str">
            <v>KIT, HEAD SD-S-2-PVC/T/C-1</v>
          </cell>
          <cell r="C5034">
            <v>1615</v>
          </cell>
        </row>
        <row r="5035">
          <cell r="A5035">
            <v>97751217</v>
          </cell>
          <cell r="B5035" t="str">
            <v>KIT, HEAD SD-M-1-PVC/V/C-1</v>
          </cell>
          <cell r="C5035">
            <v>676</v>
          </cell>
        </row>
        <row r="5036">
          <cell r="A5036">
            <v>97751223</v>
          </cell>
          <cell r="B5036" t="str">
            <v>KIT, HEAD SD-M-1-PVC/T/C-1</v>
          </cell>
          <cell r="C5036">
            <v>905</v>
          </cell>
        </row>
        <row r="5037">
          <cell r="A5037">
            <v>97751229</v>
          </cell>
          <cell r="B5037" t="str">
            <v>KIT, HEAD SD-M-2-PVC/E/C-1</v>
          </cell>
          <cell r="C5037">
            <v>1498</v>
          </cell>
        </row>
        <row r="5038">
          <cell r="A5038">
            <v>97751241</v>
          </cell>
          <cell r="B5038" t="str">
            <v>KIT, HEAD SD-M-2-PVC/T/C-1</v>
          </cell>
          <cell r="C5038">
            <v>1728</v>
          </cell>
        </row>
        <row r="5039">
          <cell r="A5039">
            <v>97751253</v>
          </cell>
          <cell r="B5039" t="str">
            <v>KIT, HEAD SD-L-1-PVC/V/C-1</v>
          </cell>
          <cell r="C5039">
            <v>862</v>
          </cell>
        </row>
        <row r="5040">
          <cell r="A5040">
            <v>97751259</v>
          </cell>
          <cell r="B5040" t="str">
            <v>KIT, HEAD SD-L-1-PVC/T/C-1</v>
          </cell>
          <cell r="C5040">
            <v>1091</v>
          </cell>
        </row>
        <row r="5041">
          <cell r="A5041">
            <v>97751271</v>
          </cell>
          <cell r="B5041" t="str">
            <v>KIT, HEAD SD-L-2-PVC/V/C-1</v>
          </cell>
          <cell r="C5041">
            <v>1684</v>
          </cell>
        </row>
        <row r="5042">
          <cell r="A5042">
            <v>97751277</v>
          </cell>
          <cell r="B5042" t="str">
            <v>KIT, HEAD SD-L-2-PVC/T/C-1</v>
          </cell>
          <cell r="C5042">
            <v>1914</v>
          </cell>
        </row>
        <row r="5043">
          <cell r="A5043">
            <v>97751283</v>
          </cell>
          <cell r="B5043" t="str">
            <v>KIT, HEAD SD-S-1-PV/E/C-1</v>
          </cell>
          <cell r="C5043">
            <v>719</v>
          </cell>
        </row>
        <row r="5044">
          <cell r="A5044">
            <v>97751284</v>
          </cell>
          <cell r="B5044" t="str">
            <v>KIT, HEAD SD-S-1-PV/E/C-2</v>
          </cell>
          <cell r="C5044">
            <v>763</v>
          </cell>
        </row>
        <row r="5045">
          <cell r="A5045">
            <v>97751295</v>
          </cell>
          <cell r="B5045" t="str">
            <v>KIT, HEAD SD-S-1-PV/T/C-1</v>
          </cell>
          <cell r="C5045">
            <v>948</v>
          </cell>
        </row>
        <row r="5046">
          <cell r="A5046">
            <v>97751296</v>
          </cell>
          <cell r="B5046" t="str">
            <v>KIT, HEAD SD-S-1-PV/T/C-2</v>
          </cell>
          <cell r="C5046">
            <v>991</v>
          </cell>
        </row>
        <row r="5047">
          <cell r="A5047">
            <v>97751313</v>
          </cell>
          <cell r="B5047" t="str">
            <v>KIT, HEAD SD-S-2-PV/T/C-1</v>
          </cell>
          <cell r="C5047">
            <v>1771</v>
          </cell>
        </row>
        <row r="5048">
          <cell r="A5048">
            <v>97751325</v>
          </cell>
          <cell r="B5048" t="str">
            <v>KIT, HEAD SD-M-1-PV/V/C-1</v>
          </cell>
          <cell r="C5048">
            <v>831</v>
          </cell>
        </row>
        <row r="5049">
          <cell r="A5049">
            <v>97751331</v>
          </cell>
          <cell r="B5049" t="str">
            <v>KIT, HEAD SD-M-1-PV/T/C-1</v>
          </cell>
          <cell r="C5049">
            <v>1061</v>
          </cell>
        </row>
        <row r="5050">
          <cell r="A5050">
            <v>97751332</v>
          </cell>
          <cell r="B5050" t="str">
            <v>KIT, HEAD SD-M-1-PV/T/C-2</v>
          </cell>
          <cell r="C5050">
            <v>1104</v>
          </cell>
        </row>
        <row r="5051">
          <cell r="A5051">
            <v>97751343</v>
          </cell>
          <cell r="B5051" t="str">
            <v>KIT, HEAD SD-M-2-PV/V/C-1</v>
          </cell>
          <cell r="C5051">
            <v>1654</v>
          </cell>
        </row>
        <row r="5052">
          <cell r="A5052">
            <v>97751349</v>
          </cell>
          <cell r="B5052" t="str">
            <v>KIT, HEAD SD-M-2-PV/T/C-1</v>
          </cell>
          <cell r="C5052">
            <v>1883</v>
          </cell>
        </row>
        <row r="5053">
          <cell r="A5053">
            <v>97751367</v>
          </cell>
          <cell r="B5053" t="str">
            <v>KIT, HEAD SD-L-1-PV/T/C-1</v>
          </cell>
          <cell r="C5053">
            <v>1294</v>
          </cell>
        </row>
        <row r="5054">
          <cell r="A5054">
            <v>97751379</v>
          </cell>
          <cell r="B5054" t="str">
            <v>KIT, HEAD SD-L-2-PV/V/C-1</v>
          </cell>
          <cell r="C5054">
            <v>1889</v>
          </cell>
        </row>
        <row r="5055">
          <cell r="A5055">
            <v>97751385</v>
          </cell>
          <cell r="B5055" t="str">
            <v>KIT, HEAD SD-L-2-PV/T/C-1</v>
          </cell>
          <cell r="C5055">
            <v>2117</v>
          </cell>
        </row>
        <row r="5056">
          <cell r="A5056">
            <v>97751395</v>
          </cell>
          <cell r="B5056" t="str">
            <v>KIT, HEAD SD-S-1-SS/T/SS-1</v>
          </cell>
          <cell r="C5056">
            <v>1732</v>
          </cell>
        </row>
        <row r="5057">
          <cell r="A5057">
            <v>97751401</v>
          </cell>
          <cell r="B5057" t="str">
            <v>KIT, HEAD SD-S-2-SS/T/SS-1</v>
          </cell>
          <cell r="C5057">
            <v>2555</v>
          </cell>
        </row>
        <row r="5058">
          <cell r="A5058">
            <v>97751419</v>
          </cell>
          <cell r="B5058" t="str">
            <v>KIT, HEAD SD-L-1-SS/T/SS-1</v>
          </cell>
          <cell r="C5058">
            <v>2031</v>
          </cell>
        </row>
        <row r="5059">
          <cell r="A5059">
            <v>97751425</v>
          </cell>
          <cell r="B5059" t="str">
            <v>KIT, HEAD SD-L-2-SS/T/SS-1</v>
          </cell>
          <cell r="C5059">
            <v>2854</v>
          </cell>
        </row>
        <row r="5060">
          <cell r="A5060">
            <v>97751427</v>
          </cell>
          <cell r="B5060" t="str">
            <v>KIT, VALVE/DIAPH. SD-S-PP/E/C-1</v>
          </cell>
          <cell r="C5060">
            <v>271</v>
          </cell>
        </row>
        <row r="5061">
          <cell r="A5061">
            <v>97751433</v>
          </cell>
          <cell r="B5061" t="str">
            <v>KIT, VALVE/DIAPH. SD-S-PP/V/C-1</v>
          </cell>
          <cell r="C5061">
            <v>271</v>
          </cell>
        </row>
        <row r="5062">
          <cell r="A5062">
            <v>97751434</v>
          </cell>
          <cell r="B5062" t="str">
            <v>KIT, VALVE/DIAPH. SD-S-PP/V/C-2</v>
          </cell>
          <cell r="C5062">
            <v>314</v>
          </cell>
        </row>
        <row r="5063">
          <cell r="A5063">
            <v>97751439</v>
          </cell>
          <cell r="B5063" t="str">
            <v>KIT, VALVE/DIAPH. SD-M-PP/E/C-1</v>
          </cell>
          <cell r="C5063">
            <v>301</v>
          </cell>
        </row>
        <row r="5064">
          <cell r="A5064">
            <v>97751445</v>
          </cell>
          <cell r="B5064" t="str">
            <v>KIT, VALVE/DIAPH. SD-M-PP/V/C-1</v>
          </cell>
          <cell r="C5064">
            <v>301</v>
          </cell>
        </row>
        <row r="5065">
          <cell r="A5065">
            <v>97751461</v>
          </cell>
          <cell r="B5065" t="str">
            <v>KIT, VALVE/DIAPH. SD-L-PP/E/C-1</v>
          </cell>
          <cell r="C5065">
            <v>379</v>
          </cell>
        </row>
        <row r="5066">
          <cell r="A5066">
            <v>97751467</v>
          </cell>
          <cell r="B5066" t="str">
            <v>KIT, VALVE/DIAPH. SD-L-PP/V/C-1</v>
          </cell>
          <cell r="C5066">
            <v>379</v>
          </cell>
        </row>
        <row r="5067">
          <cell r="A5067">
            <v>97751473</v>
          </cell>
          <cell r="B5067" t="str">
            <v>KIT, VALVE/DIAPH. SD-S-PVC/E/C-1</v>
          </cell>
          <cell r="C5067">
            <v>292</v>
          </cell>
        </row>
        <row r="5068">
          <cell r="A5068">
            <v>97751475</v>
          </cell>
          <cell r="B5068" t="str">
            <v>KIT, VALVE/DIAPH. SD-S-PVC/E/T-1</v>
          </cell>
          <cell r="C5068">
            <v>260</v>
          </cell>
        </row>
        <row r="5069">
          <cell r="A5069">
            <v>97751479</v>
          </cell>
          <cell r="B5069" t="str">
            <v>KIT, VALVE/DIAPH. SD-S-PVC/V/C-1</v>
          </cell>
          <cell r="C5069">
            <v>292</v>
          </cell>
        </row>
        <row r="5070">
          <cell r="A5070">
            <v>97751485</v>
          </cell>
          <cell r="B5070" t="str">
            <v>KIT, VALVE/DIAPH. SD-S-PVC/T/C-1</v>
          </cell>
          <cell r="C5070">
            <v>522</v>
          </cell>
        </row>
        <row r="5071">
          <cell r="A5071">
            <v>97751491</v>
          </cell>
          <cell r="B5071" t="str">
            <v>KIT, VALVE/DIAPH. SD-M-PVC/E/C-1</v>
          </cell>
          <cell r="C5071">
            <v>323</v>
          </cell>
        </row>
        <row r="5072">
          <cell r="A5072">
            <v>97751497</v>
          </cell>
          <cell r="B5072" t="str">
            <v>KIT, VALVE/DIAPH. SD-M-PVC/V/C-1</v>
          </cell>
          <cell r="C5072">
            <v>323</v>
          </cell>
        </row>
        <row r="5073">
          <cell r="A5073">
            <v>97751499</v>
          </cell>
          <cell r="B5073" t="str">
            <v>KIT, VALVE/DIAPH. SD-M-PVC/V/T-1</v>
          </cell>
          <cell r="C5073">
            <v>290</v>
          </cell>
        </row>
        <row r="5074">
          <cell r="A5074">
            <v>97751503</v>
          </cell>
          <cell r="B5074" t="str">
            <v>KIT, VALVE/DIAPH. SD-M-PVC/T/C-1</v>
          </cell>
          <cell r="C5074">
            <v>552</v>
          </cell>
        </row>
        <row r="5075">
          <cell r="A5075">
            <v>97751504</v>
          </cell>
          <cell r="B5075" t="str">
            <v>KIT, VALVE/DIAPH. SD-M-PVC/T/C-2</v>
          </cell>
          <cell r="C5075">
            <v>596</v>
          </cell>
        </row>
        <row r="5076">
          <cell r="A5076">
            <v>97751521</v>
          </cell>
          <cell r="B5076" t="str">
            <v>KIT, VALVE/DIAPH. SD-L-PVC/T/C-1</v>
          </cell>
          <cell r="C5076">
            <v>630</v>
          </cell>
        </row>
        <row r="5077">
          <cell r="A5077">
            <v>97751527</v>
          </cell>
          <cell r="B5077" t="str">
            <v>KIT, VALVE/DIAPH. SD-S-PV/E/C-1</v>
          </cell>
          <cell r="C5077">
            <v>357</v>
          </cell>
        </row>
        <row r="5078">
          <cell r="A5078">
            <v>97751533</v>
          </cell>
          <cell r="B5078" t="str">
            <v>KIT, VALVE/DIAPH. SD-S-PV/V/C-1</v>
          </cell>
          <cell r="C5078">
            <v>357</v>
          </cell>
        </row>
        <row r="5079">
          <cell r="A5079">
            <v>97751539</v>
          </cell>
          <cell r="B5079" t="str">
            <v>KIT, VALVE/DIAPH. SD-S-PV/T/C-1</v>
          </cell>
          <cell r="C5079">
            <v>586</v>
          </cell>
        </row>
        <row r="5080">
          <cell r="A5080">
            <v>97751540</v>
          </cell>
          <cell r="B5080" t="str">
            <v>KIT, VALVE/DIAPH. SD-S-PV/T/C-2</v>
          </cell>
          <cell r="C5080">
            <v>630</v>
          </cell>
        </row>
        <row r="5081">
          <cell r="A5081">
            <v>97751551</v>
          </cell>
          <cell r="B5081" t="str">
            <v>KIT, VALVE/DIAPH. SD-M-PV/V/C-1</v>
          </cell>
          <cell r="C5081">
            <v>387</v>
          </cell>
        </row>
        <row r="5082">
          <cell r="A5082">
            <v>97751557</v>
          </cell>
          <cell r="B5082" t="str">
            <v>KIT, VALVE/DIAPH. SD-M-PV/T/C-1</v>
          </cell>
          <cell r="C5082">
            <v>617</v>
          </cell>
        </row>
        <row r="5083">
          <cell r="A5083">
            <v>97751558</v>
          </cell>
          <cell r="B5083" t="str">
            <v>KIT, VALVE/DIAPH. SD-M-PV/T/C-2</v>
          </cell>
          <cell r="C5083">
            <v>660</v>
          </cell>
        </row>
        <row r="5084">
          <cell r="A5084">
            <v>97751575</v>
          </cell>
          <cell r="B5084" t="str">
            <v>KIT, VALVE/DIAPH. SD-L-PV/T/C-1</v>
          </cell>
          <cell r="C5084">
            <v>695</v>
          </cell>
        </row>
        <row r="5085">
          <cell r="A5085">
            <v>97751583</v>
          </cell>
          <cell r="B5085" t="str">
            <v>KIT, VALVE/DIAPH. SD-S-SS/V/SS-1</v>
          </cell>
          <cell r="C5085">
            <v>712</v>
          </cell>
        </row>
        <row r="5086">
          <cell r="A5086">
            <v>97751585</v>
          </cell>
          <cell r="B5086" t="str">
            <v>KIT, VALVE/DIAPH. SD-S-SS/T/SS-1</v>
          </cell>
          <cell r="C5086">
            <v>942</v>
          </cell>
        </row>
        <row r="5087">
          <cell r="A5087">
            <v>97751591</v>
          </cell>
          <cell r="B5087" t="str">
            <v>KIT, VALVE/DIAPH. SD-M-SS/T/SS-1</v>
          </cell>
          <cell r="C5087">
            <v>972</v>
          </cell>
        </row>
        <row r="5088">
          <cell r="A5088">
            <v>97751597</v>
          </cell>
          <cell r="B5088" t="str">
            <v>KIT, VALVE/DIAPH. SD-L-SS/T/SS-1</v>
          </cell>
          <cell r="C5088">
            <v>1050</v>
          </cell>
        </row>
        <row r="5089">
          <cell r="A5089">
            <v>97751599</v>
          </cell>
          <cell r="B5089" t="str">
            <v>KIT, VALVE SD-S-PP/E/C-1</v>
          </cell>
          <cell r="C5089">
            <v>156</v>
          </cell>
        </row>
        <row r="5090">
          <cell r="A5090">
            <v>97751605</v>
          </cell>
          <cell r="B5090" t="str">
            <v>KIT, VALVE SD-S-PP/V/C-1</v>
          </cell>
          <cell r="C5090">
            <v>156</v>
          </cell>
        </row>
        <row r="5091">
          <cell r="A5091">
            <v>97751611</v>
          </cell>
          <cell r="B5091" t="str">
            <v>KIT, VALVE SD-M/L-PP/E/C-1</v>
          </cell>
          <cell r="C5091">
            <v>169</v>
          </cell>
        </row>
        <row r="5092">
          <cell r="A5092">
            <v>97751617</v>
          </cell>
          <cell r="B5092" t="str">
            <v>KIT, VALVE SD-M/L-PP/V/C-1</v>
          </cell>
          <cell r="C5092">
            <v>169</v>
          </cell>
        </row>
        <row r="5093">
          <cell r="A5093">
            <v>97751618</v>
          </cell>
          <cell r="B5093" t="str">
            <v>KIT, VALVE SD-M/L-PP/V/C-2</v>
          </cell>
          <cell r="C5093">
            <v>212</v>
          </cell>
        </row>
        <row r="5094">
          <cell r="A5094">
            <v>97751623</v>
          </cell>
          <cell r="B5094" t="str">
            <v>KIT, VALVE SD-S-PVC/E/C-1</v>
          </cell>
          <cell r="C5094">
            <v>178</v>
          </cell>
        </row>
        <row r="5095">
          <cell r="A5095">
            <v>97751629</v>
          </cell>
          <cell r="B5095" t="str">
            <v>KIT, VALVE SD-S-PVC/V/C-1</v>
          </cell>
          <cell r="C5095">
            <v>178</v>
          </cell>
        </row>
        <row r="5096">
          <cell r="A5096">
            <v>97751635</v>
          </cell>
          <cell r="B5096" t="str">
            <v>KIT, VALVE SD-S-PVC/T/C-1</v>
          </cell>
          <cell r="C5096">
            <v>407</v>
          </cell>
        </row>
        <row r="5097">
          <cell r="A5097">
            <v>97751636</v>
          </cell>
          <cell r="B5097" t="str">
            <v>KIT, VALVE SD-S-PVC/T/C-2</v>
          </cell>
          <cell r="C5097">
            <v>450</v>
          </cell>
        </row>
        <row r="5098">
          <cell r="A5098">
            <v>97751647</v>
          </cell>
          <cell r="B5098" t="str">
            <v>KIT, VALVE SD-M/L-PVC/V/C-1</v>
          </cell>
          <cell r="C5098">
            <v>191</v>
          </cell>
        </row>
        <row r="5099">
          <cell r="A5099">
            <v>97751653</v>
          </cell>
          <cell r="B5099" t="str">
            <v>KIT, VALVE SD-M/L-PVC/T/C-1</v>
          </cell>
          <cell r="C5099">
            <v>420</v>
          </cell>
        </row>
        <row r="5100">
          <cell r="A5100">
            <v>97751654</v>
          </cell>
          <cell r="B5100" t="str">
            <v>KIT, VALVE SD-M/L-PVC/T/C-2</v>
          </cell>
          <cell r="C5100">
            <v>463</v>
          </cell>
        </row>
        <row r="5101">
          <cell r="A5101">
            <v>97751665</v>
          </cell>
          <cell r="B5101" t="str">
            <v>KIT, VALVE SD-S-PVDF/V/C-1</v>
          </cell>
          <cell r="C5101">
            <v>243</v>
          </cell>
        </row>
        <row r="5102">
          <cell r="A5102">
            <v>97751671</v>
          </cell>
          <cell r="B5102" t="str">
            <v>KIT, VALVE SD-S-PVDF/T/C-1</v>
          </cell>
          <cell r="C5102">
            <v>472</v>
          </cell>
        </row>
        <row r="5103">
          <cell r="A5103">
            <v>97751683</v>
          </cell>
          <cell r="B5103" t="str">
            <v>KIT, VALVE SD-M/L-PVDF/V/C-1</v>
          </cell>
          <cell r="C5103">
            <v>255</v>
          </cell>
        </row>
        <row r="5104">
          <cell r="A5104">
            <v>97751689</v>
          </cell>
          <cell r="B5104" t="str">
            <v>KIT, VALVE SD-M/L-PVDF/T/C-1</v>
          </cell>
          <cell r="C5104">
            <v>485</v>
          </cell>
        </row>
        <row r="5105">
          <cell r="A5105">
            <v>97751699</v>
          </cell>
          <cell r="B5105" t="str">
            <v>KIT, VALVE SD-S-SS/T/SS-1</v>
          </cell>
          <cell r="C5105">
            <v>871</v>
          </cell>
        </row>
        <row r="5106">
          <cell r="A5106">
            <v>97751705</v>
          </cell>
          <cell r="B5106" t="str">
            <v>KIT, VALVE SD-M/L-SS/T/SS-1</v>
          </cell>
          <cell r="C5106">
            <v>849</v>
          </cell>
        </row>
        <row r="5107">
          <cell r="A5107">
            <v>97751707</v>
          </cell>
          <cell r="B5107" t="str">
            <v>KIT, DIAPHRAGM SD-S</v>
          </cell>
          <cell r="C5107">
            <v>147</v>
          </cell>
        </row>
        <row r="5108">
          <cell r="A5108">
            <v>97751708</v>
          </cell>
          <cell r="B5108" t="str">
            <v>KIT, DIAPHRAGM SD-M</v>
          </cell>
          <cell r="C5108">
            <v>174</v>
          </cell>
        </row>
        <row r="5109">
          <cell r="A5109">
            <v>97751709</v>
          </cell>
          <cell r="B5109" t="str">
            <v>KIT, DIAPHRAGM SD-L</v>
          </cell>
          <cell r="C5109">
            <v>234</v>
          </cell>
        </row>
        <row r="5110">
          <cell r="A5110">
            <v>97753234</v>
          </cell>
          <cell r="B5110" t="str">
            <v>KIT, FRONT COVER DME4 FRONT OP. - AR</v>
          </cell>
          <cell r="C5110">
            <v>282</v>
          </cell>
        </row>
        <row r="5111">
          <cell r="A5111">
            <v>97753240</v>
          </cell>
          <cell r="B5111" t="str">
            <v>KIT, POWER CORD ARGENTINA</v>
          </cell>
          <cell r="C5111">
            <v>130</v>
          </cell>
        </row>
        <row r="5112">
          <cell r="A5112">
            <v>97753246</v>
          </cell>
          <cell r="B5112" t="str">
            <v>KIT, DRIVER BOARD DME4</v>
          </cell>
          <cell r="C5112">
            <v>2490</v>
          </cell>
        </row>
        <row r="5113">
          <cell r="A5113">
            <v>97753247</v>
          </cell>
          <cell r="B5113" t="str">
            <v>KIT, BACK PLATE W.SAF.DIAPHR.+O-RING,</v>
          </cell>
          <cell r="C5113">
            <v>195</v>
          </cell>
        </row>
        <row r="5114">
          <cell r="A5114">
            <v>97753251</v>
          </cell>
          <cell r="B5114" t="str">
            <v>KIT, CABINET DME3 FRONT OP.</v>
          </cell>
          <cell r="C5114">
            <v>174</v>
          </cell>
        </row>
        <row r="5115">
          <cell r="A5115">
            <v>97753253</v>
          </cell>
          <cell r="B5115" t="str">
            <v>KIT, FRONT COVER DME3 SIDE OP. - AR</v>
          </cell>
          <cell r="C5115">
            <v>169</v>
          </cell>
        </row>
        <row r="5116">
          <cell r="A5116">
            <v>97753255</v>
          </cell>
          <cell r="B5116" t="str">
            <v>KIT, FRONT COVER DME3 FRONT OP. - AR</v>
          </cell>
          <cell r="C5116">
            <v>182</v>
          </cell>
        </row>
        <row r="5117">
          <cell r="A5117">
            <v>97753256</v>
          </cell>
          <cell r="B5117" t="str">
            <v>KIT, I/O BOARD DME3 - AR</v>
          </cell>
          <cell r="C5117">
            <v>627</v>
          </cell>
        </row>
        <row r="5118">
          <cell r="A5118">
            <v>97753258</v>
          </cell>
          <cell r="B5118" t="str">
            <v>KIT, DISPLAY BOARD DME3 FRONT OP.</v>
          </cell>
          <cell r="C5118">
            <v>83</v>
          </cell>
        </row>
        <row r="5119">
          <cell r="A5119">
            <v>97753260</v>
          </cell>
          <cell r="B5119" t="str">
            <v>KIT, BACK PLATE W.SAF.DIAPHR.+O-RING,60</v>
          </cell>
          <cell r="C5119">
            <v>174</v>
          </cell>
        </row>
        <row r="5120">
          <cell r="A5120">
            <v>97753362</v>
          </cell>
          <cell r="B5120" t="str">
            <v>KIT, CHAMBER STACK CRN 45-7</v>
          </cell>
          <cell r="C5120">
            <v>6258</v>
          </cell>
        </row>
        <row r="5121">
          <cell r="A5121">
            <v>97755663</v>
          </cell>
          <cell r="B5121" t="str">
            <v>CRN20-3 A-P-T-E-HQQE 3X230/400 50 HZ</v>
          </cell>
          <cell r="C5121">
            <v>5411</v>
          </cell>
        </row>
        <row r="5122">
          <cell r="A5122">
            <v>97757659</v>
          </cell>
          <cell r="B5122" t="str">
            <v>O-RING EPDM 171.04X3.53/SPARE</v>
          </cell>
          <cell r="C5122">
            <v>77</v>
          </cell>
        </row>
        <row r="5123">
          <cell r="A5123">
            <v>97757671</v>
          </cell>
          <cell r="B5123" t="str">
            <v>O-RING EPDM 221.84X3,53 /SPARE</v>
          </cell>
          <cell r="C5123">
            <v>84</v>
          </cell>
        </row>
        <row r="5124">
          <cell r="A5124">
            <v>97757672</v>
          </cell>
          <cell r="B5124" t="str">
            <v>O-RING EPDM 253.6X3,53 /SPARE</v>
          </cell>
          <cell r="C5124">
            <v>68</v>
          </cell>
        </row>
        <row r="5125">
          <cell r="A5125">
            <v>97757673</v>
          </cell>
          <cell r="B5125" t="str">
            <v>O-RING EPDM 278.99X3,53 /SPARE</v>
          </cell>
          <cell r="C5125">
            <v>69</v>
          </cell>
        </row>
        <row r="5126">
          <cell r="A5126">
            <v>97757675</v>
          </cell>
          <cell r="B5126" t="str">
            <v>O-RING EPDM 329.79X3,53 /SPARE</v>
          </cell>
          <cell r="C5126">
            <v>78</v>
          </cell>
        </row>
        <row r="5127">
          <cell r="A5127">
            <v>97757676</v>
          </cell>
          <cell r="B5127" t="str">
            <v>O-RING EPDM 430.66X3,53/SPARE</v>
          </cell>
          <cell r="C5127">
            <v>169</v>
          </cell>
        </row>
        <row r="5128">
          <cell r="A5128">
            <v>97757679</v>
          </cell>
          <cell r="B5128" t="str">
            <v>O-RING EPDM 548X6/SPARE</v>
          </cell>
          <cell r="C5128">
            <v>143</v>
          </cell>
        </row>
        <row r="5129">
          <cell r="A5129">
            <v>97757693</v>
          </cell>
          <cell r="B5129" t="str">
            <v>O-RING EPDM 129.5X3/SPARE</v>
          </cell>
          <cell r="C5129">
            <v>64</v>
          </cell>
        </row>
        <row r="5130">
          <cell r="A5130">
            <v>97757697</v>
          </cell>
          <cell r="B5130" t="str">
            <v>SPARE, O-RING FKM 174.98X3.53</v>
          </cell>
          <cell r="C5130">
            <v>104</v>
          </cell>
        </row>
        <row r="5131">
          <cell r="A5131">
            <v>97757705</v>
          </cell>
          <cell r="B5131" t="str">
            <v>O-RING FKM 329.79X3.53/SPARE</v>
          </cell>
          <cell r="C5131">
            <v>183</v>
          </cell>
        </row>
        <row r="5132">
          <cell r="A5132">
            <v>97757707</v>
          </cell>
          <cell r="B5132" t="str">
            <v>O-RING FKM 430.66X3.53/SPARE</v>
          </cell>
          <cell r="C5132">
            <v>241</v>
          </cell>
        </row>
        <row r="5133">
          <cell r="A5133">
            <v>97757714</v>
          </cell>
          <cell r="B5133" t="str">
            <v>O-RING FKM 128X3/SPARE</v>
          </cell>
          <cell r="C5133">
            <v>129</v>
          </cell>
        </row>
        <row r="5134">
          <cell r="A5134">
            <v>97757815</v>
          </cell>
          <cell r="B5134" t="str">
            <v>SPARE, CHAMBER N/NBR SP215</v>
          </cell>
          <cell r="C5134">
            <v>1235</v>
          </cell>
        </row>
        <row r="5135">
          <cell r="A5135">
            <v>97757851</v>
          </cell>
          <cell r="B5135" t="str">
            <v>BULK, INTERM. CHAMBER NBR, SP77</v>
          </cell>
          <cell r="C5135">
            <v>1824</v>
          </cell>
        </row>
        <row r="5136">
          <cell r="A5136">
            <v>97757857</v>
          </cell>
          <cell r="B5136" t="str">
            <v>BULK, INTERM. CHAMBER NBR, SP95</v>
          </cell>
          <cell r="C5136">
            <v>1586</v>
          </cell>
        </row>
        <row r="5137">
          <cell r="A5137">
            <v>97757881</v>
          </cell>
          <cell r="B5137" t="str">
            <v>BULK, INTERM. CHAMBER NBR, SP125</v>
          </cell>
          <cell r="C5137">
            <v>2186</v>
          </cell>
        </row>
        <row r="5138">
          <cell r="A5138">
            <v>97757889</v>
          </cell>
          <cell r="B5138" t="str">
            <v>BULK, INTERM. CHAMBER NBR, SP215</v>
          </cell>
          <cell r="C5138">
            <v>3701</v>
          </cell>
        </row>
        <row r="5139">
          <cell r="A5139">
            <v>97758532</v>
          </cell>
          <cell r="B5139" t="str">
            <v>SPARE, SHAFT SP17-11 4"</v>
          </cell>
          <cell r="C5139">
            <v>270</v>
          </cell>
        </row>
        <row r="5140">
          <cell r="A5140">
            <v>97758554</v>
          </cell>
          <cell r="B5140" t="str">
            <v>SPARE, SHAFT SP17-24 6"</v>
          </cell>
          <cell r="C5140">
            <v>465</v>
          </cell>
        </row>
        <row r="5141">
          <cell r="A5141">
            <v>97758560</v>
          </cell>
          <cell r="B5141" t="str">
            <v>SPARE, SHAFT SP17-30 6"</v>
          </cell>
          <cell r="C5141">
            <v>449</v>
          </cell>
        </row>
        <row r="5142">
          <cell r="A5142">
            <v>97758562</v>
          </cell>
          <cell r="B5142" t="str">
            <v>SPARE, SHAFT SP17-32 6"</v>
          </cell>
          <cell r="C5142">
            <v>478</v>
          </cell>
        </row>
        <row r="5143">
          <cell r="A5143">
            <v>97758565</v>
          </cell>
          <cell r="B5143" t="str">
            <v>SPARE, SHAFT SP17-34 6"</v>
          </cell>
          <cell r="C5143">
            <v>517</v>
          </cell>
        </row>
        <row r="5144">
          <cell r="A5144">
            <v>97758658</v>
          </cell>
          <cell r="B5144" t="str">
            <v>SPARE, SHAFT SP30-7 4"</v>
          </cell>
          <cell r="C5144">
            <v>289</v>
          </cell>
        </row>
        <row r="5145">
          <cell r="A5145">
            <v>97758664</v>
          </cell>
          <cell r="B5145" t="str">
            <v>SPARE, SHAFT SP30-7 6"</v>
          </cell>
          <cell r="C5145">
            <v>466</v>
          </cell>
        </row>
        <row r="5146">
          <cell r="A5146">
            <v>97758670</v>
          </cell>
          <cell r="B5146" t="str">
            <v>SPARE, SHAFT SP30-13 6"</v>
          </cell>
          <cell r="C5146">
            <v>549</v>
          </cell>
        </row>
        <row r="5147">
          <cell r="A5147">
            <v>97758683</v>
          </cell>
          <cell r="B5147" t="str">
            <v>SPARE, SHAFT SP30-26 6"</v>
          </cell>
          <cell r="C5147">
            <v>694</v>
          </cell>
        </row>
        <row r="5148">
          <cell r="A5148">
            <v>97758722</v>
          </cell>
          <cell r="B5148" t="str">
            <v>SPARE, SHAFT SP30-52 8"SLEEVE</v>
          </cell>
          <cell r="C5148">
            <v>1172</v>
          </cell>
        </row>
        <row r="5149">
          <cell r="A5149">
            <v>97758782</v>
          </cell>
          <cell r="B5149" t="str">
            <v>SPARE, SHAFT SP60-2 4"</v>
          </cell>
          <cell r="C5149">
            <v>214</v>
          </cell>
        </row>
        <row r="5150">
          <cell r="A5150">
            <v>97758783</v>
          </cell>
          <cell r="B5150" t="str">
            <v>SPARE, SHAFT SP46/60-3 4"</v>
          </cell>
          <cell r="C5150">
            <v>232</v>
          </cell>
        </row>
        <row r="5151">
          <cell r="A5151">
            <v>97758784</v>
          </cell>
          <cell r="B5151" t="str">
            <v>SPARE, SHAFT SP46/60-4 4"</v>
          </cell>
          <cell r="C5151">
            <v>254</v>
          </cell>
        </row>
        <row r="5152">
          <cell r="A5152">
            <v>97758803</v>
          </cell>
          <cell r="B5152" t="str">
            <v>SPARE, SHAFT SP46/60-19 6"</v>
          </cell>
          <cell r="C5152">
            <v>649</v>
          </cell>
        </row>
        <row r="5153">
          <cell r="A5153">
            <v>97758804</v>
          </cell>
          <cell r="B5153" t="str">
            <v>SPARE, SHAFT SP46/60-20 6"</v>
          </cell>
          <cell r="C5153">
            <v>663</v>
          </cell>
        </row>
        <row r="5154">
          <cell r="A5154">
            <v>97758838</v>
          </cell>
          <cell r="B5154" t="str">
            <v>SPARE, SHAFT SP46-2 4" N/R</v>
          </cell>
          <cell r="C5154">
            <v>445</v>
          </cell>
        </row>
        <row r="5155">
          <cell r="A5155">
            <v>97758849</v>
          </cell>
          <cell r="B5155" t="str">
            <v>SPARE, SHAFT SP46/60-8 6" N/R</v>
          </cell>
          <cell r="C5155">
            <v>632</v>
          </cell>
        </row>
        <row r="5156">
          <cell r="A5156">
            <v>97758853</v>
          </cell>
          <cell r="B5156" t="str">
            <v>SPARE, SHAFT SP46/60-12 6" N/R</v>
          </cell>
          <cell r="C5156">
            <v>748</v>
          </cell>
        </row>
        <row r="5157">
          <cell r="A5157">
            <v>97758894</v>
          </cell>
          <cell r="B5157" t="str">
            <v>SPARE, SHAFT  SP77/95-2 6"</v>
          </cell>
          <cell r="C5157">
            <v>422</v>
          </cell>
        </row>
        <row r="5158">
          <cell r="A5158">
            <v>97758895</v>
          </cell>
          <cell r="B5158" t="str">
            <v>SPARE, SHAFT  SP77/95-3 6"</v>
          </cell>
          <cell r="C5158">
            <v>515</v>
          </cell>
        </row>
        <row r="5159">
          <cell r="A5159">
            <v>97758896</v>
          </cell>
          <cell r="B5159" t="str">
            <v>SPARE, SHAFT  SP77/95-4 6"</v>
          </cell>
          <cell r="C5159">
            <v>540</v>
          </cell>
        </row>
        <row r="5160">
          <cell r="A5160">
            <v>97758897</v>
          </cell>
          <cell r="B5160" t="str">
            <v>SPARE, SHAFT  SP77/95-5 6"</v>
          </cell>
          <cell r="C5160">
            <v>565</v>
          </cell>
        </row>
        <row r="5161">
          <cell r="A5161">
            <v>97758898</v>
          </cell>
          <cell r="B5161" t="str">
            <v>SPARE, SHAFT  SP77/95-6 6"</v>
          </cell>
          <cell r="C5161">
            <v>591</v>
          </cell>
        </row>
        <row r="5162">
          <cell r="A5162">
            <v>97758899</v>
          </cell>
          <cell r="B5162" t="str">
            <v>SPARE, SHAFT  SP77/95-7 6"</v>
          </cell>
          <cell r="C5162">
            <v>623</v>
          </cell>
        </row>
        <row r="5163">
          <cell r="A5163">
            <v>97758900</v>
          </cell>
          <cell r="B5163" t="str">
            <v>SPARE, SHAFT  SP77/95-8 6"</v>
          </cell>
          <cell r="C5163">
            <v>647</v>
          </cell>
        </row>
        <row r="5164">
          <cell r="A5164">
            <v>97758901</v>
          </cell>
          <cell r="B5164" t="str">
            <v>SPARE, SHAFT  SP77/95-9 6"</v>
          </cell>
          <cell r="C5164">
            <v>584</v>
          </cell>
        </row>
        <row r="5165">
          <cell r="A5165">
            <v>97758913</v>
          </cell>
          <cell r="B5165" t="str">
            <v>SPARE, SHAFT  SP77/95-12 8"</v>
          </cell>
          <cell r="C5165">
            <v>920</v>
          </cell>
        </row>
        <row r="5166">
          <cell r="A5166">
            <v>97758914</v>
          </cell>
          <cell r="B5166" t="str">
            <v>SPARE, SHAFT  SP77/95-13 8"</v>
          </cell>
          <cell r="C5166">
            <v>943</v>
          </cell>
        </row>
        <row r="5167">
          <cell r="A5167">
            <v>97758915</v>
          </cell>
          <cell r="B5167" t="str">
            <v>SPARE, SHAFT  SP77/95-14 8"</v>
          </cell>
          <cell r="C5167">
            <v>841</v>
          </cell>
        </row>
        <row r="5168">
          <cell r="A5168">
            <v>97758919</v>
          </cell>
          <cell r="B5168" t="str">
            <v>SPARE, SHAFT  SP77/95-18 8"</v>
          </cell>
          <cell r="C5168">
            <v>921</v>
          </cell>
        </row>
        <row r="5169">
          <cell r="A5169">
            <v>97758921</v>
          </cell>
          <cell r="B5169" t="str">
            <v>SPARE, SHAFT  SP77/95-20 8"</v>
          </cell>
          <cell r="C5169">
            <v>960</v>
          </cell>
        </row>
        <row r="5170">
          <cell r="A5170">
            <v>97758950</v>
          </cell>
          <cell r="B5170" t="str">
            <v>SPARE, SHAFT  SP77/95-18 8"N/R</v>
          </cell>
          <cell r="C5170">
            <v>1240</v>
          </cell>
        </row>
        <row r="5171">
          <cell r="A5171">
            <v>97758956</v>
          </cell>
          <cell r="B5171" t="str">
            <v>SPARE, SHAFT  SP125/160-2 6"</v>
          </cell>
          <cell r="C5171">
            <v>539</v>
          </cell>
        </row>
        <row r="5172">
          <cell r="A5172">
            <v>97758957</v>
          </cell>
          <cell r="B5172" t="str">
            <v>SPARE, SHAFT  SP125/160-3 6"</v>
          </cell>
          <cell r="C5172">
            <v>591</v>
          </cell>
        </row>
        <row r="5173">
          <cell r="A5173">
            <v>97758958</v>
          </cell>
          <cell r="B5173" t="str">
            <v>SPARE, SHAFT  SP125/160-4 6"</v>
          </cell>
          <cell r="C5173">
            <v>637</v>
          </cell>
        </row>
        <row r="5174">
          <cell r="A5174">
            <v>97758963</v>
          </cell>
          <cell r="B5174" t="str">
            <v>SPARE, SHAFT  SP125/160-5 8"</v>
          </cell>
          <cell r="C5174">
            <v>883</v>
          </cell>
        </row>
        <row r="5175">
          <cell r="A5175">
            <v>97758964</v>
          </cell>
          <cell r="B5175" t="str">
            <v>SPARE, SHAFT  SP125/160-6 8"</v>
          </cell>
          <cell r="C5175">
            <v>994</v>
          </cell>
        </row>
        <row r="5176">
          <cell r="A5176">
            <v>97758967</v>
          </cell>
          <cell r="B5176" t="str">
            <v>SPARE, SHAFT  SP125/160-9 8"</v>
          </cell>
          <cell r="C5176">
            <v>966</v>
          </cell>
        </row>
        <row r="5177">
          <cell r="A5177">
            <v>97758981</v>
          </cell>
          <cell r="B5177" t="str">
            <v>SPARE, SHAFT  SP125/160-14 10"</v>
          </cell>
          <cell r="C5177">
            <v>2340</v>
          </cell>
        </row>
        <row r="5178">
          <cell r="A5178">
            <v>97759024</v>
          </cell>
          <cell r="B5178" t="str">
            <v>SPARE, SHAFT  SP215-2 6"</v>
          </cell>
          <cell r="C5178">
            <v>759</v>
          </cell>
        </row>
        <row r="5179">
          <cell r="A5179">
            <v>97759027</v>
          </cell>
          <cell r="B5179" t="str">
            <v>SPARE, SHAFT  SP215-3 8"</v>
          </cell>
          <cell r="C5179">
            <v>906</v>
          </cell>
        </row>
        <row r="5180">
          <cell r="A5180">
            <v>97759029</v>
          </cell>
          <cell r="B5180" t="str">
            <v>SPARE, SHAFT  SP215-5 8"</v>
          </cell>
          <cell r="C5180">
            <v>1140</v>
          </cell>
        </row>
        <row r="5181">
          <cell r="A5181">
            <v>97759037</v>
          </cell>
          <cell r="B5181" t="str">
            <v>SPARE, SHAFT SP215-9 10"</v>
          </cell>
          <cell r="C5181">
            <v>2602</v>
          </cell>
        </row>
        <row r="5182">
          <cell r="A5182">
            <v>97759050</v>
          </cell>
          <cell r="B5182" t="str">
            <v>SPARE, SHAFT  SP215-5 8"N</v>
          </cell>
          <cell r="C5182">
            <v>1940</v>
          </cell>
        </row>
        <row r="5183">
          <cell r="A5183">
            <v>97759196</v>
          </cell>
          <cell r="B5183" t="str">
            <v>SPARE, IMPELLER 50HZ SEV.65.40&amp;SEV.80.40</v>
          </cell>
          <cell r="C5183">
            <v>1207</v>
          </cell>
        </row>
        <row r="5184">
          <cell r="A5184">
            <v>97759200</v>
          </cell>
          <cell r="B5184" t="str">
            <v>SPARE, IMPELLER 50HZ SEV.80.22 SS</v>
          </cell>
          <cell r="C5184">
            <v>1287</v>
          </cell>
        </row>
        <row r="5185">
          <cell r="A5185">
            <v>97759201</v>
          </cell>
          <cell r="B5185" t="str">
            <v>SPARE, IMPELLER 50HZ SEV.80.40.4 SS</v>
          </cell>
          <cell r="C5185">
            <v>1866</v>
          </cell>
        </row>
        <row r="5186">
          <cell r="A5186">
            <v>97759203</v>
          </cell>
          <cell r="B5186" t="str">
            <v>SPARE, IMPELLER 50HZ SEV.80.75 SS</v>
          </cell>
          <cell r="C5186">
            <v>1424</v>
          </cell>
        </row>
        <row r="5187">
          <cell r="A5187">
            <v>97759205</v>
          </cell>
          <cell r="B5187" t="str">
            <v>SPARE, IMPELLER 50HZ SEV.80.110 SS</v>
          </cell>
          <cell r="C5187">
            <v>1617</v>
          </cell>
        </row>
        <row r="5188">
          <cell r="A5188">
            <v>97762925</v>
          </cell>
          <cell r="B5188" t="str">
            <v>O-RING FKM 100X3.0 FOR D42 D./SPARE</v>
          </cell>
          <cell r="C5188">
            <v>85</v>
          </cell>
        </row>
        <row r="5189">
          <cell r="A5189">
            <v>97766484</v>
          </cell>
          <cell r="B5189" t="str">
            <v>KIT, PUMP HEAD DME150 PV/T/C/NPT</v>
          </cell>
          <cell r="C5189">
            <v>1646</v>
          </cell>
        </row>
        <row r="5190">
          <cell r="A5190">
            <v>97769613</v>
          </cell>
          <cell r="B5190" t="str">
            <v>KIT, PIN HOUSING 7/10 POLE CPL.</v>
          </cell>
          <cell r="C5190">
            <v>123</v>
          </cell>
        </row>
        <row r="5191">
          <cell r="A5191">
            <v>97769915</v>
          </cell>
          <cell r="B5191" t="str">
            <v>SPARE, SHAFT SEAL AQQK GG K D28</v>
          </cell>
          <cell r="C5191">
            <v>6130</v>
          </cell>
        </row>
        <row r="5192">
          <cell r="A5192">
            <v>97769988</v>
          </cell>
          <cell r="B5192" t="str">
            <v>MTA 120-250 A-W-A-B 3X230/400V 50/60HZ</v>
          </cell>
          <cell r="C5192">
            <v>573</v>
          </cell>
        </row>
        <row r="5193">
          <cell r="A5193">
            <v>97771488</v>
          </cell>
          <cell r="B5193" t="str">
            <v>SPARE, SMART SEAL DP/EF RP2/NPT2</v>
          </cell>
          <cell r="C5193">
            <v>152</v>
          </cell>
        </row>
        <row r="5194">
          <cell r="A5194">
            <v>97772611</v>
          </cell>
          <cell r="B5194" t="str">
            <v>KIT, IMPELLER - K 40/200T</v>
          </cell>
          <cell r="C5194">
            <v>67</v>
          </cell>
        </row>
        <row r="5195">
          <cell r="A5195">
            <v>97773147</v>
          </cell>
          <cell r="B5195" t="str">
            <v>CONNECTION SET (80 PCS.)</v>
          </cell>
          <cell r="C5195">
            <v>1089</v>
          </cell>
        </row>
        <row r="5196">
          <cell r="A5196">
            <v>97773601</v>
          </cell>
          <cell r="B5196" t="str">
            <v>SPARE, INLET PART S 1" RP, CED</v>
          </cell>
          <cell r="C5196">
            <v>145</v>
          </cell>
        </row>
        <row r="5197">
          <cell r="A5197">
            <v>97773607</v>
          </cell>
          <cell r="B5197" t="str">
            <v>SPARE, INLET PART S 1 1/4" RP, CED</v>
          </cell>
          <cell r="C5197">
            <v>150</v>
          </cell>
        </row>
        <row r="5198">
          <cell r="A5198">
            <v>97773617</v>
          </cell>
          <cell r="B5198" t="str">
            <v>SPARE, INLET PART 1½" RP,CPL.</v>
          </cell>
          <cell r="C5198">
            <v>250</v>
          </cell>
        </row>
        <row r="5199">
          <cell r="A5199">
            <v>97773637</v>
          </cell>
          <cell r="B5199" t="str">
            <v>SPARE, INLET PART 2" RP CED</v>
          </cell>
          <cell r="C5199">
            <v>266</v>
          </cell>
        </row>
        <row r="5200">
          <cell r="A5200">
            <v>97774974</v>
          </cell>
          <cell r="B5200" t="str">
            <v>NKG 80-65-160/150AY1F2KESBQQEXW1</v>
          </cell>
          <cell r="C5200">
            <v>14924</v>
          </cell>
        </row>
        <row r="5201">
          <cell r="A5201">
            <v>97775090</v>
          </cell>
          <cell r="B5201" t="str">
            <v>NKG 100-65-315/295AY1F2KESBQQEXW1</v>
          </cell>
          <cell r="C5201">
            <v>20097</v>
          </cell>
        </row>
        <row r="5202">
          <cell r="A5202">
            <v>97775146</v>
          </cell>
          <cell r="B5202" t="str">
            <v>SINEWAVE 200-500V IP23 260/246/195/162A</v>
          </cell>
          <cell r="C5202">
            <v>14139</v>
          </cell>
        </row>
        <row r="5203">
          <cell r="A5203">
            <v>97775149</v>
          </cell>
          <cell r="B5203" t="str">
            <v>SINEWAVE 200-500V IP23 510/483/383/315A</v>
          </cell>
          <cell r="C5203">
            <v>22762</v>
          </cell>
        </row>
        <row r="5204">
          <cell r="A5204">
            <v>97775315</v>
          </cell>
          <cell r="B5204" t="str">
            <v>SOLOLIFT2 WC-3</v>
          </cell>
          <cell r="C5204">
            <v>1177</v>
          </cell>
        </row>
        <row r="5205">
          <cell r="A5205">
            <v>97778318</v>
          </cell>
          <cell r="B5205" t="str">
            <v>SQ CABLE 3G1.5, 1.5M EUR/APREG (C)</v>
          </cell>
          <cell r="C5205">
            <v>89</v>
          </cell>
        </row>
        <row r="5206">
          <cell r="A5206">
            <v>97778359</v>
          </cell>
          <cell r="B5206" t="str">
            <v>CABLE SQF 3G 2,0 M</v>
          </cell>
          <cell r="C5206">
            <v>237</v>
          </cell>
        </row>
        <row r="5207">
          <cell r="A5207">
            <v>97782949</v>
          </cell>
          <cell r="B5207" t="str">
            <v>NKG 80-65-160/177AY1F2KESBQQEXW2</v>
          </cell>
          <cell r="C5207">
            <v>14994</v>
          </cell>
        </row>
        <row r="5208">
          <cell r="A5208">
            <v>97784035</v>
          </cell>
          <cell r="B5208" t="str">
            <v>FILTRO COMB. JU4H/4R/6H 1470-2600 RPM</v>
          </cell>
          <cell r="C5208">
            <v>295</v>
          </cell>
        </row>
        <row r="5209">
          <cell r="A5209">
            <v>97784042</v>
          </cell>
          <cell r="B5209" t="str">
            <v>SPARE, IMPULSOR JETCOM 82 T</v>
          </cell>
          <cell r="C5209">
            <v>37</v>
          </cell>
        </row>
        <row r="5210">
          <cell r="A5210">
            <v>97784043</v>
          </cell>
          <cell r="B5210" t="str">
            <v>KIT, SEAL FOR JETCOM 102M</v>
          </cell>
          <cell r="C5210">
            <v>37</v>
          </cell>
        </row>
        <row r="5211">
          <cell r="A5211">
            <v>97784048</v>
          </cell>
          <cell r="B5211" t="str">
            <v>IMPELLER NKP 40-200/210 CI</v>
          </cell>
          <cell r="C5211">
            <v>614</v>
          </cell>
        </row>
        <row r="5212">
          <cell r="A5212">
            <v>97784050</v>
          </cell>
          <cell r="B5212" t="str">
            <v>SPARE, IMPELLER NKM-G50-200/210/A-N.2</v>
          </cell>
          <cell r="C5212">
            <v>512</v>
          </cell>
        </row>
        <row r="5213">
          <cell r="A5213">
            <v>97784054</v>
          </cell>
          <cell r="B5213" t="str">
            <v>SPARE, IMPELLER NOVA 180 (R00008632)</v>
          </cell>
          <cell r="C5213">
            <v>32</v>
          </cell>
        </row>
        <row r="5214">
          <cell r="A5214">
            <v>97784057</v>
          </cell>
          <cell r="B5214" t="str">
            <v>CAPACITOR NOVA180 5UF W/ LEADS+STUD</v>
          </cell>
          <cell r="C5214">
            <v>37</v>
          </cell>
        </row>
        <row r="5215">
          <cell r="A5215">
            <v>97784061</v>
          </cell>
          <cell r="B5215" t="str">
            <v>FILTRO NOVA 300</v>
          </cell>
          <cell r="C5215">
            <v>40</v>
          </cell>
        </row>
        <row r="5216">
          <cell r="A5216">
            <v>97784062</v>
          </cell>
          <cell r="B5216" t="str">
            <v>CAPACITOR NOVA 300 (R00008732)</v>
          </cell>
          <cell r="C5216">
            <v>32</v>
          </cell>
        </row>
        <row r="5217">
          <cell r="A5217">
            <v>97784063</v>
          </cell>
          <cell r="B5217" t="str">
            <v>OR/SEALS FEKA600MA-N.5 R00008803</v>
          </cell>
          <cell r="C5217">
            <v>37</v>
          </cell>
        </row>
        <row r="5218">
          <cell r="A5218">
            <v>97784065</v>
          </cell>
          <cell r="B5218" t="str">
            <v>MOTOR NOVA 600</v>
          </cell>
          <cell r="C5218">
            <v>346</v>
          </cell>
        </row>
        <row r="5219">
          <cell r="A5219">
            <v>97784066</v>
          </cell>
          <cell r="B5219" t="str">
            <v>CUERPO BOMBA FEKA 600</v>
          </cell>
          <cell r="C5219">
            <v>62</v>
          </cell>
        </row>
        <row r="5220">
          <cell r="A5220">
            <v>97784068</v>
          </cell>
          <cell r="B5220" t="str">
            <v>FILTER FEKA 600 (R00008808)</v>
          </cell>
          <cell r="C5220">
            <v>40</v>
          </cell>
        </row>
        <row r="5221">
          <cell r="A5221">
            <v>97788940</v>
          </cell>
          <cell r="B5221" t="str">
            <v>DME 940-4 AR-PV/T/T-F-31A2A2L</v>
          </cell>
          <cell r="C5221">
            <v>12465</v>
          </cell>
        </row>
        <row r="5222">
          <cell r="A5222">
            <v>97789433</v>
          </cell>
          <cell r="B5222" t="str">
            <v>SPARE, BASE PLATE, CRN90, PAINTED</v>
          </cell>
          <cell r="C5222">
            <v>194</v>
          </cell>
        </row>
        <row r="5223">
          <cell r="A5223">
            <v>97789459</v>
          </cell>
          <cell r="B5223" t="str">
            <v>SPARE, PUMP HEAD, CRN90</v>
          </cell>
          <cell r="C5223">
            <v>1048</v>
          </cell>
        </row>
        <row r="5224">
          <cell r="A5224">
            <v>97790957</v>
          </cell>
          <cell r="B5224" t="str">
            <v>KIT, MOUNTING PLATE SD</v>
          </cell>
          <cell r="C5224">
            <v>65</v>
          </cell>
        </row>
        <row r="5225">
          <cell r="A5225">
            <v>97790958</v>
          </cell>
          <cell r="B5225" t="str">
            <v>SPARE, DISPLAY COVER SD</v>
          </cell>
          <cell r="C5225">
            <v>45</v>
          </cell>
        </row>
        <row r="5226">
          <cell r="A5226">
            <v>97790966</v>
          </cell>
          <cell r="B5226" t="str">
            <v>KIT, SCREW/COVER SD</v>
          </cell>
          <cell r="C5226">
            <v>25</v>
          </cell>
        </row>
        <row r="5227">
          <cell r="A5227">
            <v>97790967</v>
          </cell>
          <cell r="B5227" t="str">
            <v>SPARE, DOSING HEAD COVER S,M (PP)</v>
          </cell>
          <cell r="C5227">
            <v>74</v>
          </cell>
        </row>
        <row r="5228">
          <cell r="A5228">
            <v>97790968</v>
          </cell>
          <cell r="B5228" t="str">
            <v>SPARE, DOSING HEAD COVER DDA, L (SS)</v>
          </cell>
          <cell r="C5228">
            <v>112</v>
          </cell>
        </row>
        <row r="5229">
          <cell r="A5229">
            <v>97790969</v>
          </cell>
          <cell r="B5229" t="str">
            <v>SPARE, POWER CORD F</v>
          </cell>
          <cell r="C5229">
            <v>87</v>
          </cell>
        </row>
        <row r="5230">
          <cell r="A5230">
            <v>97790985</v>
          </cell>
          <cell r="B5230" t="str">
            <v>SPARE, POWER CORD L</v>
          </cell>
          <cell r="C5230">
            <v>87</v>
          </cell>
        </row>
        <row r="5231">
          <cell r="A5231">
            <v>97790987</v>
          </cell>
          <cell r="B5231" t="str">
            <v>KIT, VENTING VALVE SD-PP/V</v>
          </cell>
          <cell r="C5231">
            <v>78</v>
          </cell>
        </row>
        <row r="5232">
          <cell r="A5232">
            <v>97790988</v>
          </cell>
          <cell r="B5232" t="str">
            <v>KIT, VENTING VALVE SD-PVC/E</v>
          </cell>
          <cell r="C5232">
            <v>83</v>
          </cell>
        </row>
        <row r="5233">
          <cell r="A5233">
            <v>97790989</v>
          </cell>
          <cell r="B5233" t="str">
            <v>KIT, VENTING VALVE SD-PVC/V</v>
          </cell>
          <cell r="C5233">
            <v>83</v>
          </cell>
        </row>
        <row r="5234">
          <cell r="A5234">
            <v>97790990</v>
          </cell>
          <cell r="B5234" t="str">
            <v>KIT, VENTING VALVE SD-PV/E</v>
          </cell>
          <cell r="C5234">
            <v>91</v>
          </cell>
        </row>
        <row r="5235">
          <cell r="A5235">
            <v>97790991</v>
          </cell>
          <cell r="B5235" t="str">
            <v>KIT, VENTING VALVE SD-PV/V</v>
          </cell>
          <cell r="C5235">
            <v>91</v>
          </cell>
        </row>
        <row r="5236">
          <cell r="A5236">
            <v>97792261</v>
          </cell>
          <cell r="B5236" t="str">
            <v>KIT, CABLE POWER 2RNCT 1.5SQX4C+1SQX2C</v>
          </cell>
          <cell r="C5236">
            <v>428</v>
          </cell>
        </row>
        <row r="5237">
          <cell r="A5237">
            <v>97792897</v>
          </cell>
          <cell r="B5237" t="str">
            <v>GT-D-200 PN10 G1 1/4 V</v>
          </cell>
          <cell r="C5237">
            <v>1483</v>
          </cell>
        </row>
        <row r="5238">
          <cell r="A5238">
            <v>97793030</v>
          </cell>
          <cell r="B5238" t="str">
            <v>KIT, CABLE POWER 2RNCT 1.5SQX4C</v>
          </cell>
          <cell r="C5238">
            <v>274</v>
          </cell>
        </row>
        <row r="5239">
          <cell r="A5239">
            <v>97793032</v>
          </cell>
          <cell r="B5239" t="str">
            <v>KIT, CABLE POWER 2RNCT 4.0SQX7C+1SQX4C</v>
          </cell>
          <cell r="C5239">
            <v>1155</v>
          </cell>
        </row>
        <row r="5240">
          <cell r="A5240">
            <v>97796063</v>
          </cell>
          <cell r="B5240" t="str">
            <v>SPARE, PRESSURE SWITCH FF4-8 DAY</v>
          </cell>
          <cell r="C5240">
            <v>834</v>
          </cell>
        </row>
        <row r="5241">
          <cell r="A5241">
            <v>97796874</v>
          </cell>
          <cell r="B5241" t="str">
            <v>KIT TP 80-150/4 C-F-A-BAQE W/O MOTOR</v>
          </cell>
          <cell r="C5241">
            <v>4106</v>
          </cell>
        </row>
        <row r="5242">
          <cell r="A5242">
            <v>97806639</v>
          </cell>
          <cell r="B5242" t="str">
            <v>MTR3-15/15 A-W-A-HUUV FT100 50HZ</v>
          </cell>
          <cell r="C5242">
            <v>1606</v>
          </cell>
        </row>
        <row r="5243">
          <cell r="A5243">
            <v>97824553</v>
          </cell>
          <cell r="B5243" t="str">
            <v>CRN10-18 B-FGJ-A-E-HQQE 3X230/400 50 HZ</v>
          </cell>
          <cell r="C5243">
            <v>7641</v>
          </cell>
        </row>
        <row r="5244">
          <cell r="A5244">
            <v>97839198</v>
          </cell>
          <cell r="B5244" t="str">
            <v>NB 40-160/162AAF2AESBAQEFW3</v>
          </cell>
          <cell r="C5244">
            <v>2649</v>
          </cell>
        </row>
        <row r="5245">
          <cell r="A5245">
            <v>97839201</v>
          </cell>
          <cell r="B5245" t="str">
            <v>NB 32-160.1/139AAF2AESBAQEHW1</v>
          </cell>
          <cell r="C5245">
            <v>4211</v>
          </cell>
        </row>
        <row r="5246">
          <cell r="A5246">
            <v>97839203</v>
          </cell>
          <cell r="B5246" t="str">
            <v>NB 32-125/142AAF2AESBAQEJW1</v>
          </cell>
          <cell r="C5246">
            <v>4811</v>
          </cell>
        </row>
        <row r="5247">
          <cell r="A5247">
            <v>97839205</v>
          </cell>
          <cell r="B5247" t="str">
            <v>NB 32-160/163AAF2AESBAQEKW1</v>
          </cell>
          <cell r="C5247">
            <v>3560</v>
          </cell>
        </row>
        <row r="5248">
          <cell r="A5248">
            <v>97839208</v>
          </cell>
          <cell r="B5248" t="str">
            <v>NB 32-200/206AAF2AESBAQEMW1</v>
          </cell>
          <cell r="C5248">
            <v>4672</v>
          </cell>
        </row>
        <row r="5249">
          <cell r="A5249">
            <v>97839211</v>
          </cell>
          <cell r="B5249" t="str">
            <v>NB 32-125.1/121AAF2AESBAQEHW1</v>
          </cell>
          <cell r="C5249">
            <v>2417</v>
          </cell>
        </row>
        <row r="5250">
          <cell r="A5250">
            <v>97839212</v>
          </cell>
          <cell r="B5250" t="str">
            <v>NB 32-125.1/140AAF2AESBAQEIW1</v>
          </cell>
          <cell r="C5250">
            <v>2398</v>
          </cell>
        </row>
        <row r="5251">
          <cell r="A5251">
            <v>97839218</v>
          </cell>
          <cell r="B5251" t="str">
            <v>NB 40-125/116AAF2AESBAQEIW1</v>
          </cell>
          <cell r="C5251">
            <v>2612</v>
          </cell>
        </row>
        <row r="5252">
          <cell r="A5252">
            <v>97839219</v>
          </cell>
          <cell r="B5252" t="str">
            <v>NB 40-125/127AAF2AESBAQEJW1</v>
          </cell>
          <cell r="C5252">
            <v>3488</v>
          </cell>
        </row>
        <row r="5253">
          <cell r="A5253">
            <v>97839221</v>
          </cell>
          <cell r="B5253" t="str">
            <v>NB 40-160/158AAF2AESBAQELW1</v>
          </cell>
          <cell r="C5253">
            <v>3432</v>
          </cell>
        </row>
        <row r="5254">
          <cell r="A5254">
            <v>97839222</v>
          </cell>
          <cell r="B5254" t="str">
            <v>NB 40-160/172AAF2AESBAQEMW1</v>
          </cell>
          <cell r="C5254">
            <v>3755</v>
          </cell>
        </row>
        <row r="5255">
          <cell r="A5255">
            <v>97839223</v>
          </cell>
          <cell r="B5255" t="str">
            <v>NB 40-200/206AAF2AESBAQENW1</v>
          </cell>
          <cell r="C5255">
            <v>4823</v>
          </cell>
        </row>
        <row r="5256">
          <cell r="A5256">
            <v>97839224</v>
          </cell>
          <cell r="B5256" t="str">
            <v>NB 40-250/230AAF2AESBAQEOW1</v>
          </cell>
          <cell r="C5256">
            <v>5431</v>
          </cell>
        </row>
        <row r="5257">
          <cell r="A5257">
            <v>97839225</v>
          </cell>
          <cell r="B5257" t="str">
            <v>NB 40-250/245AAF2AESBAQEPW1</v>
          </cell>
          <cell r="C5257">
            <v>5811</v>
          </cell>
        </row>
        <row r="5258">
          <cell r="A5258">
            <v>97839226</v>
          </cell>
          <cell r="B5258" t="str">
            <v>NB 40-250/255AAF2AESBAQEQW1</v>
          </cell>
          <cell r="C5258">
            <v>6729</v>
          </cell>
        </row>
        <row r="5259">
          <cell r="A5259">
            <v>97839229</v>
          </cell>
          <cell r="B5259" t="str">
            <v>NB 50-125/135AAF2AESBAQELW1</v>
          </cell>
          <cell r="C5259">
            <v>3474</v>
          </cell>
        </row>
        <row r="5260">
          <cell r="A5260">
            <v>97839230</v>
          </cell>
          <cell r="B5260" t="str">
            <v>NB 50-125/144AAF2AESBAQEMW1</v>
          </cell>
          <cell r="C5260">
            <v>3776</v>
          </cell>
        </row>
        <row r="5261">
          <cell r="A5261">
            <v>97839231</v>
          </cell>
          <cell r="B5261" t="str">
            <v>NB 50-160/150AAF2AESBAQEMW1</v>
          </cell>
          <cell r="C5261">
            <v>3881</v>
          </cell>
        </row>
        <row r="5262">
          <cell r="A5262">
            <v>97839232</v>
          </cell>
          <cell r="B5262" t="str">
            <v>NB 50-160/167AAF2AESBAQENW1</v>
          </cell>
          <cell r="C5262">
            <v>4886</v>
          </cell>
        </row>
        <row r="5263">
          <cell r="A5263">
            <v>97839233</v>
          </cell>
          <cell r="B5263" t="str">
            <v>NB 50-200/198AAF2AESBAQEOW1</v>
          </cell>
          <cell r="C5263">
            <v>5529</v>
          </cell>
        </row>
        <row r="5264">
          <cell r="A5264">
            <v>97839234</v>
          </cell>
          <cell r="B5264" t="str">
            <v>NB 50-200/210AAF2AESBAQEPW1</v>
          </cell>
          <cell r="C5264">
            <v>5906</v>
          </cell>
        </row>
        <row r="5265">
          <cell r="A5265">
            <v>97839235</v>
          </cell>
          <cell r="B5265" t="str">
            <v>NB 50-200/219AAF2AESBAQEQW1</v>
          </cell>
          <cell r="C5265">
            <v>6845</v>
          </cell>
        </row>
        <row r="5266">
          <cell r="A5266">
            <v>97839236</v>
          </cell>
          <cell r="B5266" t="str">
            <v>NB 50-250/233AAF2AESBAQEQW1</v>
          </cell>
          <cell r="C5266">
            <v>7041</v>
          </cell>
        </row>
        <row r="5267">
          <cell r="A5267">
            <v>97839237</v>
          </cell>
          <cell r="B5267" t="str">
            <v>NB 65-125/125AAF2AESBAQELW1</v>
          </cell>
          <cell r="C5267">
            <v>6185</v>
          </cell>
        </row>
        <row r="5268">
          <cell r="A5268">
            <v>97839240</v>
          </cell>
          <cell r="B5268" t="str">
            <v>NB 65-160/157AAF2AESBAQENW1</v>
          </cell>
          <cell r="C5268">
            <v>5117</v>
          </cell>
        </row>
        <row r="5269">
          <cell r="A5269">
            <v>97839241</v>
          </cell>
          <cell r="B5269" t="str">
            <v>NB 65-160/173AAF2AESBAQEOW1</v>
          </cell>
          <cell r="C5269">
            <v>5452</v>
          </cell>
        </row>
        <row r="5270">
          <cell r="A5270">
            <v>97839242</v>
          </cell>
          <cell r="B5270" t="str">
            <v>NB 65-200/190AAF2AESBAQEPW1</v>
          </cell>
          <cell r="C5270">
            <v>6123</v>
          </cell>
        </row>
        <row r="5271">
          <cell r="A5271">
            <v>97839243</v>
          </cell>
          <cell r="B5271" t="str">
            <v>NB 65-200/198AAF2AESBAQEQW1</v>
          </cell>
          <cell r="C5271">
            <v>7055</v>
          </cell>
        </row>
        <row r="5272">
          <cell r="A5272">
            <v>97839244</v>
          </cell>
          <cell r="B5272" t="str">
            <v>NB 80-160/147-127AAF2AESBAQENW1</v>
          </cell>
          <cell r="C5272">
            <v>5334</v>
          </cell>
        </row>
        <row r="5273">
          <cell r="A5273">
            <v>97839245</v>
          </cell>
          <cell r="B5273" t="str">
            <v>NB 80-160/151AAF2AESBAQEOW1</v>
          </cell>
          <cell r="C5273">
            <v>5711</v>
          </cell>
        </row>
        <row r="5274">
          <cell r="A5274">
            <v>97839246</v>
          </cell>
          <cell r="B5274" t="str">
            <v>NB 80-160/161AAF2AESBAQEPW1</v>
          </cell>
          <cell r="C5274">
            <v>6074</v>
          </cell>
        </row>
        <row r="5275">
          <cell r="A5275">
            <v>97839247</v>
          </cell>
          <cell r="B5275" t="str">
            <v>NB 80-160/167AAF2AESBAQEQW1</v>
          </cell>
          <cell r="C5275">
            <v>7216</v>
          </cell>
        </row>
        <row r="5276">
          <cell r="A5276">
            <v>97839258</v>
          </cell>
          <cell r="B5276" t="str">
            <v>NB 40-125/142AAF2AESBAQELW1</v>
          </cell>
          <cell r="C5276">
            <v>3276</v>
          </cell>
        </row>
        <row r="5277">
          <cell r="A5277">
            <v>97839260</v>
          </cell>
          <cell r="B5277" t="str">
            <v>NB 40-160/177AAF2AESBAQENW1</v>
          </cell>
          <cell r="C5277">
            <v>4779</v>
          </cell>
        </row>
        <row r="5278">
          <cell r="A5278">
            <v>97839262</v>
          </cell>
          <cell r="B5278" t="str">
            <v>NB 40-200/188AAF2AESBAQEMW1</v>
          </cell>
          <cell r="C5278">
            <v>3872</v>
          </cell>
        </row>
        <row r="5279">
          <cell r="A5279">
            <v>97839263</v>
          </cell>
          <cell r="B5279" t="str">
            <v>NB 40-200/219AAF2AESBAQEOW1</v>
          </cell>
          <cell r="C5279">
            <v>5297</v>
          </cell>
        </row>
        <row r="5280">
          <cell r="A5280">
            <v>97839264</v>
          </cell>
          <cell r="B5280" t="str">
            <v>NB 40-250/211AAF2AESBAQENW1</v>
          </cell>
          <cell r="C5280">
            <v>4935</v>
          </cell>
        </row>
        <row r="5281">
          <cell r="A5281">
            <v>97839266</v>
          </cell>
          <cell r="B5281" t="str">
            <v>NB 50-160/136AAF2AESBAQELW1</v>
          </cell>
          <cell r="C5281">
            <v>3551</v>
          </cell>
        </row>
        <row r="5282">
          <cell r="A5282">
            <v>97839267</v>
          </cell>
          <cell r="B5282" t="str">
            <v>NB 50-160/177AAF2AESBAQEOW1</v>
          </cell>
          <cell r="C5282">
            <v>5297</v>
          </cell>
        </row>
        <row r="5283">
          <cell r="A5283">
            <v>97839268</v>
          </cell>
          <cell r="B5283" t="str">
            <v>NB 50-200/181AAF2AESBAQENW1</v>
          </cell>
          <cell r="C5283">
            <v>5132</v>
          </cell>
        </row>
        <row r="5284">
          <cell r="A5284">
            <v>97839269</v>
          </cell>
          <cell r="B5284" t="str">
            <v>NB 50-250/205AAF2AESBAQEOW1</v>
          </cell>
          <cell r="C5284">
            <v>5730</v>
          </cell>
        </row>
        <row r="5285">
          <cell r="A5285">
            <v>97839270</v>
          </cell>
          <cell r="B5285" t="str">
            <v>NB 50-250/222AAF2AESBAQEPW1</v>
          </cell>
          <cell r="C5285">
            <v>6114</v>
          </cell>
        </row>
        <row r="5286">
          <cell r="A5286">
            <v>97839272</v>
          </cell>
          <cell r="B5286" t="str">
            <v>NB 65-160/143AAF2AESBAQEMW1</v>
          </cell>
          <cell r="C5286">
            <v>4108</v>
          </cell>
        </row>
        <row r="5287">
          <cell r="A5287">
            <v>97839273</v>
          </cell>
          <cell r="B5287" t="str">
            <v>NB 65-160/177AAF2AESBAQEPW1</v>
          </cell>
          <cell r="C5287">
            <v>5878</v>
          </cell>
        </row>
        <row r="5288">
          <cell r="A5288">
            <v>97839274</v>
          </cell>
          <cell r="B5288" t="str">
            <v>NB 65-200/162AAF2AESBAQENW1</v>
          </cell>
          <cell r="C5288">
            <v>5369</v>
          </cell>
        </row>
        <row r="5289">
          <cell r="A5289">
            <v>97839275</v>
          </cell>
          <cell r="B5289" t="str">
            <v>NB 65-200/177AAF2AESBAQEOW1</v>
          </cell>
          <cell r="C5289">
            <v>5770</v>
          </cell>
        </row>
        <row r="5290">
          <cell r="A5290">
            <v>97839373</v>
          </cell>
          <cell r="B5290" t="str">
            <v>NB 50-125/138AAF2AESBAQEFW3</v>
          </cell>
          <cell r="C5290">
            <v>2586</v>
          </cell>
        </row>
        <row r="5291">
          <cell r="A5291">
            <v>97839377</v>
          </cell>
          <cell r="B5291" t="str">
            <v>NB 50-200/219AAF2AESBAQEJW3</v>
          </cell>
          <cell r="C5291">
            <v>3085</v>
          </cell>
        </row>
        <row r="5292">
          <cell r="A5292">
            <v>97839392</v>
          </cell>
          <cell r="B5292" t="str">
            <v>NB 80-200/214AAF2AESBAQELW3</v>
          </cell>
          <cell r="C5292">
            <v>4258</v>
          </cell>
        </row>
        <row r="5293">
          <cell r="A5293">
            <v>97839393</v>
          </cell>
          <cell r="B5293" t="str">
            <v>NB 80-250/244AAF2AESBAQEMW3</v>
          </cell>
          <cell r="C5293">
            <v>5119</v>
          </cell>
        </row>
        <row r="5294">
          <cell r="A5294">
            <v>97839396</v>
          </cell>
          <cell r="B5294" t="str">
            <v>NB 100-200/195AAF2AESBAQELW3</v>
          </cell>
          <cell r="C5294">
            <v>4385</v>
          </cell>
        </row>
        <row r="5295">
          <cell r="A5295">
            <v>97839397</v>
          </cell>
          <cell r="B5295" t="str">
            <v>NB 100-200/210AAF2AESBAQEMW3</v>
          </cell>
          <cell r="C5295">
            <v>4964</v>
          </cell>
        </row>
        <row r="5296">
          <cell r="A5296">
            <v>97839425</v>
          </cell>
          <cell r="B5296" t="str">
            <v>NB 50-315/303AAF2AESBAQELW3</v>
          </cell>
          <cell r="C5296">
            <v>4536</v>
          </cell>
        </row>
        <row r="5297">
          <cell r="A5297">
            <v>97839426</v>
          </cell>
          <cell r="B5297" t="str">
            <v>NB 50-315/331AAF2AESBAQEMW3</v>
          </cell>
          <cell r="C5297">
            <v>5128</v>
          </cell>
        </row>
        <row r="5298">
          <cell r="A5298">
            <v>97839433</v>
          </cell>
          <cell r="B5298" t="str">
            <v>NB 65-250/254AAF2AESBAQELW3</v>
          </cell>
          <cell r="C5298">
            <v>4405</v>
          </cell>
        </row>
        <row r="5299">
          <cell r="A5299">
            <v>97839434</v>
          </cell>
          <cell r="B5299" t="str">
            <v>NB 65-250/270AAF2AESBAQEMW3</v>
          </cell>
          <cell r="C5299">
            <v>4961</v>
          </cell>
        </row>
        <row r="5300">
          <cell r="A5300">
            <v>97839435</v>
          </cell>
          <cell r="B5300" t="str">
            <v>NB 65-315/261AAF2AESBAQELW3</v>
          </cell>
          <cell r="C5300">
            <v>4669</v>
          </cell>
        </row>
        <row r="5301">
          <cell r="A5301">
            <v>97839440</v>
          </cell>
          <cell r="B5301" t="str">
            <v>NB 80-200/222AAF2AESBAQEMW3</v>
          </cell>
          <cell r="C5301">
            <v>4804</v>
          </cell>
        </row>
        <row r="5302">
          <cell r="A5302">
            <v>97839441</v>
          </cell>
          <cell r="B5302" t="str">
            <v>NB 80-250/225AAF2AESBAQELW3</v>
          </cell>
          <cell r="C5302">
            <v>4590</v>
          </cell>
        </row>
        <row r="5303">
          <cell r="A5303">
            <v>97839455</v>
          </cell>
          <cell r="B5303" t="str">
            <v>NB 150-200/210-154AAF1AESBAQEMW3</v>
          </cell>
          <cell r="C5303">
            <v>11750</v>
          </cell>
        </row>
        <row r="5304">
          <cell r="A5304">
            <v>97851333</v>
          </cell>
          <cell r="B5304" t="str">
            <v>TP 80-120/2 A-F-A-BQQE-HW1</v>
          </cell>
          <cell r="C5304">
            <v>3011</v>
          </cell>
        </row>
        <row r="5305">
          <cell r="A5305">
            <v>97851334</v>
          </cell>
          <cell r="B5305" t="str">
            <v>TP 40-120/2 A-F-A-BQQE-DW1</v>
          </cell>
          <cell r="C5305">
            <v>1219</v>
          </cell>
        </row>
        <row r="5306">
          <cell r="A5306">
            <v>97853851</v>
          </cell>
          <cell r="B5306" t="str">
            <v>VOLUTE K 80 (R00005657)</v>
          </cell>
          <cell r="C5306">
            <v>677</v>
          </cell>
        </row>
        <row r="5307">
          <cell r="A5307">
            <v>97854365</v>
          </cell>
          <cell r="B5307" t="str">
            <v>SPARE, CABLE GUARD SP30-22 6"</v>
          </cell>
          <cell r="C5307">
            <v>174</v>
          </cell>
        </row>
        <row r="5308">
          <cell r="A5308">
            <v>97854369</v>
          </cell>
          <cell r="B5308" t="str">
            <v>SPARE, CABLE GUARD SP30-26 6"</v>
          </cell>
          <cell r="C5308">
            <v>185</v>
          </cell>
        </row>
        <row r="5309">
          <cell r="A5309">
            <v>97855436</v>
          </cell>
          <cell r="B5309" t="str">
            <v>KIT, SPACER RINGS D83/D103, MAGDRIVE</v>
          </cell>
          <cell r="C5309">
            <v>148</v>
          </cell>
        </row>
        <row r="5310">
          <cell r="A5310">
            <v>97892146</v>
          </cell>
          <cell r="B5310" t="str">
            <v>SLV.65.65.15.2.50B CERAMIC</v>
          </cell>
          <cell r="C5310">
            <v>6603</v>
          </cell>
        </row>
        <row r="5311">
          <cell r="A5311">
            <v>97894138</v>
          </cell>
          <cell r="B5311" t="str">
            <v>PUMP BODY K30/70M-N.5 R00005506</v>
          </cell>
          <cell r="C5311">
            <v>108</v>
          </cell>
        </row>
        <row r="5312">
          <cell r="A5312">
            <v>97894139</v>
          </cell>
          <cell r="B5312" t="str">
            <v>PUMP BODY K30/100M-N.2 R00005517</v>
          </cell>
          <cell r="C5312">
            <v>180</v>
          </cell>
        </row>
        <row r="5313">
          <cell r="A5313">
            <v>97894151</v>
          </cell>
          <cell r="B5313" t="str">
            <v>PUMP BODY-K PUMP</v>
          </cell>
          <cell r="C5313">
            <v>318</v>
          </cell>
        </row>
        <row r="5314">
          <cell r="A5314">
            <v>97894153</v>
          </cell>
          <cell r="B5314" t="str">
            <v>PUMP BODY K28/500T-N.2 R00005566</v>
          </cell>
          <cell r="C5314">
            <v>366</v>
          </cell>
        </row>
        <row r="5315">
          <cell r="A5315">
            <v>97894155</v>
          </cell>
          <cell r="B5315" t="str">
            <v>PUMP BODY K45/50M-N.3 R00005619</v>
          </cell>
          <cell r="C5315">
            <v>207</v>
          </cell>
        </row>
        <row r="5316">
          <cell r="A5316">
            <v>97894157</v>
          </cell>
          <cell r="B5316" t="str">
            <v>PUMP BODY K66/100T-N.4 R00005646</v>
          </cell>
          <cell r="C5316">
            <v>354</v>
          </cell>
        </row>
        <row r="5317">
          <cell r="A5317">
            <v>97894158</v>
          </cell>
          <cell r="B5317" t="str">
            <v>PUMP BODY-NOVA (R00008597)</v>
          </cell>
          <cell r="C5317">
            <v>51</v>
          </cell>
        </row>
        <row r="5318">
          <cell r="A5318">
            <v>97894175</v>
          </cell>
          <cell r="B5318" t="str">
            <v>SUPPORT K28/500T-N.2 R00005567</v>
          </cell>
          <cell r="C5318">
            <v>314</v>
          </cell>
        </row>
        <row r="5319">
          <cell r="A5319">
            <v>97894186</v>
          </cell>
          <cell r="B5319" t="str">
            <v>IMPELLER-JETCOM/JETINOX</v>
          </cell>
          <cell r="C5319">
            <v>40</v>
          </cell>
        </row>
        <row r="5320">
          <cell r="A5320">
            <v>97894191</v>
          </cell>
          <cell r="B5320" t="str">
            <v>IMPELLER-K PUMP R00007499</v>
          </cell>
          <cell r="C5320">
            <v>75</v>
          </cell>
        </row>
        <row r="5321">
          <cell r="A5321">
            <v>97894192</v>
          </cell>
          <cell r="B5321" t="str">
            <v>SPARE, IMPELLER FOR K 55/200</v>
          </cell>
          <cell r="C5321">
            <v>156</v>
          </cell>
        </row>
        <row r="5322">
          <cell r="A5322">
            <v>97894202</v>
          </cell>
          <cell r="B5322" t="str">
            <v>SPARE, DIFFUSER ASMBLY-JETCOM/JETINOX</v>
          </cell>
          <cell r="C5322">
            <v>51</v>
          </cell>
        </row>
        <row r="5323">
          <cell r="A5323">
            <v>97894203</v>
          </cell>
          <cell r="B5323" t="str">
            <v>SPARE, DIFFUSER ASMBLY-JETCOM/JETINOX</v>
          </cell>
          <cell r="C5323">
            <v>51</v>
          </cell>
        </row>
        <row r="5324">
          <cell r="A5324">
            <v>97894281</v>
          </cell>
          <cell r="B5324" t="str">
            <v>TERMINAL BOARD K28/500T-N.2 R00005047</v>
          </cell>
          <cell r="C5324">
            <v>41</v>
          </cell>
        </row>
        <row r="5325">
          <cell r="A5325">
            <v>97894314</v>
          </cell>
          <cell r="B5325" t="str">
            <v>DISCHARGE PLUG-JETCOM/JETINOX</v>
          </cell>
          <cell r="C5325">
            <v>31</v>
          </cell>
        </row>
        <row r="5326">
          <cell r="A5326">
            <v>97894344</v>
          </cell>
          <cell r="B5326" t="str">
            <v>VENT PLUG K66/100T-N.4 R00005653</v>
          </cell>
          <cell r="C5326">
            <v>56</v>
          </cell>
        </row>
        <row r="5327">
          <cell r="A5327">
            <v>97894404</v>
          </cell>
          <cell r="B5327" t="str">
            <v>SPARE, RING NUT-EUROSWIM</v>
          </cell>
          <cell r="C5327">
            <v>71</v>
          </cell>
        </row>
        <row r="5328">
          <cell r="A5328">
            <v>97894938</v>
          </cell>
          <cell r="B5328" t="str">
            <v>SPARE, CABLE GUARD SP46/60-4 6"</v>
          </cell>
          <cell r="C5328">
            <v>153</v>
          </cell>
        </row>
        <row r="5329">
          <cell r="A5329">
            <v>97894942</v>
          </cell>
          <cell r="B5329" t="str">
            <v>SPARE, CABLE GUARD SP46/60-13 6"</v>
          </cell>
          <cell r="C5329">
            <v>163</v>
          </cell>
        </row>
        <row r="5330">
          <cell r="A5330">
            <v>97894944</v>
          </cell>
          <cell r="B5330" t="str">
            <v>SPARE, CABLE GUARD SP46/60-16 6"</v>
          </cell>
          <cell r="C5330">
            <v>168</v>
          </cell>
        </row>
        <row r="5331">
          <cell r="A5331">
            <v>97894948</v>
          </cell>
          <cell r="B5331" t="str">
            <v>SPARE, CABLE GUARD SP46/60-20 6"</v>
          </cell>
          <cell r="C5331">
            <v>175</v>
          </cell>
        </row>
        <row r="5332">
          <cell r="A5332">
            <v>97894955</v>
          </cell>
          <cell r="B5332" t="str">
            <v>SPARE, STRAP SP46/60-3 4"</v>
          </cell>
          <cell r="C5332">
            <v>136</v>
          </cell>
        </row>
        <row r="5333">
          <cell r="A5333">
            <v>97894976</v>
          </cell>
          <cell r="B5333" t="str">
            <v>SPARE, STRAP SP46/60-20 6"/8"</v>
          </cell>
          <cell r="C5333">
            <v>187</v>
          </cell>
        </row>
        <row r="5334">
          <cell r="A5334">
            <v>97895216</v>
          </cell>
          <cell r="B5334" t="str">
            <v>SPARE, CABLE GUARD SP77/95-4 6" N</v>
          </cell>
          <cell r="C5334">
            <v>311</v>
          </cell>
        </row>
        <row r="5335">
          <cell r="A5335">
            <v>97895221</v>
          </cell>
          <cell r="B5335" t="str">
            <v>SPARE, CABLE GUARD SP77/95-9 6" N</v>
          </cell>
          <cell r="C5335">
            <v>319</v>
          </cell>
        </row>
        <row r="5336">
          <cell r="A5336">
            <v>97895231</v>
          </cell>
          <cell r="B5336" t="str">
            <v>SPARE, CABLE GUARD SP77/95-10 8" N</v>
          </cell>
          <cell r="C5336">
            <v>354</v>
          </cell>
        </row>
        <row r="5337">
          <cell r="A5337">
            <v>97895233</v>
          </cell>
          <cell r="B5337" t="str">
            <v>SPARE, CABLE GUARD SP77/95-13 8" N</v>
          </cell>
          <cell r="C5337">
            <v>555</v>
          </cell>
        </row>
        <row r="5338">
          <cell r="A5338">
            <v>97895373</v>
          </cell>
          <cell r="B5338" t="str">
            <v>SPARE, STRAP SP125/160-3 6"/8"</v>
          </cell>
          <cell r="C5338">
            <v>211</v>
          </cell>
        </row>
        <row r="5339">
          <cell r="A5339">
            <v>97895378</v>
          </cell>
          <cell r="B5339" t="str">
            <v>SPARE, CABLE GUARD SP125/160-3 6" N</v>
          </cell>
          <cell r="C5339">
            <v>283</v>
          </cell>
        </row>
        <row r="5340">
          <cell r="A5340">
            <v>97895379</v>
          </cell>
          <cell r="B5340" t="str">
            <v>SPARE, CABLE GUARD SP125/160-4 6" N</v>
          </cell>
          <cell r="C5340">
            <v>329</v>
          </cell>
        </row>
        <row r="5341">
          <cell r="A5341">
            <v>97895386</v>
          </cell>
          <cell r="B5341" t="str">
            <v>SPARE, CABLE GUARD SP125/160-7 8" N</v>
          </cell>
          <cell r="C5341">
            <v>344</v>
          </cell>
        </row>
        <row r="5342">
          <cell r="A5342">
            <v>97895388</v>
          </cell>
          <cell r="B5342" t="str">
            <v>SPARE, CABLE GUARD SP125/160-9 8" N</v>
          </cell>
          <cell r="C5342">
            <v>476</v>
          </cell>
        </row>
        <row r="5343">
          <cell r="A5343">
            <v>97895521</v>
          </cell>
          <cell r="B5343" t="str">
            <v>SPARE, CABLE GUARD SP215-9 10"/12" N</v>
          </cell>
          <cell r="C5343">
            <v>565</v>
          </cell>
        </row>
        <row r="5344">
          <cell r="A5344">
            <v>97895527</v>
          </cell>
          <cell r="B5344" t="str">
            <v>SPARE, STRAP SP215-8 8"/10" N</v>
          </cell>
          <cell r="C5344">
            <v>317</v>
          </cell>
        </row>
        <row r="5345">
          <cell r="A5345">
            <v>97897469</v>
          </cell>
          <cell r="B5345" t="str">
            <v>TP 32-150/2 A-F-A-BQQE-DW1</v>
          </cell>
          <cell r="C5345">
            <v>1329</v>
          </cell>
        </row>
        <row r="5346">
          <cell r="A5346">
            <v>97900399</v>
          </cell>
          <cell r="B5346" t="str">
            <v>CONTROL DC 1X17-23 SD 3X400 IM ELDON</v>
          </cell>
          <cell r="C5346">
            <v>7722</v>
          </cell>
        </row>
        <row r="5347">
          <cell r="A5347">
            <v>97900408</v>
          </cell>
          <cell r="B5347" t="str">
            <v>CONTROL DC 1X40-55 SD 3X400 IM</v>
          </cell>
          <cell r="C5347">
            <v>9728</v>
          </cell>
        </row>
        <row r="5348">
          <cell r="A5348">
            <v>97900424</v>
          </cell>
          <cell r="B5348" t="str">
            <v>CONTROL DC 2X2,5-4,0 DOL 3X400 IM</v>
          </cell>
          <cell r="C5348">
            <v>7573</v>
          </cell>
        </row>
        <row r="5349">
          <cell r="A5349">
            <v>97900425</v>
          </cell>
          <cell r="B5349" t="str">
            <v>CONTROL DC 2X4,0-6,3 DOL 3X400 IM</v>
          </cell>
          <cell r="C5349">
            <v>7600</v>
          </cell>
        </row>
        <row r="5350">
          <cell r="A5350">
            <v>97900426</v>
          </cell>
          <cell r="B5350" t="str">
            <v>CONTROL DC 2X6,0-10,0 DOL 3X400 IM</v>
          </cell>
          <cell r="C5350">
            <v>7713</v>
          </cell>
        </row>
        <row r="5351">
          <cell r="A5351">
            <v>97900428</v>
          </cell>
          <cell r="B5351" t="str">
            <v>CONTROL DC 2X0-13 ESS 3X400 IM</v>
          </cell>
          <cell r="C5351">
            <v>14588</v>
          </cell>
        </row>
        <row r="5352">
          <cell r="A5352">
            <v>97900429</v>
          </cell>
          <cell r="B5352" t="str">
            <v>CONTROL DC 2X9,0-14 SD 3X400 IM</v>
          </cell>
          <cell r="C5352">
            <v>9501</v>
          </cell>
        </row>
        <row r="5353">
          <cell r="A5353">
            <v>97900431</v>
          </cell>
          <cell r="B5353" t="str">
            <v>CONTROL DC 2X13-18 SD 3X400 IM</v>
          </cell>
          <cell r="C5353">
            <v>9505</v>
          </cell>
        </row>
        <row r="5354">
          <cell r="A5354">
            <v>97900433</v>
          </cell>
          <cell r="B5354" t="str">
            <v>CONTROL DC 2X17-23 SD 3X400 IM ELDON</v>
          </cell>
          <cell r="C5354">
            <v>9896</v>
          </cell>
        </row>
        <row r="5355">
          <cell r="A5355">
            <v>97900435</v>
          </cell>
          <cell r="B5355" t="str">
            <v>CONTROL DC 2X0-32 ESS 3X400V IM</v>
          </cell>
          <cell r="C5355">
            <v>18615</v>
          </cell>
        </row>
        <row r="5356">
          <cell r="A5356">
            <v>97900439</v>
          </cell>
          <cell r="B5356" t="str">
            <v>CONTROL DC 2X28-41 SD 3X400 IM</v>
          </cell>
          <cell r="C5356">
            <v>10440</v>
          </cell>
        </row>
        <row r="5357">
          <cell r="A5357">
            <v>97900441</v>
          </cell>
          <cell r="B5357" t="str">
            <v>CONTROL DC 2X32-44 SST 3X400 IM ELDON</v>
          </cell>
          <cell r="C5357">
            <v>19362</v>
          </cell>
        </row>
        <row r="5358">
          <cell r="A5358">
            <v>97900442</v>
          </cell>
          <cell r="B5358" t="str">
            <v>CONTROL DC 2X40-55 SD 3X400 V IP54 ELDON</v>
          </cell>
          <cell r="C5358">
            <v>11346</v>
          </cell>
        </row>
        <row r="5359">
          <cell r="A5359">
            <v>97900450</v>
          </cell>
          <cell r="B5359" t="str">
            <v>CONTROL DC 2X20-100 SST 3X400 IM</v>
          </cell>
          <cell r="C5359">
            <v>29045</v>
          </cell>
        </row>
        <row r="5360">
          <cell r="A5360">
            <v>97900459</v>
          </cell>
          <cell r="B5360" t="str">
            <v>CONTROL DC 3X4,0-6,3 DOL 3X400 IM ELDON</v>
          </cell>
          <cell r="C5360">
            <v>9803</v>
          </cell>
        </row>
        <row r="5361">
          <cell r="A5361">
            <v>97900460</v>
          </cell>
          <cell r="B5361" t="str">
            <v>CONTROL DC 3X6,0-10,0 DOL 3X400 IM ELDON</v>
          </cell>
          <cell r="C5361">
            <v>9882</v>
          </cell>
        </row>
        <row r="5362">
          <cell r="A5362">
            <v>97900463</v>
          </cell>
          <cell r="B5362" t="str">
            <v>CONTROL DC 3X9,0-14 SD 3X400 IM</v>
          </cell>
          <cell r="C5362">
            <v>12641</v>
          </cell>
        </row>
        <row r="5363">
          <cell r="A5363">
            <v>97900465</v>
          </cell>
          <cell r="B5363" t="str">
            <v>CONTROL DC 3X13-18 SD 3X400 IM</v>
          </cell>
          <cell r="C5363">
            <v>12922</v>
          </cell>
        </row>
        <row r="5364">
          <cell r="A5364">
            <v>97900470</v>
          </cell>
          <cell r="B5364" t="str">
            <v>CONTROL DC 3X24-32 SD 3X400 IM</v>
          </cell>
          <cell r="C5364">
            <v>14087</v>
          </cell>
        </row>
        <row r="5365">
          <cell r="A5365">
            <v>97900471</v>
          </cell>
          <cell r="B5365" t="str">
            <v>CONTROL DC 3X22-32 SST 3X400 IM ELDON</v>
          </cell>
          <cell r="C5365">
            <v>26270</v>
          </cell>
        </row>
        <row r="5366">
          <cell r="A5366">
            <v>97900473</v>
          </cell>
          <cell r="B5366" t="str">
            <v>CONTROL DC 3X28-41 SD 3X400 IM</v>
          </cell>
          <cell r="C5366">
            <v>18414</v>
          </cell>
        </row>
        <row r="5367">
          <cell r="A5367">
            <v>97900477</v>
          </cell>
          <cell r="B5367" t="str">
            <v>CONTROL DC 3X0-61 ESS 3X400 IM</v>
          </cell>
          <cell r="C5367">
            <v>42851</v>
          </cell>
        </row>
        <row r="5368">
          <cell r="A5368">
            <v>97900486</v>
          </cell>
          <cell r="B5368" t="str">
            <v>CONTROL DC 3X83-112 SD 3X400 IM</v>
          </cell>
          <cell r="C5368">
            <v>2359</v>
          </cell>
        </row>
        <row r="5369">
          <cell r="A5369">
            <v>97900505</v>
          </cell>
          <cell r="B5369" t="str">
            <v>CONTROL DC 4X22-32 SST 3X400 IM</v>
          </cell>
          <cell r="C5369">
            <v>34468</v>
          </cell>
        </row>
        <row r="5370">
          <cell r="A5370">
            <v>97900518</v>
          </cell>
          <cell r="B5370" t="str">
            <v>CONTROL DC 4X20-100 SST 3X400 IM</v>
          </cell>
          <cell r="C5370">
            <v>63719</v>
          </cell>
        </row>
        <row r="5371">
          <cell r="A5371">
            <v>97903219</v>
          </cell>
          <cell r="B5371" t="str">
            <v>EATON PLACA I/O FD 120</v>
          </cell>
          <cell r="C5371">
            <v>4158</v>
          </cell>
        </row>
        <row r="5372">
          <cell r="A5372">
            <v>97903281</v>
          </cell>
          <cell r="B5372" t="str">
            <v>EATON PLACA DE MOTOR FD 120</v>
          </cell>
          <cell r="C5372">
            <v>2867</v>
          </cell>
        </row>
        <row r="5373">
          <cell r="A5373">
            <v>97903282</v>
          </cell>
          <cell r="B5373" t="str">
            <v>MARK IMPULSOR DN 32-25 H°F° 260MM</v>
          </cell>
          <cell r="C5373">
            <v>524</v>
          </cell>
        </row>
        <row r="5374">
          <cell r="A5374">
            <v>97903284</v>
          </cell>
          <cell r="B5374" t="str">
            <v>SPARE, IMPELLER, DAB K 80-300</v>
          </cell>
          <cell r="C5374">
            <v>512</v>
          </cell>
        </row>
        <row r="5375">
          <cell r="A5375">
            <v>97903393</v>
          </cell>
          <cell r="B5375" t="str">
            <v>CLARKE FILTER, LUBE OIL</v>
          </cell>
          <cell r="C5375">
            <v>358</v>
          </cell>
        </row>
        <row r="5376">
          <cell r="A5376">
            <v>97903394</v>
          </cell>
          <cell r="B5376" t="str">
            <v>CLARKE FILTER, FUEL</v>
          </cell>
          <cell r="C5376">
            <v>536</v>
          </cell>
        </row>
        <row r="5377">
          <cell r="A5377">
            <v>97903395</v>
          </cell>
          <cell r="B5377" t="str">
            <v>CLARKE FILTRO DE GAS OIL JU4H/4R 2800-30</v>
          </cell>
          <cell r="C5377">
            <v>793</v>
          </cell>
        </row>
        <row r="5378">
          <cell r="A5378">
            <v>97903992</v>
          </cell>
          <cell r="B5378" t="str">
            <v>CRN15-5 A-CX-T-E-HQQE 3X230/400 50 HZ</v>
          </cell>
          <cell r="C5378">
            <v>5551</v>
          </cell>
        </row>
        <row r="5379">
          <cell r="A5379">
            <v>97904603</v>
          </cell>
          <cell r="B5379" t="str">
            <v>SHAFT SEAL TYPE B QQE MM X 28 / SPARE</v>
          </cell>
          <cell r="C5379">
            <v>1801</v>
          </cell>
        </row>
        <row r="5380">
          <cell r="A5380">
            <v>97904608</v>
          </cell>
          <cell r="B5380" t="str">
            <v>SHAFT SEAL TYPE B QQE MM K 28 / SPARE</v>
          </cell>
          <cell r="C5380">
            <v>1894</v>
          </cell>
        </row>
        <row r="5381">
          <cell r="A5381">
            <v>97904619</v>
          </cell>
          <cell r="B5381" t="str">
            <v>SHAFT SEAL TYPE B QQE GG X 38 / SPARE</v>
          </cell>
          <cell r="C5381">
            <v>780</v>
          </cell>
        </row>
        <row r="5382">
          <cell r="A5382">
            <v>97904623</v>
          </cell>
          <cell r="B5382" t="str">
            <v>SPARE, SHAFT SEAL BQQE GG K D38</v>
          </cell>
          <cell r="C5382">
            <v>536</v>
          </cell>
        </row>
        <row r="5383">
          <cell r="A5383">
            <v>97904721</v>
          </cell>
          <cell r="B5383" t="str">
            <v>KIT, PUMP HOUSING 125-80-200, 1.4408</v>
          </cell>
          <cell r="C5383">
            <v>8323</v>
          </cell>
        </row>
        <row r="5384">
          <cell r="A5384">
            <v>97905034</v>
          </cell>
          <cell r="B5384" t="str">
            <v>SPARE, IMPELLER</v>
          </cell>
          <cell r="C5384">
            <v>132</v>
          </cell>
        </row>
        <row r="5385">
          <cell r="A5385">
            <v>97905743</v>
          </cell>
          <cell r="B5385" t="str">
            <v>BULK, BEARING RING MACH.</v>
          </cell>
          <cell r="C5385">
            <v>637</v>
          </cell>
        </row>
        <row r="5386">
          <cell r="A5386">
            <v>97908872</v>
          </cell>
          <cell r="B5386" t="str">
            <v>AUTO COUPLING SET FLYGT DN200/200 3"</v>
          </cell>
          <cell r="C5386">
            <v>1621</v>
          </cell>
        </row>
        <row r="5387">
          <cell r="A5387">
            <v>97911106</v>
          </cell>
          <cell r="B5387" t="str">
            <v>SPARE, IMPELLER K 35/40 M</v>
          </cell>
          <cell r="C5387">
            <v>98</v>
          </cell>
        </row>
        <row r="5388">
          <cell r="A5388">
            <v>97911215</v>
          </cell>
          <cell r="B5388" t="str">
            <v>ACC, SENSOR FOR DRY RUNNING PROTECTION</v>
          </cell>
          <cell r="C5388">
            <v>585</v>
          </cell>
        </row>
        <row r="5389">
          <cell r="A5389">
            <v>97911446</v>
          </cell>
          <cell r="B5389" t="str">
            <v>BULK, RETAINER, UPPER SEAL RING</v>
          </cell>
          <cell r="C5389">
            <v>198</v>
          </cell>
        </row>
        <row r="5390">
          <cell r="A5390">
            <v>97914600</v>
          </cell>
          <cell r="B5390" t="str">
            <v>SPARE/STEEL PIN WITH RUBBER ,30</v>
          </cell>
          <cell r="C5390">
            <v>39</v>
          </cell>
        </row>
        <row r="5391">
          <cell r="A5391">
            <v>97914601</v>
          </cell>
          <cell r="B5391" t="str">
            <v>SPARE,SNAP RING,D4 MM,CARBON SPRING</v>
          </cell>
          <cell r="C5391">
            <v>25</v>
          </cell>
        </row>
        <row r="5392">
          <cell r="A5392">
            <v>97914977</v>
          </cell>
          <cell r="B5392" t="str">
            <v>BALL BEARING 6206/2Z C3 /SPARE</v>
          </cell>
          <cell r="C5392">
            <v>71</v>
          </cell>
        </row>
        <row r="5393">
          <cell r="A5393">
            <v>97914991</v>
          </cell>
          <cell r="B5393" t="str">
            <v>BALL BEARING 3308 AT 2Z /SPARE</v>
          </cell>
          <cell r="C5393">
            <v>427</v>
          </cell>
        </row>
        <row r="5394">
          <cell r="A5394">
            <v>97915217</v>
          </cell>
          <cell r="B5394" t="str">
            <v>BULK, SEAL RING</v>
          </cell>
          <cell r="C5394">
            <v>349</v>
          </cell>
        </row>
        <row r="5395">
          <cell r="A5395">
            <v>97915359</v>
          </cell>
          <cell r="B5395" t="str">
            <v>KIT, HEAD DME 375-PP/V/SS-RP 1 1/4</v>
          </cell>
          <cell r="C5395">
            <v>2026</v>
          </cell>
        </row>
        <row r="5396">
          <cell r="A5396">
            <v>97926997</v>
          </cell>
          <cell r="B5396" t="str">
            <v>TP 200-200/4 A-F-A-BQQE-QW3</v>
          </cell>
          <cell r="C5396">
            <v>13634</v>
          </cell>
        </row>
        <row r="5397">
          <cell r="A5397">
            <v>97927149</v>
          </cell>
          <cell r="B5397" t="str">
            <v>TP 150-450/4 A-F-A-BQQE-TW3</v>
          </cell>
          <cell r="C5397">
            <v>37207</v>
          </cell>
        </row>
        <row r="5398">
          <cell r="A5398">
            <v>97927155</v>
          </cell>
          <cell r="B5398" t="str">
            <v>TP 200-290/4 A-F-A-BQQE-SW3</v>
          </cell>
          <cell r="C5398">
            <v>19664</v>
          </cell>
        </row>
        <row r="5399">
          <cell r="A5399">
            <v>97936841</v>
          </cell>
          <cell r="B5399" t="str">
            <v>KIT, CABLE GUARD 4" SP46-5 MODEL B</v>
          </cell>
          <cell r="C5399">
            <v>195</v>
          </cell>
        </row>
        <row r="5400">
          <cell r="A5400">
            <v>97936853</v>
          </cell>
          <cell r="B5400" t="str">
            <v>KIT, CABLE GUARD 6" SP46/60-8 MODEL B</v>
          </cell>
          <cell r="C5400">
            <v>231</v>
          </cell>
        </row>
        <row r="5401">
          <cell r="A5401">
            <v>97936911</v>
          </cell>
          <cell r="B5401" t="str">
            <v>KIT, CABLE GUARD 6"LARGESP46/60-20 MOD B</v>
          </cell>
          <cell r="C5401">
            <v>437</v>
          </cell>
        </row>
        <row r="5402">
          <cell r="A5402">
            <v>97936938</v>
          </cell>
          <cell r="B5402" t="str">
            <v>KIT,CABLE GUARD 6"LARGESP46-24 N/R MOD B</v>
          </cell>
          <cell r="C5402">
            <v>1154</v>
          </cell>
        </row>
        <row r="5403">
          <cell r="A5403">
            <v>97937201</v>
          </cell>
          <cell r="B5403" t="str">
            <v>SPARE, STRAP CPL. M12 SP46/60-8 MODEL B</v>
          </cell>
          <cell r="C5403">
            <v>175</v>
          </cell>
        </row>
        <row r="5404">
          <cell r="A5404">
            <v>97937290</v>
          </cell>
          <cell r="B5404" t="str">
            <v>SERVICE TOOL SPANNER FOR RETAINER CPL.</v>
          </cell>
          <cell r="C5404">
            <v>1021</v>
          </cell>
        </row>
        <row r="5405">
          <cell r="A5405">
            <v>97937749</v>
          </cell>
          <cell r="B5405" t="str">
            <v>NB 32-160.1/177AAF2AESBQQEEW3</v>
          </cell>
          <cell r="C5405">
            <v>2796</v>
          </cell>
        </row>
        <row r="5406">
          <cell r="A5406">
            <v>97937793</v>
          </cell>
          <cell r="B5406" t="str">
            <v>SPARE, VALVE CASING RP3 SP46/60 MODEL B</v>
          </cell>
          <cell r="C5406">
            <v>763</v>
          </cell>
        </row>
        <row r="5407">
          <cell r="A5407">
            <v>97937801</v>
          </cell>
          <cell r="B5407" t="str">
            <v>SPARE, VALVE CASING REL. RP2½ SP17/18</v>
          </cell>
          <cell r="C5407">
            <v>614</v>
          </cell>
        </row>
        <row r="5408">
          <cell r="A5408">
            <v>97938447</v>
          </cell>
          <cell r="B5408" t="str">
            <v>BULK, WEAR RING</v>
          </cell>
          <cell r="C5408">
            <v>148</v>
          </cell>
        </row>
        <row r="5409">
          <cell r="A5409">
            <v>97938514</v>
          </cell>
          <cell r="B5409" t="str">
            <v>BULK, RETAINER N</v>
          </cell>
          <cell r="C5409">
            <v>69</v>
          </cell>
        </row>
        <row r="5410">
          <cell r="A5410">
            <v>97939086</v>
          </cell>
          <cell r="B5410" t="str">
            <v>KIT, PUMP HEAD DME 60 SS/T/SS</v>
          </cell>
          <cell r="C5410">
            <v>2637</v>
          </cell>
        </row>
        <row r="5411">
          <cell r="A5411">
            <v>97939264</v>
          </cell>
          <cell r="B5411" t="str">
            <v>KIT, WEAR RING D63X10 1.4517 M5X8</v>
          </cell>
          <cell r="C5411">
            <v>489</v>
          </cell>
        </row>
        <row r="5412">
          <cell r="A5412">
            <v>97941751</v>
          </cell>
          <cell r="B5412" t="str">
            <v>STRAINER CPL. D330X385X1,0 R</v>
          </cell>
          <cell r="C5412">
            <v>996</v>
          </cell>
        </row>
        <row r="5413">
          <cell r="A5413">
            <v>97942211</v>
          </cell>
          <cell r="B5413" t="str">
            <v>STRAINER CPL. D115X117X1,0</v>
          </cell>
          <cell r="C5413">
            <v>135</v>
          </cell>
        </row>
        <row r="5414">
          <cell r="A5414">
            <v>97942261</v>
          </cell>
          <cell r="B5414" t="str">
            <v>STRAINER CPL. D210X192X1,0</v>
          </cell>
          <cell r="C5414">
            <v>175</v>
          </cell>
        </row>
        <row r="5415">
          <cell r="A5415">
            <v>97942263</v>
          </cell>
          <cell r="B5415" t="str">
            <v>STRAINER CPL. D254X325X1,0</v>
          </cell>
          <cell r="C5415">
            <v>257</v>
          </cell>
        </row>
        <row r="5416">
          <cell r="A5416">
            <v>97942269</v>
          </cell>
          <cell r="B5416" t="str">
            <v>STRAINER CPL. D285X385X1,0</v>
          </cell>
          <cell r="C5416">
            <v>420</v>
          </cell>
        </row>
        <row r="5417">
          <cell r="A5417">
            <v>97944036</v>
          </cell>
          <cell r="B5417" t="str">
            <v>DDE 6-10 B-PVC/V/C-X-31U2U2LG</v>
          </cell>
          <cell r="C5417">
            <v>605</v>
          </cell>
        </row>
        <row r="5418">
          <cell r="A5418">
            <v>97945140</v>
          </cell>
          <cell r="B5418" t="str">
            <v>SPARE, SHAFT 4" SP17/18-5</v>
          </cell>
          <cell r="C5418">
            <v>255</v>
          </cell>
        </row>
        <row r="5419">
          <cell r="A5419">
            <v>97945165</v>
          </cell>
          <cell r="B5419" t="str">
            <v>SPARE, SHAFT 6" SP17/18-21</v>
          </cell>
          <cell r="C5419">
            <v>477</v>
          </cell>
        </row>
        <row r="5420">
          <cell r="A5420">
            <v>97945173</v>
          </cell>
          <cell r="B5420" t="str">
            <v>SPARE, SHAFT 6" SP17/18-29</v>
          </cell>
          <cell r="C5420">
            <v>539</v>
          </cell>
        </row>
        <row r="5421">
          <cell r="A5421">
            <v>97945267</v>
          </cell>
          <cell r="B5421" t="str">
            <v>SPARE, SHAFT 4" SP30/32-2</v>
          </cell>
          <cell r="C5421">
            <v>223</v>
          </cell>
        </row>
        <row r="5422">
          <cell r="A5422">
            <v>97945269</v>
          </cell>
          <cell r="B5422" t="str">
            <v>SPARE, SHAFT 4" SP30/32-4</v>
          </cell>
          <cell r="C5422">
            <v>271</v>
          </cell>
        </row>
        <row r="5423">
          <cell r="A5423">
            <v>97945271</v>
          </cell>
          <cell r="B5423" t="str">
            <v>SPARE, SHAFT 4" SP30/32-6</v>
          </cell>
          <cell r="C5423">
            <v>290</v>
          </cell>
        </row>
        <row r="5424">
          <cell r="A5424">
            <v>97945272</v>
          </cell>
          <cell r="B5424" t="str">
            <v>SPARE, SHAFT 4" SP30/32-7</v>
          </cell>
          <cell r="C5424">
            <v>266</v>
          </cell>
        </row>
        <row r="5425">
          <cell r="A5425">
            <v>97945278</v>
          </cell>
          <cell r="B5425" t="str">
            <v>SPARE, SHAFT 6" SP30/32-7</v>
          </cell>
          <cell r="C5425">
            <v>415</v>
          </cell>
        </row>
        <row r="5426">
          <cell r="A5426">
            <v>97945368</v>
          </cell>
          <cell r="B5426" t="str">
            <v>SPARE, SHAFT 6" SP30/32-26 N/R</v>
          </cell>
          <cell r="C5426">
            <v>944</v>
          </cell>
        </row>
        <row r="5427">
          <cell r="A5427">
            <v>97945411</v>
          </cell>
          <cell r="B5427" t="str">
            <v>SPARE, SHAFT 4" SP46/60-4 MODEL B</v>
          </cell>
          <cell r="C5427">
            <v>235</v>
          </cell>
        </row>
        <row r="5428">
          <cell r="A5428">
            <v>97945415</v>
          </cell>
          <cell r="B5428" t="str">
            <v>SPARE, SHAFT 6" SP46/60-4 MODEL B</v>
          </cell>
          <cell r="C5428">
            <v>387</v>
          </cell>
        </row>
        <row r="5429">
          <cell r="A5429">
            <v>97945417</v>
          </cell>
          <cell r="B5429" t="str">
            <v>SPARE, SHAFT 6" SP46/60-6 MODEL B</v>
          </cell>
          <cell r="C5429">
            <v>478</v>
          </cell>
        </row>
        <row r="5430">
          <cell r="A5430">
            <v>97945418</v>
          </cell>
          <cell r="B5430" t="str">
            <v>SPARE, SHAFT 6" SP46/60-7 MODEL B</v>
          </cell>
          <cell r="C5430">
            <v>431</v>
          </cell>
        </row>
        <row r="5431">
          <cell r="A5431">
            <v>97945419</v>
          </cell>
          <cell r="B5431" t="str">
            <v>SPARE, SHAFT 6" SP46/60-8 MODEL B</v>
          </cell>
          <cell r="C5431">
            <v>451</v>
          </cell>
        </row>
        <row r="5432">
          <cell r="A5432">
            <v>97945423</v>
          </cell>
          <cell r="B5432" t="str">
            <v>SPARE, SHAFT 6" SP46/60-12 MODEL B</v>
          </cell>
          <cell r="C5432">
            <v>584</v>
          </cell>
        </row>
        <row r="5433">
          <cell r="A5433">
            <v>97945426</v>
          </cell>
          <cell r="B5433" t="str">
            <v>SPARE, SHAFT 6" SP46/60-15 MODEL B</v>
          </cell>
          <cell r="C5433">
            <v>514</v>
          </cell>
        </row>
        <row r="5434">
          <cell r="A5434">
            <v>97945464</v>
          </cell>
          <cell r="B5434" t="str">
            <v>SPARE, SHAFT 4" SP46/60-2 N/R MODEL B</v>
          </cell>
          <cell r="C5434">
            <v>283</v>
          </cell>
        </row>
        <row r="5435">
          <cell r="A5435">
            <v>97945471</v>
          </cell>
          <cell r="B5435" t="str">
            <v>SPARE, SHAFT 6" SP46/60-5 N/R MODEL B</v>
          </cell>
          <cell r="C5435">
            <v>499</v>
          </cell>
        </row>
        <row r="5436">
          <cell r="A5436">
            <v>97945474</v>
          </cell>
          <cell r="B5436" t="str">
            <v>SPARE, SHAFT 6" SP46/60-8 N/R MODEL B</v>
          </cell>
          <cell r="C5436">
            <v>584</v>
          </cell>
        </row>
        <row r="5437">
          <cell r="A5437">
            <v>97945481</v>
          </cell>
          <cell r="B5437" t="str">
            <v>SPARE, SHAFT 6" SP46/60-15 N/R MODEL B</v>
          </cell>
          <cell r="C5437">
            <v>769</v>
          </cell>
        </row>
        <row r="5438">
          <cell r="A5438">
            <v>97945485</v>
          </cell>
          <cell r="B5438" t="str">
            <v>SPARE, SHAFT 6" SP46/60-19 N/R MODEL B</v>
          </cell>
          <cell r="C5438">
            <v>868</v>
          </cell>
        </row>
        <row r="5439">
          <cell r="A5439">
            <v>97945486</v>
          </cell>
          <cell r="B5439" t="str">
            <v>SPARE, SHAFT 6" SP46/60-20 N/R MODEL B</v>
          </cell>
          <cell r="C5439">
            <v>893</v>
          </cell>
        </row>
        <row r="5440">
          <cell r="A5440">
            <v>97949632</v>
          </cell>
          <cell r="B5440" t="str">
            <v>SPARE, SUP. WASHER CRN10/15/20 MAGDRIVE</v>
          </cell>
          <cell r="C5440">
            <v>150</v>
          </cell>
        </row>
        <row r="5441">
          <cell r="A5441">
            <v>97950749</v>
          </cell>
          <cell r="B5441" t="str">
            <v>NB 80-160/161AAF2AESBQQEPW1</v>
          </cell>
          <cell r="C5441">
            <v>12375</v>
          </cell>
        </row>
        <row r="5442">
          <cell r="A5442">
            <v>97955169</v>
          </cell>
          <cell r="B5442" t="str">
            <v>BULK, RETAINER FOR SEAL RING UPPER</v>
          </cell>
          <cell r="C5442">
            <v>206</v>
          </cell>
        </row>
        <row r="5443">
          <cell r="A5443">
            <v>97959293</v>
          </cell>
          <cell r="B5443" t="str">
            <v>BULK, SPACING PIPE P/M 28.5 MM CHI</v>
          </cell>
          <cell r="C5443">
            <v>505</v>
          </cell>
        </row>
        <row r="5444">
          <cell r="A5444">
            <v>97962660</v>
          </cell>
          <cell r="B5444" t="str">
            <v>CRN5-16 A-FGJ-L-E-HQQE 3X230/400 50HZ</v>
          </cell>
          <cell r="C5444">
            <v>4474</v>
          </cell>
        </row>
        <row r="5445">
          <cell r="A5445">
            <v>97973678</v>
          </cell>
          <cell r="B5445" t="str">
            <v>SPARE, INLET PART UPPER CPL. CR10</v>
          </cell>
          <cell r="C5445">
            <v>112</v>
          </cell>
        </row>
        <row r="5446">
          <cell r="A5446">
            <v>97975694</v>
          </cell>
          <cell r="B5446" t="str">
            <v>NB 80-160/177ACF2KESBQQEXW1</v>
          </cell>
          <cell r="C5446">
            <v>16620</v>
          </cell>
        </row>
        <row r="5447">
          <cell r="A5447">
            <v>97980241</v>
          </cell>
          <cell r="B5447" t="str">
            <v>BULK, SPACER LOWER</v>
          </cell>
          <cell r="C5447">
            <v>46</v>
          </cell>
        </row>
        <row r="5448">
          <cell r="A5448">
            <v>97989309</v>
          </cell>
          <cell r="B5448" t="str">
            <v>KIT, WEAR PARTS MTR 10 -18-22 NEW SHAFT</v>
          </cell>
          <cell r="C5448">
            <v>927</v>
          </cell>
        </row>
        <row r="5449">
          <cell r="A5449">
            <v>97992205</v>
          </cell>
          <cell r="B5449" t="str">
            <v>KIT, BEARING CHI MG90</v>
          </cell>
          <cell r="C5449">
            <v>129</v>
          </cell>
        </row>
        <row r="5450">
          <cell r="A5450">
            <v>97992215</v>
          </cell>
          <cell r="B5450" t="str">
            <v>SPARE, INTERMEDIATE CHAMBER CHI8/12</v>
          </cell>
          <cell r="C5450">
            <v>225</v>
          </cell>
        </row>
        <row r="5451">
          <cell r="A5451">
            <v>97992338</v>
          </cell>
          <cell r="B5451" t="str">
            <v>SPARE, IMPELLER N, CHI4</v>
          </cell>
          <cell r="C5451">
            <v>118</v>
          </cell>
        </row>
        <row r="5452">
          <cell r="A5452">
            <v>97992339</v>
          </cell>
          <cell r="B5452" t="str">
            <v>SPARE, IMPELLER CPL. D130 CHI8</v>
          </cell>
          <cell r="C5452">
            <v>285</v>
          </cell>
        </row>
        <row r="5453">
          <cell r="A5453">
            <v>97992699</v>
          </cell>
          <cell r="B5453" t="str">
            <v>TESLA 6" 3X380-415/50 3X460/60 5.5KW</v>
          </cell>
          <cell r="C5453">
            <v>2305</v>
          </cell>
        </row>
        <row r="5454">
          <cell r="A5454">
            <v>97992700</v>
          </cell>
          <cell r="B5454" t="str">
            <v>TESLA 6" 3X380-415/50 3X460/60 7.5KW</v>
          </cell>
          <cell r="C5454">
            <v>2336</v>
          </cell>
        </row>
        <row r="5455">
          <cell r="A5455">
            <v>97992722</v>
          </cell>
          <cell r="B5455" t="str">
            <v>TESLA 6" 3X380-415/50 3X460/60 11KW</v>
          </cell>
          <cell r="C5455">
            <v>3312</v>
          </cell>
        </row>
        <row r="5456">
          <cell r="A5456">
            <v>97992723</v>
          </cell>
          <cell r="B5456" t="str">
            <v>TESLA 6" 3X380-415/50 3X460/60 15KW</v>
          </cell>
          <cell r="C5456">
            <v>3665</v>
          </cell>
        </row>
        <row r="5457">
          <cell r="A5457">
            <v>97992724</v>
          </cell>
          <cell r="B5457" t="str">
            <v>TESLA 6" 3X380-415/50 3X460/60 18.5KW</v>
          </cell>
          <cell r="C5457">
            <v>4214</v>
          </cell>
        </row>
        <row r="5458">
          <cell r="A5458">
            <v>97992725</v>
          </cell>
          <cell r="B5458" t="str">
            <v>TESLA 6" 3X380-415/50 3X460/60 22KW</v>
          </cell>
          <cell r="C5458">
            <v>5067</v>
          </cell>
        </row>
        <row r="5459">
          <cell r="A5459">
            <v>97992726</v>
          </cell>
          <cell r="B5459" t="str">
            <v>TESLA 6" 3X380-415/50 3X460/60 30KW</v>
          </cell>
          <cell r="C5459">
            <v>5677</v>
          </cell>
        </row>
        <row r="5460">
          <cell r="A5460">
            <v>97992727</v>
          </cell>
          <cell r="B5460" t="str">
            <v>TESLA 6" 3X380-415/50 3X460/60 37KW</v>
          </cell>
          <cell r="C5460">
            <v>7432</v>
          </cell>
        </row>
        <row r="5461">
          <cell r="A5461">
            <v>98032764</v>
          </cell>
          <cell r="B5461" t="str">
            <v>KIT, PUMP MAINT/DMH280/SS/V/SS/DLD</v>
          </cell>
          <cell r="C5461">
            <v>5226</v>
          </cell>
        </row>
        <row r="5462">
          <cell r="A5462">
            <v>98044409</v>
          </cell>
          <cell r="B5462" t="str">
            <v>DDA 7.5-16 AR-PP/E/C-F-31I001LG</v>
          </cell>
          <cell r="C5462">
            <v>2287</v>
          </cell>
        </row>
        <row r="5463">
          <cell r="A5463">
            <v>98044410</v>
          </cell>
          <cell r="B5463" t="str">
            <v>DDA 7.5-16 AR-PP/V/C-F-31I001LG</v>
          </cell>
          <cell r="C5463">
            <v>2287</v>
          </cell>
        </row>
        <row r="5464">
          <cell r="A5464">
            <v>98044423</v>
          </cell>
          <cell r="B5464" t="str">
            <v>DDA 7.5-16 AR-PVC/T/C-F-31I001LG</v>
          </cell>
          <cell r="C5464">
            <v>2489</v>
          </cell>
        </row>
        <row r="5465">
          <cell r="A5465">
            <v>98044426</v>
          </cell>
          <cell r="B5465" t="str">
            <v>DDA 7.5-16 AR-PV/T/C-F-31I001LG</v>
          </cell>
          <cell r="C5465">
            <v>2623</v>
          </cell>
        </row>
        <row r="5466">
          <cell r="A5466">
            <v>98044429</v>
          </cell>
          <cell r="B5466" t="str">
            <v>DDA 7.5-16 FC-PVC/E/C-F-31I001LG</v>
          </cell>
          <cell r="C5466">
            <v>2840</v>
          </cell>
        </row>
        <row r="5467">
          <cell r="A5467">
            <v>98044431</v>
          </cell>
          <cell r="B5467" t="str">
            <v>DDA 7.5-16 FC-PVC/T/C-F-31I001LG</v>
          </cell>
          <cell r="C5467">
            <v>3000</v>
          </cell>
        </row>
        <row r="5468">
          <cell r="A5468">
            <v>98044434</v>
          </cell>
          <cell r="B5468" t="str">
            <v>DDA 7.5-16 FC-PV/T/C-F-31I001LG</v>
          </cell>
          <cell r="C5468">
            <v>3134</v>
          </cell>
        </row>
        <row r="5469">
          <cell r="A5469">
            <v>98044436</v>
          </cell>
          <cell r="B5469" t="str">
            <v>DDA 7.5-16 FCM-PP/V/C-F-31I001LG</v>
          </cell>
          <cell r="C5469">
            <v>3244</v>
          </cell>
        </row>
        <row r="5470">
          <cell r="A5470">
            <v>98044439</v>
          </cell>
          <cell r="B5470" t="str">
            <v>DDA 7.5-16 FCM-PVC/T/C-F-31I001LG</v>
          </cell>
          <cell r="C5470">
            <v>3446</v>
          </cell>
        </row>
        <row r="5471">
          <cell r="A5471">
            <v>98044442</v>
          </cell>
          <cell r="B5471" t="str">
            <v>DDA 7.5-16 FCM-PV/T/C-F-31I001LG</v>
          </cell>
          <cell r="C5471">
            <v>3580</v>
          </cell>
        </row>
        <row r="5472">
          <cell r="A5472">
            <v>98044443</v>
          </cell>
          <cell r="B5472" t="str">
            <v>DDA 12-10 AR-PP/E/C-F-31I002LG</v>
          </cell>
          <cell r="C5472">
            <v>2603</v>
          </cell>
        </row>
        <row r="5473">
          <cell r="A5473">
            <v>98044444</v>
          </cell>
          <cell r="B5473" t="str">
            <v>DDA 12-10 AR-PP/V/C-F-31I002LG</v>
          </cell>
          <cell r="C5473">
            <v>2603</v>
          </cell>
        </row>
        <row r="5474">
          <cell r="A5474">
            <v>98044447</v>
          </cell>
          <cell r="B5474" t="str">
            <v>DDA 12-10 AR-PVC/T/C-F-31I002LG</v>
          </cell>
          <cell r="C5474">
            <v>2805</v>
          </cell>
        </row>
        <row r="5475">
          <cell r="A5475">
            <v>98044450</v>
          </cell>
          <cell r="B5475" t="str">
            <v>DDA 12-10 AR-PV/T/C-F-31I002LG</v>
          </cell>
          <cell r="C5475">
            <v>2939</v>
          </cell>
        </row>
        <row r="5476">
          <cell r="A5476">
            <v>98044463</v>
          </cell>
          <cell r="B5476" t="str">
            <v>DDA 12-10 FCM-PVC/T/C-F-31I002LG</v>
          </cell>
          <cell r="C5476">
            <v>3762</v>
          </cell>
        </row>
        <row r="5477">
          <cell r="A5477">
            <v>98044466</v>
          </cell>
          <cell r="B5477" t="str">
            <v>DDA 12-10 FCM-PV/T/C-F-31I002LG</v>
          </cell>
          <cell r="C5477">
            <v>3895</v>
          </cell>
        </row>
        <row r="5478">
          <cell r="A5478">
            <v>98044468</v>
          </cell>
          <cell r="B5478" t="str">
            <v>DDA 17-7 AR-PP/V/C-F-31I002LG</v>
          </cell>
          <cell r="C5478">
            <v>2603</v>
          </cell>
        </row>
        <row r="5479">
          <cell r="A5479">
            <v>98044471</v>
          </cell>
          <cell r="B5479" t="str">
            <v>DDA 17-7 AR-PVC/T/C-F-31I002LG</v>
          </cell>
          <cell r="C5479">
            <v>2805</v>
          </cell>
        </row>
        <row r="5480">
          <cell r="A5480">
            <v>98044474</v>
          </cell>
          <cell r="B5480" t="str">
            <v>DDA 17-7 AR-PV/T/C-F-31I002LG</v>
          </cell>
          <cell r="C5480">
            <v>2939</v>
          </cell>
        </row>
        <row r="5481">
          <cell r="A5481">
            <v>98044479</v>
          </cell>
          <cell r="B5481" t="str">
            <v>DDA 17-7 FC-PVC/T/C-F-31I002LG</v>
          </cell>
          <cell r="C5481">
            <v>3316</v>
          </cell>
        </row>
        <row r="5482">
          <cell r="A5482">
            <v>98044486</v>
          </cell>
          <cell r="B5482" t="str">
            <v>DDA 17-7 FCM-PVC/V/C-F-31I002LG</v>
          </cell>
          <cell r="C5482">
            <v>5694</v>
          </cell>
        </row>
        <row r="5483">
          <cell r="A5483">
            <v>98044487</v>
          </cell>
          <cell r="B5483" t="str">
            <v>DDA 17-7 FCM-PVC/T/C-F-31I002LG</v>
          </cell>
          <cell r="C5483">
            <v>3762</v>
          </cell>
        </row>
        <row r="5484">
          <cell r="A5484">
            <v>98044490</v>
          </cell>
          <cell r="B5484" t="str">
            <v>DDA 17-7 FCM-PV/T/C-F-31I002LG</v>
          </cell>
          <cell r="C5484">
            <v>3895</v>
          </cell>
        </row>
        <row r="5485">
          <cell r="A5485">
            <v>98044491</v>
          </cell>
          <cell r="B5485" t="str">
            <v>DDA 30-4 AR-PP/E/C-F-31I002LG</v>
          </cell>
          <cell r="C5485">
            <v>2842</v>
          </cell>
        </row>
        <row r="5486">
          <cell r="A5486">
            <v>98044492</v>
          </cell>
          <cell r="B5486" t="str">
            <v>DDA 30-4 AR-PP/V/C-F-31I002LG</v>
          </cell>
          <cell r="C5486">
            <v>2842</v>
          </cell>
        </row>
        <row r="5487">
          <cell r="A5487">
            <v>98044495</v>
          </cell>
          <cell r="B5487" t="str">
            <v>DDA 30-4 AR-PVC/T/C-F-31I002LG</v>
          </cell>
          <cell r="C5487">
            <v>3043</v>
          </cell>
        </row>
        <row r="5488">
          <cell r="A5488">
            <v>98044498</v>
          </cell>
          <cell r="B5488" t="str">
            <v>DDA 30-4 AR-PV/T/C-F-31I002LG</v>
          </cell>
          <cell r="C5488">
            <v>3177</v>
          </cell>
        </row>
        <row r="5489">
          <cell r="A5489">
            <v>98044508</v>
          </cell>
          <cell r="B5489" t="str">
            <v>DDA 30-4 FCM-PP/V/C-F-31I002LG</v>
          </cell>
          <cell r="C5489">
            <v>3799</v>
          </cell>
        </row>
        <row r="5490">
          <cell r="A5490">
            <v>98044511</v>
          </cell>
          <cell r="B5490" t="str">
            <v>DDA 30-4 FCM-PVC/T/C-F-31I002LG</v>
          </cell>
          <cell r="C5490">
            <v>4001</v>
          </cell>
        </row>
        <row r="5491">
          <cell r="A5491">
            <v>98044514</v>
          </cell>
          <cell r="B5491" t="str">
            <v>DDA 30-4 FCM-PV/T/C-F-31I002LG</v>
          </cell>
          <cell r="C5491">
            <v>4134</v>
          </cell>
        </row>
        <row r="5492">
          <cell r="A5492">
            <v>98044516</v>
          </cell>
          <cell r="B5492" t="str">
            <v>DDC 6-10 A-PP/V/C-F-31I001LG</v>
          </cell>
          <cell r="C5492">
            <v>1289</v>
          </cell>
        </row>
        <row r="5493">
          <cell r="A5493">
            <v>98044519</v>
          </cell>
          <cell r="B5493" t="str">
            <v>DDC 6-10 A-PVC/T/C-F-31I001LG</v>
          </cell>
          <cell r="C5493">
            <v>1491</v>
          </cell>
        </row>
        <row r="5494">
          <cell r="A5494">
            <v>98044522</v>
          </cell>
          <cell r="B5494" t="str">
            <v>DDC 6-10 A-PV/T/C-F-31I001LG</v>
          </cell>
          <cell r="C5494">
            <v>1625</v>
          </cell>
        </row>
        <row r="5495">
          <cell r="A5495">
            <v>98044523</v>
          </cell>
          <cell r="B5495" t="str">
            <v>DDC 6-10 AR-PP/E/C-F-31I001LG</v>
          </cell>
          <cell r="C5495">
            <v>1614</v>
          </cell>
        </row>
        <row r="5496">
          <cell r="A5496">
            <v>98044524</v>
          </cell>
          <cell r="B5496" t="str">
            <v>DDC 6-10 AR-PP/V/C-F-31I001LG</v>
          </cell>
          <cell r="C5496">
            <v>1614</v>
          </cell>
        </row>
        <row r="5497">
          <cell r="A5497">
            <v>98044526</v>
          </cell>
          <cell r="B5497" t="str">
            <v>DDC 6-10 AR-PVC/V/C-F-31I001LG</v>
          </cell>
          <cell r="C5497">
            <v>1657</v>
          </cell>
        </row>
        <row r="5498">
          <cell r="A5498">
            <v>98044527</v>
          </cell>
          <cell r="B5498" t="str">
            <v>DDC 6-10 AR-PVC/T/C-F-31I001LG</v>
          </cell>
          <cell r="C5498">
            <v>1817</v>
          </cell>
        </row>
        <row r="5499">
          <cell r="A5499">
            <v>98044530</v>
          </cell>
          <cell r="B5499" t="str">
            <v>DDC 6-10 AR-PV/T/C-F-31I001LG</v>
          </cell>
          <cell r="C5499">
            <v>1951</v>
          </cell>
        </row>
        <row r="5500">
          <cell r="A5500">
            <v>98044532</v>
          </cell>
          <cell r="B5500" t="str">
            <v>DDC 9-7 A-PP/V/C-F-31I002LG</v>
          </cell>
          <cell r="C5500">
            <v>1317</v>
          </cell>
        </row>
        <row r="5501">
          <cell r="A5501">
            <v>98044538</v>
          </cell>
          <cell r="B5501" t="str">
            <v>DDC 9-7 A-PV/T/C-F-31I002LG</v>
          </cell>
          <cell r="C5501">
            <v>1654</v>
          </cell>
        </row>
        <row r="5502">
          <cell r="A5502">
            <v>98044540</v>
          </cell>
          <cell r="B5502" t="str">
            <v>DDC 9-7 AR-PP/V/C-F-31I002LG</v>
          </cell>
          <cell r="C5502">
            <v>1643</v>
          </cell>
        </row>
        <row r="5503">
          <cell r="A5503">
            <v>98044542</v>
          </cell>
          <cell r="B5503" t="str">
            <v>DDC 9-7 AR-PVC/V/C-F-31I002LG</v>
          </cell>
          <cell r="C5503">
            <v>2833</v>
          </cell>
        </row>
        <row r="5504">
          <cell r="A5504">
            <v>98044543</v>
          </cell>
          <cell r="B5504" t="str">
            <v>DDC 9-7 AR-PVC/T/C-F-31I002LG</v>
          </cell>
          <cell r="C5504">
            <v>1845</v>
          </cell>
        </row>
        <row r="5505">
          <cell r="A5505">
            <v>98044546</v>
          </cell>
          <cell r="B5505" t="str">
            <v>DDC 9-7 AR-PV/T/C-F-31I002LG</v>
          </cell>
          <cell r="C5505">
            <v>1979</v>
          </cell>
        </row>
        <row r="5506">
          <cell r="A5506">
            <v>98044551</v>
          </cell>
          <cell r="B5506" t="str">
            <v>DDC 15-4 A-PVC/T/C-F-31I002LG</v>
          </cell>
          <cell r="C5506">
            <v>1776</v>
          </cell>
        </row>
        <row r="5507">
          <cell r="A5507">
            <v>98044554</v>
          </cell>
          <cell r="B5507" t="str">
            <v>DDC 15-4 A-PV/T/C-F-31I002LG</v>
          </cell>
          <cell r="C5507">
            <v>1910</v>
          </cell>
        </row>
        <row r="5508">
          <cell r="A5508">
            <v>98044556</v>
          </cell>
          <cell r="B5508" t="str">
            <v>DDC 15-4 AR-PP/V/C-F-31I002LG</v>
          </cell>
          <cell r="C5508">
            <v>1900</v>
          </cell>
        </row>
        <row r="5509">
          <cell r="A5509">
            <v>98044559</v>
          </cell>
          <cell r="B5509" t="str">
            <v>DDC 15-4 AR-PVC/T/C-F-31I002LG</v>
          </cell>
          <cell r="C5509">
            <v>2101</v>
          </cell>
        </row>
        <row r="5510">
          <cell r="A5510">
            <v>98044562</v>
          </cell>
          <cell r="B5510" t="str">
            <v>DDC 15-4 AR-PV/T/C-F-31I002LG</v>
          </cell>
          <cell r="C5510">
            <v>2235</v>
          </cell>
        </row>
        <row r="5511">
          <cell r="A5511">
            <v>98044563</v>
          </cell>
          <cell r="B5511" t="str">
            <v>DDE 6-10 B-PP/E/C-X-31I001LG</v>
          </cell>
          <cell r="C5511">
            <v>687</v>
          </cell>
        </row>
        <row r="5512">
          <cell r="A5512">
            <v>98044566</v>
          </cell>
          <cell r="B5512" t="str">
            <v>DDE 6-10 B-PVC/V/C-X-31I001LG</v>
          </cell>
          <cell r="C5512">
            <v>726</v>
          </cell>
        </row>
        <row r="5513">
          <cell r="A5513">
            <v>98044571</v>
          </cell>
          <cell r="B5513" t="str">
            <v>DDE 6-10 P-PP/E/C-X-31I001LG</v>
          </cell>
          <cell r="C5513">
            <v>822</v>
          </cell>
        </row>
        <row r="5514">
          <cell r="A5514">
            <v>98044574</v>
          </cell>
          <cell r="B5514" t="str">
            <v>DDE 6-10 P-PVC/V/C-X-31I001LG</v>
          </cell>
          <cell r="C5514">
            <v>862</v>
          </cell>
        </row>
        <row r="5515">
          <cell r="A5515">
            <v>98044578</v>
          </cell>
          <cell r="B5515" t="str">
            <v>DDE 6-10 P-PV/T/C-X-31I001LG</v>
          </cell>
          <cell r="C5515">
            <v>1134</v>
          </cell>
        </row>
        <row r="5516">
          <cell r="A5516">
            <v>98044579</v>
          </cell>
          <cell r="B5516" t="str">
            <v>DDE 15-4 B-PP/E/C-X-31I002LG</v>
          </cell>
          <cell r="C5516">
            <v>1009</v>
          </cell>
        </row>
        <row r="5517">
          <cell r="A5517">
            <v>98044582</v>
          </cell>
          <cell r="B5517" t="str">
            <v>DDE 15-4 B-PVC/V/C-X-31I002LG</v>
          </cell>
          <cell r="C5517">
            <v>1051</v>
          </cell>
        </row>
        <row r="5518">
          <cell r="A5518">
            <v>98044590</v>
          </cell>
          <cell r="B5518" t="str">
            <v>DDE 15-4 P-PVC/V/C-X-31I002LG</v>
          </cell>
          <cell r="C5518">
            <v>1197</v>
          </cell>
        </row>
        <row r="5519">
          <cell r="A5519">
            <v>98044594</v>
          </cell>
          <cell r="B5519" t="str">
            <v>DDE 15-4 P-PV/T/C-X-31I002LG</v>
          </cell>
          <cell r="C5519">
            <v>1490</v>
          </cell>
        </row>
        <row r="5520">
          <cell r="A5520">
            <v>98046408</v>
          </cell>
          <cell r="B5520" t="str">
            <v>MI301 BLUETOOTH IOS/ANDROID GRUNDFOS GO</v>
          </cell>
          <cell r="C5520">
            <v>407</v>
          </cell>
        </row>
        <row r="5521">
          <cell r="A5521">
            <v>98056514</v>
          </cell>
          <cell r="B5521" t="str">
            <v>SPARE, IMPELLER KP60/12M-N.3 R00005486</v>
          </cell>
          <cell r="C5521">
            <v>106</v>
          </cell>
        </row>
        <row r="5522">
          <cell r="A5522">
            <v>98059262</v>
          </cell>
          <cell r="B5522" t="str">
            <v>SPARE, IMPELLER SPK2</v>
          </cell>
          <cell r="C5522">
            <v>128</v>
          </cell>
        </row>
        <row r="5523">
          <cell r="A5523">
            <v>98060090</v>
          </cell>
          <cell r="B5523" t="str">
            <v>NBG 65-50-160/158ACF2AESBAQEXW1</v>
          </cell>
          <cell r="C5523">
            <v>4071</v>
          </cell>
        </row>
        <row r="5524">
          <cell r="A5524">
            <v>98060959</v>
          </cell>
          <cell r="B5524" t="str">
            <v>MTR20-12/7 A-W-A-HUUV FF265 50HZ</v>
          </cell>
          <cell r="C5524">
            <v>3761</v>
          </cell>
        </row>
        <row r="5525">
          <cell r="A5525">
            <v>98062237</v>
          </cell>
          <cell r="B5525" t="str">
            <v>KIT, TERMINAL BOARD SIEMENS 225M</v>
          </cell>
          <cell r="C5525">
            <v>857</v>
          </cell>
        </row>
        <row r="5526">
          <cell r="A5526">
            <v>98062265</v>
          </cell>
          <cell r="B5526" t="str">
            <v>KIT, FAN SIEMENS 200L</v>
          </cell>
          <cell r="C5526">
            <v>382</v>
          </cell>
        </row>
        <row r="5527">
          <cell r="A5527">
            <v>98062275</v>
          </cell>
          <cell r="B5527" t="str">
            <v>KIT, FAN COVER SIEMENS 200L</v>
          </cell>
          <cell r="C5527">
            <v>1262</v>
          </cell>
        </row>
        <row r="5528">
          <cell r="A5528">
            <v>98062276</v>
          </cell>
          <cell r="B5528" t="str">
            <v>KIT, FAN COVER SIEMENS 225M</v>
          </cell>
          <cell r="C5528">
            <v>1242</v>
          </cell>
        </row>
        <row r="5529">
          <cell r="A5529">
            <v>98062906</v>
          </cell>
          <cell r="B5529" t="str">
            <v>NB 50-200/219AAF2AESBQQEQW1</v>
          </cell>
          <cell r="C5529">
            <v>8129</v>
          </cell>
        </row>
        <row r="5530">
          <cell r="A5530">
            <v>98063446</v>
          </cell>
          <cell r="B5530" t="str">
            <v>NK 125-250/269AY1F2SESBAQEXW1</v>
          </cell>
          <cell r="C5530">
            <v>15096</v>
          </cell>
        </row>
        <row r="5531">
          <cell r="A5531">
            <v>98066916</v>
          </cell>
          <cell r="B5531" t="str">
            <v>TP 40-230/2 A-F-A-BQQE-GW1</v>
          </cell>
          <cell r="C5531">
            <v>3431</v>
          </cell>
        </row>
        <row r="5532">
          <cell r="A5532">
            <v>98070951</v>
          </cell>
          <cell r="B5532" t="str">
            <v>FV-NL-G5/8 PE/V,E/C U2</v>
          </cell>
          <cell r="C5532">
            <v>74</v>
          </cell>
        </row>
        <row r="5533">
          <cell r="A5533">
            <v>98070953</v>
          </cell>
          <cell r="B5533" t="str">
            <v>FV-NL-G5/8 PV/V,E/C U2</v>
          </cell>
          <cell r="C5533">
            <v>115</v>
          </cell>
        </row>
        <row r="5534">
          <cell r="A5534">
            <v>98070963</v>
          </cell>
          <cell r="B5534" t="str">
            <v>FV-NL-G5/8 SS/T/SS A</v>
          </cell>
          <cell r="C5534">
            <v>309</v>
          </cell>
        </row>
        <row r="5535">
          <cell r="A5535">
            <v>98070966</v>
          </cell>
          <cell r="B5535" t="str">
            <v>FV-2L-G5/8 PE/V,E/C U2</v>
          </cell>
          <cell r="C5535">
            <v>214</v>
          </cell>
        </row>
        <row r="5536">
          <cell r="A5536">
            <v>98070967</v>
          </cell>
          <cell r="B5536" t="str">
            <v>FV-2L-G5/8 PE/T/C U2</v>
          </cell>
          <cell r="C5536">
            <v>239</v>
          </cell>
        </row>
        <row r="5537">
          <cell r="A5537">
            <v>98070969</v>
          </cell>
          <cell r="B5537" t="str">
            <v>FV-2L-G5/8 PV/T/C U2</v>
          </cell>
          <cell r="C5537">
            <v>329</v>
          </cell>
        </row>
        <row r="5538">
          <cell r="A5538">
            <v>98071074</v>
          </cell>
          <cell r="B5538" t="str">
            <v>RSL-0400-2L-G5/8 PE/V,E/C U2</v>
          </cell>
          <cell r="C5538">
            <v>293</v>
          </cell>
        </row>
        <row r="5539">
          <cell r="A5539">
            <v>98071077</v>
          </cell>
          <cell r="B5539" t="str">
            <v>RSL-0400-2L-G5/8 PV/T/C U2</v>
          </cell>
          <cell r="C5539">
            <v>605</v>
          </cell>
        </row>
        <row r="5540">
          <cell r="A5540">
            <v>98071110</v>
          </cell>
          <cell r="B5540" t="str">
            <v>RSL-0690-2L-G5/8 PE/V,E/C U2</v>
          </cell>
          <cell r="C5540">
            <v>293</v>
          </cell>
        </row>
        <row r="5541">
          <cell r="A5541">
            <v>98071111</v>
          </cell>
          <cell r="B5541" t="str">
            <v>RSL-0690-2L-G5/8 PE/T/C U2</v>
          </cell>
          <cell r="C5541">
            <v>317</v>
          </cell>
        </row>
        <row r="5542">
          <cell r="A5542">
            <v>98071113</v>
          </cell>
          <cell r="B5542" t="str">
            <v>RSL-0690-2L-G5/8 PV/T/C U2</v>
          </cell>
          <cell r="C5542">
            <v>605</v>
          </cell>
        </row>
        <row r="5543">
          <cell r="A5543">
            <v>98071135</v>
          </cell>
          <cell r="B5543" t="str">
            <v>RSL-0980-2L-G5/8 PE/T/C U2</v>
          </cell>
          <cell r="C5543">
            <v>317</v>
          </cell>
        </row>
        <row r="5544">
          <cell r="A5544">
            <v>98071137</v>
          </cell>
          <cell r="B5544" t="str">
            <v>RSL-0980-2L-G5/8 PV/T/C U2</v>
          </cell>
          <cell r="C5544">
            <v>638</v>
          </cell>
        </row>
        <row r="5545">
          <cell r="A5545">
            <v>98071146</v>
          </cell>
          <cell r="B5545" t="str">
            <v>RSL-1100-2L-G5/8 PE/V,E/C U2</v>
          </cell>
          <cell r="C5545">
            <v>293</v>
          </cell>
        </row>
        <row r="5546">
          <cell r="A5546">
            <v>98071158</v>
          </cell>
          <cell r="B5546" t="str">
            <v>RSL-1200-2L-G5/8 PE/V,E/C U2</v>
          </cell>
          <cell r="C5546">
            <v>293</v>
          </cell>
        </row>
        <row r="5547">
          <cell r="A5547">
            <v>98071159</v>
          </cell>
          <cell r="B5547" t="str">
            <v>RSL-1200-2L-G5/8 PE/T/C U2</v>
          </cell>
          <cell r="C5547">
            <v>317</v>
          </cell>
        </row>
        <row r="5548">
          <cell r="A5548">
            <v>98071161</v>
          </cell>
          <cell r="B5548" t="str">
            <v>RSL-1200-2L-G5/8 PV/T/C U2</v>
          </cell>
          <cell r="C5548">
            <v>671</v>
          </cell>
        </row>
        <row r="5549">
          <cell r="A5549">
            <v>98073680</v>
          </cell>
          <cell r="B5549" t="str">
            <v>SPARE, IMPELLER 80-200/211 CI</v>
          </cell>
          <cell r="C5549">
            <v>625</v>
          </cell>
        </row>
        <row r="5550">
          <cell r="A5550">
            <v>98074712</v>
          </cell>
          <cell r="B5550" t="str">
            <v>KIT, CHAMBER STACK CR 32-1-1</v>
          </cell>
          <cell r="C5550">
            <v>1115</v>
          </cell>
        </row>
        <row r="5551">
          <cell r="A5551">
            <v>98086583</v>
          </cell>
          <cell r="B5551" t="str">
            <v>NB 50-200/219AAF2AESBQQEJW3</v>
          </cell>
          <cell r="C5551">
            <v>3471</v>
          </cell>
        </row>
        <row r="5552">
          <cell r="A5552">
            <v>98090682</v>
          </cell>
          <cell r="B5552" t="str">
            <v>CUERPO MK4D17</v>
          </cell>
          <cell r="C5552">
            <v>1103</v>
          </cell>
        </row>
        <row r="5553">
          <cell r="A5553">
            <v>98090687</v>
          </cell>
          <cell r="B5553" t="str">
            <v>CUERPO MK4F10</v>
          </cell>
          <cell r="C5553">
            <v>1569</v>
          </cell>
        </row>
        <row r="5554">
          <cell r="A5554">
            <v>98090694</v>
          </cell>
          <cell r="B5554" t="str">
            <v>MARK SELLO MECANICO# T.1-1.1/4"</v>
          </cell>
          <cell r="C5554">
            <v>129</v>
          </cell>
        </row>
        <row r="5555">
          <cell r="A5555">
            <v>98090773</v>
          </cell>
          <cell r="B5555" t="str">
            <v>MARK IMPULSOR DN80-20</v>
          </cell>
          <cell r="C5555">
            <v>866</v>
          </cell>
        </row>
        <row r="5556">
          <cell r="A5556">
            <v>98090886</v>
          </cell>
          <cell r="B5556" t="str">
            <v>TESLA KIT DE SELLO#</v>
          </cell>
          <cell r="C5556">
            <v>214</v>
          </cell>
        </row>
        <row r="5557">
          <cell r="A5557">
            <v>98090890</v>
          </cell>
          <cell r="B5557" t="str">
            <v>TESLA PORTA SELLO</v>
          </cell>
          <cell r="C5557">
            <v>199</v>
          </cell>
        </row>
        <row r="5558">
          <cell r="A5558">
            <v>98090898</v>
          </cell>
          <cell r="B5558" t="str">
            <v>TESLA ESTATOR 1.5HP MONO</v>
          </cell>
          <cell r="C5558">
            <v>433</v>
          </cell>
        </row>
        <row r="5559">
          <cell r="A5559">
            <v>98090901</v>
          </cell>
          <cell r="B5559" t="str">
            <v>TESLA ESTATOR 2HP TRI</v>
          </cell>
          <cell r="C5559">
            <v>595</v>
          </cell>
        </row>
        <row r="5560">
          <cell r="A5560">
            <v>98090915</v>
          </cell>
          <cell r="B5560" t="str">
            <v>CUERPO MK4E 6 S4 E6</v>
          </cell>
          <cell r="C5560">
            <v>898</v>
          </cell>
        </row>
        <row r="5561">
          <cell r="A5561">
            <v>98090916</v>
          </cell>
          <cell r="B5561" t="str">
            <v>CUERPO MK4E 8 S4 E8</v>
          </cell>
          <cell r="C5561">
            <v>1018</v>
          </cell>
        </row>
        <row r="5562">
          <cell r="A5562">
            <v>98090927</v>
          </cell>
          <cell r="B5562" t="str">
            <v>PRESOSTATO KPI36 4-12BAR G 1/4"</v>
          </cell>
          <cell r="C5562">
            <v>578</v>
          </cell>
        </row>
        <row r="5563">
          <cell r="A5563">
            <v>98091132</v>
          </cell>
          <cell r="B5563" t="str">
            <v>MARK RESORTE DE VASTAGO</v>
          </cell>
          <cell r="C5563">
            <v>25</v>
          </cell>
        </row>
        <row r="5564">
          <cell r="A5564">
            <v>98091135</v>
          </cell>
          <cell r="B5564" t="str">
            <v>MARK DISTRIBUIDOR</v>
          </cell>
          <cell r="C5564">
            <v>69</v>
          </cell>
        </row>
        <row r="5565">
          <cell r="A5565">
            <v>98091663</v>
          </cell>
          <cell r="B5565" t="str">
            <v>MARK KIT EJE DN32-16 DN40-16 DN50-16</v>
          </cell>
          <cell r="C5565">
            <v>1204</v>
          </cell>
        </row>
        <row r="5566">
          <cell r="A5566">
            <v>98091664</v>
          </cell>
          <cell r="B5566" t="str">
            <v>KIT, SHAFT FOR DN32-25</v>
          </cell>
          <cell r="C5566">
            <v>1600</v>
          </cell>
        </row>
        <row r="5567">
          <cell r="A5567">
            <v>98091667</v>
          </cell>
          <cell r="B5567" t="str">
            <v>MARK KIT DE EJE DN 65-35 80-32100-25</v>
          </cell>
          <cell r="C5567">
            <v>2449</v>
          </cell>
        </row>
        <row r="5568">
          <cell r="A5568">
            <v>98091668</v>
          </cell>
          <cell r="B5568" t="str">
            <v>MARK KIT DE EJE</v>
          </cell>
          <cell r="C5568">
            <v>2450</v>
          </cell>
        </row>
        <row r="5569">
          <cell r="A5569">
            <v>98097391</v>
          </cell>
          <cell r="B5569" t="str">
            <v>IO113 W/O COM. MODULE</v>
          </cell>
          <cell r="C5569">
            <v>1169</v>
          </cell>
        </row>
        <row r="5570">
          <cell r="A5570">
            <v>98098277</v>
          </cell>
          <cell r="B5570" t="str">
            <v>KIT, WEAR PARTS SP17- 5STG.LSR/NBR MOD.B</v>
          </cell>
          <cell r="C5570">
            <v>688</v>
          </cell>
        </row>
        <row r="5571">
          <cell r="A5571">
            <v>98098278</v>
          </cell>
          <cell r="B5571" t="str">
            <v>KIT, WEAR PARTS SP17-12STG.LSR/NBR MOD.B</v>
          </cell>
          <cell r="C5571">
            <v>111</v>
          </cell>
        </row>
        <row r="5572">
          <cell r="A5572">
            <v>98098279</v>
          </cell>
          <cell r="B5572" t="str">
            <v>KIT, WEAR PARTS SP17-19STG.LSR/NBR MOD.B</v>
          </cell>
          <cell r="C5572">
            <v>1051</v>
          </cell>
        </row>
        <row r="5573">
          <cell r="A5573">
            <v>98098314</v>
          </cell>
          <cell r="B5573" t="str">
            <v>KIT, WEAR PARTS SP30- 5STG.LSR/NBR MOD.B</v>
          </cell>
          <cell r="C5573">
            <v>662</v>
          </cell>
        </row>
        <row r="5574">
          <cell r="A5574">
            <v>98098315</v>
          </cell>
          <cell r="B5574" t="str">
            <v>KIT, WEAR PARTS SP30-15STG.LSR/NBR MOD.B</v>
          </cell>
          <cell r="C5574">
            <v>1062</v>
          </cell>
        </row>
        <row r="5575">
          <cell r="A5575">
            <v>98098316</v>
          </cell>
          <cell r="B5575" t="str">
            <v>KIT, WEAR PARTS SP30-27STG.LSR/NBR MOD.B</v>
          </cell>
          <cell r="C5575">
            <v>1409</v>
          </cell>
        </row>
        <row r="5576">
          <cell r="A5576">
            <v>98098317</v>
          </cell>
          <cell r="B5576" t="str">
            <v>KIT, WEAR PARTS SP30-39STG.LSR/NBR MOD.B</v>
          </cell>
          <cell r="C5576">
            <v>1803</v>
          </cell>
        </row>
        <row r="5577">
          <cell r="A5577">
            <v>98098319</v>
          </cell>
          <cell r="B5577" t="str">
            <v>KIT, WEAR PARTS SP46- 6STG.LSR/NBR MOD.B</v>
          </cell>
          <cell r="C5577">
            <v>726</v>
          </cell>
        </row>
        <row r="5578">
          <cell r="A5578">
            <v>98098320</v>
          </cell>
          <cell r="B5578" t="str">
            <v>KIT, WEAR PARTS SP46-12STG.LSR/NBR MOD.B</v>
          </cell>
          <cell r="C5578">
            <v>1066</v>
          </cell>
        </row>
        <row r="5579">
          <cell r="A5579">
            <v>98098321</v>
          </cell>
          <cell r="B5579" t="str">
            <v>KIT, WEAR PARTS SP46-18STG.LSR/NBR MOD.B</v>
          </cell>
          <cell r="C5579">
            <v>1202</v>
          </cell>
        </row>
        <row r="5580">
          <cell r="A5580">
            <v>98098322</v>
          </cell>
          <cell r="B5580" t="str">
            <v>KIT, WEAR PARTS SP46-24STG.LSR/NBR MOD.B</v>
          </cell>
          <cell r="C5580">
            <v>1432</v>
          </cell>
        </row>
        <row r="5581">
          <cell r="A5581">
            <v>98098324</v>
          </cell>
          <cell r="B5581" t="str">
            <v>KIT, WEAR PARTS SP60- 6STG.LSR/NBR MOD.B</v>
          </cell>
          <cell r="C5581">
            <v>719</v>
          </cell>
        </row>
        <row r="5582">
          <cell r="A5582">
            <v>98098325</v>
          </cell>
          <cell r="B5582" t="str">
            <v>KIT, WEAR PARTS SP60-12STG.LSR/NBR MOD.B</v>
          </cell>
          <cell r="C5582">
            <v>962</v>
          </cell>
        </row>
        <row r="5583">
          <cell r="A5583">
            <v>98098327</v>
          </cell>
          <cell r="B5583" t="str">
            <v>KIT, WEAR PARTS SP60-24STG.LSR/NBR MOD.B</v>
          </cell>
          <cell r="C5583">
            <v>1426</v>
          </cell>
        </row>
        <row r="5584">
          <cell r="A5584">
            <v>98098409</v>
          </cell>
          <cell r="B5584" t="str">
            <v>SPARE, CHAMBER CPL. LSR/NBR SP30</v>
          </cell>
          <cell r="C5584">
            <v>313</v>
          </cell>
        </row>
        <row r="5585">
          <cell r="A5585">
            <v>98098418</v>
          </cell>
          <cell r="B5585" t="str">
            <v>SPARE, CHAMBER CPL.BOTTOM LSR/NBR SP30</v>
          </cell>
          <cell r="C5585">
            <v>321</v>
          </cell>
        </row>
        <row r="5586">
          <cell r="A5586">
            <v>98098424</v>
          </cell>
          <cell r="B5586" t="str">
            <v>SPARE, CHAMBER CPL.BOTTOM LSR/NBR SP46 R</v>
          </cell>
          <cell r="C5586">
            <v>723</v>
          </cell>
        </row>
        <row r="5587">
          <cell r="A5587">
            <v>98099867</v>
          </cell>
          <cell r="B5587" t="str">
            <v>BULK, CHAMBER CPL.</v>
          </cell>
          <cell r="C5587">
            <v>254</v>
          </cell>
        </row>
        <row r="5588">
          <cell r="A5588">
            <v>98101575</v>
          </cell>
          <cell r="B5588" t="str">
            <v>SPK1-5/3 T-W-A-AUUV FT85 50 HZ</v>
          </cell>
          <cell r="C5588">
            <v>635</v>
          </cell>
        </row>
        <row r="5589">
          <cell r="A5589">
            <v>98106399</v>
          </cell>
          <cell r="B5589" t="str">
            <v>CIU 903 SQFLEX CPL. PACKED</v>
          </cell>
          <cell r="C5589">
            <v>948</v>
          </cell>
        </row>
        <row r="5590">
          <cell r="A5590">
            <v>98112972</v>
          </cell>
          <cell r="B5590" t="str">
            <v>KIT,SEAL,KP,10203,XV,680,BF501B0101</v>
          </cell>
          <cell r="C5590">
            <v>83537</v>
          </cell>
        </row>
        <row r="5591">
          <cell r="A5591">
            <v>98114032</v>
          </cell>
          <cell r="B5591" t="str">
            <v>NB 32-125/97AAF2AESBQQEHX2</v>
          </cell>
          <cell r="C5591">
            <v>4516</v>
          </cell>
        </row>
        <row r="5592">
          <cell r="A5592">
            <v>98117327</v>
          </cell>
          <cell r="B5592" t="str">
            <v>KIT,RUBBER SEAL LV. M6,M2 YJK191036 P</v>
          </cell>
          <cell r="C5592">
            <v>230</v>
          </cell>
        </row>
        <row r="5593">
          <cell r="A5593">
            <v>98119104</v>
          </cell>
          <cell r="B5593" t="str">
            <v>BEARING KIT UPPER FOR F52</v>
          </cell>
          <cell r="C5593">
            <v>166</v>
          </cell>
        </row>
        <row r="5594">
          <cell r="A5594">
            <v>98119151</v>
          </cell>
          <cell r="B5594" t="str">
            <v>KIT,SHAFT W.ROTOR 97529328 F52</v>
          </cell>
          <cell r="C5594">
            <v>2792</v>
          </cell>
        </row>
        <row r="5595">
          <cell r="A5595">
            <v>98119186</v>
          </cell>
          <cell r="B5595" t="str">
            <v>KIT, STATOR IN HOUSING 98057707 F52</v>
          </cell>
          <cell r="C5595">
            <v>5093</v>
          </cell>
        </row>
        <row r="5596">
          <cell r="A5596">
            <v>98119194</v>
          </cell>
          <cell r="B5596" t="str">
            <v>KIT, STATOR CPL. 3X400-4 15KW WET EX F52</v>
          </cell>
          <cell r="C5596">
            <v>4414</v>
          </cell>
        </row>
        <row r="5597">
          <cell r="A5597">
            <v>98119230</v>
          </cell>
          <cell r="B5597" t="str">
            <v>KIT, MOTOR COVER 97707760 F52</v>
          </cell>
          <cell r="C5597">
            <v>1010</v>
          </cell>
        </row>
        <row r="5598">
          <cell r="A5598">
            <v>98119246</v>
          </cell>
          <cell r="B5598" t="str">
            <v>KIT,LOWER BEARING BRACKET 99023710 F52</v>
          </cell>
          <cell r="C5598">
            <v>1348</v>
          </cell>
        </row>
        <row r="5599">
          <cell r="A5599">
            <v>98119248</v>
          </cell>
          <cell r="B5599" t="str">
            <v>KIT, UPPER BEARING BRACKET F52</v>
          </cell>
          <cell r="C5599">
            <v>375</v>
          </cell>
        </row>
        <row r="5600">
          <cell r="A5600">
            <v>98119306</v>
          </cell>
          <cell r="B5600" t="str">
            <v>KIT, COOLING JACKET RING  F52</v>
          </cell>
          <cell r="C5600">
            <v>1127</v>
          </cell>
        </row>
        <row r="5601">
          <cell r="A5601">
            <v>98119372</v>
          </cell>
          <cell r="B5601" t="str">
            <v>KIT, STATOR 3X400-4 D150X260 15KW F52</v>
          </cell>
          <cell r="C5601">
            <v>3761</v>
          </cell>
        </row>
        <row r="5602">
          <cell r="A5602">
            <v>98119373</v>
          </cell>
          <cell r="B5602" t="str">
            <v>KIT, STATOR 3X400-4 D150X260 22KW F52</v>
          </cell>
          <cell r="C5602">
            <v>3801</v>
          </cell>
        </row>
        <row r="5603">
          <cell r="A5603">
            <v>98119379</v>
          </cell>
          <cell r="B5603" t="str">
            <v>KIT, STATOR 3X400-2 D145X230 22KW F52</v>
          </cell>
          <cell r="C5603">
            <v>3234</v>
          </cell>
        </row>
        <row r="5604">
          <cell r="A5604">
            <v>98119381</v>
          </cell>
          <cell r="B5604" t="str">
            <v>KIT, STATOR 3X400-2 D145X230 27KW F52</v>
          </cell>
          <cell r="C5604">
            <v>3288</v>
          </cell>
        </row>
        <row r="5605">
          <cell r="A5605">
            <v>98119388</v>
          </cell>
          <cell r="B5605" t="str">
            <v>OUTER COOLING JACKET /SPARE F52</v>
          </cell>
          <cell r="C5605">
            <v>1692</v>
          </cell>
        </row>
        <row r="5606">
          <cell r="A5606">
            <v>98119395</v>
          </cell>
          <cell r="B5606" t="str">
            <v>KIT, CABLE ENTRY GASKET D23,5-28 F52</v>
          </cell>
          <cell r="C5606">
            <v>116</v>
          </cell>
        </row>
        <row r="5607">
          <cell r="A5607">
            <v>98119396</v>
          </cell>
          <cell r="B5607" t="str">
            <v>KIT, CABLE ENTRY GASKET</v>
          </cell>
          <cell r="C5607">
            <v>54</v>
          </cell>
        </row>
        <row r="5608">
          <cell r="A5608">
            <v>98119426</v>
          </cell>
          <cell r="B5608" t="str">
            <v>SPARE, CABLE 7X10+5X1,5 15M</v>
          </cell>
          <cell r="C5608">
            <v>2243</v>
          </cell>
        </row>
        <row r="5609">
          <cell r="A5609">
            <v>98119430</v>
          </cell>
          <cell r="B5609" t="str">
            <v>SPARE, CABLE 7X6+5X1,5 10M</v>
          </cell>
          <cell r="C5609">
            <v>1465</v>
          </cell>
        </row>
        <row r="5610">
          <cell r="A5610">
            <v>98119435</v>
          </cell>
          <cell r="B5610" t="str">
            <v>SPARE, CABLE 7X6+5X1,5 50M</v>
          </cell>
          <cell r="C5610">
            <v>4660</v>
          </cell>
        </row>
        <row r="5611">
          <cell r="A5611">
            <v>98119436</v>
          </cell>
          <cell r="B5611" t="str">
            <v>SPARE, CABLE 7X4+5X1,5 10M</v>
          </cell>
          <cell r="C5611">
            <v>940</v>
          </cell>
        </row>
        <row r="5612">
          <cell r="A5612">
            <v>98119448</v>
          </cell>
          <cell r="B5612" t="str">
            <v>KIT, O-RING SET FOR WET MOTOR NBR</v>
          </cell>
          <cell r="C5612">
            <v>356</v>
          </cell>
        </row>
        <row r="5613">
          <cell r="A5613">
            <v>98119449</v>
          </cell>
          <cell r="B5613" t="str">
            <v>KIT, O-RING SET FOR WET MOTOR FKM</v>
          </cell>
          <cell r="C5613">
            <v>477</v>
          </cell>
        </row>
        <row r="5614">
          <cell r="A5614">
            <v>98119450</v>
          </cell>
          <cell r="B5614" t="str">
            <v>KIT, O-RING SET FOR DRY MOTOR NBR</v>
          </cell>
          <cell r="C5614">
            <v>618</v>
          </cell>
        </row>
        <row r="5615">
          <cell r="A5615">
            <v>98119489</v>
          </cell>
          <cell r="B5615" t="str">
            <v>KIT, IMPELLER SV 16KW CED F52</v>
          </cell>
          <cell r="C5615">
            <v>1036</v>
          </cell>
        </row>
        <row r="5616">
          <cell r="A5616">
            <v>98119493</v>
          </cell>
          <cell r="B5616" t="str">
            <v>KIT, IMPELLER S 28KW CED F52</v>
          </cell>
          <cell r="C5616">
            <v>1387</v>
          </cell>
        </row>
        <row r="5617">
          <cell r="A5617">
            <v>98119495</v>
          </cell>
          <cell r="B5617" t="str">
            <v>KIT, IMPELLER S 22KW CED F52</v>
          </cell>
          <cell r="C5617">
            <v>980</v>
          </cell>
        </row>
        <row r="5618">
          <cell r="A5618">
            <v>98119521</v>
          </cell>
          <cell r="B5618" t="str">
            <v>KIT, IMPELLER S 18KW CED F52</v>
          </cell>
          <cell r="C5618">
            <v>1097</v>
          </cell>
        </row>
        <row r="5619">
          <cell r="A5619">
            <v>98119523</v>
          </cell>
          <cell r="B5619" t="str">
            <v>KIT, IMPELLER S 15KW CED F52</v>
          </cell>
          <cell r="C5619">
            <v>1324</v>
          </cell>
        </row>
        <row r="5620">
          <cell r="A5620">
            <v>98119529</v>
          </cell>
          <cell r="B5620" t="str">
            <v>KIT, IMPELLER S 16KW CED F52</v>
          </cell>
          <cell r="C5620">
            <v>1056</v>
          </cell>
        </row>
        <row r="5621">
          <cell r="A5621">
            <v>98120571</v>
          </cell>
          <cell r="B5621" t="str">
            <v>KIT, IMPELLER H 12KW CED F52</v>
          </cell>
          <cell r="C5621">
            <v>1619</v>
          </cell>
        </row>
        <row r="5622">
          <cell r="A5622">
            <v>98120575</v>
          </cell>
          <cell r="B5622" t="str">
            <v>KIT, IMPELLER H 9KW CED F52</v>
          </cell>
          <cell r="C5622">
            <v>1595</v>
          </cell>
        </row>
        <row r="5623">
          <cell r="A5623">
            <v>98120578</v>
          </cell>
          <cell r="B5623" t="str">
            <v>KIT, IMPELLER M 22KW CED F52</v>
          </cell>
          <cell r="C5623">
            <v>2063</v>
          </cell>
        </row>
        <row r="5624">
          <cell r="A5624">
            <v>98120587</v>
          </cell>
          <cell r="B5624" t="str">
            <v>KIT, IMPELLER M 20KW CED F52</v>
          </cell>
          <cell r="C5624">
            <v>1712</v>
          </cell>
        </row>
        <row r="5625">
          <cell r="A5625">
            <v>98120614</v>
          </cell>
          <cell r="B5625" t="str">
            <v>KIT, IMPELLER M 15KW CED F52</v>
          </cell>
          <cell r="C5625">
            <v>1449</v>
          </cell>
        </row>
        <row r="5626">
          <cell r="A5626">
            <v>98120679</v>
          </cell>
          <cell r="B5626" t="str">
            <v>KIT, IMPELLER E 11KW CED F52</v>
          </cell>
          <cell r="C5626">
            <v>2843</v>
          </cell>
        </row>
        <row r="5627">
          <cell r="A5627">
            <v>98120686</v>
          </cell>
          <cell r="B5627" t="str">
            <v>KIT, IMPELLER FASTENING KIT F52</v>
          </cell>
          <cell r="C5627">
            <v>101</v>
          </cell>
        </row>
        <row r="5628">
          <cell r="A5628">
            <v>98120689</v>
          </cell>
          <cell r="B5628" t="str">
            <v>KIT, VOLUTE SV DIN PAINTED F52</v>
          </cell>
          <cell r="C5628">
            <v>2703</v>
          </cell>
        </row>
        <row r="5629">
          <cell r="A5629">
            <v>98120696</v>
          </cell>
          <cell r="B5629" t="str">
            <v>KIT, VOLUTE S LARGE PAINTED F52</v>
          </cell>
          <cell r="C5629">
            <v>2186</v>
          </cell>
        </row>
        <row r="5630">
          <cell r="A5630">
            <v>98120701</v>
          </cell>
          <cell r="B5630" t="str">
            <v>KIT, VOLUTE S SMALL PAINTED F52</v>
          </cell>
          <cell r="C5630">
            <v>2383</v>
          </cell>
        </row>
        <row r="5631">
          <cell r="A5631">
            <v>98120709</v>
          </cell>
          <cell r="B5631" t="str">
            <v>KIT, VOLUTE H PAINTED DN150/6" F52</v>
          </cell>
          <cell r="C5631">
            <v>2461</v>
          </cell>
        </row>
        <row r="5632">
          <cell r="A5632">
            <v>98120714</v>
          </cell>
          <cell r="B5632" t="str">
            <v>KIT, VOLUTE M LARGE PAINTED F52</v>
          </cell>
          <cell r="C5632">
            <v>4206</v>
          </cell>
        </row>
        <row r="5633">
          <cell r="A5633">
            <v>98122409</v>
          </cell>
          <cell r="B5633" t="str">
            <v>TP 40-60/2 A-F-A-BQQE-CW1</v>
          </cell>
          <cell r="C5633">
            <v>1184</v>
          </cell>
        </row>
        <row r="5634">
          <cell r="A5634">
            <v>98126945</v>
          </cell>
          <cell r="B5634" t="str">
            <v>CRI1-2 B-P-A-E-HQQE 3X230/400 50HZ</v>
          </cell>
          <cell r="C5634">
            <v>1437</v>
          </cell>
        </row>
        <row r="5635">
          <cell r="A5635">
            <v>98127400</v>
          </cell>
          <cell r="B5635" t="str">
            <v>BULK,  WAVE SPRING B 10 PC</v>
          </cell>
          <cell r="C5635">
            <v>116</v>
          </cell>
        </row>
        <row r="5636">
          <cell r="A5636">
            <v>98127603</v>
          </cell>
          <cell r="B5636" t="str">
            <v>CRN20-14 E-FGJ-A-E-HQQE 3X400/690 50 HZ</v>
          </cell>
          <cell r="C5636">
            <v>13424</v>
          </cell>
        </row>
        <row r="5637">
          <cell r="A5637">
            <v>98128620</v>
          </cell>
          <cell r="B5637" t="str">
            <v>NK 80-400/438AY1F2AESBAQEXW3</v>
          </cell>
          <cell r="C5637">
            <v>7333</v>
          </cell>
        </row>
        <row r="5638">
          <cell r="A5638">
            <v>98131206</v>
          </cell>
          <cell r="B5638" t="str">
            <v>CRN10-2 A-P-A-E-PQQE 3X230/400 50 HZ</v>
          </cell>
          <cell r="C5638">
            <v>4849</v>
          </cell>
        </row>
        <row r="5639">
          <cell r="A5639">
            <v>98131640</v>
          </cell>
          <cell r="B5639" t="str">
            <v>SPARE/O-RING, 6.25"ID, 6.75"OD,#438</v>
          </cell>
          <cell r="C5639">
            <v>28</v>
          </cell>
        </row>
        <row r="5640">
          <cell r="A5640">
            <v>98133648</v>
          </cell>
          <cell r="B5640" t="str">
            <v>TP 50-180/2 A-F-A-BQQE-FW1</v>
          </cell>
          <cell r="C5640">
            <v>1735</v>
          </cell>
        </row>
        <row r="5641">
          <cell r="A5641">
            <v>98137095</v>
          </cell>
          <cell r="B5641" t="str">
            <v>KIT TP 80-330/2 C-F-A-BQQE-NW1</v>
          </cell>
          <cell r="C5641">
            <v>5605</v>
          </cell>
        </row>
        <row r="5642">
          <cell r="A5642">
            <v>98142061</v>
          </cell>
          <cell r="B5642" t="str">
            <v>KIT, PLUG KIT F52</v>
          </cell>
          <cell r="C5642">
            <v>340</v>
          </cell>
        </row>
        <row r="5643">
          <cell r="A5643">
            <v>98142219</v>
          </cell>
          <cell r="B5643" t="str">
            <v>KIT, CABLE HARNESS FOR STD/ EX/ SENSOR 1</v>
          </cell>
          <cell r="C5643">
            <v>373</v>
          </cell>
        </row>
        <row r="5644">
          <cell r="A5644">
            <v>98143844</v>
          </cell>
          <cell r="B5644" t="str">
            <v>CRN5-32 A-CX-T-E-HQQE 3X230/400 50HZ</v>
          </cell>
          <cell r="C5644">
            <v>5860</v>
          </cell>
        </row>
        <row r="5645">
          <cell r="A5645">
            <v>98144194</v>
          </cell>
          <cell r="B5645" t="str">
            <v>SPARE/GASKET,4.03"IDX4.75"BC</v>
          </cell>
          <cell r="C5645">
            <v>11</v>
          </cell>
        </row>
        <row r="5646">
          <cell r="A5646">
            <v>98146952</v>
          </cell>
          <cell r="B5646" t="str">
            <v>CU 352 CPL., MPC</v>
          </cell>
          <cell r="C5646">
            <v>3229</v>
          </cell>
        </row>
        <row r="5647">
          <cell r="A5647">
            <v>98146953</v>
          </cell>
          <cell r="B5647" t="str">
            <v>CU362, DEDICATED CONTROLS</v>
          </cell>
          <cell r="C5647">
            <v>1797</v>
          </cell>
        </row>
        <row r="5648">
          <cell r="A5648">
            <v>98146957</v>
          </cell>
          <cell r="B5648" t="str">
            <v>CRN5-16 A-CX-A-E-HQQE FT115 50HZ</v>
          </cell>
          <cell r="C5648">
            <v>2957</v>
          </cell>
        </row>
        <row r="5649">
          <cell r="A5649">
            <v>98147606</v>
          </cell>
          <cell r="B5649" t="str">
            <v>DDE 6-10 PR-PVC/V/C-X-31I001LG</v>
          </cell>
          <cell r="C5649">
            <v>947</v>
          </cell>
        </row>
        <row r="5650">
          <cell r="A5650">
            <v>98147611</v>
          </cell>
          <cell r="B5650" t="str">
            <v>DDE 15-4 PR-PP/E/C-X-31I002LG</v>
          </cell>
          <cell r="C5650">
            <v>1247</v>
          </cell>
        </row>
        <row r="5651">
          <cell r="A5651">
            <v>98147614</v>
          </cell>
          <cell r="B5651" t="str">
            <v>DDE 15-4 PR-PVC/V/C-X-31I002LG</v>
          </cell>
          <cell r="C5651">
            <v>1289</v>
          </cell>
        </row>
        <row r="5652">
          <cell r="A5652">
            <v>98148553</v>
          </cell>
          <cell r="B5652" t="str">
            <v>DDA 17-7 AR-SS/T/SS-F-31AALG</v>
          </cell>
          <cell r="C5652">
            <v>3618</v>
          </cell>
        </row>
        <row r="5653">
          <cell r="A5653">
            <v>98148805</v>
          </cell>
          <cell r="B5653" t="str">
            <v>TANK 60L,PE-TRANSP./BLACK</v>
          </cell>
          <cell r="C5653">
            <v>364</v>
          </cell>
        </row>
        <row r="5654">
          <cell r="A5654">
            <v>98149057</v>
          </cell>
          <cell r="B5654" t="str">
            <v>TANK 100L,PE-TRANSP./BLACK</v>
          </cell>
          <cell r="C5654">
            <v>479</v>
          </cell>
        </row>
        <row r="5655">
          <cell r="A5655">
            <v>98149215</v>
          </cell>
          <cell r="B5655" t="str">
            <v>TANK 200L,PE-TRANSP./BLACK</v>
          </cell>
          <cell r="C5655">
            <v>693</v>
          </cell>
        </row>
        <row r="5656">
          <cell r="A5656">
            <v>98149245</v>
          </cell>
          <cell r="B5656" t="str">
            <v>TANK 300L,PE-TRANSP./BLACK</v>
          </cell>
          <cell r="C5656">
            <v>848</v>
          </cell>
        </row>
        <row r="5657">
          <cell r="A5657">
            <v>98151130</v>
          </cell>
          <cell r="B5657" t="str">
            <v>KIT TP 100-240/2-C-F-A-BQQE W/O MOTOR</v>
          </cell>
          <cell r="C5657">
            <v>4978</v>
          </cell>
        </row>
        <row r="5658">
          <cell r="A5658">
            <v>98151680</v>
          </cell>
          <cell r="B5658" t="str">
            <v>DDA 30-4 AR-SS/T/SS-F-31AALG</v>
          </cell>
          <cell r="C5658">
            <v>3856</v>
          </cell>
        </row>
        <row r="5659">
          <cell r="A5659">
            <v>98153562</v>
          </cell>
          <cell r="B5659" t="str">
            <v>NK 65-315/302AY1F2AESBAQEXW1</v>
          </cell>
          <cell r="C5659">
            <v>12391</v>
          </cell>
        </row>
        <row r="5660">
          <cell r="A5660">
            <v>98154048</v>
          </cell>
          <cell r="B5660" t="str">
            <v>ACC. ADAPTOR  PV/V,E-NUTG5/8-M30</v>
          </cell>
          <cell r="C5660">
            <v>94</v>
          </cell>
        </row>
        <row r="5661">
          <cell r="A5661">
            <v>98163016</v>
          </cell>
          <cell r="B5661" t="str">
            <v>SPARE, O-RING EPDM D111X4</v>
          </cell>
          <cell r="C5661">
            <v>35</v>
          </cell>
        </row>
        <row r="5662">
          <cell r="A5662">
            <v>98164273</v>
          </cell>
          <cell r="B5662" t="str">
            <v>SPARE, AIR VENT SCREW 1/4" BSP. BRASS</v>
          </cell>
          <cell r="C5662">
            <v>84</v>
          </cell>
        </row>
        <row r="5663">
          <cell r="A5663">
            <v>98164277</v>
          </cell>
          <cell r="B5663" t="str">
            <v>SPARE, PLUG VENT 1/8" BSP. BRASS</v>
          </cell>
          <cell r="C5663">
            <v>68</v>
          </cell>
        </row>
        <row r="5664">
          <cell r="A5664">
            <v>98164394</v>
          </cell>
          <cell r="B5664" t="str">
            <v>CRN20-10 A-CX-T-E-HQQE 3X400/690 60 HZ</v>
          </cell>
          <cell r="C5664">
            <v>14521</v>
          </cell>
        </row>
        <row r="5665">
          <cell r="A5665">
            <v>98164569</v>
          </cell>
          <cell r="B5665" t="str">
            <v>E-STIRRER F.60L TANK,SS G/X,450-88</v>
          </cell>
          <cell r="C5665">
            <v>1519</v>
          </cell>
        </row>
        <row r="5666">
          <cell r="A5666">
            <v>98164574</v>
          </cell>
          <cell r="B5666" t="str">
            <v>CR20-17 A-F-A-E-HQQE 3X500D 50 HZ</v>
          </cell>
          <cell r="C5666">
            <v>13071</v>
          </cell>
        </row>
        <row r="5667">
          <cell r="A5667">
            <v>98164606</v>
          </cell>
          <cell r="B5667" t="str">
            <v>E-STIRRER F.100L TANK,SS G/X,690-88</v>
          </cell>
          <cell r="C5667">
            <v>1559</v>
          </cell>
        </row>
        <row r="5668">
          <cell r="A5668">
            <v>98165172</v>
          </cell>
          <cell r="B5668" t="str">
            <v>E-STIRRER F.300L TANK,SS G/X,950-100</v>
          </cell>
          <cell r="C5668">
            <v>1719</v>
          </cell>
        </row>
        <row r="5669">
          <cell r="A5669">
            <v>98165287</v>
          </cell>
          <cell r="B5669" t="str">
            <v>E-STIRRER F.1000L TANK,SS G/X,1150-125</v>
          </cell>
          <cell r="C5669">
            <v>2039</v>
          </cell>
        </row>
        <row r="5670">
          <cell r="A5670">
            <v>98165355</v>
          </cell>
          <cell r="B5670" t="str">
            <v>E-STIRRER F.100L TANK,SS E/X,690-88</v>
          </cell>
          <cell r="C5670">
            <v>1380</v>
          </cell>
        </row>
        <row r="5671">
          <cell r="A5671">
            <v>98165357</v>
          </cell>
          <cell r="B5671" t="str">
            <v>E-STIRRER F.100L TANK,PP E/X,690-88</v>
          </cell>
          <cell r="C5671">
            <v>1540</v>
          </cell>
        </row>
        <row r="5672">
          <cell r="A5672">
            <v>98165385</v>
          </cell>
          <cell r="B5672" t="str">
            <v>E-STIRRER F.200L TANK,SS E/X,700-100</v>
          </cell>
          <cell r="C5672">
            <v>1540</v>
          </cell>
        </row>
        <row r="5673">
          <cell r="A5673">
            <v>98165386</v>
          </cell>
          <cell r="B5673" t="str">
            <v>E-STIRRER F.200L TANK,PP E/X,700-100</v>
          </cell>
          <cell r="C5673">
            <v>1700</v>
          </cell>
        </row>
        <row r="5674">
          <cell r="A5674">
            <v>98165393</v>
          </cell>
          <cell r="B5674" t="str">
            <v>E-STIRRER F.300L TANK,SS E/X,950-100</v>
          </cell>
          <cell r="C5674">
            <v>1660</v>
          </cell>
        </row>
        <row r="5675">
          <cell r="A5675">
            <v>98165432</v>
          </cell>
          <cell r="B5675" t="str">
            <v>E-STIRRER F.300L TANK,PP E/X,950-100</v>
          </cell>
          <cell r="C5675">
            <v>1820</v>
          </cell>
        </row>
        <row r="5676">
          <cell r="A5676">
            <v>98165435</v>
          </cell>
          <cell r="B5676" t="str">
            <v>E-STIRRER F.500L TANK,SS E/X,1100-125</v>
          </cell>
          <cell r="C5676">
            <v>1780</v>
          </cell>
        </row>
        <row r="5677">
          <cell r="A5677">
            <v>98165436</v>
          </cell>
          <cell r="B5677" t="str">
            <v>E-STIRRER F.500L TANK,PP E/X,1100-125</v>
          </cell>
          <cell r="C5677">
            <v>1940</v>
          </cell>
        </row>
        <row r="5678">
          <cell r="A5678">
            <v>98165439</v>
          </cell>
          <cell r="B5678" t="str">
            <v>E-STIRRER F.1000L TANK,SS E/X,1150-125</v>
          </cell>
          <cell r="C5678">
            <v>1999</v>
          </cell>
        </row>
        <row r="5679">
          <cell r="A5679">
            <v>98166828</v>
          </cell>
          <cell r="B5679" t="str">
            <v>KIT, COVER FOR OIL CHAMBER B D159 CED</v>
          </cell>
          <cell r="C5679">
            <v>365</v>
          </cell>
        </row>
        <row r="5680">
          <cell r="A5680">
            <v>98166831</v>
          </cell>
          <cell r="B5680" t="str">
            <v>KIT, COVER FOR OIL CHAMBER B D181 CED</v>
          </cell>
          <cell r="C5680">
            <v>307</v>
          </cell>
        </row>
        <row r="5681">
          <cell r="A5681">
            <v>98166832</v>
          </cell>
          <cell r="B5681" t="str">
            <v>KIT, COVER FOR OIL CHAMBER C D229 CED</v>
          </cell>
          <cell r="C5681">
            <v>337</v>
          </cell>
        </row>
        <row r="5682">
          <cell r="A5682">
            <v>98166833</v>
          </cell>
          <cell r="B5682" t="str">
            <v>KIT, COVER FOR OIL CHAMBER D D251 CED</v>
          </cell>
          <cell r="C5682">
            <v>410</v>
          </cell>
        </row>
        <row r="5683">
          <cell r="A5683">
            <v>98168135</v>
          </cell>
          <cell r="B5683" t="str">
            <v>BULK, BEARING RING, PREPARED M (X5)</v>
          </cell>
          <cell r="C5683">
            <v>111</v>
          </cell>
        </row>
        <row r="5684">
          <cell r="A5684">
            <v>98168191</v>
          </cell>
          <cell r="B5684" t="str">
            <v>CR5-3 B-FGJ-A-E-HQQE FT115 60HZ</v>
          </cell>
          <cell r="C5684">
            <v>1557</v>
          </cell>
        </row>
        <row r="5685">
          <cell r="A5685">
            <v>98169566</v>
          </cell>
          <cell r="B5685" t="str">
            <v>DDC 6-10 AR-PVC/V/C-F-31U2U2FV</v>
          </cell>
          <cell r="C5685">
            <v>1428</v>
          </cell>
        </row>
        <row r="5686">
          <cell r="A5686">
            <v>98173436</v>
          </cell>
          <cell r="B5686" t="str">
            <v>NK 250-350/370AY1F1AESBAQEXW3</v>
          </cell>
          <cell r="C5686">
            <v>18644</v>
          </cell>
        </row>
        <row r="5687">
          <cell r="A5687">
            <v>98173919</v>
          </cell>
          <cell r="B5687" t="str">
            <v>BULK, VALVE SEAL</v>
          </cell>
          <cell r="C5687">
            <v>1007</v>
          </cell>
        </row>
        <row r="5688">
          <cell r="A5688">
            <v>98175428</v>
          </cell>
          <cell r="B5688" t="str">
            <v>NB 80-200/214AAF2AESBQQELW3</v>
          </cell>
          <cell r="C5688">
            <v>5698</v>
          </cell>
        </row>
        <row r="5689">
          <cell r="A5689">
            <v>98176651</v>
          </cell>
          <cell r="B5689" t="str">
            <v>MTR10-16/16 A-W-A-HUUV FF265 50HZ</v>
          </cell>
          <cell r="C5689">
            <v>3712</v>
          </cell>
        </row>
        <row r="5690">
          <cell r="A5690">
            <v>98178795</v>
          </cell>
          <cell r="B5690" t="str">
            <v>DDC 6-10 A-SS/T/SS-F-31AALG</v>
          </cell>
          <cell r="C5690">
            <v>2333</v>
          </cell>
        </row>
        <row r="5691">
          <cell r="A5691">
            <v>98178796</v>
          </cell>
          <cell r="B5691" t="str">
            <v>DDC 6-10 AR-SS/T/SS-F-31AALG</v>
          </cell>
          <cell r="C5691">
            <v>2658</v>
          </cell>
        </row>
        <row r="5692">
          <cell r="A5692">
            <v>98178838</v>
          </cell>
          <cell r="B5692" t="str">
            <v>DDA 7.5-16 AR-SS/T/SS-F-31AALG</v>
          </cell>
          <cell r="C5692">
            <v>3330</v>
          </cell>
        </row>
        <row r="5693">
          <cell r="A5693">
            <v>98178840</v>
          </cell>
          <cell r="B5693" t="str">
            <v>DDA 7.5-16 FCM-SS/T/SS-F-31AALG</v>
          </cell>
          <cell r="C5693">
            <v>4288</v>
          </cell>
        </row>
        <row r="5694">
          <cell r="A5694">
            <v>98178848</v>
          </cell>
          <cell r="B5694" t="str">
            <v>DDA 17-7 FCM-SS/T/SS-F-31AALG</v>
          </cell>
          <cell r="C5694">
            <v>4574</v>
          </cell>
        </row>
        <row r="5695">
          <cell r="A5695">
            <v>98183195</v>
          </cell>
          <cell r="B5695" t="str">
            <v>BULK, UPPER/LOWER BEARING</v>
          </cell>
          <cell r="C5695">
            <v>300</v>
          </cell>
        </row>
        <row r="5696">
          <cell r="A5696">
            <v>98184226</v>
          </cell>
          <cell r="B5696" t="str">
            <v>CONTROL PANEL ESC PLUS 4T-400/50-60</v>
          </cell>
          <cell r="C5696">
            <v>464</v>
          </cell>
        </row>
        <row r="5697">
          <cell r="A5697">
            <v>98184229</v>
          </cell>
          <cell r="B5697" t="str">
            <v>CONTROL PANEL ESC PLUS 10T 3X400V 20A</v>
          </cell>
          <cell r="C5697">
            <v>1540</v>
          </cell>
        </row>
        <row r="5698">
          <cell r="A5698">
            <v>98243808</v>
          </cell>
          <cell r="B5698" t="str">
            <v>BULK, IMPELLER 10 PCS E150-50HZ</v>
          </cell>
          <cell r="C5698">
            <v>700</v>
          </cell>
        </row>
        <row r="5699">
          <cell r="A5699">
            <v>98246099</v>
          </cell>
          <cell r="B5699" t="str">
            <v>SPARE, INTERMEDIATE BEARING, D12 SIC</v>
          </cell>
          <cell r="C5699">
            <v>110</v>
          </cell>
        </row>
        <row r="5700">
          <cell r="A5700">
            <v>98251316</v>
          </cell>
          <cell r="B5700" t="str">
            <v>BULK, CABLE CPL. 4G 1,5+3X1, 10M</v>
          </cell>
          <cell r="C5700">
            <v>13073</v>
          </cell>
        </row>
        <row r="5701">
          <cell r="A5701">
            <v>98253545</v>
          </cell>
          <cell r="B5701" t="str">
            <v>TAB-C 2MN 1HP DOL C-A-A-A</v>
          </cell>
          <cell r="C5701">
            <v>2248</v>
          </cell>
        </row>
        <row r="5702">
          <cell r="A5702">
            <v>98255134</v>
          </cell>
          <cell r="B5702" t="str">
            <v>KIT, PUMP HEAD DME375 SS/V/SS, SPRING</v>
          </cell>
          <cell r="C5702">
            <v>4127</v>
          </cell>
        </row>
        <row r="5703">
          <cell r="A5703">
            <v>98257868</v>
          </cell>
          <cell r="B5703" t="str">
            <v>ARRAY TO CONTROLLER WIRE KIT (MC4)</v>
          </cell>
          <cell r="C5703">
            <v>71</v>
          </cell>
        </row>
        <row r="5704">
          <cell r="A5704">
            <v>98257892</v>
          </cell>
          <cell r="B5704" t="str">
            <v>ARRAY WIRE KIT (MC4)</v>
          </cell>
          <cell r="C5704">
            <v>63</v>
          </cell>
        </row>
        <row r="5705">
          <cell r="A5705">
            <v>98265057</v>
          </cell>
          <cell r="B5705" t="str">
            <v>SPARE,BATTERY CHARGER 120/240V TO 12/24V</v>
          </cell>
          <cell r="C5705">
            <v>5054</v>
          </cell>
        </row>
        <row r="5706">
          <cell r="A5706">
            <v>98268449</v>
          </cell>
          <cell r="B5706" t="str">
            <v>SPARE, WEAR RING 8AE17/20/G FINISHED</v>
          </cell>
          <cell r="C5706">
            <v>1560</v>
          </cell>
        </row>
        <row r="5707">
          <cell r="A5707">
            <v>98268549</v>
          </cell>
          <cell r="B5707" t="str">
            <v>KIT CHAVETA P/ 8AE20/20G, 10AE14/16</v>
          </cell>
          <cell r="C5707">
            <v>159</v>
          </cell>
        </row>
        <row r="5708">
          <cell r="A5708">
            <v>98268550</v>
          </cell>
          <cell r="B5708" t="str">
            <v>KIT CHAVETA P/ 10AE20 C/ DEFLETOR E ANEL</v>
          </cell>
          <cell r="C5708">
            <v>134</v>
          </cell>
        </row>
        <row r="5709">
          <cell r="A5709">
            <v>98268564</v>
          </cell>
          <cell r="B5709" t="str">
            <v>KIT DESGASTE P/ DN40-25</v>
          </cell>
          <cell r="C5709">
            <v>453</v>
          </cell>
        </row>
        <row r="5710">
          <cell r="A5710">
            <v>98268569</v>
          </cell>
          <cell r="B5710" t="str">
            <v>KIT DESGASTE P/ DN65-25</v>
          </cell>
          <cell r="C5710">
            <v>555</v>
          </cell>
        </row>
        <row r="5711">
          <cell r="A5711">
            <v>98268571</v>
          </cell>
          <cell r="B5711" t="str">
            <v>KIT DESGASTE P/ DN80-32/40</v>
          </cell>
          <cell r="C5711">
            <v>618</v>
          </cell>
        </row>
        <row r="5712">
          <cell r="A5712">
            <v>98268581</v>
          </cell>
          <cell r="B5712" t="str">
            <v>KIT, EIXO DN32/16/20, 40/16/20, 50/16/20</v>
          </cell>
          <cell r="C5712">
            <v>240</v>
          </cell>
        </row>
        <row r="5713">
          <cell r="A5713">
            <v>98268583</v>
          </cell>
          <cell r="B5713" t="str">
            <v>KIT, EIXO DN40/25/32, 50/25</v>
          </cell>
          <cell r="C5713">
            <v>497</v>
          </cell>
        </row>
        <row r="5714">
          <cell r="A5714">
            <v>98268584</v>
          </cell>
          <cell r="B5714" t="str">
            <v>KIT, EIXO DN50, DN65, DN80, DN100</v>
          </cell>
          <cell r="C5714">
            <v>377</v>
          </cell>
        </row>
        <row r="5715">
          <cell r="A5715">
            <v>98268586</v>
          </cell>
          <cell r="B5715" t="str">
            <v>KIT, SHAFT FOR BEARING DN-3</v>
          </cell>
          <cell r="C5715">
            <v>729</v>
          </cell>
        </row>
        <row r="5716">
          <cell r="A5716">
            <v>98268623</v>
          </cell>
          <cell r="B5716" t="str">
            <v>KIT JUNTAS 8AE20/20G;10AE14/16</v>
          </cell>
          <cell r="C5716">
            <v>2531</v>
          </cell>
        </row>
        <row r="5717">
          <cell r="A5717">
            <v>98268653</v>
          </cell>
          <cell r="B5717" t="str">
            <v>KIT, RETENTOR DN65-16-25;80-20/25;100-20</v>
          </cell>
          <cell r="C5717">
            <v>93</v>
          </cell>
        </row>
        <row r="5718">
          <cell r="A5718">
            <v>98268671</v>
          </cell>
          <cell r="B5718" t="str">
            <v>KIT VEDACAO COMPLETO P/ DS, DLG ACIMA DE</v>
          </cell>
          <cell r="C5718">
            <v>183</v>
          </cell>
        </row>
        <row r="5719">
          <cell r="A5719">
            <v>98268672</v>
          </cell>
          <cell r="B5719" t="str">
            <v>KIT VEDACAO COMPLETO P/ DVR - MODELO ANT</v>
          </cell>
          <cell r="C5719">
            <v>305</v>
          </cell>
        </row>
        <row r="5720">
          <cell r="A5720">
            <v>98268707</v>
          </cell>
          <cell r="B5720" t="str">
            <v>KIT VEDACAO COMPLETO P/ DN40-20</v>
          </cell>
          <cell r="C5720">
            <v>1140</v>
          </cell>
        </row>
        <row r="5721">
          <cell r="A5721">
            <v>98268709</v>
          </cell>
          <cell r="B5721" t="str">
            <v>KIT VEDACAO COMPLETO P/ DN50-20</v>
          </cell>
          <cell r="C5721">
            <v>582</v>
          </cell>
        </row>
        <row r="5722">
          <cell r="A5722">
            <v>98268710</v>
          </cell>
          <cell r="B5722" t="str">
            <v>KIT VEDACAO COMPLETO P/ DN50-25</v>
          </cell>
          <cell r="C5722">
            <v>835</v>
          </cell>
        </row>
        <row r="5723">
          <cell r="A5723">
            <v>98268711</v>
          </cell>
          <cell r="B5723" t="str">
            <v>KIT VEDACAO COMPLETO PARA DN 65-16</v>
          </cell>
          <cell r="C5723">
            <v>1289</v>
          </cell>
        </row>
        <row r="5724">
          <cell r="A5724">
            <v>98268714</v>
          </cell>
          <cell r="B5724" t="str">
            <v>KIT VEDACAO COMPLETO P/ DN80-25</v>
          </cell>
          <cell r="C5724">
            <v>1334</v>
          </cell>
        </row>
        <row r="5725">
          <cell r="A5725">
            <v>98268726</v>
          </cell>
          <cell r="B5725" t="str">
            <v>KIT VEDACAO COMPLETO C/SELO P/DN65-16</v>
          </cell>
          <cell r="C5725">
            <v>1334</v>
          </cell>
        </row>
        <row r="5726">
          <cell r="A5726">
            <v>98268729</v>
          </cell>
          <cell r="B5726" t="str">
            <v>KIT, VEDAÇÃO COMPLETA DN80-25</v>
          </cell>
          <cell r="C5726">
            <v>1374</v>
          </cell>
        </row>
        <row r="5727">
          <cell r="A5727">
            <v>98268736</v>
          </cell>
          <cell r="B5727" t="str">
            <v>KIT VEDACAO SIMPLES P/ DS, DLG, NDLG-10/</v>
          </cell>
          <cell r="C5727">
            <v>57</v>
          </cell>
        </row>
        <row r="5728">
          <cell r="A5728">
            <v>98268740</v>
          </cell>
          <cell r="B5728" t="str">
            <v>KIT VEDACAO SIMPLES P/ DX E DY 1.1/4"</v>
          </cell>
          <cell r="C5728">
            <v>81</v>
          </cell>
        </row>
        <row r="5729">
          <cell r="A5729">
            <v>98268999</v>
          </cell>
          <cell r="B5729" t="str">
            <v>SEAL KPF30/16M-N.1 R00005460</v>
          </cell>
          <cell r="C5729">
            <v>32</v>
          </cell>
        </row>
        <row r="5730">
          <cell r="A5730">
            <v>98270018</v>
          </cell>
          <cell r="B5730" t="str">
            <v>BULK, RETAINER FOR SEAL RING, UPPER</v>
          </cell>
          <cell r="C5730">
            <v>59</v>
          </cell>
        </row>
        <row r="5731">
          <cell r="A5731">
            <v>98270455</v>
          </cell>
          <cell r="B5731" t="str">
            <v>DME 940-4 AP-PV/V/G-F-31A2A2L</v>
          </cell>
          <cell r="C5731">
            <v>13095</v>
          </cell>
        </row>
        <row r="5732">
          <cell r="A5732">
            <v>98275967</v>
          </cell>
          <cell r="B5732" t="str">
            <v>BULK, O-RING EPDM 11,5X3,18</v>
          </cell>
          <cell r="C5732">
            <v>124</v>
          </cell>
        </row>
        <row r="5733">
          <cell r="A5733">
            <v>98277008</v>
          </cell>
          <cell r="B5733" t="str">
            <v>BULK, LOCK NUT, SHAFT M8, SPLINED</v>
          </cell>
          <cell r="C5733">
            <v>86</v>
          </cell>
        </row>
        <row r="5734">
          <cell r="A5734">
            <v>98277010</v>
          </cell>
          <cell r="B5734" t="str">
            <v>BULK, O-RING EPDM 17,86X2,62</v>
          </cell>
          <cell r="C5734">
            <v>63</v>
          </cell>
        </row>
        <row r="5735">
          <cell r="A5735">
            <v>98277426</v>
          </cell>
          <cell r="B5735" t="str">
            <v>BULK, ROTATING SEAL FACE</v>
          </cell>
          <cell r="C5735">
            <v>140</v>
          </cell>
        </row>
        <row r="5736">
          <cell r="A5736">
            <v>98277428</v>
          </cell>
          <cell r="B5736" t="str">
            <v>BULK, STAT. SEAT, CARBON D12 SHAFT</v>
          </cell>
          <cell r="C5736">
            <v>140</v>
          </cell>
        </row>
        <row r="5737">
          <cell r="A5737">
            <v>98277444</v>
          </cell>
          <cell r="B5737" t="str">
            <v>BULK, ROTAT. SEAL FACE, SIC, D12 SHAFT</v>
          </cell>
          <cell r="C5737">
            <v>204</v>
          </cell>
        </row>
        <row r="5738">
          <cell r="A5738">
            <v>98278909</v>
          </cell>
          <cell r="B5738" t="str">
            <v>TP 32-230/2 A-F-A-BQQE-FW1</v>
          </cell>
          <cell r="C5738">
            <v>1412</v>
          </cell>
        </row>
        <row r="5739">
          <cell r="A5739">
            <v>98279157</v>
          </cell>
          <cell r="B5739" t="str">
            <v>CM5-2 B-R-I-E-AQQE F-A-A-N</v>
          </cell>
          <cell r="C5739">
            <v>966</v>
          </cell>
        </row>
        <row r="5740">
          <cell r="A5740">
            <v>98280816</v>
          </cell>
          <cell r="B5740" t="str">
            <v>SEG.40.12.2.60G</v>
          </cell>
          <cell r="C5740">
            <v>2649</v>
          </cell>
        </row>
        <row r="5741">
          <cell r="A5741">
            <v>98282096</v>
          </cell>
          <cell r="B5741" t="str">
            <v>TP 25-80/2 A-O-A-BQQE-BW1</v>
          </cell>
          <cell r="C5741">
            <v>1111</v>
          </cell>
        </row>
        <row r="5742">
          <cell r="A5742">
            <v>98282133</v>
          </cell>
          <cell r="B5742" t="str">
            <v>TP 25-90/2 A-O-A-BQQE-DW1</v>
          </cell>
          <cell r="C5742">
            <v>1176</v>
          </cell>
        </row>
        <row r="5743">
          <cell r="A5743">
            <v>98282166</v>
          </cell>
          <cell r="B5743" t="str">
            <v>TP 32-80/2 A-O-A-BQQE-CW1</v>
          </cell>
          <cell r="C5743">
            <v>937</v>
          </cell>
        </row>
        <row r="5744">
          <cell r="A5744">
            <v>98282359</v>
          </cell>
          <cell r="B5744" t="str">
            <v>TP 40-90/2 A-F-A-BQQE-DW1</v>
          </cell>
          <cell r="C5744">
            <v>1565</v>
          </cell>
        </row>
        <row r="5745">
          <cell r="A5745">
            <v>98284950</v>
          </cell>
          <cell r="B5745" t="str">
            <v>KIT, SHAFT SEAL CPL. TP/12/O-RING BQQE</v>
          </cell>
          <cell r="C5745">
            <v>410</v>
          </cell>
        </row>
        <row r="5746">
          <cell r="A5746">
            <v>98287185</v>
          </cell>
          <cell r="B5746" t="str">
            <v>BULK, CHAMBER WITHOUT SANDLIFT</v>
          </cell>
          <cell r="C5746">
            <v>398</v>
          </cell>
        </row>
        <row r="5747">
          <cell r="A5747">
            <v>98287432</v>
          </cell>
          <cell r="B5747" t="str">
            <v>KIT, COVER FOR OIL CHAMBER D D235 CED</v>
          </cell>
          <cell r="C5747">
            <v>488</v>
          </cell>
        </row>
        <row r="5748">
          <cell r="A5748">
            <v>98288200</v>
          </cell>
          <cell r="B5748" t="str">
            <v>KIT, CHAMBER STACK CRN 64-2-2</v>
          </cell>
          <cell r="C5748">
            <v>2203</v>
          </cell>
        </row>
        <row r="5749">
          <cell r="A5749">
            <v>98288803</v>
          </cell>
          <cell r="B5749" t="str">
            <v>TP 65-190/2-C-F-A-BQQE W/O MOTOR</v>
          </cell>
          <cell r="C5749">
            <v>3314</v>
          </cell>
        </row>
        <row r="5750">
          <cell r="A5750">
            <v>98288809</v>
          </cell>
          <cell r="B5750" t="str">
            <v>SPARE, MULTI PUMP CONTROL (CU352)</v>
          </cell>
          <cell r="C5750">
            <v>3981</v>
          </cell>
        </row>
        <row r="5751">
          <cell r="A5751">
            <v>98293585</v>
          </cell>
          <cell r="B5751" t="str">
            <v>CRN5-2 A-FGJ-A-K-PQQK 3X230/400 50HZ</v>
          </cell>
          <cell r="C5751">
            <v>13016</v>
          </cell>
        </row>
        <row r="5752">
          <cell r="A5752">
            <v>98293749</v>
          </cell>
          <cell r="B5752" t="str">
            <v>KIT, MGE80B 1F/R230-2 1.1KW B14-19-H</v>
          </cell>
          <cell r="C5752">
            <v>758</v>
          </cell>
        </row>
        <row r="5753">
          <cell r="A5753">
            <v>98293865</v>
          </cell>
          <cell r="B5753" t="str">
            <v>KIT MGE90LD 3R430-2 2.2KW B14-24-I</v>
          </cell>
          <cell r="C5753">
            <v>1224</v>
          </cell>
        </row>
        <row r="5754">
          <cell r="A5754">
            <v>98294231</v>
          </cell>
          <cell r="B5754" t="str">
            <v>TP 40-190/2 A-F-A-BQQE-FW1</v>
          </cell>
          <cell r="C5754">
            <v>2069</v>
          </cell>
        </row>
        <row r="5755">
          <cell r="A5755">
            <v>98296613</v>
          </cell>
          <cell r="B5755" t="str">
            <v>SPARE, IMPELLER 32-200.1/205 CI TRIM</v>
          </cell>
          <cell r="C5755">
            <v>667</v>
          </cell>
        </row>
        <row r="5756">
          <cell r="A5756">
            <v>98296615</v>
          </cell>
          <cell r="B5756" t="str">
            <v>SPARE, IMPELLER 40-160/65-50-160/172 CI</v>
          </cell>
          <cell r="C5756">
            <v>620</v>
          </cell>
        </row>
        <row r="5757">
          <cell r="A5757">
            <v>98296616</v>
          </cell>
          <cell r="B5757" t="str">
            <v>SPARE, IMPELLER 40-160/65-50-160/158 CI</v>
          </cell>
          <cell r="C5757">
            <v>505</v>
          </cell>
        </row>
        <row r="5758">
          <cell r="A5758">
            <v>98296618</v>
          </cell>
          <cell r="B5758" t="str">
            <v>SPARE, IMPELLER 32-160.1/155 CI</v>
          </cell>
          <cell r="C5758">
            <v>463</v>
          </cell>
        </row>
        <row r="5759">
          <cell r="A5759">
            <v>98296619</v>
          </cell>
          <cell r="B5759" t="str">
            <v>SPARE, IMPELLER 50-125/80-65-125/135 CI</v>
          </cell>
          <cell r="C5759">
            <v>548</v>
          </cell>
        </row>
        <row r="5760">
          <cell r="A5760">
            <v>98296622</v>
          </cell>
          <cell r="B5760" t="str">
            <v>SPARE, IMPELLER 32-125/130 CI</v>
          </cell>
          <cell r="C5760">
            <v>370</v>
          </cell>
        </row>
        <row r="5761">
          <cell r="A5761">
            <v>98296624</v>
          </cell>
          <cell r="B5761" t="str">
            <v>SPARE, IMPELLER 40-125/65-50-125/120 CI</v>
          </cell>
          <cell r="C5761">
            <v>551</v>
          </cell>
        </row>
        <row r="5762">
          <cell r="A5762">
            <v>98296626</v>
          </cell>
          <cell r="B5762" t="str">
            <v>SPARE, IMPELLER 50-200/200 CI</v>
          </cell>
          <cell r="C5762">
            <v>695</v>
          </cell>
        </row>
        <row r="5763">
          <cell r="A5763">
            <v>98296627</v>
          </cell>
          <cell r="B5763" t="str">
            <v>SPARE, IMPELLER 65-160/173 CI</v>
          </cell>
          <cell r="C5763">
            <v>675</v>
          </cell>
        </row>
        <row r="5764">
          <cell r="A5764">
            <v>98296630</v>
          </cell>
          <cell r="B5764" t="str">
            <v>SPARE, IMPELLER 65-160/157 CI</v>
          </cell>
          <cell r="C5764">
            <v>581</v>
          </cell>
        </row>
        <row r="5765">
          <cell r="A5765">
            <v>98296635</v>
          </cell>
          <cell r="B5765" t="str">
            <v>SPARE, IMPELLER 80-160/153 CI</v>
          </cell>
          <cell r="C5765">
            <v>703</v>
          </cell>
        </row>
        <row r="5766">
          <cell r="A5766">
            <v>98296637</v>
          </cell>
          <cell r="B5766" t="str">
            <v>SPARE, IMPELLER 80-200/200 CI</v>
          </cell>
          <cell r="C5766">
            <v>877</v>
          </cell>
        </row>
        <row r="5767">
          <cell r="A5767">
            <v>98296639</v>
          </cell>
          <cell r="B5767" t="str">
            <v>SPARE, IMPELLER 65-200/198 CI</v>
          </cell>
          <cell r="C5767">
            <v>506</v>
          </cell>
        </row>
        <row r="5768">
          <cell r="A5768">
            <v>98296642</v>
          </cell>
          <cell r="B5768" t="str">
            <v>SPARE, IMPELLER 65-200/190 CI</v>
          </cell>
          <cell r="C5768">
            <v>659</v>
          </cell>
        </row>
        <row r="5769">
          <cell r="A5769">
            <v>98296649</v>
          </cell>
          <cell r="B5769" t="str">
            <v>SPARE, IMPELLER 65-125/120-110 CI</v>
          </cell>
          <cell r="C5769">
            <v>637</v>
          </cell>
        </row>
        <row r="5770">
          <cell r="A5770">
            <v>98296650</v>
          </cell>
          <cell r="B5770" t="str">
            <v>SPARE, IMPELLER 65-160/145 CI</v>
          </cell>
          <cell r="C5770">
            <v>757</v>
          </cell>
        </row>
        <row r="5771">
          <cell r="A5771">
            <v>98296654</v>
          </cell>
          <cell r="B5771" t="str">
            <v>SPARE, IMPELLER 100-200/192 CI</v>
          </cell>
          <cell r="C5771">
            <v>735</v>
          </cell>
        </row>
        <row r="5772">
          <cell r="A5772">
            <v>98296662</v>
          </cell>
          <cell r="B5772" t="str">
            <v>SPARE, IMPELLER 150-315/310 D42 CI</v>
          </cell>
          <cell r="C5772">
            <v>1694</v>
          </cell>
        </row>
        <row r="5773">
          <cell r="A5773">
            <v>98296676</v>
          </cell>
          <cell r="B5773" t="str">
            <v>SPARE, IMPELLER 50-160/80-65-160/167 CI</v>
          </cell>
          <cell r="C5773">
            <v>460</v>
          </cell>
        </row>
        <row r="5774">
          <cell r="A5774">
            <v>98296971</v>
          </cell>
          <cell r="B5774" t="str">
            <v>SPARE, SHAFT, SPLINE CPL. D16 L=329</v>
          </cell>
          <cell r="C5774">
            <v>149</v>
          </cell>
        </row>
        <row r="5775">
          <cell r="A5775">
            <v>98299168</v>
          </cell>
          <cell r="B5775" t="str">
            <v>END SHIELD, MMS8000, SPARE</v>
          </cell>
          <cell r="C5775">
            <v>1468</v>
          </cell>
        </row>
        <row r="5776">
          <cell r="A5776">
            <v>98301057</v>
          </cell>
          <cell r="B5776" t="str">
            <v>KIT, DN50-32;65-16/20/25;80-20/25;100-20</v>
          </cell>
          <cell r="C5776">
            <v>681</v>
          </cell>
        </row>
        <row r="5777">
          <cell r="A5777">
            <v>98301408</v>
          </cell>
          <cell r="B5777" t="str">
            <v>CIM 500 ETHERNET ADD-ON CPL. PACKED</v>
          </cell>
          <cell r="C5777">
            <v>944</v>
          </cell>
        </row>
        <row r="5778">
          <cell r="A5778">
            <v>98303240</v>
          </cell>
          <cell r="B5778" t="str">
            <v>NB 65-200/217AASF2AESBAQERW1</v>
          </cell>
          <cell r="C5778">
            <v>13954</v>
          </cell>
        </row>
        <row r="5779">
          <cell r="A5779">
            <v>98304359</v>
          </cell>
          <cell r="B5779" t="str">
            <v>NB 65-125/144AAF2KVSBQQVNW1</v>
          </cell>
          <cell r="C5779">
            <v>10908</v>
          </cell>
        </row>
        <row r="5780">
          <cell r="A5780">
            <v>98305080</v>
          </cell>
          <cell r="B5780" t="str">
            <v>NB 32-200.1/188AAF2AESBAQEKW1</v>
          </cell>
          <cell r="C5780">
            <v>3660</v>
          </cell>
        </row>
        <row r="5781">
          <cell r="A5781">
            <v>98305100</v>
          </cell>
          <cell r="B5781" t="str">
            <v>NB 50-125/121AAF2AESBAQEKW1</v>
          </cell>
          <cell r="C5781">
            <v>3671</v>
          </cell>
        </row>
        <row r="5782">
          <cell r="A5782">
            <v>98305115</v>
          </cell>
          <cell r="B5782" t="str">
            <v>NB 65-125/120-110AAF2AESBAQEKW1</v>
          </cell>
          <cell r="C5782">
            <v>6215</v>
          </cell>
        </row>
        <row r="5783">
          <cell r="A5783">
            <v>98305126</v>
          </cell>
          <cell r="B5783" t="str">
            <v>NB 65-200/198AAF2AESBAQEQW1</v>
          </cell>
          <cell r="C5783">
            <v>11292</v>
          </cell>
        </row>
        <row r="5784">
          <cell r="A5784">
            <v>98305234</v>
          </cell>
          <cell r="B5784" t="str">
            <v>NB 80-315/320AAF2AESBAQEPW3</v>
          </cell>
          <cell r="C5784">
            <v>8940</v>
          </cell>
        </row>
        <row r="5785">
          <cell r="A5785">
            <v>98305353</v>
          </cell>
          <cell r="B5785" t="str">
            <v>NB 250-350/330AAF1AESBAQEPW5</v>
          </cell>
          <cell r="C5785">
            <v>25188</v>
          </cell>
        </row>
        <row r="5786">
          <cell r="A5786">
            <v>98305482</v>
          </cell>
          <cell r="B5786" t="str">
            <v>SPARE, CHAMBER PLATE CPL. N,CM 10/15/25</v>
          </cell>
          <cell r="C5786">
            <v>145</v>
          </cell>
        </row>
        <row r="5787">
          <cell r="A5787">
            <v>98311373</v>
          </cell>
          <cell r="B5787" t="str">
            <v>KIT,WEAR PARTSMTR 1S/1/2/3 -19 STAGES,V</v>
          </cell>
          <cell r="C5787">
            <v>480</v>
          </cell>
        </row>
        <row r="5788">
          <cell r="A5788">
            <v>98311381</v>
          </cell>
          <cell r="B5788" t="str">
            <v>KIT,WEAR PARTS MTR 1S/1/2/3 -27 STAGES,V</v>
          </cell>
          <cell r="C5788">
            <v>509</v>
          </cell>
        </row>
        <row r="5789">
          <cell r="A5789">
            <v>98311385</v>
          </cell>
          <cell r="B5789" t="str">
            <v>KIT, WEAR PARTS MTR 5  -16 STAGES,FKM</v>
          </cell>
          <cell r="C5789">
            <v>616</v>
          </cell>
        </row>
        <row r="5790">
          <cell r="A5790">
            <v>98311420</v>
          </cell>
          <cell r="B5790" t="str">
            <v>KIT, SERVICE CRK(I)2 -18, FKM</v>
          </cell>
          <cell r="C5790">
            <v>335</v>
          </cell>
        </row>
        <row r="5791">
          <cell r="A5791">
            <v>98311440</v>
          </cell>
          <cell r="B5791" t="str">
            <v>SPARE, IMPELLER CPL.  CRK2</v>
          </cell>
          <cell r="C5791">
            <v>108</v>
          </cell>
        </row>
        <row r="5792">
          <cell r="A5792">
            <v>98313239</v>
          </cell>
          <cell r="B5792" t="str">
            <v>SPARE, SHAFT D16 W/IMPEL. D62/D90.5 CPL.</v>
          </cell>
          <cell r="C5792">
            <v>660</v>
          </cell>
        </row>
        <row r="5793">
          <cell r="A5793">
            <v>98313250</v>
          </cell>
          <cell r="B5793" t="str">
            <v>SPARE, SHAFT D16 W/IMPEL. D39.8/D136 CPL</v>
          </cell>
          <cell r="C5793">
            <v>834</v>
          </cell>
        </row>
        <row r="5794">
          <cell r="A5794">
            <v>98313320</v>
          </cell>
          <cell r="B5794" t="str">
            <v>KIT, SHAFT SEAL TP(D) CPL 12MM AUUV</v>
          </cell>
          <cell r="C5794">
            <v>223</v>
          </cell>
        </row>
        <row r="5795">
          <cell r="A5795">
            <v>98313337</v>
          </cell>
          <cell r="B5795" t="str">
            <v>KIT, SHAFT SEAL TP(D) CPL 16MM K BQQE</v>
          </cell>
          <cell r="C5795">
            <v>220</v>
          </cell>
        </row>
        <row r="5796">
          <cell r="A5796">
            <v>98315490</v>
          </cell>
          <cell r="B5796" t="str">
            <v>KIT TP 40-360/2 C-F-A-BQQE W/O MOTOR</v>
          </cell>
          <cell r="C5796">
            <v>4495</v>
          </cell>
        </row>
        <row r="5797">
          <cell r="A5797">
            <v>98316739</v>
          </cell>
          <cell r="B5797" t="str">
            <v>CR5-5 A-FGJ-A-E-HQQE FT115 50HZ</v>
          </cell>
          <cell r="C5797">
            <v>1594</v>
          </cell>
        </row>
        <row r="5798">
          <cell r="A5798">
            <v>98318172</v>
          </cell>
          <cell r="B5798" t="str">
            <v>NK 80-315/334AA1F2BESBAQEQW3</v>
          </cell>
          <cell r="C5798">
            <v>28255</v>
          </cell>
        </row>
        <row r="5799">
          <cell r="A5799">
            <v>98318174</v>
          </cell>
          <cell r="B5799" t="str">
            <v>NK 80-400/365AA1F2BESBAQEQW3</v>
          </cell>
          <cell r="C5799">
            <v>36850</v>
          </cell>
        </row>
        <row r="5800">
          <cell r="A5800">
            <v>98318739</v>
          </cell>
          <cell r="B5800" t="str">
            <v>NK 150-315/305AA2F1AESBAQEOW5</v>
          </cell>
          <cell r="C5800">
            <v>38298</v>
          </cell>
        </row>
        <row r="5801">
          <cell r="A5801">
            <v>98324839</v>
          </cell>
          <cell r="B5801" t="str">
            <v>NK 65-315/320AA2F2KESBQQEOW3</v>
          </cell>
          <cell r="C5801">
            <v>16761</v>
          </cell>
        </row>
        <row r="5802">
          <cell r="A5802">
            <v>98327397</v>
          </cell>
          <cell r="B5802" t="str">
            <v>CR3-17 E-FGJ-A-E-HQQE 3X230/400 50HZ</v>
          </cell>
          <cell r="C5802">
            <v>3155</v>
          </cell>
        </row>
        <row r="5803">
          <cell r="A5803">
            <v>98330548</v>
          </cell>
          <cell r="B5803" t="str">
            <v>KIT, FLANGE FF165, MACHINED</v>
          </cell>
          <cell r="C5803">
            <v>140</v>
          </cell>
        </row>
        <row r="5804">
          <cell r="A5804">
            <v>98330603</v>
          </cell>
          <cell r="B5804" t="str">
            <v>KIT, BALL BEARING 6204.SYN/6204.SYN</v>
          </cell>
          <cell r="C5804">
            <v>111</v>
          </cell>
        </row>
        <row r="5805">
          <cell r="A5805">
            <v>98330605</v>
          </cell>
          <cell r="B5805" t="str">
            <v>KIT, BALL BEARING 6305.SYN/6204.SYN</v>
          </cell>
          <cell r="C5805">
            <v>123</v>
          </cell>
        </row>
        <row r="5806">
          <cell r="A5806">
            <v>98330615</v>
          </cell>
          <cell r="B5806" t="str">
            <v>KIT, LOWER PART CPL, 1.5KW 1PH, PB121</v>
          </cell>
          <cell r="C5806">
            <v>1228</v>
          </cell>
        </row>
        <row r="5807">
          <cell r="A5807">
            <v>98330618</v>
          </cell>
          <cell r="B5807" t="str">
            <v>KIT, LOWER PART CPL, 1.1KW 3PH, PB311</v>
          </cell>
          <cell r="C5807">
            <v>1440</v>
          </cell>
        </row>
        <row r="5808">
          <cell r="A5808">
            <v>98330619</v>
          </cell>
          <cell r="B5808" t="str">
            <v>KIT, LOWER PART CPL, 2.2KW 3PH, PB321</v>
          </cell>
          <cell r="C5808">
            <v>1694</v>
          </cell>
        </row>
        <row r="5809">
          <cell r="A5809">
            <v>98334776</v>
          </cell>
          <cell r="B5809" t="str">
            <v>KIT, FUNCT. MODULE CPL., STANDARD, FM200</v>
          </cell>
          <cell r="C5809">
            <v>254</v>
          </cell>
        </row>
        <row r="5810">
          <cell r="A5810">
            <v>98334777</v>
          </cell>
          <cell r="B5810" t="str">
            <v>KIT, FUNCT. MODULE CPL., ADVANCED, FM300</v>
          </cell>
          <cell r="C5810">
            <v>424</v>
          </cell>
        </row>
        <row r="5811">
          <cell r="A5811">
            <v>98337186</v>
          </cell>
          <cell r="B5811" t="str">
            <v>KIT, DMI/DDI 0.3/0.4 DIAPH.</v>
          </cell>
          <cell r="C5811">
            <v>64</v>
          </cell>
        </row>
        <row r="5812">
          <cell r="A5812">
            <v>98337339</v>
          </cell>
          <cell r="B5812" t="str">
            <v>KIT, CABLE GLANDS, 10XD7-14</v>
          </cell>
          <cell r="C5812">
            <v>77</v>
          </cell>
        </row>
        <row r="5813">
          <cell r="A5813">
            <v>98337640</v>
          </cell>
          <cell r="B5813" t="str">
            <v>KIT, DMI/DDI 4/5.5 DIAPH.</v>
          </cell>
          <cell r="C5813">
            <v>68</v>
          </cell>
        </row>
        <row r="5814">
          <cell r="A5814">
            <v>98337645</v>
          </cell>
          <cell r="B5814" t="str">
            <v>KIT, DMI 6 DIAPH.</v>
          </cell>
          <cell r="C5814">
            <v>73</v>
          </cell>
        </row>
        <row r="5815">
          <cell r="A5815">
            <v>98337650</v>
          </cell>
          <cell r="B5815" t="str">
            <v>KIT, DMI/DDI 18/20 DIAPH.</v>
          </cell>
          <cell r="C5815">
            <v>78</v>
          </cell>
        </row>
        <row r="5816">
          <cell r="A5816">
            <v>98340618</v>
          </cell>
          <cell r="B5816" t="str">
            <v>NB 80-200/188AAF2KESBQQERW1</v>
          </cell>
          <cell r="C5816">
            <v>29178</v>
          </cell>
        </row>
        <row r="5817">
          <cell r="A5817">
            <v>98341196</v>
          </cell>
          <cell r="B5817" t="str">
            <v>NB 40-250/260AAF2AESBAQERW1</v>
          </cell>
          <cell r="C5817">
            <v>8580</v>
          </cell>
        </row>
        <row r="5818">
          <cell r="A5818">
            <v>98341200</v>
          </cell>
          <cell r="B5818" t="str">
            <v>NB 50-250/254AAF2AESBAQERW1</v>
          </cell>
          <cell r="C5818">
            <v>8779</v>
          </cell>
        </row>
        <row r="5819">
          <cell r="A5819">
            <v>98341201</v>
          </cell>
          <cell r="B5819" t="str">
            <v>NB 50-250/263AAF2AESBAQESW1</v>
          </cell>
          <cell r="C5819">
            <v>10935</v>
          </cell>
        </row>
        <row r="5820">
          <cell r="A5820">
            <v>98341202</v>
          </cell>
          <cell r="B5820" t="str">
            <v>NB 50-315/267AAF2AESBAQERW1</v>
          </cell>
          <cell r="C5820">
            <v>19511</v>
          </cell>
        </row>
        <row r="5821">
          <cell r="A5821">
            <v>98341203</v>
          </cell>
          <cell r="B5821" t="str">
            <v>NB 50-315/285AAF2AESBAQESW1</v>
          </cell>
          <cell r="C5821">
            <v>22277</v>
          </cell>
        </row>
        <row r="5822">
          <cell r="A5822">
            <v>98341204</v>
          </cell>
          <cell r="B5822" t="str">
            <v>NB 50-315/300AAF2AESBAQETW1</v>
          </cell>
          <cell r="C5822">
            <v>25782</v>
          </cell>
        </row>
        <row r="5823">
          <cell r="A5823">
            <v>98341206</v>
          </cell>
          <cell r="B5823" t="str">
            <v>NB 65-200/217AAF2AESBAQERW1</v>
          </cell>
          <cell r="C5823">
            <v>8814</v>
          </cell>
        </row>
        <row r="5824">
          <cell r="A5824">
            <v>98341207</v>
          </cell>
          <cell r="B5824" t="str">
            <v>NB 65-200/219AAF2AESBAQESW1</v>
          </cell>
          <cell r="C5824">
            <v>10998</v>
          </cell>
        </row>
        <row r="5825">
          <cell r="A5825">
            <v>98341208</v>
          </cell>
          <cell r="B5825" t="str">
            <v>NB 65-250/223AAF2AESBAQERW1</v>
          </cell>
          <cell r="C5825">
            <v>9008</v>
          </cell>
        </row>
        <row r="5826">
          <cell r="A5826">
            <v>98341209</v>
          </cell>
          <cell r="B5826" t="str">
            <v>NB 65-250/238AAF2AESBAQESW1</v>
          </cell>
          <cell r="C5826">
            <v>10334</v>
          </cell>
        </row>
        <row r="5827">
          <cell r="A5827">
            <v>98341210</v>
          </cell>
          <cell r="B5827" t="str">
            <v>NB 65-250/251AAF2AESBAQETW1</v>
          </cell>
          <cell r="C5827">
            <v>12308</v>
          </cell>
        </row>
        <row r="5828">
          <cell r="A5828">
            <v>98341211</v>
          </cell>
          <cell r="B5828" t="str">
            <v>NB 65-250/269AAF2AESBAQEUW1</v>
          </cell>
          <cell r="C5828">
            <v>14111</v>
          </cell>
        </row>
        <row r="5829">
          <cell r="A5829">
            <v>98341212</v>
          </cell>
          <cell r="B5829" t="str">
            <v>NB 65-250/270AAF2AESBAQEVW1</v>
          </cell>
          <cell r="C5829">
            <v>18649</v>
          </cell>
        </row>
        <row r="5830">
          <cell r="A5830">
            <v>98341214</v>
          </cell>
          <cell r="B5830" t="str">
            <v>NB 65-315/295AAF2AESBAQEVW1</v>
          </cell>
          <cell r="C5830">
            <v>35612</v>
          </cell>
        </row>
        <row r="5831">
          <cell r="A5831">
            <v>98341216</v>
          </cell>
          <cell r="B5831" t="str">
            <v>NB 80-160/177AAF2AESBAQERW1</v>
          </cell>
          <cell r="C5831">
            <v>8929</v>
          </cell>
        </row>
        <row r="5832">
          <cell r="A5832">
            <v>98341217</v>
          </cell>
          <cell r="B5832" t="str">
            <v>NB 80-200/188AAF2AESBAQERW1</v>
          </cell>
          <cell r="C5832">
            <v>9221</v>
          </cell>
        </row>
        <row r="5833">
          <cell r="A5833">
            <v>98341218</v>
          </cell>
          <cell r="B5833" t="str">
            <v>NB 80-200/200AAF2AESBAQESW1</v>
          </cell>
          <cell r="C5833">
            <v>10334</v>
          </cell>
        </row>
        <row r="5834">
          <cell r="A5834">
            <v>98341219</v>
          </cell>
          <cell r="B5834" t="str">
            <v>NB 80-200/211AAF2AESBAQETW1</v>
          </cell>
          <cell r="C5834">
            <v>12307</v>
          </cell>
        </row>
        <row r="5835">
          <cell r="A5835">
            <v>98341220</v>
          </cell>
          <cell r="B5835" t="str">
            <v>NB 80-200/222AAF2AESBAQEUW1</v>
          </cell>
          <cell r="C5835">
            <v>14111</v>
          </cell>
        </row>
        <row r="5836">
          <cell r="A5836">
            <v>98341223</v>
          </cell>
          <cell r="B5836" t="str">
            <v>NB 80-250/257AAF2AESBAQEVW1</v>
          </cell>
          <cell r="C5836">
            <v>17783</v>
          </cell>
        </row>
        <row r="5837">
          <cell r="A5837">
            <v>98341224</v>
          </cell>
          <cell r="B5837" t="str">
            <v>NB 80-250/270AAF2AESBAQEWW1</v>
          </cell>
          <cell r="C5837">
            <v>21388</v>
          </cell>
        </row>
        <row r="5838">
          <cell r="A5838">
            <v>98341228</v>
          </cell>
          <cell r="B5838" t="str">
            <v>NB 100-200/170AAF2AESBAQERW1</v>
          </cell>
          <cell r="C5838">
            <v>8890</v>
          </cell>
        </row>
        <row r="5839">
          <cell r="A5839">
            <v>98341229</v>
          </cell>
          <cell r="B5839" t="str">
            <v>NB 100-200/181AAF2AESBAQESW1</v>
          </cell>
          <cell r="C5839">
            <v>9745</v>
          </cell>
        </row>
        <row r="5840">
          <cell r="A5840">
            <v>98341230</v>
          </cell>
          <cell r="B5840" t="str">
            <v>NB 100-200/192AAF2AESBAQETW1</v>
          </cell>
          <cell r="C5840">
            <v>11914</v>
          </cell>
        </row>
        <row r="5841">
          <cell r="A5841">
            <v>98341231</v>
          </cell>
          <cell r="B5841" t="str">
            <v>NB 100-200/203AAF2AESBAQEUW1</v>
          </cell>
          <cell r="C5841">
            <v>13521</v>
          </cell>
        </row>
        <row r="5842">
          <cell r="A5842">
            <v>98341232</v>
          </cell>
          <cell r="B5842" t="str">
            <v>NB 100-200/219AAF2AESBAQEVW1</v>
          </cell>
          <cell r="C5842">
            <v>17272</v>
          </cell>
        </row>
        <row r="5843">
          <cell r="A5843">
            <v>98341686</v>
          </cell>
          <cell r="B5843" t="str">
            <v>OTDCP16SA12M, CIRCUIT BREAKER, 16AMP</v>
          </cell>
          <cell r="C5843">
            <v>164</v>
          </cell>
        </row>
        <row r="5844">
          <cell r="A5844">
            <v>98341687</v>
          </cell>
          <cell r="B5844" t="str">
            <v>OVR PV 40-1000 P, SURGE PROTECTION</v>
          </cell>
          <cell r="C5844">
            <v>486</v>
          </cell>
        </row>
        <row r="5845">
          <cell r="A5845">
            <v>98345811</v>
          </cell>
          <cell r="B5845" t="str">
            <v>SPARE, SUPPORT WASHER</v>
          </cell>
          <cell r="C5845">
            <v>114</v>
          </cell>
        </row>
        <row r="5846">
          <cell r="A5846">
            <v>98346626</v>
          </cell>
          <cell r="B5846" t="str">
            <v>TP 40-80/2 A-F-I-BQQE-CW1</v>
          </cell>
          <cell r="C5846">
            <v>3539</v>
          </cell>
        </row>
        <row r="5847">
          <cell r="A5847">
            <v>98347579</v>
          </cell>
          <cell r="B5847" t="str">
            <v>SENSOR DRYRUN SP+RSI P/N LVV-110</v>
          </cell>
          <cell r="C5847">
            <v>389</v>
          </cell>
        </row>
        <row r="5848">
          <cell r="A5848">
            <v>98350098</v>
          </cell>
          <cell r="B5848" t="str">
            <v>KIT VALVE MMS6</v>
          </cell>
          <cell r="C5848">
            <v>143</v>
          </cell>
        </row>
        <row r="5849">
          <cell r="A5849">
            <v>98351135</v>
          </cell>
          <cell r="B5849" t="str">
            <v>NK 150-400/343AY1F1SESBAQEXW3</v>
          </cell>
          <cell r="C5849">
            <v>29450</v>
          </cell>
        </row>
        <row r="5850">
          <cell r="A5850">
            <v>98351216</v>
          </cell>
          <cell r="B5850" t="str">
            <v>NK 100-200/219AY1F2NESBQQEXW1</v>
          </cell>
          <cell r="C5850">
            <v>21928</v>
          </cell>
        </row>
        <row r="5851">
          <cell r="A5851">
            <v>98351847</v>
          </cell>
          <cell r="B5851" t="str">
            <v>TERMINAL BOX COVER MEC63-71/01</v>
          </cell>
          <cell r="C5851">
            <v>1</v>
          </cell>
        </row>
        <row r="5852">
          <cell r="A5852">
            <v>98354675</v>
          </cell>
          <cell r="B5852" t="str">
            <v>BULK, RETAINER, UPPER SEALRING</v>
          </cell>
          <cell r="C5852">
            <v>57</v>
          </cell>
        </row>
        <row r="5853">
          <cell r="A5853">
            <v>98357920</v>
          </cell>
          <cell r="B5853" t="str">
            <v>SPARE, COMPLETE STAGE</v>
          </cell>
          <cell r="C5853">
            <v>31</v>
          </cell>
        </row>
        <row r="5854">
          <cell r="A5854">
            <v>98360150</v>
          </cell>
          <cell r="B5854" t="str">
            <v>NK 80-250/270AY1F2SESBAQEXW1</v>
          </cell>
          <cell r="C5854">
            <v>12112</v>
          </cell>
        </row>
        <row r="5855">
          <cell r="A5855">
            <v>98365764</v>
          </cell>
          <cell r="B5855" t="str">
            <v>ADAPTOR CLAW DN200 SE/SL-FLYGT</v>
          </cell>
          <cell r="C5855">
            <v>1084</v>
          </cell>
        </row>
        <row r="5856">
          <cell r="A5856">
            <v>98365851</v>
          </cell>
          <cell r="B5856" t="str">
            <v>KIT, RETAINING DN65-32, 80-32/40</v>
          </cell>
          <cell r="C5856">
            <v>97</v>
          </cell>
        </row>
        <row r="5857">
          <cell r="A5857">
            <v>98365854</v>
          </cell>
          <cell r="B5857" t="str">
            <v>KIT, SEALING PARTS PARA DN 65-32</v>
          </cell>
          <cell r="C5857">
            <v>942</v>
          </cell>
        </row>
        <row r="5858">
          <cell r="A5858">
            <v>98366307</v>
          </cell>
          <cell r="B5858" t="str">
            <v>SPK4-15/5 A-W-A-AUUV FT85 50 HZ</v>
          </cell>
          <cell r="C5858">
            <v>987</v>
          </cell>
        </row>
        <row r="5859">
          <cell r="A5859">
            <v>98368512</v>
          </cell>
          <cell r="B5859" t="str">
            <v>SPARE, SHAFT CR (I,N) 1/3/5</v>
          </cell>
          <cell r="C5859">
            <v>108</v>
          </cell>
        </row>
        <row r="5860">
          <cell r="A5860">
            <v>98368515</v>
          </cell>
          <cell r="B5860" t="str">
            <v>SPARE, SHAFT CR (I,N) 1/3/5</v>
          </cell>
          <cell r="C5860">
            <v>123</v>
          </cell>
        </row>
        <row r="5861">
          <cell r="A5861">
            <v>98368517</v>
          </cell>
          <cell r="B5861" t="str">
            <v>SPARE, SHAFT CR (I,N) 1/3/5</v>
          </cell>
          <cell r="C5861">
            <v>140</v>
          </cell>
        </row>
        <row r="5862">
          <cell r="A5862">
            <v>98368518</v>
          </cell>
          <cell r="B5862" t="str">
            <v>SPARE, SHAFT CR (I,N) 1/3/5</v>
          </cell>
          <cell r="C5862">
            <v>143</v>
          </cell>
        </row>
        <row r="5863">
          <cell r="A5863">
            <v>98368519</v>
          </cell>
          <cell r="B5863" t="str">
            <v>SPARE, SHAFT CR (I,N) 1/3/5</v>
          </cell>
          <cell r="C5863">
            <v>146</v>
          </cell>
        </row>
        <row r="5864">
          <cell r="A5864">
            <v>98368520</v>
          </cell>
          <cell r="B5864" t="str">
            <v>SPARE, SHAFT CR (I,N) 1/3/5</v>
          </cell>
          <cell r="C5864">
            <v>148</v>
          </cell>
        </row>
        <row r="5865">
          <cell r="A5865">
            <v>98368521</v>
          </cell>
          <cell r="B5865" t="str">
            <v>SPARE, SHAFT CR (I,N) 1/3/5</v>
          </cell>
          <cell r="C5865">
            <v>119</v>
          </cell>
        </row>
        <row r="5866">
          <cell r="A5866">
            <v>98368523</v>
          </cell>
          <cell r="B5866" t="str">
            <v>SPARE, SHAFT CR (I,N) 1/3/5</v>
          </cell>
          <cell r="C5866">
            <v>154</v>
          </cell>
        </row>
        <row r="5867">
          <cell r="A5867">
            <v>98368524</v>
          </cell>
          <cell r="B5867" t="str">
            <v>SPARE, SHAFT CR (I,N) 1/3/5</v>
          </cell>
          <cell r="C5867">
            <v>162</v>
          </cell>
        </row>
        <row r="5868">
          <cell r="A5868">
            <v>98368525</v>
          </cell>
          <cell r="B5868" t="str">
            <v>SPARE, SHAFT CR (I,N) 1/3/5</v>
          </cell>
          <cell r="C5868">
            <v>169</v>
          </cell>
        </row>
        <row r="5869">
          <cell r="A5869">
            <v>98368526</v>
          </cell>
          <cell r="B5869" t="str">
            <v>SPARE, SHAFT CR (I,N) 1/3/5</v>
          </cell>
          <cell r="C5869">
            <v>174</v>
          </cell>
        </row>
        <row r="5870">
          <cell r="A5870">
            <v>98368528</v>
          </cell>
          <cell r="B5870" t="str">
            <v>SPARE, SHAFT CR (I,N) 1/3/5</v>
          </cell>
          <cell r="C5870">
            <v>183</v>
          </cell>
        </row>
        <row r="5871">
          <cell r="A5871">
            <v>98368529</v>
          </cell>
          <cell r="B5871" t="str">
            <v>SPARE, SHAFT CR (I,N) 1/3/5</v>
          </cell>
          <cell r="C5871">
            <v>193</v>
          </cell>
        </row>
        <row r="5872">
          <cell r="A5872">
            <v>98368530</v>
          </cell>
          <cell r="B5872" t="str">
            <v>SPARE, SHAFT CR (I,N) 1/3/5</v>
          </cell>
          <cell r="C5872">
            <v>202</v>
          </cell>
        </row>
        <row r="5873">
          <cell r="A5873">
            <v>98368531</v>
          </cell>
          <cell r="B5873" t="str">
            <v>SPARE, SHAFT CR (I,N) 1/3/5</v>
          </cell>
          <cell r="C5873">
            <v>208</v>
          </cell>
        </row>
        <row r="5874">
          <cell r="A5874">
            <v>98368573</v>
          </cell>
          <cell r="B5874" t="str">
            <v>SPARE, SHAFT CR (I,N) 1/3/5</v>
          </cell>
          <cell r="C5874">
            <v>196</v>
          </cell>
        </row>
        <row r="5875">
          <cell r="A5875">
            <v>98368605</v>
          </cell>
          <cell r="B5875" t="str">
            <v>SPARE, SHAFT CR 10/15/20</v>
          </cell>
          <cell r="C5875">
            <v>94</v>
          </cell>
        </row>
        <row r="5876">
          <cell r="A5876">
            <v>98368607</v>
          </cell>
          <cell r="B5876" t="str">
            <v>SPARE, SHAFT CR 10/15/20</v>
          </cell>
          <cell r="C5876">
            <v>105</v>
          </cell>
        </row>
        <row r="5877">
          <cell r="A5877">
            <v>98368609</v>
          </cell>
          <cell r="B5877" t="str">
            <v>SPARE, SHAFT CR 10/15/20</v>
          </cell>
          <cell r="C5877">
            <v>116</v>
          </cell>
        </row>
        <row r="5878">
          <cell r="A5878">
            <v>98368613</v>
          </cell>
          <cell r="B5878" t="str">
            <v>SPARE, SHAFT CR 10/15/20</v>
          </cell>
          <cell r="C5878">
            <v>138</v>
          </cell>
        </row>
        <row r="5879">
          <cell r="A5879">
            <v>98368614</v>
          </cell>
          <cell r="B5879" t="str">
            <v>SPARE, SHAFT CR 10/15/20</v>
          </cell>
          <cell r="C5879">
            <v>143</v>
          </cell>
        </row>
        <row r="5880">
          <cell r="A5880">
            <v>98368615</v>
          </cell>
          <cell r="B5880" t="str">
            <v>SPARE, SHAFT CR 10/15/20</v>
          </cell>
          <cell r="C5880">
            <v>154</v>
          </cell>
        </row>
        <row r="5881">
          <cell r="A5881">
            <v>98368616</v>
          </cell>
          <cell r="B5881" t="str">
            <v>SPARE, SHAFT CR 10/15/20</v>
          </cell>
          <cell r="C5881">
            <v>160</v>
          </cell>
        </row>
        <row r="5882">
          <cell r="A5882">
            <v>98368617</v>
          </cell>
          <cell r="B5882" t="str">
            <v>SPARE, SHAFT CR 10/15/20</v>
          </cell>
          <cell r="C5882">
            <v>165</v>
          </cell>
        </row>
        <row r="5883">
          <cell r="A5883">
            <v>98368618</v>
          </cell>
          <cell r="B5883" t="str">
            <v>SPARE, SHAFT CR 10/15/20</v>
          </cell>
          <cell r="C5883">
            <v>171</v>
          </cell>
        </row>
        <row r="5884">
          <cell r="A5884">
            <v>98368619</v>
          </cell>
          <cell r="B5884" t="str">
            <v>SPARE, SHAFT CR 10/15/20</v>
          </cell>
          <cell r="C5884">
            <v>176</v>
          </cell>
        </row>
        <row r="5885">
          <cell r="A5885">
            <v>98368620</v>
          </cell>
          <cell r="B5885" t="str">
            <v>SPARE, SHAFT CR 10/15/20</v>
          </cell>
          <cell r="C5885">
            <v>182</v>
          </cell>
        </row>
        <row r="5886">
          <cell r="A5886">
            <v>98368621</v>
          </cell>
          <cell r="B5886" t="str">
            <v>SPARE, SHAFT CR 10/15/20</v>
          </cell>
          <cell r="C5886">
            <v>187</v>
          </cell>
        </row>
        <row r="5887">
          <cell r="A5887">
            <v>98368622</v>
          </cell>
          <cell r="B5887" t="str">
            <v>SPARE, SHAFT CR 10/15/20</v>
          </cell>
          <cell r="C5887">
            <v>192</v>
          </cell>
        </row>
        <row r="5888">
          <cell r="A5888">
            <v>98368623</v>
          </cell>
          <cell r="B5888" t="str">
            <v>SPARE, SHAFT CR 10/15/20</v>
          </cell>
          <cell r="C5888">
            <v>197</v>
          </cell>
        </row>
        <row r="5889">
          <cell r="A5889">
            <v>98368624</v>
          </cell>
          <cell r="B5889" t="str">
            <v>SPARE, SHAFT CR 10/15/20</v>
          </cell>
          <cell r="C5889">
            <v>201</v>
          </cell>
        </row>
        <row r="5890">
          <cell r="A5890">
            <v>98368625</v>
          </cell>
          <cell r="B5890" t="str">
            <v>SPARE, SHAFT CRN 10/15/20</v>
          </cell>
          <cell r="C5890">
            <v>132</v>
          </cell>
        </row>
        <row r="5891">
          <cell r="A5891">
            <v>98368626</v>
          </cell>
          <cell r="B5891" t="str">
            <v>SPARE, SHAFT CRN 10/15/20</v>
          </cell>
          <cell r="C5891">
            <v>137</v>
          </cell>
        </row>
        <row r="5892">
          <cell r="A5892">
            <v>98368627</v>
          </cell>
          <cell r="B5892" t="str">
            <v>SPARE, SHAFT CRN 10/15/20</v>
          </cell>
          <cell r="C5892">
            <v>114</v>
          </cell>
        </row>
        <row r="5893">
          <cell r="A5893">
            <v>98368632</v>
          </cell>
          <cell r="B5893" t="str">
            <v>SPARE, SHAFT CRN 10/15/20</v>
          </cell>
          <cell r="C5893">
            <v>167</v>
          </cell>
        </row>
        <row r="5894">
          <cell r="A5894">
            <v>98368633</v>
          </cell>
          <cell r="B5894" t="str">
            <v>SPARE, SHAFT CRN 10/15/20</v>
          </cell>
          <cell r="C5894">
            <v>138</v>
          </cell>
        </row>
        <row r="5895">
          <cell r="A5895">
            <v>98368637</v>
          </cell>
          <cell r="B5895" t="str">
            <v>SPARE, SHAFT CRN 10/15/20</v>
          </cell>
          <cell r="C5895">
            <v>192</v>
          </cell>
        </row>
        <row r="5896">
          <cell r="A5896">
            <v>98368639</v>
          </cell>
          <cell r="B5896" t="str">
            <v>SPARE, SHAFT CRN 10/15/20</v>
          </cell>
          <cell r="C5896">
            <v>162</v>
          </cell>
        </row>
        <row r="5897">
          <cell r="A5897">
            <v>98368652</v>
          </cell>
          <cell r="B5897" t="str">
            <v>SPARE, SHAFT CRN 10/15/20</v>
          </cell>
          <cell r="C5897">
            <v>182</v>
          </cell>
        </row>
        <row r="5898">
          <cell r="A5898">
            <v>98368656</v>
          </cell>
          <cell r="B5898" t="str">
            <v>SPARE, SHAFT CRN 10/15/20</v>
          </cell>
          <cell r="C5898">
            <v>168</v>
          </cell>
        </row>
        <row r="5899">
          <cell r="A5899">
            <v>98368659</v>
          </cell>
          <cell r="B5899" t="str">
            <v>SPARE, SHAFT CRN 10/15/20</v>
          </cell>
          <cell r="C5899">
            <v>149</v>
          </cell>
        </row>
        <row r="5900">
          <cell r="A5900">
            <v>98368661</v>
          </cell>
          <cell r="B5900" t="str">
            <v>SPARE, SHAFT CRN 10/15/20</v>
          </cell>
          <cell r="C5900">
            <v>156</v>
          </cell>
        </row>
        <row r="5901">
          <cell r="A5901">
            <v>98368669</v>
          </cell>
          <cell r="B5901" t="str">
            <v>SPARE, SHAFT CRN 10/15/20</v>
          </cell>
          <cell r="C5901">
            <v>551</v>
          </cell>
        </row>
        <row r="5902">
          <cell r="A5902">
            <v>98368672</v>
          </cell>
          <cell r="B5902" t="str">
            <v>SPARE, SHAFT CRN 10/15/20</v>
          </cell>
          <cell r="C5902">
            <v>195</v>
          </cell>
        </row>
        <row r="5903">
          <cell r="A5903">
            <v>98368673</v>
          </cell>
          <cell r="B5903" t="str">
            <v>SPARE, SHAFT CRN 10/15/20</v>
          </cell>
          <cell r="C5903">
            <v>249</v>
          </cell>
        </row>
        <row r="5904">
          <cell r="A5904">
            <v>98368744</v>
          </cell>
          <cell r="B5904" t="str">
            <v>SPARE, SHAFT CRN 32</v>
          </cell>
          <cell r="C5904">
            <v>344</v>
          </cell>
        </row>
        <row r="5905">
          <cell r="A5905">
            <v>98368748</v>
          </cell>
          <cell r="B5905" t="str">
            <v>SPARE, SHAFT CRN 32</v>
          </cell>
          <cell r="C5905">
            <v>439</v>
          </cell>
        </row>
        <row r="5906">
          <cell r="A5906">
            <v>98368767</v>
          </cell>
          <cell r="B5906" t="str">
            <v>SPARE, SHAFT CR 45</v>
          </cell>
          <cell r="C5906">
            <v>224</v>
          </cell>
        </row>
        <row r="5907">
          <cell r="A5907">
            <v>98368772</v>
          </cell>
          <cell r="B5907" t="str">
            <v>SPARE, SHAFT CR 45</v>
          </cell>
          <cell r="C5907">
            <v>280</v>
          </cell>
        </row>
        <row r="5908">
          <cell r="A5908">
            <v>98368774</v>
          </cell>
          <cell r="B5908" t="str">
            <v>SPARE, SHAFT CR 45</v>
          </cell>
          <cell r="C5908">
            <v>300</v>
          </cell>
        </row>
        <row r="5909">
          <cell r="A5909">
            <v>98368776</v>
          </cell>
          <cell r="B5909" t="str">
            <v>SPARE, SHAFT CR 45</v>
          </cell>
          <cell r="C5909">
            <v>259</v>
          </cell>
        </row>
        <row r="5910">
          <cell r="A5910">
            <v>98368786</v>
          </cell>
          <cell r="B5910" t="str">
            <v>SPARE, SHAFT CRN 45</v>
          </cell>
          <cell r="C5910">
            <v>306</v>
          </cell>
        </row>
        <row r="5911">
          <cell r="A5911">
            <v>98368787</v>
          </cell>
          <cell r="B5911" t="str">
            <v>SPARE, SHAFT CRN 45</v>
          </cell>
          <cell r="C5911">
            <v>420</v>
          </cell>
        </row>
        <row r="5912">
          <cell r="A5912">
            <v>98368789</v>
          </cell>
          <cell r="B5912" t="str">
            <v>SPARE, SHAFT CRN 45</v>
          </cell>
          <cell r="C5912">
            <v>464</v>
          </cell>
        </row>
        <row r="5913">
          <cell r="A5913">
            <v>98368811</v>
          </cell>
          <cell r="B5913" t="str">
            <v>SPARE, SHAFT CRN 64</v>
          </cell>
          <cell r="C5913">
            <v>326</v>
          </cell>
        </row>
        <row r="5914">
          <cell r="A5914">
            <v>98368826</v>
          </cell>
          <cell r="B5914" t="str">
            <v>SPARE, SHAFT CR 90</v>
          </cell>
          <cell r="C5914">
            <v>244</v>
          </cell>
        </row>
        <row r="5915">
          <cell r="A5915">
            <v>98368827</v>
          </cell>
          <cell r="B5915" t="str">
            <v>SPARE, SHAFT CRN 90</v>
          </cell>
          <cell r="C5915">
            <v>307</v>
          </cell>
        </row>
        <row r="5916">
          <cell r="A5916">
            <v>98368832</v>
          </cell>
          <cell r="B5916" t="str">
            <v>SPARE, SHAFT CRN 90</v>
          </cell>
          <cell r="C5916">
            <v>294</v>
          </cell>
        </row>
        <row r="5917">
          <cell r="A5917">
            <v>98368841</v>
          </cell>
          <cell r="B5917" t="str">
            <v>KIT, SHAFT CR 120/150 L=420,5 D22</v>
          </cell>
          <cell r="C5917">
            <v>769</v>
          </cell>
        </row>
        <row r="5918">
          <cell r="A5918">
            <v>98368842</v>
          </cell>
          <cell r="B5918" t="str">
            <v>KIT, SHAFT CR 120/150 L=576 D22</v>
          </cell>
          <cell r="C5918">
            <v>1004</v>
          </cell>
        </row>
        <row r="5919">
          <cell r="A5919">
            <v>98368846</v>
          </cell>
          <cell r="B5919" t="str">
            <v>KIT, SHAFT CR 120/150 L=887 D22</v>
          </cell>
          <cell r="C5919">
            <v>873</v>
          </cell>
        </row>
        <row r="5920">
          <cell r="A5920">
            <v>98368849</v>
          </cell>
          <cell r="B5920" t="str">
            <v>KIT, SHAFT CR 120/150 L=1042,5 D32</v>
          </cell>
          <cell r="C5920">
            <v>899</v>
          </cell>
        </row>
        <row r="5921">
          <cell r="A5921">
            <v>98368853</v>
          </cell>
          <cell r="B5921" t="str">
            <v>KIT, SHAFT CR 120/150 L=1353,5 D32</v>
          </cell>
          <cell r="C5921">
            <v>992</v>
          </cell>
        </row>
        <row r="5922">
          <cell r="A5922">
            <v>98368854</v>
          </cell>
          <cell r="B5922" t="str">
            <v>KIT, SHAFT CRN 120/150 L=420,5 D22</v>
          </cell>
          <cell r="C5922">
            <v>848</v>
          </cell>
        </row>
        <row r="5923">
          <cell r="A5923">
            <v>98368855</v>
          </cell>
          <cell r="B5923" t="str">
            <v>KIT, SHAFT CRN 120/150 L=576 D22</v>
          </cell>
          <cell r="C5923">
            <v>1140</v>
          </cell>
        </row>
        <row r="5924">
          <cell r="A5924">
            <v>98368857</v>
          </cell>
          <cell r="B5924" t="str">
            <v>KIT, SHAFT CRN 120/150 L=731,5 D22</v>
          </cell>
          <cell r="C5924">
            <v>974</v>
          </cell>
        </row>
        <row r="5925">
          <cell r="A5925">
            <v>98368861</v>
          </cell>
          <cell r="B5925" t="str">
            <v>KIT, SHAFT CRN 120/150 L=1042,5 D22</v>
          </cell>
          <cell r="C5925">
            <v>1100</v>
          </cell>
        </row>
        <row r="5926">
          <cell r="A5926">
            <v>98368912</v>
          </cell>
          <cell r="B5926" t="str">
            <v>SPARE, SHAFT CRT 8/16</v>
          </cell>
          <cell r="C5926">
            <v>500</v>
          </cell>
        </row>
        <row r="5927">
          <cell r="A5927">
            <v>98370648</v>
          </cell>
          <cell r="B5927" t="str">
            <v>CRI15-4 F-FGJ-A-E-HQQE 3X230/400 50 HZ</v>
          </cell>
          <cell r="C5927">
            <v>9257</v>
          </cell>
        </row>
        <row r="5928">
          <cell r="A5928">
            <v>98371070</v>
          </cell>
          <cell r="B5928" t="str">
            <v>SPARE, CHAMBER  CR(I) 10</v>
          </cell>
          <cell r="C5928">
            <v>109</v>
          </cell>
        </row>
        <row r="5929">
          <cell r="A5929">
            <v>98371071</v>
          </cell>
          <cell r="B5929" t="str">
            <v>BULK, CHAMBER CR(I) 10</v>
          </cell>
          <cell r="C5929">
            <v>231</v>
          </cell>
        </row>
        <row r="5930">
          <cell r="A5930">
            <v>98371072</v>
          </cell>
          <cell r="B5930" t="str">
            <v>SPARE, CHAMBER  W BEARING  CR(I) 10</v>
          </cell>
          <cell r="C5930">
            <v>116</v>
          </cell>
        </row>
        <row r="5931">
          <cell r="A5931">
            <v>98371073</v>
          </cell>
          <cell r="B5931" t="str">
            <v>BULK, CHAMBER W BEARING CR(I) 10</v>
          </cell>
          <cell r="C5931">
            <v>209</v>
          </cell>
        </row>
        <row r="5932">
          <cell r="A5932">
            <v>98371083</v>
          </cell>
          <cell r="B5932" t="str">
            <v>SPARE, TOP CHAMBER  CRN 10</v>
          </cell>
          <cell r="C5932">
            <v>119</v>
          </cell>
        </row>
        <row r="5933">
          <cell r="A5933">
            <v>98371084</v>
          </cell>
          <cell r="B5933" t="str">
            <v>BULK, TOP CHAMBER CRN 10</v>
          </cell>
          <cell r="C5933">
            <v>196</v>
          </cell>
        </row>
        <row r="5934">
          <cell r="A5934">
            <v>98371085</v>
          </cell>
          <cell r="B5934" t="str">
            <v>SPARE,  CHAMBER  CRN 10</v>
          </cell>
          <cell r="C5934">
            <v>122</v>
          </cell>
        </row>
        <row r="5935">
          <cell r="A5935">
            <v>98371087</v>
          </cell>
          <cell r="B5935" t="str">
            <v>SPARE, CHAMBER  W BEARING  CRN 10</v>
          </cell>
          <cell r="C5935">
            <v>127</v>
          </cell>
        </row>
        <row r="5936">
          <cell r="A5936">
            <v>98371105</v>
          </cell>
          <cell r="B5936" t="str">
            <v>SPARE, TOP CHAMBER  CR(I) 15&amp;20</v>
          </cell>
          <cell r="C5936">
            <v>109</v>
          </cell>
        </row>
        <row r="5937">
          <cell r="A5937">
            <v>98371106</v>
          </cell>
          <cell r="B5937" t="str">
            <v>SPARE,  CHAMBER  CR(I) 15&amp;20</v>
          </cell>
          <cell r="C5937">
            <v>115</v>
          </cell>
        </row>
        <row r="5938">
          <cell r="A5938">
            <v>98371107</v>
          </cell>
          <cell r="B5938" t="str">
            <v>BULK,  CHAMBER CR(I) 15&amp;20</v>
          </cell>
          <cell r="C5938">
            <v>250</v>
          </cell>
        </row>
        <row r="5939">
          <cell r="A5939">
            <v>98371108</v>
          </cell>
          <cell r="B5939" t="str">
            <v>SPARE, CHAMBER  W BEARING CR(I) 15&amp;20</v>
          </cell>
          <cell r="C5939">
            <v>121</v>
          </cell>
        </row>
        <row r="5940">
          <cell r="A5940">
            <v>98371109</v>
          </cell>
          <cell r="B5940" t="str">
            <v>BULK, CHAMBER W BEARING CR(I) 15&amp;20</v>
          </cell>
          <cell r="C5940">
            <v>218</v>
          </cell>
        </row>
        <row r="5941">
          <cell r="A5941">
            <v>98371113</v>
          </cell>
          <cell r="B5941" t="str">
            <v>BULK, TOP CHAMBER CRN 15&amp;20</v>
          </cell>
          <cell r="C5941">
            <v>222</v>
          </cell>
        </row>
        <row r="5942">
          <cell r="A5942">
            <v>98371114</v>
          </cell>
          <cell r="B5942" t="str">
            <v>SPARE, CHAMBER  CRN 15&amp;20</v>
          </cell>
          <cell r="C5942">
            <v>117</v>
          </cell>
        </row>
        <row r="5943">
          <cell r="A5943">
            <v>98371117</v>
          </cell>
          <cell r="B5943" t="str">
            <v>BULK, CHAMBER W BEARING CRN 15&amp;20</v>
          </cell>
          <cell r="C5943">
            <v>240</v>
          </cell>
        </row>
        <row r="5944">
          <cell r="A5944">
            <v>98371119</v>
          </cell>
          <cell r="B5944" t="str">
            <v>BULK, CHAMBER W BEARING CRN 15&amp;20</v>
          </cell>
          <cell r="C5944">
            <v>295</v>
          </cell>
        </row>
        <row r="5945">
          <cell r="A5945">
            <v>98371122</v>
          </cell>
          <cell r="B5945" t="str">
            <v>SPARE, CHAMBER  CRN 15&amp;20</v>
          </cell>
          <cell r="C5945">
            <v>202</v>
          </cell>
        </row>
        <row r="5946">
          <cell r="A5946">
            <v>98371146</v>
          </cell>
          <cell r="B5946" t="str">
            <v>SPARE, BOTTOM CHAMBER  CRT 8</v>
          </cell>
          <cell r="C5946">
            <v>196</v>
          </cell>
        </row>
        <row r="5947">
          <cell r="A5947">
            <v>98371156</v>
          </cell>
          <cell r="B5947" t="str">
            <v>SPARE, CHAMBER  CRT 16</v>
          </cell>
          <cell r="C5947">
            <v>380</v>
          </cell>
        </row>
        <row r="5948">
          <cell r="A5948">
            <v>98371205</v>
          </cell>
          <cell r="B5948" t="str">
            <v>BULK, LOWER CHAMBER CR(I,S) 1&amp;3</v>
          </cell>
          <cell r="C5948">
            <v>163</v>
          </cell>
        </row>
        <row r="5949">
          <cell r="A5949">
            <v>98371207</v>
          </cell>
          <cell r="B5949" t="str">
            <v>SPARE, CHAMBER W BEARING CR(I,S) 1&amp;3</v>
          </cell>
          <cell r="C5949">
            <v>95</v>
          </cell>
        </row>
        <row r="5950">
          <cell r="A5950">
            <v>98371208</v>
          </cell>
          <cell r="B5950" t="str">
            <v>BULK, CHAMBER W BEARING CR(I,S) 1&amp;3</v>
          </cell>
          <cell r="C5950">
            <v>137</v>
          </cell>
        </row>
        <row r="5951">
          <cell r="A5951">
            <v>98371222</v>
          </cell>
          <cell r="B5951" t="str">
            <v>BULK, LOWER CHAMBER CRN 1&amp;3</v>
          </cell>
          <cell r="C5951">
            <v>186</v>
          </cell>
        </row>
        <row r="5952">
          <cell r="A5952">
            <v>98371226</v>
          </cell>
          <cell r="B5952" t="str">
            <v>BULK, CHAMBER W BEARING CRN 1&amp;3</v>
          </cell>
          <cell r="C5952">
            <v>144</v>
          </cell>
        </row>
        <row r="5953">
          <cell r="A5953">
            <v>98371239</v>
          </cell>
          <cell r="B5953" t="str">
            <v>BULK, CHAMBER  CRN 1&amp;3</v>
          </cell>
          <cell r="C5953">
            <v>293</v>
          </cell>
        </row>
        <row r="5954">
          <cell r="A5954">
            <v>98371267</v>
          </cell>
          <cell r="B5954" t="str">
            <v>BULK, CHAMBER W BEARING CRN (SF) 4</v>
          </cell>
          <cell r="C5954">
            <v>165</v>
          </cell>
        </row>
        <row r="5955">
          <cell r="A5955">
            <v>98371269</v>
          </cell>
          <cell r="B5955" t="str">
            <v>BULK, LOWER CHAMBER CR(I) 5</v>
          </cell>
          <cell r="C5955">
            <v>93</v>
          </cell>
        </row>
        <row r="5956">
          <cell r="A5956">
            <v>98371270</v>
          </cell>
          <cell r="B5956" t="str">
            <v>SPARE, CHAMBER CR(I) 5</v>
          </cell>
          <cell r="C5956">
            <v>96</v>
          </cell>
        </row>
        <row r="5957">
          <cell r="A5957">
            <v>98371271</v>
          </cell>
          <cell r="B5957" t="str">
            <v>BULK, CHAMBER  CR(I) 5</v>
          </cell>
          <cell r="C5957">
            <v>161</v>
          </cell>
        </row>
        <row r="5958">
          <cell r="A5958">
            <v>98371274</v>
          </cell>
          <cell r="B5958" t="str">
            <v>BULK, CHAMBER W BEARING CR(I) 5</v>
          </cell>
          <cell r="C5958">
            <v>138</v>
          </cell>
        </row>
        <row r="5959">
          <cell r="A5959">
            <v>98371278</v>
          </cell>
          <cell r="B5959" t="str">
            <v>BULK, LOWER CHAMBER CRN(SF) 5</v>
          </cell>
          <cell r="C5959">
            <v>139</v>
          </cell>
        </row>
        <row r="5960">
          <cell r="A5960">
            <v>98371296</v>
          </cell>
          <cell r="B5960" t="str">
            <v>SPARE, LOWER CHAMBER CRN(SF) 5 LOW NPSH</v>
          </cell>
          <cell r="C5960">
            <v>110</v>
          </cell>
        </row>
        <row r="5961">
          <cell r="A5961">
            <v>98371386</v>
          </cell>
          <cell r="B5961" t="str">
            <v>SPARE, CHAMBER  CR 120</v>
          </cell>
          <cell r="C5961">
            <v>932</v>
          </cell>
        </row>
        <row r="5962">
          <cell r="A5962">
            <v>98371387</v>
          </cell>
          <cell r="B5962" t="str">
            <v>BULK, CHAMBER CR 120</v>
          </cell>
          <cell r="C5962">
            <v>2361</v>
          </cell>
        </row>
        <row r="5963">
          <cell r="A5963">
            <v>98371389</v>
          </cell>
          <cell r="B5963" t="str">
            <v>BULK, CHAMBER W BEARING CR 120</v>
          </cell>
          <cell r="C5963">
            <v>2139</v>
          </cell>
        </row>
        <row r="5964">
          <cell r="A5964">
            <v>98371394</v>
          </cell>
          <cell r="B5964" t="str">
            <v>BULK, CHAMBER W BEARING CRN 120</v>
          </cell>
          <cell r="C5964">
            <v>1489</v>
          </cell>
        </row>
        <row r="5965">
          <cell r="A5965">
            <v>98371403</v>
          </cell>
          <cell r="B5965" t="str">
            <v>SPARE, CHAMBER W BEARING CR 150</v>
          </cell>
          <cell r="C5965">
            <v>897</v>
          </cell>
        </row>
        <row r="5966">
          <cell r="A5966">
            <v>98375695</v>
          </cell>
          <cell r="B5966" t="str">
            <v>LEVEL SWITCH-2L-PE WITH WEIGHT</v>
          </cell>
          <cell r="C5966">
            <v>220</v>
          </cell>
        </row>
        <row r="5967">
          <cell r="A5967">
            <v>98377175</v>
          </cell>
          <cell r="B5967" t="str">
            <v>COMMISSIONING NK(E)/LS 0-11KW</v>
          </cell>
          <cell r="C5967">
            <v>4925</v>
          </cell>
        </row>
        <row r="5968">
          <cell r="A5968">
            <v>98377185</v>
          </cell>
          <cell r="B5968" t="str">
            <v>COMMISSIONING HYDRO ONE-PUMP SYSTEM</v>
          </cell>
          <cell r="C5968">
            <v>2025</v>
          </cell>
        </row>
        <row r="5969">
          <cell r="A5969">
            <v>98387477</v>
          </cell>
          <cell r="B5969" t="str">
            <v>GUARDIAN AUTO ME 0.5HP–3HP 1X230V 18A</v>
          </cell>
          <cell r="C5969">
            <v>955</v>
          </cell>
        </row>
        <row r="5970">
          <cell r="A5970">
            <v>98387478</v>
          </cell>
          <cell r="B5970" t="str">
            <v>GUARDIAN AUTO 1E 0.5HP 4HP 3X400V 10A</v>
          </cell>
          <cell r="C5970">
            <v>469</v>
          </cell>
        </row>
        <row r="5971">
          <cell r="A5971">
            <v>98387479</v>
          </cell>
          <cell r="B5971" t="str">
            <v>GUARDIAN AUTO 2E 5.5HP–10HP 3X400V 20A</v>
          </cell>
          <cell r="C5971">
            <v>902</v>
          </cell>
        </row>
        <row r="5972">
          <cell r="A5972">
            <v>98389291</v>
          </cell>
          <cell r="B5972" t="str">
            <v>CRE1-4 A-FGJ-A-E-HQQE 1X200-240 60HZ</v>
          </cell>
          <cell r="C5972">
            <v>2182</v>
          </cell>
        </row>
        <row r="5973">
          <cell r="A5973">
            <v>98389292</v>
          </cell>
          <cell r="B5973" t="str">
            <v>CRE1-6 A-FGJ-A-E-HQQE 1X200-240 60HZ</v>
          </cell>
          <cell r="C5973">
            <v>2346</v>
          </cell>
        </row>
        <row r="5974">
          <cell r="A5974">
            <v>98389293</v>
          </cell>
          <cell r="B5974" t="str">
            <v>CRE1-9 A-FGJ-A-E-HQQE 1X200-240 60HZ</v>
          </cell>
          <cell r="C5974">
            <v>2598</v>
          </cell>
        </row>
        <row r="5975">
          <cell r="A5975">
            <v>98389294</v>
          </cell>
          <cell r="B5975" t="str">
            <v>CRE1-13 A-FGJ-A-E-HQQE 1X200-240 60HZ</v>
          </cell>
          <cell r="C5975">
            <v>3070</v>
          </cell>
        </row>
        <row r="5976">
          <cell r="A5976">
            <v>98389295</v>
          </cell>
          <cell r="B5976" t="str">
            <v>CRE1-17 A-FGJ-A-E-HQQE 1X200-240 60HZ</v>
          </cell>
          <cell r="C5976">
            <v>3819</v>
          </cell>
        </row>
        <row r="5977">
          <cell r="A5977">
            <v>98389305</v>
          </cell>
          <cell r="B5977" t="str">
            <v>CRE1-6 A-FGJ-A-E-HQQE 3X380-500 60HZ</v>
          </cell>
          <cell r="C5977">
            <v>2617</v>
          </cell>
        </row>
        <row r="5978">
          <cell r="A5978">
            <v>98389306</v>
          </cell>
          <cell r="B5978" t="str">
            <v>CRE1-9 A-FGJ-A-E-HQQE 3X380-500 60HZ</v>
          </cell>
          <cell r="C5978">
            <v>2900</v>
          </cell>
        </row>
        <row r="5979">
          <cell r="A5979">
            <v>98389307</v>
          </cell>
          <cell r="B5979" t="str">
            <v>CRE1-13 A-FGJ-A-E-HQQE 3X380-500 60HZ</v>
          </cell>
          <cell r="C5979">
            <v>3403</v>
          </cell>
        </row>
        <row r="5980">
          <cell r="A5980">
            <v>98389308</v>
          </cell>
          <cell r="B5980" t="str">
            <v>CRE1-17 A-FGJ-A-E-HQQE 3X380-500 60HZ</v>
          </cell>
          <cell r="C5980">
            <v>4083</v>
          </cell>
        </row>
        <row r="5981">
          <cell r="A5981">
            <v>98389309</v>
          </cell>
          <cell r="B5981" t="str">
            <v>CRE1-25 A-FGJ-A-E-HQQE 3X380-500 60HZ</v>
          </cell>
          <cell r="C5981">
            <v>4917</v>
          </cell>
        </row>
        <row r="5982">
          <cell r="A5982">
            <v>98389368</v>
          </cell>
          <cell r="B5982" t="str">
            <v>CRIE1-6 A-P-A-E-HQQE 3X380-500 60HZ</v>
          </cell>
          <cell r="C5982">
            <v>2654</v>
          </cell>
        </row>
        <row r="5983">
          <cell r="A5983">
            <v>98389488</v>
          </cell>
          <cell r="B5983" t="str">
            <v>CRNE1-6 A-P-A-E-HQQE 3X380-500 60HZ</v>
          </cell>
          <cell r="C5983">
            <v>2884</v>
          </cell>
        </row>
        <row r="5984">
          <cell r="A5984">
            <v>98389613</v>
          </cell>
          <cell r="B5984" t="str">
            <v>HYDRO MPC-E 2 CRIE3-8 U1 A-A-A-A</v>
          </cell>
          <cell r="C5984">
            <v>19122</v>
          </cell>
        </row>
        <row r="5985">
          <cell r="A5985">
            <v>98389689</v>
          </cell>
          <cell r="B5985" t="str">
            <v>CRE3-2 A-FGJ-A-E-HQQE 1X200-240 60HZ</v>
          </cell>
          <cell r="C5985">
            <v>2081</v>
          </cell>
        </row>
        <row r="5986">
          <cell r="A5986">
            <v>98389690</v>
          </cell>
          <cell r="B5986" t="str">
            <v>CRE3-4 A-FGJ-A-E-HQQE 1X200-240 60HZ</v>
          </cell>
          <cell r="C5986">
            <v>2236</v>
          </cell>
        </row>
        <row r="5987">
          <cell r="A5987">
            <v>98389691</v>
          </cell>
          <cell r="B5987" t="str">
            <v>CRE3-5 A-FGJ-A-E-HQQE 1X200-240 60HZ</v>
          </cell>
          <cell r="C5987">
            <v>2458</v>
          </cell>
        </row>
        <row r="5988">
          <cell r="A5988">
            <v>98389692</v>
          </cell>
          <cell r="B5988" t="str">
            <v>CRE3-8 A-FGJ-A-E-HQQE 1X200-240 60HZ</v>
          </cell>
          <cell r="C5988">
            <v>2790</v>
          </cell>
        </row>
        <row r="5989">
          <cell r="A5989">
            <v>98389693</v>
          </cell>
          <cell r="B5989" t="str">
            <v>CRE3-11 A-FGJ-A-E-HQQE 1X200-240 60HZ</v>
          </cell>
          <cell r="C5989">
            <v>3384</v>
          </cell>
        </row>
        <row r="5990">
          <cell r="A5990">
            <v>98389699</v>
          </cell>
          <cell r="B5990" t="str">
            <v>CRE3-17 A-FGJ-A-E-HQQE 3X380-500 60HZ</v>
          </cell>
          <cell r="C5990">
            <v>4518</v>
          </cell>
        </row>
        <row r="5991">
          <cell r="A5991">
            <v>98389701</v>
          </cell>
          <cell r="B5991" t="str">
            <v>CRE3-4 A-FGJ-A-E-HQQE 3X380-500 60HZ</v>
          </cell>
          <cell r="C5991">
            <v>2506</v>
          </cell>
        </row>
        <row r="5992">
          <cell r="A5992">
            <v>98389702</v>
          </cell>
          <cell r="B5992" t="str">
            <v>CRE3-5 A-FGJ-A-E-HQQE 3X380-500 60HZ</v>
          </cell>
          <cell r="C5992">
            <v>2759</v>
          </cell>
        </row>
        <row r="5993">
          <cell r="A5993">
            <v>98389704</v>
          </cell>
          <cell r="B5993" t="str">
            <v>CRE3-11 A-FGJ-A-E-HQQE 3X380-500 60HZ</v>
          </cell>
          <cell r="C5993">
            <v>3649</v>
          </cell>
        </row>
        <row r="5994">
          <cell r="A5994">
            <v>98389712</v>
          </cell>
          <cell r="B5994" t="str">
            <v>CRE3-5 N-FGJ-A-E-HQQE 1X200-240 60HZ</v>
          </cell>
          <cell r="C5994">
            <v>2763</v>
          </cell>
        </row>
        <row r="5995">
          <cell r="A5995">
            <v>98389762</v>
          </cell>
          <cell r="B5995" t="str">
            <v>CRIE3-11 A-P-A-E-HQQE 3X380-500 60HZ</v>
          </cell>
          <cell r="C5995">
            <v>3746</v>
          </cell>
        </row>
        <row r="5996">
          <cell r="A5996">
            <v>98389847</v>
          </cell>
          <cell r="B5996" t="str">
            <v>CRNE3-8 A-FGJ-A-E-HQQE 1X200-240 60HZ</v>
          </cell>
          <cell r="C5996">
            <v>3249</v>
          </cell>
        </row>
        <row r="5997">
          <cell r="A5997">
            <v>98389877</v>
          </cell>
          <cell r="B5997" t="str">
            <v>CRNE3-4 A-P-A-E-HQQE 3X380-500 60HZ</v>
          </cell>
          <cell r="C5997">
            <v>2747</v>
          </cell>
        </row>
        <row r="5998">
          <cell r="A5998">
            <v>98390021</v>
          </cell>
          <cell r="B5998" t="str">
            <v>CRE5-2 A-FGJ-A-E-HQQE 1X200-240 60HZ</v>
          </cell>
          <cell r="C5998">
            <v>2197</v>
          </cell>
        </row>
        <row r="5999">
          <cell r="A5999">
            <v>98390022</v>
          </cell>
          <cell r="B5999" t="str">
            <v>CRE5-4 A-FGJ-A-E-HQQE 1X200-240 60HZ</v>
          </cell>
          <cell r="C5999">
            <v>2551</v>
          </cell>
        </row>
        <row r="6000">
          <cell r="A6000">
            <v>98390023</v>
          </cell>
          <cell r="B6000" t="str">
            <v>CRE5-5 A-FGJ-A-E-HQQE 1X200-240 60HZ</v>
          </cell>
          <cell r="C6000">
            <v>3100</v>
          </cell>
        </row>
        <row r="6001">
          <cell r="A6001">
            <v>98390028</v>
          </cell>
          <cell r="B6001" t="str">
            <v>CRE5-2 A-FGJ-A-E-HQQE 3X380-500 60HZ</v>
          </cell>
          <cell r="C6001">
            <v>2468</v>
          </cell>
        </row>
        <row r="6002">
          <cell r="A6002">
            <v>98390029</v>
          </cell>
          <cell r="B6002" t="str">
            <v>CRE5-4 A-FGJ-A-E-HQQE 3X380-500 60HZ</v>
          </cell>
          <cell r="C6002">
            <v>2884</v>
          </cell>
        </row>
        <row r="6003">
          <cell r="A6003">
            <v>98390030</v>
          </cell>
          <cell r="B6003" t="str">
            <v>CRE5-5 A-FGJ-A-E-HQQE 3X380-500 60HZ</v>
          </cell>
          <cell r="C6003">
            <v>3364</v>
          </cell>
        </row>
        <row r="6004">
          <cell r="A6004">
            <v>98390031</v>
          </cell>
          <cell r="B6004" t="str">
            <v>CRE5-9 A-FGJ-A-E-HQQE 3X380-500 60HZ</v>
          </cell>
          <cell r="C6004">
            <v>4170</v>
          </cell>
        </row>
        <row r="6005">
          <cell r="A6005">
            <v>98390061</v>
          </cell>
          <cell r="B6005" t="str">
            <v>CRIE5-4 A-P-A-E-HQQE 1X200-240 60HZ</v>
          </cell>
          <cell r="C6005">
            <v>2609</v>
          </cell>
        </row>
        <row r="6006">
          <cell r="A6006">
            <v>98390073</v>
          </cell>
          <cell r="B6006" t="str">
            <v>CRIE5-5 A-P-A-E-HQQE 3X380-500 60HZ</v>
          </cell>
          <cell r="C6006">
            <v>3449</v>
          </cell>
        </row>
        <row r="6007">
          <cell r="A6007">
            <v>98390076</v>
          </cell>
          <cell r="B6007" t="str">
            <v>CRIE5-4 A-FGJ-A-E-HQQE 3X380-500 60HZ</v>
          </cell>
          <cell r="C6007">
            <v>3021</v>
          </cell>
        </row>
        <row r="6008">
          <cell r="A6008">
            <v>98390077</v>
          </cell>
          <cell r="B6008" t="str">
            <v>CRIE5-5 A-FGJ-A-E-HQQE 3X380-500 60HZ</v>
          </cell>
          <cell r="C6008">
            <v>3528</v>
          </cell>
        </row>
        <row r="6009">
          <cell r="A6009">
            <v>98390142</v>
          </cell>
          <cell r="B6009" t="str">
            <v>CRNE5-4 A-P-A-E-HQQE 3X380-500 60HZ</v>
          </cell>
          <cell r="C6009">
            <v>3190</v>
          </cell>
        </row>
        <row r="6010">
          <cell r="A6010">
            <v>98390238</v>
          </cell>
          <cell r="B6010" t="str">
            <v>CRE10-1 A-FJ-A-E-HQQE 1X200-240 60 HZ</v>
          </cell>
          <cell r="C6010">
            <v>2470</v>
          </cell>
        </row>
        <row r="6011">
          <cell r="A6011">
            <v>98390240</v>
          </cell>
          <cell r="B6011" t="str">
            <v>CRE10-2 A-FJ-A-E-HQQE 1X200-240 60 HZ</v>
          </cell>
          <cell r="C6011">
            <v>3022</v>
          </cell>
        </row>
        <row r="6012">
          <cell r="A6012">
            <v>98390265</v>
          </cell>
          <cell r="B6012" t="str">
            <v>CRE10-2 A-FJ-A-E-HQQE 3X380-500 60 HZ</v>
          </cell>
          <cell r="C6012">
            <v>3287</v>
          </cell>
        </row>
        <row r="6013">
          <cell r="A6013">
            <v>98390267</v>
          </cell>
          <cell r="B6013" t="str">
            <v>CRE10-3 A-FJ-A-E-HQQE 3X380-500 60 HZ</v>
          </cell>
          <cell r="C6013">
            <v>4266</v>
          </cell>
        </row>
        <row r="6014">
          <cell r="A6014">
            <v>98390287</v>
          </cell>
          <cell r="B6014" t="str">
            <v>CRIE10-3 A-P-A-E-HQQE 3X380-500 60 HZ</v>
          </cell>
          <cell r="C6014">
            <v>4483</v>
          </cell>
        </row>
        <row r="6015">
          <cell r="A6015">
            <v>98390289</v>
          </cell>
          <cell r="B6015" t="str">
            <v>CRIE10-3 A-FGJ-A-E-HQQE 3X380-500 60 HZ</v>
          </cell>
          <cell r="C6015">
            <v>4617</v>
          </cell>
        </row>
        <row r="6016">
          <cell r="A6016">
            <v>98390299</v>
          </cell>
          <cell r="B6016" t="str">
            <v>CRIE10-3 N-P-A-E-HQQE 3X380-500 60 HZ</v>
          </cell>
          <cell r="C6016">
            <v>4780</v>
          </cell>
        </row>
        <row r="6017">
          <cell r="A6017">
            <v>98390685</v>
          </cell>
          <cell r="B6017" t="str">
            <v>CRE10-1 A-FJ-A-E-HQQE 3X380-500 60 HZ</v>
          </cell>
          <cell r="C6017">
            <v>2770</v>
          </cell>
        </row>
        <row r="6018">
          <cell r="A6018">
            <v>98390711</v>
          </cell>
          <cell r="B6018" t="str">
            <v>CRE15-1 A-F-A-E-HQQE 1X200-240 60 HZ</v>
          </cell>
          <cell r="C6018">
            <v>3207</v>
          </cell>
        </row>
        <row r="6019">
          <cell r="A6019">
            <v>98390714</v>
          </cell>
          <cell r="B6019" t="str">
            <v>CRE15-1 A-F-A-E-HQQE 3X380-500 60 HZ</v>
          </cell>
          <cell r="C6019">
            <v>3471</v>
          </cell>
        </row>
        <row r="6020">
          <cell r="A6020">
            <v>98390743</v>
          </cell>
          <cell r="B6020" t="str">
            <v>CRNE15-1 A-P-A-E-HQQE 3X380-500 60 HZ</v>
          </cell>
          <cell r="C6020">
            <v>3921</v>
          </cell>
        </row>
        <row r="6021">
          <cell r="A6021">
            <v>98390766</v>
          </cell>
          <cell r="B6021" t="str">
            <v>CRE20-1 A-F-A-E-HQQE 3X380-500 60 HZ</v>
          </cell>
          <cell r="C6021">
            <v>4280</v>
          </cell>
        </row>
        <row r="6022">
          <cell r="A6022">
            <v>98390881</v>
          </cell>
          <cell r="B6022" t="str">
            <v>CRE20-1 A-F-A-E-HQQE 3X380-500 60 HZ</v>
          </cell>
          <cell r="C6022">
            <v>4280</v>
          </cell>
        </row>
        <row r="6023">
          <cell r="A6023">
            <v>98390932</v>
          </cell>
          <cell r="B6023" t="str">
            <v>CRE32-1-1 A-F-A-E-HQQE 3X380-500 60 HZ</v>
          </cell>
          <cell r="C6023">
            <v>5069</v>
          </cell>
        </row>
        <row r="6024">
          <cell r="A6024">
            <v>98393658</v>
          </cell>
          <cell r="B6024" t="str">
            <v>CRN45-1 A-F-A-E-PQQE 3X230/400 50 HZ</v>
          </cell>
          <cell r="C6024">
            <v>9119</v>
          </cell>
        </row>
        <row r="6025">
          <cell r="A6025">
            <v>98393682</v>
          </cell>
          <cell r="B6025" t="str">
            <v>SPARE, FILTER BASE VERTYGO TS BLACK</v>
          </cell>
          <cell r="C6025">
            <v>18</v>
          </cell>
        </row>
        <row r="6026">
          <cell r="A6026">
            <v>98393687</v>
          </cell>
          <cell r="B6026" t="str">
            <v>SHAFT SEAL Ø15 FOR K 30/70 M</v>
          </cell>
          <cell r="C6026">
            <v>46</v>
          </cell>
        </row>
        <row r="6027">
          <cell r="A6027">
            <v>98394269</v>
          </cell>
          <cell r="B6027" t="str">
            <v>BULK, IMPELLER</v>
          </cell>
          <cell r="C6027">
            <v>194</v>
          </cell>
        </row>
        <row r="6028">
          <cell r="A6028">
            <v>98394282</v>
          </cell>
          <cell r="B6028" t="str">
            <v>BULK, IMPELLER</v>
          </cell>
          <cell r="C6028">
            <v>192</v>
          </cell>
        </row>
        <row r="6029">
          <cell r="A6029">
            <v>98394283</v>
          </cell>
          <cell r="B6029" t="str">
            <v>BULK, IMPELLER</v>
          </cell>
          <cell r="C6029">
            <v>284</v>
          </cell>
        </row>
        <row r="6030">
          <cell r="A6030">
            <v>98394284</v>
          </cell>
          <cell r="B6030" t="str">
            <v>BULK, IMPELLER</v>
          </cell>
          <cell r="C6030">
            <v>155</v>
          </cell>
        </row>
        <row r="6031">
          <cell r="A6031">
            <v>98394287</v>
          </cell>
          <cell r="B6031" t="str">
            <v>BULK,IMPELLER</v>
          </cell>
          <cell r="C6031">
            <v>167</v>
          </cell>
        </row>
        <row r="6032">
          <cell r="A6032">
            <v>98394308</v>
          </cell>
          <cell r="B6032" t="str">
            <v>BULK, IMPELLER</v>
          </cell>
          <cell r="C6032">
            <v>175</v>
          </cell>
        </row>
        <row r="6033">
          <cell r="A6033">
            <v>98394376</v>
          </cell>
          <cell r="B6033" t="str">
            <v>BULK, IMPELLER</v>
          </cell>
          <cell r="C6033">
            <v>514</v>
          </cell>
        </row>
        <row r="6034">
          <cell r="A6034">
            <v>98394397</v>
          </cell>
          <cell r="B6034" t="str">
            <v>SPARE, IMPELLER CR(I) 1</v>
          </cell>
          <cell r="C6034">
            <v>75</v>
          </cell>
        </row>
        <row r="6035">
          <cell r="A6035">
            <v>98394398</v>
          </cell>
          <cell r="B6035" t="str">
            <v>SPARE, IMPELLER CR1  S</v>
          </cell>
          <cell r="C6035">
            <v>99</v>
          </cell>
        </row>
        <row r="6036">
          <cell r="A6036">
            <v>98394415</v>
          </cell>
          <cell r="B6036" t="str">
            <v>SPARE, IMPELLER CR(I) 3</v>
          </cell>
          <cell r="C6036">
            <v>93</v>
          </cell>
        </row>
        <row r="6037">
          <cell r="A6037">
            <v>98394417</v>
          </cell>
          <cell r="B6037" t="str">
            <v>SPARE, IMPELLER CRN</v>
          </cell>
          <cell r="C6037">
            <v>93</v>
          </cell>
        </row>
        <row r="6038">
          <cell r="A6038">
            <v>98394422</v>
          </cell>
          <cell r="B6038" t="str">
            <v>SPARE, IMPELLER CR(I) 5</v>
          </cell>
          <cell r="C6038">
            <v>65</v>
          </cell>
        </row>
        <row r="6039">
          <cell r="A6039">
            <v>98394423</v>
          </cell>
          <cell r="B6039" t="str">
            <v>SPARE, IMPELLER CRN 5</v>
          </cell>
          <cell r="C6039">
            <v>70</v>
          </cell>
        </row>
        <row r="6040">
          <cell r="A6040">
            <v>98394441</v>
          </cell>
          <cell r="B6040" t="str">
            <v>SPARE, IMPELLER CR(I) 10</v>
          </cell>
          <cell r="C6040">
            <v>99</v>
          </cell>
        </row>
        <row r="6041">
          <cell r="A6041">
            <v>98394444</v>
          </cell>
          <cell r="B6041" t="str">
            <v>SPARE, IMPELLER CRN 10 (SF)</v>
          </cell>
          <cell r="C6041">
            <v>102</v>
          </cell>
        </row>
        <row r="6042">
          <cell r="A6042">
            <v>98394448</v>
          </cell>
          <cell r="B6042" t="str">
            <v>SPARE, IMPELLER CR(I) 15</v>
          </cell>
          <cell r="C6042">
            <v>114</v>
          </cell>
        </row>
        <row r="6043">
          <cell r="A6043">
            <v>98394449</v>
          </cell>
          <cell r="B6043" t="str">
            <v>SPARE, IMPELLER CRN 15 (SF)</v>
          </cell>
          <cell r="C6043">
            <v>121</v>
          </cell>
        </row>
        <row r="6044">
          <cell r="A6044">
            <v>98394458</v>
          </cell>
          <cell r="B6044" t="str">
            <v>SPARE, IMPELLER CR(I) 20</v>
          </cell>
          <cell r="C6044">
            <v>120</v>
          </cell>
        </row>
        <row r="6045">
          <cell r="A6045">
            <v>98394484</v>
          </cell>
          <cell r="B6045" t="str">
            <v>SPARE, IMPELLER CRT 8</v>
          </cell>
          <cell r="C6045">
            <v>260</v>
          </cell>
        </row>
        <row r="6046">
          <cell r="A6046">
            <v>98394971</v>
          </cell>
          <cell r="B6046" t="str">
            <v>CME3-3 A-R-G-V-AQQV U-A-D-N</v>
          </cell>
          <cell r="C6046">
            <v>2110</v>
          </cell>
        </row>
        <row r="6047">
          <cell r="A6047">
            <v>98395177</v>
          </cell>
          <cell r="B6047" t="str">
            <v>CME3-5 A-R-I-E-AQQE S-A-D-N</v>
          </cell>
          <cell r="C6047">
            <v>2398</v>
          </cell>
        </row>
        <row r="6048">
          <cell r="A6048">
            <v>98399407</v>
          </cell>
          <cell r="B6048" t="str">
            <v>CRN15-9 F-FGJ-A-F-HQQE 3X400/690 50 HZ</v>
          </cell>
          <cell r="C6048">
            <v>13650</v>
          </cell>
        </row>
        <row r="6049">
          <cell r="A6049">
            <v>98399814</v>
          </cell>
          <cell r="B6049" t="str">
            <v>COOLANT TIR 50/50 TYPE C X 20L</v>
          </cell>
          <cell r="C6049">
            <v>449</v>
          </cell>
        </row>
        <row r="6050">
          <cell r="A6050">
            <v>98399999</v>
          </cell>
          <cell r="B6050" t="str">
            <v>MTRE10-4/4 A-W-A-HUUV 3X380-500 50HZ</v>
          </cell>
          <cell r="C6050">
            <v>4378</v>
          </cell>
        </row>
        <row r="6051">
          <cell r="A6051">
            <v>98402642</v>
          </cell>
          <cell r="B6051" t="str">
            <v>MTR20-12/2 A-W-A-HUUV 3X230/400 50HZ</v>
          </cell>
          <cell r="C6051">
            <v>3475</v>
          </cell>
        </row>
        <row r="6052">
          <cell r="A6052">
            <v>98403113</v>
          </cell>
          <cell r="B6052" t="str">
            <v>KIT, CONNECTOR PLUGS</v>
          </cell>
          <cell r="C6052">
            <v>148</v>
          </cell>
        </row>
        <row r="6053">
          <cell r="A6053">
            <v>98406577</v>
          </cell>
          <cell r="B6053" t="str">
            <v>KIT TP 100-130/4 C-F-A-BQQE W/O MOTOR</v>
          </cell>
          <cell r="C6053">
            <v>6631</v>
          </cell>
        </row>
        <row r="6054">
          <cell r="A6054">
            <v>98406627</v>
          </cell>
          <cell r="B6054" t="str">
            <v>KIT, CONTROL BOX CPL. BBAA</v>
          </cell>
          <cell r="C6054">
            <v>1588</v>
          </cell>
        </row>
        <row r="6055">
          <cell r="A6055">
            <v>98406628</v>
          </cell>
          <cell r="B6055" t="str">
            <v>KIT, CONTROL BOX CPL. BBAB</v>
          </cell>
          <cell r="C6055">
            <v>1800</v>
          </cell>
        </row>
        <row r="6056">
          <cell r="A6056">
            <v>98406652</v>
          </cell>
          <cell r="B6056" t="str">
            <v>KIT, CONTROL BOX CPL. BBAH</v>
          </cell>
          <cell r="C6056">
            <v>2308</v>
          </cell>
        </row>
        <row r="6057">
          <cell r="A6057">
            <v>98406654</v>
          </cell>
          <cell r="B6057" t="str">
            <v>KIT, CONTROL BOX CPL. CBAB</v>
          </cell>
          <cell r="C6057">
            <v>1969</v>
          </cell>
        </row>
        <row r="6058">
          <cell r="A6058">
            <v>98406658</v>
          </cell>
          <cell r="B6058" t="str">
            <v>KIT, CONTROL BOX CPL. CBAG</v>
          </cell>
          <cell r="C6058">
            <v>1728</v>
          </cell>
        </row>
        <row r="6059">
          <cell r="A6059">
            <v>98406659</v>
          </cell>
          <cell r="B6059" t="str">
            <v>KIT, CONTROL BOX CPL. CBAH</v>
          </cell>
          <cell r="C6059">
            <v>1739</v>
          </cell>
        </row>
        <row r="6060">
          <cell r="A6060">
            <v>98406661</v>
          </cell>
          <cell r="B6060" t="str">
            <v>KIT, CONTROL BOX CPL. BAAB</v>
          </cell>
          <cell r="C6060">
            <v>2004</v>
          </cell>
        </row>
        <row r="6061">
          <cell r="A6061">
            <v>98412376</v>
          </cell>
          <cell r="B6061" t="str">
            <v>PUMP HOUSING COVER WO.LEVEL SW.CPL /SP</v>
          </cell>
          <cell r="C6061">
            <v>364</v>
          </cell>
        </row>
        <row r="6062">
          <cell r="A6062">
            <v>98413645</v>
          </cell>
          <cell r="B6062" t="str">
            <v>SHAFT CPL. SQ/E N L. 205,6 /SPARE</v>
          </cell>
          <cell r="C6062">
            <v>281</v>
          </cell>
        </row>
        <row r="6063">
          <cell r="A6063">
            <v>98414238</v>
          </cell>
          <cell r="B6063" t="str">
            <v>CRIF1-9 A-CA-A-E-HQQE FLEX</v>
          </cell>
          <cell r="C6063">
            <v>2814</v>
          </cell>
        </row>
        <row r="6064">
          <cell r="A6064">
            <v>98414264</v>
          </cell>
          <cell r="B6064" t="str">
            <v>CRIF3-5 A-CA-A-E-HQQE FLEX</v>
          </cell>
          <cell r="C6064">
            <v>2739</v>
          </cell>
        </row>
        <row r="6065">
          <cell r="A6065">
            <v>98414701</v>
          </cell>
          <cell r="B6065" t="str">
            <v>CRIF1-17 A-CA-A-E-HQQE FLEX</v>
          </cell>
          <cell r="C6065">
            <v>3957</v>
          </cell>
        </row>
        <row r="6066">
          <cell r="A6066">
            <v>98414709</v>
          </cell>
          <cell r="B6066" t="str">
            <v>CRIF3-11 A-CA-A-E-HQQE FLEX</v>
          </cell>
          <cell r="C6066">
            <v>3558</v>
          </cell>
        </row>
        <row r="6067">
          <cell r="A6067">
            <v>98414724</v>
          </cell>
          <cell r="B6067" t="str">
            <v>CRIF5-6 B-CA-A-E-HQQE FLEX</v>
          </cell>
          <cell r="C6067">
            <v>3442</v>
          </cell>
        </row>
        <row r="6068">
          <cell r="A6068">
            <v>98414726</v>
          </cell>
          <cell r="B6068" t="str">
            <v>CRIF10-2 A-CA-A-E-HQQE FLEX</v>
          </cell>
          <cell r="C6068">
            <v>3537</v>
          </cell>
        </row>
        <row r="6069">
          <cell r="A6069">
            <v>98414771</v>
          </cell>
          <cell r="B6069" t="str">
            <v>CRIF15-1 A-CA-A-E-HQQE FLEX</v>
          </cell>
          <cell r="C6069">
            <v>3855</v>
          </cell>
        </row>
        <row r="6070">
          <cell r="A6070">
            <v>98416611</v>
          </cell>
          <cell r="B6070" t="str">
            <v>TPE2 50-120 N-A-F-A-BQQE-EYB</v>
          </cell>
          <cell r="C6070">
            <v>8211</v>
          </cell>
        </row>
        <row r="6071">
          <cell r="A6071">
            <v>98417487</v>
          </cell>
          <cell r="B6071" t="str">
            <v>BULK, SPACING PIPE 17MM</v>
          </cell>
          <cell r="C6071">
            <v>77</v>
          </cell>
        </row>
        <row r="6072">
          <cell r="A6072">
            <v>98419927</v>
          </cell>
          <cell r="B6072" t="str">
            <v>KIT, CHAMBER STACK CRN 45-2</v>
          </cell>
          <cell r="C6072">
            <v>2048</v>
          </cell>
        </row>
        <row r="6073">
          <cell r="A6073">
            <v>98420371</v>
          </cell>
          <cell r="B6073" t="str">
            <v>TP 65-180/2 A-F-A-BQQE-HW1</v>
          </cell>
          <cell r="C6073">
            <v>2844</v>
          </cell>
        </row>
        <row r="6074">
          <cell r="A6074">
            <v>98423078</v>
          </cell>
          <cell r="B6074" t="str">
            <v>DDA 30-4 FCM-SS/T/SS-F-31AALG</v>
          </cell>
          <cell r="C6074">
            <v>4814</v>
          </cell>
        </row>
        <row r="6075">
          <cell r="A6075">
            <v>98424537</v>
          </cell>
          <cell r="B6075" t="str">
            <v>SPARE,PUMP HOUSING DN100 L550 CPL.</v>
          </cell>
          <cell r="C6075">
            <v>4037</v>
          </cell>
        </row>
        <row r="6076">
          <cell r="A6076">
            <v>98425781</v>
          </cell>
          <cell r="B6076" t="str">
            <v>LIFT. CHAIN 800KG 6M GALV. CERT. CPL.</v>
          </cell>
          <cell r="C6076">
            <v>370</v>
          </cell>
        </row>
        <row r="6077">
          <cell r="A6077">
            <v>98425787</v>
          </cell>
          <cell r="B6077" t="str">
            <v>LIFT. CHAIN 2000KG 10M GALV. CERT. CPL.</v>
          </cell>
          <cell r="C6077">
            <v>1494</v>
          </cell>
        </row>
        <row r="6078">
          <cell r="A6078">
            <v>98425799</v>
          </cell>
          <cell r="B6078" t="str">
            <v>LIFT. CHAIN 800KG 8M SS CERT. CPL.</v>
          </cell>
          <cell r="C6078">
            <v>852</v>
          </cell>
        </row>
        <row r="6079">
          <cell r="A6079">
            <v>98425800</v>
          </cell>
          <cell r="B6079" t="str">
            <v>LIFT. CHAIN 800KG 10M SS CERT. CPL.</v>
          </cell>
          <cell r="C6079">
            <v>990</v>
          </cell>
        </row>
        <row r="6080">
          <cell r="A6080">
            <v>98425804</v>
          </cell>
          <cell r="B6080" t="str">
            <v>LIFT. CHAIN 2000KG 10M SS CERT. CPL.</v>
          </cell>
          <cell r="C6080">
            <v>2508</v>
          </cell>
        </row>
        <row r="6081">
          <cell r="A6081">
            <v>98425808</v>
          </cell>
          <cell r="B6081" t="str">
            <v>LIFT. CHAIN 3200KG 10M SS CERT. CPL.</v>
          </cell>
          <cell r="C6081">
            <v>6722</v>
          </cell>
        </row>
        <row r="6082">
          <cell r="A6082">
            <v>98426771</v>
          </cell>
          <cell r="B6082" t="str">
            <v>BULK, IMPELLER CPL. CR/CRI 3</v>
          </cell>
          <cell r="C6082">
            <v>106</v>
          </cell>
        </row>
        <row r="6083">
          <cell r="A6083">
            <v>98427583</v>
          </cell>
          <cell r="B6083" t="str">
            <v>SPARE, DISCHARGE L, 2" RP, CED</v>
          </cell>
          <cell r="C6083">
            <v>340</v>
          </cell>
        </row>
        <row r="6084">
          <cell r="A6084">
            <v>98427916</v>
          </cell>
          <cell r="B6084" t="str">
            <v>SPARE,IMPELLER 65-250/100-65-250/254 CI</v>
          </cell>
          <cell r="C6084">
            <v>1014</v>
          </cell>
        </row>
        <row r="6085">
          <cell r="A6085">
            <v>98428397</v>
          </cell>
          <cell r="B6085" t="str">
            <v>SPARE, FLANGE, RETAIN S 1", CED</v>
          </cell>
          <cell r="C6085">
            <v>119</v>
          </cell>
        </row>
        <row r="6086">
          <cell r="A6086">
            <v>98432348</v>
          </cell>
          <cell r="B6086" t="str">
            <v>TAB-S 1MS 20HP DOL A-A-M-A</v>
          </cell>
          <cell r="C6086">
            <v>5525</v>
          </cell>
        </row>
        <row r="6087">
          <cell r="A6087">
            <v>98434904</v>
          </cell>
          <cell r="B6087" t="str">
            <v>SPARE, SHAFT SEAL BQQE GG N D28</v>
          </cell>
          <cell r="C6087">
            <v>603</v>
          </cell>
        </row>
        <row r="6088">
          <cell r="A6088">
            <v>98434905</v>
          </cell>
          <cell r="B6088" t="str">
            <v>SPARE, SHAFT SEAL BQQV GG N D28</v>
          </cell>
          <cell r="C6088">
            <v>703</v>
          </cell>
        </row>
        <row r="6089">
          <cell r="A6089">
            <v>98434906</v>
          </cell>
          <cell r="B6089" t="str">
            <v>SPARE, SHAFT SEAL BQQE GG N D38</v>
          </cell>
          <cell r="C6089">
            <v>877</v>
          </cell>
        </row>
        <row r="6090">
          <cell r="A6090">
            <v>98434908</v>
          </cell>
          <cell r="B6090" t="str">
            <v>SPARE, SHAFT SEAL BQQV GG N D38</v>
          </cell>
          <cell r="C6090">
            <v>1079</v>
          </cell>
        </row>
        <row r="6091">
          <cell r="A6091">
            <v>98434909</v>
          </cell>
          <cell r="B6091" t="str">
            <v>SPARE, SHAFT SEAL BQQE GG N D48</v>
          </cell>
          <cell r="C6091">
            <v>1092</v>
          </cell>
        </row>
        <row r="6092">
          <cell r="A6092">
            <v>98434941</v>
          </cell>
          <cell r="B6092" t="str">
            <v>SPARE, SHAFT SEAL BQQV GG N D48</v>
          </cell>
          <cell r="C6092">
            <v>1094</v>
          </cell>
        </row>
        <row r="6093">
          <cell r="A6093">
            <v>98434943</v>
          </cell>
          <cell r="B6093" t="str">
            <v>SPARE, SHAFT SEAL BQQE GG N D55</v>
          </cell>
          <cell r="C6093">
            <v>966</v>
          </cell>
        </row>
        <row r="6094">
          <cell r="A6094">
            <v>98434945</v>
          </cell>
          <cell r="B6094" t="str">
            <v>SPARE, SHAFT SEAL BQQE GG N D60</v>
          </cell>
          <cell r="C6094">
            <v>2764</v>
          </cell>
        </row>
        <row r="6095">
          <cell r="A6095">
            <v>98436052</v>
          </cell>
          <cell r="B6095" t="str">
            <v>CRE3-15 A-FGJ-A-E-HQQE 3X380-500 60HZ</v>
          </cell>
          <cell r="C6095">
            <v>4395</v>
          </cell>
        </row>
        <row r="6096">
          <cell r="A6096">
            <v>98437889</v>
          </cell>
          <cell r="B6096" t="str">
            <v>TPE2 40-200 N-A-F-A-BQQE-GYC</v>
          </cell>
          <cell r="C6096">
            <v>7861</v>
          </cell>
        </row>
        <row r="6097">
          <cell r="A6097">
            <v>98439388</v>
          </cell>
          <cell r="B6097" t="str">
            <v>BULK, SPACING PIPE, CM10/15/25</v>
          </cell>
          <cell r="C6097">
            <v>108</v>
          </cell>
        </row>
        <row r="6098">
          <cell r="A6098">
            <v>98439776</v>
          </cell>
          <cell r="B6098" t="str">
            <v>CRN45-2 A-F-A-E-PQQE 3X400/690 50 HZ</v>
          </cell>
          <cell r="C6098">
            <v>11974</v>
          </cell>
        </row>
        <row r="6099">
          <cell r="A6099">
            <v>98441655</v>
          </cell>
          <cell r="B6099" t="str">
            <v>SPK4-8/8 A-W-A-AUUV 3 X 240/420 60 HZ</v>
          </cell>
          <cell r="C6099">
            <v>1316</v>
          </cell>
        </row>
        <row r="6100">
          <cell r="A6100">
            <v>98443176</v>
          </cell>
          <cell r="B6100" t="str">
            <v>CRIE3-5 G-FGJ-A-E-HQQE 1X200-240 60HZ</v>
          </cell>
          <cell r="C6100">
            <v>2574</v>
          </cell>
        </row>
        <row r="6101">
          <cell r="A6101">
            <v>98446081</v>
          </cell>
          <cell r="B6101" t="str">
            <v>SPARE, IMPELLER 50-200 /198 CI</v>
          </cell>
          <cell r="C6101">
            <v>567</v>
          </cell>
        </row>
        <row r="6102">
          <cell r="A6102">
            <v>98453238</v>
          </cell>
          <cell r="B6102" t="str">
            <v>SPARE, SL OIL CHAMBER C IE3 CED</v>
          </cell>
          <cell r="C6102">
            <v>864</v>
          </cell>
        </row>
        <row r="6103">
          <cell r="A6103">
            <v>98453239</v>
          </cell>
          <cell r="B6103" t="str">
            <v>SPARE, SL OIL CHAMBER D IE3 CED</v>
          </cell>
          <cell r="C6103">
            <v>897</v>
          </cell>
        </row>
        <row r="6104">
          <cell r="A6104">
            <v>98453506</v>
          </cell>
          <cell r="B6104" t="str">
            <v>HYDRO SOLO-E CRE 1-4 U8 A-A-A-D-A</v>
          </cell>
          <cell r="C6104">
            <v>5289</v>
          </cell>
        </row>
        <row r="6105">
          <cell r="A6105">
            <v>98453507</v>
          </cell>
          <cell r="B6105" t="str">
            <v>HYDRO SOLO-E CRE 1-13 U8 A-A-A-D-A</v>
          </cell>
          <cell r="C6105">
            <v>5914</v>
          </cell>
        </row>
        <row r="6106">
          <cell r="A6106">
            <v>98453509</v>
          </cell>
          <cell r="B6106" t="str">
            <v>HYDRO SOLO-E CRE 3-5 U8 A-A-A-D-A</v>
          </cell>
          <cell r="C6106">
            <v>5756</v>
          </cell>
        </row>
        <row r="6107">
          <cell r="A6107">
            <v>98453510</v>
          </cell>
          <cell r="B6107" t="str">
            <v>HYDRO SOLO-E CRE 3-8 U8 A-A-A-D-A</v>
          </cell>
          <cell r="C6107">
            <v>5966</v>
          </cell>
        </row>
        <row r="6108">
          <cell r="A6108">
            <v>98453511</v>
          </cell>
          <cell r="B6108" t="str">
            <v>HYDRO SOLO-E CRE 5-2 U8 A-A-A-D-A</v>
          </cell>
          <cell r="C6108">
            <v>5278</v>
          </cell>
        </row>
        <row r="6109">
          <cell r="A6109">
            <v>98453512</v>
          </cell>
          <cell r="B6109" t="str">
            <v>HYDRO SOLO-E CRE 5-5 U8 A-A-A-D-A</v>
          </cell>
          <cell r="C6109">
            <v>6176</v>
          </cell>
        </row>
        <row r="6110">
          <cell r="A6110">
            <v>98453543</v>
          </cell>
          <cell r="B6110" t="str">
            <v>HYDRO SOLO-E CRE 3-11 U8 A-A-A-D-A</v>
          </cell>
          <cell r="C6110">
            <v>6859</v>
          </cell>
        </row>
        <row r="6111">
          <cell r="A6111">
            <v>98453546</v>
          </cell>
          <cell r="B6111" t="str">
            <v>HYDRO SOLO-E CRE 1-9 U8 A-A-A-D-A</v>
          </cell>
          <cell r="C6111">
            <v>5557</v>
          </cell>
        </row>
        <row r="6112">
          <cell r="A6112">
            <v>98456854</v>
          </cell>
          <cell r="B6112" t="str">
            <v>TAB-C 2MN 0,5HP DOL C-A-A-R</v>
          </cell>
          <cell r="C6112">
            <v>2179</v>
          </cell>
        </row>
        <row r="6113">
          <cell r="A6113">
            <v>98459841</v>
          </cell>
          <cell r="B6113" t="str">
            <v>BULK, IMPELLER</v>
          </cell>
          <cell r="C6113">
            <v>180</v>
          </cell>
        </row>
        <row r="6114">
          <cell r="A6114">
            <v>98463538</v>
          </cell>
          <cell r="B6114" t="str">
            <v>CRN15-4 X-CA-T-E-PQQF 3X400D 50 HZ</v>
          </cell>
          <cell r="C6114">
            <v>7831</v>
          </cell>
        </row>
        <row r="6115">
          <cell r="A6115">
            <v>98466081</v>
          </cell>
          <cell r="B6115" t="str">
            <v>SPARE, BALL BEARING 7310 BE</v>
          </cell>
          <cell r="C6115">
            <v>582</v>
          </cell>
        </row>
        <row r="6116">
          <cell r="A6116">
            <v>98466083</v>
          </cell>
          <cell r="B6116" t="str">
            <v>SPARE, ANGULAR CONTACT BEARING 7312 BE</v>
          </cell>
          <cell r="C6116">
            <v>345</v>
          </cell>
        </row>
        <row r="6117">
          <cell r="A6117">
            <v>98466094</v>
          </cell>
          <cell r="B6117" t="str">
            <v>SPARE, BALL BEARING 6309.C3</v>
          </cell>
          <cell r="C6117">
            <v>124</v>
          </cell>
        </row>
        <row r="6118">
          <cell r="A6118">
            <v>98466097</v>
          </cell>
          <cell r="B6118" t="str">
            <v>SPARE, BALL BEARING 6309.2Z.C3</v>
          </cell>
          <cell r="C6118">
            <v>207</v>
          </cell>
        </row>
        <row r="6119">
          <cell r="A6119">
            <v>98466126</v>
          </cell>
          <cell r="B6119" t="str">
            <v>SPARE, BALL BEARING 6313.C3</v>
          </cell>
          <cell r="C6119">
            <v>280</v>
          </cell>
        </row>
        <row r="6120">
          <cell r="A6120">
            <v>98466129</v>
          </cell>
          <cell r="B6120" t="str">
            <v>SPARE, BALL BEARING 6312.C3</v>
          </cell>
          <cell r="C6120">
            <v>233</v>
          </cell>
        </row>
        <row r="6121">
          <cell r="A6121">
            <v>98466130</v>
          </cell>
          <cell r="B6121" t="str">
            <v>SPARE, BALL BEARING 6314.C3</v>
          </cell>
          <cell r="C6121">
            <v>315</v>
          </cell>
        </row>
        <row r="6122">
          <cell r="A6122">
            <v>98466136</v>
          </cell>
          <cell r="B6122" t="str">
            <v>SPARE, BALL BEARING 6209.2Z.C3</v>
          </cell>
          <cell r="C6122">
            <v>134</v>
          </cell>
        </row>
        <row r="6123">
          <cell r="A6123">
            <v>98467106</v>
          </cell>
          <cell r="B6123" t="str">
            <v>CRN1S-10 A-CX-T-E-HQQE 3X400D 50HZ</v>
          </cell>
          <cell r="C6123">
            <v>2443</v>
          </cell>
        </row>
        <row r="6124">
          <cell r="A6124">
            <v>98470127</v>
          </cell>
          <cell r="B6124" t="str">
            <v>OR K45/50M-N.3 R00005622</v>
          </cell>
          <cell r="C6124">
            <v>40</v>
          </cell>
        </row>
        <row r="6125">
          <cell r="A6125">
            <v>98470964</v>
          </cell>
          <cell r="B6125" t="str">
            <v>SPARE, SLEEVE CM5-4 RP THREAD</v>
          </cell>
          <cell r="C6125">
            <v>268</v>
          </cell>
        </row>
        <row r="6126">
          <cell r="A6126">
            <v>98470965</v>
          </cell>
          <cell r="B6126" t="str">
            <v>SPARE, SLEEVE CM5-5 RP THREAD</v>
          </cell>
          <cell r="C6126">
            <v>285</v>
          </cell>
        </row>
        <row r="6127">
          <cell r="A6127">
            <v>98470966</v>
          </cell>
          <cell r="B6127" t="str">
            <v>SPARE, SLEEVE CM5-7 RP THREAD</v>
          </cell>
          <cell r="C6127">
            <v>300</v>
          </cell>
        </row>
        <row r="6128">
          <cell r="A6128">
            <v>98470970</v>
          </cell>
          <cell r="B6128" t="str">
            <v>SPARE, SLEEVE CM5-5 RP THREAD</v>
          </cell>
          <cell r="C6128">
            <v>285</v>
          </cell>
        </row>
        <row r="6129">
          <cell r="A6129">
            <v>98470971</v>
          </cell>
          <cell r="B6129" t="str">
            <v>SPARE, SLEEVE CM5-7 RP THREAD</v>
          </cell>
          <cell r="C6129">
            <v>300</v>
          </cell>
        </row>
        <row r="6130">
          <cell r="A6130">
            <v>98470987</v>
          </cell>
          <cell r="B6130" t="str">
            <v>SPARE, SLEEVE CM10-3 RP THREAD</v>
          </cell>
          <cell r="C6130">
            <v>390</v>
          </cell>
        </row>
        <row r="6131">
          <cell r="A6131">
            <v>98470988</v>
          </cell>
          <cell r="B6131" t="str">
            <v>SPARE, SLEEVE CM10-4 RP THREAD</v>
          </cell>
          <cell r="C6131">
            <v>408</v>
          </cell>
        </row>
        <row r="6132">
          <cell r="A6132">
            <v>98470995</v>
          </cell>
          <cell r="B6132" t="str">
            <v>SPARE, SLEEVE CM15-3 RP THREAD</v>
          </cell>
          <cell r="C6132">
            <v>456</v>
          </cell>
        </row>
        <row r="6133">
          <cell r="A6133">
            <v>98471034</v>
          </cell>
          <cell r="B6133" t="str">
            <v>SHAFT SEAL D.15 K35/40M-N.7 R00005615</v>
          </cell>
          <cell r="C6133">
            <v>33</v>
          </cell>
        </row>
        <row r="6134">
          <cell r="A6134">
            <v>98472552</v>
          </cell>
          <cell r="B6134" t="str">
            <v>NKG 100-65-250/254AY1F2KEP1515XW3</v>
          </cell>
          <cell r="C6134">
            <v>26346</v>
          </cell>
        </row>
        <row r="6135">
          <cell r="A6135">
            <v>98473297</v>
          </cell>
          <cell r="B6135" t="str">
            <v>CRF1-9 A-FGJ-A-E-HQQE FLEX</v>
          </cell>
          <cell r="C6135">
            <v>2603</v>
          </cell>
        </row>
        <row r="6136">
          <cell r="A6136">
            <v>98473810</v>
          </cell>
          <cell r="B6136" t="str">
            <v>CRF5-2 B-FGJ-A-E-HQQE FLEX</v>
          </cell>
          <cell r="C6136">
            <v>2046</v>
          </cell>
        </row>
        <row r="6137">
          <cell r="A6137">
            <v>98475528</v>
          </cell>
          <cell r="B6137" t="str">
            <v>MTR15-10/4 A-W-A-HUUV 3X230/400 50HZ</v>
          </cell>
          <cell r="C6137">
            <v>3828</v>
          </cell>
        </row>
        <row r="6138">
          <cell r="A6138">
            <v>98475613</v>
          </cell>
          <cell r="B6138" t="str">
            <v>CRF5-6 B-FGJ-A-E-HQQE FLEX</v>
          </cell>
          <cell r="C6138">
            <v>3260</v>
          </cell>
        </row>
        <row r="6139">
          <cell r="A6139">
            <v>98476148</v>
          </cell>
          <cell r="B6139" t="str">
            <v>CRF10-2 A-FJ-A-E-HQQE FLEX</v>
          </cell>
          <cell r="C6139">
            <v>3025</v>
          </cell>
        </row>
        <row r="6140">
          <cell r="A6140">
            <v>98477091</v>
          </cell>
          <cell r="B6140" t="str">
            <v>TP 50-290/2-C-F-A-BQQE W/O MOTOR</v>
          </cell>
          <cell r="C6140">
            <v>3353</v>
          </cell>
        </row>
        <row r="6141">
          <cell r="A6141">
            <v>98478386</v>
          </cell>
          <cell r="B6141" t="str">
            <v>KIT, CABLE 4"GG 4G1,5MM2  1,7M</v>
          </cell>
          <cell r="C6141">
            <v>30</v>
          </cell>
        </row>
        <row r="6142">
          <cell r="A6142">
            <v>98478625</v>
          </cell>
          <cell r="B6142" t="str">
            <v>SE1.50.65.30.2.50D.B.Z</v>
          </cell>
          <cell r="C6142">
            <v>9150</v>
          </cell>
        </row>
        <row r="6143">
          <cell r="A6143">
            <v>98481136</v>
          </cell>
          <cell r="B6143" t="str">
            <v>SPARE, BASEPLATE, HIGH, MECR</v>
          </cell>
          <cell r="C6143">
            <v>269</v>
          </cell>
        </row>
        <row r="6144">
          <cell r="A6144">
            <v>98481138</v>
          </cell>
          <cell r="B6144" t="str">
            <v>SPARE, PUMPCOVER MACH. MECR</v>
          </cell>
          <cell r="C6144">
            <v>736</v>
          </cell>
        </row>
        <row r="6145">
          <cell r="A6145">
            <v>98482550</v>
          </cell>
          <cell r="B6145" t="str">
            <v>SPARE, BASE N, DN50, MACH.</v>
          </cell>
          <cell r="C6145">
            <v>1185</v>
          </cell>
        </row>
        <row r="6146">
          <cell r="A6146">
            <v>98486946</v>
          </cell>
          <cell r="B6146" t="str">
            <v>KIT TP 80-400/2 C-F-A-BQQE-OX1</v>
          </cell>
          <cell r="C6146">
            <v>5150</v>
          </cell>
        </row>
        <row r="6147">
          <cell r="A6147">
            <v>98486949</v>
          </cell>
          <cell r="B6147" t="str">
            <v>KIT TP 80-240/2 C-F-A-BQQE W/O MOTOR</v>
          </cell>
          <cell r="C6147">
            <v>4698</v>
          </cell>
        </row>
        <row r="6148">
          <cell r="A6148">
            <v>98486989</v>
          </cell>
          <cell r="B6148" t="str">
            <v>KIT TP 150-390/4 C-F-A-BQQE W/O MOTOR</v>
          </cell>
          <cell r="C6148">
            <v>15765</v>
          </cell>
        </row>
        <row r="6149">
          <cell r="A6149">
            <v>98487010</v>
          </cell>
          <cell r="B6149" t="str">
            <v>KIT TP 65-410/2 C-F-A-BQQE W/O MOTOR</v>
          </cell>
          <cell r="C6149">
            <v>4489</v>
          </cell>
        </row>
        <row r="6150">
          <cell r="A6150">
            <v>98491571</v>
          </cell>
          <cell r="B6150" t="str">
            <v>SPARE,IMPELLER 250-400 /385 SS TRIM</v>
          </cell>
          <cell r="C6150">
            <v>23400</v>
          </cell>
        </row>
        <row r="6151">
          <cell r="A6151">
            <v>98492741</v>
          </cell>
          <cell r="B6151" t="str">
            <v>UNILIFT AP12.50.11.3 3X400V 10M VFD</v>
          </cell>
          <cell r="C6151">
            <v>1892</v>
          </cell>
        </row>
        <row r="6152">
          <cell r="A6152">
            <v>98494705</v>
          </cell>
          <cell r="B6152" t="str">
            <v>UPS32-80 180 1X230V 50HZ 9H AR</v>
          </cell>
          <cell r="C6152">
            <v>518</v>
          </cell>
        </row>
        <row r="6153">
          <cell r="A6153">
            <v>98494727</v>
          </cell>
          <cell r="B6153" t="str">
            <v>UPS25-80 180 1X230V 50HZ 9H AR</v>
          </cell>
          <cell r="C6153">
            <v>415</v>
          </cell>
        </row>
        <row r="6154">
          <cell r="A6154">
            <v>98494729</v>
          </cell>
          <cell r="B6154" t="str">
            <v>UPS25-60 180 1X230V 50HZ 9H AR</v>
          </cell>
          <cell r="C6154">
            <v>205</v>
          </cell>
        </row>
        <row r="6155">
          <cell r="A6155">
            <v>98496968</v>
          </cell>
          <cell r="B6155" t="str">
            <v>BULK, CLAMP, LOWER</v>
          </cell>
          <cell r="C6155">
            <v>259</v>
          </cell>
        </row>
        <row r="6156">
          <cell r="A6156">
            <v>98497130</v>
          </cell>
          <cell r="B6156" t="str">
            <v>KIT, WEAR PARTS CR/N 32 - 1-2 GRAFLON</v>
          </cell>
          <cell r="C6156">
            <v>136</v>
          </cell>
        </row>
        <row r="6157">
          <cell r="A6157">
            <v>98497451</v>
          </cell>
          <cell r="B6157" t="str">
            <v>KIT, WEAR PARTS CR/N 32 - 3-7 GRAFLON</v>
          </cell>
          <cell r="C6157">
            <v>311</v>
          </cell>
        </row>
        <row r="6158">
          <cell r="A6158">
            <v>98497452</v>
          </cell>
          <cell r="B6158" t="str">
            <v>KIT, WEAR PARTS CR/N 32 - 8-11 GRAFLON</v>
          </cell>
          <cell r="C6158">
            <v>420</v>
          </cell>
        </row>
        <row r="6159">
          <cell r="A6159">
            <v>98497453</v>
          </cell>
          <cell r="B6159" t="str">
            <v>KIT, WEAR PARTS CR/N 32 - 12-14 GRAFLON</v>
          </cell>
          <cell r="C6159">
            <v>511</v>
          </cell>
        </row>
        <row r="6160">
          <cell r="A6160">
            <v>98497462</v>
          </cell>
          <cell r="B6160" t="str">
            <v>KIT, CHAMBER + BEARING - SIC/SIC</v>
          </cell>
          <cell r="C6160">
            <v>225</v>
          </cell>
        </row>
        <row r="6161">
          <cell r="A6161">
            <v>98497463</v>
          </cell>
          <cell r="B6161" t="str">
            <v>KIT, CHAMBER + BEARING - GRAFLON/HM</v>
          </cell>
          <cell r="C6161">
            <v>280</v>
          </cell>
        </row>
        <row r="6162">
          <cell r="A6162">
            <v>98497465</v>
          </cell>
          <cell r="B6162" t="str">
            <v>KIT, IMPELLER STANDARD CR32</v>
          </cell>
          <cell r="C6162">
            <v>177</v>
          </cell>
        </row>
        <row r="6163">
          <cell r="A6163">
            <v>98497473</v>
          </cell>
          <cell r="B6163" t="str">
            <v>KIT, WEAR PARTS CR/N 45 - 1-2 GRAFLON</v>
          </cell>
          <cell r="C6163">
            <v>148</v>
          </cell>
        </row>
        <row r="6164">
          <cell r="A6164">
            <v>98497474</v>
          </cell>
          <cell r="B6164" t="str">
            <v>KIT, WEAR PARTS CR/N 45 - 3-7 GRAFLON</v>
          </cell>
          <cell r="C6164">
            <v>341</v>
          </cell>
        </row>
        <row r="6165">
          <cell r="A6165">
            <v>98497475</v>
          </cell>
          <cell r="B6165" t="str">
            <v>KIT, WEAR PARTS CR/N 45 - 8-10 GRAFLON</v>
          </cell>
          <cell r="C6165">
            <v>426</v>
          </cell>
        </row>
        <row r="6166">
          <cell r="A6166">
            <v>98497476</v>
          </cell>
          <cell r="B6166" t="str">
            <v>KIT, WEAR PARTS CR/N 45 - 11-13 GRAFLON</v>
          </cell>
          <cell r="C6166">
            <v>546</v>
          </cell>
        </row>
        <row r="6167">
          <cell r="A6167">
            <v>98497485</v>
          </cell>
          <cell r="B6167" t="str">
            <v>KIT, CHAMBER + BEARING - SIC/SIC</v>
          </cell>
          <cell r="C6167">
            <v>247</v>
          </cell>
        </row>
        <row r="6168">
          <cell r="A6168">
            <v>98497488</v>
          </cell>
          <cell r="B6168" t="str">
            <v>KIT, IMPELLER STANDARD CR45</v>
          </cell>
          <cell r="C6168">
            <v>189</v>
          </cell>
        </row>
        <row r="6169">
          <cell r="A6169">
            <v>98497489</v>
          </cell>
          <cell r="B6169" t="str">
            <v>SPARE, CHAMBER, GRAFLON</v>
          </cell>
          <cell r="C6169">
            <v>300</v>
          </cell>
        </row>
        <row r="6170">
          <cell r="A6170">
            <v>98497494</v>
          </cell>
          <cell r="B6170" t="str">
            <v>KIT, WEAR PARTS CR/N 64 - 1-2 GRAFLON</v>
          </cell>
          <cell r="C6170">
            <v>177</v>
          </cell>
        </row>
        <row r="6171">
          <cell r="A6171">
            <v>98497495</v>
          </cell>
          <cell r="B6171" t="str">
            <v>KIT, WEAR PARTS CR/N 64 - 3-8 GRAFLON</v>
          </cell>
          <cell r="C6171">
            <v>424</v>
          </cell>
        </row>
        <row r="6172">
          <cell r="A6172">
            <v>98497500</v>
          </cell>
          <cell r="B6172" t="str">
            <v>KIT, CHAMBER + BEARING - SIC/SIC</v>
          </cell>
          <cell r="C6172">
            <v>260</v>
          </cell>
        </row>
        <row r="6173">
          <cell r="A6173">
            <v>98497501</v>
          </cell>
          <cell r="B6173" t="str">
            <v>KIT, CHAMBER + BEARING - GRAFLON/HM</v>
          </cell>
          <cell r="C6173">
            <v>563</v>
          </cell>
        </row>
        <row r="6174">
          <cell r="A6174">
            <v>98497503</v>
          </cell>
          <cell r="B6174" t="str">
            <v>KIT, IMPELLER STANDARD CR64</v>
          </cell>
          <cell r="C6174">
            <v>210</v>
          </cell>
        </row>
        <row r="6175">
          <cell r="A6175">
            <v>98497504</v>
          </cell>
          <cell r="B6175" t="str">
            <v>SPARE, CHAMBER, GRAFLON</v>
          </cell>
          <cell r="C6175">
            <v>329</v>
          </cell>
        </row>
        <row r="6176">
          <cell r="A6176">
            <v>98497509</v>
          </cell>
          <cell r="B6176" t="str">
            <v>KIT, WEAR PART CR/N90 -  1-2 GRAFLON</v>
          </cell>
          <cell r="C6176">
            <v>175</v>
          </cell>
        </row>
        <row r="6177">
          <cell r="A6177">
            <v>98497510</v>
          </cell>
          <cell r="B6177" t="str">
            <v>KIT, WEAR PART CR/N90 - 3-6 GRAFLON</v>
          </cell>
          <cell r="C6177">
            <v>351</v>
          </cell>
        </row>
        <row r="6178">
          <cell r="A6178">
            <v>98497515</v>
          </cell>
          <cell r="B6178" t="str">
            <v>KIT, CHAMBER + BEARING - SIC/SIC</v>
          </cell>
          <cell r="C6178">
            <v>275</v>
          </cell>
        </row>
        <row r="6179">
          <cell r="A6179">
            <v>98497518</v>
          </cell>
          <cell r="B6179" t="str">
            <v>KIT, IMPELLER STANDARD CR90</v>
          </cell>
          <cell r="C6179">
            <v>210</v>
          </cell>
        </row>
        <row r="6180">
          <cell r="A6180">
            <v>98497519</v>
          </cell>
          <cell r="B6180" t="str">
            <v>SPARE, INTERMEDIATE CHAMBER, GRAFLON</v>
          </cell>
          <cell r="C6180">
            <v>345</v>
          </cell>
        </row>
        <row r="6181">
          <cell r="A6181">
            <v>98503038</v>
          </cell>
          <cell r="B6181" t="str">
            <v>PUMP BODY K 20/1200T  (R00005602)</v>
          </cell>
          <cell r="C6181">
            <v>854</v>
          </cell>
        </row>
        <row r="6182">
          <cell r="A6182">
            <v>98505125</v>
          </cell>
          <cell r="B6182" t="str">
            <v>CRN20-3 Z-P-A-E-HQQE 3X230/400 50 HZ</v>
          </cell>
          <cell r="C6182">
            <v>5930</v>
          </cell>
        </row>
        <row r="6183">
          <cell r="A6183">
            <v>98506272</v>
          </cell>
          <cell r="B6183" t="str">
            <v>SPARE, PUMP SHAFT  L = 297</v>
          </cell>
          <cell r="C6183">
            <v>158</v>
          </cell>
        </row>
        <row r="6184">
          <cell r="A6184">
            <v>98506273</v>
          </cell>
          <cell r="B6184" t="str">
            <v>SPARE, PUMP SHAFT N L=297</v>
          </cell>
          <cell r="C6184">
            <v>146</v>
          </cell>
        </row>
        <row r="6185">
          <cell r="A6185">
            <v>98506274</v>
          </cell>
          <cell r="B6185" t="str">
            <v>SPARE, PUMP SHAFT  L=367</v>
          </cell>
          <cell r="C6185">
            <v>167</v>
          </cell>
        </row>
        <row r="6186">
          <cell r="A6186">
            <v>98506276</v>
          </cell>
          <cell r="B6186" t="str">
            <v>SPARE, PUMP SHAFT L=437</v>
          </cell>
          <cell r="C6186">
            <v>174</v>
          </cell>
        </row>
        <row r="6187">
          <cell r="A6187">
            <v>98506278</v>
          </cell>
          <cell r="B6187" t="str">
            <v>SPARE, PUMP SHAFT L=507</v>
          </cell>
          <cell r="C6187">
            <v>186</v>
          </cell>
        </row>
        <row r="6188">
          <cell r="A6188">
            <v>98506280</v>
          </cell>
          <cell r="B6188" t="str">
            <v>SPARE, PUMP SHAFT L=577</v>
          </cell>
          <cell r="C6188">
            <v>155</v>
          </cell>
        </row>
        <row r="6189">
          <cell r="A6189">
            <v>98506282</v>
          </cell>
          <cell r="B6189" t="str">
            <v>SPARE, PUMP SHAFT L=647</v>
          </cell>
          <cell r="C6189">
            <v>209</v>
          </cell>
        </row>
        <row r="6190">
          <cell r="A6190">
            <v>98506284</v>
          </cell>
          <cell r="B6190" t="str">
            <v>SPARE, PUMP SHAFT L=717</v>
          </cell>
          <cell r="C6190">
            <v>169</v>
          </cell>
        </row>
        <row r="6191">
          <cell r="A6191">
            <v>98506286</v>
          </cell>
          <cell r="B6191" t="str">
            <v>SPARE, PUMP SHAFT L=787</v>
          </cell>
          <cell r="C6191">
            <v>220</v>
          </cell>
        </row>
        <row r="6192">
          <cell r="A6192">
            <v>98506288</v>
          </cell>
          <cell r="B6192" t="str">
            <v>SPARE, PUMP SHAFT L=857</v>
          </cell>
          <cell r="C6192">
            <v>232</v>
          </cell>
        </row>
        <row r="6193">
          <cell r="A6193">
            <v>98506290</v>
          </cell>
          <cell r="B6193" t="str">
            <v>SPARE, PUMP SHAFT L=927</v>
          </cell>
          <cell r="C6193">
            <v>188</v>
          </cell>
        </row>
        <row r="6194">
          <cell r="A6194">
            <v>98506294</v>
          </cell>
          <cell r="B6194" t="str">
            <v>SPARE, PUMP SHAFT L=1067</v>
          </cell>
          <cell r="C6194">
            <v>586</v>
          </cell>
        </row>
        <row r="6195">
          <cell r="A6195">
            <v>98506295</v>
          </cell>
          <cell r="B6195" t="str">
            <v>SPARE, PUMP SHAFT N L=1067</v>
          </cell>
          <cell r="C6195">
            <v>274</v>
          </cell>
        </row>
        <row r="6196">
          <cell r="A6196">
            <v>98506296</v>
          </cell>
          <cell r="B6196" t="str">
            <v>SPARE, PUMP SHAFT L=1137</v>
          </cell>
          <cell r="C6196">
            <v>269</v>
          </cell>
        </row>
        <row r="6197">
          <cell r="A6197">
            <v>98506298</v>
          </cell>
          <cell r="B6197" t="str">
            <v>SPARE, PUMP SHAFT L=1207</v>
          </cell>
          <cell r="C6197">
            <v>221</v>
          </cell>
        </row>
        <row r="6198">
          <cell r="A6198">
            <v>98506299</v>
          </cell>
          <cell r="B6198" t="str">
            <v>SPARE, PUMP SHAFT N L=1207</v>
          </cell>
          <cell r="C6198">
            <v>294</v>
          </cell>
        </row>
        <row r="6199">
          <cell r="A6199">
            <v>98506304</v>
          </cell>
          <cell r="B6199" t="str">
            <v>SPARE, PUMP SHAFT L=384</v>
          </cell>
          <cell r="C6199">
            <v>169</v>
          </cell>
        </row>
        <row r="6200">
          <cell r="A6200">
            <v>98506305</v>
          </cell>
          <cell r="B6200" t="str">
            <v>SPARE, PUMP SHAFT N L=384</v>
          </cell>
          <cell r="C6200">
            <v>160</v>
          </cell>
        </row>
        <row r="6201">
          <cell r="A6201">
            <v>98506306</v>
          </cell>
          <cell r="B6201" t="str">
            <v>SPARE, PUMP SHAFT L=464</v>
          </cell>
          <cell r="C6201">
            <v>142</v>
          </cell>
        </row>
        <row r="6202">
          <cell r="A6202">
            <v>98506314</v>
          </cell>
          <cell r="B6202" t="str">
            <v>SPARE, PUMP SHAFT L=784</v>
          </cell>
          <cell r="C6202">
            <v>175</v>
          </cell>
        </row>
        <row r="6203">
          <cell r="A6203">
            <v>98506316</v>
          </cell>
          <cell r="B6203" t="str">
            <v>SPARE, PUMP SHAFT L=864</v>
          </cell>
          <cell r="C6203">
            <v>182</v>
          </cell>
        </row>
        <row r="6204">
          <cell r="A6204">
            <v>98506317</v>
          </cell>
          <cell r="B6204" t="str">
            <v>SPARE, PUMP SHAFT N L=864</v>
          </cell>
          <cell r="C6204">
            <v>236</v>
          </cell>
        </row>
        <row r="6205">
          <cell r="A6205">
            <v>98506320</v>
          </cell>
          <cell r="B6205" t="str">
            <v>SPARE, PUMP SHAFT L=1024</v>
          </cell>
          <cell r="C6205">
            <v>205</v>
          </cell>
        </row>
        <row r="6206">
          <cell r="A6206">
            <v>98506321</v>
          </cell>
          <cell r="B6206" t="str">
            <v>SPARE, PUMP SHAFT N L=1024</v>
          </cell>
          <cell r="C6206">
            <v>267</v>
          </cell>
        </row>
        <row r="6207">
          <cell r="A6207">
            <v>98506323</v>
          </cell>
          <cell r="B6207" t="str">
            <v>SPARE, PUMP SHAFT L=1184</v>
          </cell>
          <cell r="C6207">
            <v>223</v>
          </cell>
        </row>
        <row r="6208">
          <cell r="A6208">
            <v>98506324</v>
          </cell>
          <cell r="B6208" t="str">
            <v>SPARE, PUMP SHAFT L=1264</v>
          </cell>
          <cell r="C6208">
            <v>232</v>
          </cell>
        </row>
        <row r="6209">
          <cell r="A6209">
            <v>98506332</v>
          </cell>
          <cell r="B6209" t="str">
            <v>SPARE, PUMP SHAFT L=389</v>
          </cell>
          <cell r="C6209">
            <v>169</v>
          </cell>
        </row>
        <row r="6210">
          <cell r="A6210">
            <v>98506333</v>
          </cell>
          <cell r="B6210" t="str">
            <v>SPARE, PUMP SHAFT N L=389</v>
          </cell>
          <cell r="C6210">
            <v>161</v>
          </cell>
        </row>
        <row r="6211">
          <cell r="A6211">
            <v>98506334</v>
          </cell>
          <cell r="B6211" t="str">
            <v>SPARE, PUMP SHAFT L=472</v>
          </cell>
          <cell r="C6211">
            <v>179</v>
          </cell>
        </row>
        <row r="6212">
          <cell r="A6212">
            <v>98506350</v>
          </cell>
          <cell r="B6212" t="str">
            <v>SPARE, PUMP SHAFT L=408</v>
          </cell>
          <cell r="C6212">
            <v>171</v>
          </cell>
        </row>
        <row r="6213">
          <cell r="A6213">
            <v>98506354</v>
          </cell>
          <cell r="B6213" t="str">
            <v>SPARE, PUMP SHAFT L=592</v>
          </cell>
          <cell r="C6213">
            <v>157</v>
          </cell>
        </row>
        <row r="6214">
          <cell r="A6214">
            <v>98506356</v>
          </cell>
          <cell r="B6214" t="str">
            <v>SPARE, PUMP SHAFT L=684</v>
          </cell>
          <cell r="C6214">
            <v>166</v>
          </cell>
        </row>
        <row r="6215">
          <cell r="A6215">
            <v>98506358</v>
          </cell>
          <cell r="B6215" t="str">
            <v>SPARE, PUMP SHAFT L=776</v>
          </cell>
          <cell r="C6215">
            <v>174</v>
          </cell>
        </row>
        <row r="6216">
          <cell r="A6216">
            <v>98509417</v>
          </cell>
          <cell r="B6216" t="str">
            <v>MTR15-2/2 A-W-A-HUUV 3X230/400 60HZ</v>
          </cell>
          <cell r="C6216">
            <v>3206</v>
          </cell>
        </row>
        <row r="6217">
          <cell r="A6217">
            <v>98511272</v>
          </cell>
          <cell r="B6217" t="str">
            <v>MTR3-15/15 A-W-A-HUUV 3X230/400 50HZ</v>
          </cell>
          <cell r="C6217">
            <v>2015</v>
          </cell>
        </row>
        <row r="6218">
          <cell r="A6218">
            <v>98511287</v>
          </cell>
          <cell r="B6218" t="str">
            <v>MTR5-8/8 A-W-A-HUUV 3X230/400 50HZ</v>
          </cell>
          <cell r="C6218">
            <v>1917</v>
          </cell>
        </row>
        <row r="6219">
          <cell r="A6219">
            <v>98511298</v>
          </cell>
          <cell r="B6219" t="str">
            <v>MTR5-24/24 A-W-A-HUUV 3X230/400 50HZ</v>
          </cell>
          <cell r="C6219">
            <v>3680</v>
          </cell>
        </row>
        <row r="6220">
          <cell r="A6220">
            <v>98511314</v>
          </cell>
          <cell r="B6220" t="str">
            <v>MTR10-16/16 A-W-A-HUUV 3X230/400 50HZ</v>
          </cell>
          <cell r="C6220">
            <v>4982</v>
          </cell>
        </row>
        <row r="6221">
          <cell r="A6221">
            <v>98513594</v>
          </cell>
          <cell r="B6221" t="str">
            <v>MTR10-16/16 A-W-A-HUUV 3X400D 50HZ</v>
          </cell>
          <cell r="C6221">
            <v>4982</v>
          </cell>
        </row>
        <row r="6222">
          <cell r="A6222">
            <v>98513596</v>
          </cell>
          <cell r="B6222" t="str">
            <v>MTR10-20/20 A-W-A-HUUV 3X400/690 50HZ</v>
          </cell>
          <cell r="C6222">
            <v>5249</v>
          </cell>
        </row>
        <row r="6223">
          <cell r="A6223">
            <v>98515033</v>
          </cell>
          <cell r="B6223" t="str">
            <v>SPARE, FLOAT SWITCH SP60150460</v>
          </cell>
          <cell r="C6223">
            <v>36</v>
          </cell>
        </row>
        <row r="6224">
          <cell r="A6224">
            <v>98515203</v>
          </cell>
          <cell r="B6224" t="str">
            <v>IMPELLER SP60117222</v>
          </cell>
          <cell r="C6224">
            <v>23</v>
          </cell>
        </row>
        <row r="6225">
          <cell r="A6225">
            <v>98515296</v>
          </cell>
          <cell r="B6225" t="str">
            <v>MTR5-14/14 A-W-I-HUUV 3X230/400 50HZ</v>
          </cell>
          <cell r="C6225">
            <v>3128</v>
          </cell>
        </row>
        <row r="6226">
          <cell r="A6226">
            <v>98515304</v>
          </cell>
          <cell r="B6226" t="str">
            <v>MTR5-24/24 A-W-I-HUUV 3X230/400 50HZ</v>
          </cell>
          <cell r="C6226">
            <v>4086</v>
          </cell>
        </row>
        <row r="6227">
          <cell r="A6227">
            <v>98515354</v>
          </cell>
          <cell r="B6227" t="str">
            <v>MTR20-3/3 A-W-I-HUUV 3X230/400 50HZ</v>
          </cell>
          <cell r="C6227">
            <v>4668</v>
          </cell>
        </row>
        <row r="6228">
          <cell r="A6228">
            <v>98515642</v>
          </cell>
          <cell r="B6228" t="str">
            <v>SP215- 5AA RP6 8"3X380-415/50 SD 92KW</v>
          </cell>
          <cell r="C6228">
            <v>28932</v>
          </cell>
        </row>
        <row r="6229">
          <cell r="A6229">
            <v>98515645</v>
          </cell>
          <cell r="B6229" t="str">
            <v>SP215- 5 RP6 8"3X380-415/50 SD 92KW</v>
          </cell>
          <cell r="C6229">
            <v>29908</v>
          </cell>
        </row>
        <row r="6230">
          <cell r="A6230">
            <v>98517199</v>
          </cell>
          <cell r="B6230" t="str">
            <v>KIT, IMPELLER</v>
          </cell>
          <cell r="C6230">
            <v>46</v>
          </cell>
        </row>
        <row r="6231">
          <cell r="A6231">
            <v>98517308</v>
          </cell>
          <cell r="B6231" t="str">
            <v>SPARE,IMPELLER 100-250/250 CI</v>
          </cell>
          <cell r="C6231">
            <v>761</v>
          </cell>
        </row>
        <row r="6232">
          <cell r="A6232">
            <v>98517362</v>
          </cell>
          <cell r="B6232" t="str">
            <v>SPARE,IMPELLER 80-315/305 BZ TRIM</v>
          </cell>
          <cell r="C6232">
            <v>5129</v>
          </cell>
        </row>
        <row r="6233">
          <cell r="A6233">
            <v>98517527</v>
          </cell>
          <cell r="B6233" t="str">
            <v>SPARE,IMPELLER 40-200 /206 CI</v>
          </cell>
          <cell r="C6233">
            <v>373</v>
          </cell>
        </row>
        <row r="6234">
          <cell r="A6234">
            <v>98517528</v>
          </cell>
          <cell r="B6234" t="str">
            <v>SPARE,IMPELLER 40-200 /188 CI</v>
          </cell>
          <cell r="C6234">
            <v>424</v>
          </cell>
        </row>
        <row r="6235">
          <cell r="A6235">
            <v>98517532</v>
          </cell>
          <cell r="B6235" t="str">
            <v>SPARE,IMPELLER 50-125/80-65-125/121 CI</v>
          </cell>
          <cell r="C6235">
            <v>406</v>
          </cell>
        </row>
        <row r="6236">
          <cell r="A6236">
            <v>98517533</v>
          </cell>
          <cell r="B6236" t="str">
            <v>SPARE,IMPELLER 50-125/80-65-125/111 CI</v>
          </cell>
          <cell r="C6236">
            <v>457</v>
          </cell>
        </row>
        <row r="6237">
          <cell r="A6237">
            <v>98517551</v>
          </cell>
          <cell r="B6237" t="str">
            <v>SPARE,IMPELLER 50-250 /254 CI</v>
          </cell>
          <cell r="C6237">
            <v>569</v>
          </cell>
        </row>
        <row r="6238">
          <cell r="A6238">
            <v>98517577</v>
          </cell>
          <cell r="B6238" t="str">
            <v>SPARE,IMPELLER 80-160/161 CI</v>
          </cell>
          <cell r="C6238">
            <v>592</v>
          </cell>
        </row>
        <row r="6239">
          <cell r="A6239">
            <v>98517603</v>
          </cell>
          <cell r="B6239" t="str">
            <v>SPARE,IMPELLER 80-315/299 CI</v>
          </cell>
          <cell r="C6239">
            <v>1305</v>
          </cell>
        </row>
        <row r="6240">
          <cell r="A6240">
            <v>98517604</v>
          </cell>
          <cell r="B6240" t="str">
            <v>SPARE,IMPELLER 80-315/295 CI</v>
          </cell>
          <cell r="C6240">
            <v>1138</v>
          </cell>
        </row>
        <row r="6241">
          <cell r="A6241">
            <v>98517608</v>
          </cell>
          <cell r="B6241" t="str">
            <v>SPARE,IMPELLER 100-200/210 CI</v>
          </cell>
          <cell r="C6241">
            <v>913</v>
          </cell>
        </row>
        <row r="6242">
          <cell r="A6242">
            <v>98517609</v>
          </cell>
          <cell r="B6242" t="str">
            <v>SPARE,IMPELLER 100-200/203 CI</v>
          </cell>
          <cell r="C6242">
            <v>599</v>
          </cell>
        </row>
        <row r="6243">
          <cell r="A6243">
            <v>98517611</v>
          </cell>
          <cell r="B6243" t="str">
            <v>SPARE,IMPELLER 100-200/198 CI</v>
          </cell>
          <cell r="C6243">
            <v>648</v>
          </cell>
        </row>
        <row r="6244">
          <cell r="A6244">
            <v>98517621</v>
          </cell>
          <cell r="B6244" t="str">
            <v>SPARE,IMPELLER 100-200/170 CI</v>
          </cell>
          <cell r="C6244">
            <v>742</v>
          </cell>
        </row>
        <row r="6245">
          <cell r="A6245">
            <v>98517643</v>
          </cell>
          <cell r="B6245" t="str">
            <v>SPARE,IMPELLER 125-250/228 CI</v>
          </cell>
          <cell r="C6245">
            <v>1309</v>
          </cell>
        </row>
        <row r="6246">
          <cell r="A6246">
            <v>98517749</v>
          </cell>
          <cell r="B6246" t="str">
            <v>SPARE,IMPELLER 32-160 /161 SS TRIM</v>
          </cell>
          <cell r="C6246">
            <v>2745</v>
          </cell>
        </row>
        <row r="6247">
          <cell r="A6247">
            <v>98517758</v>
          </cell>
          <cell r="B6247" t="str">
            <v>SPARE,IMPELLER 40-200 /206 SS TRIM</v>
          </cell>
          <cell r="C6247">
            <v>2247</v>
          </cell>
        </row>
        <row r="6248">
          <cell r="A6248">
            <v>98517794</v>
          </cell>
          <cell r="B6248" t="str">
            <v>SPARE,IMPELLER 100-200/192 SS TRIM</v>
          </cell>
          <cell r="C6248">
            <v>3801</v>
          </cell>
        </row>
        <row r="6249">
          <cell r="A6249">
            <v>98517821</v>
          </cell>
          <cell r="B6249" t="str">
            <v>SPARE,IMPELLER80-315/305,ISO D42,SS TRIM</v>
          </cell>
          <cell r="C6249">
            <v>7178</v>
          </cell>
        </row>
        <row r="6250">
          <cell r="A6250">
            <v>98517835</v>
          </cell>
          <cell r="B6250" t="str">
            <v>SPARE,IMPELLER65-250/100-65-250/251D32CI</v>
          </cell>
          <cell r="C6250">
            <v>1036</v>
          </cell>
        </row>
        <row r="6251">
          <cell r="A6251">
            <v>98517836</v>
          </cell>
          <cell r="B6251" t="str">
            <v>SPARE,IMPELLER 65-250/100-65-250/238 CI</v>
          </cell>
          <cell r="C6251">
            <v>1359</v>
          </cell>
        </row>
        <row r="6252">
          <cell r="A6252">
            <v>98517887</v>
          </cell>
          <cell r="B6252" t="str">
            <v>SPARE,IMPELLER 150-250/251 CI</v>
          </cell>
          <cell r="C6252">
            <v>1769</v>
          </cell>
        </row>
        <row r="6253">
          <cell r="A6253">
            <v>98517908</v>
          </cell>
          <cell r="B6253" t="str">
            <v>SPARE,IMPELLER 150-400/415, D42 CI</v>
          </cell>
          <cell r="C6253">
            <v>5474</v>
          </cell>
        </row>
        <row r="6254">
          <cell r="A6254">
            <v>98517909</v>
          </cell>
          <cell r="B6254" t="str">
            <v>SPARE,IMPELLER 150-400/394, D42 CI</v>
          </cell>
          <cell r="C6254">
            <v>4594</v>
          </cell>
        </row>
        <row r="6255">
          <cell r="A6255">
            <v>98517947</v>
          </cell>
          <cell r="B6255" t="str">
            <v>SPARE,IMPELLER  32-160.1/152 CI</v>
          </cell>
          <cell r="C6255">
            <v>481</v>
          </cell>
        </row>
        <row r="6256">
          <cell r="A6256">
            <v>98517977</v>
          </cell>
          <cell r="B6256" t="str">
            <v>SPARE,IMPELLER 65-160/159 CI</v>
          </cell>
          <cell r="C6256">
            <v>400</v>
          </cell>
        </row>
        <row r="6257">
          <cell r="A6257">
            <v>98518022</v>
          </cell>
          <cell r="B6257" t="str">
            <v>SPARE,IMPELLER 150-200/218-202 CI</v>
          </cell>
          <cell r="C6257">
            <v>807</v>
          </cell>
        </row>
        <row r="6258">
          <cell r="A6258">
            <v>98518027</v>
          </cell>
          <cell r="B6258" t="str">
            <v>SPARE,IMPELLER 80-160/158 CI</v>
          </cell>
          <cell r="C6258">
            <v>866</v>
          </cell>
        </row>
        <row r="6259">
          <cell r="A6259">
            <v>98520101</v>
          </cell>
          <cell r="B6259" t="str">
            <v>SPARE, AIR SEPERATOR CHAMBER</v>
          </cell>
          <cell r="C6259">
            <v>102</v>
          </cell>
        </row>
        <row r="6260">
          <cell r="A6260">
            <v>98520104</v>
          </cell>
          <cell r="B6260" t="str">
            <v>SPARE, SPACING PIPE 13MM</v>
          </cell>
          <cell r="C6260">
            <v>50</v>
          </cell>
        </row>
        <row r="6261">
          <cell r="A6261">
            <v>98520532</v>
          </cell>
          <cell r="B6261" t="str">
            <v>NB 32-125/130AAF2LESBQQECW3</v>
          </cell>
          <cell r="C6261">
            <v>10819</v>
          </cell>
        </row>
        <row r="6262">
          <cell r="A6262">
            <v>98520903</v>
          </cell>
          <cell r="B6262" t="str">
            <v>KIT, IMPELLER NOVA 600</v>
          </cell>
          <cell r="C6262">
            <v>23</v>
          </cell>
        </row>
        <row r="6263">
          <cell r="A6263">
            <v>98520906</v>
          </cell>
          <cell r="B6263" t="str">
            <v>KIT, IMPELLER FEKA 600-756S</v>
          </cell>
          <cell r="C6263">
            <v>26</v>
          </cell>
        </row>
        <row r="6264">
          <cell r="A6264">
            <v>98522646</v>
          </cell>
          <cell r="B6264" t="str">
            <v>MTB 50-200/215 C-F-A-BQQV W/O MOTOR</v>
          </cell>
          <cell r="C6264">
            <v>6228</v>
          </cell>
        </row>
        <row r="6265">
          <cell r="A6265">
            <v>98526556</v>
          </cell>
          <cell r="B6265" t="str">
            <v>OIL SHELL RIMULA R4 15W/40 X 20L</v>
          </cell>
          <cell r="C6265">
            <v>280</v>
          </cell>
        </row>
        <row r="6266">
          <cell r="A6266">
            <v>98528983</v>
          </cell>
          <cell r="B6266" t="str">
            <v>CRE10-3 P-A-A-E-HQQE 3X380-500 60 HZ</v>
          </cell>
          <cell r="C6266">
            <v>3723</v>
          </cell>
        </row>
        <row r="6267">
          <cell r="A6267">
            <v>98530293</v>
          </cell>
          <cell r="B6267" t="str">
            <v>HYDRO MULTI-E 2 CRE 5-9 U2 X-A-G-E-A</v>
          </cell>
          <cell r="C6267">
            <v>18571</v>
          </cell>
        </row>
        <row r="6268">
          <cell r="A6268">
            <v>98530546</v>
          </cell>
          <cell r="B6268" t="str">
            <v>HYDRO MULTI-E 2 CME 10-2 U2 X-A-G-E-A</v>
          </cell>
          <cell r="C6268">
            <v>14428</v>
          </cell>
        </row>
        <row r="6269">
          <cell r="A6269">
            <v>98530578</v>
          </cell>
          <cell r="B6269" t="str">
            <v>HYDRO MULTI-E 4 CME 10-2 U2 X-A-G-E-A</v>
          </cell>
          <cell r="C6269">
            <v>39198</v>
          </cell>
        </row>
        <row r="6270">
          <cell r="A6270">
            <v>98531269</v>
          </cell>
          <cell r="B6270" t="str">
            <v>SPARE PARTS DMH280 , SS</v>
          </cell>
          <cell r="C6270">
            <v>850</v>
          </cell>
        </row>
        <row r="6271">
          <cell r="A6271">
            <v>98537223</v>
          </cell>
          <cell r="B6271" t="str">
            <v>TAB-C 2MN 0,25HP DOL C-A-A-R</v>
          </cell>
          <cell r="C6271">
            <v>2179</v>
          </cell>
        </row>
        <row r="6272">
          <cell r="A6272">
            <v>98538175</v>
          </cell>
          <cell r="B6272" t="str">
            <v>LIFT. CHAIN 500KG 3M SS CERT. CPL.</v>
          </cell>
          <cell r="C6272">
            <v>216</v>
          </cell>
        </row>
        <row r="6273">
          <cell r="A6273">
            <v>98538177</v>
          </cell>
          <cell r="B6273" t="str">
            <v>LIFT. CHAIN 500KG 6M SS CERT. CPL.</v>
          </cell>
          <cell r="C6273">
            <v>349</v>
          </cell>
        </row>
        <row r="6274">
          <cell r="A6274">
            <v>98538179</v>
          </cell>
          <cell r="B6274" t="str">
            <v>LIFT. CHAIN 500KG 10M SS CERT. CPL.</v>
          </cell>
          <cell r="C6274">
            <v>493</v>
          </cell>
        </row>
        <row r="6275">
          <cell r="A6275">
            <v>98542933</v>
          </cell>
          <cell r="B6275" t="str">
            <v>HYDRO MPC-E 2 CRE  3-2 U1 A-A-A-A</v>
          </cell>
          <cell r="C6275">
            <v>15053</v>
          </cell>
        </row>
        <row r="6276">
          <cell r="A6276">
            <v>98542936</v>
          </cell>
          <cell r="B6276" t="str">
            <v>HYDRO MPC-E 2 CRE  3-8 U1 A-A-A-A</v>
          </cell>
          <cell r="C6276">
            <v>16647</v>
          </cell>
        </row>
        <row r="6277">
          <cell r="A6277">
            <v>98542951</v>
          </cell>
          <cell r="B6277" t="str">
            <v>HYDRO MPC-E 2 CRE  5-2 U2 A-A-A-A</v>
          </cell>
          <cell r="C6277">
            <v>15333</v>
          </cell>
        </row>
        <row r="6278">
          <cell r="A6278">
            <v>98542952</v>
          </cell>
          <cell r="B6278" t="str">
            <v>HYDRO MPC-E 2 CRE  5-4 U2 A-A-A-A</v>
          </cell>
          <cell r="C6278">
            <v>17062</v>
          </cell>
        </row>
        <row r="6279">
          <cell r="A6279">
            <v>98542953</v>
          </cell>
          <cell r="B6279" t="str">
            <v>HYDRO MPC-E 2 CRE  5-5 U2 A-A-A-A</v>
          </cell>
          <cell r="C6279">
            <v>18124</v>
          </cell>
        </row>
        <row r="6280">
          <cell r="A6280">
            <v>98542954</v>
          </cell>
          <cell r="B6280" t="str">
            <v>HYDRO MPC-E 2 CRE  5-9 U2 A-A-A-A</v>
          </cell>
          <cell r="C6280">
            <v>19898</v>
          </cell>
        </row>
        <row r="6281">
          <cell r="A6281">
            <v>98542959</v>
          </cell>
          <cell r="B6281" t="str">
            <v>HYDRO MPC-E 2 CRE  10-2 U2 A-A-A-A</v>
          </cell>
          <cell r="C6281">
            <v>19131</v>
          </cell>
        </row>
        <row r="6282">
          <cell r="A6282">
            <v>98542960</v>
          </cell>
          <cell r="B6282" t="str">
            <v>HYDRO MPC-E 2 CRE  10-3 U2 A-A-A-A</v>
          </cell>
          <cell r="C6282">
            <v>20821</v>
          </cell>
        </row>
        <row r="6283">
          <cell r="A6283">
            <v>98542965</v>
          </cell>
          <cell r="B6283" t="str">
            <v>HYDRO MPC-E 2 CRE  15-1 U2 A-A-A-A</v>
          </cell>
          <cell r="C6283">
            <v>21477</v>
          </cell>
        </row>
        <row r="6284">
          <cell r="A6284">
            <v>98543011</v>
          </cell>
          <cell r="B6284" t="str">
            <v>HYDRO MPC-E 3 CRE  3-8 U1 A-A-A-A</v>
          </cell>
          <cell r="C6284">
            <v>22115</v>
          </cell>
        </row>
        <row r="6285">
          <cell r="A6285">
            <v>98543024</v>
          </cell>
          <cell r="B6285" t="str">
            <v>HYDRO MPC-E 3 CRE 10-3 U2 A-A-A-A</v>
          </cell>
          <cell r="C6285">
            <v>30493</v>
          </cell>
        </row>
        <row r="6286">
          <cell r="A6286">
            <v>98543062</v>
          </cell>
          <cell r="B6286" t="str">
            <v>HYDRO MPC-E 3 CRE 32-1-1 U2 D-A-A-A</v>
          </cell>
          <cell r="C6286">
            <v>36182</v>
          </cell>
        </row>
        <row r="6287">
          <cell r="A6287">
            <v>98544038</v>
          </cell>
          <cell r="B6287" t="str">
            <v>CRE5-5 N-FGJ-A-E-HQQE 3X380-500 60HZ</v>
          </cell>
          <cell r="C6287">
            <v>3711</v>
          </cell>
        </row>
        <row r="6288">
          <cell r="A6288">
            <v>98546200</v>
          </cell>
          <cell r="B6288" t="str">
            <v>SP46- 8C RP4 6"3X380-415/50 13KW</v>
          </cell>
          <cell r="C6288">
            <v>7031</v>
          </cell>
        </row>
        <row r="6289">
          <cell r="A6289">
            <v>98546229</v>
          </cell>
          <cell r="B6289" t="str">
            <v>SPARE, THRUST BEARING HOUSE CPL.</v>
          </cell>
          <cell r="C6289">
            <v>26442</v>
          </cell>
        </row>
        <row r="6290">
          <cell r="A6290">
            <v>98546248</v>
          </cell>
          <cell r="B6290" t="str">
            <v>KIT, O-RINGS, BMS</v>
          </cell>
          <cell r="C6290">
            <v>442</v>
          </cell>
        </row>
        <row r="6291">
          <cell r="A6291">
            <v>98546501</v>
          </cell>
          <cell r="B6291" t="str">
            <v>SPARE, IMPELLER 80-160/169 CI, TP</v>
          </cell>
          <cell r="C6291">
            <v>831</v>
          </cell>
        </row>
        <row r="6292">
          <cell r="A6292">
            <v>98546923</v>
          </cell>
          <cell r="B6292" t="str">
            <v>TP 50-120/2-C-F-A-BUBE W/O MOTOR</v>
          </cell>
          <cell r="C6292">
            <v>2643</v>
          </cell>
        </row>
        <row r="6293">
          <cell r="A6293">
            <v>98546939</v>
          </cell>
          <cell r="B6293" t="str">
            <v>KIT, BALL BEARING 7306.BE.SYN/6206.HYB</v>
          </cell>
          <cell r="C6293">
            <v>306</v>
          </cell>
        </row>
        <row r="6294">
          <cell r="A6294">
            <v>98546964</v>
          </cell>
          <cell r="B6294" t="str">
            <v>KIT, BALL BEARING 7308.BE.SYN/6206.HYB</v>
          </cell>
          <cell r="C6294">
            <v>366</v>
          </cell>
        </row>
        <row r="6295">
          <cell r="A6295">
            <v>98548269</v>
          </cell>
          <cell r="B6295" t="str">
            <v>PUMP BODY R00005576</v>
          </cell>
          <cell r="C6295">
            <v>977</v>
          </cell>
        </row>
        <row r="6296">
          <cell r="A6296">
            <v>98548273</v>
          </cell>
          <cell r="B6296" t="str">
            <v>PUMP BODY R00005591</v>
          </cell>
          <cell r="C6296">
            <v>831</v>
          </cell>
        </row>
        <row r="6297">
          <cell r="A6297">
            <v>98548276</v>
          </cell>
          <cell r="B6297" t="str">
            <v>SUPPORT R00005658</v>
          </cell>
          <cell r="C6297">
            <v>1141</v>
          </cell>
        </row>
        <row r="6298">
          <cell r="A6298">
            <v>98548393</v>
          </cell>
          <cell r="B6298" t="str">
            <v>COMPLETE STAGE S4D13M-N.2 R00006420</v>
          </cell>
          <cell r="C6298">
            <v>32</v>
          </cell>
        </row>
        <row r="6299">
          <cell r="A6299">
            <v>98556617</v>
          </cell>
          <cell r="B6299" t="str">
            <v>CRIF1-9 A-FGJ-A-E-HQQE FLEX</v>
          </cell>
          <cell r="C6299">
            <v>2814</v>
          </cell>
        </row>
        <row r="6300">
          <cell r="A6300">
            <v>98556989</v>
          </cell>
          <cell r="B6300" t="str">
            <v>SPARE,PRESSURE SWITCH XMP A 12 BARS 1/4"</v>
          </cell>
          <cell r="C6300">
            <v>198</v>
          </cell>
        </row>
        <row r="6301">
          <cell r="A6301">
            <v>98561889</v>
          </cell>
          <cell r="B6301" t="str">
            <v>SERVICE, GREASE ROCOL SAPPHIRE</v>
          </cell>
          <cell r="C6301">
            <v>326</v>
          </cell>
        </row>
        <row r="6302">
          <cell r="A6302">
            <v>98561966</v>
          </cell>
          <cell r="B6302" t="str">
            <v>KIT, VALVE/DIAPH. DME 375-PP/V/C</v>
          </cell>
          <cell r="C6302">
            <v>1854</v>
          </cell>
        </row>
        <row r="6303">
          <cell r="A6303">
            <v>98562719</v>
          </cell>
          <cell r="B6303" t="str">
            <v>FASTENER KIT F52</v>
          </cell>
          <cell r="C6303">
            <v>43</v>
          </cell>
        </row>
        <row r="6304">
          <cell r="A6304">
            <v>98563350</v>
          </cell>
          <cell r="B6304" t="str">
            <v>E-BOX 200, MODBUS DDA BIS 30L/H</v>
          </cell>
          <cell r="C6304">
            <v>865</v>
          </cell>
        </row>
        <row r="6305">
          <cell r="A6305">
            <v>98563428</v>
          </cell>
          <cell r="B6305" t="str">
            <v>NBG 65-50-160/158AAF2AESBQQELW1</v>
          </cell>
          <cell r="C6305">
            <v>4455</v>
          </cell>
        </row>
        <row r="6306">
          <cell r="A6306">
            <v>98565483</v>
          </cell>
          <cell r="B6306" t="str">
            <v>SPARE, IMPELLER 150-250/245 D42 2P CI</v>
          </cell>
          <cell r="C6306">
            <v>1882</v>
          </cell>
        </row>
        <row r="6307">
          <cell r="A6307">
            <v>98566478</v>
          </cell>
          <cell r="B6307" t="str">
            <v>KIT, IMPELLER 98364107 S FR70</v>
          </cell>
          <cell r="C6307">
            <v>5461</v>
          </cell>
        </row>
        <row r="6308">
          <cell r="A6308">
            <v>98567729</v>
          </cell>
          <cell r="B6308" t="str">
            <v>KIT, SEALING PARTS FOR DN65-32</v>
          </cell>
          <cell r="C6308">
            <v>136</v>
          </cell>
        </row>
        <row r="6309">
          <cell r="A6309">
            <v>98567734</v>
          </cell>
          <cell r="B6309" t="str">
            <v>KIT, SEALING PARTS FOR DN125-32</v>
          </cell>
          <cell r="C6309">
            <v>260</v>
          </cell>
        </row>
        <row r="6310">
          <cell r="A6310">
            <v>98571305</v>
          </cell>
          <cell r="B6310" t="str">
            <v>KIT, CHAMBER STACK CRN 10-2</v>
          </cell>
          <cell r="C6310">
            <v>976</v>
          </cell>
        </row>
        <row r="6311">
          <cell r="A6311">
            <v>98573837</v>
          </cell>
          <cell r="B6311" t="str">
            <v>NK 50-250/263AY1F2AESBAQEXW1</v>
          </cell>
          <cell r="C6311">
            <v>8462</v>
          </cell>
        </row>
        <row r="6312">
          <cell r="A6312">
            <v>98576480</v>
          </cell>
          <cell r="B6312" t="str">
            <v>BULK, O-RING 309,3X5,7 NBR</v>
          </cell>
          <cell r="C6312">
            <v>323</v>
          </cell>
        </row>
        <row r="6313">
          <cell r="A6313">
            <v>98576686</v>
          </cell>
          <cell r="B6313" t="str">
            <v>BULK, CLAMP RUBBER BUSH 18/24/37</v>
          </cell>
          <cell r="C6313">
            <v>76</v>
          </cell>
        </row>
        <row r="6314">
          <cell r="A6314">
            <v>98578056</v>
          </cell>
          <cell r="B6314" t="str">
            <v>SPARE, CAPACITOR 25UF</v>
          </cell>
          <cell r="C6314">
            <v>40</v>
          </cell>
        </row>
        <row r="6315">
          <cell r="A6315">
            <v>98578091</v>
          </cell>
          <cell r="B6315" t="str">
            <v>SPARE, PUMP BODY NOVA180</v>
          </cell>
          <cell r="C6315">
            <v>31</v>
          </cell>
        </row>
        <row r="6316">
          <cell r="A6316">
            <v>98578126</v>
          </cell>
          <cell r="B6316" t="str">
            <v>SPARE, SUCTION FILTER FEKA 600</v>
          </cell>
          <cell r="C6316">
            <v>31</v>
          </cell>
        </row>
        <row r="6317">
          <cell r="A6317">
            <v>98578180</v>
          </cell>
          <cell r="B6317" t="str">
            <v>SPARE, PCB V230/50 -VNR</v>
          </cell>
          <cell r="C6317">
            <v>273</v>
          </cell>
        </row>
        <row r="6318">
          <cell r="A6318">
            <v>98578205</v>
          </cell>
          <cell r="B6318" t="str">
            <v>SPARE, NO RETURN VALVE</v>
          </cell>
          <cell r="C6318">
            <v>32</v>
          </cell>
        </row>
        <row r="6319">
          <cell r="A6319">
            <v>98578210</v>
          </cell>
          <cell r="B6319" t="str">
            <v>SPARE, PRESSURE SENSOR</v>
          </cell>
          <cell r="C6319">
            <v>426</v>
          </cell>
        </row>
        <row r="6320">
          <cell r="A6320">
            <v>98578229</v>
          </cell>
          <cell r="B6320" t="str">
            <v>SPARE, MECHANICAL SEAL</v>
          </cell>
          <cell r="C6320">
            <v>228</v>
          </cell>
        </row>
        <row r="6321">
          <cell r="A6321">
            <v>98578243</v>
          </cell>
          <cell r="B6321" t="str">
            <v>SPARE, FITTING LOAD</v>
          </cell>
          <cell r="C6321">
            <v>86</v>
          </cell>
        </row>
        <row r="6322">
          <cell r="A6322">
            <v>98578575</v>
          </cell>
          <cell r="B6322" t="str">
            <v>BULK, NUT NV30</v>
          </cell>
          <cell r="C6322">
            <v>60</v>
          </cell>
        </row>
        <row r="6323">
          <cell r="A6323">
            <v>98580376</v>
          </cell>
          <cell r="B6323" t="str">
            <v>SPARE,SLEEVE,KP,14153</v>
          </cell>
          <cell r="C6323">
            <v>586</v>
          </cell>
        </row>
        <row r="6324">
          <cell r="A6324">
            <v>98582295</v>
          </cell>
          <cell r="B6324" t="str">
            <v>SA-CSIR MS402 0.75KW 1X200-240V/50HZ</v>
          </cell>
          <cell r="C6324">
            <v>214</v>
          </cell>
        </row>
        <row r="6325">
          <cell r="A6325">
            <v>98582381</v>
          </cell>
          <cell r="B6325" t="str">
            <v>SA-CSCR MS402 1.5KW 1X200-240V/50HZ</v>
          </cell>
          <cell r="C6325">
            <v>357</v>
          </cell>
        </row>
        <row r="6326">
          <cell r="A6326">
            <v>98582466</v>
          </cell>
          <cell r="B6326" t="str">
            <v>CR5-6 B-FGJ-A-E-HQQE 3X230/400 50HZ</v>
          </cell>
          <cell r="C6326">
            <v>1923</v>
          </cell>
        </row>
        <row r="6327">
          <cell r="A6327">
            <v>98582468</v>
          </cell>
          <cell r="B6327" t="str">
            <v>KIT, GASKETS FOR 10AE20</v>
          </cell>
          <cell r="C6327">
            <v>1654</v>
          </cell>
        </row>
        <row r="6328">
          <cell r="A6328">
            <v>98584816</v>
          </cell>
          <cell r="B6328" t="str">
            <v>TAB-F 1MN 75HP SD X-A-A-A</v>
          </cell>
          <cell r="C6328">
            <v>11061</v>
          </cell>
        </row>
        <row r="6329">
          <cell r="A6329">
            <v>98585233</v>
          </cell>
          <cell r="B6329" t="str">
            <v>TP 100-330/4-C-F-A-BAQE W/O MOTOR</v>
          </cell>
          <cell r="C6329">
            <v>9243</v>
          </cell>
        </row>
        <row r="6330">
          <cell r="A6330">
            <v>98587168</v>
          </cell>
          <cell r="B6330" t="str">
            <v>CRE5-6 P-FGJ-A-E-HQQE 3X380-500 60HZ</v>
          </cell>
          <cell r="C6330">
            <v>3516</v>
          </cell>
        </row>
        <row r="6331">
          <cell r="A6331">
            <v>98589048</v>
          </cell>
          <cell r="B6331" t="str">
            <v>ACC. CABLE 3 M, GENIBUS, STRAIGHT</v>
          </cell>
          <cell r="C6331">
            <v>111</v>
          </cell>
        </row>
        <row r="6332">
          <cell r="A6332">
            <v>98591884</v>
          </cell>
          <cell r="B6332" t="str">
            <v>INNOMOT 90L 230/400-2 2.20KW B14-24 IP65</v>
          </cell>
          <cell r="C6332">
            <v>1457</v>
          </cell>
        </row>
        <row r="6333">
          <cell r="A6333">
            <v>98591910</v>
          </cell>
          <cell r="B6333" t="str">
            <v>SPARE, VALVE CASING REL. 215</v>
          </cell>
          <cell r="C6333">
            <v>1740</v>
          </cell>
        </row>
        <row r="6334">
          <cell r="A6334">
            <v>98592001</v>
          </cell>
          <cell r="B6334" t="str">
            <v>SPARE, LOCK FOR STRAINER SP215</v>
          </cell>
          <cell r="C6334">
            <v>122</v>
          </cell>
        </row>
        <row r="6335">
          <cell r="A6335">
            <v>98593444</v>
          </cell>
          <cell r="B6335" t="str">
            <v>KIT, AIR VENT LACR/XLCR-ACT, VERTICAL</v>
          </cell>
          <cell r="C6335">
            <v>1351</v>
          </cell>
        </row>
        <row r="6336">
          <cell r="A6336">
            <v>98593471</v>
          </cell>
          <cell r="B6336" t="str">
            <v>SPARE, SEPARATOR CPL. CR/N32 ACT</v>
          </cell>
          <cell r="C6336">
            <v>1010</v>
          </cell>
        </row>
        <row r="6337">
          <cell r="A6337">
            <v>98593473</v>
          </cell>
          <cell r="B6337" t="str">
            <v>SPARE, SEPARATOR CPL. CR/N 45/64 ACT</v>
          </cell>
          <cell r="C6337">
            <v>1091</v>
          </cell>
        </row>
        <row r="6338">
          <cell r="A6338">
            <v>98593477</v>
          </cell>
          <cell r="B6338" t="str">
            <v>KIT, O-RING CR/N32 ACT, EPDM  E</v>
          </cell>
          <cell r="C6338">
            <v>177</v>
          </cell>
        </row>
        <row r="6339">
          <cell r="A6339">
            <v>98593480</v>
          </cell>
          <cell r="B6339" t="str">
            <v>KIT, O-RING CR/N32 ACT, FKM  V</v>
          </cell>
          <cell r="C6339">
            <v>254</v>
          </cell>
        </row>
        <row r="6340">
          <cell r="A6340">
            <v>98593496</v>
          </cell>
          <cell r="B6340" t="str">
            <v>KIT, O-RING CR/N45/64 ACT, FKM  V</v>
          </cell>
          <cell r="C6340">
            <v>287</v>
          </cell>
        </row>
        <row r="6341">
          <cell r="A6341">
            <v>98593512</v>
          </cell>
          <cell r="B6341" t="str">
            <v>KIT, O-RING CR/N45/64 ACT, FXM/EPDM  FE</v>
          </cell>
          <cell r="C6341">
            <v>2298</v>
          </cell>
        </row>
        <row r="6342">
          <cell r="A6342">
            <v>98593629</v>
          </cell>
          <cell r="B6342" t="str">
            <v>SPARE, PUMP HEAD, CR/N 32, ACT, DBSS</v>
          </cell>
          <cell r="C6342">
            <v>1203</v>
          </cell>
        </row>
        <row r="6343">
          <cell r="A6343">
            <v>98593647</v>
          </cell>
          <cell r="B6343" t="str">
            <v>SPARE, PUMP HEAD</v>
          </cell>
          <cell r="C6343">
            <v>363</v>
          </cell>
        </row>
        <row r="6344">
          <cell r="A6344">
            <v>98593752</v>
          </cell>
          <cell r="B6344" t="str">
            <v>KIT, IMP. &amp; SUC. 1. STAGE, STD. CR/N90</v>
          </cell>
          <cell r="C6344">
            <v>597</v>
          </cell>
        </row>
        <row r="6345">
          <cell r="A6345">
            <v>98593755</v>
          </cell>
          <cell r="B6345" t="str">
            <v>KIT, IMP.&amp;SUC 1. STAGE, STD. CR/N90 RED.</v>
          </cell>
          <cell r="C6345">
            <v>596</v>
          </cell>
        </row>
        <row r="6346">
          <cell r="A6346">
            <v>98597149</v>
          </cell>
          <cell r="B6346" t="str">
            <v>CRI15-4 F-P-A-E-HQQE 3X230/400 50 HZ</v>
          </cell>
          <cell r="C6346">
            <v>9066</v>
          </cell>
        </row>
        <row r="6347">
          <cell r="A6347">
            <v>98598420</v>
          </cell>
          <cell r="B6347" t="str">
            <v>NK 80-315/328AY1F2SESBAQEXW1</v>
          </cell>
          <cell r="C6347">
            <v>16066</v>
          </cell>
        </row>
        <row r="6348">
          <cell r="A6348">
            <v>98598444</v>
          </cell>
          <cell r="B6348" t="str">
            <v>NK 100-315/322AY1F2SESBAQEXW1</v>
          </cell>
          <cell r="C6348">
            <v>18309</v>
          </cell>
        </row>
        <row r="6349">
          <cell r="A6349">
            <v>98599191</v>
          </cell>
          <cell r="B6349" t="str">
            <v>NB 80-200/171AAF2AESBQQEQW1</v>
          </cell>
          <cell r="C6349">
            <v>8595</v>
          </cell>
        </row>
        <row r="6350">
          <cell r="A6350">
            <v>98601802</v>
          </cell>
          <cell r="B6350" t="str">
            <v>CRI10-12 F-FGJ-A-E-HQQE 3X230/400 50 HZ</v>
          </cell>
          <cell r="C6350">
            <v>9957</v>
          </cell>
        </row>
        <row r="6351">
          <cell r="A6351">
            <v>98602697</v>
          </cell>
          <cell r="B6351" t="str">
            <v>E.SYBOX  V220-240 50/60HZ SPINA ARG</v>
          </cell>
          <cell r="C6351">
            <v>4027</v>
          </cell>
        </row>
        <row r="6352">
          <cell r="A6352">
            <v>98603034</v>
          </cell>
          <cell r="B6352" t="str">
            <v>KIT, CR/I/N10 -8 STAGES (SIC) L.NPSH</v>
          </cell>
          <cell r="C6352">
            <v>260</v>
          </cell>
        </row>
        <row r="6353">
          <cell r="A6353">
            <v>98603755</v>
          </cell>
          <cell r="B6353" t="str">
            <v>KIT,AIR VENT AUTO CPL. 120 DEG, 150 MM</v>
          </cell>
          <cell r="C6353">
            <v>1406</v>
          </cell>
        </row>
        <row r="6354">
          <cell r="A6354">
            <v>98603757</v>
          </cell>
          <cell r="B6354" t="str">
            <v>KIT,AIR VENT AUTO CPL. 120 DEG, 185 MM</v>
          </cell>
          <cell r="C6354">
            <v>1208</v>
          </cell>
        </row>
        <row r="6355">
          <cell r="A6355">
            <v>98608161</v>
          </cell>
          <cell r="B6355" t="str">
            <v>SPARE, COVER PLATE CPL., CM (1.4301)</v>
          </cell>
          <cell r="C6355">
            <v>100</v>
          </cell>
        </row>
        <row r="6356">
          <cell r="A6356">
            <v>98609182</v>
          </cell>
          <cell r="B6356" t="str">
            <v>BASE FOR ESYBOX DAB</v>
          </cell>
          <cell r="C6356">
            <v>1100</v>
          </cell>
        </row>
        <row r="6357">
          <cell r="A6357">
            <v>98614049</v>
          </cell>
          <cell r="B6357" t="str">
            <v>FAN COVER MMG132-E</v>
          </cell>
          <cell r="C6357">
            <v>134</v>
          </cell>
        </row>
        <row r="6358">
          <cell r="A6358">
            <v>98617678</v>
          </cell>
          <cell r="B6358" t="str">
            <v>SL1.50.80.22.2.50D.C</v>
          </cell>
          <cell r="C6358">
            <v>3483</v>
          </cell>
        </row>
        <row r="6359">
          <cell r="A6359">
            <v>98624165</v>
          </cell>
          <cell r="B6359" t="str">
            <v>SLV.65.65.30.2.50D.C</v>
          </cell>
          <cell r="C6359">
            <v>3999</v>
          </cell>
        </row>
        <row r="6360">
          <cell r="A6360">
            <v>98624199</v>
          </cell>
          <cell r="B6360" t="str">
            <v>SLV.65.65.22.2.50D.C</v>
          </cell>
          <cell r="C6360">
            <v>3858</v>
          </cell>
        </row>
        <row r="6361">
          <cell r="A6361">
            <v>98624251</v>
          </cell>
          <cell r="B6361" t="str">
            <v>SL1.80.80.22.4.50D.C</v>
          </cell>
          <cell r="C6361">
            <v>4187</v>
          </cell>
        </row>
        <row r="6362">
          <cell r="A6362">
            <v>98624252</v>
          </cell>
          <cell r="B6362" t="str">
            <v>SLV.80.80.22.4.50D.C</v>
          </cell>
          <cell r="C6362">
            <v>3906</v>
          </cell>
        </row>
        <row r="6363">
          <cell r="A6363">
            <v>98624254</v>
          </cell>
          <cell r="B6363" t="str">
            <v>SLV.65.65.40.2.51D.C</v>
          </cell>
          <cell r="C6363">
            <v>4712</v>
          </cell>
        </row>
        <row r="6364">
          <cell r="A6364">
            <v>98624255</v>
          </cell>
          <cell r="B6364" t="str">
            <v>SLV.80.80.75.2.51D.C</v>
          </cell>
          <cell r="C6364">
            <v>6995</v>
          </cell>
        </row>
        <row r="6365">
          <cell r="A6365">
            <v>98624257</v>
          </cell>
          <cell r="B6365" t="str">
            <v>SL1.50.65.22.2.50D.C</v>
          </cell>
          <cell r="C6365">
            <v>3414</v>
          </cell>
        </row>
        <row r="6366">
          <cell r="A6366">
            <v>98624258</v>
          </cell>
          <cell r="B6366" t="str">
            <v>SL1.50.65.30.2.50D.C</v>
          </cell>
          <cell r="C6366">
            <v>3852</v>
          </cell>
        </row>
        <row r="6367">
          <cell r="A6367">
            <v>98624259</v>
          </cell>
          <cell r="B6367" t="str">
            <v>SL1.50.65.40.2.51D.C</v>
          </cell>
          <cell r="C6367">
            <v>4545</v>
          </cell>
        </row>
        <row r="6368">
          <cell r="A6368">
            <v>98624260</v>
          </cell>
          <cell r="B6368" t="str">
            <v>SL1.50.80.40.2.51D.C</v>
          </cell>
          <cell r="C6368">
            <v>4611</v>
          </cell>
        </row>
        <row r="6369">
          <cell r="A6369">
            <v>98624669</v>
          </cell>
          <cell r="B6369" t="str">
            <v>SL1.80.80.30.4.50D.C</v>
          </cell>
          <cell r="C6369">
            <v>5663</v>
          </cell>
        </row>
        <row r="6370">
          <cell r="A6370">
            <v>98624693</v>
          </cell>
          <cell r="B6370" t="str">
            <v>SL1.80.80.15.4.50D.C</v>
          </cell>
          <cell r="C6370">
            <v>3894</v>
          </cell>
        </row>
        <row r="6371">
          <cell r="A6371">
            <v>98624694</v>
          </cell>
          <cell r="B6371" t="str">
            <v>SLV.80.80.15.4.50D.C</v>
          </cell>
          <cell r="C6371">
            <v>3835</v>
          </cell>
        </row>
        <row r="6372">
          <cell r="A6372">
            <v>98624695</v>
          </cell>
          <cell r="B6372" t="str">
            <v>SL1.80.100.22.4.50D.C</v>
          </cell>
          <cell r="C6372">
            <v>4208</v>
          </cell>
        </row>
        <row r="6373">
          <cell r="A6373">
            <v>98624697</v>
          </cell>
          <cell r="B6373" t="str">
            <v>SL1.80.80.55.4.51D.C</v>
          </cell>
          <cell r="C6373">
            <v>7402</v>
          </cell>
        </row>
        <row r="6374">
          <cell r="A6374">
            <v>98624699</v>
          </cell>
          <cell r="B6374" t="str">
            <v>SLV.65.80.40.2.51D.C</v>
          </cell>
          <cell r="C6374">
            <v>4738</v>
          </cell>
        </row>
        <row r="6375">
          <cell r="A6375">
            <v>98624700</v>
          </cell>
          <cell r="B6375" t="str">
            <v>SLV.80.80.110.2.51D.C</v>
          </cell>
          <cell r="C6375">
            <v>8121</v>
          </cell>
        </row>
        <row r="6376">
          <cell r="A6376">
            <v>98624701</v>
          </cell>
          <cell r="B6376" t="str">
            <v>SL1.100.100.40.4.51D.C</v>
          </cell>
          <cell r="C6376">
            <v>7123</v>
          </cell>
        </row>
        <row r="6377">
          <cell r="A6377">
            <v>98624702</v>
          </cell>
          <cell r="B6377" t="str">
            <v>SLV.80.80.40.4.51D.C</v>
          </cell>
          <cell r="C6377">
            <v>4412</v>
          </cell>
        </row>
        <row r="6378">
          <cell r="A6378">
            <v>98624703</v>
          </cell>
          <cell r="B6378" t="str">
            <v>SL1.80.80.75.4.51D.C</v>
          </cell>
          <cell r="C6378">
            <v>8433</v>
          </cell>
        </row>
        <row r="6379">
          <cell r="A6379">
            <v>98625899</v>
          </cell>
          <cell r="B6379" t="str">
            <v>SL1.80.100.75.4.51E.C</v>
          </cell>
          <cell r="C6379">
            <v>8505</v>
          </cell>
        </row>
        <row r="6380">
          <cell r="A6380">
            <v>98625944</v>
          </cell>
          <cell r="B6380" t="str">
            <v>SLV.65.80.40.2.50B.C</v>
          </cell>
          <cell r="C6380">
            <v>4738</v>
          </cell>
        </row>
        <row r="6381">
          <cell r="A6381">
            <v>98625947</v>
          </cell>
          <cell r="B6381" t="str">
            <v>SLV.80.80.60.2.50B.C</v>
          </cell>
          <cell r="C6381">
            <v>6255</v>
          </cell>
        </row>
        <row r="6382">
          <cell r="A6382">
            <v>98625966</v>
          </cell>
          <cell r="B6382" t="str">
            <v>SL1.80.100.30.4.50D.C</v>
          </cell>
          <cell r="C6382">
            <v>5699</v>
          </cell>
        </row>
        <row r="6383">
          <cell r="A6383">
            <v>98625975</v>
          </cell>
          <cell r="B6383" t="str">
            <v>SLV.80.80.11.4.50D.C</v>
          </cell>
          <cell r="C6383">
            <v>3692</v>
          </cell>
        </row>
        <row r="6384">
          <cell r="A6384">
            <v>98625977</v>
          </cell>
          <cell r="B6384" t="str">
            <v>SL1.80.100.15.4.50D.C</v>
          </cell>
          <cell r="C6384">
            <v>3907</v>
          </cell>
        </row>
        <row r="6385">
          <cell r="A6385">
            <v>98625981</v>
          </cell>
          <cell r="B6385" t="str">
            <v>SL1.80.100.55.4.50D.C</v>
          </cell>
          <cell r="C6385">
            <v>7402</v>
          </cell>
        </row>
        <row r="6386">
          <cell r="A6386">
            <v>98625987</v>
          </cell>
          <cell r="B6386" t="str">
            <v>SL1.100.100.75.4.50B.C</v>
          </cell>
          <cell r="C6386">
            <v>9108</v>
          </cell>
        </row>
        <row r="6387">
          <cell r="A6387">
            <v>98625998</v>
          </cell>
          <cell r="B6387" t="str">
            <v>SLV.80.80.110.2.50D.C</v>
          </cell>
          <cell r="C6387">
            <v>8121</v>
          </cell>
        </row>
        <row r="6388">
          <cell r="A6388">
            <v>98625999</v>
          </cell>
          <cell r="B6388" t="str">
            <v>SLV.80.100.110.2.50D.C</v>
          </cell>
          <cell r="C6388">
            <v>8207</v>
          </cell>
        </row>
        <row r="6389">
          <cell r="A6389">
            <v>98626025</v>
          </cell>
          <cell r="B6389" t="str">
            <v>SL1.80.100.22.4.50B.C</v>
          </cell>
          <cell r="C6389">
            <v>4208</v>
          </cell>
        </row>
        <row r="6390">
          <cell r="A6390">
            <v>98626028</v>
          </cell>
          <cell r="B6390" t="str">
            <v>SL1.80.100.55.4.51D.C</v>
          </cell>
          <cell r="C6390">
            <v>7402</v>
          </cell>
        </row>
        <row r="6391">
          <cell r="A6391">
            <v>98626029</v>
          </cell>
          <cell r="B6391" t="str">
            <v>SL1.100.100.55.4.51D.C</v>
          </cell>
          <cell r="C6391">
            <v>8115</v>
          </cell>
        </row>
        <row r="6392">
          <cell r="A6392">
            <v>98626030</v>
          </cell>
          <cell r="B6392" t="str">
            <v>SL1.100.150.55.4.51D.C</v>
          </cell>
          <cell r="C6392">
            <v>9108</v>
          </cell>
        </row>
        <row r="6393">
          <cell r="A6393">
            <v>98626031</v>
          </cell>
          <cell r="B6393" t="str">
            <v>SLV.100.100.55.4.51D.C</v>
          </cell>
          <cell r="C6393">
            <v>8100</v>
          </cell>
        </row>
        <row r="6394">
          <cell r="A6394">
            <v>98626035</v>
          </cell>
          <cell r="B6394" t="str">
            <v>SL1.100.150.75.4.50D.C</v>
          </cell>
          <cell r="C6394">
            <v>9221</v>
          </cell>
        </row>
        <row r="6395">
          <cell r="A6395">
            <v>98626043</v>
          </cell>
          <cell r="B6395" t="str">
            <v>SLV.80.100.110.2.51D.C</v>
          </cell>
          <cell r="C6395">
            <v>8207</v>
          </cell>
        </row>
        <row r="6396">
          <cell r="A6396">
            <v>98626047</v>
          </cell>
          <cell r="B6396" t="str">
            <v>SLV.80.80.92.2.51D.C</v>
          </cell>
          <cell r="C6396">
            <v>7374</v>
          </cell>
        </row>
        <row r="6397">
          <cell r="A6397">
            <v>98626048</v>
          </cell>
          <cell r="B6397" t="str">
            <v>SLV.80.100.92.2.51D.C</v>
          </cell>
          <cell r="C6397">
            <v>7458</v>
          </cell>
        </row>
        <row r="6398">
          <cell r="A6398">
            <v>98626052</v>
          </cell>
          <cell r="B6398" t="str">
            <v>SL1.80.80.40.4.51D.C</v>
          </cell>
          <cell r="C6398">
            <v>6413</v>
          </cell>
        </row>
        <row r="6399">
          <cell r="A6399">
            <v>98626053</v>
          </cell>
          <cell r="B6399" t="str">
            <v>SL1.80.100.40.4.51D.C</v>
          </cell>
          <cell r="C6399">
            <v>6432</v>
          </cell>
        </row>
        <row r="6400">
          <cell r="A6400">
            <v>98626054</v>
          </cell>
          <cell r="B6400" t="str">
            <v>SL1.100.150.40.4.51D.C</v>
          </cell>
          <cell r="C6400">
            <v>7232</v>
          </cell>
        </row>
        <row r="6401">
          <cell r="A6401">
            <v>98626056</v>
          </cell>
          <cell r="B6401" t="str">
            <v>SLV.100.100.40.4.51D.C</v>
          </cell>
          <cell r="C6401">
            <v>5290</v>
          </cell>
        </row>
        <row r="6402">
          <cell r="A6402">
            <v>98626066</v>
          </cell>
          <cell r="B6402" t="str">
            <v>SL1.80.100.75.4.51D.C</v>
          </cell>
          <cell r="C6402">
            <v>8505</v>
          </cell>
        </row>
        <row r="6403">
          <cell r="A6403">
            <v>98626067</v>
          </cell>
          <cell r="B6403" t="str">
            <v>SL1.100.100.75.4.51D.C</v>
          </cell>
          <cell r="C6403">
            <v>9108</v>
          </cell>
        </row>
        <row r="6404">
          <cell r="A6404">
            <v>98626068</v>
          </cell>
          <cell r="B6404" t="str">
            <v>SL1.100.150.75.4.51D.C</v>
          </cell>
          <cell r="C6404">
            <v>9221</v>
          </cell>
        </row>
        <row r="6405">
          <cell r="A6405">
            <v>98626076</v>
          </cell>
          <cell r="B6405" t="str">
            <v>SL1.50.80.30.2.50D.C</v>
          </cell>
          <cell r="C6405">
            <v>3912</v>
          </cell>
        </row>
        <row r="6406">
          <cell r="A6406">
            <v>98626078</v>
          </cell>
          <cell r="B6406" t="str">
            <v>SL1.50.65.22.2.50B.C</v>
          </cell>
          <cell r="C6406">
            <v>3414</v>
          </cell>
        </row>
        <row r="6407">
          <cell r="A6407">
            <v>98626453</v>
          </cell>
          <cell r="B6407" t="str">
            <v>SLV.80.80.75.A.EX.2.51D.C</v>
          </cell>
          <cell r="C6407">
            <v>8638</v>
          </cell>
        </row>
        <row r="6408">
          <cell r="A6408">
            <v>98626485</v>
          </cell>
          <cell r="B6408" t="str">
            <v>SL1.50.65.40.A.EX.2.50D.C</v>
          </cell>
          <cell r="C6408">
            <v>5178</v>
          </cell>
        </row>
        <row r="6409">
          <cell r="A6409">
            <v>98626553</v>
          </cell>
          <cell r="B6409" t="str">
            <v>SL1.50.65.22.A.EX.2.50B.C</v>
          </cell>
          <cell r="C6409">
            <v>4226</v>
          </cell>
        </row>
        <row r="6410">
          <cell r="A6410">
            <v>98626855</v>
          </cell>
          <cell r="B6410" t="str">
            <v>SLV.65.65.40.2.51D.C.Q</v>
          </cell>
          <cell r="C6410">
            <v>4714</v>
          </cell>
        </row>
        <row r="6411">
          <cell r="A6411">
            <v>98626859</v>
          </cell>
          <cell r="B6411" t="str">
            <v>SLV.80.80.60.2.51D.C.Q</v>
          </cell>
          <cell r="C6411">
            <v>6037</v>
          </cell>
        </row>
        <row r="6412">
          <cell r="A6412">
            <v>98626870</v>
          </cell>
          <cell r="B6412" t="str">
            <v>SLV.80.80.40.4.51D.C.Q</v>
          </cell>
          <cell r="C6412">
            <v>4660</v>
          </cell>
        </row>
        <row r="6413">
          <cell r="A6413">
            <v>98627829</v>
          </cell>
          <cell r="B6413" t="str">
            <v>THERMOSTAT 122F CLOSE 140F OPEN 0C071993</v>
          </cell>
          <cell r="C6413">
            <v>801</v>
          </cell>
        </row>
        <row r="6414">
          <cell r="A6414">
            <v>98630632</v>
          </cell>
          <cell r="B6414" t="str">
            <v>KIT, BUSH CHAMBER SEPERATOR XLCR ACT</v>
          </cell>
          <cell r="C6414">
            <v>603</v>
          </cell>
        </row>
        <row r="6415">
          <cell r="A6415">
            <v>98633738</v>
          </cell>
          <cell r="B6415" t="str">
            <v>KIT, CHAMBER N-VER. + BEARING - SIC/SIC</v>
          </cell>
          <cell r="C6415">
            <v>237</v>
          </cell>
        </row>
        <row r="6416">
          <cell r="A6416">
            <v>98633739</v>
          </cell>
          <cell r="B6416" t="str">
            <v>KIT, CHAMBER N-VER.+ BEARING-GRAFLON/HM</v>
          </cell>
          <cell r="C6416">
            <v>292</v>
          </cell>
        </row>
        <row r="6417">
          <cell r="A6417">
            <v>98633752</v>
          </cell>
          <cell r="B6417" t="str">
            <v>KIT, UP. CHAMBER + BEARING SIC/SIC</v>
          </cell>
          <cell r="C6417">
            <v>224</v>
          </cell>
        </row>
        <row r="6418">
          <cell r="A6418">
            <v>98633754</v>
          </cell>
          <cell r="B6418" t="str">
            <v>KIT, UP. CHAMBER + BEARING HY49/HM</v>
          </cell>
          <cell r="C6418">
            <v>278</v>
          </cell>
        </row>
        <row r="6419">
          <cell r="A6419">
            <v>98633758</v>
          </cell>
          <cell r="B6419" t="str">
            <v>KIT, UP. CHAMBER N-VER. + BEARING SIC/SI</v>
          </cell>
          <cell r="C6419">
            <v>237</v>
          </cell>
        </row>
        <row r="6420">
          <cell r="A6420">
            <v>98633759</v>
          </cell>
          <cell r="B6420" t="str">
            <v>KIT,UP. CHAMBER N-VER. + BEARING HY49/HM</v>
          </cell>
          <cell r="C6420">
            <v>291</v>
          </cell>
        </row>
        <row r="6421">
          <cell r="A6421">
            <v>98633780</v>
          </cell>
          <cell r="B6421" t="str">
            <v>KIT, IMPELLER N-VERSION CRN32</v>
          </cell>
          <cell r="C6421">
            <v>180</v>
          </cell>
        </row>
        <row r="6422">
          <cell r="A6422">
            <v>98633832</v>
          </cell>
          <cell r="B6422" t="str">
            <v>KIT, IMPELLER REDUCED CR32</v>
          </cell>
          <cell r="C6422">
            <v>177</v>
          </cell>
        </row>
        <row r="6423">
          <cell r="A6423">
            <v>98633863</v>
          </cell>
          <cell r="B6423" t="str">
            <v>SPARE, UPPER CHAMBER, GRAFLON</v>
          </cell>
          <cell r="C6423">
            <v>247</v>
          </cell>
        </row>
        <row r="6424">
          <cell r="A6424">
            <v>98633870</v>
          </cell>
          <cell r="B6424" t="str">
            <v>SPARE,UPPER CHAMBER N-VERSION GRAFLON</v>
          </cell>
          <cell r="C6424">
            <v>279</v>
          </cell>
        </row>
        <row r="6425">
          <cell r="A6425">
            <v>98633886</v>
          </cell>
          <cell r="B6425" t="str">
            <v>SPARE,SUCTION INTERCONNECTOR N-VERSION</v>
          </cell>
          <cell r="C6425">
            <v>192</v>
          </cell>
        </row>
        <row r="6426">
          <cell r="A6426">
            <v>98633888</v>
          </cell>
          <cell r="B6426" t="str">
            <v>KIT, CHAMBER N-VER. + BEARING - SIC/SIC</v>
          </cell>
          <cell r="C6426">
            <v>262</v>
          </cell>
        </row>
        <row r="6427">
          <cell r="A6427">
            <v>98633982</v>
          </cell>
          <cell r="B6427" t="str">
            <v>KIT, UPPER CHAMBER + BEARING SIC/SIC</v>
          </cell>
          <cell r="C6427">
            <v>242</v>
          </cell>
        </row>
        <row r="6428">
          <cell r="A6428">
            <v>98633988</v>
          </cell>
          <cell r="B6428" t="str">
            <v>KIT, UP. CHAMBER N-VER.+BEARING SIC/SI</v>
          </cell>
          <cell r="C6428">
            <v>258</v>
          </cell>
        </row>
        <row r="6429">
          <cell r="A6429">
            <v>98633989</v>
          </cell>
          <cell r="B6429" t="str">
            <v>KIT,UP. CHAMBER N-VER. + BEARING HY49/HM</v>
          </cell>
          <cell r="C6429">
            <v>309</v>
          </cell>
        </row>
        <row r="6430">
          <cell r="A6430">
            <v>98634001</v>
          </cell>
          <cell r="B6430" t="str">
            <v>KIT, IMPELLER N-VERSION CRN45</v>
          </cell>
          <cell r="C6430">
            <v>196</v>
          </cell>
        </row>
        <row r="6431">
          <cell r="A6431">
            <v>98634014</v>
          </cell>
          <cell r="B6431" t="str">
            <v>KIT, IMPELLER REDUCED CR45</v>
          </cell>
          <cell r="C6431">
            <v>189</v>
          </cell>
        </row>
        <row r="6432">
          <cell r="A6432">
            <v>98634018</v>
          </cell>
          <cell r="B6432" t="str">
            <v>KIT, IMPELLER N-VERSION REDUCED CRN45</v>
          </cell>
          <cell r="C6432">
            <v>196</v>
          </cell>
        </row>
        <row r="6433">
          <cell r="A6433">
            <v>98634042</v>
          </cell>
          <cell r="B6433" t="str">
            <v>SPARE, UPPER CHAMBER GRAFLON</v>
          </cell>
          <cell r="C6433">
            <v>276</v>
          </cell>
        </row>
        <row r="6434">
          <cell r="A6434">
            <v>98634048</v>
          </cell>
          <cell r="B6434" t="str">
            <v>SPARE, UPPER CHAMBER N-VERSION GRAFLON</v>
          </cell>
          <cell r="C6434">
            <v>312</v>
          </cell>
        </row>
        <row r="6435">
          <cell r="A6435">
            <v>98634054</v>
          </cell>
          <cell r="B6435" t="str">
            <v>SPARE, SUCTION INTERCONNECTOR</v>
          </cell>
          <cell r="C6435">
            <v>197</v>
          </cell>
        </row>
        <row r="6436">
          <cell r="A6436">
            <v>98634055</v>
          </cell>
          <cell r="B6436" t="str">
            <v>SPARE,SUCTION INTERCONNECTOR N-VERSION</v>
          </cell>
          <cell r="C6436">
            <v>201</v>
          </cell>
        </row>
        <row r="6437">
          <cell r="A6437">
            <v>98634056</v>
          </cell>
          <cell r="B6437" t="str">
            <v>KIT, CHAMBER N-VER. + BEARING - SIC/SIC</v>
          </cell>
          <cell r="C6437">
            <v>278</v>
          </cell>
        </row>
        <row r="6438">
          <cell r="A6438">
            <v>98634058</v>
          </cell>
          <cell r="B6438" t="str">
            <v>KIT, CHAMBER N-VER. + BEARING-GRAFLON/HM</v>
          </cell>
          <cell r="C6438">
            <v>356</v>
          </cell>
        </row>
        <row r="6439">
          <cell r="A6439">
            <v>98634071</v>
          </cell>
          <cell r="B6439" t="str">
            <v>KIT, UPPER CHAMBER + BEARING SIC/SIC</v>
          </cell>
          <cell r="C6439">
            <v>255</v>
          </cell>
        </row>
        <row r="6440">
          <cell r="A6440">
            <v>98634077</v>
          </cell>
          <cell r="B6440" t="str">
            <v>KIT,UP. CHAMBER N-VER. + BEARING HY49/HM</v>
          </cell>
          <cell r="C6440">
            <v>358</v>
          </cell>
        </row>
        <row r="6441">
          <cell r="A6441">
            <v>98634079</v>
          </cell>
          <cell r="B6441" t="str">
            <v>KIT, IMPELLER N-VERSION CRN64</v>
          </cell>
          <cell r="C6441">
            <v>222</v>
          </cell>
        </row>
        <row r="6442">
          <cell r="A6442">
            <v>98634080</v>
          </cell>
          <cell r="B6442" t="str">
            <v>KIT, IMPELLER REDUCED CR64</v>
          </cell>
          <cell r="C6442">
            <v>214</v>
          </cell>
        </row>
        <row r="6443">
          <cell r="A6443">
            <v>98634144</v>
          </cell>
          <cell r="B6443" t="str">
            <v>SPARE, UPPER CHAMBER GRAFLON</v>
          </cell>
          <cell r="C6443">
            <v>306</v>
          </cell>
        </row>
        <row r="6444">
          <cell r="A6444">
            <v>98634150</v>
          </cell>
          <cell r="B6444" t="str">
            <v>SPARE, UPPER CHAMBER N-VERSION GRAFLON</v>
          </cell>
          <cell r="C6444">
            <v>362</v>
          </cell>
        </row>
        <row r="6445">
          <cell r="A6445">
            <v>98634152</v>
          </cell>
          <cell r="B6445" t="str">
            <v>SPARE, SUCTION INTERCONNECTOR</v>
          </cell>
          <cell r="C6445">
            <v>177</v>
          </cell>
        </row>
        <row r="6446">
          <cell r="A6446">
            <v>98634153</v>
          </cell>
          <cell r="B6446" t="str">
            <v>SPARE, SUCTION INTERCONNECTOR N-VERSION</v>
          </cell>
          <cell r="C6446">
            <v>192</v>
          </cell>
        </row>
        <row r="6447">
          <cell r="A6447">
            <v>98634157</v>
          </cell>
          <cell r="B6447" t="str">
            <v>KIT, CHAMBER N-VER. + BEARING - SIC/SIC</v>
          </cell>
          <cell r="C6447">
            <v>1087</v>
          </cell>
        </row>
        <row r="6448">
          <cell r="A6448">
            <v>98634160</v>
          </cell>
          <cell r="B6448" t="str">
            <v>KIT, UPPER CHAMBER + BEARING SIC/SIC</v>
          </cell>
          <cell r="C6448">
            <v>277</v>
          </cell>
        </row>
        <row r="6449">
          <cell r="A6449">
            <v>98635100</v>
          </cell>
          <cell r="B6449" t="str">
            <v>KIT,UP. CHAMBER N-VER. + BEARING HY49/HM</v>
          </cell>
          <cell r="C6449">
            <v>391</v>
          </cell>
        </row>
        <row r="6450">
          <cell r="A6450">
            <v>98635108</v>
          </cell>
          <cell r="B6450" t="str">
            <v>KIT, IMPELLER N-VERSION CRN90</v>
          </cell>
          <cell r="C6450">
            <v>223</v>
          </cell>
        </row>
        <row r="6451">
          <cell r="A6451">
            <v>98635110</v>
          </cell>
          <cell r="B6451" t="str">
            <v>KIT, IMPELLER REDUCED CR90</v>
          </cell>
          <cell r="C6451">
            <v>214</v>
          </cell>
        </row>
        <row r="6452">
          <cell r="A6452">
            <v>98635123</v>
          </cell>
          <cell r="B6452" t="str">
            <v>KIT, IMPELLER N-VERSION REDUCED CRN90</v>
          </cell>
          <cell r="C6452">
            <v>231</v>
          </cell>
        </row>
        <row r="6453">
          <cell r="A6453">
            <v>98638261</v>
          </cell>
          <cell r="B6453" t="str">
            <v>KIT,SOCKET SET SCREW FLAT M20X60</v>
          </cell>
          <cell r="C6453">
            <v>169</v>
          </cell>
        </row>
        <row r="6454">
          <cell r="A6454">
            <v>98638609</v>
          </cell>
          <cell r="B6454" t="str">
            <v>KIT, SEAL HOUSING LOWER D182 F52</v>
          </cell>
          <cell r="C6454">
            <v>133</v>
          </cell>
        </row>
        <row r="6455">
          <cell r="A6455">
            <v>98638610</v>
          </cell>
          <cell r="B6455" t="str">
            <v>KIT, SEAL HOUSING LOWER D254 F52</v>
          </cell>
          <cell r="C6455">
            <v>1163</v>
          </cell>
        </row>
        <row r="6456">
          <cell r="A6456">
            <v>98638624</v>
          </cell>
          <cell r="B6456" t="str">
            <v>KIT, SEAL HOUSING LOWER D279 F52</v>
          </cell>
          <cell r="C6456">
            <v>1336</v>
          </cell>
        </row>
        <row r="6457">
          <cell r="A6457">
            <v>98638628</v>
          </cell>
          <cell r="B6457" t="str">
            <v>KIT, SEAL HOUSING INTERMEDIATE DRY F52</v>
          </cell>
          <cell r="C6457">
            <v>1387</v>
          </cell>
        </row>
        <row r="6458">
          <cell r="A6458">
            <v>98638630</v>
          </cell>
          <cell r="B6458" t="str">
            <v>KIT, SEAL HOUSING UPPER F52</v>
          </cell>
          <cell r="C6458">
            <v>994</v>
          </cell>
        </row>
        <row r="6459">
          <cell r="A6459">
            <v>98642631</v>
          </cell>
          <cell r="B6459" t="str">
            <v>CRN5-3 B-P-A-E-PQQE 3X230/400 50HZ</v>
          </cell>
          <cell r="C6459">
            <v>3216</v>
          </cell>
        </row>
        <row r="6460">
          <cell r="A6460">
            <v>98642732</v>
          </cell>
          <cell r="B6460" t="str">
            <v>TERMINAL BOX CPL. SIEMENS 1LG6 206/207</v>
          </cell>
          <cell r="C6460">
            <v>3230</v>
          </cell>
        </row>
        <row r="6461">
          <cell r="A6461">
            <v>98642779</v>
          </cell>
          <cell r="B6461" t="str">
            <v>TERMINAL BOX COVER SIEMENS 1LA92/1LA62</v>
          </cell>
          <cell r="C6461">
            <v>963</v>
          </cell>
        </row>
        <row r="6462">
          <cell r="A6462">
            <v>98651645</v>
          </cell>
          <cell r="B6462" t="str">
            <v>CR5-18 A-FGJ-A-E-HUBE 3X230/400 50HZ</v>
          </cell>
          <cell r="C6462">
            <v>3269</v>
          </cell>
        </row>
        <row r="6463">
          <cell r="A6463">
            <v>98652420</v>
          </cell>
          <cell r="B6463" t="str">
            <v>KIT, MQ3-45 PRESS. SWITCH MODEL B 2.8BAR</v>
          </cell>
          <cell r="C6463">
            <v>150</v>
          </cell>
        </row>
        <row r="6464">
          <cell r="A6464">
            <v>98659634</v>
          </cell>
          <cell r="B6464" t="str">
            <v>CRN20-3 A-CX-X-E-HQQE 3X400D 50 HZ</v>
          </cell>
          <cell r="C6464">
            <v>6348</v>
          </cell>
        </row>
        <row r="6465">
          <cell r="A6465">
            <v>98659636</v>
          </cell>
          <cell r="B6465" t="str">
            <v>CRN32-12 A-F-L-E-HQQE 3X400/690 50 HZ</v>
          </cell>
          <cell r="C6465">
            <v>25491</v>
          </cell>
        </row>
        <row r="6466">
          <cell r="A6466">
            <v>98664004</v>
          </cell>
          <cell r="B6466" t="str">
            <v>(SP)KIT - PUMP COVER NOVA-FEKA 600A N.6</v>
          </cell>
          <cell r="C6466">
            <v>155</v>
          </cell>
        </row>
        <row r="6467">
          <cell r="A6467">
            <v>98665603</v>
          </cell>
          <cell r="B6467" t="str">
            <v>(SP) MAIN BOARD E.SYBOX</v>
          </cell>
          <cell r="C6467">
            <v>1671</v>
          </cell>
        </row>
        <row r="6468">
          <cell r="A6468">
            <v>98665610</v>
          </cell>
          <cell r="B6468" t="str">
            <v>(SP) WATER TANK GWS 2-LITERS E.SYBOX</v>
          </cell>
          <cell r="C6468">
            <v>260</v>
          </cell>
        </row>
        <row r="6469">
          <cell r="A6469">
            <v>98666859</v>
          </cell>
          <cell r="B6469" t="str">
            <v>CR20-5 B-F-A-E-HQQE 3X230/400 50 HZ</v>
          </cell>
          <cell r="C6469">
            <v>5801</v>
          </cell>
        </row>
        <row r="6470">
          <cell r="A6470">
            <v>98668376</v>
          </cell>
          <cell r="B6470" t="str">
            <v>KIT, CABLE POWER 2RNCT 1.5SQX4C+1SQX2C</v>
          </cell>
          <cell r="C6470">
            <v>428</v>
          </cell>
        </row>
        <row r="6471">
          <cell r="A6471">
            <v>98668873</v>
          </cell>
          <cell r="B6471" t="str">
            <v>KIT, PROFI BUS ADD-ON BOARD DME4</v>
          </cell>
          <cell r="C6471">
            <v>1066</v>
          </cell>
        </row>
        <row r="6472">
          <cell r="A6472">
            <v>98669754</v>
          </cell>
          <cell r="B6472" t="str">
            <v>CM10-2 A-R-A-E-AVBE F-A-A-N</v>
          </cell>
          <cell r="C6472">
            <v>1017</v>
          </cell>
        </row>
        <row r="6473">
          <cell r="A6473">
            <v>98670820</v>
          </cell>
          <cell r="B6473" t="str">
            <v>KIT, BEARINGS 6306 D30/D72X19 FKM</v>
          </cell>
          <cell r="C6473">
            <v>540</v>
          </cell>
        </row>
        <row r="6474">
          <cell r="A6474">
            <v>98671276</v>
          </cell>
          <cell r="B6474" t="str">
            <v>CRI10-3 F-P-A-E-HQQE 3X230/400 50 HZ</v>
          </cell>
          <cell r="C6474">
            <v>7589</v>
          </cell>
        </row>
        <row r="6475">
          <cell r="A6475">
            <v>98671905</v>
          </cell>
          <cell r="B6475" t="str">
            <v>SPARE, IMPELLER 40-250 /245 SS TRIM</v>
          </cell>
          <cell r="C6475">
            <v>3039</v>
          </cell>
        </row>
        <row r="6476">
          <cell r="A6476">
            <v>98672497</v>
          </cell>
          <cell r="B6476" t="str">
            <v>SPARE, RETAINER WITH PTFE NECKRING</v>
          </cell>
          <cell r="C6476">
            <v>83</v>
          </cell>
        </row>
        <row r="6477">
          <cell r="A6477">
            <v>98678096</v>
          </cell>
          <cell r="B6477" t="str">
            <v>BULK, CABLE ENTRY LOWER</v>
          </cell>
          <cell r="C6477">
            <v>161</v>
          </cell>
        </row>
        <row r="6478">
          <cell r="A6478">
            <v>98680440</v>
          </cell>
          <cell r="B6478" t="str">
            <v>SEAL D.13  R00009575</v>
          </cell>
          <cell r="C6478">
            <v>60</v>
          </cell>
        </row>
        <row r="6479">
          <cell r="A6479">
            <v>98680455</v>
          </cell>
          <cell r="B6479" t="str">
            <v>TERMINAL BOARD COVER</v>
          </cell>
          <cell r="C6479">
            <v>60</v>
          </cell>
        </row>
        <row r="6480">
          <cell r="A6480">
            <v>98680984</v>
          </cell>
          <cell r="B6480" t="str">
            <v>BULK, STAYBOLT</v>
          </cell>
          <cell r="C6480">
            <v>85</v>
          </cell>
        </row>
        <row r="6481">
          <cell r="A6481">
            <v>98681106</v>
          </cell>
          <cell r="B6481" t="str">
            <v>SPARE, PUMPHEAD F130 (MG100/112),CAT.</v>
          </cell>
          <cell r="C6481">
            <v>344</v>
          </cell>
        </row>
        <row r="6482">
          <cell r="A6482">
            <v>98681110</v>
          </cell>
          <cell r="B6482" t="str">
            <v>SPARE, BASE</v>
          </cell>
          <cell r="C6482">
            <v>644</v>
          </cell>
        </row>
        <row r="6483">
          <cell r="A6483">
            <v>98681111</v>
          </cell>
          <cell r="B6483" t="str">
            <v>SPARE, BASE DIN FLANGE (DN50) FOR CR</v>
          </cell>
          <cell r="C6483">
            <v>624</v>
          </cell>
        </row>
        <row r="6484">
          <cell r="A6484">
            <v>98681144</v>
          </cell>
          <cell r="B6484" t="str">
            <v>SPARE, VANE</v>
          </cell>
          <cell r="C6484">
            <v>99</v>
          </cell>
        </row>
        <row r="6485">
          <cell r="A6485">
            <v>98682277</v>
          </cell>
          <cell r="B6485" t="str">
            <v>CR5-14 B-FGJ-A-E-HQQE 3X230/400 50HZ</v>
          </cell>
          <cell r="C6485">
            <v>3157</v>
          </cell>
        </row>
        <row r="6486">
          <cell r="A6486">
            <v>98682315</v>
          </cell>
          <cell r="B6486" t="str">
            <v>SPARE, SHAFT W/ROTOR FRAME A</v>
          </cell>
          <cell r="C6486">
            <v>531</v>
          </cell>
        </row>
        <row r="6487">
          <cell r="A6487">
            <v>98682322</v>
          </cell>
          <cell r="B6487" t="str">
            <v>SPARE, SHAFT W/ROTOR PUMPS SL/SLV</v>
          </cell>
          <cell r="C6487">
            <v>539</v>
          </cell>
        </row>
        <row r="6488">
          <cell r="A6488">
            <v>98682341</v>
          </cell>
          <cell r="B6488" t="str">
            <v>KIT, BEARING 6301+6303 SEG FRAME A</v>
          </cell>
          <cell r="C6488">
            <v>183</v>
          </cell>
        </row>
        <row r="6489">
          <cell r="A6489">
            <v>98682345</v>
          </cell>
          <cell r="B6489" t="str">
            <v>KIT, BEARING DP EF SL FRAME A</v>
          </cell>
          <cell r="C6489">
            <v>146</v>
          </cell>
        </row>
        <row r="6490">
          <cell r="A6490">
            <v>98683954</v>
          </cell>
          <cell r="B6490" t="str">
            <v>KIT HYDR. OIL 1.3L PARAFFINUM</v>
          </cell>
          <cell r="C6490">
            <v>207</v>
          </cell>
        </row>
        <row r="6491">
          <cell r="A6491">
            <v>98683956</v>
          </cell>
          <cell r="B6491" t="str">
            <v>KIT HYDR. OIL 3.5L DHG68</v>
          </cell>
          <cell r="C6491">
            <v>358</v>
          </cell>
        </row>
        <row r="6492">
          <cell r="A6492">
            <v>98683957</v>
          </cell>
          <cell r="B6492" t="str">
            <v>KIT HYDR. OIL 4.5L DHG 68</v>
          </cell>
          <cell r="C6492">
            <v>380</v>
          </cell>
        </row>
        <row r="6493">
          <cell r="A6493">
            <v>98683958</v>
          </cell>
          <cell r="B6493" t="str">
            <v>KIT HYDR. OIL 5.0L DHG 68</v>
          </cell>
          <cell r="C6493">
            <v>390</v>
          </cell>
        </row>
        <row r="6494">
          <cell r="A6494">
            <v>98683959</v>
          </cell>
          <cell r="B6494" t="str">
            <v>KIT HYDR. OIL 7.5L DHG 68</v>
          </cell>
          <cell r="C6494">
            <v>643</v>
          </cell>
        </row>
        <row r="6495">
          <cell r="A6495">
            <v>98684814</v>
          </cell>
          <cell r="B6495" t="str">
            <v>CR1-9 B-FGJ-A-E-HQQE FT100 50HZ</v>
          </cell>
          <cell r="C6495">
            <v>1427</v>
          </cell>
        </row>
        <row r="6496">
          <cell r="A6496">
            <v>98686050</v>
          </cell>
          <cell r="B6496" t="str">
            <v>SPARE, IMPELLER 40-250 /246 CI</v>
          </cell>
          <cell r="C6496">
            <v>625</v>
          </cell>
        </row>
        <row r="6497">
          <cell r="A6497">
            <v>98686542</v>
          </cell>
          <cell r="B6497" t="str">
            <v>SPARE, NON-RETURN VALVE</v>
          </cell>
          <cell r="C6497">
            <v>163</v>
          </cell>
        </row>
        <row r="6498">
          <cell r="A6498">
            <v>98686545</v>
          </cell>
          <cell r="B6498" t="str">
            <v>BULK, NECK RING</v>
          </cell>
          <cell r="C6498">
            <v>206</v>
          </cell>
        </row>
        <row r="6499">
          <cell r="A6499">
            <v>98688571</v>
          </cell>
          <cell r="B6499" t="str">
            <v>SPARE, IMPELLER 50HZ SEV.65.40/80.40.2</v>
          </cell>
          <cell r="C6499">
            <v>270</v>
          </cell>
        </row>
        <row r="6500">
          <cell r="A6500">
            <v>98688575</v>
          </cell>
          <cell r="B6500" t="str">
            <v>SPARE, IMPELLER 50HZ SEV.100.40</v>
          </cell>
          <cell r="C6500">
            <v>492</v>
          </cell>
        </row>
        <row r="6501">
          <cell r="A6501">
            <v>98688580</v>
          </cell>
          <cell r="B6501" t="str">
            <v>SPARE, IMPELLER 50HZ SEV.100.75</v>
          </cell>
          <cell r="C6501">
            <v>494</v>
          </cell>
        </row>
        <row r="6502">
          <cell r="A6502">
            <v>98688600</v>
          </cell>
          <cell r="B6502" t="str">
            <v>SPARE, IMPELLER 50HZ SEV/SLV.80.92</v>
          </cell>
          <cell r="C6502">
            <v>438</v>
          </cell>
        </row>
        <row r="6503">
          <cell r="A6503">
            <v>98688604</v>
          </cell>
          <cell r="B6503" t="str">
            <v>SPARE, IMPELLER 50HZ SEV/SLV.80.110</v>
          </cell>
          <cell r="C6503">
            <v>340</v>
          </cell>
        </row>
        <row r="6504">
          <cell r="A6504">
            <v>98690018</v>
          </cell>
          <cell r="B6504" t="str">
            <v>KIT CH.STACK CRN45-8 SIC LNPSH/FPV MO.A</v>
          </cell>
          <cell r="C6504">
            <v>5000</v>
          </cell>
        </row>
        <row r="6505">
          <cell r="A6505">
            <v>98690147</v>
          </cell>
          <cell r="B6505" t="str">
            <v>SPARE, IMPELLER 80-160/175 CI</v>
          </cell>
          <cell r="C6505">
            <v>952</v>
          </cell>
        </row>
        <row r="6506">
          <cell r="A6506">
            <v>98693990</v>
          </cell>
          <cell r="B6506" t="str">
            <v>CM15-1 B-R-I-E-AVBE F-A-A-N</v>
          </cell>
          <cell r="C6506">
            <v>2274</v>
          </cell>
        </row>
        <row r="6507">
          <cell r="A6507">
            <v>98694642</v>
          </cell>
          <cell r="B6507" t="str">
            <v>CM10-7 A-R-I-E-AQQE F-A-A-N</v>
          </cell>
          <cell r="C6507">
            <v>3083</v>
          </cell>
        </row>
        <row r="6508">
          <cell r="A6508">
            <v>98695480</v>
          </cell>
          <cell r="B6508" t="str">
            <v>DDA 7.5-16 AR-PP/V/C-F-31U2U2LG</v>
          </cell>
          <cell r="C6508">
            <v>2157</v>
          </cell>
        </row>
        <row r="6509">
          <cell r="A6509">
            <v>98698636</v>
          </cell>
          <cell r="B6509" t="str">
            <v>BULK, STAYBOLT 1192MM N</v>
          </cell>
          <cell r="C6509">
            <v>344</v>
          </cell>
        </row>
        <row r="6510">
          <cell r="A6510">
            <v>98698637</v>
          </cell>
          <cell r="B6510" t="str">
            <v>BULK, STAYBOLT 618MM CAT.</v>
          </cell>
          <cell r="C6510">
            <v>98</v>
          </cell>
        </row>
        <row r="6511">
          <cell r="A6511">
            <v>98698639</v>
          </cell>
          <cell r="B6511" t="str">
            <v>BULK, STAYBOLT 562MM CAT.</v>
          </cell>
          <cell r="C6511">
            <v>93</v>
          </cell>
        </row>
        <row r="6512">
          <cell r="A6512">
            <v>98698811</v>
          </cell>
          <cell r="B6512" t="str">
            <v>KIT, FASTN SS316  FOR 96090993 AUTOCOUP</v>
          </cell>
          <cell r="C6512">
            <v>174</v>
          </cell>
        </row>
        <row r="6513">
          <cell r="A6513">
            <v>98698813</v>
          </cell>
          <cell r="B6513" t="str">
            <v>KIT, FASTN SS316  FOR 96090994 AUTOCOUP</v>
          </cell>
          <cell r="C6513">
            <v>187</v>
          </cell>
        </row>
        <row r="6514">
          <cell r="A6514">
            <v>98698968</v>
          </cell>
          <cell r="B6514" t="str">
            <v>SP7- 5 RP1½ 4" 50/60</v>
          </cell>
          <cell r="C6514">
            <v>644</v>
          </cell>
        </row>
        <row r="6515">
          <cell r="A6515">
            <v>98698969</v>
          </cell>
          <cell r="B6515" t="str">
            <v>SP7- 8 RP1½ 4" 50/60</v>
          </cell>
          <cell r="C6515">
            <v>844</v>
          </cell>
        </row>
        <row r="6516">
          <cell r="A6516">
            <v>98698970</v>
          </cell>
          <cell r="B6516" t="str">
            <v>SP7-12 RP1½ 4" 50/60</v>
          </cell>
          <cell r="C6516">
            <v>1111</v>
          </cell>
        </row>
        <row r="6517">
          <cell r="A6517">
            <v>98698971</v>
          </cell>
          <cell r="B6517" t="str">
            <v>SP7-17 RP1½ 4" 50/60</v>
          </cell>
          <cell r="C6517">
            <v>1445</v>
          </cell>
        </row>
        <row r="6518">
          <cell r="A6518">
            <v>98698972</v>
          </cell>
          <cell r="B6518" t="str">
            <v>SP7-23 RP1½ 4" 50/60</v>
          </cell>
          <cell r="C6518">
            <v>1845</v>
          </cell>
        </row>
        <row r="6519">
          <cell r="A6519">
            <v>98698973</v>
          </cell>
          <cell r="B6519" t="str">
            <v>SP7-27 RP1½ 4" 50/60</v>
          </cell>
          <cell r="C6519">
            <v>2111</v>
          </cell>
        </row>
        <row r="6520">
          <cell r="A6520">
            <v>98698975</v>
          </cell>
          <cell r="B6520" t="str">
            <v>SP7-37 RP1½ 4" 50/60</v>
          </cell>
          <cell r="C6520">
            <v>2780</v>
          </cell>
        </row>
        <row r="6521">
          <cell r="A6521">
            <v>98698976</v>
          </cell>
          <cell r="B6521" t="str">
            <v>SP7-42 RP1½ 4" 50</v>
          </cell>
          <cell r="C6521">
            <v>3112</v>
          </cell>
        </row>
        <row r="6522">
          <cell r="A6522">
            <v>98698977</v>
          </cell>
          <cell r="B6522" t="str">
            <v>SP7-51 RP1½ 4" 50</v>
          </cell>
          <cell r="C6522">
            <v>3712</v>
          </cell>
        </row>
        <row r="6523">
          <cell r="A6523">
            <v>98698978</v>
          </cell>
          <cell r="B6523" t="str">
            <v>SP7-59 RP1½ 4" 50</v>
          </cell>
          <cell r="C6523">
            <v>7683</v>
          </cell>
        </row>
        <row r="6524">
          <cell r="A6524">
            <v>98699055</v>
          </cell>
          <cell r="B6524" t="str">
            <v>SP9-11 RP2 4"3X380-415/50 2.2KW</v>
          </cell>
          <cell r="C6524">
            <v>2260</v>
          </cell>
        </row>
        <row r="6525">
          <cell r="A6525">
            <v>98699093</v>
          </cell>
          <cell r="B6525" t="str">
            <v>SP11- 5 RP2 4" 50/60</v>
          </cell>
          <cell r="C6525">
            <v>851</v>
          </cell>
        </row>
        <row r="6526">
          <cell r="A6526">
            <v>98699094</v>
          </cell>
          <cell r="B6526" t="str">
            <v>SP11- 7 RP2 4" 50/60</v>
          </cell>
          <cell r="C6526">
            <v>1065</v>
          </cell>
        </row>
        <row r="6527">
          <cell r="A6527">
            <v>98699095</v>
          </cell>
          <cell r="B6527" t="str">
            <v>SP11-11 RP2 4" 50/60</v>
          </cell>
          <cell r="C6527">
            <v>1498</v>
          </cell>
        </row>
        <row r="6528">
          <cell r="A6528">
            <v>98699096</v>
          </cell>
          <cell r="B6528" t="str">
            <v>SP11-15 RP2 4" 50/60</v>
          </cell>
          <cell r="C6528">
            <v>1929</v>
          </cell>
        </row>
        <row r="6529">
          <cell r="A6529">
            <v>98699097</v>
          </cell>
          <cell r="B6529" t="str">
            <v>SP11-20 RP2 4" 50/60</v>
          </cell>
          <cell r="C6529">
            <v>2468</v>
          </cell>
        </row>
        <row r="6530">
          <cell r="A6530">
            <v>98699117</v>
          </cell>
          <cell r="B6530" t="str">
            <v>SP14- 6 RP2 4" 50/60</v>
          </cell>
          <cell r="C6530">
            <v>1002</v>
          </cell>
        </row>
        <row r="6531">
          <cell r="A6531">
            <v>98699118</v>
          </cell>
          <cell r="B6531" t="str">
            <v>SP14- 8 RP2 4" 50/60</v>
          </cell>
          <cell r="C6531">
            <v>1228</v>
          </cell>
        </row>
        <row r="6532">
          <cell r="A6532">
            <v>98699119</v>
          </cell>
          <cell r="B6532" t="str">
            <v>SP14-11 RP2 4" 50/60</v>
          </cell>
          <cell r="C6532">
            <v>1575</v>
          </cell>
        </row>
        <row r="6533">
          <cell r="A6533">
            <v>98699120</v>
          </cell>
          <cell r="B6533" t="str">
            <v>SP14-13 RP2 4" 50/60</v>
          </cell>
          <cell r="C6533">
            <v>1805</v>
          </cell>
        </row>
        <row r="6534">
          <cell r="A6534">
            <v>98699122</v>
          </cell>
          <cell r="B6534" t="str">
            <v>SP14-17 RP2 4" 50/60</v>
          </cell>
          <cell r="C6534">
            <v>2261</v>
          </cell>
        </row>
        <row r="6535">
          <cell r="A6535">
            <v>98699123</v>
          </cell>
          <cell r="B6535" t="str">
            <v>SP14-20 RP2 4" 50/60</v>
          </cell>
          <cell r="C6535">
            <v>2608</v>
          </cell>
        </row>
        <row r="6536">
          <cell r="A6536">
            <v>98699124</v>
          </cell>
          <cell r="B6536" t="str">
            <v>SP14-23 RP2 4" 50</v>
          </cell>
          <cell r="C6536">
            <v>2951</v>
          </cell>
        </row>
        <row r="6537">
          <cell r="A6537">
            <v>98699217</v>
          </cell>
          <cell r="B6537" t="str">
            <v>SP9- 5 RP2 4" 50/60</v>
          </cell>
          <cell r="C6537">
            <v>808</v>
          </cell>
        </row>
        <row r="6538">
          <cell r="A6538">
            <v>98699218</v>
          </cell>
          <cell r="B6538" t="str">
            <v>SP9- 8 RP2 4" 50/60</v>
          </cell>
          <cell r="C6538">
            <v>1108</v>
          </cell>
        </row>
        <row r="6539">
          <cell r="A6539">
            <v>98699219</v>
          </cell>
          <cell r="B6539" t="str">
            <v>SP9-11 RP2 4" 50/60</v>
          </cell>
          <cell r="C6539">
            <v>1409</v>
          </cell>
        </row>
        <row r="6540">
          <cell r="A6540">
            <v>98699220</v>
          </cell>
          <cell r="B6540" t="str">
            <v>SP9-13 RP2 4" 50/60</v>
          </cell>
          <cell r="C6540">
            <v>1605</v>
          </cell>
        </row>
        <row r="6541">
          <cell r="A6541">
            <v>98699221</v>
          </cell>
          <cell r="B6541" t="str">
            <v>SP9-16 RP2 4" 50/60</v>
          </cell>
          <cell r="C6541">
            <v>1906</v>
          </cell>
        </row>
        <row r="6542">
          <cell r="A6542">
            <v>98699222</v>
          </cell>
          <cell r="B6542" t="str">
            <v>SP9-18 RP2 4" 50/60</v>
          </cell>
          <cell r="C6542">
            <v>2105</v>
          </cell>
        </row>
        <row r="6543">
          <cell r="A6543">
            <v>98699223</v>
          </cell>
          <cell r="B6543" t="str">
            <v>SP9-21 RP2 4" 50/60</v>
          </cell>
          <cell r="C6543">
            <v>2403</v>
          </cell>
        </row>
        <row r="6544">
          <cell r="A6544">
            <v>98699225</v>
          </cell>
          <cell r="B6544" t="str">
            <v>SP9-25 RP2 4" 50/60</v>
          </cell>
          <cell r="C6544">
            <v>3135</v>
          </cell>
        </row>
        <row r="6545">
          <cell r="A6545">
            <v>98699226</v>
          </cell>
          <cell r="B6545" t="str">
            <v>SP9-29 RP2 4" 50</v>
          </cell>
          <cell r="C6545">
            <v>3532</v>
          </cell>
        </row>
        <row r="6546">
          <cell r="A6546">
            <v>98699274</v>
          </cell>
          <cell r="B6546" t="str">
            <v>SP9- 8R RP2 4" 50/60</v>
          </cell>
          <cell r="C6546">
            <v>2768</v>
          </cell>
        </row>
        <row r="6547">
          <cell r="A6547">
            <v>98699315</v>
          </cell>
          <cell r="B6547" t="str">
            <v>SP11-11 RP2 4"3X380-415/50 2.2KW</v>
          </cell>
          <cell r="C6547">
            <v>2350</v>
          </cell>
        </row>
        <row r="6548">
          <cell r="A6548">
            <v>98699356</v>
          </cell>
          <cell r="B6548" t="str">
            <v>SP14-11 RP2 4"3X380-415/50 3.0KW</v>
          </cell>
          <cell r="C6548">
            <v>2869</v>
          </cell>
        </row>
        <row r="6549">
          <cell r="A6549">
            <v>98705186</v>
          </cell>
          <cell r="B6549" t="str">
            <v>SP9- 4 2NPT 4" 50/60</v>
          </cell>
          <cell r="C6549">
            <v>707</v>
          </cell>
        </row>
        <row r="6550">
          <cell r="A6550">
            <v>98705766</v>
          </cell>
          <cell r="B6550" t="str">
            <v>SPARE, IMPELLER 50HZ SEV/SLV.80.15</v>
          </cell>
          <cell r="C6550">
            <v>309</v>
          </cell>
        </row>
        <row r="6551">
          <cell r="A6551">
            <v>98710096</v>
          </cell>
          <cell r="B6551" t="str">
            <v>SPARE, INTERMEDIATE PLATE CPL. MECR</v>
          </cell>
          <cell r="C6551">
            <v>666</v>
          </cell>
        </row>
        <row r="6552">
          <cell r="A6552">
            <v>98710394</v>
          </cell>
          <cell r="B6552" t="str">
            <v>SPARE, IMPELLER 65-250/240 CI</v>
          </cell>
          <cell r="C6552">
            <v>938</v>
          </cell>
        </row>
        <row r="6553">
          <cell r="A6553">
            <v>98711363</v>
          </cell>
          <cell r="B6553" t="str">
            <v>SP14-27 RP2 4" 50</v>
          </cell>
          <cell r="C6553">
            <v>3412</v>
          </cell>
        </row>
        <row r="6554">
          <cell r="A6554">
            <v>98711370</v>
          </cell>
          <cell r="B6554" t="str">
            <v>IO113 W/COM. MODULE.</v>
          </cell>
          <cell r="C6554">
            <v>1026</v>
          </cell>
        </row>
        <row r="6555">
          <cell r="A6555">
            <v>98711382</v>
          </cell>
          <cell r="B6555" t="str">
            <v>SENSOR MODULE SM113 CPL.</v>
          </cell>
          <cell r="C6555">
            <v>834</v>
          </cell>
        </row>
        <row r="6556">
          <cell r="A6556">
            <v>98712763</v>
          </cell>
          <cell r="B6556" t="str">
            <v>CR45-7-2 K-F-A-E-HQQE 3X400/690 50 HZ</v>
          </cell>
          <cell r="C6556">
            <v>17589</v>
          </cell>
        </row>
        <row r="6557">
          <cell r="A6557">
            <v>98714150</v>
          </cell>
          <cell r="B6557" t="str">
            <v>CR1-19 E-FGJ-A-E-HQQE 3X230/400 50HZ</v>
          </cell>
          <cell r="C6557">
            <v>2917</v>
          </cell>
        </row>
        <row r="6558">
          <cell r="A6558">
            <v>98714476</v>
          </cell>
          <cell r="B6558" t="str">
            <v>SLV.80.80.13.4.50D.C.Z</v>
          </cell>
          <cell r="C6558">
            <v>4078</v>
          </cell>
        </row>
        <row r="6559">
          <cell r="A6559">
            <v>98719201</v>
          </cell>
          <cell r="B6559" t="str">
            <v>CR15-9 A-F-A-E-HQQE 3X400/690 50 HZ</v>
          </cell>
          <cell r="C6559">
            <v>6857</v>
          </cell>
        </row>
        <row r="6560">
          <cell r="A6560">
            <v>98721144</v>
          </cell>
          <cell r="B6560" t="str">
            <v>SP30- 9 RP3 6"3X380-415/50 11KW</v>
          </cell>
          <cell r="C6560">
            <v>6255</v>
          </cell>
        </row>
        <row r="6561">
          <cell r="A6561">
            <v>98721200</v>
          </cell>
          <cell r="B6561" t="str">
            <v>SPARE, SERVOMOTOR 115-230V 4-20MA</v>
          </cell>
          <cell r="C6561">
            <v>3822</v>
          </cell>
        </row>
        <row r="6562">
          <cell r="A6562">
            <v>98721677</v>
          </cell>
          <cell r="B6562" t="str">
            <v>CRN10-2 A-P-X-K-HQQK 3X230/400 50 HZ</v>
          </cell>
          <cell r="C6562">
            <v>9335</v>
          </cell>
        </row>
        <row r="6563">
          <cell r="A6563">
            <v>98723411</v>
          </cell>
          <cell r="B6563" t="str">
            <v>KIT, STATOR 3X400D-4 50HZ IE3 D110X190</v>
          </cell>
          <cell r="C6563">
            <v>1293</v>
          </cell>
        </row>
        <row r="6564">
          <cell r="A6564">
            <v>98723412</v>
          </cell>
          <cell r="B6564" t="str">
            <v>KIT, STATOR 3X400D-4 50HZ IE3  D125X140</v>
          </cell>
          <cell r="C6564">
            <v>1460</v>
          </cell>
        </row>
        <row r="6565">
          <cell r="A6565">
            <v>98723413</v>
          </cell>
          <cell r="B6565" t="str">
            <v>KIT, STATOR 3X400D-4 50HZ IE3 D125X190</v>
          </cell>
          <cell r="C6565">
            <v>2071</v>
          </cell>
        </row>
        <row r="6566">
          <cell r="A6566">
            <v>98723442</v>
          </cell>
          <cell r="B6566" t="str">
            <v>KIT, STATOR 3X230/400-4 50 IE3 D95X165</v>
          </cell>
          <cell r="C6566">
            <v>2538</v>
          </cell>
        </row>
        <row r="6567">
          <cell r="A6567">
            <v>98723876</v>
          </cell>
          <cell r="B6567" t="str">
            <v>PUMP H SX1.50.65.30 60HZ IE3 PAINT/SPARE</v>
          </cell>
          <cell r="C6567">
            <v>1011</v>
          </cell>
        </row>
        <row r="6568">
          <cell r="A6568">
            <v>98723891</v>
          </cell>
          <cell r="B6568" t="str">
            <v>PUMP HSX1.80.100.75 60HZ IE3 PAINT/SPARE</v>
          </cell>
          <cell r="C6568">
            <v>1585</v>
          </cell>
        </row>
        <row r="6569">
          <cell r="A6569">
            <v>98725117</v>
          </cell>
          <cell r="B6569" t="str">
            <v>KIT,VALVE 0.05 DN4 HP SS/V/C</v>
          </cell>
          <cell r="C6569">
            <v>1149</v>
          </cell>
        </row>
        <row r="6570">
          <cell r="A6570">
            <v>98727474</v>
          </cell>
          <cell r="B6570" t="str">
            <v>CONTROL MPC-E 2X0.37 E 400/230V</v>
          </cell>
          <cell r="C6570">
            <v>14691</v>
          </cell>
        </row>
        <row r="6571">
          <cell r="A6571">
            <v>98727501</v>
          </cell>
          <cell r="B6571" t="str">
            <v>CONTROL MPC-E 2X0.55 E 400/230V</v>
          </cell>
          <cell r="C6571">
            <v>15606</v>
          </cell>
        </row>
        <row r="6572">
          <cell r="A6572">
            <v>98727504</v>
          </cell>
          <cell r="B6572" t="str">
            <v>CONTROL MPC-E 2X0.75 E 400/230V</v>
          </cell>
          <cell r="C6572">
            <v>17134</v>
          </cell>
        </row>
        <row r="6573">
          <cell r="A6573">
            <v>98727507</v>
          </cell>
          <cell r="B6573" t="str">
            <v>CONTROL MPC-E 2X1.1 E 400/230V</v>
          </cell>
          <cell r="C6573">
            <v>17928</v>
          </cell>
        </row>
        <row r="6574">
          <cell r="A6574">
            <v>98727512</v>
          </cell>
          <cell r="B6574" t="str">
            <v>CONTROL MPC-E 2X1.5 E</v>
          </cell>
          <cell r="C6574">
            <v>18493</v>
          </cell>
        </row>
        <row r="6575">
          <cell r="A6575">
            <v>98727514</v>
          </cell>
          <cell r="B6575" t="str">
            <v>CONTROL MPC-E 2X2.2 E</v>
          </cell>
          <cell r="C6575">
            <v>20024</v>
          </cell>
        </row>
        <row r="6576">
          <cell r="A6576">
            <v>98727516</v>
          </cell>
          <cell r="B6576" t="str">
            <v>CONTROL MPC-E 2X3.0 E</v>
          </cell>
          <cell r="C6576">
            <v>19042</v>
          </cell>
        </row>
        <row r="6577">
          <cell r="A6577">
            <v>98727519</v>
          </cell>
          <cell r="B6577" t="str">
            <v>CONTROL MPC-E 2X4.0 E</v>
          </cell>
          <cell r="C6577">
            <v>7935</v>
          </cell>
        </row>
        <row r="6578">
          <cell r="A6578">
            <v>98727525</v>
          </cell>
          <cell r="B6578" t="str">
            <v>CONTROL MPC-E 2X5.5 E</v>
          </cell>
          <cell r="C6578">
            <v>7981</v>
          </cell>
        </row>
        <row r="6579">
          <cell r="A6579">
            <v>98727526</v>
          </cell>
          <cell r="B6579" t="str">
            <v>CONTROL MPC-E 2X7.5 E</v>
          </cell>
          <cell r="C6579">
            <v>8073</v>
          </cell>
        </row>
        <row r="6580">
          <cell r="A6580">
            <v>98727534</v>
          </cell>
          <cell r="B6580" t="str">
            <v>CONTROL MPC-E 2X11.0 E</v>
          </cell>
          <cell r="C6580">
            <v>9677</v>
          </cell>
        </row>
        <row r="6581">
          <cell r="A6581">
            <v>98728141</v>
          </cell>
          <cell r="B6581" t="str">
            <v>CONTROL MPC-E 3X0.75 E 400/230V</v>
          </cell>
          <cell r="C6581">
            <v>8667</v>
          </cell>
        </row>
        <row r="6582">
          <cell r="A6582">
            <v>98728142</v>
          </cell>
          <cell r="B6582" t="str">
            <v>CONTROL MPC-E 3X1.1 E 400/230V</v>
          </cell>
          <cell r="C6582">
            <v>8667</v>
          </cell>
        </row>
        <row r="6583">
          <cell r="A6583">
            <v>98728143</v>
          </cell>
          <cell r="B6583" t="str">
            <v>CONTROL MPC-E 3X1.5 E</v>
          </cell>
          <cell r="C6583">
            <v>8667</v>
          </cell>
        </row>
        <row r="6584">
          <cell r="A6584">
            <v>98728145</v>
          </cell>
          <cell r="B6584" t="str">
            <v>CONTROL MPC-E 3X2.2 E</v>
          </cell>
          <cell r="C6584">
            <v>10229</v>
          </cell>
        </row>
        <row r="6585">
          <cell r="A6585">
            <v>98728147</v>
          </cell>
          <cell r="B6585" t="str">
            <v>CONTROL MPC-E 3X3.0 E</v>
          </cell>
          <cell r="C6585">
            <v>10109</v>
          </cell>
        </row>
        <row r="6586">
          <cell r="A6586">
            <v>98728149</v>
          </cell>
          <cell r="B6586" t="str">
            <v>CONTROL MPC-E 3X4.0 E</v>
          </cell>
          <cell r="C6586">
            <v>10116</v>
          </cell>
        </row>
        <row r="6587">
          <cell r="A6587">
            <v>98728150</v>
          </cell>
          <cell r="B6587" t="str">
            <v>CONTROL MPC-E 3X5.5 E</v>
          </cell>
          <cell r="C6587">
            <v>10185</v>
          </cell>
        </row>
        <row r="6588">
          <cell r="A6588">
            <v>98728151</v>
          </cell>
          <cell r="B6588" t="str">
            <v>CONTROL MPC-E 3X7.5 E</v>
          </cell>
          <cell r="C6588">
            <v>10185</v>
          </cell>
        </row>
        <row r="6589">
          <cell r="A6589">
            <v>98728153</v>
          </cell>
          <cell r="B6589" t="str">
            <v>CONTROL MPC-E 3X11.0 E</v>
          </cell>
          <cell r="C6589">
            <v>10774</v>
          </cell>
        </row>
        <row r="6590">
          <cell r="A6590">
            <v>98728154</v>
          </cell>
          <cell r="B6590" t="str">
            <v>CONTROL MPC-E 3X15.0 E</v>
          </cell>
          <cell r="C6590">
            <v>11637</v>
          </cell>
        </row>
        <row r="6591">
          <cell r="A6591">
            <v>98728155</v>
          </cell>
          <cell r="B6591" t="str">
            <v>CONTROL MPC-E 3X18.5 E</v>
          </cell>
          <cell r="C6591">
            <v>13031</v>
          </cell>
        </row>
        <row r="6592">
          <cell r="A6592">
            <v>98728156</v>
          </cell>
          <cell r="B6592" t="str">
            <v>CONTROL MPC-E 3X22.0 E</v>
          </cell>
          <cell r="C6592">
            <v>15104</v>
          </cell>
        </row>
        <row r="6593">
          <cell r="A6593">
            <v>98728195</v>
          </cell>
          <cell r="B6593" t="str">
            <v>CONTROL MPC-E 4X2.2 E</v>
          </cell>
          <cell r="C6593">
            <v>9052</v>
          </cell>
        </row>
        <row r="6594">
          <cell r="A6594">
            <v>98728197</v>
          </cell>
          <cell r="B6594" t="str">
            <v>CONTROL MPC-E 4X4.0 E</v>
          </cell>
          <cell r="C6594">
            <v>9246</v>
          </cell>
        </row>
        <row r="6595">
          <cell r="A6595">
            <v>98728198</v>
          </cell>
          <cell r="B6595" t="str">
            <v>CONTROL MPC-E 4X5.5 E</v>
          </cell>
          <cell r="C6595">
            <v>9812</v>
          </cell>
        </row>
        <row r="6596">
          <cell r="A6596">
            <v>98728200</v>
          </cell>
          <cell r="B6596" t="str">
            <v>CONTROL MPC-E 4X7.5 E</v>
          </cell>
          <cell r="C6596">
            <v>9831</v>
          </cell>
        </row>
        <row r="6597">
          <cell r="A6597">
            <v>98728252</v>
          </cell>
          <cell r="B6597" t="str">
            <v>CONTROL MPC-E 4X11.0 E</v>
          </cell>
          <cell r="C6597">
            <v>10563</v>
          </cell>
        </row>
        <row r="6598">
          <cell r="A6598">
            <v>98728254</v>
          </cell>
          <cell r="B6598" t="str">
            <v>CONTROL MPC-E 4X15.0 E</v>
          </cell>
          <cell r="C6598">
            <v>15569</v>
          </cell>
        </row>
        <row r="6599">
          <cell r="A6599">
            <v>98728304</v>
          </cell>
          <cell r="B6599" t="str">
            <v>CONTROL MPC-E 4X22.0 E</v>
          </cell>
          <cell r="C6599">
            <v>17969</v>
          </cell>
        </row>
        <row r="6600">
          <cell r="A6600">
            <v>98730465</v>
          </cell>
          <cell r="B6600" t="str">
            <v>KIT,IMPELLER,KP,1020-3/4 XV C-FINISH</v>
          </cell>
          <cell r="C6600">
            <v>47900</v>
          </cell>
        </row>
        <row r="6601">
          <cell r="A6601">
            <v>98733079</v>
          </cell>
          <cell r="B6601" t="str">
            <v>KIT,VALVE 0.05 DN20 HP SS/V/SS</v>
          </cell>
          <cell r="C6601">
            <v>726</v>
          </cell>
        </row>
        <row r="6602">
          <cell r="A6602">
            <v>98736907</v>
          </cell>
          <cell r="B6602" t="str">
            <v>KIT,DIAPH DLD DMH280</v>
          </cell>
          <cell r="C6602">
            <v>2820</v>
          </cell>
        </row>
        <row r="6603">
          <cell r="A6603">
            <v>98736910</v>
          </cell>
          <cell r="B6603" t="str">
            <v>KIT,VALVE 0.05 DN8 HP Y/T/Y</v>
          </cell>
          <cell r="C6603">
            <v>1911</v>
          </cell>
        </row>
        <row r="6604">
          <cell r="A6604">
            <v>98737864</v>
          </cell>
          <cell r="B6604" t="str">
            <v>SPARE, PUMP HEAD F100 (MG80), CAT.</v>
          </cell>
          <cell r="C6604">
            <v>671</v>
          </cell>
        </row>
        <row r="6605">
          <cell r="A6605">
            <v>98742221</v>
          </cell>
          <cell r="B6605" t="str">
            <v>KIT,VALVE 0.05 DN8 HP SS/V/SS</v>
          </cell>
          <cell r="C6605">
            <v>479</v>
          </cell>
        </row>
        <row r="6606">
          <cell r="A6606">
            <v>98742328</v>
          </cell>
          <cell r="B6606" t="str">
            <v>TP 65-250/2 A-F-A-BAQE-KW1</v>
          </cell>
          <cell r="C6606">
            <v>5645</v>
          </cell>
        </row>
        <row r="6607">
          <cell r="A6607">
            <v>98742329</v>
          </cell>
          <cell r="B6607" t="str">
            <v>TP 65-250/2 A-F-A-BQQE-KW1</v>
          </cell>
          <cell r="C6607">
            <v>4325</v>
          </cell>
        </row>
        <row r="6608">
          <cell r="A6608">
            <v>98742394</v>
          </cell>
          <cell r="B6608" t="str">
            <v>TP 65-210/2 A-F-A-BQQE-JW1</v>
          </cell>
          <cell r="C6608">
            <v>4056</v>
          </cell>
        </row>
        <row r="6609">
          <cell r="A6609">
            <v>98742436</v>
          </cell>
          <cell r="B6609" t="str">
            <v>TP 65-170/2 A-F-A-BQQE-IW1</v>
          </cell>
          <cell r="C6609">
            <v>3460</v>
          </cell>
        </row>
        <row r="6610">
          <cell r="A6610">
            <v>98742539</v>
          </cell>
          <cell r="B6610" t="str">
            <v>TP 125-400/4 A-F-A-BQQE-RW3</v>
          </cell>
          <cell r="C6610">
            <v>13516</v>
          </cell>
        </row>
        <row r="6611">
          <cell r="A6611">
            <v>98742541</v>
          </cell>
          <cell r="B6611" t="str">
            <v>TP 125-400/4 A-F-B-BAQE-RW3</v>
          </cell>
          <cell r="C6611">
            <v>23988</v>
          </cell>
        </row>
        <row r="6612">
          <cell r="A6612">
            <v>98742587</v>
          </cell>
          <cell r="B6612" t="str">
            <v>TP 125-300/4 A-F-A-BQQE-PW3</v>
          </cell>
          <cell r="C6612">
            <v>11245</v>
          </cell>
        </row>
        <row r="6613">
          <cell r="A6613">
            <v>98742828</v>
          </cell>
          <cell r="B6613" t="str">
            <v>TP 50-540/2 A-F-B-GQQE-NW1</v>
          </cell>
          <cell r="C6613">
            <v>11960</v>
          </cell>
        </row>
        <row r="6614">
          <cell r="A6614">
            <v>98742869</v>
          </cell>
          <cell r="B6614" t="str">
            <v>TP 50-420/2 A-F-A-BAQE-MW1</v>
          </cell>
          <cell r="C6614">
            <v>7845</v>
          </cell>
        </row>
        <row r="6615">
          <cell r="A6615">
            <v>98742873</v>
          </cell>
          <cell r="B6615" t="str">
            <v>TP 50-420/2 A-F-A-BQQE-MW1</v>
          </cell>
          <cell r="C6615">
            <v>5470</v>
          </cell>
        </row>
        <row r="6616">
          <cell r="A6616">
            <v>98742912</v>
          </cell>
          <cell r="B6616" t="str">
            <v>TP 50-140/4 A-F-A-BQQE-HW3</v>
          </cell>
          <cell r="C6616">
            <v>3759</v>
          </cell>
        </row>
        <row r="6617">
          <cell r="A6617">
            <v>98742941</v>
          </cell>
          <cell r="B6617" t="str">
            <v>TP 50-120/4 A-F-A-BAQE-GW3</v>
          </cell>
          <cell r="C6617">
            <v>4811</v>
          </cell>
        </row>
        <row r="6618">
          <cell r="A6618">
            <v>98742942</v>
          </cell>
          <cell r="B6618" t="str">
            <v>TP 50-120/4 A-F-A-BQQE-GW3</v>
          </cell>
          <cell r="C6618">
            <v>3386</v>
          </cell>
        </row>
        <row r="6619">
          <cell r="A6619">
            <v>98742972</v>
          </cell>
          <cell r="B6619" t="str">
            <v>TP 50-80/4 A-F-A-BQQE-FW3</v>
          </cell>
          <cell r="C6619">
            <v>3223</v>
          </cell>
        </row>
        <row r="6620">
          <cell r="A6620">
            <v>98743236</v>
          </cell>
          <cell r="B6620" t="str">
            <v>TP 40-530/2 A-F-A-BQQE-MW1</v>
          </cell>
          <cell r="C6620">
            <v>5055</v>
          </cell>
        </row>
        <row r="6621">
          <cell r="A6621">
            <v>98743274</v>
          </cell>
          <cell r="B6621" t="str">
            <v>TP 40-430/2 A-F-A-BAQE-LW1</v>
          </cell>
          <cell r="C6621">
            <v>7238</v>
          </cell>
        </row>
        <row r="6622">
          <cell r="A6622">
            <v>98743278</v>
          </cell>
          <cell r="B6622" t="str">
            <v>TP 40-430/2 A-F-A-BQQE-LW1</v>
          </cell>
          <cell r="C6622">
            <v>4467</v>
          </cell>
        </row>
        <row r="6623">
          <cell r="A6623">
            <v>98743729</v>
          </cell>
          <cell r="B6623" t="str">
            <v>TP 125-190/4 A-F-A-BAQE-NW3</v>
          </cell>
          <cell r="C6623">
            <v>12852</v>
          </cell>
        </row>
        <row r="6624">
          <cell r="A6624">
            <v>98743741</v>
          </cell>
          <cell r="B6624" t="str">
            <v>TPD 125-190/4 A-F-A-BAQE-NW3</v>
          </cell>
          <cell r="C6624">
            <v>27449</v>
          </cell>
        </row>
        <row r="6625">
          <cell r="A6625">
            <v>98747416</v>
          </cell>
          <cell r="B6625" t="str">
            <v>NBE 100-250/274BASF2AESBAQEOWA</v>
          </cell>
          <cell r="C6625">
            <v>17498</v>
          </cell>
        </row>
        <row r="6626">
          <cell r="A6626">
            <v>98747498</v>
          </cell>
          <cell r="B6626" t="str">
            <v>NBG 200-150-250/235BAF2AESBAQELW5</v>
          </cell>
          <cell r="C6626">
            <v>9165</v>
          </cell>
        </row>
        <row r="6627">
          <cell r="A6627">
            <v>98748983</v>
          </cell>
          <cell r="B6627" t="str">
            <v>SPARE, IMPELLER CPL. E55-50 HZ.</v>
          </cell>
          <cell r="C6627">
            <v>96</v>
          </cell>
        </row>
        <row r="6628">
          <cell r="A6628">
            <v>98748984</v>
          </cell>
          <cell r="B6628" t="str">
            <v>SPARE, IMPELLER CPL. D55-50 HZ</v>
          </cell>
          <cell r="C6628">
            <v>81</v>
          </cell>
        </row>
        <row r="6629">
          <cell r="A6629">
            <v>98749138</v>
          </cell>
          <cell r="B6629" t="str">
            <v>KIT TP 100-390/2-C-F-B-BAQE W/O MOTOR</v>
          </cell>
          <cell r="C6629">
            <v>11597</v>
          </cell>
        </row>
        <row r="6630">
          <cell r="A6630">
            <v>98749577</v>
          </cell>
          <cell r="B6630" t="str">
            <v>SPARE, IMPELLER CPL. D37-50HZ</v>
          </cell>
          <cell r="C6630">
            <v>89</v>
          </cell>
        </row>
        <row r="6631">
          <cell r="A6631">
            <v>98749580</v>
          </cell>
          <cell r="B6631" t="str">
            <v>SPARE, IMPELLER CPL. E74 50HZ AP50</v>
          </cell>
          <cell r="C6631">
            <v>112</v>
          </cell>
        </row>
        <row r="6632">
          <cell r="A6632">
            <v>98753825</v>
          </cell>
          <cell r="B6632" t="str">
            <v>NK 100-250/274BY1F2AESBAQEXW1</v>
          </cell>
          <cell r="C6632">
            <v>4063</v>
          </cell>
        </row>
        <row r="6633">
          <cell r="A6633">
            <v>98753830</v>
          </cell>
          <cell r="B6633" t="str">
            <v>NK 100-250/274BY1F2AESBAQEXW3</v>
          </cell>
          <cell r="C6633">
            <v>4063</v>
          </cell>
        </row>
        <row r="6634">
          <cell r="A6634">
            <v>98753833</v>
          </cell>
          <cell r="B6634" t="str">
            <v>NK 100-400/415BY1F2AESBAQEXW3</v>
          </cell>
          <cell r="C6634">
            <v>7860</v>
          </cell>
        </row>
        <row r="6635">
          <cell r="A6635">
            <v>98753838</v>
          </cell>
          <cell r="B6635" t="str">
            <v>NK 125-200/224BY1F2AESBAQEXW1</v>
          </cell>
          <cell r="C6635">
            <v>4653</v>
          </cell>
        </row>
        <row r="6636">
          <cell r="A6636">
            <v>98753843</v>
          </cell>
          <cell r="B6636" t="str">
            <v>NK 125-200/226BY1F2AESBAQEXW3</v>
          </cell>
          <cell r="C6636">
            <v>4653</v>
          </cell>
        </row>
        <row r="6637">
          <cell r="A6637">
            <v>98753847</v>
          </cell>
          <cell r="B6637" t="str">
            <v>NK 150-250/265BY1F1AESBAQEXW1</v>
          </cell>
          <cell r="C6637">
            <v>7058</v>
          </cell>
        </row>
        <row r="6638">
          <cell r="A6638">
            <v>98753851</v>
          </cell>
          <cell r="B6638" t="str">
            <v>NK 150-250/282BY1F1AESBAQEXW3</v>
          </cell>
          <cell r="C6638">
            <v>7058</v>
          </cell>
        </row>
        <row r="6639">
          <cell r="A6639">
            <v>98753856</v>
          </cell>
          <cell r="B6639" t="str">
            <v>NK 100-160/176BY1F2AESBAQEXW1</v>
          </cell>
          <cell r="C6639">
            <v>3140</v>
          </cell>
        </row>
        <row r="6640">
          <cell r="A6640">
            <v>98753859</v>
          </cell>
          <cell r="B6640" t="str">
            <v>NK 100-160/176BY1F2AESBAQEXW3</v>
          </cell>
          <cell r="C6640">
            <v>3140</v>
          </cell>
        </row>
        <row r="6641">
          <cell r="A6641">
            <v>98753899</v>
          </cell>
          <cell r="B6641" t="str">
            <v>NK 100-250/274BY1F2BESBAQEXW1</v>
          </cell>
          <cell r="C6641">
            <v>12597</v>
          </cell>
        </row>
        <row r="6642">
          <cell r="A6642">
            <v>98757150</v>
          </cell>
          <cell r="B6642" t="str">
            <v>NB 125-200/215BAF2AESBAQEJW5</v>
          </cell>
          <cell r="C6642">
            <v>6383</v>
          </cell>
        </row>
        <row r="6643">
          <cell r="A6643">
            <v>98763640</v>
          </cell>
          <cell r="B6643" t="str">
            <v>SPARE, IMPELLER  SPK1</v>
          </cell>
          <cell r="C6643">
            <v>48</v>
          </cell>
        </row>
        <row r="6644">
          <cell r="A6644">
            <v>98766073</v>
          </cell>
          <cell r="B6644" t="str">
            <v>KIT, CIM 150 PROFIBUS DP FOR SERVICE</v>
          </cell>
          <cell r="C6644">
            <v>483</v>
          </cell>
        </row>
        <row r="6645">
          <cell r="A6645">
            <v>98766509</v>
          </cell>
          <cell r="B6645" t="str">
            <v>SPARE, SHAFT 4" Ø16 5 STG.</v>
          </cell>
          <cell r="C6645">
            <v>271</v>
          </cell>
        </row>
        <row r="6646">
          <cell r="A6646">
            <v>98766515</v>
          </cell>
          <cell r="B6646" t="str">
            <v>SPARE, SHAFT 4" Ø16 11 STG.</v>
          </cell>
          <cell r="C6646">
            <v>306</v>
          </cell>
        </row>
        <row r="6647">
          <cell r="A6647">
            <v>98766864</v>
          </cell>
          <cell r="B6647" t="str">
            <v>SPARE, CBL.GRD. 4" SP7/9-18 SP11/14-12</v>
          </cell>
          <cell r="C6647">
            <v>201</v>
          </cell>
        </row>
        <row r="6648">
          <cell r="A6648">
            <v>98766923</v>
          </cell>
          <cell r="B6648" t="str">
            <v>KIT, WEAR PARTS SP7/9, D12,7, NBR, 1 STG</v>
          </cell>
          <cell r="C6648">
            <v>140</v>
          </cell>
        </row>
        <row r="6649">
          <cell r="A6649">
            <v>98766929</v>
          </cell>
          <cell r="B6649" t="str">
            <v>KIT, WEAR PARTS SP7/9, D12,7, NBR, 5 STG</v>
          </cell>
          <cell r="C6649">
            <v>186</v>
          </cell>
        </row>
        <row r="6650">
          <cell r="A6650">
            <v>98766933</v>
          </cell>
          <cell r="B6650" t="str">
            <v>KIT, WEAR PARTS SP11/14, NBR, 5 STG</v>
          </cell>
          <cell r="C6650">
            <v>182</v>
          </cell>
        </row>
        <row r="6651">
          <cell r="A6651">
            <v>98766935</v>
          </cell>
          <cell r="B6651" t="str">
            <v>KIT, WEAR PARTS SP7/9, D12,7, NBR,10 STG</v>
          </cell>
          <cell r="C6651">
            <v>209</v>
          </cell>
        </row>
        <row r="6652">
          <cell r="A6652">
            <v>98766939</v>
          </cell>
          <cell r="B6652" t="str">
            <v>KIT, WEAR PARTS SP11/14, NBR, 10 STG</v>
          </cell>
          <cell r="C6652">
            <v>201</v>
          </cell>
        </row>
        <row r="6653">
          <cell r="A6653">
            <v>98766945</v>
          </cell>
          <cell r="B6653" t="str">
            <v>KIT, WEAR PARTS SP11/14, NBR, 25 STG</v>
          </cell>
          <cell r="C6653">
            <v>255</v>
          </cell>
        </row>
        <row r="6654">
          <cell r="A6654">
            <v>98766947</v>
          </cell>
          <cell r="B6654" t="str">
            <v>KIT, WEAR PARTS SP7/9, D16, NBR, 50 STG</v>
          </cell>
          <cell r="C6654">
            <v>357</v>
          </cell>
        </row>
        <row r="6655">
          <cell r="A6655">
            <v>98767028</v>
          </cell>
          <cell r="B6655" t="str">
            <v>BULK, IMPELLER SP14 STD 5 PCS.</v>
          </cell>
          <cell r="C6655">
            <v>528</v>
          </cell>
        </row>
        <row r="6656">
          <cell r="A6656">
            <v>98768872</v>
          </cell>
          <cell r="B6656" t="str">
            <v>CR32-7 B-F-A-E-HQQE FF350 50 HZ</v>
          </cell>
          <cell r="C6656">
            <v>10310</v>
          </cell>
        </row>
        <row r="6657">
          <cell r="A6657">
            <v>98769137</v>
          </cell>
          <cell r="B6657" t="str">
            <v>BITS TORX T25 70MM</v>
          </cell>
          <cell r="C6657">
            <v>120</v>
          </cell>
        </row>
        <row r="6658">
          <cell r="A6658">
            <v>98769140</v>
          </cell>
          <cell r="B6658" t="str">
            <v>BITS TORX TX20 70MM 1/4"</v>
          </cell>
          <cell r="C6658">
            <v>120</v>
          </cell>
        </row>
        <row r="6659">
          <cell r="A6659">
            <v>98769148</v>
          </cell>
          <cell r="B6659" t="str">
            <v>BITS WITH SLOT 8X50MM</v>
          </cell>
          <cell r="C6659">
            <v>31</v>
          </cell>
        </row>
        <row r="6660">
          <cell r="A6660">
            <v>98769565</v>
          </cell>
          <cell r="B6660" t="str">
            <v>SPARE, IMPELLER 150-400/412, CI</v>
          </cell>
          <cell r="C6660">
            <v>6277</v>
          </cell>
        </row>
        <row r="6661">
          <cell r="A6661">
            <v>98769669</v>
          </cell>
          <cell r="B6661" t="str">
            <v>HYDRO SOLO-E CRE 1-6 U8 A-A-A-D-A</v>
          </cell>
          <cell r="C6661">
            <v>7368</v>
          </cell>
        </row>
        <row r="6662">
          <cell r="A6662">
            <v>98770239</v>
          </cell>
          <cell r="B6662" t="str">
            <v>SPARE, PUMP HEAD EMA F182TC CAT.</v>
          </cell>
          <cell r="C6662">
            <v>631</v>
          </cell>
        </row>
        <row r="6663">
          <cell r="A6663">
            <v>98771139</v>
          </cell>
          <cell r="B6663" t="str">
            <v>KIT, WEAR PARTS CR(N)32  8-11 LOW NPSH</v>
          </cell>
          <cell r="C6663">
            <v>666</v>
          </cell>
        </row>
        <row r="6664">
          <cell r="A6664">
            <v>98772885</v>
          </cell>
          <cell r="B6664" t="str">
            <v>SERVICE TOOL SPLIT CONE SPANNER D12,7</v>
          </cell>
          <cell r="C6664">
            <v>718</v>
          </cell>
        </row>
        <row r="6665">
          <cell r="A6665">
            <v>98772890</v>
          </cell>
          <cell r="B6665" t="str">
            <v>SERVICE TOOL SPLIT CONE SPANNER D16</v>
          </cell>
          <cell r="C6665">
            <v>757</v>
          </cell>
        </row>
        <row r="6666">
          <cell r="A6666">
            <v>98777274</v>
          </cell>
          <cell r="B6666" t="str">
            <v>NB 100-250/242BAF2AESBAQEWW1</v>
          </cell>
          <cell r="C6666">
            <v>20877</v>
          </cell>
        </row>
        <row r="6667">
          <cell r="A6667">
            <v>98777324</v>
          </cell>
          <cell r="B6667" t="str">
            <v>NB 125-200/219BAF2AESBAQENW3</v>
          </cell>
          <cell r="C6667">
            <v>8112</v>
          </cell>
        </row>
        <row r="6668">
          <cell r="A6668">
            <v>98777361</v>
          </cell>
          <cell r="B6668" t="str">
            <v>NB 150-250/252BAF1AESBAQEMW5</v>
          </cell>
          <cell r="C6668">
            <v>13299</v>
          </cell>
        </row>
        <row r="6669">
          <cell r="A6669">
            <v>98783779</v>
          </cell>
          <cell r="B6669" t="str">
            <v>SPARE, IMPELLER 80-200/171 CI</v>
          </cell>
          <cell r="C6669">
            <v>626</v>
          </cell>
        </row>
        <row r="6670">
          <cell r="A6670">
            <v>98785091</v>
          </cell>
          <cell r="B6670" t="str">
            <v>SPARE, PUMP HEAD, CR 10, 15</v>
          </cell>
          <cell r="C6670">
            <v>494</v>
          </cell>
        </row>
        <row r="6671">
          <cell r="A6671">
            <v>98786431</v>
          </cell>
          <cell r="B6671" t="str">
            <v>SPARE, COVER FOR OIL CHAMBER C, D233</v>
          </cell>
          <cell r="C6671">
            <v>352</v>
          </cell>
        </row>
        <row r="6672">
          <cell r="A6672">
            <v>98787749</v>
          </cell>
          <cell r="B6672" t="str">
            <v>SMG.09.55.277.5.0B 10M</v>
          </cell>
          <cell r="C6672">
            <v>8016</v>
          </cell>
        </row>
        <row r="6673">
          <cell r="A6673">
            <v>98787781</v>
          </cell>
          <cell r="B6673" t="str">
            <v>SMG.16.63.272.5.0B 10M</v>
          </cell>
          <cell r="C6673">
            <v>8619</v>
          </cell>
        </row>
        <row r="6674">
          <cell r="A6674">
            <v>98787782</v>
          </cell>
          <cell r="B6674" t="str">
            <v>SMG.20.71.264.5.1B 10M</v>
          </cell>
          <cell r="C6674">
            <v>9041</v>
          </cell>
        </row>
        <row r="6675">
          <cell r="A6675">
            <v>98787783</v>
          </cell>
          <cell r="B6675" t="str">
            <v>SMG.25.71.263.5.1B 10M</v>
          </cell>
          <cell r="C6675">
            <v>11904</v>
          </cell>
        </row>
        <row r="6676">
          <cell r="A6676">
            <v>98787786</v>
          </cell>
          <cell r="B6676" t="str">
            <v>SMG.48.73.306.5.1B 10M</v>
          </cell>
          <cell r="C6676">
            <v>13979</v>
          </cell>
        </row>
        <row r="6677">
          <cell r="A6677">
            <v>98787789</v>
          </cell>
          <cell r="B6677" t="str">
            <v>SMG.85.86.306.5.1B 10M</v>
          </cell>
          <cell r="C6677">
            <v>14995</v>
          </cell>
        </row>
        <row r="6678">
          <cell r="A6678">
            <v>98787800</v>
          </cell>
          <cell r="B6678" t="str">
            <v>SFG.36.130.88.5.1B 10M</v>
          </cell>
          <cell r="C6678">
            <v>15243</v>
          </cell>
        </row>
        <row r="6679">
          <cell r="A6679">
            <v>98787817</v>
          </cell>
          <cell r="B6679" t="str">
            <v>SFG.36.230.45.5.1B 10M</v>
          </cell>
          <cell r="C6679">
            <v>20425</v>
          </cell>
        </row>
        <row r="6680">
          <cell r="A6680">
            <v>98787826</v>
          </cell>
          <cell r="B6680" t="str">
            <v>SFG.60.260.38.5.1B 10M</v>
          </cell>
          <cell r="C6680">
            <v>28233</v>
          </cell>
        </row>
        <row r="6681">
          <cell r="A6681">
            <v>98793707</v>
          </cell>
          <cell r="B6681" t="str">
            <v>KIT,HEAD DMH281 Y</v>
          </cell>
          <cell r="C6681">
            <v>4940</v>
          </cell>
        </row>
        <row r="6682">
          <cell r="A6682">
            <v>98794478</v>
          </cell>
          <cell r="B6682" t="str">
            <v>SPARE, LEAKAGE SWITCH</v>
          </cell>
          <cell r="C6682">
            <v>206</v>
          </cell>
        </row>
        <row r="6683">
          <cell r="A6683">
            <v>98794577</v>
          </cell>
          <cell r="B6683" t="str">
            <v>TP 50-30/4 A-F-A-BQQE-CW3</v>
          </cell>
          <cell r="C6683">
            <v>2527</v>
          </cell>
        </row>
        <row r="6684">
          <cell r="A6684">
            <v>98794843</v>
          </cell>
          <cell r="B6684" t="str">
            <v>KIT,VALVE STD. DN20 PVC/E/C</v>
          </cell>
          <cell r="C6684">
            <v>267</v>
          </cell>
        </row>
        <row r="6685">
          <cell r="A6685">
            <v>98794886</v>
          </cell>
          <cell r="B6685" t="str">
            <v>CM10-2 A-R-G-V-AQQV F-A-A-N</v>
          </cell>
          <cell r="C6685">
            <v>1994</v>
          </cell>
        </row>
        <row r="6686">
          <cell r="A6686">
            <v>98796811</v>
          </cell>
          <cell r="B6686" t="str">
            <v>KIT, ROTOR DS F.22,22MM 168MM</v>
          </cell>
          <cell r="C6686">
            <v>264</v>
          </cell>
        </row>
        <row r="6687">
          <cell r="A6687">
            <v>98796813</v>
          </cell>
          <cell r="B6687" t="str">
            <v>KIT, CORPO DVR</v>
          </cell>
          <cell r="C6687">
            <v>453</v>
          </cell>
        </row>
        <row r="6688">
          <cell r="A6688">
            <v>98796815</v>
          </cell>
          <cell r="B6688" t="str">
            <v>KIT, INTERMEDIARIA 215,9 ANEL 90 M2819</v>
          </cell>
          <cell r="C6688">
            <v>626</v>
          </cell>
        </row>
        <row r="6689">
          <cell r="A6689">
            <v>98796818</v>
          </cell>
          <cell r="B6689" t="str">
            <v>KIT, ROTOR DV F.22,22MM 228MM</v>
          </cell>
          <cell r="C6689">
            <v>760</v>
          </cell>
        </row>
        <row r="6690">
          <cell r="A6690">
            <v>98796825</v>
          </cell>
          <cell r="B6690" t="str">
            <v>KIT, ROTOR DV F.22,22MM 175MM</v>
          </cell>
          <cell r="C6690">
            <v>986</v>
          </cell>
        </row>
        <row r="6691">
          <cell r="A6691">
            <v>98796827</v>
          </cell>
          <cell r="B6691" t="str">
            <v>KIT, ANEL DESGASTE 95X90X14</v>
          </cell>
          <cell r="C6691">
            <v>91</v>
          </cell>
        </row>
        <row r="6692">
          <cell r="A6692">
            <v>98796841</v>
          </cell>
          <cell r="B6692" t="str">
            <v>KIT, ROTOR DLG F.22,22MM 168MM</v>
          </cell>
          <cell r="C6692">
            <v>272</v>
          </cell>
        </row>
        <row r="6693">
          <cell r="A6693">
            <v>98796869</v>
          </cell>
          <cell r="B6693" t="str">
            <v>KIT, ROTOR DJ F.22,22 173MM</v>
          </cell>
          <cell r="C6693">
            <v>453</v>
          </cell>
        </row>
        <row r="6694">
          <cell r="A6694">
            <v>98796870</v>
          </cell>
          <cell r="B6694" t="str">
            <v>KIT, ROTOR DJ F.22,22 152MM</v>
          </cell>
          <cell r="C6694">
            <v>467</v>
          </cell>
        </row>
        <row r="6695">
          <cell r="A6695">
            <v>98797489</v>
          </cell>
          <cell r="B6695" t="str">
            <v>KIT, ROTOR DX F.22,22 179MM M555A</v>
          </cell>
          <cell r="C6695">
            <v>427</v>
          </cell>
        </row>
        <row r="6696">
          <cell r="A6696">
            <v>98797490</v>
          </cell>
          <cell r="B6696" t="str">
            <v>KIT, ROTOR DX F.22,22 163MM M555A</v>
          </cell>
          <cell r="C6696">
            <v>607</v>
          </cell>
        </row>
        <row r="6697">
          <cell r="A6697">
            <v>98797492</v>
          </cell>
          <cell r="B6697" t="str">
            <v>KIT, ROTOR DX F.22,22 130MM M555A</v>
          </cell>
          <cell r="C6697">
            <v>466</v>
          </cell>
        </row>
        <row r="6698">
          <cell r="A6698">
            <v>98797497</v>
          </cell>
          <cell r="B6698" t="str">
            <v>KIT, ROTOR DY F.22,22 130MM M1006</v>
          </cell>
          <cell r="C6698">
            <v>394</v>
          </cell>
        </row>
        <row r="6699">
          <cell r="A6699">
            <v>98797668</v>
          </cell>
          <cell r="B6699" t="str">
            <v>KIT, ROTOR HU/P F.17 ANEL 72 146MM</v>
          </cell>
          <cell r="C6699">
            <v>386</v>
          </cell>
        </row>
        <row r="6700">
          <cell r="A6700">
            <v>98797676</v>
          </cell>
          <cell r="B6700" t="str">
            <v>KIT, ROTOR HU/P F.17 146MM C/BUCHA</v>
          </cell>
          <cell r="C6700">
            <v>413</v>
          </cell>
        </row>
        <row r="6701">
          <cell r="A6701">
            <v>98797798</v>
          </cell>
          <cell r="B6701" t="str">
            <v>KIT, ROTOR GA F.22,22 ANEL 90 192MM M928</v>
          </cell>
          <cell r="C6701">
            <v>690</v>
          </cell>
        </row>
        <row r="6702">
          <cell r="A6702">
            <v>98798026</v>
          </cell>
          <cell r="B6702" t="str">
            <v>SRG.18.30.806.08.5.0B 10M</v>
          </cell>
          <cell r="C6702">
            <v>12463</v>
          </cell>
        </row>
        <row r="6703">
          <cell r="A6703">
            <v>98798028</v>
          </cell>
          <cell r="B6703" t="str">
            <v>SRG.40.30.593.25.5.1B 10M</v>
          </cell>
          <cell r="C6703">
            <v>15149</v>
          </cell>
        </row>
        <row r="6704">
          <cell r="A6704">
            <v>98798031</v>
          </cell>
          <cell r="B6704" t="str">
            <v>SRG.70.30.814.25.5.1B 10M</v>
          </cell>
          <cell r="C6704">
            <v>16291</v>
          </cell>
        </row>
        <row r="6705">
          <cell r="A6705">
            <v>98798032</v>
          </cell>
          <cell r="B6705" t="str">
            <v>SRG.35.50.257.27.5.1B 10M</v>
          </cell>
          <cell r="C6705">
            <v>21635</v>
          </cell>
        </row>
        <row r="6706">
          <cell r="A6706">
            <v>98798035</v>
          </cell>
          <cell r="B6706" t="str">
            <v>SRG.80.50.378.27.5.1B 10M</v>
          </cell>
          <cell r="C6706">
            <v>25079</v>
          </cell>
        </row>
        <row r="6707">
          <cell r="A6707">
            <v>98798542</v>
          </cell>
          <cell r="B6707" t="str">
            <v>KIT,VALVE STD. DN8 PVC/V/C</v>
          </cell>
          <cell r="C6707">
            <v>94</v>
          </cell>
        </row>
        <row r="6708">
          <cell r="A6708">
            <v>98798546</v>
          </cell>
          <cell r="B6708" t="str">
            <v>KIT,VALVE STD. DN8 SS/T/SS</v>
          </cell>
          <cell r="C6708">
            <v>501</v>
          </cell>
        </row>
        <row r="6709">
          <cell r="A6709">
            <v>98798547</v>
          </cell>
          <cell r="B6709" t="str">
            <v>KIT,VALVE STD. DN8 SS/V/SS</v>
          </cell>
          <cell r="C6709">
            <v>394</v>
          </cell>
        </row>
        <row r="6710">
          <cell r="A6710">
            <v>98798548</v>
          </cell>
          <cell r="B6710" t="str">
            <v>KIT,VALVE STD. DN8 PVC/E/T</v>
          </cell>
          <cell r="C6710">
            <v>78</v>
          </cell>
        </row>
        <row r="6711">
          <cell r="A6711">
            <v>98798809</v>
          </cell>
          <cell r="B6711" t="str">
            <v>SP, PUMP HOUSING DN32-20  M4682</v>
          </cell>
          <cell r="C6711">
            <v>1918</v>
          </cell>
        </row>
        <row r="6712">
          <cell r="A6712">
            <v>98798844</v>
          </cell>
          <cell r="B6712" t="str">
            <v>SP, IMPELLER DN40-25 260MM M4600</v>
          </cell>
          <cell r="C6712">
            <v>760</v>
          </cell>
        </row>
        <row r="6713">
          <cell r="A6713">
            <v>98798845</v>
          </cell>
          <cell r="B6713" t="str">
            <v>SP, IMPELLER DN32-16 175MM M4703</v>
          </cell>
          <cell r="C6713">
            <v>505</v>
          </cell>
        </row>
        <row r="6714">
          <cell r="A6714">
            <v>98798846</v>
          </cell>
          <cell r="B6714" t="str">
            <v>SP, IMPELLER DN32-20 210MM M4704</v>
          </cell>
          <cell r="C6714">
            <v>442</v>
          </cell>
        </row>
        <row r="6715">
          <cell r="A6715">
            <v>98798850</v>
          </cell>
          <cell r="B6715" t="str">
            <v>SP, IMPELLER DN40-32 330MM M4709</v>
          </cell>
          <cell r="C6715">
            <v>1045</v>
          </cell>
        </row>
        <row r="6716">
          <cell r="A6716">
            <v>98798851</v>
          </cell>
          <cell r="B6716" t="str">
            <v>SP, IMPELLER DN50-16 175MM M4711</v>
          </cell>
          <cell r="C6716">
            <v>606</v>
          </cell>
        </row>
        <row r="6717">
          <cell r="A6717">
            <v>98798852</v>
          </cell>
          <cell r="B6717" t="str">
            <v>KIT, ROTOR DN50-20 F.22,22 220MM M4712</v>
          </cell>
          <cell r="C6717">
            <v>621</v>
          </cell>
        </row>
        <row r="6718">
          <cell r="A6718">
            <v>98798864</v>
          </cell>
          <cell r="B6718" t="str">
            <v>SPARE, BEARINGS 6308-C3</v>
          </cell>
          <cell r="C6718">
            <v>120</v>
          </cell>
        </row>
        <row r="6719">
          <cell r="A6719">
            <v>98798893</v>
          </cell>
          <cell r="B6719" t="str">
            <v>KIT, ROTOR DN65-32 F.41,26 309MM</v>
          </cell>
          <cell r="C6719">
            <v>886</v>
          </cell>
        </row>
        <row r="6720">
          <cell r="A6720">
            <v>98798894</v>
          </cell>
          <cell r="B6720" t="str">
            <v>KIT, ROTOR DN65-25 F.31,73 260MM</v>
          </cell>
          <cell r="C6720">
            <v>835</v>
          </cell>
        </row>
        <row r="6721">
          <cell r="A6721">
            <v>98798895</v>
          </cell>
          <cell r="B6721" t="str">
            <v>KIT, ROTOR DN80-25 F.31,73 260MM</v>
          </cell>
          <cell r="C6721">
            <v>1092</v>
          </cell>
        </row>
        <row r="6722">
          <cell r="A6722">
            <v>98798896</v>
          </cell>
          <cell r="B6722" t="str">
            <v>KIT, ROTOR DN100-20 F.31,73 210MM</v>
          </cell>
          <cell r="C6722">
            <v>808</v>
          </cell>
        </row>
        <row r="6723">
          <cell r="A6723">
            <v>98798897</v>
          </cell>
          <cell r="B6723" t="str">
            <v>KIT, ROTOR DN65-20 F.31,73 210MM</v>
          </cell>
          <cell r="C6723">
            <v>667</v>
          </cell>
        </row>
        <row r="6724">
          <cell r="A6724">
            <v>98798899</v>
          </cell>
          <cell r="B6724" t="str">
            <v>KIT, ROTOR DN50-32 F.31,73 330MM</v>
          </cell>
          <cell r="C6724">
            <v>980</v>
          </cell>
        </row>
        <row r="6725">
          <cell r="A6725">
            <v>98798906</v>
          </cell>
          <cell r="B6725" t="str">
            <v>KIT, ROLAMENTO 6310-C3</v>
          </cell>
          <cell r="C6725">
            <v>213</v>
          </cell>
        </row>
        <row r="6726">
          <cell r="A6726">
            <v>98798937</v>
          </cell>
          <cell r="B6726" t="str">
            <v>KIT, ROTOR DN150-50 F.50 500MM</v>
          </cell>
          <cell r="C6726">
            <v>7519</v>
          </cell>
        </row>
        <row r="6727">
          <cell r="A6727">
            <v>98798938</v>
          </cell>
          <cell r="B6727" t="str">
            <v>KIT, CORPO DN150-50 M4130</v>
          </cell>
          <cell r="C6727">
            <v>8936</v>
          </cell>
        </row>
        <row r="6728">
          <cell r="A6728">
            <v>98798966</v>
          </cell>
          <cell r="B6728" t="str">
            <v>KIT, ROTOR DN125-40 F.41,26 400MM</v>
          </cell>
          <cell r="C6728">
            <v>1351</v>
          </cell>
        </row>
        <row r="6729">
          <cell r="A6729">
            <v>98798967</v>
          </cell>
          <cell r="B6729" t="str">
            <v>SP, IMPELLER DN150-40 408MM</v>
          </cell>
          <cell r="C6729">
            <v>1330</v>
          </cell>
        </row>
        <row r="6730">
          <cell r="A6730">
            <v>98798969</v>
          </cell>
          <cell r="B6730" t="str">
            <v>KIT, ROTOR DN125-25 F.41,26 265MM</v>
          </cell>
          <cell r="C6730">
            <v>1186</v>
          </cell>
        </row>
        <row r="6731">
          <cell r="A6731">
            <v>98798970</v>
          </cell>
          <cell r="B6731" t="str">
            <v>KIT, ROTOR DN125-32 F.41,26 332MM</v>
          </cell>
          <cell r="C6731">
            <v>1157</v>
          </cell>
        </row>
        <row r="6732">
          <cell r="A6732">
            <v>98798971</v>
          </cell>
          <cell r="B6732" t="str">
            <v>KIT, ROTOR DN150-25 F.41,26 265MM</v>
          </cell>
          <cell r="C6732">
            <v>897</v>
          </cell>
        </row>
        <row r="6733">
          <cell r="A6733">
            <v>98798972</v>
          </cell>
          <cell r="B6733" t="str">
            <v>KIT, ROTOR DN150-32 F.50 330MM</v>
          </cell>
          <cell r="C6733">
            <v>1347</v>
          </cell>
        </row>
        <row r="6734">
          <cell r="A6734">
            <v>98799100</v>
          </cell>
          <cell r="B6734" t="str">
            <v>KIT, ROTOR 10AE20 F.70 508MM</v>
          </cell>
          <cell r="C6734">
            <v>12762</v>
          </cell>
        </row>
        <row r="6735">
          <cell r="A6735">
            <v>98799101</v>
          </cell>
          <cell r="B6735" t="str">
            <v>KIT, ROTOR 8AE20/G F.63,5 508MM</v>
          </cell>
          <cell r="C6735">
            <v>14184</v>
          </cell>
        </row>
        <row r="6736">
          <cell r="A6736">
            <v>98799108</v>
          </cell>
          <cell r="B6736" t="str">
            <v>KIT, BUCHA EIXO ESQ 8AE20/10AE14/10AE16</v>
          </cell>
          <cell r="C6736">
            <v>1325</v>
          </cell>
        </row>
        <row r="6737">
          <cell r="A6737">
            <v>98799109</v>
          </cell>
          <cell r="B6737" t="str">
            <v>KIT, BUCHA EIXO ESQ 10AE20</v>
          </cell>
          <cell r="C6737">
            <v>1291</v>
          </cell>
        </row>
        <row r="6738">
          <cell r="A6738">
            <v>98799141</v>
          </cell>
          <cell r="B6738" t="str">
            <v>KIT, EIXO DIR. 8AE20/10AE14/16 63,5X1056</v>
          </cell>
          <cell r="C6738">
            <v>1720</v>
          </cell>
        </row>
        <row r="6739">
          <cell r="A6739">
            <v>98799147</v>
          </cell>
          <cell r="B6739" t="str">
            <v>KIT, BUCHA EIXO DIR. 8AE20/10AE14/10AE16</v>
          </cell>
          <cell r="C6739">
            <v>1325</v>
          </cell>
        </row>
        <row r="6740">
          <cell r="A6740">
            <v>98799148</v>
          </cell>
          <cell r="B6740" t="str">
            <v>KIT, BUCHA EIXO DIR. 10AE20</v>
          </cell>
          <cell r="C6740">
            <v>1291</v>
          </cell>
        </row>
        <row r="6741">
          <cell r="A6741">
            <v>98803909</v>
          </cell>
          <cell r="B6741" t="str">
            <v>SPARE, IMPELLER 250-500 /485 CI</v>
          </cell>
          <cell r="C6741">
            <v>13752</v>
          </cell>
        </row>
        <row r="6742">
          <cell r="A6742">
            <v>98804025</v>
          </cell>
          <cell r="B6742" t="str">
            <v>CRI1-9 B-FGJ-A-E-HQQE 3X230/400 50HZ</v>
          </cell>
          <cell r="C6742">
            <v>1843</v>
          </cell>
        </row>
        <row r="6743">
          <cell r="A6743">
            <v>98804321</v>
          </cell>
          <cell r="B6743" t="str">
            <v>TAB-F 2MN 40HP SD I-A-A-A</v>
          </cell>
          <cell r="C6743">
            <v>10248</v>
          </cell>
        </row>
        <row r="6744">
          <cell r="A6744">
            <v>98804890</v>
          </cell>
          <cell r="B6744" t="str">
            <v>NB 80-160/147-127ADSF2NESBAQENW1</v>
          </cell>
          <cell r="C6744">
            <v>14277</v>
          </cell>
        </row>
        <row r="6745">
          <cell r="A6745">
            <v>98806468</v>
          </cell>
          <cell r="B6745" t="str">
            <v>CRN3-6 B-FGJ-A-K-PQQK 3X230/400 50HZ</v>
          </cell>
          <cell r="C6745">
            <v>13227</v>
          </cell>
        </row>
        <row r="6746">
          <cell r="A6746">
            <v>98807237</v>
          </cell>
          <cell r="B6746" t="str">
            <v>KIT,MAINT DMH251/252 SS/V/SS</v>
          </cell>
          <cell r="C6746">
            <v>531</v>
          </cell>
        </row>
        <row r="6747">
          <cell r="A6747">
            <v>98807443</v>
          </cell>
          <cell r="B6747" t="str">
            <v>MSF 3 SMALL WITH PACKING</v>
          </cell>
          <cell r="C6747">
            <v>1215</v>
          </cell>
        </row>
        <row r="6748">
          <cell r="A6748">
            <v>98807603</v>
          </cell>
          <cell r="B6748" t="str">
            <v>BASE CR90 MODEL A/B, PAINTED /SPARE</v>
          </cell>
          <cell r="C6748">
            <v>1150</v>
          </cell>
        </row>
        <row r="6749">
          <cell r="A6749">
            <v>98808115</v>
          </cell>
          <cell r="B6749" t="str">
            <v>KIT,HEAD DMX221-35 PVC</v>
          </cell>
          <cell r="C6749">
            <v>357</v>
          </cell>
        </row>
        <row r="6750">
          <cell r="A6750">
            <v>98808116</v>
          </cell>
          <cell r="B6750" t="str">
            <v>KIT,HEAD DMX221-50 PVC</v>
          </cell>
          <cell r="C6750">
            <v>351</v>
          </cell>
        </row>
        <row r="6751">
          <cell r="A6751">
            <v>98808117</v>
          </cell>
          <cell r="B6751" t="str">
            <v>KIT,HEAD DMX221-75/226-190  PVC</v>
          </cell>
          <cell r="C6751">
            <v>464</v>
          </cell>
        </row>
        <row r="6752">
          <cell r="A6752">
            <v>98808120</v>
          </cell>
          <cell r="B6752" t="str">
            <v>KIT,HEAD DMX226-460  PVC</v>
          </cell>
          <cell r="C6752">
            <v>1126</v>
          </cell>
        </row>
        <row r="6753">
          <cell r="A6753">
            <v>98808704</v>
          </cell>
          <cell r="B6753" t="str">
            <v>SPARE, IMPELLER 65-160/143 CI</v>
          </cell>
          <cell r="C6753">
            <v>536</v>
          </cell>
        </row>
        <row r="6754">
          <cell r="A6754">
            <v>98808708</v>
          </cell>
          <cell r="B6754" t="str">
            <v>SPARE, IMPELLER 65-315/287 CI</v>
          </cell>
          <cell r="C6754">
            <v>757</v>
          </cell>
        </row>
        <row r="6755">
          <cell r="A6755">
            <v>98808747</v>
          </cell>
          <cell r="B6755" t="str">
            <v>SPARE, IMPELLER 80-315/328, ISO D42, CI</v>
          </cell>
          <cell r="C6755">
            <v>1534</v>
          </cell>
        </row>
        <row r="6756">
          <cell r="A6756">
            <v>98808749</v>
          </cell>
          <cell r="B6756" t="str">
            <v>SPARE, IMPELLER 100-315/322, ISO D42, BZ</v>
          </cell>
          <cell r="C6756">
            <v>6730</v>
          </cell>
        </row>
        <row r="6757">
          <cell r="A6757">
            <v>98809288</v>
          </cell>
          <cell r="B6757" t="str">
            <v>SP14-13 RP2 4"3X380-415/50 3.0KW</v>
          </cell>
          <cell r="C6757">
            <v>3168</v>
          </cell>
        </row>
        <row r="6758">
          <cell r="A6758">
            <v>98811250</v>
          </cell>
          <cell r="B6758" t="str">
            <v>SPARE, OUTER SLEEVE, 1.4301, L638,6MM</v>
          </cell>
          <cell r="C6758">
            <v>544</v>
          </cell>
        </row>
        <row r="6759">
          <cell r="A6759">
            <v>98811254</v>
          </cell>
          <cell r="B6759" t="str">
            <v>SPARE, OUTER SLEEVE, 1.4301, L98,6MM</v>
          </cell>
          <cell r="C6759">
            <v>254</v>
          </cell>
        </row>
        <row r="6760">
          <cell r="A6760">
            <v>98811255</v>
          </cell>
          <cell r="B6760" t="str">
            <v>SPARE, OUTER SLEEVE, 1.4301, L152,6MM</v>
          </cell>
          <cell r="C6760">
            <v>223</v>
          </cell>
        </row>
        <row r="6761">
          <cell r="A6761">
            <v>98811258</v>
          </cell>
          <cell r="B6761" t="str">
            <v>SPARE, OUTER SLEEVE, 1.4301, L314,6MM</v>
          </cell>
          <cell r="C6761">
            <v>284</v>
          </cell>
        </row>
        <row r="6762">
          <cell r="A6762">
            <v>98811263</v>
          </cell>
          <cell r="B6762" t="str">
            <v>SPARE, OUTER SLEEVE, 1.4301, L584,6MM</v>
          </cell>
          <cell r="C6762">
            <v>416</v>
          </cell>
        </row>
        <row r="6763">
          <cell r="A6763">
            <v>98811265</v>
          </cell>
          <cell r="B6763" t="str">
            <v>SPARE, OUTER SLEEVE, 1.4301 , L62,6MM</v>
          </cell>
          <cell r="C6763">
            <v>181</v>
          </cell>
        </row>
        <row r="6764">
          <cell r="A6764">
            <v>98811298</v>
          </cell>
          <cell r="B6764" t="str">
            <v>SPARE, OUTER SLEEVE, 1.4301, L512,6MM</v>
          </cell>
          <cell r="C6764">
            <v>380</v>
          </cell>
        </row>
        <row r="6765">
          <cell r="A6765">
            <v>98811312</v>
          </cell>
          <cell r="B6765" t="str">
            <v>SPARE, OUTER SLEEVE, 1.4401, L341,6MM</v>
          </cell>
          <cell r="C6765">
            <v>340</v>
          </cell>
        </row>
        <row r="6766">
          <cell r="A6766">
            <v>98811386</v>
          </cell>
          <cell r="B6766" t="str">
            <v>KIT, JUNTA VEDAÇÃO P/ 8AE20/8AE20G</v>
          </cell>
          <cell r="C6766">
            <v>62</v>
          </cell>
        </row>
        <row r="6767">
          <cell r="A6767">
            <v>98812489</v>
          </cell>
          <cell r="B6767" t="str">
            <v>KIT,MAINT DMH257 SS/V/SS</v>
          </cell>
          <cell r="C6767">
            <v>1670</v>
          </cell>
        </row>
        <row r="6768">
          <cell r="A6768">
            <v>98812620</v>
          </cell>
          <cell r="B6768" t="str">
            <v>SPARE, OUTER SLEEVE, BRUSHED L-134MM</v>
          </cell>
          <cell r="C6768">
            <v>277</v>
          </cell>
        </row>
        <row r="6769">
          <cell r="A6769">
            <v>98812629</v>
          </cell>
          <cell r="B6769" t="str">
            <v>SPARE, OUTER SLEEVE, BRUSHED  L-434MM</v>
          </cell>
          <cell r="C6769">
            <v>373</v>
          </cell>
        </row>
        <row r="6770">
          <cell r="A6770">
            <v>98812630</v>
          </cell>
          <cell r="B6770" t="str">
            <v>SPARE, OUTER SLEEVE, BRUSHED  L-464MM</v>
          </cell>
          <cell r="C6770">
            <v>483</v>
          </cell>
        </row>
        <row r="6771">
          <cell r="A6771">
            <v>98812646</v>
          </cell>
          <cell r="B6771" t="str">
            <v>SPARE, OUTER SLEEVE, BRUSHED  L-554MM</v>
          </cell>
          <cell r="C6771">
            <v>682</v>
          </cell>
        </row>
        <row r="6772">
          <cell r="A6772">
            <v>98812647</v>
          </cell>
          <cell r="B6772" t="str">
            <v>SPARE, OUTER SLEEVE, BRUSHED  L-614MM</v>
          </cell>
          <cell r="C6772">
            <v>618</v>
          </cell>
        </row>
        <row r="6773">
          <cell r="A6773">
            <v>98812648</v>
          </cell>
          <cell r="B6773" t="str">
            <v>SPARE, OUTER SLEEVE, BRUSHED  L-644MM</v>
          </cell>
          <cell r="C6773">
            <v>734</v>
          </cell>
        </row>
        <row r="6774">
          <cell r="A6774">
            <v>98812649</v>
          </cell>
          <cell r="B6774" t="str">
            <v>SPARE, OUTER SLEEVE, BRUSHED  L-779MM</v>
          </cell>
          <cell r="C6774">
            <v>931</v>
          </cell>
        </row>
        <row r="6775">
          <cell r="A6775">
            <v>98812651</v>
          </cell>
          <cell r="B6775" t="str">
            <v>SPARE, OUTER SLEEVE, BRUSHED  L-419MM</v>
          </cell>
          <cell r="C6775">
            <v>365</v>
          </cell>
        </row>
        <row r="6776">
          <cell r="A6776">
            <v>98812652</v>
          </cell>
          <cell r="B6776" t="str">
            <v>SPARE, OUTER SLEEVE, BRUSHED  L-224MM</v>
          </cell>
          <cell r="C6776">
            <v>331</v>
          </cell>
        </row>
        <row r="6777">
          <cell r="A6777">
            <v>98812655</v>
          </cell>
          <cell r="B6777" t="str">
            <v>SPARE, OUTER SLEEVE, BRUSHED L-494MM</v>
          </cell>
          <cell r="C6777">
            <v>403</v>
          </cell>
        </row>
        <row r="6778">
          <cell r="A6778">
            <v>98812754</v>
          </cell>
          <cell r="B6778" t="str">
            <v>KIT,VALVE STD. DN32 PVC/V/G</v>
          </cell>
          <cell r="C6778">
            <v>443</v>
          </cell>
        </row>
        <row r="6779">
          <cell r="A6779">
            <v>98812759</v>
          </cell>
          <cell r="B6779" t="str">
            <v>KIT,VALVE STD. DN20 PV/T/C</v>
          </cell>
          <cell r="C6779">
            <v>555</v>
          </cell>
        </row>
        <row r="6780">
          <cell r="A6780">
            <v>98814593</v>
          </cell>
          <cell r="B6780" t="str">
            <v>SPARE, SUCTION PART LOWER 1.4408</v>
          </cell>
          <cell r="C6780">
            <v>178</v>
          </cell>
        </row>
        <row r="6781">
          <cell r="A6781">
            <v>98814595</v>
          </cell>
          <cell r="B6781" t="str">
            <v>SPARE, SUCTION PART LOWER 1.4308</v>
          </cell>
          <cell r="C6781">
            <v>212</v>
          </cell>
        </row>
        <row r="6782">
          <cell r="A6782">
            <v>98815306</v>
          </cell>
          <cell r="B6782" t="str">
            <v>SPARE, MOISTURE SENSOR CALIBRATED 5MM SL</v>
          </cell>
          <cell r="C6782">
            <v>248</v>
          </cell>
        </row>
        <row r="6783">
          <cell r="A6783">
            <v>98815884</v>
          </cell>
          <cell r="B6783" t="str">
            <v>SPARE,  SHAFT SP 125/160-10 - 8"</v>
          </cell>
          <cell r="C6783">
            <v>826</v>
          </cell>
        </row>
        <row r="6784">
          <cell r="A6784">
            <v>98815907</v>
          </cell>
          <cell r="B6784" t="str">
            <v>KIT, ADJUSTING SCREW M20X60 DIN913 A4</v>
          </cell>
          <cell r="C6784">
            <v>322</v>
          </cell>
        </row>
        <row r="6785">
          <cell r="A6785">
            <v>98816015</v>
          </cell>
          <cell r="B6785" t="str">
            <v>KIT, IMPELLER L DUAL TUBE 17KW 50HZ F52</v>
          </cell>
          <cell r="C6785">
            <v>2252</v>
          </cell>
        </row>
        <row r="6786">
          <cell r="A6786">
            <v>98816069</v>
          </cell>
          <cell r="B6786" t="str">
            <v>PRESSURE SENSOR 4-20MA</v>
          </cell>
          <cell r="C6786">
            <v>2038</v>
          </cell>
        </row>
        <row r="6787">
          <cell r="A6787">
            <v>98817117</v>
          </cell>
          <cell r="B6787" t="str">
            <v>CRN3-11 BU-P-A-E-HQQE FT115 50HZ</v>
          </cell>
          <cell r="C6787">
            <v>2535</v>
          </cell>
        </row>
        <row r="6788">
          <cell r="A6788">
            <v>98818922</v>
          </cell>
          <cell r="B6788" t="str">
            <v>SPARE, INLET PART UPPER CPL. N</v>
          </cell>
          <cell r="C6788">
            <v>106</v>
          </cell>
        </row>
        <row r="6789">
          <cell r="A6789">
            <v>98818924</v>
          </cell>
          <cell r="B6789" t="str">
            <v>SPARE, INLET PART UPPER CPL.</v>
          </cell>
          <cell r="C6789">
            <v>106</v>
          </cell>
        </row>
        <row r="6790">
          <cell r="A6790">
            <v>98818926</v>
          </cell>
          <cell r="B6790" t="str">
            <v>BULK, SPACING PIPE CHK 10,0MM</v>
          </cell>
          <cell r="C6790">
            <v>130</v>
          </cell>
        </row>
        <row r="6791">
          <cell r="A6791">
            <v>98820042</v>
          </cell>
          <cell r="B6791" t="str">
            <v>SPARE, IMPELLER 65-250/269 CI</v>
          </cell>
          <cell r="C6791">
            <v>1087</v>
          </cell>
        </row>
        <row r="6792">
          <cell r="A6792">
            <v>98820219</v>
          </cell>
          <cell r="B6792" t="str">
            <v>SPARE, OUTER SLEEVE, 1.4301 L=103.5MM</v>
          </cell>
          <cell r="C6792">
            <v>489</v>
          </cell>
        </row>
        <row r="6793">
          <cell r="A6793">
            <v>98820348</v>
          </cell>
          <cell r="B6793" t="str">
            <v>SPARE, OUTER SLEEVE, 1.4301 L=823.5MM</v>
          </cell>
          <cell r="C6793">
            <v>1415</v>
          </cell>
        </row>
        <row r="6794">
          <cell r="A6794">
            <v>98820375</v>
          </cell>
          <cell r="B6794" t="str">
            <v>SPARE, OUTER SLEEVE, 1.4301 L=106MM</v>
          </cell>
          <cell r="C6794">
            <v>266</v>
          </cell>
        </row>
        <row r="6795">
          <cell r="A6795">
            <v>98821879</v>
          </cell>
          <cell r="B6795" t="str">
            <v>SPARE, CHAMBER PLATE CM 1/3/5</v>
          </cell>
          <cell r="C6795">
            <v>108</v>
          </cell>
        </row>
        <row r="6796">
          <cell r="A6796">
            <v>98821903</v>
          </cell>
          <cell r="B6796" t="str">
            <v>SPARE, COVER PLATE SMALL CM (1.4401)</v>
          </cell>
          <cell r="C6796">
            <v>162</v>
          </cell>
        </row>
        <row r="6797">
          <cell r="A6797">
            <v>98821905</v>
          </cell>
          <cell r="B6797" t="str">
            <v>SPARE, COVER PLATE LARGE CM (1.4401)</v>
          </cell>
          <cell r="C6797">
            <v>177</v>
          </cell>
        </row>
        <row r="6798">
          <cell r="A6798">
            <v>98821912</v>
          </cell>
          <cell r="B6798" t="str">
            <v>KIT, SEAL CM10/15/25-AQBE/V(I/G VERSION)</v>
          </cell>
          <cell r="C6798">
            <v>274</v>
          </cell>
        </row>
        <row r="6799">
          <cell r="A6799">
            <v>98822657</v>
          </cell>
          <cell r="B6799" t="str">
            <v>CR5-16 B-FGJ-A-E-HQQE 3X230/400 50HZ</v>
          </cell>
          <cell r="C6799">
            <v>3057</v>
          </cell>
        </row>
        <row r="6800">
          <cell r="A6800">
            <v>98824714</v>
          </cell>
          <cell r="B6800" t="str">
            <v>SPARE, PUMPHEAD NEMA 182TC(BASIC -HIGH)</v>
          </cell>
          <cell r="C6800">
            <v>721</v>
          </cell>
        </row>
        <row r="6801">
          <cell r="A6801">
            <v>98826880</v>
          </cell>
          <cell r="B6801" t="str">
            <v>SP9-11 RP2 4"3X380-415/50 2.2KW</v>
          </cell>
          <cell r="C6801">
            <v>2232</v>
          </cell>
        </row>
        <row r="6802">
          <cell r="A6802">
            <v>98826892</v>
          </cell>
          <cell r="B6802" t="str">
            <v>SP14- 6 RP2 4"3X380-415/50 1.5KW</v>
          </cell>
          <cell r="C6802">
            <v>1677</v>
          </cell>
        </row>
        <row r="6803">
          <cell r="A6803">
            <v>98826896</v>
          </cell>
          <cell r="B6803" t="str">
            <v>SP14-13 RP2 4"3X380-415/50 3.0KW</v>
          </cell>
          <cell r="C6803">
            <v>3076</v>
          </cell>
        </row>
        <row r="6804">
          <cell r="A6804">
            <v>98826904</v>
          </cell>
          <cell r="B6804" t="str">
            <v>SP9-25 RP2 4"3X380-415/50 5.5KW</v>
          </cell>
          <cell r="C6804">
            <v>4726</v>
          </cell>
        </row>
        <row r="6805">
          <cell r="A6805">
            <v>98826905</v>
          </cell>
          <cell r="B6805" t="str">
            <v>SP9-29 RP2 4"3X380-415/50 5.5KW</v>
          </cell>
          <cell r="C6805">
            <v>5123</v>
          </cell>
        </row>
        <row r="6806">
          <cell r="A6806">
            <v>98826908</v>
          </cell>
          <cell r="B6806" t="str">
            <v>SP9-40 RP2 4"3X380-415/50 7.5KW</v>
          </cell>
          <cell r="C6806">
            <v>7055</v>
          </cell>
        </row>
        <row r="6807">
          <cell r="A6807">
            <v>98826917</v>
          </cell>
          <cell r="B6807" t="str">
            <v>SP14-17 RP2 4"3X380-415/50 4.0KW</v>
          </cell>
          <cell r="C6807">
            <v>3762</v>
          </cell>
        </row>
        <row r="6808">
          <cell r="A6808">
            <v>98826920</v>
          </cell>
          <cell r="B6808" t="str">
            <v>SP14-27 RP2 4"3X380-415/50 7.5KW</v>
          </cell>
          <cell r="C6808">
            <v>5838</v>
          </cell>
        </row>
        <row r="6809">
          <cell r="A6809">
            <v>98827314</v>
          </cell>
          <cell r="B6809" t="str">
            <v>KIT, FLANGE/SAFETY DIAPH. L</v>
          </cell>
          <cell r="C6809">
            <v>108</v>
          </cell>
        </row>
        <row r="6810">
          <cell r="A6810">
            <v>98827341</v>
          </cell>
          <cell r="B6810" t="str">
            <v>KIT,MAINT DMX226-190  PVC/V/C</v>
          </cell>
          <cell r="C6810">
            <v>639</v>
          </cell>
        </row>
        <row r="6811">
          <cell r="A6811">
            <v>98828457</v>
          </cell>
          <cell r="B6811" t="str">
            <v>KIT,VALVE STD. DN20 PVC/V/G</v>
          </cell>
          <cell r="C6811">
            <v>139</v>
          </cell>
        </row>
        <row r="6812">
          <cell r="A6812">
            <v>98828462</v>
          </cell>
          <cell r="B6812" t="str">
            <v>KIT,VALVE STD. DN20 PVC/V/C</v>
          </cell>
          <cell r="C6812">
            <v>350</v>
          </cell>
        </row>
        <row r="6813">
          <cell r="A6813">
            <v>98828465</v>
          </cell>
          <cell r="B6813" t="str">
            <v>KIT,VALVE STD. DN20 SS/V/SS</v>
          </cell>
          <cell r="C6813">
            <v>691</v>
          </cell>
        </row>
        <row r="6814">
          <cell r="A6814">
            <v>98828469</v>
          </cell>
          <cell r="B6814" t="str">
            <v>KIT,VALVE STD. DN20 PVC/T/C</v>
          </cell>
          <cell r="C6814">
            <v>382</v>
          </cell>
        </row>
        <row r="6815">
          <cell r="A6815">
            <v>98832448</v>
          </cell>
          <cell r="B6815" t="str">
            <v>KIT, COVER FOR SHAFT SEAL</v>
          </cell>
          <cell r="C6815">
            <v>180</v>
          </cell>
        </row>
        <row r="6816">
          <cell r="A6816">
            <v>98839056</v>
          </cell>
          <cell r="B6816" t="str">
            <v>SPARE, IMPELLER MACH. LOST WAX E150-50HZ</v>
          </cell>
          <cell r="C6816">
            <v>140</v>
          </cell>
        </row>
        <row r="6817">
          <cell r="A6817">
            <v>98842452</v>
          </cell>
          <cell r="B6817" t="str">
            <v>SQF 1-30 RP1 1/4  CPL.</v>
          </cell>
          <cell r="C6817">
            <v>1944</v>
          </cell>
        </row>
        <row r="6818">
          <cell r="A6818">
            <v>98842487</v>
          </cell>
          <cell r="B6818" t="str">
            <v>KIT, TEST SELCOPERM</v>
          </cell>
          <cell r="C6818">
            <v>5173</v>
          </cell>
        </row>
        <row r="6819">
          <cell r="A6819">
            <v>98843287</v>
          </cell>
          <cell r="B6819" t="str">
            <v>KIT,CABLE BUSH 55 23 25</v>
          </cell>
          <cell r="C6819">
            <v>209</v>
          </cell>
        </row>
        <row r="6820">
          <cell r="A6820">
            <v>98843558</v>
          </cell>
          <cell r="B6820" t="str">
            <v>CRN45-7 A-F-A-E-OQQE 3X400/690 50 HZ</v>
          </cell>
          <cell r="C6820">
            <v>24510</v>
          </cell>
        </row>
        <row r="6821">
          <cell r="A6821">
            <v>98843560</v>
          </cell>
          <cell r="B6821" t="str">
            <v>CRN45-8 A-F-A-E-OQQE 3X400/690 50 HZ</v>
          </cell>
          <cell r="C6821">
            <v>25112</v>
          </cell>
        </row>
        <row r="6822">
          <cell r="A6822">
            <v>98846064</v>
          </cell>
          <cell r="B6822" t="str">
            <v>NB 100-250/274BAF2AESBQQEOW3</v>
          </cell>
          <cell r="C6822">
            <v>7907</v>
          </cell>
        </row>
        <row r="6823">
          <cell r="A6823">
            <v>98846306</v>
          </cell>
          <cell r="B6823" t="str">
            <v>FUSE BOX 2E 3PH 400V FUSE 16A     (BL)</v>
          </cell>
          <cell r="C6823">
            <v>3211</v>
          </cell>
        </row>
        <row r="6824">
          <cell r="A6824">
            <v>98848259</v>
          </cell>
          <cell r="B6824" t="str">
            <v>CRN32-14 A-F-A-E-HQQE 3X400/690 50 HZ</v>
          </cell>
          <cell r="C6824">
            <v>24581</v>
          </cell>
        </row>
        <row r="6825">
          <cell r="A6825">
            <v>98849332</v>
          </cell>
          <cell r="B6825" t="str">
            <v>CABLE SUMERGIBLE 4X1,5MM2 NSM</v>
          </cell>
          <cell r="C6825">
            <v>3</v>
          </cell>
        </row>
        <row r="6826">
          <cell r="A6826">
            <v>98849336</v>
          </cell>
          <cell r="B6826" t="str">
            <v>CABLE SUMERGIBLE 4X2,5MM2 NSM</v>
          </cell>
          <cell r="C6826">
            <v>6</v>
          </cell>
        </row>
        <row r="6827">
          <cell r="A6827">
            <v>98849337</v>
          </cell>
          <cell r="B6827" t="str">
            <v>CABLE SUMERGIBLE 4X4MM2 NSM</v>
          </cell>
          <cell r="C6827">
            <v>9</v>
          </cell>
        </row>
        <row r="6828">
          <cell r="A6828">
            <v>98849338</v>
          </cell>
          <cell r="B6828" t="str">
            <v>CABLE SUMERGIBLE 4X6MM2 NSM</v>
          </cell>
          <cell r="C6828">
            <v>14</v>
          </cell>
        </row>
        <row r="6829">
          <cell r="A6829">
            <v>98849342</v>
          </cell>
          <cell r="B6829" t="str">
            <v>CABLE SUMERGIBLE 4X35MM2 NSM</v>
          </cell>
          <cell r="C6829">
            <v>57</v>
          </cell>
        </row>
        <row r="6830">
          <cell r="A6830">
            <v>98849453</v>
          </cell>
          <cell r="B6830" t="str">
            <v>SPARE, IMPELLER 40-250 /246 SS TRIM</v>
          </cell>
          <cell r="C6830">
            <v>3887</v>
          </cell>
        </row>
        <row r="6831">
          <cell r="A6831">
            <v>98851053</v>
          </cell>
          <cell r="B6831" t="str">
            <v>KPC 300 A 1X220 50HZ SCHUKO CN</v>
          </cell>
          <cell r="C6831">
            <v>451</v>
          </cell>
        </row>
        <row r="6832">
          <cell r="A6832">
            <v>98851054</v>
          </cell>
          <cell r="B6832" t="str">
            <v>KPC 600 A 1X220 50HZ SCHUKO CN</v>
          </cell>
          <cell r="C6832">
            <v>633</v>
          </cell>
        </row>
        <row r="6833">
          <cell r="A6833">
            <v>98851086</v>
          </cell>
          <cell r="B6833" t="str">
            <v>KIT, CABLE CPL. 15M</v>
          </cell>
          <cell r="C6833">
            <v>154</v>
          </cell>
        </row>
        <row r="6834">
          <cell r="A6834">
            <v>98852386</v>
          </cell>
          <cell r="B6834" t="str">
            <v>SPARE, PUMP HEAD 115, MG90 CAT.</v>
          </cell>
          <cell r="C6834">
            <v>651</v>
          </cell>
        </row>
        <row r="6835">
          <cell r="A6835">
            <v>98853748</v>
          </cell>
          <cell r="B6835" t="str">
            <v>O-RING D85X2.5 EPDM</v>
          </cell>
          <cell r="C6835">
            <v>3</v>
          </cell>
        </row>
        <row r="6836">
          <cell r="A6836">
            <v>98853750</v>
          </cell>
          <cell r="B6836" t="str">
            <v>CABLE WITH PLUG FOR ARGENTINA</v>
          </cell>
          <cell r="C6836">
            <v>12</v>
          </cell>
        </row>
        <row r="6837">
          <cell r="A6837">
            <v>98853764</v>
          </cell>
          <cell r="B6837" t="str">
            <v>TERMINAL BOX CPL. 3 SP</v>
          </cell>
          <cell r="C6837">
            <v>61</v>
          </cell>
        </row>
        <row r="6838">
          <cell r="A6838">
            <v>98853767</v>
          </cell>
          <cell r="B6838" t="str">
            <v>IMPELLER CPL. D84,2 Z44 PP</v>
          </cell>
          <cell r="C6838">
            <v>12</v>
          </cell>
        </row>
        <row r="6839">
          <cell r="A6839">
            <v>98853769</v>
          </cell>
          <cell r="B6839" t="str">
            <v>UNION SET 3/4"</v>
          </cell>
          <cell r="C6839">
            <v>14</v>
          </cell>
        </row>
        <row r="6840">
          <cell r="A6840">
            <v>98853783</v>
          </cell>
          <cell r="B6840" t="str">
            <v>TERMINAL BOX COVER CPL. 3-SP.</v>
          </cell>
          <cell r="C6840">
            <v>3</v>
          </cell>
        </row>
        <row r="6841">
          <cell r="A6841">
            <v>98854079</v>
          </cell>
          <cell r="B6841" t="str">
            <v>BULK, INSERT FOR NON-RETURN VALVE DN32</v>
          </cell>
          <cell r="C6841">
            <v>729</v>
          </cell>
        </row>
        <row r="6842">
          <cell r="A6842">
            <v>98854416</v>
          </cell>
          <cell r="B6842" t="str">
            <v>CABLE CPL. UPA120 FOR ARGENTINA</v>
          </cell>
          <cell r="C6842">
            <v>31</v>
          </cell>
        </row>
        <row r="6843">
          <cell r="A6843">
            <v>98854423</v>
          </cell>
          <cell r="B6843" t="str">
            <v>TERMINAL BOX CPL. UPA120 ( 1 SPEED )</v>
          </cell>
          <cell r="C6843">
            <v>20</v>
          </cell>
        </row>
        <row r="6844">
          <cell r="A6844">
            <v>98854426</v>
          </cell>
          <cell r="B6844" t="str">
            <v>CAPACITOR 6 MF/400V UPA120</v>
          </cell>
          <cell r="C6844">
            <v>20</v>
          </cell>
        </row>
        <row r="6845">
          <cell r="A6845">
            <v>98854452</v>
          </cell>
          <cell r="B6845" t="str">
            <v>O-RING D96.5X2.62 EPDM UPA120</v>
          </cell>
          <cell r="C6845">
            <v>7</v>
          </cell>
        </row>
        <row r="6846">
          <cell r="A6846">
            <v>98854455</v>
          </cell>
          <cell r="B6846" t="str">
            <v>SPARE, UNION SET FOR UPA 120 BRASS</v>
          </cell>
          <cell r="C6846">
            <v>19</v>
          </cell>
        </row>
        <row r="6847">
          <cell r="A6847">
            <v>98854475</v>
          </cell>
          <cell r="B6847" t="str">
            <v>COVER FOR TERMINAL BOX 1-SPEED UPA120</v>
          </cell>
          <cell r="C6847">
            <v>18</v>
          </cell>
        </row>
        <row r="6848">
          <cell r="A6848">
            <v>98858170</v>
          </cell>
          <cell r="B6848" t="str">
            <v>TP 50-360/2 A-F-A-BAQE-KW1</v>
          </cell>
          <cell r="C6848">
            <v>6308</v>
          </cell>
        </row>
        <row r="6849">
          <cell r="A6849">
            <v>98858272</v>
          </cell>
          <cell r="B6849" t="str">
            <v>TPD 65-150/4 A-F-A-BAQE-IW3</v>
          </cell>
          <cell r="C6849">
            <v>10542</v>
          </cell>
        </row>
        <row r="6850">
          <cell r="A6850">
            <v>98858360</v>
          </cell>
          <cell r="B6850" t="str">
            <v>TPD 80-170/4 A-F-A-BAQE-KW3</v>
          </cell>
          <cell r="C6850">
            <v>14406</v>
          </cell>
        </row>
        <row r="6851">
          <cell r="A6851">
            <v>98858374</v>
          </cell>
          <cell r="B6851" t="str">
            <v>TPD 80-240/4 A-F-A-BQQE-LW3</v>
          </cell>
          <cell r="C6851">
            <v>16008</v>
          </cell>
        </row>
        <row r="6852">
          <cell r="A6852">
            <v>98859571</v>
          </cell>
          <cell r="B6852" t="str">
            <v>KIT, LOWER PART CPL, 5.5KW 3PH</v>
          </cell>
          <cell r="C6852">
            <v>1579</v>
          </cell>
        </row>
        <row r="6853">
          <cell r="A6853">
            <v>98859573</v>
          </cell>
          <cell r="B6853" t="str">
            <v>KIT, LOWER PART CPL, 11KW 3PH</v>
          </cell>
          <cell r="C6853">
            <v>1620</v>
          </cell>
        </row>
        <row r="6854">
          <cell r="A6854">
            <v>98860045</v>
          </cell>
          <cell r="B6854" t="str">
            <v>FAN MMG280-E</v>
          </cell>
          <cell r="C6854">
            <v>146</v>
          </cell>
        </row>
        <row r="6855">
          <cell r="A6855">
            <v>98860247</v>
          </cell>
          <cell r="B6855" t="str">
            <v>K 80/300  T  IE3</v>
          </cell>
          <cell r="C6855">
            <v>4813</v>
          </cell>
        </row>
        <row r="6856">
          <cell r="A6856">
            <v>98862494</v>
          </cell>
          <cell r="B6856" t="str">
            <v>KIT, CONNECTOR 6"  3X4+G4       4MT</v>
          </cell>
          <cell r="C6856">
            <v>507</v>
          </cell>
        </row>
        <row r="6857">
          <cell r="A6857">
            <v>98864032</v>
          </cell>
          <cell r="B6857" t="str">
            <v>SPARE, MOTOR UNIT H80 V230-50HZ</v>
          </cell>
          <cell r="C6857">
            <v>297</v>
          </cell>
        </row>
        <row r="6858">
          <cell r="A6858">
            <v>98867517</v>
          </cell>
          <cell r="B6858" t="str">
            <v>MTR32-2/1-1 A-F-A-HUUV FF165 50HZ</v>
          </cell>
          <cell r="C6858">
            <v>2740</v>
          </cell>
        </row>
        <row r="6859">
          <cell r="A6859">
            <v>98869181</v>
          </cell>
          <cell r="B6859" t="str">
            <v>CONNECTION SET CPL. ALPHA</v>
          </cell>
          <cell r="C6859">
            <v>31</v>
          </cell>
        </row>
        <row r="6860">
          <cell r="A6860">
            <v>98870421</v>
          </cell>
          <cell r="B6860" t="str">
            <v>K 50/400 T - IE3</v>
          </cell>
          <cell r="C6860">
            <v>4591</v>
          </cell>
        </row>
        <row r="6861">
          <cell r="A6861">
            <v>98870422</v>
          </cell>
          <cell r="B6861" t="str">
            <v>K 40/800 T - IE3</v>
          </cell>
          <cell r="C6861">
            <v>5701</v>
          </cell>
        </row>
        <row r="6862">
          <cell r="A6862">
            <v>98870423</v>
          </cell>
          <cell r="B6862" t="str">
            <v>K 50/800 T - IE3</v>
          </cell>
          <cell r="C6862">
            <v>5922</v>
          </cell>
        </row>
        <row r="6863">
          <cell r="A6863">
            <v>98870424</v>
          </cell>
          <cell r="B6863" t="str">
            <v>K 20/1200 T - IE3</v>
          </cell>
          <cell r="C6863">
            <v>5551</v>
          </cell>
        </row>
        <row r="6864">
          <cell r="A6864">
            <v>98870425</v>
          </cell>
          <cell r="B6864" t="str">
            <v>K 25/1200 T - IE3</v>
          </cell>
          <cell r="C6864">
            <v>5868</v>
          </cell>
        </row>
        <row r="6865">
          <cell r="A6865">
            <v>98870426</v>
          </cell>
          <cell r="B6865" t="str">
            <v>K 35/1200 T - IE3</v>
          </cell>
          <cell r="C6865">
            <v>6099</v>
          </cell>
        </row>
        <row r="6866">
          <cell r="A6866">
            <v>98871195</v>
          </cell>
          <cell r="B6866" t="str">
            <v>KIT,MAINT DMX226-460  PVC/V/G</v>
          </cell>
          <cell r="C6866">
            <v>677</v>
          </cell>
        </row>
        <row r="6867">
          <cell r="A6867">
            <v>98871198</v>
          </cell>
          <cell r="B6867" t="str">
            <v>KIT,MAINT DMX226-765 SS/T/SS</v>
          </cell>
          <cell r="C6867">
            <v>1180</v>
          </cell>
        </row>
        <row r="6868">
          <cell r="A6868">
            <v>98875280</v>
          </cell>
          <cell r="B6868" t="str">
            <v>CR5-10 X-FGJ-A-E-HQQE 3X230/400 50HZ</v>
          </cell>
          <cell r="C6868">
            <v>2685</v>
          </cell>
        </row>
        <row r="6869">
          <cell r="A6869">
            <v>98876615</v>
          </cell>
          <cell r="B6869" t="str">
            <v>K 30/800 T - IE3</v>
          </cell>
          <cell r="C6869">
            <v>4674</v>
          </cell>
        </row>
        <row r="6870">
          <cell r="A6870">
            <v>98876617</v>
          </cell>
          <cell r="B6870" t="str">
            <v>K 70/400 T - IE3</v>
          </cell>
          <cell r="C6870">
            <v>5911</v>
          </cell>
        </row>
        <row r="6871">
          <cell r="A6871">
            <v>98876618</v>
          </cell>
          <cell r="B6871" t="str">
            <v>K 80/400 T - IE3</v>
          </cell>
          <cell r="C6871">
            <v>6142</v>
          </cell>
        </row>
        <row r="6872">
          <cell r="A6872">
            <v>98877376</v>
          </cell>
          <cell r="B6872" t="str">
            <v>KIT, CHAMBER STACK CR 64-2-2</v>
          </cell>
          <cell r="C6872">
            <v>1799</v>
          </cell>
        </row>
        <row r="6873">
          <cell r="A6873">
            <v>98877493</v>
          </cell>
          <cell r="B6873" t="str">
            <v>NK 40-160/150AY1F2AESBAQEXW1</v>
          </cell>
          <cell r="C6873">
            <v>6149</v>
          </cell>
        </row>
        <row r="6874">
          <cell r="A6874">
            <v>98878612</v>
          </cell>
          <cell r="B6874" t="str">
            <v>KIT, CONTROL BOX CPL. CBAK</v>
          </cell>
          <cell r="C6874">
            <v>2874</v>
          </cell>
        </row>
        <row r="6875">
          <cell r="A6875">
            <v>98878613</v>
          </cell>
          <cell r="B6875" t="str">
            <v>KIT, CONTROL BOX CPL. CBAL</v>
          </cell>
          <cell r="C6875">
            <v>3078</v>
          </cell>
        </row>
        <row r="6876">
          <cell r="A6876">
            <v>98879807</v>
          </cell>
          <cell r="B6876" t="str">
            <v>HYDRO MULTI-E 2 CRE1-6 U1 A-A-A-AF</v>
          </cell>
          <cell r="C6876">
            <v>12027</v>
          </cell>
        </row>
        <row r="6877">
          <cell r="A6877">
            <v>98879823</v>
          </cell>
          <cell r="B6877" t="str">
            <v>HYDRO MULTI-E 2 CRE3-4 U1 A-A-A-AF</v>
          </cell>
          <cell r="C6877">
            <v>11797</v>
          </cell>
        </row>
        <row r="6878">
          <cell r="A6878">
            <v>98879825</v>
          </cell>
          <cell r="B6878" t="str">
            <v>HYDRO MULTI-E 2 CRE3-5 U1 A-A-A-AF</v>
          </cell>
          <cell r="C6878">
            <v>12276</v>
          </cell>
        </row>
        <row r="6879">
          <cell r="A6879">
            <v>98879834</v>
          </cell>
          <cell r="B6879" t="str">
            <v>HYDRO MULTI-E 2 CRE5-2 U1 A-A-A-AF</v>
          </cell>
          <cell r="C6879">
            <v>11737</v>
          </cell>
        </row>
        <row r="6880">
          <cell r="A6880">
            <v>98879836</v>
          </cell>
          <cell r="B6880" t="str">
            <v>HYDRO MULTI-E 2 CRE5-4 U1 A-A-A-AF</v>
          </cell>
          <cell r="C6880">
            <v>12494</v>
          </cell>
        </row>
        <row r="6881">
          <cell r="A6881">
            <v>98879838</v>
          </cell>
          <cell r="B6881" t="str">
            <v>HYDRO MULTI-E 2 CRE5-5 U1 A-A-A-AF</v>
          </cell>
          <cell r="C6881">
            <v>13760</v>
          </cell>
        </row>
        <row r="6882">
          <cell r="A6882">
            <v>98879840</v>
          </cell>
          <cell r="B6882" t="str">
            <v>HYDRO MULTI-E 2 CRE5-9 U2 A-A-A-AF</v>
          </cell>
          <cell r="C6882">
            <v>16497</v>
          </cell>
        </row>
        <row r="6883">
          <cell r="A6883">
            <v>98879845</v>
          </cell>
          <cell r="B6883" t="str">
            <v>HYDRO MULTI-E 2 CRE10-2 U1 A-A-A-AF</v>
          </cell>
          <cell r="C6883">
            <v>13674</v>
          </cell>
        </row>
        <row r="6884">
          <cell r="A6884">
            <v>98879847</v>
          </cell>
          <cell r="B6884" t="str">
            <v>HYDRO MULTI-E 2 CRE10-3 U2 A-A-A-AF</v>
          </cell>
          <cell r="C6884">
            <v>16634</v>
          </cell>
        </row>
        <row r="6885">
          <cell r="A6885">
            <v>98881507</v>
          </cell>
          <cell r="B6885" t="str">
            <v>KIT, BALL BEARING 6305.2Z.C3.SYN+6205</v>
          </cell>
          <cell r="C6885">
            <v>66</v>
          </cell>
        </row>
        <row r="6886">
          <cell r="A6886">
            <v>98881508</v>
          </cell>
          <cell r="B6886" t="str">
            <v>KIT, BALL BEARING  6306.2Z.C3.SYN+6205</v>
          </cell>
          <cell r="C6886">
            <v>69</v>
          </cell>
        </row>
        <row r="6887">
          <cell r="A6887">
            <v>98883108</v>
          </cell>
          <cell r="B6887" t="str">
            <v>HYDRO MULTI-E 3 CRE5-2 U1 A-A-A-AF</v>
          </cell>
          <cell r="C6887">
            <v>15563</v>
          </cell>
        </row>
        <row r="6888">
          <cell r="A6888">
            <v>98883122</v>
          </cell>
          <cell r="B6888" t="str">
            <v>HYDRO MULTI-E 3 CRE5-5 U1 A-A-A-AF</v>
          </cell>
          <cell r="C6888">
            <v>18599</v>
          </cell>
        </row>
        <row r="6889">
          <cell r="A6889">
            <v>98883125</v>
          </cell>
          <cell r="B6889" t="str">
            <v>HYDRO MULTI-E 3 CRE5-9 U2 A-A-A-AF</v>
          </cell>
          <cell r="C6889">
            <v>22593</v>
          </cell>
        </row>
        <row r="6890">
          <cell r="A6890">
            <v>98883134</v>
          </cell>
          <cell r="B6890" t="str">
            <v>HYDRO MULTI-E 3 CRE10-3 U2 A-A-A-AF</v>
          </cell>
          <cell r="C6890">
            <v>22393</v>
          </cell>
        </row>
        <row r="6891">
          <cell r="A6891">
            <v>98883160</v>
          </cell>
          <cell r="B6891" t="str">
            <v>HYDRO MULTI-E 3 CRE20-1 U2 A-A-A-AF</v>
          </cell>
          <cell r="C6891">
            <v>26038</v>
          </cell>
        </row>
        <row r="6892">
          <cell r="A6892">
            <v>98884860</v>
          </cell>
          <cell r="B6892" t="str">
            <v>SPARE, IMPELLER 50HZ SEV.80.40.4</v>
          </cell>
          <cell r="C6892">
            <v>539</v>
          </cell>
        </row>
        <row r="6893">
          <cell r="A6893">
            <v>98886615</v>
          </cell>
          <cell r="B6893" t="str">
            <v>CR10-8 A-FJ-A-E-HQQE 3X400/690 50 HZ</v>
          </cell>
          <cell r="C6893">
            <v>3515</v>
          </cell>
        </row>
        <row r="6894">
          <cell r="A6894">
            <v>98890374</v>
          </cell>
          <cell r="B6894" t="str">
            <v>AQP-UF-1-C11-PL-UV-D-SP-RM</v>
          </cell>
          <cell r="C6894">
            <v>125272</v>
          </cell>
        </row>
        <row r="6895">
          <cell r="A6895">
            <v>98890953</v>
          </cell>
          <cell r="B6895" t="str">
            <v>SPARE, INLET PART CPL. UPPER N</v>
          </cell>
          <cell r="C6895">
            <v>109</v>
          </cell>
        </row>
        <row r="6896">
          <cell r="A6896">
            <v>98893507</v>
          </cell>
          <cell r="B6896" t="str">
            <v>KIT, TANK MQ</v>
          </cell>
          <cell r="C6896">
            <v>222</v>
          </cell>
        </row>
        <row r="6897">
          <cell r="A6897">
            <v>98897014</v>
          </cell>
          <cell r="B6897" t="str">
            <v>SL1.80.80.22.4.50D.C.Z</v>
          </cell>
          <cell r="C6897">
            <v>4847</v>
          </cell>
        </row>
        <row r="6898">
          <cell r="A6898">
            <v>98898596</v>
          </cell>
          <cell r="B6898" t="str">
            <v>SPARE,IMPELLER 150-200/210-158 CI</v>
          </cell>
          <cell r="C6898">
            <v>856</v>
          </cell>
        </row>
        <row r="6899">
          <cell r="A6899">
            <v>98900596</v>
          </cell>
          <cell r="B6899" t="str">
            <v>SPARE, GASKET THERMO HOUSING C051281</v>
          </cell>
          <cell r="C6899">
            <v>45</v>
          </cell>
        </row>
        <row r="6900">
          <cell r="A6900">
            <v>98906008</v>
          </cell>
          <cell r="B6900" t="str">
            <v>SPARE, BALL BEARING  7313.BE</v>
          </cell>
          <cell r="C6900">
            <v>367</v>
          </cell>
        </row>
        <row r="6901">
          <cell r="A6901">
            <v>98906053</v>
          </cell>
          <cell r="B6901" t="str">
            <v>SPARE, PUMP HEAD 115 (MG90) CAT.</v>
          </cell>
          <cell r="C6901">
            <v>315</v>
          </cell>
        </row>
        <row r="6902">
          <cell r="A6902">
            <v>98906908</v>
          </cell>
          <cell r="B6902" t="str">
            <v>SPARE, CMBE PRESSURE TANK RP</v>
          </cell>
          <cell r="C6902">
            <v>433</v>
          </cell>
        </row>
        <row r="6903">
          <cell r="A6903">
            <v>98906912</v>
          </cell>
          <cell r="B6903" t="str">
            <v>KIT, PRESSURE TANK GT-H (18L)</v>
          </cell>
          <cell r="C6903">
            <v>434</v>
          </cell>
        </row>
        <row r="6904">
          <cell r="A6904">
            <v>98906914</v>
          </cell>
          <cell r="B6904" t="str">
            <v>KIT, CMBE MANOMETER RP</v>
          </cell>
          <cell r="C6904">
            <v>242</v>
          </cell>
        </row>
        <row r="6905">
          <cell r="A6905">
            <v>98907006</v>
          </cell>
          <cell r="B6905" t="str">
            <v>SPARE, STAYBOLT M12 349MM CAT.</v>
          </cell>
          <cell r="C6905">
            <v>85</v>
          </cell>
        </row>
        <row r="6906">
          <cell r="A6906">
            <v>98907619</v>
          </cell>
          <cell r="B6906" t="str">
            <v>SPARE, STRAP CPL. 174,5MM</v>
          </cell>
          <cell r="C6906">
            <v>64</v>
          </cell>
        </row>
        <row r="6907">
          <cell r="A6907">
            <v>98908156</v>
          </cell>
          <cell r="B6907" t="str">
            <v>TP 125-60/4 A-F-A-BQQE-IW3</v>
          </cell>
          <cell r="C6907">
            <v>4792</v>
          </cell>
        </row>
        <row r="6908">
          <cell r="A6908">
            <v>98908231</v>
          </cell>
          <cell r="B6908" t="str">
            <v>TP 150-170/4 A-F-A-BQQE-OW3</v>
          </cell>
          <cell r="C6908">
            <v>17463</v>
          </cell>
        </row>
        <row r="6909">
          <cell r="A6909">
            <v>98910710</v>
          </cell>
          <cell r="B6909" t="str">
            <v>SPARE, WEAR RING 10AE20 FINISHED</v>
          </cell>
          <cell r="C6909">
            <v>955</v>
          </cell>
        </row>
        <row r="6910">
          <cell r="A6910">
            <v>98912706</v>
          </cell>
          <cell r="B6910" t="str">
            <v>KIT, SELO T.1-1.1/4" INPACOM-0120SBP4RS</v>
          </cell>
          <cell r="C6910">
            <v>69</v>
          </cell>
        </row>
        <row r="6911">
          <cell r="A6911">
            <v>98913788</v>
          </cell>
          <cell r="B6911" t="str">
            <v>SPARE, FLANGE F300 MG160, CAT.</v>
          </cell>
          <cell r="C6911">
            <v>190</v>
          </cell>
        </row>
        <row r="6912">
          <cell r="A6912">
            <v>98914226</v>
          </cell>
          <cell r="B6912" t="str">
            <v>SPARE, STAYBOLT M16 433MM CAT.</v>
          </cell>
          <cell r="C6912">
            <v>82</v>
          </cell>
        </row>
        <row r="6913">
          <cell r="A6913">
            <v>98915576</v>
          </cell>
          <cell r="B6913" t="str">
            <v>TP 125-95/4 A-F-A-BQQE-KW3</v>
          </cell>
          <cell r="C6913">
            <v>8615</v>
          </cell>
        </row>
        <row r="6914">
          <cell r="A6914">
            <v>98915656</v>
          </cell>
          <cell r="B6914" t="str">
            <v>DID-1 BF1-FCL2</v>
          </cell>
          <cell r="C6914">
            <v>9052</v>
          </cell>
        </row>
        <row r="6915">
          <cell r="A6915">
            <v>98915684</v>
          </cell>
          <cell r="B6915" t="str">
            <v>SENSOR, PH 2-12, PLUG TYPE</v>
          </cell>
          <cell r="C6915">
            <v>1838</v>
          </cell>
        </row>
        <row r="6916">
          <cell r="A6916">
            <v>98915688</v>
          </cell>
          <cell r="B6916" t="str">
            <v>SENSOR, CONDUCTIVITY, PLUG TYPE</v>
          </cell>
          <cell r="C6916">
            <v>3674</v>
          </cell>
        </row>
        <row r="6917">
          <cell r="A6917">
            <v>98917555</v>
          </cell>
          <cell r="B6917" t="str">
            <v>SPARE, STAYBOLT M16 1363,5MM XLCR</v>
          </cell>
          <cell r="C6917">
            <v>192</v>
          </cell>
        </row>
        <row r="6918">
          <cell r="A6918">
            <v>98918777</v>
          </cell>
          <cell r="B6918" t="str">
            <v>BULK, FLOW SWITCH FOR UPA 120 X 8U</v>
          </cell>
          <cell r="C6918">
            <v>424</v>
          </cell>
        </row>
        <row r="6919">
          <cell r="A6919">
            <v>98920048</v>
          </cell>
          <cell r="B6919" t="str">
            <v>KIT,LOWER BEARING BRACK. EX W/O SENSOR</v>
          </cell>
          <cell r="C6919">
            <v>1067</v>
          </cell>
        </row>
        <row r="6920">
          <cell r="A6920">
            <v>98921451</v>
          </cell>
          <cell r="B6920" t="str">
            <v>CRN1-27 B-FGJ-A-E-HQQE FT130 50HZ</v>
          </cell>
          <cell r="C6920">
            <v>3252</v>
          </cell>
        </row>
        <row r="6921">
          <cell r="A6921">
            <v>98922727</v>
          </cell>
          <cell r="B6921" t="str">
            <v>KIT,DIAPH DMX226-190  PTFE</v>
          </cell>
          <cell r="C6921">
            <v>294</v>
          </cell>
        </row>
        <row r="6922">
          <cell r="A6922">
            <v>98923040</v>
          </cell>
          <cell r="B6922" t="str">
            <v>SPARE, STRAP CPL. N 359MM</v>
          </cell>
          <cell r="C6922">
            <v>78</v>
          </cell>
        </row>
        <row r="6923">
          <cell r="A6923">
            <v>98923307</v>
          </cell>
          <cell r="B6923" t="str">
            <v>KIT,MAINT DMX226-460  PV/T/T</v>
          </cell>
          <cell r="C6923">
            <v>915</v>
          </cell>
        </row>
        <row r="6924">
          <cell r="A6924">
            <v>98925061</v>
          </cell>
          <cell r="B6924" t="str">
            <v>BASE CRN32 MODEL A/B, MACHINED /SPARE</v>
          </cell>
          <cell r="C6924">
            <v>1660</v>
          </cell>
        </row>
        <row r="6925">
          <cell r="A6925">
            <v>98925095</v>
          </cell>
          <cell r="B6925" t="str">
            <v>SPARE, PUMP HOUSING CPL. DN65 L360 D178</v>
          </cell>
          <cell r="C6925">
            <v>1557</v>
          </cell>
        </row>
        <row r="6926">
          <cell r="A6926">
            <v>98925104</v>
          </cell>
          <cell r="B6926" t="str">
            <v>SPARE, OUTER SLEEVE, BRUSHED  L235.5MM</v>
          </cell>
          <cell r="C6926">
            <v>323</v>
          </cell>
        </row>
        <row r="6927">
          <cell r="A6927">
            <v>98926682</v>
          </cell>
          <cell r="B6927" t="str">
            <v>KIT,VAL.SUC. DN32 PV/T/T</v>
          </cell>
          <cell r="C6927">
            <v>987</v>
          </cell>
        </row>
        <row r="6928">
          <cell r="A6928">
            <v>98926685</v>
          </cell>
          <cell r="B6928" t="str">
            <v>KIT,VAL.SUC. DN32 SS/V/SS</v>
          </cell>
          <cell r="C6928">
            <v>1379</v>
          </cell>
        </row>
        <row r="6929">
          <cell r="A6929">
            <v>98927608</v>
          </cell>
          <cell r="B6929" t="str">
            <v>KIT,VAL.DISCH. DN32 PV/T/T</v>
          </cell>
          <cell r="C6929">
            <v>980</v>
          </cell>
        </row>
        <row r="6930">
          <cell r="A6930">
            <v>98927611</v>
          </cell>
          <cell r="B6930" t="str">
            <v>KIT,VAL.DISCH. DN32 SS/V/SS</v>
          </cell>
          <cell r="C6930">
            <v>1729</v>
          </cell>
        </row>
        <row r="6931">
          <cell r="A6931">
            <v>98927769</v>
          </cell>
          <cell r="B6931" t="str">
            <v>TAB-C 2MN 1,5HP DOL C-A-A-A</v>
          </cell>
          <cell r="C6931">
            <v>2276</v>
          </cell>
        </row>
        <row r="6932">
          <cell r="A6932">
            <v>98929352</v>
          </cell>
          <cell r="B6932" t="str">
            <v>KIT, HEATER J.WATER,230V,1360W, 0C123644</v>
          </cell>
          <cell r="C6932">
            <v>2493</v>
          </cell>
        </row>
        <row r="6933">
          <cell r="A6933">
            <v>98931349</v>
          </cell>
          <cell r="B6933" t="str">
            <v>SPARE, STRAP CPL. 569 MM</v>
          </cell>
          <cell r="C6933">
            <v>77</v>
          </cell>
        </row>
        <row r="6934">
          <cell r="A6934">
            <v>98935797</v>
          </cell>
          <cell r="B6934" t="str">
            <v>CRN10-2 B-P-A-E-PQQE 3X230/400 50 HZ</v>
          </cell>
          <cell r="C6934">
            <v>5034</v>
          </cell>
        </row>
        <row r="6935">
          <cell r="A6935">
            <v>98936013</v>
          </cell>
          <cell r="B6935" t="str">
            <v>KIT, COVER FOR MAGNET COMPL. AQC-D11</v>
          </cell>
          <cell r="C6935">
            <v>139</v>
          </cell>
        </row>
        <row r="6936">
          <cell r="A6936">
            <v>98937535</v>
          </cell>
          <cell r="B6936" t="str">
            <v>KIT, SHAFT SEAL, NS 3-40</v>
          </cell>
          <cell r="C6936">
            <v>50</v>
          </cell>
        </row>
        <row r="6937">
          <cell r="A6937">
            <v>98937536</v>
          </cell>
          <cell r="B6937" t="str">
            <v>KIT, SHAFT SEAL, NS 4-23</v>
          </cell>
          <cell r="C6937">
            <v>29</v>
          </cell>
        </row>
        <row r="6938">
          <cell r="A6938">
            <v>98937537</v>
          </cell>
          <cell r="B6938" t="str">
            <v>KIT, SHAFT SEAL, NS 5-33</v>
          </cell>
          <cell r="C6938">
            <v>40</v>
          </cell>
        </row>
        <row r="6939">
          <cell r="A6939">
            <v>98937551</v>
          </cell>
          <cell r="B6939" t="str">
            <v>KIT, SHAFT SEAL, NS 30-30, NS 30-36</v>
          </cell>
          <cell r="C6939">
            <v>86</v>
          </cell>
        </row>
        <row r="6940">
          <cell r="A6940">
            <v>98937569</v>
          </cell>
          <cell r="B6940" t="str">
            <v>SPARE, CAPACITOR NS 5-33, NS 13-18</v>
          </cell>
          <cell r="C6940">
            <v>36</v>
          </cell>
        </row>
        <row r="6941">
          <cell r="A6941">
            <v>98937571</v>
          </cell>
          <cell r="B6941" t="str">
            <v>SPARE, CAPACITOR NS 5-60,NS 6-40,NS30-18</v>
          </cell>
          <cell r="C6941">
            <v>50</v>
          </cell>
        </row>
        <row r="6942">
          <cell r="A6942">
            <v>98939971</v>
          </cell>
          <cell r="B6942" t="str">
            <v>KIT, CONTROL PANEL, GRAPHICAL</v>
          </cell>
          <cell r="C6942">
            <v>421</v>
          </cell>
        </row>
        <row r="6943">
          <cell r="A6943">
            <v>98939973</v>
          </cell>
          <cell r="B6943" t="str">
            <v>KIT, CONTROL PANEL, STANDARD</v>
          </cell>
          <cell r="C6943">
            <v>335</v>
          </cell>
        </row>
        <row r="6944">
          <cell r="A6944">
            <v>98942364</v>
          </cell>
          <cell r="B6944" t="str">
            <v>SPARE, STAYBOLT M12X691 CAT.</v>
          </cell>
          <cell r="C6944">
            <v>60</v>
          </cell>
        </row>
        <row r="6945">
          <cell r="A6945">
            <v>98947339</v>
          </cell>
          <cell r="B6945" t="str">
            <v>SPARE, STRAP CPL.  N  434 MM</v>
          </cell>
          <cell r="C6945">
            <v>78</v>
          </cell>
        </row>
        <row r="6946">
          <cell r="A6946">
            <v>98947408</v>
          </cell>
          <cell r="B6946" t="str">
            <v>SPARE, SHAFT SPLINED CPL. 7STG L203.5</v>
          </cell>
          <cell r="C6946">
            <v>170</v>
          </cell>
        </row>
        <row r="6947">
          <cell r="A6947">
            <v>98950218</v>
          </cell>
          <cell r="B6947" t="str">
            <v>SSR2-2.0 C SINGLE COMP 2B SHOWER PUMP 22</v>
          </cell>
          <cell r="C6947">
            <v>523</v>
          </cell>
        </row>
        <row r="6948">
          <cell r="A6948">
            <v>98952934</v>
          </cell>
          <cell r="B6948" t="str">
            <v>SPARE, STRAP CPL. N  134 MM</v>
          </cell>
          <cell r="C6948">
            <v>70</v>
          </cell>
        </row>
        <row r="6949">
          <cell r="A6949">
            <v>98956972</v>
          </cell>
          <cell r="B6949" t="str">
            <v>NB 150-250/262BAF1SESBQQERW3</v>
          </cell>
          <cell r="C6949">
            <v>24179</v>
          </cell>
        </row>
        <row r="6950">
          <cell r="A6950">
            <v>98957985</v>
          </cell>
          <cell r="B6950" t="str">
            <v>TPD 50-180/2 A-F-A-BQQE-FW1</v>
          </cell>
          <cell r="C6950">
            <v>7556</v>
          </cell>
        </row>
        <row r="6951">
          <cell r="A6951">
            <v>98958006</v>
          </cell>
          <cell r="B6951" t="str">
            <v>TPD 65-180/2 A-F-A-BQQE-HW1</v>
          </cell>
          <cell r="C6951">
            <v>9098</v>
          </cell>
        </row>
        <row r="6952">
          <cell r="A6952">
            <v>98961551</v>
          </cell>
          <cell r="B6952" t="str">
            <v>KIT, STRAINER F. 8"/10" MOTOR SP125/160</v>
          </cell>
          <cell r="C6952">
            <v>328</v>
          </cell>
        </row>
        <row r="6953">
          <cell r="A6953">
            <v>98961665</v>
          </cell>
          <cell r="B6953" t="str">
            <v>KIT,HEAD DMH280 SS</v>
          </cell>
          <cell r="C6953">
            <v>1914</v>
          </cell>
        </row>
        <row r="6954">
          <cell r="A6954">
            <v>98961959</v>
          </cell>
          <cell r="B6954" t="str">
            <v>SPARE, ROTOR MMS10000 170KW</v>
          </cell>
          <cell r="C6954">
            <v>13195</v>
          </cell>
        </row>
        <row r="6955">
          <cell r="A6955">
            <v>98963144</v>
          </cell>
          <cell r="B6955" t="str">
            <v>KIT,HEAD DMH283/285 SS</v>
          </cell>
          <cell r="C6955">
            <v>1512</v>
          </cell>
        </row>
        <row r="6956">
          <cell r="A6956">
            <v>98963731</v>
          </cell>
          <cell r="B6956" t="str">
            <v>KIT,SHAFT W/IMPELLER UPA 15-120</v>
          </cell>
          <cell r="C6956">
            <v>73</v>
          </cell>
        </row>
        <row r="6957">
          <cell r="A6957">
            <v>98963882</v>
          </cell>
          <cell r="B6957" t="str">
            <v>KIT , STRAINER 6" MTR SP125/160 SD</v>
          </cell>
          <cell r="C6957">
            <v>308</v>
          </cell>
        </row>
        <row r="6958">
          <cell r="A6958">
            <v>98963942</v>
          </cell>
          <cell r="B6958" t="str">
            <v>CRI20-2 B-P-A-E-HQQE 3X230/400 50 HZ</v>
          </cell>
          <cell r="C6958">
            <v>3458</v>
          </cell>
        </row>
        <row r="6959">
          <cell r="A6959">
            <v>98965724</v>
          </cell>
          <cell r="B6959" t="str">
            <v>KIT,MAINT DMX226-190  PVC/V/G</v>
          </cell>
          <cell r="C6959">
            <v>563</v>
          </cell>
        </row>
        <row r="6960">
          <cell r="A6960">
            <v>98965743</v>
          </cell>
          <cell r="B6960" t="str">
            <v>KIT,MAINT DMX226-190  SS/V/SS</v>
          </cell>
          <cell r="C6960">
            <v>1628</v>
          </cell>
        </row>
        <row r="6961">
          <cell r="A6961">
            <v>98965760</v>
          </cell>
          <cell r="B6961" t="str">
            <v>KIT,MAINT DMX226-460  PVC/T/T</v>
          </cell>
          <cell r="C6961">
            <v>825</v>
          </cell>
        </row>
        <row r="6962">
          <cell r="A6962">
            <v>98965847</v>
          </cell>
          <cell r="B6962" t="str">
            <v>DOSING STATION HCL</v>
          </cell>
          <cell r="C6962">
            <v>4570</v>
          </cell>
        </row>
        <row r="6963">
          <cell r="A6963">
            <v>98966526</v>
          </cell>
          <cell r="B6963" t="str">
            <v>MTR15-12/1 A-W-A-HUUV 3X230/400 50HZ</v>
          </cell>
          <cell r="C6963">
            <v>2914</v>
          </cell>
        </row>
        <row r="6964">
          <cell r="A6964">
            <v>98967153</v>
          </cell>
          <cell r="B6964" t="str">
            <v>SPARE, IMPELLER 125-250/224 BZ TRIM</v>
          </cell>
          <cell r="C6964">
            <v>5660</v>
          </cell>
        </row>
        <row r="6965">
          <cell r="A6965">
            <v>98967671</v>
          </cell>
          <cell r="B6965" t="str">
            <v>SPARE, MOTOR STOOL,ELECTROCOATED MMG 200</v>
          </cell>
          <cell r="C6965">
            <v>1033</v>
          </cell>
        </row>
        <row r="6966">
          <cell r="A6966">
            <v>98968996</v>
          </cell>
          <cell r="B6966" t="str">
            <v>KIT,HEAD DMX221-75/226-190 SS</v>
          </cell>
          <cell r="C6966">
            <v>1233</v>
          </cell>
        </row>
        <row r="6967">
          <cell r="A6967">
            <v>98969036</v>
          </cell>
          <cell r="B6967" t="str">
            <v>BULK - WEAR RING</v>
          </cell>
          <cell r="C6967">
            <v>170</v>
          </cell>
        </row>
        <row r="6968">
          <cell r="A6968">
            <v>98969446</v>
          </cell>
          <cell r="B6968" t="str">
            <v>SPARE, INLET NRV, MQ</v>
          </cell>
          <cell r="C6968">
            <v>26</v>
          </cell>
        </row>
        <row r="6969">
          <cell r="A6969">
            <v>98969819</v>
          </cell>
          <cell r="B6969" t="str">
            <v>SP30- 3 RP3 4"3X380-415/50 4.0KW</v>
          </cell>
          <cell r="C6969">
            <v>3057</v>
          </cell>
        </row>
        <row r="6970">
          <cell r="A6970">
            <v>98971013</v>
          </cell>
          <cell r="B6970" t="str">
            <v>SPARE, SHAFT CPL. D12 (L251)</v>
          </cell>
          <cell r="C6970">
            <v>125</v>
          </cell>
        </row>
        <row r="6971">
          <cell r="A6971">
            <v>98971050</v>
          </cell>
          <cell r="B6971" t="str">
            <v>MGE112MC 3R430-2 4KW B14-28-J CBAK</v>
          </cell>
          <cell r="C6971">
            <v>4719</v>
          </cell>
        </row>
        <row r="6972">
          <cell r="A6972">
            <v>98973884</v>
          </cell>
          <cell r="B6972" t="str">
            <v>BULK, SEAL FOR MTR BEARING LSRPM 5PC.</v>
          </cell>
          <cell r="C6972">
            <v>272</v>
          </cell>
        </row>
        <row r="6973">
          <cell r="A6973">
            <v>98974347</v>
          </cell>
          <cell r="B6973" t="str">
            <v>SLV.100.100.55.A.4.51D.C.Z</v>
          </cell>
          <cell r="C6973">
            <v>8905</v>
          </cell>
        </row>
        <row r="6974">
          <cell r="A6974">
            <v>98974349</v>
          </cell>
          <cell r="B6974" t="str">
            <v>SLV.100.100.75.A.4.51D.C.Z</v>
          </cell>
          <cell r="C6974">
            <v>10260</v>
          </cell>
        </row>
        <row r="6975">
          <cell r="A6975">
            <v>98975682</v>
          </cell>
          <cell r="B6975" t="str">
            <v>NB 150-250/262BAF1AESBQQERW3</v>
          </cell>
          <cell r="C6975">
            <v>14511</v>
          </cell>
        </row>
        <row r="6976">
          <cell r="A6976">
            <v>98975939</v>
          </cell>
          <cell r="B6976" t="str">
            <v>NB 125-200/196-166BASF2AESBQQEUW1</v>
          </cell>
          <cell r="C6976">
            <v>15729</v>
          </cell>
        </row>
        <row r="6977">
          <cell r="A6977">
            <v>98976557</v>
          </cell>
          <cell r="B6977" t="str">
            <v>BULK, RIVET NO.4X5, 1000 PC.</v>
          </cell>
          <cell r="C6977">
            <v>433</v>
          </cell>
        </row>
        <row r="6978">
          <cell r="A6978">
            <v>98976623</v>
          </cell>
          <cell r="B6978" t="str">
            <v>SPARE, STAYBOLT  MACH. M16</v>
          </cell>
          <cell r="C6978">
            <v>139</v>
          </cell>
        </row>
        <row r="6979">
          <cell r="A6979">
            <v>98976697</v>
          </cell>
          <cell r="B6979" t="str">
            <v>SPARE, STAYBOLT  PAINTED (566MM)</v>
          </cell>
          <cell r="C6979">
            <v>113</v>
          </cell>
        </row>
        <row r="6980">
          <cell r="A6980">
            <v>98976698</v>
          </cell>
          <cell r="B6980" t="str">
            <v>SPARE, STAYBOLT  PAINTED (636MM)</v>
          </cell>
          <cell r="C6980">
            <v>116</v>
          </cell>
        </row>
        <row r="6981">
          <cell r="A6981">
            <v>98976715</v>
          </cell>
          <cell r="B6981" t="str">
            <v>SPARE, STAYBOLT, PAINTED (887MM)</v>
          </cell>
          <cell r="C6981">
            <v>123</v>
          </cell>
        </row>
        <row r="6982">
          <cell r="A6982">
            <v>98976723</v>
          </cell>
          <cell r="B6982" t="str">
            <v>SPARE, STAYBOLT N (L=950)</v>
          </cell>
          <cell r="C6982">
            <v>130</v>
          </cell>
        </row>
        <row r="6983">
          <cell r="A6983">
            <v>98976760</v>
          </cell>
          <cell r="B6983" t="str">
            <v>SPARE, STAYBOLT  N (L=689)</v>
          </cell>
          <cell r="C6983">
            <v>121</v>
          </cell>
        </row>
        <row r="6984">
          <cell r="A6984">
            <v>98978826</v>
          </cell>
          <cell r="B6984" t="str">
            <v>SQF 9-3 RP 2 CPL.</v>
          </cell>
          <cell r="C6984">
            <v>2813</v>
          </cell>
        </row>
        <row r="6985">
          <cell r="A6985">
            <v>98979253</v>
          </cell>
          <cell r="B6985" t="str">
            <v>SQF 7-4 RP 1 1/2 CPL.</v>
          </cell>
          <cell r="C6985">
            <v>2813</v>
          </cell>
        </row>
        <row r="6986">
          <cell r="A6986">
            <v>98979255</v>
          </cell>
          <cell r="B6986" t="str">
            <v>SQF 14-3 RP 2 CPL.</v>
          </cell>
          <cell r="C6986">
            <v>2813</v>
          </cell>
        </row>
        <row r="6987">
          <cell r="A6987">
            <v>98979361</v>
          </cell>
          <cell r="B6987" t="str">
            <v>CM15-4 A-R-G-E-AQQE F-A-A-N</v>
          </cell>
          <cell r="C6987">
            <v>4112</v>
          </cell>
        </row>
        <row r="6988">
          <cell r="A6988">
            <v>98980889</v>
          </cell>
          <cell r="B6988" t="str">
            <v>KIT,HEAD DMX221-16 PVC-R</v>
          </cell>
          <cell r="C6988">
            <v>1169</v>
          </cell>
        </row>
        <row r="6989">
          <cell r="A6989">
            <v>98981880</v>
          </cell>
          <cell r="B6989" t="str">
            <v>SPARE, IMPELLER 65-315/295, ISO D42, SS</v>
          </cell>
          <cell r="C6989">
            <v>6987</v>
          </cell>
        </row>
        <row r="6990">
          <cell r="A6990">
            <v>98981913</v>
          </cell>
          <cell r="B6990" t="str">
            <v>SPARE, IMPELLER 150-315/291, D42 SS TRIM</v>
          </cell>
          <cell r="C6990">
            <v>7670</v>
          </cell>
        </row>
        <row r="6991">
          <cell r="A6991">
            <v>98982868</v>
          </cell>
          <cell r="B6991" t="str">
            <v>SPARE, STAYBOLT M16, L=660MM, CAT.</v>
          </cell>
          <cell r="C6991">
            <v>106</v>
          </cell>
        </row>
        <row r="6992">
          <cell r="A6992">
            <v>98982869</v>
          </cell>
          <cell r="B6992" t="str">
            <v>SPARE, STAYBOLT M16, L=720MM, CAT.</v>
          </cell>
          <cell r="C6992">
            <v>107</v>
          </cell>
        </row>
        <row r="6993">
          <cell r="A6993">
            <v>98982871</v>
          </cell>
          <cell r="B6993" t="str">
            <v>SPARE, STAYBOLT M16, L=810MM, CAT.</v>
          </cell>
          <cell r="C6993">
            <v>109</v>
          </cell>
        </row>
        <row r="6994">
          <cell r="A6994">
            <v>98982892</v>
          </cell>
          <cell r="B6994" t="str">
            <v>SPARE, STAYBOLT M16  L=870MM</v>
          </cell>
          <cell r="C6994">
            <v>130</v>
          </cell>
        </row>
        <row r="6995">
          <cell r="A6995">
            <v>98983838</v>
          </cell>
          <cell r="B6995" t="str">
            <v>SPARE, STRAP CPL. 359 MM</v>
          </cell>
          <cell r="C6995">
            <v>89</v>
          </cell>
        </row>
        <row r="6996">
          <cell r="A6996">
            <v>98983840</v>
          </cell>
          <cell r="B6996" t="str">
            <v>SPARE, STRAP CPL. 499 MM</v>
          </cell>
          <cell r="C6996">
            <v>91</v>
          </cell>
        </row>
        <row r="6997">
          <cell r="A6997">
            <v>98983865</v>
          </cell>
          <cell r="B6997" t="str">
            <v>SPARE, STRAP CPL.  N  849MM</v>
          </cell>
          <cell r="C6997">
            <v>103</v>
          </cell>
        </row>
        <row r="6998">
          <cell r="A6998">
            <v>98983869</v>
          </cell>
          <cell r="B6998" t="str">
            <v>SPARE, STRAP CPL. 249 MM</v>
          </cell>
          <cell r="C6998">
            <v>88</v>
          </cell>
        </row>
        <row r="6999">
          <cell r="A6999">
            <v>98983873</v>
          </cell>
          <cell r="B6999" t="str">
            <v>SPARE, STRAP CPL.  489 MM</v>
          </cell>
          <cell r="C6999">
            <v>91</v>
          </cell>
        </row>
        <row r="7000">
          <cell r="A7000">
            <v>98983874</v>
          </cell>
          <cell r="B7000" t="str">
            <v>SPARE, STRAP CPL.  649 MM</v>
          </cell>
          <cell r="C7000">
            <v>97</v>
          </cell>
        </row>
        <row r="7001">
          <cell r="A7001">
            <v>98983877</v>
          </cell>
          <cell r="B7001" t="str">
            <v>SPARE, STRAP CPL. N  89MM</v>
          </cell>
          <cell r="C7001">
            <v>91</v>
          </cell>
        </row>
        <row r="7002">
          <cell r="A7002">
            <v>98983884</v>
          </cell>
          <cell r="B7002" t="str">
            <v>SPARE, STRAP CPL.  N 809MM</v>
          </cell>
          <cell r="C7002">
            <v>101</v>
          </cell>
        </row>
        <row r="7003">
          <cell r="A7003">
            <v>98983889</v>
          </cell>
          <cell r="B7003" t="str">
            <v>SPARE, STRAP CPL.   969.0MM</v>
          </cell>
          <cell r="C7003">
            <v>100</v>
          </cell>
        </row>
        <row r="7004">
          <cell r="A7004">
            <v>98983908</v>
          </cell>
          <cell r="B7004" t="str">
            <v>SPARE, STRAP CPL.  377 MM</v>
          </cell>
          <cell r="C7004">
            <v>89</v>
          </cell>
        </row>
        <row r="7005">
          <cell r="A7005">
            <v>98984429</v>
          </cell>
          <cell r="B7005" t="str">
            <v>SPARE, STRAP CPL.  N  254 MM</v>
          </cell>
          <cell r="C7005">
            <v>90</v>
          </cell>
        </row>
        <row r="7006">
          <cell r="A7006">
            <v>98984447</v>
          </cell>
          <cell r="B7006" t="str">
            <v>SPARE, STRAP CPL. N 827,5MM CR/N 120/150</v>
          </cell>
          <cell r="C7006">
            <v>101</v>
          </cell>
        </row>
        <row r="7007">
          <cell r="A7007">
            <v>98985471</v>
          </cell>
          <cell r="B7007" t="str">
            <v>DDA 7.5-16 FC-PVC/T/C-F-31I001LGC3</v>
          </cell>
          <cell r="C7007">
            <v>3300</v>
          </cell>
        </row>
        <row r="7008">
          <cell r="A7008">
            <v>98985478</v>
          </cell>
          <cell r="B7008" t="str">
            <v>DDA 7.5-16 FC-PV/T/C-F-31I001LGC3</v>
          </cell>
          <cell r="C7008">
            <v>3434</v>
          </cell>
        </row>
        <row r="7009">
          <cell r="A7009">
            <v>98986272</v>
          </cell>
          <cell r="B7009" t="str">
            <v>SPARE, STAYBOLT M12X205 CAT.</v>
          </cell>
          <cell r="C7009">
            <v>102</v>
          </cell>
        </row>
        <row r="7010">
          <cell r="A7010">
            <v>98986288</v>
          </cell>
          <cell r="B7010" t="str">
            <v>SPARE,SHAFT,SPLINE,CPL.D12 L=393,5(FPV)</v>
          </cell>
          <cell r="C7010">
            <v>147</v>
          </cell>
        </row>
        <row r="7011">
          <cell r="A7011">
            <v>98986297</v>
          </cell>
          <cell r="B7011" t="str">
            <v>SPARE, SHAFT, SPLINE, CPL. D12 L=481,5</v>
          </cell>
          <cell r="C7011">
            <v>152</v>
          </cell>
        </row>
        <row r="7012">
          <cell r="A7012">
            <v>98986311</v>
          </cell>
          <cell r="B7012" t="str">
            <v>SPARE, SHAFT, SPLINE, CPL.D12 L=805,5</v>
          </cell>
          <cell r="C7012">
            <v>167</v>
          </cell>
        </row>
        <row r="7013">
          <cell r="A7013">
            <v>98986332</v>
          </cell>
          <cell r="B7013" t="str">
            <v>SPARE, STAYBOLT M12X454 CAT.</v>
          </cell>
          <cell r="C7013">
            <v>101</v>
          </cell>
        </row>
        <row r="7014">
          <cell r="A7014">
            <v>98986735</v>
          </cell>
          <cell r="B7014" t="str">
            <v>CRIF3-5 A-FGJ-A-E-HQQE FLEX</v>
          </cell>
          <cell r="C7014">
            <v>2808</v>
          </cell>
        </row>
        <row r="7015">
          <cell r="A7015">
            <v>98986878</v>
          </cell>
          <cell r="B7015" t="str">
            <v>SPARE, SHAFT, SPLINE, CPL, D12, L421,5</v>
          </cell>
          <cell r="C7015">
            <v>140</v>
          </cell>
        </row>
        <row r="7016">
          <cell r="A7016">
            <v>98987104</v>
          </cell>
          <cell r="B7016" t="str">
            <v>BULK, BALL BEARING 6305.2Z.C4.SYN</v>
          </cell>
          <cell r="C7016">
            <v>481</v>
          </cell>
        </row>
        <row r="7017">
          <cell r="A7017">
            <v>98987110</v>
          </cell>
          <cell r="B7017" t="str">
            <v>KIT, STRAINER MTR. 6" SP125/160 DOL STD.</v>
          </cell>
          <cell r="C7017">
            <v>265</v>
          </cell>
        </row>
        <row r="7018">
          <cell r="A7018">
            <v>98987736</v>
          </cell>
          <cell r="B7018" t="str">
            <v>CMBE5-62 I-U-C-H-D-B 1X200-240V 50/60 HZ</v>
          </cell>
          <cell r="C7018">
            <v>4113</v>
          </cell>
        </row>
        <row r="7019">
          <cell r="A7019">
            <v>98987737</v>
          </cell>
          <cell r="B7019" t="str">
            <v>CMBE10-54 I-U-C-H-D-C 1X200-240V 50/60HZ</v>
          </cell>
          <cell r="C7019">
            <v>5671</v>
          </cell>
        </row>
        <row r="7020">
          <cell r="A7020">
            <v>98988491</v>
          </cell>
          <cell r="B7020" t="str">
            <v>SPARE, SHAFT, SPLINE, CPL. D12, L=475,5</v>
          </cell>
          <cell r="C7020">
            <v>136</v>
          </cell>
        </row>
        <row r="7021">
          <cell r="A7021">
            <v>98989670</v>
          </cell>
          <cell r="B7021" t="str">
            <v>LIFT. CHAIN 320KG 8M SS CERT. CPL.</v>
          </cell>
          <cell r="C7021">
            <v>278</v>
          </cell>
        </row>
        <row r="7022">
          <cell r="A7022">
            <v>98989672</v>
          </cell>
          <cell r="B7022" t="str">
            <v>LIFT. CHAIN 320KG 10M SS CERT. CPL.</v>
          </cell>
          <cell r="C7022">
            <v>304</v>
          </cell>
        </row>
        <row r="7023">
          <cell r="A7023">
            <v>98990912</v>
          </cell>
          <cell r="B7023" t="str">
            <v>KIT,MOTOR STOOL 200 D24 IEC 132 W/O WR</v>
          </cell>
          <cell r="C7023">
            <v>1454</v>
          </cell>
        </row>
        <row r="7024">
          <cell r="A7024">
            <v>98990921</v>
          </cell>
          <cell r="B7024" t="str">
            <v>KIT,MOTOR STOOL80-160D24IEC160-180W/O WR</v>
          </cell>
          <cell r="C7024">
            <v>1894</v>
          </cell>
        </row>
        <row r="7025">
          <cell r="A7025">
            <v>98990958</v>
          </cell>
          <cell r="B7025" t="str">
            <v>KIT, COVER 32/40/50-160 D24 GG W/O WR</v>
          </cell>
          <cell r="C7025">
            <v>308</v>
          </cell>
        </row>
        <row r="7026">
          <cell r="A7026">
            <v>98990960</v>
          </cell>
          <cell r="B7026" t="str">
            <v>KIT, COVER 32/40/50-200 D24 GG W/O WR</v>
          </cell>
          <cell r="C7026">
            <v>548</v>
          </cell>
        </row>
        <row r="7027">
          <cell r="A7027">
            <v>98990962</v>
          </cell>
          <cell r="B7027" t="str">
            <v>KIT, COVER 80/100-200 D32 GG W/O WR</v>
          </cell>
          <cell r="C7027">
            <v>565</v>
          </cell>
        </row>
        <row r="7028">
          <cell r="A7028">
            <v>98990965</v>
          </cell>
          <cell r="B7028" t="str">
            <v>KIT, COVER 125-250 D32 GG W/O WR</v>
          </cell>
          <cell r="C7028">
            <v>726</v>
          </cell>
        </row>
        <row r="7029">
          <cell r="A7029">
            <v>98990966</v>
          </cell>
          <cell r="B7029" t="str">
            <v>KIT, COVER 65/80/100-315 D32 GG W/O WR</v>
          </cell>
          <cell r="C7029">
            <v>1374</v>
          </cell>
        </row>
        <row r="7030">
          <cell r="A7030">
            <v>98990988</v>
          </cell>
          <cell r="B7030" t="str">
            <v>KT, COVER 40/50-250, D24 GG W/O WR</v>
          </cell>
          <cell r="C7030">
            <v>692</v>
          </cell>
        </row>
        <row r="7031">
          <cell r="A7031">
            <v>98991645</v>
          </cell>
          <cell r="B7031" t="str">
            <v>LEVEL TR. SITRANS LH100 0-5M C10M STD</v>
          </cell>
          <cell r="C7031">
            <v>796</v>
          </cell>
        </row>
        <row r="7032">
          <cell r="A7032">
            <v>98991649</v>
          </cell>
          <cell r="B7032" t="str">
            <v>LEVEL TR. SITRANS LH100 0-5M C25M STD</v>
          </cell>
          <cell r="C7032">
            <v>1243</v>
          </cell>
        </row>
        <row r="7033">
          <cell r="A7033">
            <v>98991675</v>
          </cell>
          <cell r="B7033" t="str">
            <v>SPARE, CABLE 3G1.0 WITH PLUG CPL. 5M SCH</v>
          </cell>
          <cell r="C7033">
            <v>160</v>
          </cell>
        </row>
        <row r="7034">
          <cell r="A7034">
            <v>98992553</v>
          </cell>
          <cell r="B7034" t="str">
            <v>SPARE, SHAFT CPL. 65STG (L=1473)</v>
          </cell>
          <cell r="C7034">
            <v>241</v>
          </cell>
        </row>
        <row r="7035">
          <cell r="A7035">
            <v>98992572</v>
          </cell>
          <cell r="B7035" t="str">
            <v>MTH2-3/3 A-W-A-AQQV 230/400V 50/60</v>
          </cell>
          <cell r="C7035">
            <v>836</v>
          </cell>
        </row>
        <row r="7036">
          <cell r="A7036">
            <v>98992577</v>
          </cell>
          <cell r="B7036" t="str">
            <v>MTH2-6/3 A-W-A-AQQV 230/400V 50/60</v>
          </cell>
          <cell r="C7036">
            <v>860</v>
          </cell>
        </row>
        <row r="7037">
          <cell r="A7037">
            <v>98992605</v>
          </cell>
          <cell r="B7037" t="str">
            <v>MTH2-5/5 A-W-A-AQQV 230/400V 50/60</v>
          </cell>
          <cell r="C7037">
            <v>877</v>
          </cell>
        </row>
        <row r="7038">
          <cell r="A7038">
            <v>98992616</v>
          </cell>
          <cell r="B7038" t="str">
            <v>MTH2-10/5 A-W-A-AQQV 230/400V 50/60</v>
          </cell>
          <cell r="C7038">
            <v>918</v>
          </cell>
        </row>
        <row r="7039">
          <cell r="A7039">
            <v>98992621</v>
          </cell>
          <cell r="B7039" t="str">
            <v>MTH2-6/6 A-W-A-AQQV 230/400V 50/60</v>
          </cell>
          <cell r="C7039">
            <v>899</v>
          </cell>
        </row>
        <row r="7040">
          <cell r="A7040">
            <v>98993029</v>
          </cell>
          <cell r="B7040" t="str">
            <v>MTH4-2/2 A-W-A-AQQV 230/400V 50/60</v>
          </cell>
          <cell r="C7040">
            <v>856</v>
          </cell>
        </row>
        <row r="7041">
          <cell r="A7041">
            <v>98993049</v>
          </cell>
          <cell r="B7041" t="str">
            <v>MTH4-9/4 A-W-A-AQQV 230/400V 50/60</v>
          </cell>
          <cell r="C7041">
            <v>960</v>
          </cell>
        </row>
        <row r="7042">
          <cell r="A7042">
            <v>98993074</v>
          </cell>
          <cell r="B7042" t="str">
            <v>MTH4-8/8 A-W-A-AQQV 230/400V 50</v>
          </cell>
          <cell r="C7042">
            <v>1379</v>
          </cell>
        </row>
        <row r="7043">
          <cell r="A7043">
            <v>98993100</v>
          </cell>
          <cell r="B7043" t="str">
            <v>MTH4-4/4 A-W-A-AQQV 230/400V 50/60 H</v>
          </cell>
          <cell r="C7043">
            <v>1206</v>
          </cell>
        </row>
        <row r="7044">
          <cell r="A7044">
            <v>98993133</v>
          </cell>
          <cell r="B7044" t="str">
            <v>MTH4-2/1 A-W-I-AQQV 230/400V 50/60</v>
          </cell>
          <cell r="C7044">
            <v>1040</v>
          </cell>
        </row>
        <row r="7045">
          <cell r="A7045">
            <v>98993207</v>
          </cell>
          <cell r="B7045" t="str">
            <v>MTH4-5/3 A-W-A-AQQV 200/346V 50/60</v>
          </cell>
          <cell r="C7045">
            <v>902</v>
          </cell>
        </row>
        <row r="7046">
          <cell r="A7046">
            <v>98993421</v>
          </cell>
          <cell r="B7046" t="str">
            <v>BULK, STRAP WITH NUT 8STG (L=234)</v>
          </cell>
          <cell r="C7046">
            <v>146</v>
          </cell>
        </row>
        <row r="7047">
          <cell r="A7047">
            <v>98993865</v>
          </cell>
          <cell r="B7047" t="str">
            <v>SPARE, SHAFT,MAGDRIVE,CRN1/3-15+5-10</v>
          </cell>
          <cell r="C7047">
            <v>254</v>
          </cell>
        </row>
        <row r="7048">
          <cell r="A7048">
            <v>98993883</v>
          </cell>
          <cell r="B7048" t="str">
            <v>SPARE, SHAFT,MAGDRIVE,CRN1/3-25</v>
          </cell>
          <cell r="C7048">
            <v>266</v>
          </cell>
        </row>
        <row r="7049">
          <cell r="A7049">
            <v>98993921</v>
          </cell>
          <cell r="B7049" t="str">
            <v>SPARE, MOTOR STOOL ELECTROCOATED MMG 160</v>
          </cell>
          <cell r="C7049">
            <v>791</v>
          </cell>
        </row>
        <row r="7050">
          <cell r="A7050">
            <v>98994902</v>
          </cell>
          <cell r="B7050" t="str">
            <v>SQF 7-4 N RP1 1/2 CPL.</v>
          </cell>
          <cell r="C7050">
            <v>2957</v>
          </cell>
        </row>
        <row r="7051">
          <cell r="A7051">
            <v>98995448</v>
          </cell>
          <cell r="B7051" t="str">
            <v>SPARE, NON-RETURN VALVE GNVP (DN80)</v>
          </cell>
          <cell r="C7051">
            <v>788</v>
          </cell>
        </row>
        <row r="7052">
          <cell r="A7052">
            <v>98995953</v>
          </cell>
          <cell r="B7052" t="str">
            <v>SMD.09.21.1478.5.0B 10M</v>
          </cell>
          <cell r="C7052">
            <v>5611</v>
          </cell>
        </row>
        <row r="7053">
          <cell r="A7053">
            <v>98995954</v>
          </cell>
          <cell r="B7053" t="str">
            <v>SMD.11.25.1470.5.0B 10M</v>
          </cell>
          <cell r="C7053">
            <v>6125</v>
          </cell>
        </row>
        <row r="7054">
          <cell r="A7054">
            <v>98995955</v>
          </cell>
          <cell r="B7054" t="str">
            <v>SMD.14.25.1460.5.0B 10M</v>
          </cell>
          <cell r="C7054">
            <v>6639</v>
          </cell>
        </row>
        <row r="7055">
          <cell r="A7055">
            <v>98995956</v>
          </cell>
          <cell r="B7055" t="str">
            <v>SMD.18.25.1440.5.0B 10M</v>
          </cell>
          <cell r="C7055">
            <v>7814</v>
          </cell>
        </row>
        <row r="7056">
          <cell r="A7056">
            <v>98995958</v>
          </cell>
          <cell r="B7056" t="str">
            <v>SMD.23.37.980.5.1B 10M</v>
          </cell>
          <cell r="C7056">
            <v>8900</v>
          </cell>
        </row>
        <row r="7057">
          <cell r="A7057">
            <v>98996754</v>
          </cell>
          <cell r="B7057" t="str">
            <v>SPARE SHAFT SEAL D.38</v>
          </cell>
          <cell r="C7057">
            <v>414</v>
          </cell>
        </row>
        <row r="7058">
          <cell r="A7058">
            <v>99001824</v>
          </cell>
          <cell r="B7058" t="str">
            <v>SPARE, IMPELLER 80-160/175 SS TRIM</v>
          </cell>
          <cell r="C7058">
            <v>4234</v>
          </cell>
        </row>
        <row r="7059">
          <cell r="A7059">
            <v>99002800</v>
          </cell>
          <cell r="B7059" t="str">
            <v>CR5-4 B-FGJ-A-E-HQQE FT115 50HZ</v>
          </cell>
          <cell r="C7059">
            <v>1488</v>
          </cell>
        </row>
        <row r="7060">
          <cell r="A7060">
            <v>99010004</v>
          </cell>
          <cell r="B7060" t="str">
            <v>DME 940-4 AR-PP/E/C-F-31A2A2L</v>
          </cell>
          <cell r="C7060">
            <v>11101</v>
          </cell>
        </row>
        <row r="7061">
          <cell r="A7061">
            <v>99010068</v>
          </cell>
          <cell r="B7061" t="str">
            <v>KIT, REP. NRV SP125/160 NBR</v>
          </cell>
          <cell r="C7061">
            <v>1111</v>
          </cell>
        </row>
        <row r="7062">
          <cell r="A7062">
            <v>99010476</v>
          </cell>
          <cell r="B7062" t="str">
            <v>KIT, BOLTS SMD.09-18</v>
          </cell>
          <cell r="C7062">
            <v>198</v>
          </cell>
        </row>
        <row r="7063">
          <cell r="A7063">
            <v>99010477</v>
          </cell>
          <cell r="B7063" t="str">
            <v>KIT, PLUG CONNECTION SMD.09-18</v>
          </cell>
          <cell r="C7063">
            <v>196</v>
          </cell>
        </row>
        <row r="7064">
          <cell r="A7064">
            <v>99010482</v>
          </cell>
          <cell r="B7064" t="str">
            <v>KIT, SHAFT SEAL SMD.09-35</v>
          </cell>
          <cell r="C7064">
            <v>757</v>
          </cell>
        </row>
        <row r="7065">
          <cell r="A7065">
            <v>99010483</v>
          </cell>
          <cell r="B7065" t="str">
            <v>KIT, WEAR RING SMD.09-18</v>
          </cell>
          <cell r="C7065">
            <v>292</v>
          </cell>
        </row>
        <row r="7066">
          <cell r="A7066">
            <v>99010484</v>
          </cell>
          <cell r="B7066" t="str">
            <v>KIT, SCRAPER RING SMD.09-18</v>
          </cell>
          <cell r="C7066">
            <v>400</v>
          </cell>
        </row>
        <row r="7067">
          <cell r="A7067">
            <v>99010495</v>
          </cell>
          <cell r="B7067" t="str">
            <v>KIT, GASKET SMD.19-35</v>
          </cell>
          <cell r="C7067">
            <v>209</v>
          </cell>
        </row>
        <row r="7068">
          <cell r="A7068">
            <v>99010498</v>
          </cell>
          <cell r="B7068" t="str">
            <v>GIT, BEARING SMD.19-35</v>
          </cell>
          <cell r="C7068">
            <v>255</v>
          </cell>
        </row>
        <row r="7069">
          <cell r="A7069">
            <v>99010501</v>
          </cell>
          <cell r="B7069" t="str">
            <v>KIT, WEAR RING SMD.19-35</v>
          </cell>
          <cell r="C7069">
            <v>295</v>
          </cell>
        </row>
        <row r="7070">
          <cell r="A7070">
            <v>99010502</v>
          </cell>
          <cell r="B7070" t="str">
            <v>KIT, SCRAPER RING SMD.19-35</v>
          </cell>
          <cell r="C7070">
            <v>510</v>
          </cell>
        </row>
        <row r="7071">
          <cell r="A7071">
            <v>99010735</v>
          </cell>
          <cell r="B7071" t="str">
            <v>KIT MGE100LA 3R430-2 3.0KW B14-28-J</v>
          </cell>
          <cell r="C7071">
            <v>1447</v>
          </cell>
        </row>
        <row r="7072">
          <cell r="A7072">
            <v>99010750</v>
          </cell>
          <cell r="B7072" t="str">
            <v>KIT MGE112MC 3R430-2 4.0KW B14-28-J</v>
          </cell>
          <cell r="C7072">
            <v>1726</v>
          </cell>
        </row>
        <row r="7073">
          <cell r="A7073">
            <v>99010774</v>
          </cell>
          <cell r="B7073" t="str">
            <v>KIT MGE132SE 3R430-2 5.5KW B5-38-J</v>
          </cell>
          <cell r="C7073">
            <v>2434</v>
          </cell>
        </row>
        <row r="7074">
          <cell r="A7074">
            <v>99011369</v>
          </cell>
          <cell r="B7074" t="str">
            <v>SPARE, PUMP SHAFT 6"MOTOR 44STG (L2013)</v>
          </cell>
          <cell r="C7074">
            <v>376</v>
          </cell>
        </row>
        <row r="7075">
          <cell r="A7075">
            <v>99011394</v>
          </cell>
          <cell r="B7075" t="str">
            <v>SPARE, SUCTION INTERCONNECTOR R MACH</v>
          </cell>
          <cell r="C7075">
            <v>4935</v>
          </cell>
        </row>
        <row r="7076">
          <cell r="A7076">
            <v>99013105</v>
          </cell>
          <cell r="B7076" t="str">
            <v>SPARE, SHAFT CPL. 44STG (L1938)</v>
          </cell>
          <cell r="C7076">
            <v>267</v>
          </cell>
        </row>
        <row r="7077">
          <cell r="A7077">
            <v>99016013</v>
          </cell>
          <cell r="B7077" t="str">
            <v>KIT, FITTING GAS R1 220/50 220/60</v>
          </cell>
          <cell r="C7077">
            <v>44</v>
          </cell>
        </row>
        <row r="7078">
          <cell r="A7078">
            <v>99016015</v>
          </cell>
          <cell r="B7078" t="str">
            <v>KIT, FITTING NPT 60HZ CSA/NEMA</v>
          </cell>
          <cell r="C7078">
            <v>50</v>
          </cell>
        </row>
        <row r="7079">
          <cell r="A7079">
            <v>99016019</v>
          </cell>
          <cell r="B7079" t="str">
            <v>KIT, O-RINGS</v>
          </cell>
          <cell r="C7079">
            <v>77</v>
          </cell>
        </row>
        <row r="7080">
          <cell r="A7080">
            <v>99016024</v>
          </cell>
          <cell r="B7080" t="str">
            <v>KIT, SHAFT SEAL  SCALA</v>
          </cell>
          <cell r="C7080">
            <v>98</v>
          </cell>
        </row>
        <row r="7081">
          <cell r="A7081">
            <v>99016027</v>
          </cell>
          <cell r="B7081" t="str">
            <v>KIT, PRESSURE TANK</v>
          </cell>
          <cell r="C7081">
            <v>164</v>
          </cell>
        </row>
        <row r="7082">
          <cell r="A7082">
            <v>99016030</v>
          </cell>
          <cell r="B7082" t="str">
            <v>KIT, PLUGS AND VALVES</v>
          </cell>
          <cell r="C7082">
            <v>49</v>
          </cell>
        </row>
        <row r="7083">
          <cell r="A7083">
            <v>99016032</v>
          </cell>
          <cell r="B7083" t="str">
            <v>KIT, CHAMBER STACK</v>
          </cell>
          <cell r="C7083">
            <v>122</v>
          </cell>
        </row>
        <row r="7084">
          <cell r="A7084">
            <v>99016047</v>
          </cell>
          <cell r="B7084" t="str">
            <v>KIT, CONNECTION MODULE</v>
          </cell>
          <cell r="C7084">
            <v>114</v>
          </cell>
        </row>
        <row r="7085">
          <cell r="A7085">
            <v>99016053</v>
          </cell>
          <cell r="B7085" t="str">
            <v>SPARE, COVER FOR HYDRAULIC</v>
          </cell>
          <cell r="C7085">
            <v>67</v>
          </cell>
        </row>
        <row r="7086">
          <cell r="A7086">
            <v>99016058</v>
          </cell>
          <cell r="B7086" t="str">
            <v>SPARE, COVER FOR CONTROL BOX 3K CPL.</v>
          </cell>
          <cell r="C7086">
            <v>260</v>
          </cell>
        </row>
        <row r="7087">
          <cell r="A7087">
            <v>99016065</v>
          </cell>
          <cell r="B7087" t="str">
            <v>BULK, DRAIN PLUG 10 PCS</v>
          </cell>
          <cell r="C7087">
            <v>174</v>
          </cell>
        </row>
        <row r="7088">
          <cell r="A7088">
            <v>99016066</v>
          </cell>
          <cell r="B7088" t="str">
            <v>BULK, O-RING FOR DRAIN PLUG 10 PCS</v>
          </cell>
          <cell r="C7088">
            <v>49</v>
          </cell>
        </row>
        <row r="7089">
          <cell r="A7089">
            <v>99016200</v>
          </cell>
          <cell r="B7089" t="str">
            <v>NK 80-400/377AY1F2NESBQQEXW3</v>
          </cell>
          <cell r="C7089">
            <v>41867</v>
          </cell>
        </row>
        <row r="7090">
          <cell r="A7090">
            <v>99016459</v>
          </cell>
          <cell r="B7090" t="str">
            <v>KIT, REP. NRV SP215 NBR</v>
          </cell>
          <cell r="C7090">
            <v>934</v>
          </cell>
        </row>
        <row r="7091">
          <cell r="A7091">
            <v>99018121</v>
          </cell>
          <cell r="B7091" t="str">
            <v>CRI15-10 F-P-A-E-HQQE 3X400/690 50 HZ</v>
          </cell>
          <cell r="C7091">
            <v>12700</v>
          </cell>
        </row>
        <row r="7092">
          <cell r="A7092">
            <v>99018155</v>
          </cell>
          <cell r="B7092" t="str">
            <v>AMD.07.18.1430.T.5.0B.A</v>
          </cell>
          <cell r="C7092">
            <v>2512</v>
          </cell>
        </row>
        <row r="7093">
          <cell r="A7093">
            <v>99018554</v>
          </cell>
          <cell r="B7093" t="str">
            <v>KIT, FAN COVER SIEMENS 280S</v>
          </cell>
          <cell r="C7093">
            <v>1372</v>
          </cell>
        </row>
        <row r="7094">
          <cell r="A7094">
            <v>99019451</v>
          </cell>
          <cell r="B7094" t="str">
            <v>SPARE, IMPELLER D.168</v>
          </cell>
          <cell r="C7094">
            <v>268</v>
          </cell>
        </row>
        <row r="7095">
          <cell r="A7095">
            <v>99022791</v>
          </cell>
          <cell r="B7095" t="str">
            <v>HOSE, OUTLET TO HEAT.EXCHANGER 0C051399</v>
          </cell>
          <cell r="C7095">
            <v>1551</v>
          </cell>
        </row>
        <row r="7096">
          <cell r="A7096">
            <v>99023453</v>
          </cell>
          <cell r="B7096" t="str">
            <v>SPARE, PUMP HOUSING CED W/WEAR RING</v>
          </cell>
          <cell r="C7096">
            <v>1609</v>
          </cell>
        </row>
        <row r="7097">
          <cell r="A7097">
            <v>99025104</v>
          </cell>
          <cell r="B7097" t="str">
            <v>SPARE, VALVE GUIDE CPL. SP215</v>
          </cell>
          <cell r="C7097">
            <v>659</v>
          </cell>
        </row>
        <row r="7098">
          <cell r="A7098">
            <v>99025202</v>
          </cell>
          <cell r="B7098" t="str">
            <v>BULK, FILTER SCREEN 40 MM, MESH 50</v>
          </cell>
          <cell r="C7098">
            <v>76</v>
          </cell>
        </row>
        <row r="7099">
          <cell r="A7099">
            <v>99025243</v>
          </cell>
          <cell r="B7099" t="str">
            <v>KIT, MAINTENANCE FEED PUMP / BACKWASH PU</v>
          </cell>
          <cell r="C7099">
            <v>1005</v>
          </cell>
        </row>
        <row r="7100">
          <cell r="A7100">
            <v>99025248</v>
          </cell>
          <cell r="B7100" t="str">
            <v>BULK, COMPRESSOR VANES</v>
          </cell>
          <cell r="C7100">
            <v>1451</v>
          </cell>
        </row>
        <row r="7101">
          <cell r="A7101">
            <v>99025253</v>
          </cell>
          <cell r="B7101" t="str">
            <v>SPARE, UV LAMP</v>
          </cell>
          <cell r="C7101">
            <v>362</v>
          </cell>
        </row>
        <row r="7102">
          <cell r="A7102">
            <v>99025266</v>
          </cell>
          <cell r="B7102" t="str">
            <v>SPARE, SOLENOID VALVE</v>
          </cell>
          <cell r="C7102">
            <v>727</v>
          </cell>
        </row>
        <row r="7103">
          <cell r="A7103">
            <v>99028373</v>
          </cell>
          <cell r="B7103" t="str">
            <v>BULK, O-RING D85X2.5 EPDM</v>
          </cell>
          <cell r="C7103">
            <v>148</v>
          </cell>
        </row>
        <row r="7104">
          <cell r="A7104">
            <v>99029846</v>
          </cell>
          <cell r="B7104" t="str">
            <v>KIT, SHAFT SEAL AQQV MTH/C (ALL STG)</v>
          </cell>
          <cell r="C7104">
            <v>145</v>
          </cell>
        </row>
        <row r="7105">
          <cell r="A7105">
            <v>99031104</v>
          </cell>
          <cell r="B7105" t="str">
            <v>KIT, WEAR PARTS CR/N32-3-7 GRAFLON,LNPSH</v>
          </cell>
          <cell r="C7105">
            <v>271</v>
          </cell>
        </row>
        <row r="7106">
          <cell r="A7106">
            <v>99031510</v>
          </cell>
          <cell r="B7106" t="str">
            <v>SPARE, OUTER SLEEVE, EN1.4301 BRUSH</v>
          </cell>
          <cell r="C7106">
            <v>251</v>
          </cell>
        </row>
        <row r="7107">
          <cell r="A7107">
            <v>99037109</v>
          </cell>
          <cell r="B7107" t="str">
            <v>SP14-17 RP2 4"3X380-415/50 5.5KW</v>
          </cell>
          <cell r="C7107">
            <v>3883</v>
          </cell>
        </row>
        <row r="7108">
          <cell r="A7108">
            <v>99039292</v>
          </cell>
          <cell r="B7108" t="str">
            <v>DDC 15-4 A-PVC/V/C-F-31U2U2FG</v>
          </cell>
          <cell r="C7108">
            <v>1458</v>
          </cell>
        </row>
        <row r="7109">
          <cell r="A7109">
            <v>99039683</v>
          </cell>
          <cell r="B7109" t="str">
            <v>SP30- 1 RP3 4"3X380-415/50 1.1KW</v>
          </cell>
          <cell r="C7109">
            <v>1684</v>
          </cell>
        </row>
        <row r="7110">
          <cell r="A7110">
            <v>99039684</v>
          </cell>
          <cell r="B7110" t="str">
            <v>SP30- 2 RP3 4"3X380-415/50 2.2KW</v>
          </cell>
          <cell r="C7110">
            <v>2154</v>
          </cell>
        </row>
        <row r="7111">
          <cell r="A7111">
            <v>99039685</v>
          </cell>
          <cell r="B7111" t="str">
            <v>SP30- 3 RP3 4"3X380-415/50 3.0KW</v>
          </cell>
          <cell r="C7111">
            <v>2829</v>
          </cell>
        </row>
        <row r="7112">
          <cell r="A7112">
            <v>99039687</v>
          </cell>
          <cell r="B7112" t="str">
            <v>SP30- 4 RP3 4"3X380-415/50 4.0KW</v>
          </cell>
          <cell r="C7112">
            <v>3294</v>
          </cell>
        </row>
        <row r="7113">
          <cell r="A7113">
            <v>99039688</v>
          </cell>
          <cell r="B7113" t="str">
            <v>SP30- 5 RP3 4"3X380-415/50 5.5KW</v>
          </cell>
          <cell r="C7113">
            <v>3760</v>
          </cell>
        </row>
        <row r="7114">
          <cell r="A7114">
            <v>99039689</v>
          </cell>
          <cell r="B7114" t="str">
            <v>SP30- 6 RP3 4"3X380-415/50 5.5KW</v>
          </cell>
          <cell r="C7114">
            <v>4100</v>
          </cell>
        </row>
        <row r="7115">
          <cell r="A7115">
            <v>99039691</v>
          </cell>
          <cell r="B7115" t="str">
            <v>SP30- 7 RP3 4"3X380-415/50 7.5KW</v>
          </cell>
          <cell r="C7115">
            <v>5060</v>
          </cell>
        </row>
        <row r="7116">
          <cell r="A7116">
            <v>99039692</v>
          </cell>
          <cell r="B7116" t="str">
            <v>SP30- 8 RP3 4"3X380-415/50 7.5KW</v>
          </cell>
          <cell r="C7116">
            <v>5283</v>
          </cell>
        </row>
        <row r="7117">
          <cell r="A7117">
            <v>99039694</v>
          </cell>
          <cell r="B7117" t="str">
            <v>SP60- 2 RP4 4"3X380-415/50 4.0KW</v>
          </cell>
          <cell r="C7117">
            <v>3934</v>
          </cell>
        </row>
        <row r="7118">
          <cell r="A7118">
            <v>99039698</v>
          </cell>
          <cell r="B7118" t="str">
            <v>SP60- 3 RP4 4"3X380-415/50 5.5KW</v>
          </cell>
          <cell r="C7118">
            <v>4430</v>
          </cell>
        </row>
        <row r="7119">
          <cell r="A7119">
            <v>99039702</v>
          </cell>
          <cell r="B7119" t="str">
            <v>SP46- 2 RP4 4"3X380-415/50 3.0KW</v>
          </cell>
          <cell r="C7119">
            <v>2974</v>
          </cell>
        </row>
        <row r="7120">
          <cell r="A7120">
            <v>99039703</v>
          </cell>
          <cell r="B7120" t="str">
            <v>SP46- 3 RP4 4"3X380-415/50 5.5KW</v>
          </cell>
          <cell r="C7120">
            <v>3735</v>
          </cell>
        </row>
        <row r="7121">
          <cell r="A7121">
            <v>99039704</v>
          </cell>
          <cell r="B7121" t="str">
            <v>SP46- 1B RP4 4"3X380-415/50 1.1KW</v>
          </cell>
          <cell r="C7121">
            <v>2289</v>
          </cell>
        </row>
        <row r="7122">
          <cell r="A7122">
            <v>99039708</v>
          </cell>
          <cell r="B7122" t="str">
            <v>SP46- 4C RP4 4"3X380-415/50 5.5KW</v>
          </cell>
          <cell r="C7122">
            <v>3912</v>
          </cell>
        </row>
        <row r="7123">
          <cell r="A7123">
            <v>99039711</v>
          </cell>
          <cell r="B7123" t="str">
            <v>SP46- 5 RP4 4"3X380-415/50 7.5KW</v>
          </cell>
          <cell r="C7123">
            <v>5183</v>
          </cell>
        </row>
        <row r="7124">
          <cell r="A7124">
            <v>99042970</v>
          </cell>
          <cell r="B7124" t="str">
            <v>SPARE, SHAFT SEAL CPL. CM, AVBE, D16</v>
          </cell>
          <cell r="C7124">
            <v>67</v>
          </cell>
        </row>
        <row r="7125">
          <cell r="A7125">
            <v>99043061</v>
          </cell>
          <cell r="B7125" t="str">
            <v>ANTENNA FOR 4G MODEM</v>
          </cell>
          <cell r="C7125">
            <v>222</v>
          </cell>
        </row>
        <row r="7126">
          <cell r="A7126">
            <v>99043796</v>
          </cell>
          <cell r="B7126" t="str">
            <v>SPARE, WEAR RING 10AE14 FINISHED</v>
          </cell>
          <cell r="C7126">
            <v>1705</v>
          </cell>
        </row>
        <row r="7127">
          <cell r="A7127">
            <v>99044348</v>
          </cell>
          <cell r="B7127" t="str">
            <v>RSI 3X380-440V IP66 2.2KW 5.6A</v>
          </cell>
          <cell r="C7127">
            <v>2825</v>
          </cell>
        </row>
        <row r="7128">
          <cell r="A7128">
            <v>99044349</v>
          </cell>
          <cell r="B7128" t="str">
            <v>RSI 3X380-440V IP66 3KW 8.0A</v>
          </cell>
          <cell r="C7128">
            <v>3190</v>
          </cell>
        </row>
        <row r="7129">
          <cell r="A7129">
            <v>99044350</v>
          </cell>
          <cell r="B7129" t="str">
            <v>RSI 3X380-440V IP66 4KW 9.6A</v>
          </cell>
          <cell r="C7129">
            <v>3421</v>
          </cell>
        </row>
        <row r="7130">
          <cell r="A7130">
            <v>99044351</v>
          </cell>
          <cell r="B7130" t="str">
            <v>RSI 3X380-440V IP66 5.5KW 12A</v>
          </cell>
          <cell r="C7130">
            <v>3569</v>
          </cell>
        </row>
        <row r="7131">
          <cell r="A7131">
            <v>99044352</v>
          </cell>
          <cell r="B7131" t="str">
            <v>RSI 3X380-440V IP66 7.5KW 16A</v>
          </cell>
          <cell r="C7131">
            <v>3609</v>
          </cell>
        </row>
        <row r="7132">
          <cell r="A7132">
            <v>99044363</v>
          </cell>
          <cell r="B7132" t="str">
            <v>RSI 3X380-440V IP66 11KW 23A</v>
          </cell>
          <cell r="C7132">
            <v>3740</v>
          </cell>
        </row>
        <row r="7133">
          <cell r="A7133">
            <v>99044364</v>
          </cell>
          <cell r="B7133" t="str">
            <v>RSI 3X380-440V IP66 15KW 31A</v>
          </cell>
          <cell r="C7133">
            <v>4275</v>
          </cell>
        </row>
        <row r="7134">
          <cell r="A7134">
            <v>99044365</v>
          </cell>
          <cell r="B7134" t="str">
            <v>RSI 3X380-440V IP66 18.5KW 38A</v>
          </cell>
          <cell r="C7134">
            <v>5162</v>
          </cell>
        </row>
        <row r="7135">
          <cell r="A7135">
            <v>99044366</v>
          </cell>
          <cell r="B7135" t="str">
            <v>RSI 3X380-440V IP66 22KW 46A</v>
          </cell>
          <cell r="C7135">
            <v>5729</v>
          </cell>
        </row>
        <row r="7136">
          <cell r="A7136">
            <v>99044367</v>
          </cell>
          <cell r="B7136" t="str">
            <v>RSI 3X380-440V IP66 30KW 61A</v>
          </cell>
          <cell r="C7136">
            <v>6734</v>
          </cell>
        </row>
        <row r="7137">
          <cell r="A7137">
            <v>99044368</v>
          </cell>
          <cell r="B7137" t="str">
            <v>RSI 3X380-440V IP66 37KW 72A</v>
          </cell>
          <cell r="C7137">
            <v>8329</v>
          </cell>
        </row>
        <row r="7138">
          <cell r="A7138">
            <v>99045279</v>
          </cell>
          <cell r="B7138" t="str">
            <v>KIT, IMPELLER DWK.100 7.5 50HZ R</v>
          </cell>
          <cell r="C7138">
            <v>480</v>
          </cell>
        </row>
        <row r="7139">
          <cell r="A7139">
            <v>99045623</v>
          </cell>
          <cell r="B7139" t="str">
            <v>SPARE, NECKRING UPS 32</v>
          </cell>
          <cell r="C7139">
            <v>123</v>
          </cell>
        </row>
        <row r="7140">
          <cell r="A7140">
            <v>99046005</v>
          </cell>
          <cell r="B7140" t="str">
            <v>CR1S-23 B-FGJ-A-E-HQQE 3X230/400 50HZ</v>
          </cell>
          <cell r="C7140">
            <v>2629</v>
          </cell>
        </row>
        <row r="7141">
          <cell r="A7141">
            <v>99046065</v>
          </cell>
          <cell r="B7141" t="str">
            <v>BULK, IMPELLER CPL SP14A, STD-5PC</v>
          </cell>
          <cell r="C7141">
            <v>534</v>
          </cell>
        </row>
        <row r="7142">
          <cell r="A7142">
            <v>99046066</v>
          </cell>
          <cell r="B7142" t="str">
            <v>BULK, IMPELLER CPL SP14A, STD-10PC</v>
          </cell>
          <cell r="C7142">
            <v>940</v>
          </cell>
        </row>
        <row r="7143">
          <cell r="A7143">
            <v>99046067</v>
          </cell>
          <cell r="B7143" t="str">
            <v>BULK, IMPELLER CPL SP14A, STD-25PC</v>
          </cell>
          <cell r="C7143">
            <v>2073</v>
          </cell>
        </row>
        <row r="7144">
          <cell r="A7144">
            <v>99046285</v>
          </cell>
          <cell r="B7144" t="str">
            <v>NK 40-160/168AY1F2AESBAQEXX4</v>
          </cell>
          <cell r="C7144">
            <v>6149</v>
          </cell>
        </row>
        <row r="7145">
          <cell r="A7145">
            <v>99046895</v>
          </cell>
          <cell r="B7145" t="str">
            <v>SPARE, OUTER SLEEVE,D225X229MM EN 1.4401</v>
          </cell>
          <cell r="C7145">
            <v>517</v>
          </cell>
        </row>
        <row r="7146">
          <cell r="A7146">
            <v>99047997</v>
          </cell>
          <cell r="B7146" t="str">
            <v>CRNE5-6 P-FGJ-A-E-HQQE 3X380-500 60HZ</v>
          </cell>
          <cell r="C7146">
            <v>4065</v>
          </cell>
        </row>
        <row r="7147">
          <cell r="A7147">
            <v>99048125</v>
          </cell>
          <cell r="B7147" t="str">
            <v>SS6C06 HYDRAULIC PART (60167217)</v>
          </cell>
          <cell r="C7147">
            <v>1757</v>
          </cell>
        </row>
        <row r="7148">
          <cell r="A7148">
            <v>99048190</v>
          </cell>
          <cell r="B7148" t="str">
            <v>SPARE, IMPELLER 80-160/158 SS TRIM</v>
          </cell>
          <cell r="C7148">
            <v>3252</v>
          </cell>
        </row>
        <row r="7149">
          <cell r="A7149">
            <v>99049224</v>
          </cell>
          <cell r="B7149" t="str">
            <v>SPARE, OUTER SLEEVE,D225X1162MM BRUSH</v>
          </cell>
          <cell r="C7149">
            <v>1686</v>
          </cell>
        </row>
        <row r="7150">
          <cell r="A7150">
            <v>99050536</v>
          </cell>
          <cell r="B7150" t="str">
            <v>CRNE1-23 Q-P-T-E-HQQE 3X380-500V 50/60HZ</v>
          </cell>
          <cell r="C7150">
            <v>6890</v>
          </cell>
        </row>
        <row r="7151">
          <cell r="A7151">
            <v>99050571</v>
          </cell>
          <cell r="B7151" t="str">
            <v>CRNE3-23 Q-FGJ-T-E-HQQE 3X380-500V 50/60</v>
          </cell>
          <cell r="C7151">
            <v>7248</v>
          </cell>
        </row>
        <row r="7152">
          <cell r="A7152">
            <v>99051695</v>
          </cell>
          <cell r="B7152" t="str">
            <v>SPARE, OUTER SLEEVE,D197X95.5MM,BRUS</v>
          </cell>
          <cell r="C7152">
            <v>317</v>
          </cell>
        </row>
        <row r="7153">
          <cell r="A7153">
            <v>99052618</v>
          </cell>
          <cell r="B7153" t="str">
            <v>KIT, CHAMBER STACK CRN 45-8-1</v>
          </cell>
          <cell r="C7153">
            <v>6534</v>
          </cell>
        </row>
        <row r="7154">
          <cell r="A7154">
            <v>99054337</v>
          </cell>
          <cell r="B7154" t="str">
            <v>CRN20-3 A-CX-T-E-HQQE 3X230/400 50 HZ</v>
          </cell>
          <cell r="C7154">
            <v>5650</v>
          </cell>
        </row>
        <row r="7155">
          <cell r="A7155">
            <v>99054871</v>
          </cell>
          <cell r="B7155" t="str">
            <v>KIT,MAINT DMH283/285-SS/V/SS</v>
          </cell>
          <cell r="C7155">
            <v>1036</v>
          </cell>
        </row>
        <row r="7156">
          <cell r="A7156">
            <v>99054885</v>
          </cell>
          <cell r="B7156" t="str">
            <v>KIT,MAINT DMH280-SS/V/C</v>
          </cell>
          <cell r="C7156">
            <v>2298</v>
          </cell>
        </row>
        <row r="7157">
          <cell r="A7157">
            <v>99055170</v>
          </cell>
          <cell r="B7157" t="str">
            <v>KIT, SERVICE, AMD05-08 50/60HZ MOD.A</v>
          </cell>
          <cell r="C7157">
            <v>489</v>
          </cell>
        </row>
        <row r="7158">
          <cell r="A7158">
            <v>99055421</v>
          </cell>
          <cell r="B7158" t="str">
            <v>CR10-8 E-FJ-A-E-HQQE 3X440D 60 HZ</v>
          </cell>
          <cell r="C7158">
            <v>7678</v>
          </cell>
        </row>
        <row r="7159">
          <cell r="A7159">
            <v>99056116</v>
          </cell>
          <cell r="B7159" t="str">
            <v>AMD.05.16.1450.T.5.0B.A</v>
          </cell>
          <cell r="C7159">
            <v>2441</v>
          </cell>
        </row>
        <row r="7160">
          <cell r="A7160">
            <v>99056539</v>
          </cell>
          <cell r="B7160" t="str">
            <v>KIT TP 50-230/4-C-F-B-BAQE W/O MOTOR</v>
          </cell>
          <cell r="C7160">
            <v>6071</v>
          </cell>
        </row>
        <row r="7161">
          <cell r="A7161">
            <v>99056684</v>
          </cell>
          <cell r="B7161" t="str">
            <v>KIT TP 40-60/2-C-F-A-BUBE W/O MOTOR</v>
          </cell>
          <cell r="C7161">
            <v>1734</v>
          </cell>
        </row>
        <row r="7162">
          <cell r="A7162">
            <v>99058309</v>
          </cell>
          <cell r="B7162" t="str">
            <v>TP 125-400/4-C-F-B BAQE W/O MOTOR</v>
          </cell>
          <cell r="C7162">
            <v>15153</v>
          </cell>
        </row>
        <row r="7163">
          <cell r="A7163">
            <v>99059796</v>
          </cell>
          <cell r="B7163" t="str">
            <v>TPD 80-240/2-C-F-A-BAQE W/O MOTOR</v>
          </cell>
          <cell r="C7163">
            <v>9565</v>
          </cell>
        </row>
        <row r="7164">
          <cell r="A7164">
            <v>99059882</v>
          </cell>
          <cell r="B7164" t="str">
            <v>NB 100-250/274BBCF2AESBAQEXW3</v>
          </cell>
          <cell r="C7164">
            <v>12293</v>
          </cell>
        </row>
        <row r="7165">
          <cell r="A7165">
            <v>99059932</v>
          </cell>
          <cell r="B7165" t="str">
            <v>CRI5-5 B-P-A-E-PQQE 3X230/400 50HZ</v>
          </cell>
          <cell r="C7165">
            <v>3446</v>
          </cell>
        </row>
        <row r="7166">
          <cell r="A7166">
            <v>99064290</v>
          </cell>
          <cell r="B7166" t="str">
            <v>SERVICE TOOL KIT, ELECTRONIC TESTBOX</v>
          </cell>
          <cell r="C7166">
            <v>5804</v>
          </cell>
        </row>
        <row r="7167">
          <cell r="A7167">
            <v>99065121</v>
          </cell>
          <cell r="B7167" t="str">
            <v>CONTROL MPC-F 4 X 4.0 KW DOL</v>
          </cell>
          <cell r="C7167">
            <v>12254</v>
          </cell>
        </row>
        <row r="7168">
          <cell r="A7168">
            <v>99066719</v>
          </cell>
          <cell r="B7168" t="str">
            <v>CR5-5 B-FGJ-A-E-HQQE FT115 50HZ</v>
          </cell>
          <cell r="C7168">
            <v>1640</v>
          </cell>
        </row>
        <row r="7169">
          <cell r="A7169">
            <v>99068582</v>
          </cell>
          <cell r="B7169" t="str">
            <v>SOLENOID ENG. STOP DP ONLY C071845</v>
          </cell>
          <cell r="C7169">
            <v>8904</v>
          </cell>
        </row>
        <row r="7170">
          <cell r="A7170">
            <v>99069375</v>
          </cell>
          <cell r="B7170" t="str">
            <v>MOTOBOMBA DLG-9 7,5CV 2P 3X4V IR3</v>
          </cell>
          <cell r="C7170">
            <v>4387</v>
          </cell>
        </row>
        <row r="7171">
          <cell r="A7171">
            <v>99071453</v>
          </cell>
          <cell r="B7171" t="str">
            <v>CRE10-5 A-FJ-A-E-HQQE 3X380-500 60 HZ</v>
          </cell>
          <cell r="C7171">
            <v>4898</v>
          </cell>
        </row>
        <row r="7172">
          <cell r="A7172">
            <v>99071454</v>
          </cell>
          <cell r="B7172" t="str">
            <v>CRE10-6 A-FJ-A-E-HQQE 3X380-500 60 HZ</v>
          </cell>
          <cell r="C7172">
            <v>5950</v>
          </cell>
        </row>
        <row r="7173">
          <cell r="A7173">
            <v>99071524</v>
          </cell>
          <cell r="B7173" t="str">
            <v>CRE15-2 A-F-A-E-HQQE 3X380-500 60 HZ</v>
          </cell>
          <cell r="C7173">
            <v>4853</v>
          </cell>
        </row>
        <row r="7174">
          <cell r="A7174">
            <v>99071542</v>
          </cell>
          <cell r="B7174" t="str">
            <v>CRIE15-3 A-P-A-E-HQQE 3X380-500 60 HZ</v>
          </cell>
          <cell r="C7174">
            <v>6195</v>
          </cell>
        </row>
        <row r="7175">
          <cell r="A7175">
            <v>99071543</v>
          </cell>
          <cell r="B7175" t="str">
            <v>CRIE15-4 A-P-A-E-HQQE 3X380-500 60 HZ</v>
          </cell>
          <cell r="C7175">
            <v>7479</v>
          </cell>
        </row>
        <row r="7176">
          <cell r="A7176">
            <v>99071582</v>
          </cell>
          <cell r="B7176" t="str">
            <v>CRNE15-3 A-P-A-E-HQQE 3X380-500 60 HZ</v>
          </cell>
          <cell r="C7176">
            <v>6559</v>
          </cell>
        </row>
        <row r="7177">
          <cell r="A7177">
            <v>99071584</v>
          </cell>
          <cell r="B7177" t="str">
            <v>CRNE15-4 A-P-A-E-HQQE 3X380-500 60 HZ</v>
          </cell>
          <cell r="C7177">
            <v>7929</v>
          </cell>
        </row>
        <row r="7178">
          <cell r="A7178">
            <v>99071655</v>
          </cell>
          <cell r="B7178" t="str">
            <v>CRE20-2 A-F-A-E-HQQE 3X380-500 60 HZ</v>
          </cell>
          <cell r="C7178">
            <v>5967</v>
          </cell>
        </row>
        <row r="7179">
          <cell r="A7179">
            <v>99071657</v>
          </cell>
          <cell r="B7179" t="str">
            <v>CRE20-3 A-F-A-E-HQQE 3X380-500 60 HZ</v>
          </cell>
          <cell r="C7179">
            <v>7192</v>
          </cell>
        </row>
        <row r="7180">
          <cell r="A7180">
            <v>99071658</v>
          </cell>
          <cell r="B7180" t="str">
            <v>CRE20-4 A-F-A-E-HQQE 3X380-500 60 HZ</v>
          </cell>
          <cell r="C7180">
            <v>8575</v>
          </cell>
        </row>
        <row r="7181">
          <cell r="A7181">
            <v>99071662</v>
          </cell>
          <cell r="B7181" t="str">
            <v>CRE20-6 A-F-A-E-HQQE 3X380-500 60 HZ</v>
          </cell>
          <cell r="C7181">
            <v>11150</v>
          </cell>
        </row>
        <row r="7182">
          <cell r="A7182">
            <v>99071780</v>
          </cell>
          <cell r="B7182" t="str">
            <v>CRE10-9 A-FJ-A-E-HQQE 3X380-500 60 HZ</v>
          </cell>
          <cell r="C7182">
            <v>7280</v>
          </cell>
        </row>
        <row r="7183">
          <cell r="A7183">
            <v>99071783</v>
          </cell>
          <cell r="B7183" t="str">
            <v>CRE10-12 A-FJ-A-E-HQQE 3X380-500 60 HZ</v>
          </cell>
          <cell r="C7183">
            <v>8950</v>
          </cell>
        </row>
        <row r="7184">
          <cell r="A7184">
            <v>99071786</v>
          </cell>
          <cell r="B7184" t="str">
            <v>CRE10-17 A-FJ-A-E-HQQE 3X380-500 60 HZ</v>
          </cell>
          <cell r="C7184">
            <v>11609</v>
          </cell>
        </row>
        <row r="7185">
          <cell r="A7185">
            <v>99071799</v>
          </cell>
          <cell r="B7185" t="str">
            <v>CRIE10-9 A-FGJ-A-E-HQQE 3X380-500 60 HZ</v>
          </cell>
          <cell r="C7185">
            <v>7799</v>
          </cell>
        </row>
        <row r="7186">
          <cell r="A7186">
            <v>99071819</v>
          </cell>
          <cell r="B7186" t="str">
            <v>CRNE10-9 A-P-A-E-HQQE 3X380-500 60 HZ</v>
          </cell>
          <cell r="C7186">
            <v>8131</v>
          </cell>
        </row>
        <row r="7187">
          <cell r="A7187">
            <v>99071862</v>
          </cell>
          <cell r="B7187" t="str">
            <v>CRE15-4 A-F-A-E-HQQE 3X380-500 60 HZ</v>
          </cell>
          <cell r="C7187">
            <v>7111</v>
          </cell>
        </row>
        <row r="7188">
          <cell r="A7188">
            <v>99071863</v>
          </cell>
          <cell r="B7188" t="str">
            <v>CRE15-5 A-F-A-E-HQQE 3X380-500 60 HZ</v>
          </cell>
          <cell r="C7188">
            <v>8477</v>
          </cell>
        </row>
        <row r="7189">
          <cell r="A7189">
            <v>99071866</v>
          </cell>
          <cell r="B7189" t="str">
            <v>CRE15-7 P-F-A-E-HQQE 3X380-500 60 HZ</v>
          </cell>
          <cell r="C7189">
            <v>9612.1</v>
          </cell>
        </row>
        <row r="7190">
          <cell r="A7190">
            <v>99071870</v>
          </cell>
          <cell r="B7190" t="str">
            <v>CRE15-8 A-F-A-E-HQQE 3X380-500 60 HZ</v>
          </cell>
          <cell r="C7190">
            <v>11022</v>
          </cell>
        </row>
        <row r="7191">
          <cell r="A7191">
            <v>99071938</v>
          </cell>
          <cell r="B7191" t="str">
            <v>CRE32-1 A-F-A-E-HQQE 3X380-500 60 HZ</v>
          </cell>
          <cell r="C7191">
            <v>5709</v>
          </cell>
        </row>
        <row r="7192">
          <cell r="A7192">
            <v>99071942</v>
          </cell>
          <cell r="B7192" t="str">
            <v>CRE32-2-1 A-F-A-E-HQQE 3X380-500 60 HZ</v>
          </cell>
          <cell r="C7192">
            <v>8433</v>
          </cell>
        </row>
        <row r="7193">
          <cell r="A7193">
            <v>99071953</v>
          </cell>
          <cell r="B7193" t="str">
            <v>CRE32-2 A-F-A-E-HQQE 3X380-500 60 HZ</v>
          </cell>
          <cell r="C7193">
            <v>10300</v>
          </cell>
        </row>
        <row r="7194">
          <cell r="A7194">
            <v>99071955</v>
          </cell>
          <cell r="B7194" t="str">
            <v>CRE32-4-2 A-F-A-E-HQQE 3X380-500 60 HZ</v>
          </cell>
          <cell r="C7194">
            <v>13704</v>
          </cell>
        </row>
        <row r="7195">
          <cell r="A7195">
            <v>99071984</v>
          </cell>
          <cell r="B7195" t="str">
            <v>CRNE32-2 A-F-A-E-HQQE 3X380-500 60 HZ</v>
          </cell>
          <cell r="C7195">
            <v>11619</v>
          </cell>
        </row>
        <row r="7196">
          <cell r="A7196">
            <v>99072009</v>
          </cell>
          <cell r="B7196" t="str">
            <v>CRE45-1-1 A-F-A-E-HQQE 3X380-500 60 HZ</v>
          </cell>
          <cell r="C7196">
            <v>8252</v>
          </cell>
        </row>
        <row r="7197">
          <cell r="A7197">
            <v>99072011</v>
          </cell>
          <cell r="B7197" t="str">
            <v>CRE45-1 A-F-A-E-HQQE 3X380-500 60 HZ</v>
          </cell>
          <cell r="C7197">
            <v>10094</v>
          </cell>
        </row>
        <row r="7198">
          <cell r="A7198">
            <v>99072012</v>
          </cell>
          <cell r="B7198" t="str">
            <v>CRE45-2-2 A-F-A-E-HQQE 3X380-500 60 HZ</v>
          </cell>
          <cell r="C7198">
            <v>13299</v>
          </cell>
        </row>
        <row r="7199">
          <cell r="A7199">
            <v>99072014</v>
          </cell>
          <cell r="B7199" t="str">
            <v>CRE45-2-1 A-F-A-E-HQQE 3X380-500 60 HZ</v>
          </cell>
          <cell r="C7199">
            <v>13299</v>
          </cell>
        </row>
        <row r="7200">
          <cell r="A7200">
            <v>99072031</v>
          </cell>
          <cell r="B7200" t="str">
            <v>CRNE45-2-2 A-F-A-E-HQQE 3X380-500 60 HZ</v>
          </cell>
          <cell r="C7200">
            <v>15066</v>
          </cell>
        </row>
        <row r="7201">
          <cell r="A7201">
            <v>99072057</v>
          </cell>
          <cell r="B7201" t="str">
            <v>CRE64-1-1 A-F-A-E-HQQE 3X380-500 60 HZ</v>
          </cell>
          <cell r="C7201">
            <v>9886</v>
          </cell>
        </row>
        <row r="7202">
          <cell r="A7202">
            <v>99072059</v>
          </cell>
          <cell r="B7202" t="str">
            <v>CRE64-1 A-F-A-E-HQQE 3X380-500 60 HZ</v>
          </cell>
          <cell r="C7202">
            <v>13475</v>
          </cell>
        </row>
        <row r="7203">
          <cell r="A7203">
            <v>99072116</v>
          </cell>
          <cell r="B7203" t="str">
            <v>CRE1-27 A-FGJ-A-E-HQQE 3X380-500 60HZ</v>
          </cell>
          <cell r="C7203">
            <v>5805</v>
          </cell>
        </row>
        <row r="7204">
          <cell r="A7204">
            <v>99072140</v>
          </cell>
          <cell r="B7204" t="str">
            <v>CRE3-23 A-FGJ-A-E-HQQE 3X380-500 60HZ</v>
          </cell>
          <cell r="C7204">
            <v>5188</v>
          </cell>
        </row>
        <row r="7205">
          <cell r="A7205">
            <v>99072192</v>
          </cell>
          <cell r="B7205" t="str">
            <v>CRE5-12 A-FGJ-A-E-HQQE 3X380-500 60HZ</v>
          </cell>
          <cell r="C7205">
            <v>4799</v>
          </cell>
        </row>
        <row r="7206">
          <cell r="A7206">
            <v>99072193</v>
          </cell>
          <cell r="B7206" t="str">
            <v>CRE5-16 A-FGJ-A-E-HQQE 3X380-500 60HZ</v>
          </cell>
          <cell r="C7206">
            <v>5720</v>
          </cell>
        </row>
        <row r="7207">
          <cell r="A7207">
            <v>99072199</v>
          </cell>
          <cell r="B7207" t="str">
            <v>CRE5-22 A-FGJ-A-E-HQQE 3X380-500 60HZ</v>
          </cell>
          <cell r="C7207">
            <v>6926</v>
          </cell>
        </row>
        <row r="7208">
          <cell r="A7208">
            <v>99072209</v>
          </cell>
          <cell r="B7208" t="str">
            <v>CRIE5-12 A-P-A-E-HQQE 3X380-500 60HZ</v>
          </cell>
          <cell r="C7208">
            <v>4955</v>
          </cell>
        </row>
        <row r="7209">
          <cell r="A7209">
            <v>99072586</v>
          </cell>
          <cell r="B7209" t="str">
            <v>SERVICE TOOL, SHAFT SEAL, D22</v>
          </cell>
          <cell r="C7209">
            <v>1146</v>
          </cell>
        </row>
        <row r="7210">
          <cell r="A7210">
            <v>99072827</v>
          </cell>
          <cell r="B7210" t="str">
            <v>SPARE, IMPELLER 100-315/322, ISO D42, CI</v>
          </cell>
          <cell r="C7210">
            <v>943</v>
          </cell>
        </row>
        <row r="7211">
          <cell r="A7211">
            <v>99073990</v>
          </cell>
          <cell r="B7211" t="str">
            <v>SPARE, IMPELLER 150-250/285 CI</v>
          </cell>
          <cell r="C7211">
            <v>2128</v>
          </cell>
        </row>
        <row r="7212">
          <cell r="A7212">
            <v>99074927</v>
          </cell>
          <cell r="B7212" t="str">
            <v>CR32-4-2 FZ-F-A-F-HQQE FF265 50 HZ</v>
          </cell>
          <cell r="C7212">
            <v>16277</v>
          </cell>
        </row>
        <row r="7213">
          <cell r="A7213">
            <v>99075987</v>
          </cell>
          <cell r="B7213" t="str">
            <v>CRNE5-24 A-P-A-E-HQQE 3X380-500 60HZ</v>
          </cell>
          <cell r="C7213">
            <v>9119</v>
          </cell>
        </row>
        <row r="7214">
          <cell r="A7214">
            <v>99077927</v>
          </cell>
          <cell r="B7214" t="str">
            <v>KIT, STATOR 230/400-2 50/60 IE3 D75X140</v>
          </cell>
          <cell r="C7214">
            <v>870</v>
          </cell>
        </row>
        <row r="7215">
          <cell r="A7215">
            <v>99078131</v>
          </cell>
          <cell r="B7215" t="str">
            <v>KIT RIC. MOTORE REGGISPINTA 6" (5 PATTI</v>
          </cell>
          <cell r="C7215">
            <v>1089</v>
          </cell>
        </row>
        <row r="7216">
          <cell r="A7216">
            <v>99080372</v>
          </cell>
          <cell r="B7216" t="str">
            <v>TP 200-150/4 AE-F-B-GQQE-OW3</v>
          </cell>
          <cell r="C7216">
            <v>22503</v>
          </cell>
        </row>
        <row r="7217">
          <cell r="A7217">
            <v>99081054</v>
          </cell>
          <cell r="B7217" t="str">
            <v>BULK, VALVE PVC/V/G DN4 10PCS</v>
          </cell>
          <cell r="C7217">
            <v>215</v>
          </cell>
        </row>
        <row r="7218">
          <cell r="A7218">
            <v>99081505</v>
          </cell>
          <cell r="B7218" t="str">
            <v>SPARE, SHAFT SEAL DPK/DWK 0.75-2.2KW EKK</v>
          </cell>
          <cell r="C7218">
            <v>108</v>
          </cell>
        </row>
        <row r="7219">
          <cell r="A7219">
            <v>99082039</v>
          </cell>
          <cell r="B7219" t="str">
            <v>ACC.CONNECTOR PVDF-U3,METRIC COMB. G5/4</v>
          </cell>
          <cell r="C7219">
            <v>117</v>
          </cell>
        </row>
        <row r="7220">
          <cell r="A7220">
            <v>99082267</v>
          </cell>
          <cell r="B7220" t="str">
            <v>CRI15-2 A-P-A-K-HQQK 3X230/400 50 HZ</v>
          </cell>
          <cell r="C7220">
            <v>8618</v>
          </cell>
        </row>
        <row r="7221">
          <cell r="A7221">
            <v>99082707</v>
          </cell>
          <cell r="B7221" t="str">
            <v>GT-U+ 150L PN16 R1 V</v>
          </cell>
          <cell r="C7221">
            <v>1793</v>
          </cell>
        </row>
        <row r="7222">
          <cell r="A7222">
            <v>99083725</v>
          </cell>
          <cell r="B7222" t="str">
            <v>DID-3 BF3-</v>
          </cell>
          <cell r="C7222">
            <v>5494</v>
          </cell>
        </row>
        <row r="7223">
          <cell r="A7223">
            <v>99083850</v>
          </cell>
          <cell r="B7223" t="str">
            <v>BULK - INTERMEDIATE CHAMBER W/BEARING CR</v>
          </cell>
          <cell r="C7223">
            <v>143</v>
          </cell>
        </row>
        <row r="7224">
          <cell r="A7224">
            <v>99084115</v>
          </cell>
          <cell r="B7224" t="str">
            <v>DDA 17-7 AR-PV/T/C-F-31I002LGC3</v>
          </cell>
          <cell r="C7224">
            <v>3239</v>
          </cell>
        </row>
        <row r="7225">
          <cell r="A7225">
            <v>99084117</v>
          </cell>
          <cell r="B7225" t="str">
            <v>DDA 30-4 AR-PV/T/C-F-31I002LGC3</v>
          </cell>
          <cell r="C7225">
            <v>3478</v>
          </cell>
        </row>
        <row r="7226">
          <cell r="A7226">
            <v>99084469</v>
          </cell>
          <cell r="B7226" t="str">
            <v>BULK - SPACING BUSH</v>
          </cell>
          <cell r="C7226">
            <v>43</v>
          </cell>
        </row>
        <row r="7227">
          <cell r="A7227">
            <v>99084797</v>
          </cell>
          <cell r="B7227" t="str">
            <v>KIT VALVE BODY AND LAST STAGE CASING</v>
          </cell>
          <cell r="C7227">
            <v>5973</v>
          </cell>
        </row>
        <row r="7228">
          <cell r="A7228">
            <v>99085826</v>
          </cell>
          <cell r="B7228" t="str">
            <v>SPARE, STRAINER 6" SP215</v>
          </cell>
          <cell r="C7228">
            <v>309</v>
          </cell>
        </row>
        <row r="7229">
          <cell r="A7229">
            <v>99087392</v>
          </cell>
          <cell r="B7229" t="str">
            <v>TP 100-140/4 A3-F-Y-DQQE-LW3</v>
          </cell>
          <cell r="C7229">
            <v>20079</v>
          </cell>
        </row>
        <row r="7230">
          <cell r="A7230">
            <v>99087634</v>
          </cell>
          <cell r="B7230" t="str">
            <v>CM10-1 A-R-A-E-AQQE O-A-A-N</v>
          </cell>
          <cell r="C7230">
            <v>1070</v>
          </cell>
        </row>
        <row r="7231">
          <cell r="A7231">
            <v>99088129</v>
          </cell>
          <cell r="B7231" t="str">
            <v>CR1-4 B-FGJ-A-E-HQQE FT115 50HZ</v>
          </cell>
          <cell r="C7231">
            <v>1241</v>
          </cell>
        </row>
        <row r="7232">
          <cell r="A7232">
            <v>99089879</v>
          </cell>
          <cell r="B7232" t="str">
            <v>KIT TP 65-210/2-C-F-A-BQQE W/O MOTOR</v>
          </cell>
          <cell r="C7232">
            <v>3470</v>
          </cell>
        </row>
        <row r="7233">
          <cell r="A7233">
            <v>99090207</v>
          </cell>
          <cell r="B7233" t="str">
            <v>NK 100-315/309AY1F2SESBAQEXW1</v>
          </cell>
          <cell r="C7233">
            <v>18624</v>
          </cell>
        </row>
        <row r="7234">
          <cell r="A7234">
            <v>99090239</v>
          </cell>
          <cell r="B7234" t="str">
            <v>NKG 125-80-400/372AY1F3NFSDAQFXW1</v>
          </cell>
          <cell r="C7234">
            <v>54072</v>
          </cell>
        </row>
        <row r="7235">
          <cell r="A7235">
            <v>99091874</v>
          </cell>
          <cell r="B7235" t="str">
            <v>BULK, VALVE DN8 PVC/V/C, 10 PCS</v>
          </cell>
          <cell r="C7235">
            <v>756</v>
          </cell>
        </row>
        <row r="7236">
          <cell r="A7236">
            <v>99091875</v>
          </cell>
          <cell r="B7236" t="str">
            <v>BULK, DIAPHRAGM PTFE DMI/DDI, 2 PCS</v>
          </cell>
          <cell r="C7236">
            <v>87</v>
          </cell>
        </row>
        <row r="7237">
          <cell r="A7237">
            <v>99092401</v>
          </cell>
          <cell r="B7237" t="str">
            <v>SPARE, IMPELLER 250-350 /366 CI</v>
          </cell>
          <cell r="C7237">
            <v>5918</v>
          </cell>
        </row>
        <row r="7238">
          <cell r="A7238">
            <v>99092548</v>
          </cell>
          <cell r="B7238" t="str">
            <v>KIT, TERMINAL BOX, IMU, CPL</v>
          </cell>
          <cell r="C7238">
            <v>183</v>
          </cell>
        </row>
        <row r="7239">
          <cell r="A7239">
            <v>99093257</v>
          </cell>
          <cell r="B7239" t="str">
            <v>BULK, DIAPHRAGM DMX 221 SIZE 2, 2 PCS</v>
          </cell>
          <cell r="C7239">
            <v>127</v>
          </cell>
        </row>
        <row r="7240">
          <cell r="A7240">
            <v>99093258</v>
          </cell>
          <cell r="B7240" t="str">
            <v>BULK, DIAPHRAGM DMX 221 SIZE 4, 5 PCS</v>
          </cell>
          <cell r="C7240">
            <v>258</v>
          </cell>
        </row>
        <row r="7241">
          <cell r="A7241">
            <v>99093259</v>
          </cell>
          <cell r="B7241" t="str">
            <v>BULK, DIAPHRAGM DMX 226 SIZE 3+4, 2PCS</v>
          </cell>
          <cell r="C7241">
            <v>243</v>
          </cell>
        </row>
        <row r="7242">
          <cell r="A7242">
            <v>99094257</v>
          </cell>
          <cell r="B7242" t="str">
            <v>KIT TP 125-95/4-C-F-A-BQQE W/O MOTOR</v>
          </cell>
          <cell r="C7242">
            <v>6793</v>
          </cell>
        </row>
        <row r="7243">
          <cell r="A7243">
            <v>99094792</v>
          </cell>
          <cell r="B7243" t="str">
            <v>SS6C08 HYDRAULIC PART (60167218)</v>
          </cell>
          <cell r="C7243">
            <v>2155</v>
          </cell>
        </row>
        <row r="7244">
          <cell r="A7244">
            <v>99094937</v>
          </cell>
          <cell r="B7244" t="str">
            <v>SPARE,PUMP HOUSING DN80 L360 CPL.</v>
          </cell>
          <cell r="C7244">
            <v>1506</v>
          </cell>
        </row>
        <row r="7245">
          <cell r="A7245">
            <v>99096517</v>
          </cell>
          <cell r="B7245" t="str">
            <v>KIT TP 50-120/4-C-F-A-BAQE W/O MOTOR</v>
          </cell>
          <cell r="C7245">
            <v>3855</v>
          </cell>
        </row>
        <row r="7246">
          <cell r="A7246">
            <v>99096609</v>
          </cell>
          <cell r="B7246" t="str">
            <v>KIT TP 50-160/2-C-F-A-BQQE W/O MOTOR</v>
          </cell>
          <cell r="C7246">
            <v>3256</v>
          </cell>
        </row>
        <row r="7247">
          <cell r="A7247">
            <v>99097665</v>
          </cell>
          <cell r="B7247" t="str">
            <v>KIT TP 125-100/6-C-F-A-BAQE W/O MOTOR</v>
          </cell>
          <cell r="C7247">
            <v>8054</v>
          </cell>
        </row>
        <row r="7248">
          <cell r="A7248">
            <v>99099830</v>
          </cell>
          <cell r="B7248" t="str">
            <v>NBE 40-125/139AASF2AESBAQEKWB</v>
          </cell>
          <cell r="C7248">
            <v>7560</v>
          </cell>
        </row>
        <row r="7249">
          <cell r="A7249">
            <v>99102425</v>
          </cell>
          <cell r="B7249" t="str">
            <v>SPARE, O-RING EPDM 485X4</v>
          </cell>
          <cell r="C7249">
            <v>225</v>
          </cell>
        </row>
        <row r="7250">
          <cell r="A7250">
            <v>99102428</v>
          </cell>
          <cell r="B7250" t="str">
            <v>KIT,WEAR RING D270/D320X15 BR</v>
          </cell>
          <cell r="C7250">
            <v>2602</v>
          </cell>
        </row>
        <row r="7251">
          <cell r="A7251">
            <v>99102439</v>
          </cell>
          <cell r="B7251" t="str">
            <v>KIT, COUPLING GUARD H136.5</v>
          </cell>
          <cell r="C7251">
            <v>392</v>
          </cell>
        </row>
        <row r="7252">
          <cell r="A7252">
            <v>99102715</v>
          </cell>
          <cell r="B7252" t="str">
            <v>NB 32-160.1/139ACF2AESBAQEXW1</v>
          </cell>
          <cell r="C7252">
            <v>2530</v>
          </cell>
        </row>
        <row r="7253">
          <cell r="A7253">
            <v>99104276</v>
          </cell>
          <cell r="B7253" t="str">
            <v>CRE15-3 A-F-A-E-HQQE 3X380-500 60 HZ</v>
          </cell>
          <cell r="C7253">
            <v>5901</v>
          </cell>
        </row>
        <row r="7254">
          <cell r="A7254">
            <v>99104327</v>
          </cell>
          <cell r="B7254" t="str">
            <v>CR10-2 B-FJ-A-E-HQQE FT115 50 HZ</v>
          </cell>
          <cell r="C7254">
            <v>1620</v>
          </cell>
        </row>
        <row r="7255">
          <cell r="A7255">
            <v>99104916</v>
          </cell>
          <cell r="B7255" t="str">
            <v>CRN5-8 B-P-A-E-HQQE FT115 50HZ</v>
          </cell>
          <cell r="C7255">
            <v>2082</v>
          </cell>
        </row>
        <row r="7256">
          <cell r="A7256">
            <v>99105912</v>
          </cell>
          <cell r="B7256" t="str">
            <v>SPARE, STATOR HOUSING C-170 IE3 PAINTED</v>
          </cell>
          <cell r="C7256">
            <v>1013</v>
          </cell>
        </row>
        <row r="7257">
          <cell r="A7257">
            <v>99106112</v>
          </cell>
          <cell r="B7257" t="str">
            <v>SPARE, INLET PART MACH.</v>
          </cell>
          <cell r="C7257">
            <v>689</v>
          </cell>
        </row>
        <row r="7258">
          <cell r="A7258">
            <v>99107839</v>
          </cell>
          <cell r="B7258" t="str">
            <v>CONTROLLER XTJP-G05-L5</v>
          </cell>
          <cell r="C7258">
            <v>5614</v>
          </cell>
        </row>
        <row r="7259">
          <cell r="A7259">
            <v>99108449</v>
          </cell>
          <cell r="B7259" t="str">
            <v>SPARE, UPPER WINDING HOUSING MMS6 MACH</v>
          </cell>
          <cell r="C7259">
            <v>485</v>
          </cell>
        </row>
        <row r="7260">
          <cell r="A7260">
            <v>99110433</v>
          </cell>
          <cell r="B7260" t="str">
            <v>CRN5-16 B-CX-A-E-HQQE 3X400D 50HZ</v>
          </cell>
          <cell r="C7260">
            <v>4086</v>
          </cell>
        </row>
        <row r="7261">
          <cell r="A7261">
            <v>99110994</v>
          </cell>
          <cell r="B7261" t="str">
            <v>BULK, VALVE PVC/V/C DN4, 2 PCS</v>
          </cell>
          <cell r="C7261">
            <v>65</v>
          </cell>
        </row>
        <row r="7262">
          <cell r="A7262">
            <v>99111077</v>
          </cell>
          <cell r="B7262" t="str">
            <v>KIT TP 150-660/4-C-F-A-BQQE W/O MOTOR</v>
          </cell>
          <cell r="C7262">
            <v>20889</v>
          </cell>
        </row>
        <row r="7263">
          <cell r="A7263">
            <v>99111705</v>
          </cell>
          <cell r="B7263" t="str">
            <v>NK 32-125/142AI1F2AVSBQQVXW1</v>
          </cell>
          <cell r="C7263">
            <v>7670</v>
          </cell>
        </row>
        <row r="7264">
          <cell r="A7264">
            <v>99113045</v>
          </cell>
          <cell r="B7264" t="str">
            <v>KIT, CONTROL BOX CPL. BFAB</v>
          </cell>
          <cell r="C7264">
            <v>1747</v>
          </cell>
        </row>
        <row r="7265">
          <cell r="A7265">
            <v>99113529</v>
          </cell>
          <cell r="B7265" t="str">
            <v>CR5-3 B-FGJ-A-E-HQQE FT115 50HZ</v>
          </cell>
          <cell r="C7265">
            <v>1431</v>
          </cell>
        </row>
        <row r="7266">
          <cell r="A7266">
            <v>99114212</v>
          </cell>
          <cell r="B7266" t="str">
            <v>SPARE, FLOW SWITCH FOR UPA 120</v>
          </cell>
          <cell r="C7266">
            <v>37</v>
          </cell>
        </row>
        <row r="7267">
          <cell r="A7267">
            <v>99115789</v>
          </cell>
          <cell r="B7267" t="str">
            <v>KIT TP 65-250/2-C-F-A-BQQE W/O MOTOR</v>
          </cell>
          <cell r="C7267">
            <v>3837</v>
          </cell>
        </row>
        <row r="7268">
          <cell r="A7268">
            <v>99118973</v>
          </cell>
          <cell r="B7268" t="str">
            <v>NKG 80-50-250/263AA1F2AESBAQEKW3</v>
          </cell>
          <cell r="C7268">
            <v>8544</v>
          </cell>
        </row>
        <row r="7269">
          <cell r="A7269">
            <v>99119525</v>
          </cell>
          <cell r="B7269" t="str">
            <v>NKG 50-32-160/134AA1F2BESBAQECW3</v>
          </cell>
          <cell r="C7269">
            <v>6774</v>
          </cell>
        </row>
        <row r="7270">
          <cell r="A7270">
            <v>99122502</v>
          </cell>
          <cell r="B7270" t="str">
            <v>TP 32-250/2 A-F-A-BQQE-HW1</v>
          </cell>
          <cell r="C7270">
            <v>3164</v>
          </cell>
        </row>
        <row r="7271">
          <cell r="A7271">
            <v>99122831</v>
          </cell>
          <cell r="B7271" t="str">
            <v>TP 125-360/2 A-F-A-BQQE-RW1</v>
          </cell>
          <cell r="C7271">
            <v>10122</v>
          </cell>
        </row>
        <row r="7272">
          <cell r="A7272">
            <v>99122832</v>
          </cell>
          <cell r="B7272" t="str">
            <v>TP 125-310/2 A-F-A-BQQE-QW1</v>
          </cell>
          <cell r="C7272">
            <v>10175</v>
          </cell>
        </row>
        <row r="7273">
          <cell r="A7273">
            <v>99123684</v>
          </cell>
          <cell r="B7273" t="str">
            <v>TP 32-100/4 A-F-A-BQQE-DW3</v>
          </cell>
          <cell r="C7273">
            <v>3303</v>
          </cell>
        </row>
        <row r="7274">
          <cell r="A7274">
            <v>99124858</v>
          </cell>
          <cell r="B7274" t="str">
            <v>KIT TP 80-140/2-C-F-A-BAQE W/O MOTOR</v>
          </cell>
          <cell r="C7274">
            <v>3330</v>
          </cell>
        </row>
        <row r="7275">
          <cell r="A7275">
            <v>99124922</v>
          </cell>
          <cell r="B7275" t="str">
            <v>KIT, IMPELLER D22 CR95 1 STAGE</v>
          </cell>
          <cell r="C7275">
            <v>523</v>
          </cell>
        </row>
        <row r="7276">
          <cell r="A7276">
            <v>99124953</v>
          </cell>
          <cell r="B7276" t="str">
            <v>KIT, IMPELLER D22 CR95 2 TO 12 STAGE</v>
          </cell>
          <cell r="C7276">
            <v>506</v>
          </cell>
        </row>
        <row r="7277">
          <cell r="A7277">
            <v>99124955</v>
          </cell>
          <cell r="B7277" t="str">
            <v>KIT, IMPELLER D22 CRN95 2 TO 12 STAGE</v>
          </cell>
          <cell r="C7277">
            <v>546</v>
          </cell>
        </row>
        <row r="7278">
          <cell r="A7278">
            <v>99124958</v>
          </cell>
          <cell r="B7278" t="str">
            <v>KIT, IMPELLER D28 BUSH CRN125</v>
          </cell>
          <cell r="C7278">
            <v>422</v>
          </cell>
        </row>
        <row r="7279">
          <cell r="A7279">
            <v>99124966</v>
          </cell>
          <cell r="B7279" t="str">
            <v>KIT, IMPELLER D22 REDUCED CR95 1ST</v>
          </cell>
          <cell r="C7279">
            <v>489</v>
          </cell>
        </row>
        <row r="7280">
          <cell r="A7280">
            <v>99125229</v>
          </cell>
          <cell r="B7280" t="str">
            <v>SPARE, SUPPORT K-HA BIG</v>
          </cell>
          <cell r="C7280">
            <v>123</v>
          </cell>
        </row>
        <row r="7281">
          <cell r="A7281">
            <v>99125727</v>
          </cell>
          <cell r="B7281" t="str">
            <v>BULK, SPACING PIPE 20,00MM</v>
          </cell>
          <cell r="C7281">
            <v>140</v>
          </cell>
        </row>
        <row r="7282">
          <cell r="A7282">
            <v>99131032</v>
          </cell>
          <cell r="B7282" t="str">
            <v>PRV-G5/4-10 PVC/V,E U3</v>
          </cell>
          <cell r="C7282">
            <v>377</v>
          </cell>
        </row>
        <row r="7283">
          <cell r="A7283">
            <v>99131499</v>
          </cell>
          <cell r="B7283" t="str">
            <v>CR3-4 B-FGJ-A-E-HQQE FT115 50HZ</v>
          </cell>
          <cell r="C7283">
            <v>1319</v>
          </cell>
        </row>
        <row r="7284">
          <cell r="A7284">
            <v>99132186</v>
          </cell>
          <cell r="B7284" t="str">
            <v>PLV-G5/4-3 PVC/V,E U3</v>
          </cell>
          <cell r="C7284">
            <v>322</v>
          </cell>
        </row>
        <row r="7285">
          <cell r="A7285">
            <v>99132329</v>
          </cell>
          <cell r="B7285" t="str">
            <v>KIT, CABLE GUARD 4"</v>
          </cell>
          <cell r="C7285">
            <v>65</v>
          </cell>
        </row>
        <row r="7286">
          <cell r="A7286">
            <v>99134427</v>
          </cell>
          <cell r="B7286" t="str">
            <v>TPE 40-270/2 A-F-A-BQQE-HWB</v>
          </cell>
          <cell r="C7286">
            <v>6228</v>
          </cell>
        </row>
        <row r="7287">
          <cell r="A7287">
            <v>99135534</v>
          </cell>
          <cell r="B7287" t="str">
            <v>BULK, BALL SS 16MM, 4 PCS</v>
          </cell>
          <cell r="C7287">
            <v>119</v>
          </cell>
        </row>
        <row r="7288">
          <cell r="A7288">
            <v>99135772</v>
          </cell>
          <cell r="B7288" t="str">
            <v>PLV-G3/4-3 SS/ A1</v>
          </cell>
          <cell r="C7288">
            <v>702</v>
          </cell>
        </row>
        <row r="7289">
          <cell r="A7289">
            <v>99139113</v>
          </cell>
          <cell r="B7289" t="str">
            <v>SPARE,INTERM. CHAMBER CPL. W BEAR. NECK.</v>
          </cell>
          <cell r="C7289">
            <v>346</v>
          </cell>
        </row>
        <row r="7290">
          <cell r="A7290">
            <v>99139629</v>
          </cell>
          <cell r="B7290" t="str">
            <v>KIT, CHAMBER STACK CRN 150-2-1</v>
          </cell>
          <cell r="C7290">
            <v>5486</v>
          </cell>
        </row>
        <row r="7291">
          <cell r="A7291">
            <v>99140489</v>
          </cell>
          <cell r="B7291" t="str">
            <v>BULK, SEAL RING, SIC, D12</v>
          </cell>
          <cell r="C7291">
            <v>637</v>
          </cell>
        </row>
        <row r="7292">
          <cell r="A7292">
            <v>99140593</v>
          </cell>
          <cell r="B7292" t="str">
            <v>PLV-G5/4-3 PVC/T U3</v>
          </cell>
          <cell r="C7292">
            <v>355</v>
          </cell>
        </row>
        <row r="7293">
          <cell r="A7293">
            <v>99140597</v>
          </cell>
          <cell r="B7293" t="str">
            <v>KIT TP 50-30/4-C-F-A-AUUE W/O MOTOR</v>
          </cell>
          <cell r="C7293">
            <v>2191</v>
          </cell>
        </row>
        <row r="7294">
          <cell r="A7294">
            <v>99140610</v>
          </cell>
          <cell r="B7294" t="str">
            <v>PLV-G5/4-3 PP/V,E U3</v>
          </cell>
          <cell r="C7294">
            <v>388</v>
          </cell>
        </row>
        <row r="7295">
          <cell r="A7295">
            <v>99140651</v>
          </cell>
          <cell r="B7295" t="str">
            <v>PLV-G5/4-3 PV/T U3</v>
          </cell>
          <cell r="C7295">
            <v>735</v>
          </cell>
        </row>
        <row r="7296">
          <cell r="A7296">
            <v>99141139</v>
          </cell>
          <cell r="B7296" t="str">
            <v>PRV-G5/4-10 PVC/T U3</v>
          </cell>
          <cell r="C7296">
            <v>426</v>
          </cell>
        </row>
        <row r="7297">
          <cell r="A7297">
            <v>99141197</v>
          </cell>
          <cell r="B7297" t="str">
            <v>PRV-G5/4-10 PP/V,E U3</v>
          </cell>
          <cell r="C7297">
            <v>454</v>
          </cell>
        </row>
        <row r="7298">
          <cell r="A7298">
            <v>99141224</v>
          </cell>
          <cell r="B7298" t="str">
            <v>PRV-G5/4-10 PV/T U3</v>
          </cell>
          <cell r="C7298">
            <v>872</v>
          </cell>
        </row>
        <row r="7299">
          <cell r="A7299">
            <v>99141558</v>
          </cell>
          <cell r="B7299" t="str">
            <v>CRI20-3 F-P-A-E-HQQE 3X230/400 50 HZ</v>
          </cell>
          <cell r="C7299">
            <v>9165</v>
          </cell>
        </row>
        <row r="7300">
          <cell r="A7300">
            <v>99141735</v>
          </cell>
          <cell r="B7300" t="str">
            <v>CR95-1-1 A-F-A-E-HQQE 400D 50 HZ</v>
          </cell>
          <cell r="C7300">
            <v>6671</v>
          </cell>
        </row>
        <row r="7301">
          <cell r="A7301">
            <v>99141736</v>
          </cell>
          <cell r="B7301" t="str">
            <v>CR95-1 A-F-A-E-HQQE 400D/690Y 50 HZ</v>
          </cell>
          <cell r="C7301">
            <v>8334</v>
          </cell>
        </row>
        <row r="7302">
          <cell r="A7302">
            <v>99141737</v>
          </cell>
          <cell r="B7302" t="str">
            <v>CR95-2-2 A-F-A-E-HQQE 400D/690Y 50 HZ</v>
          </cell>
          <cell r="C7302">
            <v>10913</v>
          </cell>
        </row>
        <row r="7303">
          <cell r="A7303">
            <v>99141738</v>
          </cell>
          <cell r="B7303" t="str">
            <v>CR95-2 A-F-A-E-HQQE 400D/690Y 50 HZ</v>
          </cell>
          <cell r="C7303">
            <v>13591</v>
          </cell>
        </row>
        <row r="7304">
          <cell r="A7304">
            <v>99141739</v>
          </cell>
          <cell r="B7304" t="str">
            <v>CR95-3-2 A-F-A-E-HQQE 400D/690Y 50 HZ</v>
          </cell>
          <cell r="C7304">
            <v>15923</v>
          </cell>
        </row>
        <row r="7305">
          <cell r="A7305">
            <v>99141740</v>
          </cell>
          <cell r="B7305" t="str">
            <v>CR95-3 A-F-A-E-HQQE 400D/690Y 50 HZ</v>
          </cell>
          <cell r="C7305">
            <v>17808</v>
          </cell>
        </row>
        <row r="7306">
          <cell r="A7306">
            <v>99141741</v>
          </cell>
          <cell r="B7306" t="str">
            <v>CR95-4 A-F-A-E-HQQE 400D/690Y 50 HZ</v>
          </cell>
          <cell r="C7306">
            <v>19098</v>
          </cell>
        </row>
        <row r="7307">
          <cell r="A7307">
            <v>99141742</v>
          </cell>
          <cell r="B7307" t="str">
            <v>CR95-5 A-F-A-E-HQQE 400D/690Y 50 HZ</v>
          </cell>
          <cell r="C7307">
            <v>23314</v>
          </cell>
        </row>
        <row r="7308">
          <cell r="A7308">
            <v>99141743</v>
          </cell>
          <cell r="B7308" t="str">
            <v>CR95-6 A-F-A-E-HQQE 400D/690Y 50 HZ</v>
          </cell>
          <cell r="C7308">
            <v>29515</v>
          </cell>
        </row>
        <row r="7309">
          <cell r="A7309">
            <v>99141757</v>
          </cell>
          <cell r="B7309" t="str">
            <v>CRN95-1-1 A-F-A-E-HQQE 400D 50 HZ</v>
          </cell>
          <cell r="C7309">
            <v>9207</v>
          </cell>
        </row>
        <row r="7310">
          <cell r="A7310">
            <v>99141758</v>
          </cell>
          <cell r="B7310" t="str">
            <v>CRN95-1 A-F-A-E-HQQE 400D/690Y 50 HZ</v>
          </cell>
          <cell r="C7310">
            <v>11334</v>
          </cell>
        </row>
        <row r="7311">
          <cell r="A7311">
            <v>99141759</v>
          </cell>
          <cell r="B7311" t="str">
            <v>CRN95-2-2 A-F-A-E-HQQE 400D/690Y 50 HZ</v>
          </cell>
          <cell r="C7311">
            <v>14515</v>
          </cell>
        </row>
        <row r="7312">
          <cell r="A7312">
            <v>99141760</v>
          </cell>
          <cell r="B7312" t="str">
            <v>CRN95-2 A-F-A-E-HQQE 400D/690Y 50 HZ</v>
          </cell>
          <cell r="C7312">
            <v>18076</v>
          </cell>
        </row>
        <row r="7313">
          <cell r="A7313">
            <v>99141761</v>
          </cell>
          <cell r="B7313" t="str">
            <v>CRN95-3-2 A-F-A-E-HQQE 400D/690Y 50 HZ</v>
          </cell>
          <cell r="C7313">
            <v>20382</v>
          </cell>
        </row>
        <row r="7314">
          <cell r="A7314">
            <v>99141762</v>
          </cell>
          <cell r="B7314" t="str">
            <v>CRN95-3 A-F-A-E-HQQE 400D/690Y 50 HZ</v>
          </cell>
          <cell r="C7314">
            <v>22793</v>
          </cell>
        </row>
        <row r="7315">
          <cell r="A7315">
            <v>99141763</v>
          </cell>
          <cell r="B7315" t="str">
            <v>CRN95-4 A-F-A-E-HQQE 400D/690Y 50 HZ</v>
          </cell>
          <cell r="C7315">
            <v>25403</v>
          </cell>
        </row>
        <row r="7316">
          <cell r="A7316">
            <v>99141764</v>
          </cell>
          <cell r="B7316" t="str">
            <v>CRN95-5 A-F-A-E-HQQE 400D/690Y 50 HZ</v>
          </cell>
          <cell r="C7316">
            <v>29143</v>
          </cell>
        </row>
        <row r="7317">
          <cell r="A7317">
            <v>99141765</v>
          </cell>
          <cell r="B7317" t="str">
            <v>CRN95-6 A-F-A-E-HQQE 400D/690Y 50 HZ</v>
          </cell>
          <cell r="C7317">
            <v>36598</v>
          </cell>
        </row>
        <row r="7318">
          <cell r="A7318">
            <v>99141774</v>
          </cell>
          <cell r="B7318" t="str">
            <v>CRN95-1 A-F-A-V-HQQV 400D/690Y 50 HZ</v>
          </cell>
          <cell r="C7318">
            <v>11334</v>
          </cell>
        </row>
        <row r="7319">
          <cell r="A7319">
            <v>99141962</v>
          </cell>
          <cell r="B7319" t="str">
            <v>CR95-1-1 A-F-A-E-HQQE 400/690 60 HZ</v>
          </cell>
          <cell r="C7319">
            <v>10119</v>
          </cell>
        </row>
        <row r="7320">
          <cell r="A7320">
            <v>99141982</v>
          </cell>
          <cell r="B7320" t="str">
            <v>CRN95-1-1 A-F-A-E-HQQE 400/690 60 HZ</v>
          </cell>
          <cell r="C7320">
            <v>13661</v>
          </cell>
        </row>
        <row r="7321">
          <cell r="A7321">
            <v>99141984</v>
          </cell>
          <cell r="B7321" t="str">
            <v>CRN95-2-2 A-F-A-E-HQQE 400/690 60 HZ</v>
          </cell>
          <cell r="C7321">
            <v>19668</v>
          </cell>
        </row>
        <row r="7322">
          <cell r="A7322">
            <v>99142080</v>
          </cell>
          <cell r="B7322" t="str">
            <v>CRN95-3-1 A-F-A-E-HQQE 380D/660Y 60 HZ</v>
          </cell>
          <cell r="C7322">
            <v>37062</v>
          </cell>
        </row>
        <row r="7323">
          <cell r="A7323">
            <v>99142431</v>
          </cell>
          <cell r="B7323" t="str">
            <v>CR125-1 A-F-A-E-HQQE 400D/690Y 50 HZ</v>
          </cell>
          <cell r="C7323">
            <v>10913</v>
          </cell>
        </row>
        <row r="7324">
          <cell r="A7324">
            <v>99142573</v>
          </cell>
          <cell r="B7324" t="str">
            <v>CR125-2-1 A-F-A-E-HQQE 400D/690Y 50 HZ</v>
          </cell>
          <cell r="C7324">
            <v>15923</v>
          </cell>
        </row>
        <row r="7325">
          <cell r="A7325">
            <v>99142574</v>
          </cell>
          <cell r="B7325" t="str">
            <v>CR125-2 A-F-A-E-HQQE 400D/690Y 50 HZ</v>
          </cell>
          <cell r="C7325">
            <v>17808</v>
          </cell>
        </row>
        <row r="7326">
          <cell r="A7326">
            <v>99142576</v>
          </cell>
          <cell r="B7326" t="str">
            <v>CR125-3 A-F-A-E-HQQE 400D/690Y 50 HZ</v>
          </cell>
          <cell r="C7326">
            <v>22322</v>
          </cell>
        </row>
        <row r="7327">
          <cell r="A7327">
            <v>99142579</v>
          </cell>
          <cell r="B7327" t="str">
            <v>CR125-4 A-F-A-E-HQQE 400D/690Y 50 HZ</v>
          </cell>
          <cell r="C7327">
            <v>29515</v>
          </cell>
        </row>
        <row r="7328">
          <cell r="A7328">
            <v>99142642</v>
          </cell>
          <cell r="B7328" t="str">
            <v>CRN125-2-2 A-F-A-E-HQQE 400D/690Y 50 HZ</v>
          </cell>
          <cell r="C7328">
            <v>18348</v>
          </cell>
        </row>
        <row r="7329">
          <cell r="A7329">
            <v>99142643</v>
          </cell>
          <cell r="B7329" t="str">
            <v>CRN125-2-1 A-F-A-E-HQQE 400D/690Y 50 HZ</v>
          </cell>
          <cell r="C7329">
            <v>21499</v>
          </cell>
        </row>
        <row r="7330">
          <cell r="A7330">
            <v>99142644</v>
          </cell>
          <cell r="B7330" t="str">
            <v>CRN125-2 A-F-A-E-HQQE 400D/690Y 50 HZ</v>
          </cell>
          <cell r="C7330">
            <v>24043</v>
          </cell>
        </row>
        <row r="7331">
          <cell r="A7331">
            <v>99142648</v>
          </cell>
          <cell r="B7331" t="str">
            <v>CRN125-4 A-F-A-E-HQQE 400D/690Y 50 HZ</v>
          </cell>
          <cell r="C7331">
            <v>36896</v>
          </cell>
        </row>
        <row r="7332">
          <cell r="A7332">
            <v>99142649</v>
          </cell>
          <cell r="B7332" t="str">
            <v>CRN125-5 A-F-A-E-HQQE 400D/690Y 50 HZ</v>
          </cell>
          <cell r="C7332">
            <v>45264</v>
          </cell>
        </row>
        <row r="7333">
          <cell r="A7333">
            <v>99142660</v>
          </cell>
          <cell r="B7333" t="str">
            <v>CRN125-1 A-F-A-V-HQQV 400D/690Y 50 HZ</v>
          </cell>
          <cell r="C7333">
            <v>14733</v>
          </cell>
        </row>
        <row r="7334">
          <cell r="A7334">
            <v>99142693</v>
          </cell>
          <cell r="B7334" t="str">
            <v>CRN125-2-1 A-F-A-V-HQQV 400D/690Y 50 HZ</v>
          </cell>
          <cell r="C7334">
            <v>21499</v>
          </cell>
        </row>
        <row r="7335">
          <cell r="A7335">
            <v>99143254</v>
          </cell>
          <cell r="B7335" t="str">
            <v>CR155-1-1 A-F-A-E-HQQE 400D/690Y 50 HZ</v>
          </cell>
          <cell r="C7335">
            <v>10913</v>
          </cell>
        </row>
        <row r="7336">
          <cell r="A7336">
            <v>99143255</v>
          </cell>
          <cell r="B7336" t="str">
            <v>CR155-1 A-F-A-E-HQQE 400D/690Y 50 HZ</v>
          </cell>
          <cell r="C7336">
            <v>13591</v>
          </cell>
        </row>
        <row r="7337">
          <cell r="A7337">
            <v>99143257</v>
          </cell>
          <cell r="B7337" t="str">
            <v>CR155-2-2 A-F-A-E-HQQE 400D/690Y 50 HZ</v>
          </cell>
          <cell r="C7337">
            <v>17808</v>
          </cell>
        </row>
        <row r="7338">
          <cell r="A7338">
            <v>99143258</v>
          </cell>
          <cell r="B7338" t="str">
            <v>CR155-2 A-F-A-E-HQQE 400D/690Y 50 HZ</v>
          </cell>
          <cell r="C7338">
            <v>19098</v>
          </cell>
        </row>
        <row r="7339">
          <cell r="A7339">
            <v>99143259</v>
          </cell>
          <cell r="B7339" t="str">
            <v>CR155-3-2 A-F-A-E-HQQE 400D/690Y 50 HZ</v>
          </cell>
          <cell r="C7339">
            <v>32403</v>
          </cell>
        </row>
        <row r="7340">
          <cell r="A7340">
            <v>99143260</v>
          </cell>
          <cell r="B7340" t="str">
            <v>CR155-3 A-F-A-E-HQQE 400D/690Y 50 HZ</v>
          </cell>
          <cell r="C7340">
            <v>29515</v>
          </cell>
        </row>
        <row r="7341">
          <cell r="A7341">
            <v>99143261</v>
          </cell>
          <cell r="B7341" t="str">
            <v>CR155-4-1 A-F-A-E-HQQE 400D/690Y 50 HZ</v>
          </cell>
          <cell r="C7341">
            <v>36211</v>
          </cell>
        </row>
        <row r="7342">
          <cell r="A7342">
            <v>99143287</v>
          </cell>
          <cell r="B7342" t="str">
            <v>CRN155-1 A-F-A-V-HQQV 400D/690Y 50 HZ</v>
          </cell>
          <cell r="C7342">
            <v>18348</v>
          </cell>
        </row>
        <row r="7343">
          <cell r="A7343">
            <v>99145956</v>
          </cell>
          <cell r="B7343" t="str">
            <v>KIT,DIAPH DMH287/288</v>
          </cell>
          <cell r="C7343">
            <v>409</v>
          </cell>
        </row>
        <row r="7344">
          <cell r="A7344">
            <v>99145975</v>
          </cell>
          <cell r="B7344" t="str">
            <v>KIT,DIAPH DMX221-16 PTFE</v>
          </cell>
          <cell r="C7344">
            <v>331</v>
          </cell>
        </row>
        <row r="7345">
          <cell r="A7345">
            <v>99145976</v>
          </cell>
          <cell r="B7345" t="str">
            <v>KIT,DIAPH DMX221-27 PTFE</v>
          </cell>
          <cell r="C7345">
            <v>311</v>
          </cell>
        </row>
        <row r="7346">
          <cell r="A7346">
            <v>99145978</v>
          </cell>
          <cell r="B7346" t="str">
            <v>KIT,DIAPH DMX221-35 PTFE</v>
          </cell>
          <cell r="C7346">
            <v>382</v>
          </cell>
        </row>
        <row r="7347">
          <cell r="A7347">
            <v>99145979</v>
          </cell>
          <cell r="B7347" t="str">
            <v>KIT,DIAPH DMX221-50 PTFE</v>
          </cell>
          <cell r="C7347">
            <v>354</v>
          </cell>
        </row>
        <row r="7348">
          <cell r="A7348">
            <v>99145999</v>
          </cell>
          <cell r="B7348" t="str">
            <v>KIT,DIAPH DMH251/252 PTFE</v>
          </cell>
          <cell r="C7348">
            <v>285</v>
          </cell>
        </row>
        <row r="7349">
          <cell r="A7349">
            <v>99146013</v>
          </cell>
          <cell r="B7349" t="str">
            <v>KIT,DIAPH DMH257 PTFE</v>
          </cell>
          <cell r="C7349">
            <v>1375</v>
          </cell>
        </row>
        <row r="7350">
          <cell r="A7350">
            <v>99146014</v>
          </cell>
          <cell r="B7350" t="str">
            <v>KIT,DIAPH DMH280</v>
          </cell>
          <cell r="C7350">
            <v>556</v>
          </cell>
        </row>
        <row r="7351">
          <cell r="A7351">
            <v>99146016</v>
          </cell>
          <cell r="B7351" t="str">
            <v>KIT,DIAPH DMH283/285</v>
          </cell>
          <cell r="C7351">
            <v>512</v>
          </cell>
        </row>
        <row r="7352">
          <cell r="A7352">
            <v>99149717</v>
          </cell>
          <cell r="B7352" t="str">
            <v>NK 125-250/236AA2F2SESBAQEOW3</v>
          </cell>
          <cell r="C7352">
            <v>28012</v>
          </cell>
        </row>
        <row r="7353">
          <cell r="A7353">
            <v>99149965</v>
          </cell>
          <cell r="B7353" t="str">
            <v>SP14- 8 RP2 4"3X380-415/50 2.2KW</v>
          </cell>
          <cell r="C7353">
            <v>2442</v>
          </cell>
        </row>
        <row r="7354">
          <cell r="A7354">
            <v>99150229</v>
          </cell>
          <cell r="B7354" t="str">
            <v>KIT TP 40-180/2-C-F-Z-AUUV W/O MOTOR</v>
          </cell>
          <cell r="C7354">
            <v>5851</v>
          </cell>
        </row>
        <row r="7355">
          <cell r="A7355">
            <v>99150580</v>
          </cell>
          <cell r="B7355" t="str">
            <v>CR5-5 B-FGJ-A-V-HQQV FT115 50HZ</v>
          </cell>
          <cell r="C7355">
            <v>1666</v>
          </cell>
        </row>
        <row r="7356">
          <cell r="A7356">
            <v>99150625</v>
          </cell>
          <cell r="B7356" t="str">
            <v>HYDRO SOLO-E CRE 15-2 UM A-A-A-D-A</v>
          </cell>
          <cell r="C7356">
            <v>8443</v>
          </cell>
        </row>
        <row r="7357">
          <cell r="A7357">
            <v>99150626</v>
          </cell>
          <cell r="B7357" t="str">
            <v>HYDRO SOLO-E CRE 15-3 UM A-A-A-D-A</v>
          </cell>
          <cell r="C7357">
            <v>10582</v>
          </cell>
        </row>
        <row r="7358">
          <cell r="A7358">
            <v>99150655</v>
          </cell>
          <cell r="B7358" t="str">
            <v>CR1-2 B-FGJ-A-E-HQQE FT115 50HZ</v>
          </cell>
          <cell r="C7358">
            <v>1157</v>
          </cell>
        </row>
        <row r="7359">
          <cell r="A7359">
            <v>99151275</v>
          </cell>
          <cell r="B7359" t="str">
            <v>KIT, VALVE/DIAPH. SD-XS-1-PVC/E/C-1</v>
          </cell>
          <cell r="C7359">
            <v>398</v>
          </cell>
        </row>
        <row r="7360">
          <cell r="A7360">
            <v>99151276</v>
          </cell>
          <cell r="B7360" t="str">
            <v>KIT, VALVE/DIAPH. SD-XS-1-PVC/V/C-1</v>
          </cell>
          <cell r="C7360">
            <v>411</v>
          </cell>
        </row>
        <row r="7361">
          <cell r="A7361">
            <v>99151278</v>
          </cell>
          <cell r="B7361" t="str">
            <v>KIT, VALVE/DIAPH. SD-XS-1-PV/E/C-1</v>
          </cell>
          <cell r="C7361">
            <v>524</v>
          </cell>
        </row>
        <row r="7362">
          <cell r="A7362">
            <v>99151279</v>
          </cell>
          <cell r="B7362" t="str">
            <v>KIT, VALVE/DIAPH. SD-XS-1-PV/V/C-1</v>
          </cell>
          <cell r="C7362">
            <v>537</v>
          </cell>
        </row>
        <row r="7363">
          <cell r="A7363">
            <v>99151280</v>
          </cell>
          <cell r="B7363" t="str">
            <v>KIT, VALVE/DIAPH. SD-XS-1-PV/T/C-1</v>
          </cell>
          <cell r="C7363">
            <v>753</v>
          </cell>
        </row>
        <row r="7364">
          <cell r="A7364">
            <v>99151299</v>
          </cell>
          <cell r="B7364" t="str">
            <v>KIT, VALVE/DIAPH. SD-XS-3-PVC/E/C-1</v>
          </cell>
          <cell r="C7364">
            <v>506</v>
          </cell>
        </row>
        <row r="7365">
          <cell r="A7365">
            <v>99151313</v>
          </cell>
          <cell r="B7365" t="str">
            <v>KIT, VALVE/DIAPH. SD-XM-1-PVC/E/C-1</v>
          </cell>
          <cell r="C7365">
            <v>477</v>
          </cell>
        </row>
        <row r="7366">
          <cell r="A7366">
            <v>99151316</v>
          </cell>
          <cell r="B7366" t="str">
            <v>KIT, VALVE/DIAPH. SD-XM-1-PV/E/C-1</v>
          </cell>
          <cell r="C7366">
            <v>602</v>
          </cell>
        </row>
        <row r="7367">
          <cell r="A7367">
            <v>99151318</v>
          </cell>
          <cell r="B7367" t="str">
            <v>KIT, VALVE/DIAPH. SD-XM-1-PV/T/C-1</v>
          </cell>
          <cell r="C7367">
            <v>831</v>
          </cell>
        </row>
        <row r="7368">
          <cell r="A7368">
            <v>99151324</v>
          </cell>
          <cell r="B7368" t="str">
            <v>KIT, VALVE/DIAPH. SD-XM-1-PV/V/C-2</v>
          </cell>
          <cell r="C7368">
            <v>745</v>
          </cell>
        </row>
        <row r="7369">
          <cell r="A7369">
            <v>99151341</v>
          </cell>
          <cell r="B7369" t="str">
            <v>KIT, VALVE/DIAPH. SD-XL-1-PVC/E/C-1</v>
          </cell>
          <cell r="C7369">
            <v>520</v>
          </cell>
        </row>
        <row r="7370">
          <cell r="A7370">
            <v>99151342</v>
          </cell>
          <cell r="B7370" t="str">
            <v>KIT, VALVE/DIAPH. SD-XL-1-PVC/V/C-1</v>
          </cell>
          <cell r="C7370">
            <v>533</v>
          </cell>
        </row>
        <row r="7371">
          <cell r="A7371">
            <v>99151345</v>
          </cell>
          <cell r="B7371" t="str">
            <v>KIT, VALVE/DIAPH. SD-XL-1-PV/V/C-1</v>
          </cell>
          <cell r="C7371">
            <v>658</v>
          </cell>
        </row>
        <row r="7372">
          <cell r="A7372">
            <v>99151346</v>
          </cell>
          <cell r="B7372" t="str">
            <v>KIT, VALVE/DIAPH. SD-XL-1-PV/T/C-1</v>
          </cell>
          <cell r="C7372">
            <v>875</v>
          </cell>
        </row>
        <row r="7373">
          <cell r="A7373">
            <v>99151369</v>
          </cell>
          <cell r="B7373" t="str">
            <v>KIT, VALVE SD-DN20-PVC/E/C-1</v>
          </cell>
          <cell r="C7373">
            <v>260</v>
          </cell>
        </row>
        <row r="7374">
          <cell r="A7374">
            <v>99151372</v>
          </cell>
          <cell r="B7374" t="str">
            <v>KIT, VALVE SD-DN20-PV/E/C-1</v>
          </cell>
          <cell r="C7374">
            <v>386</v>
          </cell>
        </row>
        <row r="7375">
          <cell r="A7375">
            <v>99151374</v>
          </cell>
          <cell r="B7375" t="str">
            <v>KIT, VALVE SD-DN20-PV/T/C-1</v>
          </cell>
          <cell r="C7375">
            <v>615</v>
          </cell>
        </row>
        <row r="7376">
          <cell r="A7376">
            <v>99151377</v>
          </cell>
          <cell r="B7376" t="str">
            <v>KIT, VALVE SD-DN20-PVC/V/C-2</v>
          </cell>
          <cell r="C7376">
            <v>411</v>
          </cell>
        </row>
        <row r="7377">
          <cell r="A7377">
            <v>99151383</v>
          </cell>
          <cell r="B7377" t="str">
            <v>KIT, DIAPHRAGM SD-XS-1</v>
          </cell>
          <cell r="C7377">
            <v>290</v>
          </cell>
        </row>
        <row r="7378">
          <cell r="A7378">
            <v>99151384</v>
          </cell>
          <cell r="B7378" t="str">
            <v>KIT, DIAPHRAGM SD-XS-3</v>
          </cell>
          <cell r="C7378">
            <v>398</v>
          </cell>
        </row>
        <row r="7379">
          <cell r="A7379">
            <v>99151387</v>
          </cell>
          <cell r="B7379" t="str">
            <v>KIT, DIAPHRAGM SD-XL-1</v>
          </cell>
          <cell r="C7379">
            <v>446</v>
          </cell>
        </row>
        <row r="7380">
          <cell r="A7380">
            <v>99151389</v>
          </cell>
          <cell r="B7380" t="str">
            <v>KIT, HEAD SD-XS-1-PVC/E/C-1</v>
          </cell>
          <cell r="C7380">
            <v>931</v>
          </cell>
        </row>
        <row r="7381">
          <cell r="A7381">
            <v>99151392</v>
          </cell>
          <cell r="B7381" t="str">
            <v>KIT, HEAD SD-XS-1-PV/E/C-1</v>
          </cell>
          <cell r="C7381">
            <v>1321</v>
          </cell>
        </row>
        <row r="7382">
          <cell r="A7382">
            <v>99151394</v>
          </cell>
          <cell r="B7382" t="str">
            <v>KIT, HEAD SD-XS-1-PV/T/C-1</v>
          </cell>
          <cell r="C7382">
            <v>1551</v>
          </cell>
        </row>
        <row r="7383">
          <cell r="A7383">
            <v>99151403</v>
          </cell>
          <cell r="B7383" t="str">
            <v>KIT, HEAD SD-XM-1-PVC/E/C-1</v>
          </cell>
          <cell r="C7383">
            <v>1104</v>
          </cell>
        </row>
        <row r="7384">
          <cell r="A7384">
            <v>99151408</v>
          </cell>
          <cell r="B7384" t="str">
            <v>KIT, HEAD SD-XM-1-PV/T/C-1</v>
          </cell>
          <cell r="C7384">
            <v>1854</v>
          </cell>
        </row>
        <row r="7385">
          <cell r="A7385">
            <v>99151417</v>
          </cell>
          <cell r="B7385" t="str">
            <v>KIT, HEAD SD-XL-1-PVC/E/C-1</v>
          </cell>
          <cell r="C7385">
            <v>1342</v>
          </cell>
        </row>
        <row r="7386">
          <cell r="A7386">
            <v>99151422</v>
          </cell>
          <cell r="B7386" t="str">
            <v>KIT, HEAD SD-XL-1-PV/T/C-1</v>
          </cell>
          <cell r="C7386">
            <v>2438</v>
          </cell>
        </row>
        <row r="7387">
          <cell r="A7387">
            <v>99151431</v>
          </cell>
          <cell r="B7387" t="str">
            <v>KIT, HEAD SD-XS-3-PVC/E/C-1</v>
          </cell>
          <cell r="C7387">
            <v>1711</v>
          </cell>
        </row>
        <row r="7388">
          <cell r="A7388">
            <v>99151475</v>
          </cell>
          <cell r="B7388" t="str">
            <v>KIT, HEAD SD-XS-2-PVC/V/C-1</v>
          </cell>
          <cell r="C7388">
            <v>1949</v>
          </cell>
        </row>
        <row r="7389">
          <cell r="A7389">
            <v>99151479</v>
          </cell>
          <cell r="B7389" t="str">
            <v>KIT, HEAD SD-XS-2-PV/T/C-1</v>
          </cell>
          <cell r="C7389">
            <v>2373</v>
          </cell>
        </row>
        <row r="7390">
          <cell r="A7390">
            <v>99151493</v>
          </cell>
          <cell r="B7390" t="str">
            <v>KIT, HEAD SD-XM-2-PV/T/C-1</v>
          </cell>
          <cell r="C7390">
            <v>2676</v>
          </cell>
        </row>
        <row r="7391">
          <cell r="A7391">
            <v>99151503</v>
          </cell>
          <cell r="B7391" t="str">
            <v>KIT, HEAD SD-XL-2-PVC/V/C-1</v>
          </cell>
          <cell r="C7391">
            <v>2178</v>
          </cell>
        </row>
        <row r="7392">
          <cell r="A7392">
            <v>99151507</v>
          </cell>
          <cell r="B7392" t="str">
            <v>KIT, HEAD SD-XL-2-PV/T/C-1</v>
          </cell>
          <cell r="C7392">
            <v>3260</v>
          </cell>
        </row>
        <row r="7393">
          <cell r="A7393">
            <v>99151551</v>
          </cell>
          <cell r="B7393" t="str">
            <v>SPARE, POWER CABLE SD-XL, L</v>
          </cell>
          <cell r="C7393">
            <v>164</v>
          </cell>
        </row>
        <row r="7394">
          <cell r="A7394">
            <v>99151552</v>
          </cell>
          <cell r="B7394" t="str">
            <v>KIT, MOUNTING PLATE SD-XL</v>
          </cell>
          <cell r="C7394">
            <v>130</v>
          </cell>
        </row>
        <row r="7395">
          <cell r="A7395">
            <v>99152583</v>
          </cell>
          <cell r="B7395" t="str">
            <v>SPARE, IMPELLER D.158</v>
          </cell>
          <cell r="C7395">
            <v>335</v>
          </cell>
        </row>
        <row r="7396">
          <cell r="A7396">
            <v>99154530</v>
          </cell>
          <cell r="B7396" t="str">
            <v>KIT, STUB SHAFT, D48/D28 (D24), IEC 180</v>
          </cell>
          <cell r="C7396">
            <v>698</v>
          </cell>
        </row>
        <row r="7397">
          <cell r="A7397">
            <v>99157433</v>
          </cell>
          <cell r="B7397" t="str">
            <v>SPARE, IMPELLER 40-315/334 SS TRIM</v>
          </cell>
          <cell r="C7397">
            <v>6328</v>
          </cell>
        </row>
        <row r="7398">
          <cell r="A7398">
            <v>99158515</v>
          </cell>
          <cell r="B7398" t="str">
            <v>CRI15-3 F-P-A-E-HQQE 3X230/400 50 HZ</v>
          </cell>
          <cell r="C7398">
            <v>8478</v>
          </cell>
        </row>
        <row r="7399">
          <cell r="A7399">
            <v>99159408</v>
          </cell>
          <cell r="B7399" t="str">
            <v>DDA 200-4 FCM-PV/T/C-F-31U3U3FG</v>
          </cell>
          <cell r="C7399">
            <v>8897</v>
          </cell>
        </row>
        <row r="7400">
          <cell r="A7400">
            <v>99161522</v>
          </cell>
          <cell r="B7400" t="str">
            <v>CRI15-12 A-P-A-V-PQQV 3X230/400 50 HZ</v>
          </cell>
          <cell r="C7400">
            <v>10661</v>
          </cell>
        </row>
        <row r="7401">
          <cell r="A7401">
            <v>99161945</v>
          </cell>
          <cell r="B7401" t="str">
            <v>RSL-0980-2L-G5/4 PE/T/C U3</v>
          </cell>
          <cell r="C7401">
            <v>638</v>
          </cell>
        </row>
        <row r="7402">
          <cell r="A7402">
            <v>99162459</v>
          </cell>
          <cell r="B7402" t="str">
            <v>SPARE, IMPELLER 125-200/218 D32 CI TRIM</v>
          </cell>
          <cell r="C7402">
            <v>915</v>
          </cell>
        </row>
        <row r="7403">
          <cell r="A7403">
            <v>99164273</v>
          </cell>
          <cell r="B7403" t="str">
            <v>CR10-2 B-FJ-A-V-HQQV FT115 50 HZ</v>
          </cell>
          <cell r="C7403">
            <v>1681</v>
          </cell>
        </row>
        <row r="7404">
          <cell r="A7404">
            <v>99164410</v>
          </cell>
          <cell r="B7404" t="str">
            <v>DD 33 PN10 G3/4 V GREY</v>
          </cell>
          <cell r="C7404">
            <v>206</v>
          </cell>
        </row>
        <row r="7405">
          <cell r="A7405">
            <v>99164448</v>
          </cell>
          <cell r="B7405" t="str">
            <v>NK 150-315.2/262AY1F1AESBAQEXW1</v>
          </cell>
          <cell r="C7405">
            <v>7382</v>
          </cell>
        </row>
        <row r="7406">
          <cell r="A7406">
            <v>99164487</v>
          </cell>
          <cell r="B7406" t="str">
            <v>COMFORT 15-14 B TA GB</v>
          </cell>
          <cell r="C7406">
            <v>483</v>
          </cell>
        </row>
        <row r="7407">
          <cell r="A7407">
            <v>99164488</v>
          </cell>
          <cell r="B7407" t="str">
            <v>COMFORT 15-14 BX TA GB</v>
          </cell>
          <cell r="C7407">
            <v>548</v>
          </cell>
        </row>
        <row r="7408">
          <cell r="A7408">
            <v>99166928</v>
          </cell>
          <cell r="B7408" t="str">
            <v>HYDRO MPC-E 3 CRIE20-2 U2 A-A-A-A</v>
          </cell>
          <cell r="C7408">
            <v>14643</v>
          </cell>
        </row>
        <row r="7409">
          <cell r="A7409">
            <v>99166943</v>
          </cell>
          <cell r="B7409" t="str">
            <v>HYDRO MPC-E 3 CRE32-1 U2 D-A-A-A</v>
          </cell>
          <cell r="C7409">
            <v>40678</v>
          </cell>
        </row>
        <row r="7410">
          <cell r="A7410">
            <v>99166952</v>
          </cell>
          <cell r="B7410" t="str">
            <v>HYDRO MPC-E 2 CRE32-4-2 U2 D-A-A-A</v>
          </cell>
          <cell r="C7410">
            <v>44775</v>
          </cell>
        </row>
        <row r="7411">
          <cell r="A7411">
            <v>99166957</v>
          </cell>
          <cell r="B7411" t="str">
            <v>HYDRO MPC-E 3 CRE45-1-1 U2 D-A-A-A</v>
          </cell>
          <cell r="C7411">
            <v>17631</v>
          </cell>
        </row>
        <row r="7412">
          <cell r="A7412">
            <v>99168633</v>
          </cell>
          <cell r="B7412" t="str">
            <v>FV-NL-G5/4 PE/V,E/C U3</v>
          </cell>
          <cell r="C7412">
            <v>271</v>
          </cell>
        </row>
        <row r="7413">
          <cell r="A7413">
            <v>99168635</v>
          </cell>
          <cell r="B7413" t="str">
            <v>FV-NL-G5/4 PE/T/C U3</v>
          </cell>
          <cell r="C7413">
            <v>288</v>
          </cell>
        </row>
        <row r="7414">
          <cell r="A7414">
            <v>99168636</v>
          </cell>
          <cell r="B7414" t="str">
            <v>FV-NL-G5/4 PV/V,E/C U3</v>
          </cell>
          <cell r="C7414">
            <v>380</v>
          </cell>
        </row>
        <row r="7415">
          <cell r="A7415">
            <v>99168649</v>
          </cell>
          <cell r="B7415" t="str">
            <v>FV-NL-G5/4 PV/T/C U3</v>
          </cell>
          <cell r="C7415">
            <v>401</v>
          </cell>
        </row>
        <row r="7416">
          <cell r="A7416">
            <v>99168657</v>
          </cell>
          <cell r="B7416" t="str">
            <v>INJECT. UNIT 0300-10 PVC/V/C 4U3-30/120</v>
          </cell>
          <cell r="C7416">
            <v>223</v>
          </cell>
        </row>
        <row r="7417">
          <cell r="A7417">
            <v>99168658</v>
          </cell>
          <cell r="B7417" t="str">
            <v>INJECT. UNIT 0300-10 PVC/E/C 4U3-30/120</v>
          </cell>
          <cell r="C7417">
            <v>223</v>
          </cell>
        </row>
        <row r="7418">
          <cell r="A7418">
            <v>99168771</v>
          </cell>
          <cell r="B7418" t="str">
            <v>HOSE SPIRAL PVC 19/24,6 3M Q/U3</v>
          </cell>
          <cell r="C7418">
            <v>115</v>
          </cell>
        </row>
        <row r="7419">
          <cell r="A7419">
            <v>99169220</v>
          </cell>
          <cell r="B7419" t="str">
            <v>INJECT. UNIT 0300-10 PP/V/C 4U3-30/120</v>
          </cell>
          <cell r="C7419">
            <v>267</v>
          </cell>
        </row>
        <row r="7420">
          <cell r="A7420">
            <v>99169223</v>
          </cell>
          <cell r="B7420" t="str">
            <v>INJECT. UNIT 0300-10 PP/E/C 4U3-30/120</v>
          </cell>
          <cell r="C7420">
            <v>267</v>
          </cell>
        </row>
        <row r="7421">
          <cell r="A7421">
            <v>99169227</v>
          </cell>
          <cell r="B7421" t="str">
            <v>INJECT. UNIT 0300-10 PV/V/C 4U3-30/120</v>
          </cell>
          <cell r="C7421">
            <v>487</v>
          </cell>
        </row>
        <row r="7422">
          <cell r="A7422">
            <v>99169228</v>
          </cell>
          <cell r="B7422" t="str">
            <v>INJECT. UNIT 0300-10 PV/E/C 4U3-30/120</v>
          </cell>
          <cell r="C7422">
            <v>487</v>
          </cell>
        </row>
        <row r="7423">
          <cell r="A7423">
            <v>99169229</v>
          </cell>
          <cell r="B7423" t="str">
            <v>INJECT. UNIT 0300-10 PV/T/C 4U3-30/120</v>
          </cell>
          <cell r="C7423">
            <v>519</v>
          </cell>
        </row>
        <row r="7424">
          <cell r="A7424">
            <v>99169569</v>
          </cell>
          <cell r="B7424" t="str">
            <v>CRN5-2 B-P-A-E-PQQE 3X230/400 50HZ</v>
          </cell>
          <cell r="C7424">
            <v>3134</v>
          </cell>
        </row>
        <row r="7425">
          <cell r="A7425">
            <v>99169570</v>
          </cell>
          <cell r="B7425" t="str">
            <v>CRN20-3 A-P-A-F-HQQF 3X230/400 50 HZ</v>
          </cell>
          <cell r="C7425">
            <v>8866</v>
          </cell>
        </row>
        <row r="7426">
          <cell r="A7426">
            <v>99169602</v>
          </cell>
          <cell r="B7426" t="str">
            <v>SPARE, IMPELLER 80-315/305 SS TRIM</v>
          </cell>
          <cell r="C7426">
            <v>4574</v>
          </cell>
        </row>
        <row r="7427">
          <cell r="A7427">
            <v>99169603</v>
          </cell>
          <cell r="B7427" t="str">
            <v>ACC.CONNECTOR PVC-Q,TUBING ID.19MM,ID.20</v>
          </cell>
          <cell r="C7427">
            <v>24</v>
          </cell>
        </row>
        <row r="7428">
          <cell r="A7428">
            <v>99170223</v>
          </cell>
          <cell r="B7428" t="str">
            <v>NK 100-200/205AA1F2NESBAQEVW1</v>
          </cell>
          <cell r="C7428">
            <v>63466</v>
          </cell>
        </row>
        <row r="7429">
          <cell r="A7429">
            <v>99170226</v>
          </cell>
          <cell r="B7429" t="str">
            <v>NK 100-200/186AA2F2NESBAQETW1</v>
          </cell>
          <cell r="C7429">
            <v>53490</v>
          </cell>
        </row>
        <row r="7430">
          <cell r="A7430">
            <v>99170227</v>
          </cell>
          <cell r="B7430" t="str">
            <v>NK 100-200/218AA1F2NESBAQEVW1</v>
          </cell>
          <cell r="C7430">
            <v>63466</v>
          </cell>
        </row>
        <row r="7431">
          <cell r="A7431">
            <v>99170230</v>
          </cell>
          <cell r="B7431" t="str">
            <v>NK 80-200/211AA1F2NESBAQETW1</v>
          </cell>
          <cell r="C7431">
            <v>44326</v>
          </cell>
        </row>
        <row r="7432">
          <cell r="A7432">
            <v>99170232</v>
          </cell>
          <cell r="B7432" t="str">
            <v>NK 100-315/281AA1F2NESBAQEPW3</v>
          </cell>
          <cell r="C7432">
            <v>50159</v>
          </cell>
        </row>
        <row r="7433">
          <cell r="A7433">
            <v>99170246</v>
          </cell>
          <cell r="B7433" t="str">
            <v>NK 125-315/283AA1F2NESBAQEQW3</v>
          </cell>
          <cell r="C7433">
            <v>66377</v>
          </cell>
        </row>
        <row r="7434">
          <cell r="A7434">
            <v>99170248</v>
          </cell>
          <cell r="B7434" t="str">
            <v>NK 65-200/196AA1F2NESBAQEQW1</v>
          </cell>
          <cell r="C7434">
            <v>31947</v>
          </cell>
        </row>
        <row r="7435">
          <cell r="A7435">
            <v>99170978</v>
          </cell>
          <cell r="B7435" t="str">
            <v>HOSE, JU4 FOR HEAT EXCHANGER (0C051137)</v>
          </cell>
          <cell r="C7435">
            <v>593</v>
          </cell>
        </row>
        <row r="7436">
          <cell r="A7436">
            <v>99171659</v>
          </cell>
          <cell r="B7436" t="str">
            <v>SP160- 6AA RP6 8"3X380-415/50 63KW</v>
          </cell>
          <cell r="C7436">
            <v>22826</v>
          </cell>
        </row>
        <row r="7437">
          <cell r="A7437">
            <v>99171932</v>
          </cell>
          <cell r="B7437" t="str">
            <v>E-BOX 500 V20, ETHERNET DDA</v>
          </cell>
          <cell r="C7437">
            <v>865</v>
          </cell>
        </row>
        <row r="7438">
          <cell r="A7438">
            <v>99171984</v>
          </cell>
          <cell r="B7438" t="str">
            <v>ROVATTI 10E-300/3I 8" DOL</v>
          </cell>
          <cell r="C7438">
            <v>13997</v>
          </cell>
        </row>
        <row r="7439">
          <cell r="A7439">
            <v>99172012</v>
          </cell>
          <cell r="B7439" t="str">
            <v>KIT, SENSOR MBS 1900 0-10 BAR WITH CABLE</v>
          </cell>
          <cell r="C7439">
            <v>356</v>
          </cell>
        </row>
        <row r="7440">
          <cell r="A7440">
            <v>99174412</v>
          </cell>
          <cell r="B7440" t="str">
            <v>SP9-11 RP2 4"3X380-415/50 2.2KW</v>
          </cell>
          <cell r="C7440">
            <v>2623</v>
          </cell>
        </row>
        <row r="7441">
          <cell r="A7441">
            <v>99174586</v>
          </cell>
          <cell r="B7441" t="str">
            <v>KIT, RUBBER SEAL 36-1</v>
          </cell>
          <cell r="C7441">
            <v>320</v>
          </cell>
        </row>
        <row r="7442">
          <cell r="A7442">
            <v>99174587</v>
          </cell>
          <cell r="B7442" t="str">
            <v>KIT, RUBBER SEAL 36-2</v>
          </cell>
          <cell r="C7442">
            <v>341</v>
          </cell>
        </row>
        <row r="7443">
          <cell r="A7443">
            <v>99176908</v>
          </cell>
          <cell r="B7443" t="str">
            <v>SP30- 2 RP3 4"3X380-415/50 2.2KW</v>
          </cell>
          <cell r="C7443">
            <v>2545</v>
          </cell>
        </row>
        <row r="7444">
          <cell r="A7444">
            <v>99178784</v>
          </cell>
          <cell r="B7444" t="str">
            <v>TERMINAL BOX CPL. W/COVER UPS 25-60</v>
          </cell>
          <cell r="C7444">
            <v>73</v>
          </cell>
        </row>
        <row r="7445">
          <cell r="A7445">
            <v>99180264</v>
          </cell>
          <cell r="B7445" t="str">
            <v>CRN5-9 E-CX-T-E-HQQE 3X230/400 50HZ</v>
          </cell>
          <cell r="C7445">
            <v>3464</v>
          </cell>
        </row>
        <row r="7446">
          <cell r="A7446">
            <v>99185914</v>
          </cell>
          <cell r="B7446" t="str">
            <v>CRN5-22 F-FGJ-A-F-HQQE 3X230/400 50HZ</v>
          </cell>
          <cell r="C7446">
            <v>9096</v>
          </cell>
        </row>
        <row r="7447">
          <cell r="A7447">
            <v>99186501</v>
          </cell>
          <cell r="B7447" t="str">
            <v>KIT, IMPELLER SE1/SL1.100.75.4 50HZ MKII</v>
          </cell>
          <cell r="C7447">
            <v>1528</v>
          </cell>
        </row>
        <row r="7448">
          <cell r="A7448">
            <v>99186514</v>
          </cell>
          <cell r="B7448" t="str">
            <v>KIT, IMPELLER SE1/SL1.100.55.4 50HZ MKII</v>
          </cell>
          <cell r="C7448">
            <v>1483</v>
          </cell>
        </row>
        <row r="7449">
          <cell r="A7449">
            <v>99186515</v>
          </cell>
          <cell r="B7449" t="str">
            <v>KIT, IMPELLER SE1/SL1.100.40.4 50HZ MKII</v>
          </cell>
          <cell r="C7449">
            <v>1285</v>
          </cell>
        </row>
        <row r="7450">
          <cell r="A7450">
            <v>99186517</v>
          </cell>
          <cell r="B7450" t="str">
            <v>KIT, IMPELLER SE1/SL1.80.22.4 50HZ MKII</v>
          </cell>
          <cell r="C7450">
            <v>1099</v>
          </cell>
        </row>
        <row r="7451">
          <cell r="A7451">
            <v>99186518</v>
          </cell>
          <cell r="B7451" t="str">
            <v>KIT, IMPELLER SE1/SL1.80.15.4 50HZ MKII</v>
          </cell>
          <cell r="C7451">
            <v>1027</v>
          </cell>
        </row>
        <row r="7452">
          <cell r="A7452">
            <v>99186535</v>
          </cell>
          <cell r="B7452" t="str">
            <v>KIT, WEAR AND SEAL RING SE1/SL1.100 SS.</v>
          </cell>
          <cell r="C7452">
            <v>774</v>
          </cell>
        </row>
        <row r="7453">
          <cell r="A7453">
            <v>99186539</v>
          </cell>
          <cell r="B7453" t="str">
            <v>KIT, WEAR AND SEAL RING SE1/SL1.80 SS.</v>
          </cell>
          <cell r="C7453">
            <v>658</v>
          </cell>
        </row>
        <row r="7454">
          <cell r="A7454">
            <v>99186555</v>
          </cell>
          <cell r="B7454" t="str">
            <v>KIT, ROTOR DV F22,22 A90 198 M6960</v>
          </cell>
          <cell r="C7454">
            <v>900</v>
          </cell>
        </row>
        <row r="7455">
          <cell r="A7455">
            <v>99186948</v>
          </cell>
          <cell r="B7455" t="str">
            <v>PULS.DAMPER-CSD0,25L PVC/V,E G1/2-B3/F</v>
          </cell>
          <cell r="C7455">
            <v>586</v>
          </cell>
        </row>
        <row r="7456">
          <cell r="A7456">
            <v>99188415</v>
          </cell>
          <cell r="B7456" t="str">
            <v>KIT, CHAMBER STACK CRN 5-22</v>
          </cell>
          <cell r="C7456">
            <v>1871</v>
          </cell>
        </row>
        <row r="7457">
          <cell r="A7457">
            <v>99190032</v>
          </cell>
          <cell r="B7457" t="str">
            <v>KIT, COUPLING CPL. D38/D22</v>
          </cell>
          <cell r="C7457">
            <v>484</v>
          </cell>
        </row>
        <row r="7458">
          <cell r="A7458">
            <v>99190865</v>
          </cell>
          <cell r="B7458" t="str">
            <v>CRN64-1-1 B-F-A-E-PQQE 3X230/400 50 HZ</v>
          </cell>
          <cell r="C7458">
            <v>10005</v>
          </cell>
        </row>
        <row r="7459">
          <cell r="A7459">
            <v>99191019</v>
          </cell>
          <cell r="B7459" t="str">
            <v>SPARE, CABLE GUARD 4" SP11/14-11</v>
          </cell>
          <cell r="C7459">
            <v>153</v>
          </cell>
        </row>
        <row r="7460">
          <cell r="A7460">
            <v>99192015</v>
          </cell>
          <cell r="B7460" t="str">
            <v>KIT, GUIDE SHOE RAW FOR AUTO COUPL DN100</v>
          </cell>
          <cell r="C7460">
            <v>1370</v>
          </cell>
        </row>
        <row r="7461">
          <cell r="A7461">
            <v>99192999</v>
          </cell>
          <cell r="B7461" t="str">
            <v>FD120-L5</v>
          </cell>
          <cell r="C7461">
            <v>22669</v>
          </cell>
        </row>
        <row r="7462">
          <cell r="A7462">
            <v>99193373</v>
          </cell>
          <cell r="B7462" t="str">
            <v>SPARE,SHAFT,KP,X4,CW,CONSUME BEARING,420</v>
          </cell>
          <cell r="C7462">
            <v>1204</v>
          </cell>
        </row>
        <row r="7463">
          <cell r="A7463">
            <v>99194299</v>
          </cell>
          <cell r="B7463" t="str">
            <v>KIT, SHAFT SEAL TP(D) 16 MM BQBE</v>
          </cell>
          <cell r="C7463">
            <v>187</v>
          </cell>
        </row>
        <row r="7464">
          <cell r="A7464">
            <v>99195903</v>
          </cell>
          <cell r="B7464" t="str">
            <v>SPARE, PUMP HOUSING SX1.100.150.75 50HZ</v>
          </cell>
          <cell r="C7464">
            <v>1803</v>
          </cell>
        </row>
        <row r="7465">
          <cell r="A7465">
            <v>99195909</v>
          </cell>
          <cell r="B7465" t="str">
            <v>SPARE, VOLUTE SE/SL1.100 ANSI</v>
          </cell>
          <cell r="C7465">
            <v>1784</v>
          </cell>
        </row>
        <row r="7466">
          <cell r="A7466">
            <v>99195924</v>
          </cell>
          <cell r="B7466" t="str">
            <v>SPARE, PUMP HOUSING SX1.100.100.55 50HZ</v>
          </cell>
          <cell r="C7466">
            <v>1779</v>
          </cell>
        </row>
        <row r="7467">
          <cell r="A7467">
            <v>99195961</v>
          </cell>
          <cell r="B7467" t="str">
            <v>KIT, HYDRAULIC PART SX1.100.150.75 50HZ</v>
          </cell>
          <cell r="C7467">
            <v>2296</v>
          </cell>
        </row>
        <row r="7468">
          <cell r="A7468">
            <v>99195978</v>
          </cell>
          <cell r="B7468" t="str">
            <v>KIT, HYDRAULIC PART SX1.100.150.55 50HZ</v>
          </cell>
          <cell r="C7468">
            <v>2261</v>
          </cell>
        </row>
        <row r="7469">
          <cell r="A7469">
            <v>99196528</v>
          </cell>
          <cell r="B7469" t="str">
            <v>SPARE, SHAFT CR95-1 D22/D22</v>
          </cell>
          <cell r="C7469">
            <v>220</v>
          </cell>
        </row>
        <row r="7470">
          <cell r="A7470">
            <v>99196529</v>
          </cell>
          <cell r="B7470" t="str">
            <v>SPARE, SHAFT CR95-2 D22/D22</v>
          </cell>
          <cell r="C7470">
            <v>237</v>
          </cell>
        </row>
        <row r="7471">
          <cell r="A7471">
            <v>99196531</v>
          </cell>
          <cell r="B7471" t="str">
            <v>SPARE, SHAFT CR95-4 D22/D22</v>
          </cell>
          <cell r="C7471">
            <v>265</v>
          </cell>
        </row>
        <row r="7472">
          <cell r="A7472">
            <v>99196533</v>
          </cell>
          <cell r="B7472" t="str">
            <v>SPARE, SHAFT CR95-6 D22/D22</v>
          </cell>
          <cell r="C7472">
            <v>298</v>
          </cell>
        </row>
        <row r="7473">
          <cell r="A7473">
            <v>99196560</v>
          </cell>
          <cell r="B7473" t="str">
            <v>SPARE, SHAFT CR/N125/155-1 D28/D22</v>
          </cell>
          <cell r="C7473">
            <v>348</v>
          </cell>
        </row>
        <row r="7474">
          <cell r="A7474">
            <v>99196612</v>
          </cell>
          <cell r="B7474" t="str">
            <v>SPARE, SUCTION PART CR95 W/NECK RING 2ST</v>
          </cell>
          <cell r="C7474">
            <v>420</v>
          </cell>
        </row>
        <row r="7475">
          <cell r="A7475">
            <v>99196630</v>
          </cell>
          <cell r="B7475" t="str">
            <v>SPARE, CHAMBER DISCHARGE BUSH D22 CR95</v>
          </cell>
          <cell r="C7475">
            <v>751</v>
          </cell>
        </row>
        <row r="7476">
          <cell r="A7476">
            <v>99197112</v>
          </cell>
          <cell r="B7476" t="str">
            <v>SPARE, IMPELLER 125-200/196-166 D32 CI</v>
          </cell>
          <cell r="C7476">
            <v>882</v>
          </cell>
        </row>
        <row r="7477">
          <cell r="A7477">
            <v>99197120</v>
          </cell>
          <cell r="B7477" t="str">
            <v>BULK, INTERMEDIATE BEARING</v>
          </cell>
          <cell r="C7477">
            <v>252</v>
          </cell>
        </row>
        <row r="7478">
          <cell r="A7478">
            <v>99197286</v>
          </cell>
          <cell r="B7478" t="str">
            <v>CR10-8 A-GJN-A-E-HQQE 3X440D 60 HZ</v>
          </cell>
          <cell r="C7478">
            <v>5008</v>
          </cell>
        </row>
        <row r="7479">
          <cell r="A7479">
            <v>99198213</v>
          </cell>
          <cell r="B7479" t="str">
            <v>SPARE, IMPELLER 125-400/432 BZ TRIM</v>
          </cell>
          <cell r="C7479">
            <v>10720</v>
          </cell>
        </row>
        <row r="7480">
          <cell r="A7480">
            <v>99198789</v>
          </cell>
          <cell r="B7480" t="str">
            <v>BULK, O-RING FKM 5.3X2.4</v>
          </cell>
          <cell r="C7480">
            <v>83</v>
          </cell>
        </row>
        <row r="7481">
          <cell r="A7481">
            <v>99198791</v>
          </cell>
          <cell r="B7481" t="str">
            <v>BULK, O-RING EPDM 5.3X2.4</v>
          </cell>
          <cell r="C7481">
            <v>68</v>
          </cell>
        </row>
        <row r="7482">
          <cell r="A7482">
            <v>99198813</v>
          </cell>
          <cell r="B7482" t="str">
            <v>BULK, O-RING FKM 16.3X2.4</v>
          </cell>
          <cell r="C7482">
            <v>86</v>
          </cell>
        </row>
        <row r="7483">
          <cell r="A7483">
            <v>99199016</v>
          </cell>
          <cell r="B7483" t="str">
            <v>NKG 80-50-200/210AY1G2NKSDQQKXW3</v>
          </cell>
          <cell r="C7483">
            <v>30053</v>
          </cell>
        </row>
        <row r="7484">
          <cell r="A7484">
            <v>99199547</v>
          </cell>
          <cell r="B7484" t="str">
            <v>MTS80-60 R36 DQ 3X400 50HZ 15KWSYSHWO/M</v>
          </cell>
          <cell r="C7484">
            <v>23164</v>
          </cell>
        </row>
        <row r="7485">
          <cell r="A7485">
            <v>99200314</v>
          </cell>
          <cell r="B7485" t="str">
            <v>CABLE POWER FLAT 3X1,5MM2(PE) PVC</v>
          </cell>
          <cell r="C7485">
            <v>3</v>
          </cell>
        </row>
        <row r="7486">
          <cell r="A7486">
            <v>99200315</v>
          </cell>
          <cell r="B7486" t="str">
            <v>CABLE POWER FLAT 3X2,5MM2(PE) PVC</v>
          </cell>
          <cell r="C7486">
            <v>3</v>
          </cell>
        </row>
        <row r="7487">
          <cell r="A7487">
            <v>99200316</v>
          </cell>
          <cell r="B7487" t="str">
            <v>CABLE POWER FLAT 3X4MM2(PE) PVC</v>
          </cell>
          <cell r="C7487">
            <v>9</v>
          </cell>
        </row>
        <row r="7488">
          <cell r="A7488">
            <v>99200318</v>
          </cell>
          <cell r="B7488" t="str">
            <v>CABLE POWER FLAT 3X2,5MM2 PVC</v>
          </cell>
          <cell r="C7488">
            <v>3</v>
          </cell>
        </row>
        <row r="7489">
          <cell r="A7489">
            <v>99200319</v>
          </cell>
          <cell r="B7489" t="str">
            <v>CABLE POWER FLAT 3X1,5MM2 PVC</v>
          </cell>
          <cell r="C7489">
            <v>3</v>
          </cell>
        </row>
        <row r="7490">
          <cell r="A7490">
            <v>99200320</v>
          </cell>
          <cell r="B7490" t="str">
            <v>CABLE POWER FLAT 3X4MM2 PVC</v>
          </cell>
          <cell r="C7490">
            <v>9</v>
          </cell>
        </row>
        <row r="7491">
          <cell r="A7491">
            <v>99200321</v>
          </cell>
          <cell r="B7491" t="str">
            <v>CABLE POWER FLAT 3X6MM2 PVC</v>
          </cell>
          <cell r="C7491">
            <v>11</v>
          </cell>
        </row>
        <row r="7492">
          <cell r="A7492">
            <v>99200344</v>
          </cell>
          <cell r="B7492" t="str">
            <v>CABLE POWER FLAT 3X10MM2 PVC</v>
          </cell>
          <cell r="C7492">
            <v>25</v>
          </cell>
        </row>
        <row r="7493">
          <cell r="A7493">
            <v>99200345</v>
          </cell>
          <cell r="B7493" t="str">
            <v>CABLE POWER FLAT 3X16MM2 PVC</v>
          </cell>
          <cell r="C7493">
            <v>36</v>
          </cell>
        </row>
        <row r="7494">
          <cell r="A7494">
            <v>99200346</v>
          </cell>
          <cell r="B7494" t="str">
            <v>CABLE POWER FLAT 3X25MM2 PVC</v>
          </cell>
          <cell r="C7494">
            <v>49</v>
          </cell>
        </row>
        <row r="7495">
          <cell r="A7495">
            <v>99200349</v>
          </cell>
          <cell r="B7495" t="str">
            <v>CABLE POWER FLAT 3X35MM2 PVC</v>
          </cell>
          <cell r="C7495">
            <v>64</v>
          </cell>
        </row>
        <row r="7496">
          <cell r="A7496">
            <v>99200350</v>
          </cell>
          <cell r="B7496" t="str">
            <v>CABLE POWER FLAT 4X1,5MM2(PE) PVC</v>
          </cell>
          <cell r="C7496">
            <v>3</v>
          </cell>
        </row>
        <row r="7497">
          <cell r="A7497">
            <v>99200351</v>
          </cell>
          <cell r="B7497" t="str">
            <v>CABLE POWER FLAT 4X2,5MM2(PE) PVC</v>
          </cell>
          <cell r="C7497">
            <v>9</v>
          </cell>
        </row>
        <row r="7498">
          <cell r="A7498">
            <v>99200365</v>
          </cell>
          <cell r="B7498" t="str">
            <v>CABLE POWER FLAT 4X4MM2(PE) PVC</v>
          </cell>
          <cell r="C7498">
            <v>11</v>
          </cell>
        </row>
        <row r="7499">
          <cell r="A7499">
            <v>99200366</v>
          </cell>
          <cell r="B7499" t="str">
            <v>CABLE POWER FLAT 4X6MM2(PE) PVC</v>
          </cell>
          <cell r="C7499">
            <v>16</v>
          </cell>
        </row>
        <row r="7500">
          <cell r="A7500">
            <v>99200369</v>
          </cell>
          <cell r="B7500" t="str">
            <v>CABLE POWER FLAT 4X10MM2(PE) PVC</v>
          </cell>
          <cell r="C7500">
            <v>27</v>
          </cell>
        </row>
        <row r="7501">
          <cell r="A7501">
            <v>99201033</v>
          </cell>
          <cell r="B7501" t="str">
            <v>CABLE POWER FLAT 3X50MM2 PVC</v>
          </cell>
          <cell r="C7501">
            <v>81</v>
          </cell>
        </row>
        <row r="7502">
          <cell r="A7502">
            <v>99201578</v>
          </cell>
          <cell r="B7502" t="str">
            <v>TRANSDUCER, 0-60 PSI, BRASS (0C072392)</v>
          </cell>
          <cell r="C7502">
            <v>1653</v>
          </cell>
        </row>
        <row r="7503">
          <cell r="A7503">
            <v>99201667</v>
          </cell>
          <cell r="B7503" t="str">
            <v>CRF3-11 A-FGJ-A-E-HQQE FLEX</v>
          </cell>
          <cell r="C7503">
            <v>2985</v>
          </cell>
        </row>
        <row r="7504">
          <cell r="A7504">
            <v>99202922</v>
          </cell>
          <cell r="B7504" t="str">
            <v>SPARE, IMPELLER 100-160/160-140 D24 CI</v>
          </cell>
          <cell r="C7504">
            <v>779</v>
          </cell>
        </row>
        <row r="7505">
          <cell r="A7505">
            <v>99203468</v>
          </cell>
          <cell r="B7505" t="str">
            <v>KIT, COUPLING STANDARD D200 D42/D65</v>
          </cell>
          <cell r="C7505">
            <v>1412</v>
          </cell>
        </row>
        <row r="7506">
          <cell r="A7506">
            <v>99204265</v>
          </cell>
          <cell r="B7506" t="str">
            <v>NKG 100-65-250/240AY1F2KEP1515XW3</v>
          </cell>
          <cell r="C7506">
            <v>26346</v>
          </cell>
        </row>
        <row r="7507">
          <cell r="A7507">
            <v>99204266</v>
          </cell>
          <cell r="B7507" t="str">
            <v>NKG 100-65-250/270AY1F2KEP1515XW4</v>
          </cell>
          <cell r="C7507">
            <v>26417</v>
          </cell>
        </row>
        <row r="7508">
          <cell r="A7508">
            <v>99204269</v>
          </cell>
          <cell r="B7508" t="str">
            <v>NKG 100-65-315/320AY1F2KEP1515XW4</v>
          </cell>
          <cell r="C7508">
            <v>32746</v>
          </cell>
        </row>
        <row r="7509">
          <cell r="A7509">
            <v>99205284</v>
          </cell>
          <cell r="B7509" t="str">
            <v>SPARE, IMPELLER 150-250/282 D42 CI TRIM</v>
          </cell>
          <cell r="C7509">
            <v>2035</v>
          </cell>
        </row>
        <row r="7510">
          <cell r="A7510">
            <v>99205944</v>
          </cell>
          <cell r="B7510" t="str">
            <v>SPARE, IMPELLER 100-250/274 D32 SS TRIM</v>
          </cell>
          <cell r="C7510">
            <v>5620</v>
          </cell>
        </row>
        <row r="7511">
          <cell r="A7511">
            <v>99205998</v>
          </cell>
          <cell r="B7511" t="str">
            <v>DMX 50-10 B-PVC/V/C-X-E1U2U2XEMNG</v>
          </cell>
          <cell r="C7511">
            <v>1812</v>
          </cell>
        </row>
        <row r="7512">
          <cell r="A7512">
            <v>99206040</v>
          </cell>
          <cell r="B7512" t="str">
            <v>DMX 460-6 B-PVC/V/C-X-E1U3U3XEMAG</v>
          </cell>
          <cell r="C7512">
            <v>4139</v>
          </cell>
        </row>
        <row r="7513">
          <cell r="A7513">
            <v>99206045</v>
          </cell>
          <cell r="B7513" t="str">
            <v>DMX 765-3 B-PVC/V/G-X-E1KKXEMAG</v>
          </cell>
          <cell r="C7513">
            <v>4931</v>
          </cell>
        </row>
        <row r="7514">
          <cell r="A7514">
            <v>99206582</v>
          </cell>
          <cell r="B7514" t="str">
            <v>INJECT. UNIT 0302-10 PVC/V/C 4U3-30/120</v>
          </cell>
          <cell r="C7514">
            <v>420</v>
          </cell>
        </row>
        <row r="7515">
          <cell r="A7515">
            <v>99206585</v>
          </cell>
          <cell r="B7515" t="str">
            <v>INJECT. UNIT 0302-10 PVC/E/C 4U3-30/120</v>
          </cell>
          <cell r="C7515">
            <v>420</v>
          </cell>
        </row>
        <row r="7516">
          <cell r="A7516">
            <v>99206610</v>
          </cell>
          <cell r="B7516" t="str">
            <v>SPARE, END SHIELD MMS6000N</v>
          </cell>
          <cell r="C7516">
            <v>777</v>
          </cell>
        </row>
        <row r="7517">
          <cell r="A7517">
            <v>99208732</v>
          </cell>
          <cell r="B7517" t="str">
            <v>KIT, WEAR RING D118/D144X10 BS</v>
          </cell>
          <cell r="C7517">
            <v>255</v>
          </cell>
        </row>
        <row r="7518">
          <cell r="A7518">
            <v>99208743</v>
          </cell>
          <cell r="B7518" t="str">
            <v>SPARE, WEAR RING D224/D238X15 BS</v>
          </cell>
          <cell r="C7518">
            <v>310</v>
          </cell>
        </row>
        <row r="7519">
          <cell r="A7519">
            <v>99208748</v>
          </cell>
          <cell r="B7519" t="str">
            <v>SPARE, WEAR RING D144/D158X15 BS</v>
          </cell>
          <cell r="C7519">
            <v>253</v>
          </cell>
        </row>
        <row r="7520">
          <cell r="A7520">
            <v>99208749</v>
          </cell>
          <cell r="B7520" t="str">
            <v>SPARE, WEAR RING D210/D224X15 BS</v>
          </cell>
          <cell r="C7520">
            <v>228</v>
          </cell>
        </row>
        <row r="7521">
          <cell r="A7521">
            <v>99208775</v>
          </cell>
          <cell r="B7521" t="str">
            <v>SPARE, WEAR RING D63/D77X10 BS</v>
          </cell>
          <cell r="C7521">
            <v>63</v>
          </cell>
        </row>
        <row r="7522">
          <cell r="A7522">
            <v>99208792</v>
          </cell>
          <cell r="B7522" t="str">
            <v>SPARE, WEAR RING D185/D199X15 BS</v>
          </cell>
          <cell r="C7522">
            <v>233</v>
          </cell>
        </row>
        <row r="7523">
          <cell r="A7523">
            <v>99208807</v>
          </cell>
          <cell r="B7523" t="str">
            <v>SPARE, WEAR RING D154/D168X15 BS</v>
          </cell>
          <cell r="C7523">
            <v>196</v>
          </cell>
        </row>
        <row r="7524">
          <cell r="A7524">
            <v>99208810</v>
          </cell>
          <cell r="B7524" t="str">
            <v>SPARE, WEAR RING D130/D146X13 BS</v>
          </cell>
          <cell r="C7524">
            <v>303</v>
          </cell>
        </row>
        <row r="7525">
          <cell r="A7525">
            <v>99208813</v>
          </cell>
          <cell r="B7525" t="str">
            <v>SPARE, WEAR RING D122/D138X13 BS</v>
          </cell>
          <cell r="C7525">
            <v>233</v>
          </cell>
        </row>
        <row r="7526">
          <cell r="A7526">
            <v>99208815</v>
          </cell>
          <cell r="B7526" t="str">
            <v>SPARE, WEAR RING D130/D144X10 BS</v>
          </cell>
          <cell r="C7526">
            <v>159</v>
          </cell>
        </row>
        <row r="7527">
          <cell r="A7527">
            <v>99208817</v>
          </cell>
          <cell r="B7527" t="str">
            <v>SPARE, WEAR RING D122/D136X10 BS</v>
          </cell>
          <cell r="C7527">
            <v>150</v>
          </cell>
        </row>
        <row r="7528">
          <cell r="A7528">
            <v>99208819</v>
          </cell>
          <cell r="B7528" t="str">
            <v>SPARE, WEAR RING D100/D114X10 BS</v>
          </cell>
          <cell r="C7528">
            <v>156</v>
          </cell>
        </row>
        <row r="7529">
          <cell r="A7529">
            <v>99208821</v>
          </cell>
          <cell r="B7529" t="str">
            <v>SPARE, WEAR RING D90/D104X10 BS</v>
          </cell>
          <cell r="C7529">
            <v>213</v>
          </cell>
        </row>
        <row r="7530">
          <cell r="A7530">
            <v>99208943</v>
          </cell>
          <cell r="B7530" t="str">
            <v>KIT, RF WEAR AND SEAL RING SE1/SL1.100</v>
          </cell>
          <cell r="C7530">
            <v>774</v>
          </cell>
        </row>
        <row r="7531">
          <cell r="A7531">
            <v>99208944</v>
          </cell>
          <cell r="B7531" t="str">
            <v>KIT, RF WEAR AND SEAL RING SE1/SL1.80</v>
          </cell>
          <cell r="C7531">
            <v>658</v>
          </cell>
        </row>
        <row r="7532">
          <cell r="A7532">
            <v>99208945</v>
          </cell>
          <cell r="B7532" t="str">
            <v>KIT, RF WEAR AND SEAL RING SE1/SL1.50</v>
          </cell>
          <cell r="C7532">
            <v>542</v>
          </cell>
        </row>
        <row r="7533">
          <cell r="A7533">
            <v>99209185</v>
          </cell>
          <cell r="B7533" t="str">
            <v>CRI10-20 F-FGJ-A-F-HQQE FF265 50 HZ</v>
          </cell>
          <cell r="C7533">
            <v>11290</v>
          </cell>
        </row>
        <row r="7534">
          <cell r="A7534">
            <v>99210440</v>
          </cell>
          <cell r="B7534" t="str">
            <v>CR1-19 E-FGJ-A-E-HQQE 3X230/400 50HZ</v>
          </cell>
          <cell r="C7534">
            <v>2585</v>
          </cell>
        </row>
        <row r="7535">
          <cell r="A7535">
            <v>99211094</v>
          </cell>
          <cell r="B7535" t="str">
            <v>BULK, O-RING 35X4 PTFE/SIL</v>
          </cell>
          <cell r="C7535">
            <v>307</v>
          </cell>
        </row>
        <row r="7536">
          <cell r="A7536">
            <v>99212666</v>
          </cell>
          <cell r="B7536" t="str">
            <v>KIT, VEDAÇÃO COMPLETO SELO DN50-32</v>
          </cell>
          <cell r="C7536">
            <v>913</v>
          </cell>
        </row>
        <row r="7537">
          <cell r="A7537">
            <v>99212815</v>
          </cell>
          <cell r="B7537" t="str">
            <v>CRI3-27 F-FGJ-A-F-HQQE 3X230/400 50HZ</v>
          </cell>
          <cell r="C7537">
            <v>8410</v>
          </cell>
        </row>
        <row r="7538">
          <cell r="A7538">
            <v>99213358</v>
          </cell>
          <cell r="B7538" t="str">
            <v>TAB-E 2MN 4HP DOL C-A-A-A</v>
          </cell>
          <cell r="C7538">
            <v>5077</v>
          </cell>
        </row>
        <row r="7539">
          <cell r="A7539">
            <v>99214524</v>
          </cell>
          <cell r="B7539" t="str">
            <v>NKG 125-80-250/221AY1F2KEP1515XW1</v>
          </cell>
          <cell r="C7539">
            <v>27245</v>
          </cell>
        </row>
        <row r="7540">
          <cell r="A7540">
            <v>99214526</v>
          </cell>
          <cell r="B7540" t="str">
            <v>CR64-4 A-F-A-E-PQQE 3X400/690 50 HZ</v>
          </cell>
          <cell r="C7540">
            <v>17703</v>
          </cell>
        </row>
        <row r="7541">
          <cell r="A7541">
            <v>99217169</v>
          </cell>
          <cell r="B7541" t="str">
            <v>SPARE, IMPELLER 100-400/375 D42 1.4408</v>
          </cell>
          <cell r="C7541">
            <v>7277</v>
          </cell>
        </row>
        <row r="7542">
          <cell r="A7542">
            <v>99217225</v>
          </cell>
          <cell r="B7542" t="str">
            <v>SPARE, PUMP HOUSING NB 32-200 CPL.</v>
          </cell>
          <cell r="C7542">
            <v>1965</v>
          </cell>
        </row>
        <row r="7543">
          <cell r="A7543">
            <v>99217259</v>
          </cell>
          <cell r="B7543" t="str">
            <v>ACC. VIBRATION DAMPER CMBE TWIN</v>
          </cell>
          <cell r="C7543">
            <v>551</v>
          </cell>
        </row>
        <row r="7544">
          <cell r="A7544">
            <v>99218089</v>
          </cell>
          <cell r="B7544" t="str">
            <v>SPARE, SHAFT W/IMPELLER UPS32-80</v>
          </cell>
          <cell r="C7544">
            <v>170</v>
          </cell>
        </row>
        <row r="7545">
          <cell r="A7545">
            <v>99218167</v>
          </cell>
          <cell r="B7545" t="str">
            <v>SPARE, SHAFT W/IMPELLER UPS 25-80</v>
          </cell>
          <cell r="C7545">
            <v>160</v>
          </cell>
        </row>
        <row r="7546">
          <cell r="A7546">
            <v>99218168</v>
          </cell>
          <cell r="B7546" t="str">
            <v>SPARE, STATOR HOUSING CPL. UPS25-80</v>
          </cell>
          <cell r="C7546">
            <v>183</v>
          </cell>
        </row>
        <row r="7547">
          <cell r="A7547">
            <v>99218169</v>
          </cell>
          <cell r="B7547" t="str">
            <v>SPARE, SHAFT W/IMPELLER UPS 25-60</v>
          </cell>
          <cell r="C7547">
            <v>123</v>
          </cell>
        </row>
        <row r="7548">
          <cell r="A7548">
            <v>99218170</v>
          </cell>
          <cell r="B7548" t="str">
            <v>SPARE, STATOR HOUSING CPL. UPS25-60</v>
          </cell>
          <cell r="C7548">
            <v>121</v>
          </cell>
        </row>
        <row r="7549">
          <cell r="A7549">
            <v>99219420</v>
          </cell>
          <cell r="B7549" t="str">
            <v>CMBE TWIN 3-62 1X230 50/60 HZ SCHUKO</v>
          </cell>
          <cell r="C7549">
            <v>7169</v>
          </cell>
        </row>
        <row r="7550">
          <cell r="A7550">
            <v>99220071</v>
          </cell>
          <cell r="B7550" t="str">
            <v>EUROSWIM 100 M 1HP 50HZ ARG</v>
          </cell>
          <cell r="C7550">
            <v>791</v>
          </cell>
        </row>
        <row r="7551">
          <cell r="A7551">
            <v>99220072</v>
          </cell>
          <cell r="B7551" t="str">
            <v>EUROSWIM 150 M 1.5HP 50HZ ARG</v>
          </cell>
          <cell r="C7551">
            <v>1054</v>
          </cell>
        </row>
        <row r="7552">
          <cell r="A7552">
            <v>99220083</v>
          </cell>
          <cell r="B7552" t="str">
            <v>EUROSWIM 200 M 2HP 50HZ ARG</v>
          </cell>
          <cell r="C7552">
            <v>1150</v>
          </cell>
        </row>
        <row r="7553">
          <cell r="A7553">
            <v>99220084</v>
          </cell>
          <cell r="B7553" t="str">
            <v>EUROSWIM 300 M 3HP 50HZ ARG</v>
          </cell>
          <cell r="C7553">
            <v>1402</v>
          </cell>
        </row>
        <row r="7554">
          <cell r="A7554">
            <v>99220085</v>
          </cell>
          <cell r="B7554" t="str">
            <v>EUROSWIM 50 M 0.5HP 50HZ ARG</v>
          </cell>
          <cell r="C7554">
            <v>749</v>
          </cell>
        </row>
        <row r="7555">
          <cell r="A7555">
            <v>99220086</v>
          </cell>
          <cell r="B7555" t="str">
            <v>EUROSWIM 75 M 0.75HP 50HZ ARG</v>
          </cell>
          <cell r="C7555">
            <v>776</v>
          </cell>
        </row>
        <row r="7556">
          <cell r="A7556">
            <v>99220087</v>
          </cell>
          <cell r="B7556" t="str">
            <v>SMART PRESS WG DAB 1,5HP W/O CABLE ARG</v>
          </cell>
          <cell r="C7556">
            <v>248</v>
          </cell>
        </row>
        <row r="7557">
          <cell r="A7557">
            <v>99220092</v>
          </cell>
          <cell r="B7557" t="str">
            <v>VA 65/130 M 50HZ EVO ARG</v>
          </cell>
          <cell r="C7557">
            <v>383</v>
          </cell>
        </row>
        <row r="7558">
          <cell r="A7558">
            <v>99220844</v>
          </cell>
          <cell r="B7558" t="str">
            <v>CMBE TWIN 3-62 1X230 50/60 HZ FUSE BOX</v>
          </cell>
          <cell r="C7558">
            <v>7968</v>
          </cell>
        </row>
        <row r="7559">
          <cell r="A7559">
            <v>99220845</v>
          </cell>
          <cell r="B7559" t="str">
            <v>CMBE TWIN 3-93 1X230 50/60 HZ FUSE BOX</v>
          </cell>
          <cell r="C7559">
            <v>7371</v>
          </cell>
        </row>
        <row r="7560">
          <cell r="A7560">
            <v>99220847</v>
          </cell>
          <cell r="B7560" t="str">
            <v>CMBE TWIN 5-62 1X230 50/60 HZ FUSE BOX</v>
          </cell>
          <cell r="C7560">
            <v>9797</v>
          </cell>
        </row>
        <row r="7561">
          <cell r="A7561">
            <v>99221285</v>
          </cell>
          <cell r="B7561" t="str">
            <v>MAGNA1 32-120 F 220 1X230V PN6/10</v>
          </cell>
          <cell r="C7561">
            <v>2657</v>
          </cell>
        </row>
        <row r="7562">
          <cell r="A7562">
            <v>99221286</v>
          </cell>
          <cell r="B7562" t="str">
            <v>MAGNA1 D 32-120 F 220 1X230V PN6/10</v>
          </cell>
          <cell r="C7562">
            <v>4271</v>
          </cell>
        </row>
        <row r="7563">
          <cell r="A7563">
            <v>99221305</v>
          </cell>
          <cell r="B7563" t="str">
            <v>MAGNA1 40-120 F 250 1X230V PN6/10</v>
          </cell>
          <cell r="C7563">
            <v>3226</v>
          </cell>
        </row>
        <row r="7564">
          <cell r="A7564">
            <v>99221307</v>
          </cell>
          <cell r="B7564" t="str">
            <v>MAGNA1 40-180 F 250 1X230V PN6/10</v>
          </cell>
          <cell r="C7564">
            <v>4527</v>
          </cell>
        </row>
        <row r="7565">
          <cell r="A7565">
            <v>99221336</v>
          </cell>
          <cell r="B7565" t="str">
            <v>MAGNA1 50-120 F 280 1X230V PN6/10</v>
          </cell>
          <cell r="C7565">
            <v>4208</v>
          </cell>
        </row>
        <row r="7566">
          <cell r="A7566">
            <v>99221338</v>
          </cell>
          <cell r="B7566" t="str">
            <v>MAGNA1 50-180 F 280 1X230V PN6/10</v>
          </cell>
          <cell r="C7566">
            <v>5684</v>
          </cell>
        </row>
        <row r="7567">
          <cell r="A7567">
            <v>99221375</v>
          </cell>
          <cell r="B7567" t="str">
            <v>MAGNA1 65-150 F 340 1X230V PN6/10</v>
          </cell>
          <cell r="C7567">
            <v>5916</v>
          </cell>
        </row>
        <row r="7568">
          <cell r="A7568">
            <v>99221413</v>
          </cell>
          <cell r="B7568" t="str">
            <v>MAGNA1 80-120 F 360 1X230V PN10</v>
          </cell>
          <cell r="C7568">
            <v>6645</v>
          </cell>
        </row>
        <row r="7569">
          <cell r="A7569">
            <v>99221447</v>
          </cell>
          <cell r="B7569" t="str">
            <v>MAGNA1 100-120 F 450 1X230V PN10</v>
          </cell>
          <cell r="C7569">
            <v>7865</v>
          </cell>
        </row>
        <row r="7570">
          <cell r="A7570">
            <v>99222317</v>
          </cell>
          <cell r="B7570" t="str">
            <v>TP 40-190/2 A-F-A-BQBE-FW1</v>
          </cell>
          <cell r="C7570">
            <v>2660</v>
          </cell>
        </row>
        <row r="7571">
          <cell r="A7571">
            <v>99224885</v>
          </cell>
          <cell r="B7571" t="str">
            <v>NKG 125-100-200/219AY1F2SESBQQEXW3</v>
          </cell>
          <cell r="C7571">
            <v>11672</v>
          </cell>
        </row>
        <row r="7572">
          <cell r="A7572">
            <v>99226924</v>
          </cell>
          <cell r="B7572" t="str">
            <v>KIT, WEAR RING CPL. 103X146</v>
          </cell>
          <cell r="C7572">
            <v>98</v>
          </cell>
        </row>
        <row r="7573">
          <cell r="A7573">
            <v>99226926</v>
          </cell>
          <cell r="B7573" t="str">
            <v>KIT, WEAR RING CPL. 127X180</v>
          </cell>
          <cell r="C7573">
            <v>122</v>
          </cell>
        </row>
        <row r="7574">
          <cell r="A7574">
            <v>99226929</v>
          </cell>
          <cell r="B7574" t="str">
            <v>KIT, WEAR RING CPL. 152X232 M LARGE</v>
          </cell>
          <cell r="C7574">
            <v>137</v>
          </cell>
        </row>
        <row r="7575">
          <cell r="A7575">
            <v>99226944</v>
          </cell>
          <cell r="B7575" t="str">
            <v>KIT, WEAR RING CPL. 202X262 L DT</v>
          </cell>
          <cell r="C7575">
            <v>215</v>
          </cell>
        </row>
        <row r="7576">
          <cell r="A7576">
            <v>99227945</v>
          </cell>
          <cell r="B7576" t="str">
            <v>ACC. ADAPTOR PP/V,E -NUT G2-G11/4</v>
          </cell>
          <cell r="C7576">
            <v>146</v>
          </cell>
        </row>
        <row r="7577">
          <cell r="A7577">
            <v>99227948</v>
          </cell>
          <cell r="B7577" t="str">
            <v>ACC. ADAPTOR PVDF/T -NUT G2-G11/4</v>
          </cell>
          <cell r="C7577">
            <v>334</v>
          </cell>
        </row>
        <row r="7578">
          <cell r="A7578">
            <v>99229422</v>
          </cell>
          <cell r="B7578" t="str">
            <v>CMBE TWIN MANIFOLD SET R1"-R1"</v>
          </cell>
          <cell r="C7578">
            <v>1039</v>
          </cell>
        </row>
        <row r="7579">
          <cell r="A7579">
            <v>99229453</v>
          </cell>
          <cell r="B7579" t="str">
            <v>CMBE TWIN MANIFOLD SET R1 1/4"-R1"</v>
          </cell>
          <cell r="C7579">
            <v>1039</v>
          </cell>
        </row>
        <row r="7580">
          <cell r="A7580">
            <v>99229940</v>
          </cell>
          <cell r="B7580" t="str">
            <v>KIT, COUPLING JC A01 ELASTOMERIC INSERT</v>
          </cell>
          <cell r="C7580">
            <v>272</v>
          </cell>
        </row>
        <row r="7581">
          <cell r="A7581">
            <v>99230340</v>
          </cell>
          <cell r="B7581" t="str">
            <v>BULK, GASKET D110XD103X0.25</v>
          </cell>
          <cell r="C7581">
            <v>220</v>
          </cell>
        </row>
        <row r="7582">
          <cell r="A7582">
            <v>99230810</v>
          </cell>
          <cell r="B7582" t="str">
            <v>PANEL BOARD E.SYBOX V220-24 50 60HZ - N.</v>
          </cell>
          <cell r="C7582">
            <v>443</v>
          </cell>
        </row>
        <row r="7583">
          <cell r="A7583">
            <v>99230827</v>
          </cell>
          <cell r="B7583" t="str">
            <v>KIT, O-RINGS  E.SYBOX MINI</v>
          </cell>
          <cell r="C7583">
            <v>106</v>
          </cell>
        </row>
        <row r="7584">
          <cell r="A7584">
            <v>99230831</v>
          </cell>
          <cell r="B7584" t="str">
            <v>TANK 100CC  E.SYBOX MINI</v>
          </cell>
          <cell r="C7584">
            <v>208</v>
          </cell>
        </row>
        <row r="7585">
          <cell r="A7585">
            <v>99230853</v>
          </cell>
          <cell r="B7585" t="str">
            <v>(SP) COMPLETE NVR  E.SYBOX MINI</v>
          </cell>
          <cell r="C7585">
            <v>76</v>
          </cell>
        </row>
        <row r="7586">
          <cell r="A7586">
            <v>99230974</v>
          </cell>
          <cell r="B7586" t="str">
            <v>FLOATSWITCH COVER CABLE  SP00001849</v>
          </cell>
          <cell r="C7586">
            <v>94</v>
          </cell>
        </row>
        <row r="7587">
          <cell r="A7587">
            <v>99230986</v>
          </cell>
          <cell r="B7587" t="str">
            <v>SHAFT SEAL D.12 K 20 9 HA DAB</v>
          </cell>
          <cell r="C7587">
            <v>37</v>
          </cell>
        </row>
        <row r="7588">
          <cell r="A7588">
            <v>99230991</v>
          </cell>
          <cell r="B7588" t="str">
            <v>CAPASITOR 8 UF K 20 9 HA DAB</v>
          </cell>
          <cell r="C7588">
            <v>23</v>
          </cell>
        </row>
        <row r="7589">
          <cell r="A7589">
            <v>99231330</v>
          </cell>
          <cell r="B7589" t="str">
            <v>CRI10-3 F-P-A-V-HQQV 3X230/400 50 HZ</v>
          </cell>
          <cell r="C7589">
            <v>7650</v>
          </cell>
        </row>
        <row r="7590">
          <cell r="A7590">
            <v>99233933</v>
          </cell>
          <cell r="B7590" t="str">
            <v>TEST PRESENCIAL NK - NB</v>
          </cell>
          <cell r="C7590">
            <v>280</v>
          </cell>
        </row>
        <row r="7591">
          <cell r="A7591">
            <v>99237197</v>
          </cell>
          <cell r="B7591" t="str">
            <v>CRI15-14 F-P-A-E-HQQE 3X400/690 50 HZ</v>
          </cell>
          <cell r="C7591">
            <v>13560</v>
          </cell>
        </row>
        <row r="7592">
          <cell r="A7592">
            <v>99238962</v>
          </cell>
          <cell r="B7592" t="str">
            <v>NK 100-400/354BY1F2AESBAQEXW3</v>
          </cell>
          <cell r="C7592">
            <v>15089</v>
          </cell>
        </row>
        <row r="7593">
          <cell r="A7593">
            <v>99239804</v>
          </cell>
          <cell r="B7593" t="str">
            <v>NK40-160/150Y1F2AE-SBAQE</v>
          </cell>
          <cell r="C7593">
            <v>4550</v>
          </cell>
        </row>
        <row r="7594">
          <cell r="A7594">
            <v>99240260</v>
          </cell>
          <cell r="B7594" t="str">
            <v>PC TOOL USB RS485, RSI</v>
          </cell>
          <cell r="C7594">
            <v>193</v>
          </cell>
        </row>
        <row r="7595">
          <cell r="A7595">
            <v>99240432</v>
          </cell>
          <cell r="B7595" t="str">
            <v>CR5-15 K-A-A-E-HQQE 3X440D 60HZ</v>
          </cell>
          <cell r="C7595">
            <v>3943</v>
          </cell>
        </row>
        <row r="7596">
          <cell r="A7596">
            <v>99244164</v>
          </cell>
          <cell r="B7596" t="str">
            <v>SPARE, IMPELLER 125-176/160 D24 CI</v>
          </cell>
          <cell r="C7596">
            <v>1133</v>
          </cell>
        </row>
        <row r="7597">
          <cell r="A7597">
            <v>99247109</v>
          </cell>
          <cell r="B7597" t="str">
            <v>NK 65-200/219AA2F2SESBAQEKW3</v>
          </cell>
          <cell r="C7597">
            <v>16044</v>
          </cell>
        </row>
        <row r="7598">
          <cell r="A7598">
            <v>99248519</v>
          </cell>
          <cell r="B7598" t="str">
            <v>KIT, STUB SHAFT D65/D38 (D32 L) 4P</v>
          </cell>
          <cell r="C7598">
            <v>1022</v>
          </cell>
        </row>
        <row r="7599">
          <cell r="A7599">
            <v>99248522</v>
          </cell>
          <cell r="B7599" t="str">
            <v>KIT, STUB SHAFT D55/D48 (D42) 2P</v>
          </cell>
          <cell r="C7599">
            <v>1564</v>
          </cell>
        </row>
        <row r="7600">
          <cell r="A7600">
            <v>99248523</v>
          </cell>
          <cell r="B7600" t="str">
            <v>KIT, STUB SHAFT D60/D48 (D42)</v>
          </cell>
          <cell r="C7600">
            <v>1386</v>
          </cell>
        </row>
        <row r="7601">
          <cell r="A7601">
            <v>99248995</v>
          </cell>
          <cell r="B7601" t="str">
            <v>NK 40-160/134AA2F2NESBAQEDW3</v>
          </cell>
          <cell r="C7601">
            <v>19655</v>
          </cell>
        </row>
        <row r="7602">
          <cell r="A7602">
            <v>99250512</v>
          </cell>
          <cell r="B7602" t="str">
            <v>KIT TP 100-110/4-C-F-A-BAQE W/O MOTOR</v>
          </cell>
          <cell r="C7602">
            <v>6307</v>
          </cell>
        </row>
        <row r="7603">
          <cell r="A7603">
            <v>99252800</v>
          </cell>
          <cell r="B7603" t="str">
            <v>NK150-400/438AY1F1SESBAQEXW3</v>
          </cell>
          <cell r="C7603">
            <v>18985</v>
          </cell>
        </row>
        <row r="7604">
          <cell r="A7604">
            <v>99252858</v>
          </cell>
          <cell r="B7604" t="str">
            <v>NK150-315.2/342AY1F1SESBAQEXW3</v>
          </cell>
          <cell r="C7604">
            <v>16396</v>
          </cell>
        </row>
        <row r="7605">
          <cell r="A7605">
            <v>99253402</v>
          </cell>
          <cell r="B7605" t="str">
            <v>SPARE, SUCTION INTERCONNECTOR, LOW NPSH</v>
          </cell>
          <cell r="C7605">
            <v>235</v>
          </cell>
        </row>
        <row r="7606">
          <cell r="A7606">
            <v>99254910</v>
          </cell>
          <cell r="B7606" t="str">
            <v>SP46- 2BB RP3 4"3X380-415/50 2.2KW</v>
          </cell>
          <cell r="C7606">
            <v>2836</v>
          </cell>
        </row>
        <row r="7607">
          <cell r="A7607">
            <v>99257835</v>
          </cell>
          <cell r="B7607" t="str">
            <v>SPARE, PRESS.TR.MBS1900-2011-0-10BAR4-20</v>
          </cell>
          <cell r="C7607">
            <v>340</v>
          </cell>
        </row>
        <row r="7608">
          <cell r="A7608">
            <v>99261072</v>
          </cell>
          <cell r="B7608" t="str">
            <v>TP 32-320/2-C-F-A-BQQE W/O MOTOR</v>
          </cell>
          <cell r="C7608">
            <v>3114</v>
          </cell>
        </row>
        <row r="7609">
          <cell r="A7609">
            <v>99261110</v>
          </cell>
          <cell r="B7609" t="str">
            <v>TP 40-300/2-C-F-A-BQQE W/O MOTOR</v>
          </cell>
          <cell r="C7609">
            <v>3433</v>
          </cell>
        </row>
        <row r="7610">
          <cell r="A7610">
            <v>99261140</v>
          </cell>
          <cell r="B7610" t="str">
            <v>TP 80-180/2-C-F-A-BQQE W/O MOTOR</v>
          </cell>
          <cell r="C7610">
            <v>3485</v>
          </cell>
        </row>
        <row r="7611">
          <cell r="A7611">
            <v>99262346</v>
          </cell>
          <cell r="B7611" t="str">
            <v>KIT, SHAFT SEAL H Q6Q6EGG D22</v>
          </cell>
          <cell r="C7611">
            <v>475</v>
          </cell>
        </row>
        <row r="7612">
          <cell r="A7612">
            <v>99262347</v>
          </cell>
          <cell r="B7612" t="str">
            <v>KIT, SHAFT SEAL H Q6Q6VGG D22</v>
          </cell>
          <cell r="C7612">
            <v>493</v>
          </cell>
        </row>
        <row r="7613">
          <cell r="A7613">
            <v>99262350</v>
          </cell>
          <cell r="B7613" t="str">
            <v>KIT, SHAFT SEAL H Q6Q6EGG D28</v>
          </cell>
          <cell r="C7613">
            <v>1031</v>
          </cell>
        </row>
        <row r="7614">
          <cell r="A7614">
            <v>99262351</v>
          </cell>
          <cell r="B7614" t="str">
            <v>KIT, SHAFT SEAL H Q6Q6VGG D28</v>
          </cell>
          <cell r="C7614">
            <v>1409</v>
          </cell>
        </row>
        <row r="7615">
          <cell r="A7615">
            <v>99262358</v>
          </cell>
          <cell r="B7615" t="str">
            <v>KIT, WEAR PART SHAFT SEAL H Q6Q6EGG D28</v>
          </cell>
          <cell r="C7615">
            <v>420</v>
          </cell>
        </row>
        <row r="7616">
          <cell r="A7616">
            <v>99262378</v>
          </cell>
          <cell r="B7616" t="str">
            <v>KIT, O-RING CR95 EPDM D22</v>
          </cell>
          <cell r="C7616">
            <v>243</v>
          </cell>
        </row>
        <row r="7617">
          <cell r="A7617">
            <v>99262380</v>
          </cell>
          <cell r="B7617" t="str">
            <v>KIT, O-RING CR125-155 EPDM D22</v>
          </cell>
          <cell r="C7617">
            <v>267</v>
          </cell>
        </row>
        <row r="7618">
          <cell r="A7618">
            <v>99262386</v>
          </cell>
          <cell r="B7618" t="str">
            <v>KIT, O-RING CR125-155 EPDM D28</v>
          </cell>
          <cell r="C7618">
            <v>285</v>
          </cell>
        </row>
        <row r="7619">
          <cell r="A7619">
            <v>99262387</v>
          </cell>
          <cell r="B7619" t="str">
            <v>KIT, O-RING CR125-155 FKM D28</v>
          </cell>
          <cell r="C7619">
            <v>721</v>
          </cell>
        </row>
        <row r="7620">
          <cell r="A7620">
            <v>99262399</v>
          </cell>
          <cell r="B7620" t="str">
            <v>KIT, O-RING THD CRN125 EPDM</v>
          </cell>
          <cell r="C7620">
            <v>246</v>
          </cell>
        </row>
        <row r="7621">
          <cell r="A7621">
            <v>99262402</v>
          </cell>
          <cell r="B7621" t="str">
            <v>KIT, O-RING THD CRN155 FKM</v>
          </cell>
          <cell r="C7621">
            <v>367</v>
          </cell>
        </row>
        <row r="7622">
          <cell r="A7622">
            <v>99262415</v>
          </cell>
          <cell r="B7622" t="str">
            <v>KIT, WEAR PART CR/N95 GRAPHITE D22 1-4</v>
          </cell>
          <cell r="C7622">
            <v>380</v>
          </cell>
        </row>
        <row r="7623">
          <cell r="A7623">
            <v>99262417</v>
          </cell>
          <cell r="B7623" t="str">
            <v>KIT, WEAR PART CR/N125 GRAPHITE D28 1-4</v>
          </cell>
          <cell r="C7623">
            <v>499</v>
          </cell>
        </row>
        <row r="7624">
          <cell r="A7624">
            <v>99262419</v>
          </cell>
          <cell r="B7624" t="str">
            <v>KIT, WEAR PART CR/N155 GRAPHITE D28 1-4</v>
          </cell>
          <cell r="C7624">
            <v>625</v>
          </cell>
        </row>
        <row r="7625">
          <cell r="A7625">
            <v>99262424</v>
          </cell>
          <cell r="B7625" t="str">
            <v>KIT, WEAR PART CR/N95 GRAPHITE D22 5-8</v>
          </cell>
          <cell r="C7625">
            <v>633</v>
          </cell>
        </row>
        <row r="7626">
          <cell r="A7626">
            <v>99262428</v>
          </cell>
          <cell r="B7626" t="str">
            <v>KIT, WEAR PART CR/N155 GRAPHITE D28 5-8</v>
          </cell>
          <cell r="C7626">
            <v>1134</v>
          </cell>
        </row>
        <row r="7627">
          <cell r="A7627">
            <v>99262435</v>
          </cell>
          <cell r="B7627" t="str">
            <v>KIT, WEAR PART CR/N125 GRAPHITE D28 9-12</v>
          </cell>
          <cell r="C7627">
            <v>1381</v>
          </cell>
        </row>
        <row r="7628">
          <cell r="A7628">
            <v>99262576</v>
          </cell>
          <cell r="B7628" t="str">
            <v>BULK, CHAMBER BUSH D22 CR95 3PCS</v>
          </cell>
          <cell r="C7628">
            <v>1271</v>
          </cell>
        </row>
        <row r="7629">
          <cell r="A7629">
            <v>99262580</v>
          </cell>
          <cell r="B7629" t="str">
            <v>BULK, CHAMBER DISCH.BUSH D22 CR95 3PCS</v>
          </cell>
          <cell r="C7629">
            <v>1845</v>
          </cell>
        </row>
        <row r="7630">
          <cell r="A7630">
            <v>99262755</v>
          </cell>
          <cell r="B7630" t="str">
            <v>BULK,INTERM.CHAMBER CPL.W BEAR+NECK CR32</v>
          </cell>
          <cell r="C7630">
            <v>695</v>
          </cell>
        </row>
        <row r="7631">
          <cell r="A7631">
            <v>99262783</v>
          </cell>
          <cell r="B7631" t="str">
            <v>BULK,INTERM.CHAMBERCPL.W BEAR+NECK CRN32</v>
          </cell>
          <cell r="C7631">
            <v>774</v>
          </cell>
        </row>
        <row r="7632">
          <cell r="A7632">
            <v>99262811</v>
          </cell>
          <cell r="B7632" t="str">
            <v>BULK, UPPER CHAMBER CPL. SIC CR90</v>
          </cell>
          <cell r="C7632">
            <v>827</v>
          </cell>
        </row>
        <row r="7633">
          <cell r="A7633">
            <v>99262866</v>
          </cell>
          <cell r="B7633" t="str">
            <v>BULK,INTERM.CHAMBER CPL WBEAR+NECK CRN90</v>
          </cell>
          <cell r="C7633">
            <v>953</v>
          </cell>
        </row>
        <row r="7634">
          <cell r="A7634">
            <v>99262867</v>
          </cell>
          <cell r="B7634" t="str">
            <v>BULK,INTERM.CHAMBER CPL.W BEAR+NECK CR45</v>
          </cell>
          <cell r="C7634">
            <v>785</v>
          </cell>
        </row>
        <row r="7635">
          <cell r="A7635">
            <v>99262903</v>
          </cell>
          <cell r="B7635" t="str">
            <v>BULK,INTERM.CHAMBER CPL W BEAR+NECK CR90</v>
          </cell>
          <cell r="C7635">
            <v>843</v>
          </cell>
        </row>
        <row r="7636">
          <cell r="A7636">
            <v>99262947</v>
          </cell>
          <cell r="B7636" t="str">
            <v>BULK,INTERM.CHAMBER CPL WBEAR+NECK CRN64</v>
          </cell>
          <cell r="C7636">
            <v>936</v>
          </cell>
        </row>
        <row r="7637">
          <cell r="A7637">
            <v>99262958</v>
          </cell>
          <cell r="B7637" t="str">
            <v>BULK,INTERM.CHAMBER CPL.W BEAR+NECK CR64</v>
          </cell>
          <cell r="C7637">
            <v>851</v>
          </cell>
        </row>
        <row r="7638">
          <cell r="A7638">
            <v>99264916</v>
          </cell>
          <cell r="B7638" t="str">
            <v>MTR15-8/3 A-W-I-HQQV 3X400D 50HZ</v>
          </cell>
          <cell r="C7638">
            <v>4532</v>
          </cell>
        </row>
        <row r="7639">
          <cell r="A7639">
            <v>99266007</v>
          </cell>
          <cell r="B7639" t="str">
            <v>NKG 200-150-400/407AY1F2CVCHBQVXW3</v>
          </cell>
          <cell r="C7639">
            <v>43223</v>
          </cell>
        </row>
        <row r="7640">
          <cell r="A7640">
            <v>99267469</v>
          </cell>
          <cell r="B7640" t="str">
            <v>SPARE MOTOR 98600327 MG132SC-2 5,5KW</v>
          </cell>
          <cell r="C7640">
            <v>1506</v>
          </cell>
        </row>
        <row r="7641">
          <cell r="A7641">
            <v>99268414</v>
          </cell>
          <cell r="B7641" t="str">
            <v>KIT, DIFFERENTIAL PRESS. TRANS. 0-6 BAR</v>
          </cell>
          <cell r="C7641">
            <v>419</v>
          </cell>
        </row>
        <row r="7642">
          <cell r="A7642">
            <v>99269239</v>
          </cell>
          <cell r="B7642" t="str">
            <v>CABLE SUBMERSIBLE 3X35MM2</v>
          </cell>
          <cell r="C7642">
            <v>47</v>
          </cell>
        </row>
        <row r="7643">
          <cell r="A7643">
            <v>99269240</v>
          </cell>
          <cell r="B7643" t="str">
            <v>CABLE SUBMERSIBLE 3X50MM2</v>
          </cell>
          <cell r="C7643">
            <v>61</v>
          </cell>
        </row>
        <row r="7644">
          <cell r="A7644">
            <v>99269241</v>
          </cell>
          <cell r="B7644" t="str">
            <v>CABLE SUBMERSIBLE 3X70MM2</v>
          </cell>
          <cell r="C7644">
            <v>91</v>
          </cell>
        </row>
        <row r="7645">
          <cell r="A7645">
            <v>99270649</v>
          </cell>
          <cell r="B7645" t="str">
            <v>BULK,BEARING CPL. ROTATING SIC CR/N45/64</v>
          </cell>
          <cell r="C7645">
            <v>426</v>
          </cell>
        </row>
        <row r="7646">
          <cell r="A7646">
            <v>99270651</v>
          </cell>
          <cell r="B7646" t="str">
            <v>BULK, BEARING CPL.ROTAT.SIC CR/N45/64</v>
          </cell>
          <cell r="C7646">
            <v>452</v>
          </cell>
        </row>
        <row r="7647">
          <cell r="A7647">
            <v>99270663</v>
          </cell>
          <cell r="B7647" t="str">
            <v>BULK, BEARING ROTATING CPL. D22 SIC</v>
          </cell>
          <cell r="C7647">
            <v>1060</v>
          </cell>
        </row>
        <row r="7648">
          <cell r="A7648">
            <v>99272019</v>
          </cell>
          <cell r="B7648" t="str">
            <v>NB 150-250/252BCF1AESBAQEXW5</v>
          </cell>
          <cell r="C7648">
            <v>11871</v>
          </cell>
        </row>
        <row r="7649">
          <cell r="A7649">
            <v>99272137</v>
          </cell>
          <cell r="B7649" t="str">
            <v>NB80-160/146AAF2AESBAQEOW1</v>
          </cell>
          <cell r="C7649">
            <v>7117</v>
          </cell>
        </row>
        <row r="7650">
          <cell r="A7650">
            <v>99273263</v>
          </cell>
          <cell r="B7650" t="str">
            <v>NK 80-400/349AY1F2AESBAQEXW3</v>
          </cell>
          <cell r="C7650">
            <v>16603</v>
          </cell>
        </row>
        <row r="7651">
          <cell r="A7651">
            <v>99273398</v>
          </cell>
          <cell r="B7651" t="str">
            <v>NB65-160/170AAF2AESBAQEOW1</v>
          </cell>
          <cell r="C7651">
            <v>6798</v>
          </cell>
        </row>
        <row r="7652">
          <cell r="A7652">
            <v>99273399</v>
          </cell>
          <cell r="B7652" t="str">
            <v>NB40-200/177AAF2AESBAQENW1</v>
          </cell>
          <cell r="C7652">
            <v>6614</v>
          </cell>
        </row>
        <row r="7653">
          <cell r="A7653">
            <v>99274199</v>
          </cell>
          <cell r="B7653" t="str">
            <v>BULK, ADJUSTMENT NUT, 10 PCS</v>
          </cell>
          <cell r="C7653">
            <v>442</v>
          </cell>
        </row>
        <row r="7654">
          <cell r="A7654">
            <v>99274240</v>
          </cell>
          <cell r="B7654" t="str">
            <v>SPARE, PRESSURE GAUGE 0-16BAR D63 1/4"</v>
          </cell>
          <cell r="C7654">
            <v>101</v>
          </cell>
        </row>
        <row r="7655">
          <cell r="A7655">
            <v>99274384</v>
          </cell>
          <cell r="B7655" t="str">
            <v>SEG.50.26.2.50B</v>
          </cell>
          <cell r="C7655">
            <v>3277</v>
          </cell>
        </row>
        <row r="7656">
          <cell r="A7656">
            <v>99275262</v>
          </cell>
          <cell r="B7656" t="str">
            <v>NK80-200/222AY1F2SESBAQEXW1</v>
          </cell>
          <cell r="C7656">
            <v>7509</v>
          </cell>
        </row>
        <row r="7657">
          <cell r="A7657">
            <v>99276858</v>
          </cell>
          <cell r="B7657" t="str">
            <v>CRF3-5 A-FGJ-A-E-HQQE FLEX</v>
          </cell>
          <cell r="C7657">
            <v>2540</v>
          </cell>
        </row>
        <row r="7658">
          <cell r="A7658">
            <v>99282867</v>
          </cell>
          <cell r="B7658" t="str">
            <v>SERVICE KIT FOR KP5015A-14A071</v>
          </cell>
          <cell r="C7658">
            <v>6700</v>
          </cell>
        </row>
        <row r="7659">
          <cell r="A7659">
            <v>99283326</v>
          </cell>
          <cell r="B7659" t="str">
            <v>NKG 50-32-160/152AY1G2NKSDQQKXW1</v>
          </cell>
          <cell r="C7659">
            <v>25197</v>
          </cell>
        </row>
        <row r="7660">
          <cell r="A7660">
            <v>99283331</v>
          </cell>
          <cell r="B7660" t="str">
            <v>NKG 65-40-250/230AY1G2NKSDQQKXW1</v>
          </cell>
          <cell r="C7660">
            <v>36887</v>
          </cell>
        </row>
        <row r="7661">
          <cell r="A7661">
            <v>99283356</v>
          </cell>
          <cell r="B7661" t="str">
            <v>NKG 50-32-200/210AY1G2NKSDQQKXW3</v>
          </cell>
          <cell r="C7661">
            <v>26559</v>
          </cell>
        </row>
        <row r="7662">
          <cell r="A7662">
            <v>99285027</v>
          </cell>
          <cell r="B7662" t="str">
            <v>NKG 50-32-160.1/172AY1G2NKSDQQKXW1</v>
          </cell>
          <cell r="C7662">
            <v>24478</v>
          </cell>
        </row>
        <row r="7663">
          <cell r="A7663">
            <v>99285510</v>
          </cell>
          <cell r="B7663" t="str">
            <v>CRE20-5 A-F-A-E-HQQE 3X380-500 50 HZ</v>
          </cell>
          <cell r="C7663">
            <v>7654</v>
          </cell>
        </row>
        <row r="7664">
          <cell r="A7664">
            <v>99285714</v>
          </cell>
          <cell r="B7664" t="str">
            <v>HYDROPRESS 20</v>
          </cell>
          <cell r="C7664">
            <v>801</v>
          </cell>
        </row>
        <row r="7665">
          <cell r="A7665">
            <v>99286592</v>
          </cell>
          <cell r="B7665" t="str">
            <v>KIT, FLANGE PN40 DN80</v>
          </cell>
          <cell r="C7665">
            <v>163</v>
          </cell>
        </row>
        <row r="7666">
          <cell r="A7666">
            <v>99293002</v>
          </cell>
          <cell r="B7666" t="str">
            <v>HYDROPRESS 30</v>
          </cell>
          <cell r="C7666">
            <v>917</v>
          </cell>
        </row>
        <row r="7667">
          <cell r="A7667">
            <v>99293402</v>
          </cell>
          <cell r="B7667" t="str">
            <v>SS6D07 HYDRAULIC PART (60167250)</v>
          </cell>
          <cell r="C7667">
            <v>2351</v>
          </cell>
        </row>
        <row r="7668">
          <cell r="A7668">
            <v>99294155</v>
          </cell>
          <cell r="B7668" t="str">
            <v>KIT, SHAFT SEAL BBQE HS A5</v>
          </cell>
          <cell r="C7668">
            <v>1504</v>
          </cell>
        </row>
        <row r="7669">
          <cell r="A7669">
            <v>99294159</v>
          </cell>
          <cell r="B7669" t="str">
            <v>KIT, SHAFT SEAL BBQE HS AK</v>
          </cell>
          <cell r="C7669">
            <v>3532</v>
          </cell>
        </row>
        <row r="7670">
          <cell r="A7670">
            <v>99294403</v>
          </cell>
          <cell r="B7670" t="str">
            <v>SP160- 6AA RP6 8"3X380-415/50 63KW</v>
          </cell>
          <cell r="C7670">
            <v>23370</v>
          </cell>
        </row>
        <row r="7671">
          <cell r="A7671">
            <v>99299012</v>
          </cell>
          <cell r="B7671" t="str">
            <v>GF270 SOLAR PANEL</v>
          </cell>
          <cell r="C7671">
            <v>354</v>
          </cell>
        </row>
        <row r="7672">
          <cell r="A7672">
            <v>99300707</v>
          </cell>
          <cell r="B7672" t="str">
            <v>SPARE, WEG 112M 230/400 2P 4KW 28J6 IE3</v>
          </cell>
          <cell r="C7672">
            <v>1981</v>
          </cell>
        </row>
        <row r="7673">
          <cell r="A7673">
            <v>99305127</v>
          </cell>
          <cell r="B7673" t="str">
            <v>NK80-315/305AY1F2SESBAQEXW1</v>
          </cell>
          <cell r="C7673">
            <v>10442</v>
          </cell>
        </row>
        <row r="7674">
          <cell r="A7674">
            <v>99305510</v>
          </cell>
          <cell r="B7674" t="str">
            <v>DDA 60-10 FCM-PV/T/C-F-31U3U3LG</v>
          </cell>
          <cell r="C7674">
            <v>7836</v>
          </cell>
        </row>
        <row r="7675">
          <cell r="A7675">
            <v>99307710</v>
          </cell>
          <cell r="B7675" t="str">
            <v>KIT, VEDACAO COMPLETA DN150-50</v>
          </cell>
          <cell r="C7675">
            <v>1986</v>
          </cell>
        </row>
        <row r="7676">
          <cell r="A7676">
            <v>99310475</v>
          </cell>
          <cell r="B7676" t="str">
            <v>SPARE, IMPELLER 32-160 /151 SS TRIM</v>
          </cell>
          <cell r="C7676">
            <v>1954</v>
          </cell>
        </row>
        <row r="7677">
          <cell r="A7677">
            <v>99313519</v>
          </cell>
          <cell r="B7677" t="str">
            <v>NB40-200/198AAF2AESBAQEMW1</v>
          </cell>
          <cell r="C7677">
            <v>5306</v>
          </cell>
        </row>
        <row r="7678">
          <cell r="A7678">
            <v>99313882</v>
          </cell>
          <cell r="B7678" t="str">
            <v>KIT, IMPELLER SE1/SL1.50.22.2 50HZ MKII</v>
          </cell>
          <cell r="C7678">
            <v>897</v>
          </cell>
        </row>
        <row r="7679">
          <cell r="A7679">
            <v>99313940</v>
          </cell>
          <cell r="B7679" t="str">
            <v>KIT, IMPELLER SE1/SL1.50.30.2 50HZ MKII</v>
          </cell>
          <cell r="C7679">
            <v>917</v>
          </cell>
        </row>
        <row r="7680">
          <cell r="A7680">
            <v>99313941</v>
          </cell>
          <cell r="B7680" t="str">
            <v>KIT, IMPELLER SE1/SL1.50.40.2 50HZ MKII</v>
          </cell>
          <cell r="C7680">
            <v>936</v>
          </cell>
        </row>
        <row r="7681">
          <cell r="A7681">
            <v>99313953</v>
          </cell>
          <cell r="B7681" t="str">
            <v>KIT, IMPELLER SE1/SL1.80.30.4 50HZ MKII</v>
          </cell>
          <cell r="C7681">
            <v>1622</v>
          </cell>
        </row>
        <row r="7682">
          <cell r="A7682">
            <v>99313956</v>
          </cell>
          <cell r="B7682" t="str">
            <v>KIT, IMPELLER SE1/SL1.80.55.4 50HZ MKII</v>
          </cell>
          <cell r="C7682">
            <v>1677</v>
          </cell>
        </row>
        <row r="7683">
          <cell r="A7683">
            <v>99313959</v>
          </cell>
          <cell r="B7683" t="str">
            <v>KIT, IMPELLER SE1/SL1.80.75.4 50HZ MKII</v>
          </cell>
          <cell r="C7683">
            <v>1697</v>
          </cell>
        </row>
        <row r="7684">
          <cell r="A7684">
            <v>99314010</v>
          </cell>
          <cell r="B7684" t="str">
            <v>KIT, WEAR AND SEAL RING SE1/SL1.50 SS.</v>
          </cell>
          <cell r="C7684">
            <v>576</v>
          </cell>
        </row>
        <row r="7685">
          <cell r="A7685">
            <v>99314529</v>
          </cell>
          <cell r="B7685" t="str">
            <v>SPARE, PUMP HOUSING SX1.80.100.55 50HZ</v>
          </cell>
          <cell r="C7685">
            <v>1618</v>
          </cell>
        </row>
        <row r="7686">
          <cell r="A7686">
            <v>99314538</v>
          </cell>
          <cell r="B7686" t="str">
            <v>KIT, HYDRAULIC PART SX1.50.65.22 50HZ</v>
          </cell>
          <cell r="C7686">
            <v>2301</v>
          </cell>
        </row>
        <row r="7687">
          <cell r="A7687">
            <v>99314605</v>
          </cell>
          <cell r="B7687" t="str">
            <v>KIT, HYDRAULIC PART SX1.50.65.30 50HZ</v>
          </cell>
          <cell r="C7687">
            <v>2315</v>
          </cell>
        </row>
        <row r="7688">
          <cell r="A7688">
            <v>99315317</v>
          </cell>
          <cell r="B7688" t="str">
            <v>KIT, HYDRAULIC PART SX1.50.80.40 50HZ</v>
          </cell>
          <cell r="C7688">
            <v>2488</v>
          </cell>
        </row>
        <row r="7689">
          <cell r="A7689">
            <v>99315338</v>
          </cell>
          <cell r="B7689" t="str">
            <v>KIT, HYDRAULIC PART SX1.80.100.55 50HZ</v>
          </cell>
          <cell r="C7689">
            <v>3540</v>
          </cell>
        </row>
        <row r="7690">
          <cell r="A7690">
            <v>99316652</v>
          </cell>
          <cell r="B7690" t="str">
            <v>NK100-315/325AY1F2BESBAQERW3</v>
          </cell>
          <cell r="C7690">
            <v>11673</v>
          </cell>
        </row>
        <row r="7691">
          <cell r="A7691">
            <v>99321194</v>
          </cell>
          <cell r="B7691" t="str">
            <v>BULK. BUSH CR/CRN 32/45/64/90</v>
          </cell>
          <cell r="C7691">
            <v>231</v>
          </cell>
        </row>
        <row r="7692">
          <cell r="A7692">
            <v>99321903</v>
          </cell>
          <cell r="B7692" t="str">
            <v>KIT, COUPLING - A03C-3S77-0000 - 42 / 65</v>
          </cell>
          <cell r="C7692">
            <v>2796</v>
          </cell>
        </row>
        <row r="7693">
          <cell r="A7693">
            <v>99323136</v>
          </cell>
          <cell r="B7693" t="str">
            <v>K 70/300 T 400D/50 EUE IE3</v>
          </cell>
          <cell r="C7693">
            <v>4623</v>
          </cell>
        </row>
        <row r="7694">
          <cell r="A7694">
            <v>99323146</v>
          </cell>
          <cell r="B7694" t="str">
            <v>K 40/400 T  400D/50 EUE IE3</v>
          </cell>
          <cell r="C7694">
            <v>4405</v>
          </cell>
        </row>
        <row r="7695">
          <cell r="A7695">
            <v>99324878</v>
          </cell>
          <cell r="B7695" t="str">
            <v>NB40-200/219AAF2AESBAQEIW3</v>
          </cell>
          <cell r="C7695">
            <v>2492</v>
          </cell>
        </row>
        <row r="7696">
          <cell r="A7696">
            <v>99324880</v>
          </cell>
          <cell r="B7696" t="str">
            <v>NB40-250/245AAFAESBQQEVW1</v>
          </cell>
          <cell r="C7696">
            <v>2690</v>
          </cell>
        </row>
        <row r="7697">
          <cell r="A7697">
            <v>99324894</v>
          </cell>
          <cell r="B7697" t="str">
            <v>NB40-250/260AAF2AESBAQEJW3</v>
          </cell>
          <cell r="C7697">
            <v>2815</v>
          </cell>
        </row>
        <row r="7698">
          <cell r="A7698">
            <v>99324897</v>
          </cell>
          <cell r="B7698" t="str">
            <v>NB50-160/177AAF2AESBAQEIW3</v>
          </cell>
          <cell r="C7698">
            <v>2374</v>
          </cell>
        </row>
        <row r="7699">
          <cell r="A7699">
            <v>99324899</v>
          </cell>
          <cell r="B7699" t="str">
            <v>NB50-200/210AAF2AESBAQEIW3</v>
          </cell>
          <cell r="C7699">
            <v>2442</v>
          </cell>
        </row>
        <row r="7700">
          <cell r="A7700">
            <v>99324901</v>
          </cell>
          <cell r="B7700" t="str">
            <v>NB50-200/219AAF2AESBAQEJW3</v>
          </cell>
          <cell r="C7700">
            <v>2597</v>
          </cell>
        </row>
        <row r="7701">
          <cell r="A7701">
            <v>99324935</v>
          </cell>
          <cell r="B7701" t="str">
            <v>NB50-250/241AAF2AESBAQEJW3</v>
          </cell>
          <cell r="C7701">
            <v>2754</v>
          </cell>
        </row>
        <row r="7702">
          <cell r="A7702">
            <v>99324936</v>
          </cell>
          <cell r="B7702" t="str">
            <v>NB50-250/263AAF2AESBAQEKW3</v>
          </cell>
          <cell r="C7702">
            <v>3060</v>
          </cell>
        </row>
        <row r="7703">
          <cell r="A7703">
            <v>99324939</v>
          </cell>
          <cell r="B7703" t="str">
            <v>NB65-160/177AAF2AESBAQEIW3</v>
          </cell>
          <cell r="C7703">
            <v>2393</v>
          </cell>
        </row>
        <row r="7704">
          <cell r="A7704">
            <v>99324941</v>
          </cell>
          <cell r="B7704" t="str">
            <v>NB65-200/189AAF2AESBAQEIW3</v>
          </cell>
          <cell r="C7704">
            <v>2727</v>
          </cell>
        </row>
        <row r="7705">
          <cell r="A7705">
            <v>99324942</v>
          </cell>
          <cell r="B7705" t="str">
            <v>NB65-200/205AAF2AESBAQEJW3</v>
          </cell>
          <cell r="C7705">
            <v>2890</v>
          </cell>
        </row>
        <row r="7706">
          <cell r="A7706">
            <v>99324943</v>
          </cell>
          <cell r="B7706" t="str">
            <v>NB65-200/219AAF2AESBAQEKW3</v>
          </cell>
          <cell r="C7706">
            <v>3270</v>
          </cell>
        </row>
        <row r="7707">
          <cell r="A7707">
            <v>99324946</v>
          </cell>
          <cell r="B7707" t="str">
            <v>NB80-160/161AAF2AESBAQEIW3</v>
          </cell>
          <cell r="C7707">
            <v>2708</v>
          </cell>
        </row>
        <row r="7708">
          <cell r="A7708">
            <v>99324948</v>
          </cell>
          <cell r="B7708" t="str">
            <v>NB80-160/175AAF2AESBAQEJW3</v>
          </cell>
          <cell r="C7708">
            <v>2841</v>
          </cell>
        </row>
        <row r="7709">
          <cell r="A7709">
            <v>99324949</v>
          </cell>
          <cell r="B7709" t="str">
            <v>NB80-160/177AAF2AESBAQEKW3</v>
          </cell>
          <cell r="C7709">
            <v>3157</v>
          </cell>
        </row>
        <row r="7710">
          <cell r="A7710">
            <v>99325001</v>
          </cell>
          <cell r="B7710" t="str">
            <v>SPARE, IMPELLER (11464AZ)</v>
          </cell>
          <cell r="C7710">
            <v>3388</v>
          </cell>
        </row>
        <row r="7711">
          <cell r="A7711">
            <v>99326933</v>
          </cell>
          <cell r="B7711" t="str">
            <v>SPARE, MMG160M 3X400D-6 7,50KW B35-42</v>
          </cell>
          <cell r="C7711">
            <v>4158</v>
          </cell>
        </row>
        <row r="7712">
          <cell r="A7712">
            <v>99327011</v>
          </cell>
          <cell r="B7712" t="str">
            <v>SPARE, SHAFT CPL. N 22STG (L1014)</v>
          </cell>
          <cell r="C7712">
            <v>243</v>
          </cell>
        </row>
        <row r="7713">
          <cell r="A7713">
            <v>99327316</v>
          </cell>
          <cell r="B7713" t="str">
            <v>SPARE,FLOAT SWITCH,4 SWITCH 162-5/10,PVC</v>
          </cell>
          <cell r="C7713">
            <v>477</v>
          </cell>
        </row>
        <row r="7714">
          <cell r="A7714">
            <v>99328221</v>
          </cell>
          <cell r="B7714" t="str">
            <v>RSL-1200-NL-G2 PVC/V/G K</v>
          </cell>
          <cell r="C7714">
            <v>745</v>
          </cell>
        </row>
        <row r="7715">
          <cell r="A7715">
            <v>99331530</v>
          </cell>
          <cell r="B7715" t="str">
            <v>NB 32-160/163AAF2SESBQQEKW1</v>
          </cell>
          <cell r="C7715">
            <v>6416</v>
          </cell>
        </row>
        <row r="7716">
          <cell r="A7716">
            <v>99332448</v>
          </cell>
          <cell r="B7716" t="str">
            <v>KIT, SHAFT SEAL TYPE 1 1.5/8" INPACOM</v>
          </cell>
          <cell r="C7716">
            <v>283</v>
          </cell>
        </row>
        <row r="7717">
          <cell r="A7717">
            <v>99332562</v>
          </cell>
          <cell r="B7717" t="str">
            <v>TAB-E 2MN 15HP SD C-C-A-A</v>
          </cell>
          <cell r="C7717">
            <v>10866</v>
          </cell>
        </row>
        <row r="7718">
          <cell r="A7718">
            <v>99332825</v>
          </cell>
          <cell r="B7718" t="str">
            <v>NB 65-125/137AAF2SESBQQEMW1</v>
          </cell>
          <cell r="C7718">
            <v>17551</v>
          </cell>
        </row>
        <row r="7719">
          <cell r="A7719">
            <v>99332834</v>
          </cell>
          <cell r="B7719" t="str">
            <v>KIT, FLANGE N, DN50 + LOCK RING</v>
          </cell>
          <cell r="C7719">
            <v>505</v>
          </cell>
        </row>
        <row r="7720">
          <cell r="A7720">
            <v>99332869</v>
          </cell>
          <cell r="B7720" t="str">
            <v>KIT, FLANGE SD-XM</v>
          </cell>
          <cell r="C7720">
            <v>331</v>
          </cell>
        </row>
        <row r="7721">
          <cell r="A7721">
            <v>99332870</v>
          </cell>
          <cell r="B7721" t="str">
            <v>KIT, FLANGE SD-XL</v>
          </cell>
          <cell r="C7721">
            <v>342</v>
          </cell>
        </row>
        <row r="7722">
          <cell r="A7722">
            <v>99332987</v>
          </cell>
          <cell r="B7722" t="str">
            <v>SPARE, IMPELLER 100-200/173 CI</v>
          </cell>
          <cell r="C7722">
            <v>701</v>
          </cell>
        </row>
        <row r="7723">
          <cell r="A7723">
            <v>99333838</v>
          </cell>
          <cell r="B7723" t="str">
            <v>INJECT. UNIT 0400-10 PVC/E/T 4K-40/120</v>
          </cell>
          <cell r="C7723">
            <v>783</v>
          </cell>
        </row>
        <row r="7724">
          <cell r="A7724">
            <v>99333904</v>
          </cell>
          <cell r="B7724" t="str">
            <v>INJECT. UNIT 0400-10 PP/E/T 4B5-40/120</v>
          </cell>
          <cell r="C7724">
            <v>856</v>
          </cell>
        </row>
        <row r="7725">
          <cell r="A7725">
            <v>99335210</v>
          </cell>
          <cell r="B7725" t="str">
            <v>BULK, CHAMBER N-VERSION GRAFLON</v>
          </cell>
          <cell r="C7725">
            <v>806</v>
          </cell>
        </row>
        <row r="7726">
          <cell r="A7726">
            <v>99336602</v>
          </cell>
          <cell r="B7726" t="str">
            <v>NB40-125/127AAF2AESBAQEJW1</v>
          </cell>
          <cell r="C7726">
            <v>3348</v>
          </cell>
        </row>
        <row r="7727">
          <cell r="A7727">
            <v>99336618</v>
          </cell>
          <cell r="B7727" t="str">
            <v>NB40-125/139AAF2AESBAQEKW1</v>
          </cell>
          <cell r="C7727">
            <v>2854</v>
          </cell>
        </row>
        <row r="7728">
          <cell r="A7728">
            <v>99336627</v>
          </cell>
          <cell r="B7728" t="str">
            <v>NB40-160/144AAF2AESBAQEKW1</v>
          </cell>
          <cell r="C7728">
            <v>2876</v>
          </cell>
        </row>
        <row r="7729">
          <cell r="A7729">
            <v>99336629</v>
          </cell>
          <cell r="B7729" t="str">
            <v>NB50-125/111AAF2AESBAQEJW1</v>
          </cell>
          <cell r="C7729">
            <v>2683</v>
          </cell>
        </row>
        <row r="7730">
          <cell r="A7730">
            <v>99336635</v>
          </cell>
          <cell r="B7730" t="str">
            <v>NB50-125/121AAF2AESBAQEKW1</v>
          </cell>
          <cell r="C7730">
            <v>2944</v>
          </cell>
        </row>
        <row r="7731">
          <cell r="A7731">
            <v>99337233</v>
          </cell>
          <cell r="B7731" t="str">
            <v>SPARE, VALVE 5  WAY, W/ NRV 1.5" SS304</v>
          </cell>
          <cell r="C7731">
            <v>565</v>
          </cell>
        </row>
        <row r="7732">
          <cell r="A7732">
            <v>99337491</v>
          </cell>
          <cell r="B7732" t="str">
            <v>SP30-2 RP3 4" 3 HP T 400/50 (TESLA)</v>
          </cell>
          <cell r="C7732">
            <v>3188</v>
          </cell>
        </row>
        <row r="7733">
          <cell r="A7733">
            <v>99337830</v>
          </cell>
          <cell r="B7733" t="str">
            <v>KIT, SENSOR FOR LIQTEC CPL. MKIII</v>
          </cell>
          <cell r="C7733">
            <v>306</v>
          </cell>
        </row>
        <row r="7734">
          <cell r="A7734">
            <v>99338822</v>
          </cell>
          <cell r="B7734" t="str">
            <v>SS6C12 HYDRAULIC PART (60167965)</v>
          </cell>
          <cell r="C7734">
            <v>2943</v>
          </cell>
        </row>
        <row r="7735">
          <cell r="A7735">
            <v>99338823</v>
          </cell>
          <cell r="B7735" t="str">
            <v>SS6C14 HYDRAULIC PART (60167966)</v>
          </cell>
          <cell r="C7735">
            <v>3323</v>
          </cell>
        </row>
        <row r="7736">
          <cell r="A7736">
            <v>99338833</v>
          </cell>
          <cell r="B7736" t="str">
            <v>SS6D09 HYDRAULIC PART (60167252)</v>
          </cell>
          <cell r="C7736">
            <v>2858</v>
          </cell>
        </row>
        <row r="7737">
          <cell r="A7737">
            <v>99338834</v>
          </cell>
          <cell r="B7737" t="str">
            <v>SS6D11 HYDRAULIC PART (60167253)</v>
          </cell>
          <cell r="C7737">
            <v>3341</v>
          </cell>
        </row>
        <row r="7738">
          <cell r="A7738">
            <v>99338835</v>
          </cell>
          <cell r="B7738" t="str">
            <v>SS6E02 HYDRAULIC PART (60167265)</v>
          </cell>
          <cell r="C7738">
            <v>1317</v>
          </cell>
        </row>
        <row r="7739">
          <cell r="A7739">
            <v>99338837</v>
          </cell>
          <cell r="B7739" t="str">
            <v>SS6E04 HYDRAULIC PART (60167267)</v>
          </cell>
          <cell r="C7739">
            <v>1654</v>
          </cell>
        </row>
        <row r="7740">
          <cell r="A7740">
            <v>99338838</v>
          </cell>
          <cell r="B7740" t="str">
            <v>SS6E06 HYDRAULIC PART (60167269)</v>
          </cell>
          <cell r="C7740">
            <v>2177</v>
          </cell>
        </row>
        <row r="7741">
          <cell r="A7741">
            <v>99338839</v>
          </cell>
          <cell r="B7741" t="str">
            <v>SS6E08 HYDRAULIC PART (60167271)</v>
          </cell>
          <cell r="C7741">
            <v>2686</v>
          </cell>
        </row>
        <row r="7742">
          <cell r="A7742">
            <v>99338843</v>
          </cell>
          <cell r="B7742" t="str">
            <v>SS6E16 HYDRAULIC PART (60168009)</v>
          </cell>
          <cell r="C7742">
            <v>4926</v>
          </cell>
        </row>
        <row r="7743">
          <cell r="A7743">
            <v>99339093</v>
          </cell>
          <cell r="B7743" t="str">
            <v>0C071883 SENDER, MAG PICK-UP</v>
          </cell>
          <cell r="C7743">
            <v>801</v>
          </cell>
        </row>
        <row r="7744">
          <cell r="A7744">
            <v>99341558</v>
          </cell>
          <cell r="B7744" t="str">
            <v>KIT, COUPLING - A01S-3S78-1000 - 24 / 48</v>
          </cell>
          <cell r="C7744">
            <v>1204</v>
          </cell>
        </row>
        <row r="7745">
          <cell r="A7745">
            <v>99341615</v>
          </cell>
          <cell r="B7745" t="str">
            <v>SPARE, MMG160MA 3X400D-2 11.0KW B3-42</v>
          </cell>
          <cell r="C7745">
            <v>2658</v>
          </cell>
        </row>
        <row r="7746">
          <cell r="A7746">
            <v>99342149</v>
          </cell>
          <cell r="B7746" t="str">
            <v>SPARE, ASSEMBLY BATTERY CONTACTOR, 12V</v>
          </cell>
          <cell r="C7746">
            <v>7477</v>
          </cell>
        </row>
        <row r="7747">
          <cell r="A7747">
            <v>99343620</v>
          </cell>
          <cell r="B7747" t="str">
            <v>KIT, COUPLING A02S-3S78-1000 - 1.125"/55</v>
          </cell>
          <cell r="C7747">
            <v>385</v>
          </cell>
        </row>
        <row r="7748">
          <cell r="A7748">
            <v>99344678</v>
          </cell>
          <cell r="B7748" t="str">
            <v>KIT, GASKET,HS250-200-305 W/O SLEEVE</v>
          </cell>
          <cell r="C7748">
            <v>447</v>
          </cell>
        </row>
        <row r="7749">
          <cell r="A7749">
            <v>99344942</v>
          </cell>
          <cell r="B7749" t="str">
            <v>SPARE, IMPELLER 150-250/282 D42 CI CED</v>
          </cell>
          <cell r="C7749">
            <v>2258</v>
          </cell>
        </row>
        <row r="7750">
          <cell r="A7750">
            <v>99347488</v>
          </cell>
          <cell r="B7750" t="str">
            <v>CU 241-2 (LCD)</v>
          </cell>
          <cell r="C7750">
            <v>543</v>
          </cell>
        </row>
        <row r="7751">
          <cell r="A7751">
            <v>99347559</v>
          </cell>
          <cell r="B7751" t="str">
            <v>COUPLING CPL. A02C-3S55-0000</v>
          </cell>
          <cell r="C7751">
            <v>264</v>
          </cell>
        </row>
        <row r="7752">
          <cell r="A7752">
            <v>99348655</v>
          </cell>
          <cell r="B7752" t="str">
            <v>KIT, COUPLING JC A00 ELASTOMERIC INSERT</v>
          </cell>
          <cell r="C7752">
            <v>237</v>
          </cell>
        </row>
        <row r="7753">
          <cell r="A7753">
            <v>99348661</v>
          </cell>
          <cell r="B7753" t="str">
            <v>KIT, COUPLING JC A02 ELASTOMERIC INSERT</v>
          </cell>
          <cell r="C7753">
            <v>348</v>
          </cell>
        </row>
        <row r="7754">
          <cell r="A7754">
            <v>99348664</v>
          </cell>
          <cell r="B7754" t="str">
            <v>KIT, COUPLING JC A03 ELASTOMERIC INSERT</v>
          </cell>
          <cell r="C7754">
            <v>408</v>
          </cell>
        </row>
        <row r="7755">
          <cell r="A7755">
            <v>99348666</v>
          </cell>
          <cell r="B7755" t="str">
            <v>KIT, COUPLING JC A04 ELASTOMERIC INSERT</v>
          </cell>
          <cell r="C7755">
            <v>466</v>
          </cell>
        </row>
        <row r="7756">
          <cell r="A7756">
            <v>99348717</v>
          </cell>
          <cell r="B7756" t="str">
            <v>BULK, GASKET D144.5/D137.5X0.5KLINGERSIL</v>
          </cell>
          <cell r="C7756">
            <v>151</v>
          </cell>
        </row>
        <row r="7757">
          <cell r="A7757">
            <v>99349075</v>
          </cell>
          <cell r="B7757" t="str">
            <v>KIT, MAINTENANCE SE/SL2.18KW.6.E</v>
          </cell>
          <cell r="C7757">
            <v>15180</v>
          </cell>
        </row>
        <row r="7758">
          <cell r="A7758">
            <v>99350647</v>
          </cell>
          <cell r="B7758" t="str">
            <v>SPARE, FAN COVER FOR WEG 90S ANTI EXP.</v>
          </cell>
          <cell r="C7758">
            <v>254</v>
          </cell>
        </row>
        <row r="7759">
          <cell r="A7759">
            <v>99352079</v>
          </cell>
          <cell r="B7759" t="str">
            <v>KIT, STUB SHAFT D38/D28 (D24) IEC 132</v>
          </cell>
          <cell r="C7759">
            <v>460</v>
          </cell>
        </row>
        <row r="7760">
          <cell r="A7760">
            <v>99352896</v>
          </cell>
          <cell r="B7760" t="str">
            <v>FV-NL-G2 PVC/V/G K</v>
          </cell>
          <cell r="C7760">
            <v>4526</v>
          </cell>
        </row>
        <row r="7761">
          <cell r="A7761">
            <v>99352897</v>
          </cell>
          <cell r="B7761" t="str">
            <v>FV-NL-G2 PVC/E/T K</v>
          </cell>
          <cell r="C7761">
            <v>452</v>
          </cell>
        </row>
        <row r="7762">
          <cell r="A7762">
            <v>99352900</v>
          </cell>
          <cell r="B7762" t="str">
            <v>FV-NL-G2 PP/E/T B5</v>
          </cell>
          <cell r="C7762">
            <v>452</v>
          </cell>
        </row>
        <row r="7763">
          <cell r="A7763">
            <v>99352903</v>
          </cell>
          <cell r="B7763" t="str">
            <v>FV-NL-G2 PV/T/T B5</v>
          </cell>
          <cell r="C7763">
            <v>1152</v>
          </cell>
        </row>
        <row r="7764">
          <cell r="A7764">
            <v>99356984</v>
          </cell>
          <cell r="B7764" t="str">
            <v>SPARE, COPPER LINE 2M G1/2</v>
          </cell>
          <cell r="C7764">
            <v>296</v>
          </cell>
        </row>
        <row r="7765">
          <cell r="A7765">
            <v>99357149</v>
          </cell>
          <cell r="B7765" t="str">
            <v>SS6C12 6" 15HP DOL</v>
          </cell>
          <cell r="C7765">
            <v>7148</v>
          </cell>
        </row>
        <row r="7766">
          <cell r="A7766">
            <v>99357165</v>
          </cell>
          <cell r="B7766" t="str">
            <v>SS6D9 6" 20HP DOL</v>
          </cell>
          <cell r="C7766">
            <v>7992</v>
          </cell>
        </row>
        <row r="7767">
          <cell r="A7767">
            <v>99358452</v>
          </cell>
          <cell r="B7767" t="str">
            <v>MTR5-12/5 A-W-A-HQQV 3X230/400 50HZ</v>
          </cell>
          <cell r="C7767">
            <v>1853</v>
          </cell>
        </row>
        <row r="7768">
          <cell r="A7768">
            <v>99361058</v>
          </cell>
          <cell r="B7768" t="str">
            <v>SPARE, IMPELLER 100-400/415 D42 CI CED</v>
          </cell>
          <cell r="C7768">
            <v>2231</v>
          </cell>
        </row>
        <row r="7769">
          <cell r="A7769">
            <v>99361293</v>
          </cell>
          <cell r="B7769" t="str">
            <v>SMD.09.21.1478.T.5.0B.Z MS</v>
          </cell>
          <cell r="C7769">
            <v>5900</v>
          </cell>
        </row>
        <row r="7770">
          <cell r="A7770">
            <v>99362683</v>
          </cell>
          <cell r="B7770" t="str">
            <v>SPARE, CABLE W/PLUG 3X0.5MM2 1.6M</v>
          </cell>
          <cell r="C7770">
            <v>136</v>
          </cell>
        </row>
        <row r="7771">
          <cell r="A7771">
            <v>99363114</v>
          </cell>
          <cell r="B7771" t="str">
            <v>SPARE, INTERM. CHAMBER W BEAR.+NECK CR32</v>
          </cell>
          <cell r="C7771">
            <v>314</v>
          </cell>
        </row>
        <row r="7772">
          <cell r="A7772">
            <v>99366681</v>
          </cell>
          <cell r="B7772" t="str">
            <v>KIT, STROKE LENGTH ADJST. FOR DMH252/253</v>
          </cell>
          <cell r="C7772">
            <v>316</v>
          </cell>
        </row>
        <row r="7773">
          <cell r="A7773">
            <v>99366796</v>
          </cell>
          <cell r="B7773" t="str">
            <v>BULK, BEARING CPL. ROTATING SIC CR/N32</v>
          </cell>
          <cell r="C7773">
            <v>390</v>
          </cell>
        </row>
        <row r="7774">
          <cell r="A7774">
            <v>99367198</v>
          </cell>
          <cell r="B7774" t="str">
            <v>PLV-G2-10 PVC/V,E K</v>
          </cell>
          <cell r="C7774">
            <v>629</v>
          </cell>
        </row>
        <row r="7775">
          <cell r="A7775">
            <v>99367199</v>
          </cell>
          <cell r="B7775" t="str">
            <v>PLV-G2-10 PVC/T K</v>
          </cell>
          <cell r="C7775">
            <v>829</v>
          </cell>
        </row>
        <row r="7776">
          <cell r="A7776">
            <v>99367200</v>
          </cell>
          <cell r="B7776" t="str">
            <v>PLV-G2-10 PP/V,E B5</v>
          </cell>
          <cell r="C7776">
            <v>882</v>
          </cell>
        </row>
        <row r="7777">
          <cell r="A7777">
            <v>99367203</v>
          </cell>
          <cell r="B7777" t="str">
            <v>PLV-G2-10 PV/T B5</v>
          </cell>
          <cell r="C7777">
            <v>3629</v>
          </cell>
        </row>
        <row r="7778">
          <cell r="A7778">
            <v>99367204</v>
          </cell>
          <cell r="B7778" t="str">
            <v>PLV-G2-10 SS/ A2</v>
          </cell>
          <cell r="C7778">
            <v>1412</v>
          </cell>
        </row>
        <row r="7779">
          <cell r="A7779">
            <v>99369644</v>
          </cell>
          <cell r="B7779" t="str">
            <v>LC 231 1X 1-12 DOL 3X460 PI CE</v>
          </cell>
          <cell r="C7779">
            <v>958</v>
          </cell>
        </row>
        <row r="7780">
          <cell r="A7780">
            <v>99369650</v>
          </cell>
          <cell r="B7780" t="str">
            <v>LC 231 2X 1-9 DOL 3X460 PI CE</v>
          </cell>
          <cell r="C7780">
            <v>1201</v>
          </cell>
        </row>
        <row r="7781">
          <cell r="A7781">
            <v>99369651</v>
          </cell>
          <cell r="B7781" t="str">
            <v>LC 231 1X 1-9,6 DOL 3X460 PI UL</v>
          </cell>
          <cell r="C7781">
            <v>958</v>
          </cell>
        </row>
        <row r="7782">
          <cell r="A7782">
            <v>99369652</v>
          </cell>
          <cell r="B7782" t="str">
            <v>LC 231 2X 1-7,6 DOL 3X460 PI UL</v>
          </cell>
          <cell r="C7782">
            <v>1201</v>
          </cell>
        </row>
        <row r="7783">
          <cell r="A7783">
            <v>99369664</v>
          </cell>
          <cell r="B7783" t="str">
            <v>KIT,SE STATOR CABLELENGTH REWORK FRAME B</v>
          </cell>
          <cell r="C7783">
            <v>45</v>
          </cell>
        </row>
        <row r="7784">
          <cell r="A7784">
            <v>99369672</v>
          </cell>
          <cell r="B7784" t="str">
            <v>KIT,SE STATOR CABLELENGTH REWORK FRAME C</v>
          </cell>
          <cell r="C7784">
            <v>54</v>
          </cell>
        </row>
        <row r="7785">
          <cell r="A7785">
            <v>99370957</v>
          </cell>
          <cell r="B7785" t="str">
            <v>ACC. PRV KIT-G2 PVC K</v>
          </cell>
          <cell r="C7785">
            <v>143</v>
          </cell>
        </row>
        <row r="7786">
          <cell r="A7786">
            <v>99370958</v>
          </cell>
          <cell r="B7786" t="str">
            <v>ACC. PRV KIT-G2 PP B5</v>
          </cell>
          <cell r="C7786">
            <v>274</v>
          </cell>
        </row>
        <row r="7787">
          <cell r="A7787">
            <v>99371791</v>
          </cell>
          <cell r="B7787" t="str">
            <v>EURO 40/50 M   220-240/50-01 ARG</v>
          </cell>
          <cell r="C7787">
            <v>871</v>
          </cell>
        </row>
        <row r="7788">
          <cell r="A7788">
            <v>99371792</v>
          </cell>
          <cell r="B7788" t="str">
            <v>EURO 40/80 M   220-240/50-01 ARG</v>
          </cell>
          <cell r="C7788">
            <v>1006</v>
          </cell>
        </row>
        <row r="7789">
          <cell r="A7789">
            <v>99371803</v>
          </cell>
          <cell r="B7789" t="str">
            <v>EURO 50/50 M   220-240/50-01 ARG</v>
          </cell>
          <cell r="C7789">
            <v>907</v>
          </cell>
        </row>
        <row r="7790">
          <cell r="A7790">
            <v>99371813</v>
          </cell>
          <cell r="B7790" t="str">
            <v>EUROINOX 30/50 M   220-240/50-01 ARG</v>
          </cell>
          <cell r="C7790">
            <v>820</v>
          </cell>
        </row>
        <row r="7791">
          <cell r="A7791">
            <v>99371816</v>
          </cell>
          <cell r="B7791" t="str">
            <v>EUROINOX 40/50 M   220-240/50-01 ARG</v>
          </cell>
          <cell r="C7791">
            <v>951</v>
          </cell>
        </row>
        <row r="7792">
          <cell r="A7792">
            <v>99371817</v>
          </cell>
          <cell r="B7792" t="str">
            <v>EUROINOX 40/80 M   220/240/50-01 ARG</v>
          </cell>
          <cell r="C7792">
            <v>1083</v>
          </cell>
        </row>
        <row r="7793">
          <cell r="A7793">
            <v>99371818</v>
          </cell>
          <cell r="B7793" t="str">
            <v>EUROINOX 50/50 M   220-240/50-01 ARG</v>
          </cell>
          <cell r="C7793">
            <v>991</v>
          </cell>
        </row>
        <row r="7794">
          <cell r="A7794">
            <v>99371819</v>
          </cell>
          <cell r="B7794" t="str">
            <v>JET  102 M 220/240/50 ARG</v>
          </cell>
          <cell r="C7794">
            <v>523</v>
          </cell>
        </row>
        <row r="7795">
          <cell r="A7795">
            <v>99371820</v>
          </cell>
          <cell r="B7795" t="str">
            <v>JET  62 M 220/240/50 ARG</v>
          </cell>
          <cell r="C7795">
            <v>435</v>
          </cell>
        </row>
        <row r="7796">
          <cell r="A7796">
            <v>99371821</v>
          </cell>
          <cell r="B7796" t="str">
            <v>JET  82 M 220/240/50 ARG</v>
          </cell>
          <cell r="C7796">
            <v>448</v>
          </cell>
        </row>
        <row r="7797">
          <cell r="A7797">
            <v>99371822</v>
          </cell>
          <cell r="B7797" t="str">
            <v>JETCOM 102 M 220/240/50 ARG</v>
          </cell>
          <cell r="C7797">
            <v>549</v>
          </cell>
        </row>
        <row r="7798">
          <cell r="A7798">
            <v>99371823</v>
          </cell>
          <cell r="B7798" t="str">
            <v>JETCOM 132 M 220/240/50 ARG</v>
          </cell>
          <cell r="C7798">
            <v>580</v>
          </cell>
        </row>
        <row r="7799">
          <cell r="A7799">
            <v>99371824</v>
          </cell>
          <cell r="B7799" t="str">
            <v>JETCOM  82 M 220/240/50 ARG</v>
          </cell>
          <cell r="C7799">
            <v>468</v>
          </cell>
        </row>
        <row r="7800">
          <cell r="A7800">
            <v>99371825</v>
          </cell>
          <cell r="B7800" t="str">
            <v>JETCOM  92 M 220/240/50 ARG</v>
          </cell>
          <cell r="C7800">
            <v>515</v>
          </cell>
        </row>
        <row r="7801">
          <cell r="A7801">
            <v>99371826</v>
          </cell>
          <cell r="B7801" t="str">
            <v>JETINOX 102 M 220/240/50 ARG</v>
          </cell>
          <cell r="C7801">
            <v>634</v>
          </cell>
        </row>
        <row r="7802">
          <cell r="A7802">
            <v>99371827</v>
          </cell>
          <cell r="B7802" t="str">
            <v>JETINOX 132 M 220/240/50 ARG</v>
          </cell>
          <cell r="C7802">
            <v>662</v>
          </cell>
        </row>
        <row r="7803">
          <cell r="A7803">
            <v>99371828</v>
          </cell>
          <cell r="B7803" t="str">
            <v>JETINOX  82 M 220/240/50 ARG</v>
          </cell>
          <cell r="C7803">
            <v>552</v>
          </cell>
        </row>
        <row r="7804">
          <cell r="A7804">
            <v>99371829</v>
          </cell>
          <cell r="B7804" t="str">
            <v>K 14/400 M 2.5HP 50HZ ARG</v>
          </cell>
          <cell r="C7804">
            <v>1344</v>
          </cell>
        </row>
        <row r="7805">
          <cell r="A7805">
            <v>99371830</v>
          </cell>
          <cell r="B7805" t="str">
            <v>K 30/100 M 1.5HP 50HZ ARG</v>
          </cell>
          <cell r="C7805">
            <v>851</v>
          </cell>
        </row>
        <row r="7806">
          <cell r="A7806">
            <v>99371831</v>
          </cell>
          <cell r="B7806" t="str">
            <v>K 36/100 M 2.5HP 50HZ ARG</v>
          </cell>
          <cell r="C7806">
            <v>969</v>
          </cell>
        </row>
        <row r="7807">
          <cell r="A7807">
            <v>99371832</v>
          </cell>
          <cell r="B7807" t="str">
            <v>K 45/50 M 1.5HP 50HZ ARG</v>
          </cell>
          <cell r="C7807">
            <v>1011</v>
          </cell>
        </row>
        <row r="7808">
          <cell r="A7808">
            <v>99371833</v>
          </cell>
          <cell r="B7808" t="str">
            <v>K 55/50 M 2.5HP 50HZ ARG</v>
          </cell>
          <cell r="C7808">
            <v>1200</v>
          </cell>
        </row>
        <row r="7809">
          <cell r="A7809">
            <v>99371836</v>
          </cell>
          <cell r="B7809" t="str">
            <v>K 40/19 HA 220V 50HZ ARG</v>
          </cell>
          <cell r="C7809">
            <v>638</v>
          </cell>
        </row>
        <row r="7810">
          <cell r="A7810">
            <v>99371839</v>
          </cell>
          <cell r="B7810" t="str">
            <v>EURO 50/50 T 1.36HP 50HZ ARG</v>
          </cell>
          <cell r="C7810">
            <v>895</v>
          </cell>
        </row>
        <row r="7811">
          <cell r="A7811">
            <v>99371846</v>
          </cell>
          <cell r="B7811" t="str">
            <v>EUROINOX 40/50 T 1HP 50HZ ARG</v>
          </cell>
          <cell r="C7811">
            <v>936</v>
          </cell>
        </row>
        <row r="7812">
          <cell r="A7812">
            <v>99371848</v>
          </cell>
          <cell r="B7812" t="str">
            <v>EUROINOX 50/50 T 1.36HP 50HZ ARG</v>
          </cell>
          <cell r="C7812">
            <v>974</v>
          </cell>
        </row>
        <row r="7813">
          <cell r="A7813">
            <v>99371850</v>
          </cell>
          <cell r="B7813" t="str">
            <v>FEKA VS 1200 TNA ARG</v>
          </cell>
          <cell r="C7813">
            <v>1886</v>
          </cell>
        </row>
        <row r="7814">
          <cell r="A7814">
            <v>99371853</v>
          </cell>
          <cell r="B7814" t="str">
            <v>K 11/500 T 3HP 230/400 50HZ (IE2) ARG</v>
          </cell>
          <cell r="C7814">
            <v>1769</v>
          </cell>
        </row>
        <row r="7815">
          <cell r="A7815">
            <v>99371856</v>
          </cell>
          <cell r="B7815" t="str">
            <v>K 18/500 T 4HP 230/400 50HZ (IE2) ARG</v>
          </cell>
          <cell r="C7815">
            <v>1815</v>
          </cell>
        </row>
        <row r="7816">
          <cell r="A7816">
            <v>99371857</v>
          </cell>
          <cell r="B7816" t="str">
            <v>K 28/500 T 5.5HP 230/400 50HZ (IE2) ARG</v>
          </cell>
          <cell r="C7816">
            <v>2031</v>
          </cell>
        </row>
        <row r="7817">
          <cell r="A7817">
            <v>99371859</v>
          </cell>
          <cell r="B7817" t="str">
            <v>K 30/70 T 1HP 230/400 50HZ (IE2) ARG</v>
          </cell>
          <cell r="C7817">
            <v>612</v>
          </cell>
        </row>
        <row r="7818">
          <cell r="A7818">
            <v>99371862</v>
          </cell>
          <cell r="B7818" t="str">
            <v>K 40/200 T 4HP 230/400 50HZ (IE2) ARG</v>
          </cell>
          <cell r="C7818">
            <v>1658</v>
          </cell>
        </row>
        <row r="7819">
          <cell r="A7819">
            <v>99371864</v>
          </cell>
          <cell r="B7819" t="str">
            <v>K 55/100 T 3HP 230/400 50HZ (IE2) ARG</v>
          </cell>
          <cell r="C7819">
            <v>1755</v>
          </cell>
        </row>
        <row r="7820">
          <cell r="A7820">
            <v>99371865</v>
          </cell>
          <cell r="B7820" t="str">
            <v>K 55/200 T 5.5HP 230/400 50HZ (IE2) ARG</v>
          </cell>
          <cell r="C7820">
            <v>1939</v>
          </cell>
        </row>
        <row r="7821">
          <cell r="A7821">
            <v>99371867</v>
          </cell>
          <cell r="B7821" t="str">
            <v>K 66/100 T 4HP 230/400 50HZ (IE2) ARG</v>
          </cell>
          <cell r="C7821">
            <v>1984</v>
          </cell>
        </row>
        <row r="7822">
          <cell r="A7822">
            <v>99371868</v>
          </cell>
          <cell r="B7822" t="str">
            <v>K 90/100 T 5.5HP 230/400 50HZ (IE2) ARG</v>
          </cell>
          <cell r="C7822">
            <v>2059</v>
          </cell>
        </row>
        <row r="7823">
          <cell r="A7823">
            <v>99374986</v>
          </cell>
          <cell r="B7823" t="str">
            <v>DME 375-10 AR-PP/E/C-F-31A2A2L</v>
          </cell>
          <cell r="C7823">
            <v>9488</v>
          </cell>
        </row>
        <row r="7824">
          <cell r="A7824">
            <v>99380916</v>
          </cell>
          <cell r="B7824" t="str">
            <v>BULK, SHAFT SEAL BQQE GG N D28 5 PC</v>
          </cell>
          <cell r="C7824">
            <v>2292</v>
          </cell>
        </row>
        <row r="7825">
          <cell r="A7825">
            <v>99380919</v>
          </cell>
          <cell r="B7825" t="str">
            <v>BULK, SHAFT SEAL BAQE GG N D28 5 PC</v>
          </cell>
          <cell r="C7825">
            <v>3136</v>
          </cell>
        </row>
        <row r="7826">
          <cell r="A7826">
            <v>99381045</v>
          </cell>
          <cell r="B7826" t="str">
            <v>COLUMN PROFILE TUBE 60X60X3 6M 316SS</v>
          </cell>
          <cell r="C7826">
            <v>1880</v>
          </cell>
        </row>
        <row r="7827">
          <cell r="A7827">
            <v>99381046</v>
          </cell>
          <cell r="B7827" t="str">
            <v>COLUMN PROFILE TUBE 80X80X3 6M 304SS</v>
          </cell>
          <cell r="C7827">
            <v>1292</v>
          </cell>
        </row>
        <row r="7828">
          <cell r="A7828">
            <v>99381049</v>
          </cell>
          <cell r="B7828" t="str">
            <v>COLUMN PROFILE TUBE 100X100X3 6M 316SS</v>
          </cell>
          <cell r="C7828">
            <v>3008</v>
          </cell>
        </row>
        <row r="7829">
          <cell r="A7829">
            <v>99384155</v>
          </cell>
          <cell r="B7829" t="str">
            <v>SPARE,STUB SHAFT D28/D28(D24)IEC100-112P</v>
          </cell>
          <cell r="C7829">
            <v>459</v>
          </cell>
        </row>
        <row r="7830">
          <cell r="A7830">
            <v>99392573</v>
          </cell>
          <cell r="B7830" t="str">
            <v>KIT, COUPLING GRID 80 D53.975-80</v>
          </cell>
          <cell r="C7830">
            <v>2854</v>
          </cell>
        </row>
        <row r="7831">
          <cell r="A7831">
            <v>99393205</v>
          </cell>
          <cell r="B7831" t="str">
            <v>SPARE,  IMPELLER 50-200 /192 CI</v>
          </cell>
          <cell r="C7831">
            <v>536</v>
          </cell>
        </row>
        <row r="7832">
          <cell r="A7832">
            <v>99394991</v>
          </cell>
          <cell r="B7832" t="str">
            <v>SPARECOMPRESSION SPRING D28 D26XL60</v>
          </cell>
          <cell r="C7832">
            <v>167</v>
          </cell>
        </row>
        <row r="7833">
          <cell r="A7833">
            <v>99396532</v>
          </cell>
          <cell r="B7833" t="str">
            <v>BULK, SCREW SD-XM, XL, PLASTIC</v>
          </cell>
          <cell r="C7833">
            <v>55</v>
          </cell>
        </row>
        <row r="7834">
          <cell r="A7834">
            <v>99397792</v>
          </cell>
          <cell r="B7834" t="str">
            <v>CR10-5 B-FJ-A-E-HQQE 3X230/400 50 HZ</v>
          </cell>
          <cell r="C7834">
            <v>3060</v>
          </cell>
        </row>
        <row r="7835">
          <cell r="A7835">
            <v>99399315</v>
          </cell>
          <cell r="B7835" t="str">
            <v>SP, BAND - HEATING B.</v>
          </cell>
          <cell r="C7835">
            <v>1574</v>
          </cell>
        </row>
        <row r="7836">
          <cell r="A7836">
            <v>99399321</v>
          </cell>
          <cell r="B7836" t="str">
            <v>SP, CABLE V15-G-5M-PUR /DON'T USE PG400</v>
          </cell>
          <cell r="C7836">
            <v>364</v>
          </cell>
        </row>
        <row r="7837">
          <cell r="A7837">
            <v>99399358</v>
          </cell>
          <cell r="B7837" t="str">
            <v>KIT, IMPELLER SE1/SL1.50.22.2 50HZ RF</v>
          </cell>
          <cell r="C7837">
            <v>1365</v>
          </cell>
        </row>
        <row r="7838">
          <cell r="A7838">
            <v>99399359</v>
          </cell>
          <cell r="B7838" t="str">
            <v>KIT, IMPELLER SE1/SL1.50.30.2 50HZ RF</v>
          </cell>
          <cell r="C7838">
            <v>1385</v>
          </cell>
        </row>
        <row r="7839">
          <cell r="A7839">
            <v>99399362</v>
          </cell>
          <cell r="B7839" t="str">
            <v>KIT, IMPELLER SE1/SL1.80.22.4 50HZ RF</v>
          </cell>
          <cell r="C7839">
            <v>1488</v>
          </cell>
        </row>
        <row r="7840">
          <cell r="A7840">
            <v>99399373</v>
          </cell>
          <cell r="B7840" t="str">
            <v>KIT, IMPELLER SE1/SL1.80.30.4 50HZ RF</v>
          </cell>
          <cell r="C7840">
            <v>1705</v>
          </cell>
        </row>
        <row r="7841">
          <cell r="A7841">
            <v>99399375</v>
          </cell>
          <cell r="B7841" t="str">
            <v>KIT, IMPELLER SE1/SL1.80.55.4 50HZ RF</v>
          </cell>
          <cell r="C7841">
            <v>1763</v>
          </cell>
        </row>
        <row r="7842">
          <cell r="A7842">
            <v>99399376</v>
          </cell>
          <cell r="B7842" t="str">
            <v>KIT, IMPELLER SE1/SL1.80.75.4 50HZ RF</v>
          </cell>
          <cell r="C7842">
            <v>1877</v>
          </cell>
        </row>
        <row r="7843">
          <cell r="A7843">
            <v>99399379</v>
          </cell>
          <cell r="B7843" t="str">
            <v>KIT, IMPELLER SE1/SL1.100.75.4 50HZ RF</v>
          </cell>
          <cell r="C7843">
            <v>1968</v>
          </cell>
        </row>
        <row r="7844">
          <cell r="A7844">
            <v>99408063</v>
          </cell>
          <cell r="B7844" t="str">
            <v>SPARE, SHAFT  8", UP TO 93 KW 1099MM</v>
          </cell>
          <cell r="C7844">
            <v>626</v>
          </cell>
        </row>
        <row r="7845">
          <cell r="A7845">
            <v>99411150</v>
          </cell>
          <cell r="B7845" t="str">
            <v>ALPHA2 25-60 130 1X230V 50HZ 6H</v>
          </cell>
          <cell r="C7845">
            <v>481</v>
          </cell>
        </row>
        <row r="7846">
          <cell r="A7846">
            <v>99411165</v>
          </cell>
          <cell r="B7846" t="str">
            <v>ALPHA2 25-40 180 1X230V 50HZ 6H</v>
          </cell>
          <cell r="C7846">
            <v>450</v>
          </cell>
        </row>
        <row r="7847">
          <cell r="A7847">
            <v>99411221</v>
          </cell>
          <cell r="B7847" t="str">
            <v>ALPHA2 32-60 180 1X230V 50HZ 6H</v>
          </cell>
          <cell r="C7847">
            <v>523</v>
          </cell>
        </row>
        <row r="7848">
          <cell r="A7848">
            <v>99412529</v>
          </cell>
          <cell r="B7848" t="str">
            <v>MOTORCABLE MS4000 C, R 4G 1.5MM2 1.7M 1P</v>
          </cell>
          <cell r="C7848">
            <v>85</v>
          </cell>
        </row>
        <row r="7849">
          <cell r="A7849">
            <v>99412628</v>
          </cell>
          <cell r="B7849" t="str">
            <v>MOTORCABLE MS4000 C, 4G 1.5MM2, 1.7M 1P</v>
          </cell>
          <cell r="C7849">
            <v>60</v>
          </cell>
        </row>
        <row r="7850">
          <cell r="A7850">
            <v>99412727</v>
          </cell>
          <cell r="B7850" t="str">
            <v>BULK, O-RING EPDM2064 16,3X2,4 WRAS</v>
          </cell>
          <cell r="C7850">
            <v>95</v>
          </cell>
        </row>
        <row r="7851">
          <cell r="A7851">
            <v>99412883</v>
          </cell>
          <cell r="B7851" t="str">
            <v>BULK, O-RING FKM 16.3X2.4</v>
          </cell>
          <cell r="C7851">
            <v>149</v>
          </cell>
        </row>
        <row r="7852">
          <cell r="A7852">
            <v>99415301</v>
          </cell>
          <cell r="B7852" t="str">
            <v>CR20-14 A-F-A-E-HQQE 3X400/690 50 HZ</v>
          </cell>
          <cell r="C7852">
            <v>10650</v>
          </cell>
        </row>
        <row r="7853">
          <cell r="A7853">
            <v>99415811</v>
          </cell>
          <cell r="B7853" t="str">
            <v>KIT, BEARING ROT.CR/N95 WC D22 1 STAGE</v>
          </cell>
          <cell r="C7853">
            <v>511</v>
          </cell>
        </row>
        <row r="7854">
          <cell r="A7854">
            <v>99415812</v>
          </cell>
          <cell r="B7854" t="str">
            <v>KIT, BEARING ROT.CR/N95 WC D22 2-4</v>
          </cell>
          <cell r="C7854">
            <v>814</v>
          </cell>
        </row>
        <row r="7855">
          <cell r="A7855">
            <v>99415872</v>
          </cell>
          <cell r="B7855" t="str">
            <v>SPARE, CHAMBER DISC. BEAR.D22 WC CR95</v>
          </cell>
          <cell r="C7855">
            <v>980</v>
          </cell>
        </row>
        <row r="7856">
          <cell r="A7856">
            <v>99415886</v>
          </cell>
          <cell r="B7856" t="str">
            <v>SPARE, CHAMBER BEARING D28 WC CRN125</v>
          </cell>
          <cell r="C7856">
            <v>1504</v>
          </cell>
        </row>
        <row r="7857">
          <cell r="A7857">
            <v>99419124</v>
          </cell>
          <cell r="B7857" t="str">
            <v>CONTROL MPC-EC 3 X 11.0 KW E</v>
          </cell>
          <cell r="C7857">
            <v>28770</v>
          </cell>
        </row>
        <row r="7858">
          <cell r="A7858">
            <v>99419500</v>
          </cell>
          <cell r="B7858" t="str">
            <v>KIT, BUSH AND LOCK RING 22MM</v>
          </cell>
          <cell r="C7858">
            <v>327</v>
          </cell>
        </row>
        <row r="7859">
          <cell r="A7859">
            <v>99420012</v>
          </cell>
          <cell r="B7859" t="str">
            <v>KIT, NON RETURN VALVE, COMPOSITE (DN32)</v>
          </cell>
          <cell r="C7859">
            <v>540</v>
          </cell>
        </row>
        <row r="7860">
          <cell r="A7860">
            <v>99421857</v>
          </cell>
          <cell r="B7860" t="str">
            <v>NK40-160/150AY1F2AVSBAQVXW1</v>
          </cell>
          <cell r="C7860">
            <v>3716</v>
          </cell>
        </row>
        <row r="7861">
          <cell r="A7861">
            <v>99423487</v>
          </cell>
          <cell r="B7861" t="str">
            <v>KIT, CABLE ENTRY BM WITH MMS8000 TO 75KW</v>
          </cell>
          <cell r="C7861">
            <v>953</v>
          </cell>
        </row>
        <row r="7862">
          <cell r="A7862">
            <v>99431193</v>
          </cell>
          <cell r="B7862" t="str">
            <v>SPARE, IMPELLER 65-160/160 CI</v>
          </cell>
          <cell r="C7862">
            <v>481</v>
          </cell>
        </row>
        <row r="7863">
          <cell r="A7863">
            <v>99431900</v>
          </cell>
          <cell r="B7863" t="str">
            <v>DDA 200-4 FCM-PVC/E/C-F-31U3U3LG</v>
          </cell>
          <cell r="C7863">
            <v>8183</v>
          </cell>
        </row>
        <row r="7864">
          <cell r="A7864">
            <v>99431901</v>
          </cell>
          <cell r="B7864" t="str">
            <v>DDA 200-4 FCM-PV/T/C-F-31U3U3LG</v>
          </cell>
          <cell r="C7864">
            <v>8897</v>
          </cell>
        </row>
        <row r="7865">
          <cell r="A7865">
            <v>99432557</v>
          </cell>
          <cell r="B7865" t="str">
            <v>KIT, IMPELLER D28 BEARING CR125</v>
          </cell>
          <cell r="C7865">
            <v>711</v>
          </cell>
        </row>
        <row r="7866">
          <cell r="A7866">
            <v>99432558</v>
          </cell>
          <cell r="B7866" t="str">
            <v>KIT, IMPELLER D28 BEARING CRN125</v>
          </cell>
          <cell r="C7866">
            <v>719</v>
          </cell>
        </row>
        <row r="7867">
          <cell r="A7867">
            <v>99432744</v>
          </cell>
          <cell r="B7867" t="str">
            <v>KIT, FLANGE B16.5 NPS4 CL.150 EN 1.4408</v>
          </cell>
          <cell r="C7867">
            <v>1025</v>
          </cell>
        </row>
        <row r="7868">
          <cell r="A7868">
            <v>99432746</v>
          </cell>
          <cell r="B7868" t="str">
            <v>KIT, FLANGE B16.5 NPS6 CL.150 EN 1.4408</v>
          </cell>
          <cell r="C7868">
            <v>1220</v>
          </cell>
        </row>
        <row r="7869">
          <cell r="A7869">
            <v>99432751</v>
          </cell>
          <cell r="B7869" t="str">
            <v>KIT, FLANGE B16.5 NPS6 CL.300 EN1563 CED</v>
          </cell>
          <cell r="C7869">
            <v>709</v>
          </cell>
        </row>
        <row r="7870">
          <cell r="A7870">
            <v>99432756</v>
          </cell>
          <cell r="B7870" t="str">
            <v>KIT, FLANGE B16.5 NPS4 CL.150 EN1563 CED</v>
          </cell>
          <cell r="C7870">
            <v>426</v>
          </cell>
        </row>
        <row r="7871">
          <cell r="A7871">
            <v>99434652</v>
          </cell>
          <cell r="B7871" t="str">
            <v>SPARE, STRAINER, SLOTS 2X20 4"</v>
          </cell>
          <cell r="C7871">
            <v>169</v>
          </cell>
        </row>
        <row r="7872">
          <cell r="A7872">
            <v>99435123</v>
          </cell>
          <cell r="B7872" t="str">
            <v>SPARE, MECHANICAL SEAL CPL. K-14, EKK</v>
          </cell>
          <cell r="C7872">
            <v>129</v>
          </cell>
        </row>
        <row r="7873">
          <cell r="A7873">
            <v>99436073</v>
          </cell>
          <cell r="B7873" t="str">
            <v>CRN32-3-2 E-F-A-E-HQQE 3X400D 50 HZ</v>
          </cell>
          <cell r="C7873">
            <v>7668</v>
          </cell>
        </row>
        <row r="7874">
          <cell r="A7874">
            <v>99436537</v>
          </cell>
          <cell r="B7874" t="str">
            <v>KIT,MAINT DMH253 SS/V/SS</v>
          </cell>
          <cell r="C7874">
            <v>1052</v>
          </cell>
        </row>
        <row r="7875">
          <cell r="A7875">
            <v>99437029</v>
          </cell>
          <cell r="B7875" t="str">
            <v>S2.100.200.500.4.62L.S.290.G.N.D.511.Z</v>
          </cell>
          <cell r="C7875">
            <v>31581</v>
          </cell>
        </row>
        <row r="7876">
          <cell r="A7876">
            <v>99437664</v>
          </cell>
          <cell r="B7876" t="str">
            <v>DDA 60-10 AR-PVC/E/C-F-31U3U3LG</v>
          </cell>
          <cell r="C7876">
            <v>5490</v>
          </cell>
        </row>
        <row r="7877">
          <cell r="A7877">
            <v>99437665</v>
          </cell>
          <cell r="B7877" t="str">
            <v>DDA 60-10 AR-PVC/V/C-F-31U3U3LG</v>
          </cell>
          <cell r="C7877">
            <v>5490</v>
          </cell>
        </row>
        <row r="7878">
          <cell r="A7878">
            <v>99437666</v>
          </cell>
          <cell r="B7878" t="str">
            <v>DDA 60-10 AR-PV/E/C-F-31U3U3LG</v>
          </cell>
          <cell r="C7878">
            <v>6031</v>
          </cell>
        </row>
        <row r="7879">
          <cell r="A7879">
            <v>99437667</v>
          </cell>
          <cell r="B7879" t="str">
            <v>DDA 60-10 AR-PV/T/C-F-31U3U3LG</v>
          </cell>
          <cell r="C7879">
            <v>6204</v>
          </cell>
        </row>
        <row r="7880">
          <cell r="A7880">
            <v>99437668</v>
          </cell>
          <cell r="B7880" t="str">
            <v>DDA 60-10 AR-SS/V/SS-F-31A1A1LG</v>
          </cell>
          <cell r="C7880">
            <v>6283</v>
          </cell>
        </row>
        <row r="7881">
          <cell r="A7881">
            <v>99437687</v>
          </cell>
          <cell r="B7881" t="str">
            <v>DDA 60-10 FCM-PVC/E/C-F-31U3U3LG</v>
          </cell>
          <cell r="C7881">
            <v>7122</v>
          </cell>
        </row>
        <row r="7882">
          <cell r="A7882">
            <v>99437690</v>
          </cell>
          <cell r="B7882" t="str">
            <v>DDA 60-10 FCM-PVC/V/C-F-31U3U3LG</v>
          </cell>
          <cell r="C7882">
            <v>7122</v>
          </cell>
        </row>
        <row r="7883">
          <cell r="A7883">
            <v>99437699</v>
          </cell>
          <cell r="B7883" t="str">
            <v>DDA 60-10 AR-PV/V/C-F-31U3U3LG</v>
          </cell>
          <cell r="C7883">
            <v>6031</v>
          </cell>
        </row>
        <row r="7884">
          <cell r="A7884">
            <v>99437808</v>
          </cell>
          <cell r="B7884" t="str">
            <v>DDA 120-7 AR-PVC/E/C-F-31U3U3LG</v>
          </cell>
          <cell r="C7884">
            <v>6186</v>
          </cell>
        </row>
        <row r="7885">
          <cell r="A7885">
            <v>99437809</v>
          </cell>
          <cell r="B7885" t="str">
            <v>DDA 120-7 AR-PVC/V/C-F-31U3U3LG</v>
          </cell>
          <cell r="C7885">
            <v>6186</v>
          </cell>
        </row>
        <row r="7886">
          <cell r="A7886">
            <v>99437812</v>
          </cell>
          <cell r="B7886" t="str">
            <v>DDA 120-7 AR-PV/E/C-F-31U3U3LG</v>
          </cell>
          <cell r="C7886">
            <v>6727</v>
          </cell>
        </row>
        <row r="7887">
          <cell r="A7887">
            <v>99437813</v>
          </cell>
          <cell r="B7887" t="str">
            <v>DDA 120-7 AR-PV/T/C-F-31U3U3LG</v>
          </cell>
          <cell r="C7887">
            <v>6900</v>
          </cell>
        </row>
        <row r="7888">
          <cell r="A7888">
            <v>99437814</v>
          </cell>
          <cell r="B7888" t="str">
            <v>DDA 120-7 AR-PV/V/C-F-31U3U3LG</v>
          </cell>
          <cell r="C7888">
            <v>6727</v>
          </cell>
        </row>
        <row r="7889">
          <cell r="A7889">
            <v>99438150</v>
          </cell>
          <cell r="B7889" t="str">
            <v>DDA 120-7 FCM-PVC/E/C-F-31U3U3LG</v>
          </cell>
          <cell r="C7889">
            <v>7817</v>
          </cell>
        </row>
        <row r="7890">
          <cell r="A7890">
            <v>99438164</v>
          </cell>
          <cell r="B7890" t="str">
            <v>DDA 120-7 FCM-PV/T/C-F-31U3U3LG</v>
          </cell>
          <cell r="C7890">
            <v>8531</v>
          </cell>
        </row>
        <row r="7891">
          <cell r="A7891">
            <v>99438168</v>
          </cell>
          <cell r="B7891" t="str">
            <v>DDA 200-4 AR-PVC/E/C-F-31U3U3LG</v>
          </cell>
          <cell r="C7891">
            <v>6551</v>
          </cell>
        </row>
        <row r="7892">
          <cell r="A7892">
            <v>99438169</v>
          </cell>
          <cell r="B7892" t="str">
            <v>DDA 200-4 AR-PVC/V/C-F-31U3U3LG</v>
          </cell>
          <cell r="C7892">
            <v>6551</v>
          </cell>
        </row>
        <row r="7893">
          <cell r="A7893">
            <v>99438171</v>
          </cell>
          <cell r="B7893" t="str">
            <v>DDA 200-4 AR-PV/T/C-F-31U3U3LG</v>
          </cell>
          <cell r="C7893">
            <v>7266</v>
          </cell>
        </row>
        <row r="7894">
          <cell r="A7894">
            <v>99438172</v>
          </cell>
          <cell r="B7894" t="str">
            <v>DDA 200-4 AR-PV/V/C-F-31U3U3LG</v>
          </cell>
          <cell r="C7894">
            <v>7093</v>
          </cell>
        </row>
        <row r="7895">
          <cell r="A7895">
            <v>99438173</v>
          </cell>
          <cell r="B7895" t="str">
            <v>DDA 200-4 AR-SS/V/SS-F-31A1A1LG</v>
          </cell>
          <cell r="C7895">
            <v>7345</v>
          </cell>
        </row>
        <row r="7896">
          <cell r="A7896">
            <v>99438176</v>
          </cell>
          <cell r="B7896" t="str">
            <v>DDA 200-4 FCM-PVC/V/C-F-31U3U3LG</v>
          </cell>
          <cell r="C7896">
            <v>8183</v>
          </cell>
        </row>
        <row r="7897">
          <cell r="A7897">
            <v>99438187</v>
          </cell>
          <cell r="B7897" t="str">
            <v>DDE 200-4 B-PVC/E/C-F-31U3U3LG</v>
          </cell>
          <cell r="C7897">
            <v>4496</v>
          </cell>
        </row>
        <row r="7898">
          <cell r="A7898">
            <v>99438188</v>
          </cell>
          <cell r="B7898" t="str">
            <v>DDE 60-10 B-PVC/V/C-F-31U3U3LG</v>
          </cell>
          <cell r="C7898">
            <v>3485</v>
          </cell>
        </row>
        <row r="7899">
          <cell r="A7899">
            <v>99438190</v>
          </cell>
          <cell r="B7899" t="str">
            <v>DDE 60-10 B-PV/T/C-F-31U3U3LG</v>
          </cell>
          <cell r="C7899">
            <v>4200</v>
          </cell>
        </row>
        <row r="7900">
          <cell r="A7900">
            <v>99438191</v>
          </cell>
          <cell r="B7900" t="str">
            <v>DDE 60-10 B-PV/V/C-F-31U3U3LG</v>
          </cell>
          <cell r="C7900">
            <v>4026</v>
          </cell>
        </row>
        <row r="7901">
          <cell r="A7901">
            <v>99438369</v>
          </cell>
          <cell r="B7901" t="str">
            <v>DDE 60-10 AR-PVC/E/C-F-31U3U3LG</v>
          </cell>
          <cell r="C7901">
            <v>4366</v>
          </cell>
        </row>
        <row r="7902">
          <cell r="A7902">
            <v>99438393</v>
          </cell>
          <cell r="B7902" t="str">
            <v>DDE 120-7 B-PVC/E/C-F-31U3U3LG</v>
          </cell>
          <cell r="C7902">
            <v>4148</v>
          </cell>
        </row>
        <row r="7903">
          <cell r="A7903">
            <v>99438395</v>
          </cell>
          <cell r="B7903" t="str">
            <v>DDE 120-7 B-PVC/V/C-F-31U3U3LG</v>
          </cell>
          <cell r="C7903">
            <v>4148</v>
          </cell>
        </row>
        <row r="7904">
          <cell r="A7904">
            <v>99438399</v>
          </cell>
          <cell r="B7904" t="str">
            <v>DDE 120-7 B-PV/V/C-F-31U3U3LG</v>
          </cell>
          <cell r="C7904">
            <v>4689</v>
          </cell>
        </row>
        <row r="7905">
          <cell r="A7905">
            <v>99438409</v>
          </cell>
          <cell r="B7905" t="str">
            <v>DDE 120-7 AR-PV/E/C-F-31U3U3LG</v>
          </cell>
          <cell r="C7905">
            <v>5569</v>
          </cell>
        </row>
        <row r="7906">
          <cell r="A7906">
            <v>99438425</v>
          </cell>
          <cell r="B7906" t="str">
            <v>DDE 200-4 B-PVC/V/C-F-31U3U3LG</v>
          </cell>
          <cell r="C7906">
            <v>4496</v>
          </cell>
        </row>
        <row r="7907">
          <cell r="A7907">
            <v>99438428</v>
          </cell>
          <cell r="B7907" t="str">
            <v>DDE 200-4 B-PV/V/C-F-31U3U3LG</v>
          </cell>
          <cell r="C7907">
            <v>5037</v>
          </cell>
        </row>
        <row r="7908">
          <cell r="A7908">
            <v>99438432</v>
          </cell>
          <cell r="B7908" t="str">
            <v>DDE 200-4 AR-PVC/E/C-F-31U3U3LG</v>
          </cell>
          <cell r="C7908">
            <v>5376</v>
          </cell>
        </row>
        <row r="7909">
          <cell r="A7909">
            <v>99445738</v>
          </cell>
          <cell r="B7909" t="str">
            <v>KIT, THRUST HANDLING CRN155 QU</v>
          </cell>
          <cell r="C7909">
            <v>4346</v>
          </cell>
        </row>
        <row r="7910">
          <cell r="A7910">
            <v>99446221</v>
          </cell>
          <cell r="B7910" t="str">
            <v>BULK, CHAMBER BEAR.D22 CR95 WC 3PCS</v>
          </cell>
          <cell r="C7910">
            <v>2601</v>
          </cell>
        </row>
        <row r="7911">
          <cell r="A7911">
            <v>99446233</v>
          </cell>
          <cell r="B7911" t="str">
            <v>BULK, CHAM.DISCH.BEAR.D22 CR95 WC 3PCS</v>
          </cell>
          <cell r="C7911">
            <v>2471</v>
          </cell>
        </row>
        <row r="7912">
          <cell r="A7912">
            <v>99447006</v>
          </cell>
          <cell r="B7912" t="str">
            <v>HYDRO MULTI-E 2 CRE1-13 U1 A-A-A-AF</v>
          </cell>
          <cell r="C7912">
            <v>13670</v>
          </cell>
        </row>
        <row r="7913">
          <cell r="A7913">
            <v>99447051</v>
          </cell>
          <cell r="B7913" t="str">
            <v>HYDRO MULTI-E 2 CRE10-5 U2 A-A-A-AF</v>
          </cell>
          <cell r="C7913">
            <v>17805</v>
          </cell>
        </row>
        <row r="7914">
          <cell r="A7914">
            <v>99447054</v>
          </cell>
          <cell r="B7914" t="str">
            <v>HYDRO MULTI-E 2 CRE10-6 U2 A-A-A-AF</v>
          </cell>
          <cell r="C7914">
            <v>20277</v>
          </cell>
        </row>
        <row r="7915">
          <cell r="A7915">
            <v>99447064</v>
          </cell>
          <cell r="B7915" t="str">
            <v>HYDRO MULTI-E 2 CRE15-2 U2 A-A-A-AF</v>
          </cell>
          <cell r="C7915">
            <v>20372</v>
          </cell>
        </row>
        <row r="7916">
          <cell r="A7916">
            <v>99447068</v>
          </cell>
          <cell r="B7916" t="str">
            <v>HYDRO MULTI-E 2 CRE15-4 U2 A-A-A-A</v>
          </cell>
          <cell r="C7916">
            <v>25339</v>
          </cell>
        </row>
        <row r="7917">
          <cell r="A7917">
            <v>99447072</v>
          </cell>
          <cell r="B7917" t="str">
            <v>HYDRO MULTI-E 2 CRE15-7 U2 A-A-A-AF</v>
          </cell>
          <cell r="C7917">
            <v>30163</v>
          </cell>
        </row>
        <row r="7918">
          <cell r="A7918">
            <v>99447084</v>
          </cell>
          <cell r="B7918" t="str">
            <v>HYDRO MULTI-E 2 CRE20-2 U2 A-A-A-AF</v>
          </cell>
          <cell r="C7918">
            <v>22711</v>
          </cell>
        </row>
        <row r="7919">
          <cell r="A7919">
            <v>99447088</v>
          </cell>
          <cell r="B7919" t="str">
            <v>HYDRO MULTI-E 2 CRE20-3 U2 A-A-A-AF</v>
          </cell>
          <cell r="C7919">
            <v>25419</v>
          </cell>
        </row>
        <row r="7920">
          <cell r="A7920">
            <v>99447092</v>
          </cell>
          <cell r="B7920" t="str">
            <v>HYDRO MULTI-E 2 CRE20-7 U2 A-A-A-AF</v>
          </cell>
          <cell r="C7920">
            <v>31560</v>
          </cell>
        </row>
        <row r="7921">
          <cell r="A7921">
            <v>99447105</v>
          </cell>
          <cell r="B7921" t="str">
            <v>HYDRO MULTI-E 3 CRE10-5 U2 A-A-A-AF</v>
          </cell>
          <cell r="C7921">
            <v>24149</v>
          </cell>
        </row>
        <row r="7922">
          <cell r="A7922">
            <v>99447106</v>
          </cell>
          <cell r="B7922" t="str">
            <v>HYDRO MULTI-E 3 CRE10-6 U2 A-A-A-AF</v>
          </cell>
          <cell r="C7922">
            <v>27811</v>
          </cell>
        </row>
        <row r="7923">
          <cell r="A7923">
            <v>99447109</v>
          </cell>
          <cell r="B7923" t="str">
            <v>HYDRO MULTI-E 3 CRE15-2 U2 A-A-A-AF</v>
          </cell>
          <cell r="C7923">
            <v>27733</v>
          </cell>
        </row>
        <row r="7924">
          <cell r="A7924">
            <v>99447110</v>
          </cell>
          <cell r="B7924" t="str">
            <v>HYDRO MULTI-E 3 CRE15-3 U2 A-A-A-AF</v>
          </cell>
          <cell r="C7924">
            <v>31240</v>
          </cell>
        </row>
        <row r="7925">
          <cell r="A7925">
            <v>99447111</v>
          </cell>
          <cell r="B7925" t="str">
            <v>HYDRO MULTI-E 3 CRE15-4 U2 A-A-A-AF</v>
          </cell>
          <cell r="C7925">
            <v>35223</v>
          </cell>
        </row>
        <row r="7926">
          <cell r="A7926">
            <v>99447115</v>
          </cell>
          <cell r="B7926" t="str">
            <v>HYDRO MULTI-E 3 CRE20-2 U2 A-A-A-AF</v>
          </cell>
          <cell r="C7926">
            <v>31240</v>
          </cell>
        </row>
        <row r="7927">
          <cell r="A7927">
            <v>99447116</v>
          </cell>
          <cell r="B7927" t="str">
            <v>HYDRO MULTI-E 3 CRE20-3 U2 A-A-A-AF</v>
          </cell>
          <cell r="C7927">
            <v>35303</v>
          </cell>
        </row>
        <row r="7928">
          <cell r="A7928">
            <v>99448273</v>
          </cell>
          <cell r="B7928" t="str">
            <v>SPARE,GASKET,CASE,KP,80153</v>
          </cell>
          <cell r="C7928">
            <v>100</v>
          </cell>
        </row>
        <row r="7929">
          <cell r="A7929">
            <v>99448387</v>
          </cell>
          <cell r="B7929" t="str">
            <v>CIU 900 INTERFACE UNIT CPL. PACKED</v>
          </cell>
          <cell r="C7929">
            <v>370</v>
          </cell>
        </row>
        <row r="7930">
          <cell r="A7930">
            <v>99448389</v>
          </cell>
          <cell r="B7930" t="str">
            <v>CIU 901 GRM CPL. PACKED</v>
          </cell>
          <cell r="C7930">
            <v>501</v>
          </cell>
        </row>
        <row r="7931">
          <cell r="A7931">
            <v>99451462</v>
          </cell>
          <cell r="B7931" t="str">
            <v>HORIZONTAL DRY INSTALLATION DN65 B</v>
          </cell>
          <cell r="C7931">
            <v>530</v>
          </cell>
        </row>
        <row r="7932">
          <cell r="A7932">
            <v>99451488</v>
          </cell>
          <cell r="B7932" t="str">
            <v>HORIZONTAL DRY INSTALLATION DN80 C</v>
          </cell>
          <cell r="C7932">
            <v>535</v>
          </cell>
        </row>
        <row r="7933">
          <cell r="A7933">
            <v>99451504</v>
          </cell>
          <cell r="B7933" t="str">
            <v>HORIZONTAL DRY INSTALLATION DN100 D</v>
          </cell>
          <cell r="C7933">
            <v>524</v>
          </cell>
        </row>
        <row r="7934">
          <cell r="A7934">
            <v>99455416</v>
          </cell>
          <cell r="B7934" t="str">
            <v>E.SYBOX MINI 220-240V 50/60HZ AR PLUG</v>
          </cell>
          <cell r="C7934">
            <v>1820</v>
          </cell>
        </row>
        <row r="7935">
          <cell r="A7935">
            <v>99455417</v>
          </cell>
          <cell r="B7935" t="str">
            <v>K 40/22 HA 220V 50HZ ARG</v>
          </cell>
          <cell r="C7935">
            <v>762</v>
          </cell>
        </row>
        <row r="7936">
          <cell r="A7936">
            <v>99458546</v>
          </cell>
          <cell r="B7936" t="str">
            <v>BULK,INTERM CHAMBER W.NECK RING CR45</v>
          </cell>
          <cell r="C7936">
            <v>1071</v>
          </cell>
        </row>
        <row r="7937">
          <cell r="A7937">
            <v>99458769</v>
          </cell>
          <cell r="B7937" t="str">
            <v>JP 5-48 1X230V 50HZ 1,5M SCHUKO HU</v>
          </cell>
          <cell r="C7937">
            <v>647</v>
          </cell>
        </row>
        <row r="7938">
          <cell r="A7938">
            <v>99461380</v>
          </cell>
          <cell r="B7938" t="str">
            <v>KIT, CABLE GLAND SET 36-1C</v>
          </cell>
          <cell r="C7938">
            <v>307</v>
          </cell>
        </row>
        <row r="7939">
          <cell r="A7939">
            <v>99461816</v>
          </cell>
          <cell r="B7939" t="str">
            <v>KIT,  SUPPORT</v>
          </cell>
          <cell r="C7939">
            <v>71</v>
          </cell>
        </row>
        <row r="7940">
          <cell r="A7940">
            <v>99465250</v>
          </cell>
          <cell r="B7940" t="str">
            <v>SQF 5-70 RP 1 1/2 CPL.</v>
          </cell>
          <cell r="C7940">
            <v>3534</v>
          </cell>
        </row>
        <row r="7941">
          <cell r="A7941">
            <v>99465796</v>
          </cell>
          <cell r="B7941" t="str">
            <v>SPARE, IMPELLER 65-315/278 CI</v>
          </cell>
          <cell r="C7941">
            <v>850</v>
          </cell>
        </row>
        <row r="7942">
          <cell r="A7942">
            <v>99467052</v>
          </cell>
          <cell r="B7942" t="str">
            <v>KIT, SHAFT SEAL + GASKETS DN40-32</v>
          </cell>
          <cell r="C7942">
            <v>1092</v>
          </cell>
        </row>
        <row r="7943">
          <cell r="A7943">
            <v>99471948</v>
          </cell>
          <cell r="B7943" t="str">
            <v>KIT, FERRITE FOR MGE</v>
          </cell>
          <cell r="C7943">
            <v>144</v>
          </cell>
        </row>
        <row r="7944">
          <cell r="A7944">
            <v>99472114</v>
          </cell>
          <cell r="B7944" t="str">
            <v>BULK, SPRING PIN D8X22 A2 SESL 1,1-11KW</v>
          </cell>
          <cell r="C7944">
            <v>83</v>
          </cell>
        </row>
        <row r="7945">
          <cell r="A7945">
            <v>99473044</v>
          </cell>
          <cell r="B7945" t="str">
            <v>MTS20-40 R38-DQ-T 3X400VD 50HZ 3KW</v>
          </cell>
          <cell r="C7945">
            <v>7842</v>
          </cell>
        </row>
        <row r="7946">
          <cell r="A7946">
            <v>99476439</v>
          </cell>
          <cell r="B7946" t="str">
            <v>TP 100-65/4 A-F-A-BQQE-GW3</v>
          </cell>
          <cell r="C7946">
            <v>3954</v>
          </cell>
        </row>
        <row r="7947">
          <cell r="A7947">
            <v>99478801</v>
          </cell>
          <cell r="B7947" t="str">
            <v>KIT, SHAFT SEAL DPK/DWK 3KW</v>
          </cell>
          <cell r="C7947">
            <v>220</v>
          </cell>
        </row>
        <row r="7948">
          <cell r="A7948">
            <v>99479633</v>
          </cell>
          <cell r="B7948" t="str">
            <v>(SP) MAIN ASS.Y NOPFC DV</v>
          </cell>
          <cell r="C7948">
            <v>838</v>
          </cell>
        </row>
        <row r="7949">
          <cell r="A7949">
            <v>99479638</v>
          </cell>
          <cell r="B7949" t="str">
            <v>(SP) SHAFT SEAL FA/13-24-13B-EFF1/L - WR</v>
          </cell>
          <cell r="C7949">
            <v>31</v>
          </cell>
        </row>
        <row r="7950">
          <cell r="A7950">
            <v>99479641</v>
          </cell>
          <cell r="B7950" t="str">
            <v>(SP) KIT FLOWMETER</v>
          </cell>
          <cell r="C7950">
            <v>110</v>
          </cell>
        </row>
        <row r="7951">
          <cell r="A7951">
            <v>99479672</v>
          </cell>
          <cell r="B7951" t="str">
            <v>(SP) CONTROL BOARD K-HA</v>
          </cell>
          <cell r="C7951">
            <v>115</v>
          </cell>
        </row>
        <row r="7952">
          <cell r="A7952">
            <v>99479687</v>
          </cell>
          <cell r="B7952" t="str">
            <v>(SP) FLOWSWITCH UNIT K-HA</v>
          </cell>
          <cell r="C7952">
            <v>180</v>
          </cell>
        </row>
        <row r="7953">
          <cell r="A7953">
            <v>99481467</v>
          </cell>
          <cell r="B7953" t="str">
            <v>BULK,INTERM.CHAMBER WNECK RINGCR90</v>
          </cell>
          <cell r="C7953">
            <v>1511</v>
          </cell>
        </row>
        <row r="7954">
          <cell r="A7954">
            <v>99481471</v>
          </cell>
          <cell r="B7954" t="str">
            <v>BULK, INTERM. CHAMBER W NECK RING CR64</v>
          </cell>
          <cell r="C7954">
            <v>462</v>
          </cell>
        </row>
        <row r="7955">
          <cell r="A7955">
            <v>99481488</v>
          </cell>
          <cell r="B7955" t="str">
            <v>BULK,INTERM.CHAMBER W NECK RING CRN32</v>
          </cell>
          <cell r="C7955">
            <v>1304</v>
          </cell>
        </row>
        <row r="7956">
          <cell r="A7956">
            <v>99485578</v>
          </cell>
          <cell r="B7956" t="str">
            <v>KIT,CABLE ENTRY F52</v>
          </cell>
          <cell r="C7956">
            <v>703</v>
          </cell>
        </row>
        <row r="7957">
          <cell r="A7957">
            <v>99485579</v>
          </cell>
          <cell r="B7957" t="str">
            <v>KIT, CABLE ENTRY F52 EXD</v>
          </cell>
          <cell r="C7957">
            <v>909</v>
          </cell>
        </row>
        <row r="7958">
          <cell r="A7958">
            <v>99488545</v>
          </cell>
          <cell r="B7958" t="str">
            <v>LEVEL TR.S 0-5M C10M P V BO</v>
          </cell>
          <cell r="C7958">
            <v>607</v>
          </cell>
        </row>
        <row r="7959">
          <cell r="A7959">
            <v>99488972</v>
          </cell>
          <cell r="B7959" t="str">
            <v>KIT,SHAFT SEAL EMG D22</v>
          </cell>
          <cell r="C7959">
            <v>738</v>
          </cell>
        </row>
        <row r="7960">
          <cell r="A7960">
            <v>99489003</v>
          </cell>
          <cell r="B7960" t="str">
            <v>KIT,SHAFT SEAL EMG D32</v>
          </cell>
          <cell r="C7960">
            <v>925</v>
          </cell>
        </row>
        <row r="7961">
          <cell r="A7961">
            <v>99490747</v>
          </cell>
          <cell r="B7961" t="str">
            <v>BULK, RETAINER N, SEAL RING, UPPER</v>
          </cell>
          <cell r="C7961">
            <v>65</v>
          </cell>
        </row>
        <row r="7962">
          <cell r="A7962">
            <v>99491043</v>
          </cell>
          <cell r="B7962" t="str">
            <v>KIT, IMPELLER FIXING C, D, D32</v>
          </cell>
          <cell r="C7962">
            <v>102</v>
          </cell>
        </row>
        <row r="7963">
          <cell r="A7963">
            <v>99491046</v>
          </cell>
          <cell r="B7963" t="str">
            <v>KIT, IMPELLER FIXING B, C, D22</v>
          </cell>
          <cell r="C7963">
            <v>94</v>
          </cell>
        </row>
        <row r="7964">
          <cell r="A7964">
            <v>99491129</v>
          </cell>
          <cell r="B7964" t="str">
            <v>KIT,SHAFT AND BEARING D22 2.2KW2P</v>
          </cell>
          <cell r="C7964">
            <v>2224</v>
          </cell>
        </row>
        <row r="7965">
          <cell r="A7965">
            <v>99491146</v>
          </cell>
          <cell r="B7965" t="str">
            <v>KIT,SHAFT AND BEARING D22 2.2KW4P</v>
          </cell>
          <cell r="C7965">
            <v>1501</v>
          </cell>
        </row>
        <row r="7966">
          <cell r="A7966">
            <v>99491147</v>
          </cell>
          <cell r="B7966" t="str">
            <v>KIT,SHAFT AND BEARING D32 3KW4P</v>
          </cell>
          <cell r="C7966">
            <v>2751</v>
          </cell>
        </row>
        <row r="7967">
          <cell r="A7967">
            <v>99491149</v>
          </cell>
          <cell r="B7967" t="str">
            <v>KIT,SHAFT AND BEARING D32 5.5KW4P</v>
          </cell>
          <cell r="C7967">
            <v>2614</v>
          </cell>
        </row>
        <row r="7968">
          <cell r="A7968">
            <v>99499908</v>
          </cell>
          <cell r="B7968" t="str">
            <v>LI-ION BATTERY 3,7V 1100MAH CPL.</v>
          </cell>
          <cell r="C7968">
            <v>71</v>
          </cell>
        </row>
        <row r="7969">
          <cell r="A7969">
            <v>99500073</v>
          </cell>
          <cell r="B7969" t="str">
            <v>BULK, IMPELLER REDUCED CR90 (2/3)</v>
          </cell>
          <cell r="C7969">
            <v>279</v>
          </cell>
        </row>
        <row r="7970">
          <cell r="A7970">
            <v>99502800</v>
          </cell>
          <cell r="B7970" t="str">
            <v>KIT, COUPLING JC A04 RETAINER</v>
          </cell>
          <cell r="C7970">
            <v>1087</v>
          </cell>
        </row>
        <row r="7971">
          <cell r="A7971">
            <v>99507566</v>
          </cell>
          <cell r="B7971" t="str">
            <v>BOOT, TOGGLE SWITCH</v>
          </cell>
          <cell r="C7971">
            <v>30</v>
          </cell>
        </row>
        <row r="7972">
          <cell r="A7972">
            <v>99514160</v>
          </cell>
          <cell r="B7972" t="str">
            <v>CRNE1-7 MN-P-N-E 3X380-500 60HZ</v>
          </cell>
          <cell r="C7972">
            <v>7129</v>
          </cell>
        </row>
        <row r="7973">
          <cell r="A7973">
            <v>99517558</v>
          </cell>
          <cell r="B7973" t="str">
            <v>KIT, COVER SET SD</v>
          </cell>
          <cell r="C7973">
            <v>87</v>
          </cell>
        </row>
        <row r="7974">
          <cell r="A7974">
            <v>99517706</v>
          </cell>
          <cell r="B7974" t="str">
            <v>BULK, SCREW SD, TORX PLUS, 3.5X16, 24 PC</v>
          </cell>
          <cell r="C7974">
            <v>33</v>
          </cell>
        </row>
        <row r="7975">
          <cell r="A7975">
            <v>99517709</v>
          </cell>
          <cell r="B7975" t="str">
            <v>BULK, O-RING SD-XL, EPDM 88X2, 30PCS</v>
          </cell>
          <cell r="C7975">
            <v>280</v>
          </cell>
        </row>
        <row r="7976">
          <cell r="A7976">
            <v>99517971</v>
          </cell>
          <cell r="B7976" t="str">
            <v>BULK, O-RING SD-DN20 PTFE/FKM, 20 PCS</v>
          </cell>
          <cell r="C7976">
            <v>497</v>
          </cell>
        </row>
        <row r="7977">
          <cell r="A7977">
            <v>99517983</v>
          </cell>
          <cell r="B7977" t="str">
            <v>BULK, O-RING SD-DN20 EPDM, 20 PCS</v>
          </cell>
          <cell r="C7977">
            <v>58</v>
          </cell>
        </row>
        <row r="7978">
          <cell r="A7978">
            <v>99518079</v>
          </cell>
          <cell r="B7978" t="str">
            <v>ANTENNA 2G/3G/4G FOR CIM 280 CPL.</v>
          </cell>
          <cell r="C7978">
            <v>206</v>
          </cell>
        </row>
        <row r="7979">
          <cell r="A7979">
            <v>99519187</v>
          </cell>
          <cell r="B7979" t="str">
            <v>KIT, SHAFT NK D24 MECH. SEAL</v>
          </cell>
          <cell r="C7979">
            <v>572</v>
          </cell>
        </row>
        <row r="7980">
          <cell r="A7980">
            <v>99527844</v>
          </cell>
          <cell r="B7980" t="str">
            <v>KIT, SHAFT CPL. NK D32 MECH. SEAL</v>
          </cell>
          <cell r="C7980">
            <v>443</v>
          </cell>
        </row>
        <row r="7981">
          <cell r="A7981">
            <v>99529064</v>
          </cell>
          <cell r="B7981" t="str">
            <v>CR1S-25 B-FGJ-A-E-HQQE 3X230/400 50HZ</v>
          </cell>
          <cell r="C7981">
            <v>2748</v>
          </cell>
        </row>
        <row r="7982">
          <cell r="A7982">
            <v>99529652</v>
          </cell>
          <cell r="B7982" t="str">
            <v>SPARE, COVER PLATE SD-XL STD.</v>
          </cell>
          <cell r="C7982">
            <v>260</v>
          </cell>
        </row>
        <row r="7983">
          <cell r="A7983">
            <v>99530403</v>
          </cell>
          <cell r="B7983" t="str">
            <v>SCALA1 3-25 1X230V 50HZ SCHUKO</v>
          </cell>
          <cell r="C7983">
            <v>1319</v>
          </cell>
        </row>
        <row r="7984">
          <cell r="A7984">
            <v>99530404</v>
          </cell>
          <cell r="B7984" t="str">
            <v>SCALA1 3-35 1X230V 50HZ SCHUKO</v>
          </cell>
          <cell r="C7984">
            <v>1347</v>
          </cell>
        </row>
        <row r="7985">
          <cell r="A7985">
            <v>99530405</v>
          </cell>
          <cell r="B7985" t="str">
            <v>SCALA1 3-45 1X230V 50HZ SCHUKO</v>
          </cell>
          <cell r="C7985">
            <v>1413</v>
          </cell>
        </row>
        <row r="7986">
          <cell r="A7986">
            <v>99530406</v>
          </cell>
          <cell r="B7986" t="str">
            <v>SCALA1 5-25 1X230V 50HZ SCHUKO</v>
          </cell>
          <cell r="C7986">
            <v>1391</v>
          </cell>
        </row>
        <row r="7987">
          <cell r="A7987">
            <v>99530407</v>
          </cell>
          <cell r="B7987" t="str">
            <v>SCALA1 5-55 1X230V 50HZ SCHUKO</v>
          </cell>
          <cell r="C7987">
            <v>1622</v>
          </cell>
        </row>
        <row r="7988">
          <cell r="A7988">
            <v>99538550</v>
          </cell>
          <cell r="B7988" t="str">
            <v>SPARE,MMG280S 3X400D-4 75.0KW B3-75</v>
          </cell>
          <cell r="C7988">
            <v>15335</v>
          </cell>
        </row>
        <row r="7989">
          <cell r="A7989">
            <v>99541003</v>
          </cell>
          <cell r="B7989" t="str">
            <v>UPA 15-90 230 50HZ ARG PLUG</v>
          </cell>
          <cell r="C7989">
            <v>303</v>
          </cell>
        </row>
        <row r="7990">
          <cell r="A7990">
            <v>99541958</v>
          </cell>
          <cell r="B7990" t="str">
            <v>(SP) CABLE COVER (R00006414)</v>
          </cell>
          <cell r="C7990">
            <v>60</v>
          </cell>
        </row>
        <row r="7991">
          <cell r="A7991">
            <v>99545947</v>
          </cell>
          <cell r="B7991" t="str">
            <v>KIT, STUB SHAFT, D42/D28 (D24), IEC 160</v>
          </cell>
          <cell r="C7991">
            <v>654</v>
          </cell>
        </row>
        <row r="7992">
          <cell r="A7992">
            <v>99550554</v>
          </cell>
          <cell r="B7992" t="str">
            <v>KIT, SHAFT NK/NKG D60 MECH. SEAL CPL.</v>
          </cell>
          <cell r="C7992">
            <v>2749</v>
          </cell>
        </row>
        <row r="7993">
          <cell r="A7993">
            <v>99553603</v>
          </cell>
          <cell r="B7993" t="str">
            <v>UPA 120 230V 50HZ ARG PLUG</v>
          </cell>
          <cell r="C7993">
            <v>545</v>
          </cell>
        </row>
        <row r="7994">
          <cell r="A7994">
            <v>99553684</v>
          </cell>
          <cell r="B7994" t="str">
            <v>HYDRO MPC-E 2 CRE  15-2 U2 A-A-A-A</v>
          </cell>
          <cell r="C7994">
            <v>24519</v>
          </cell>
        </row>
        <row r="7995">
          <cell r="A7995">
            <v>99554054</v>
          </cell>
          <cell r="B7995" t="str">
            <v>KIT, IMPELLER D22 RED.CR/N95 2 TO 12STAG</v>
          </cell>
          <cell r="C7995">
            <v>569</v>
          </cell>
        </row>
        <row r="7996">
          <cell r="A7996">
            <v>99555063</v>
          </cell>
          <cell r="B7996" t="str">
            <v>HOSE, RED. FOR HEAT EXCH 0C051136</v>
          </cell>
          <cell r="C7996">
            <v>466</v>
          </cell>
        </row>
        <row r="7997">
          <cell r="A7997">
            <v>99555064</v>
          </cell>
          <cell r="B7997" t="str">
            <v>HOSE, HEAT EXCHANGER UPPER JU4/6H</v>
          </cell>
          <cell r="C7997">
            <v>451</v>
          </cell>
        </row>
        <row r="7998">
          <cell r="A7998">
            <v>99557667</v>
          </cell>
          <cell r="B7998" t="str">
            <v>NB150-200/210AXF1AESBAQEMW3</v>
          </cell>
          <cell r="C7998">
            <v>12332</v>
          </cell>
        </row>
        <row r="7999">
          <cell r="A7999">
            <v>99557799</v>
          </cell>
          <cell r="B7999" t="str">
            <v>BULK, IMPELLER CPL. N, CR/N 90</v>
          </cell>
          <cell r="C7999">
            <v>1368</v>
          </cell>
        </row>
        <row r="8000">
          <cell r="A8000">
            <v>99559641</v>
          </cell>
          <cell r="B8000" t="str">
            <v>KIT, STUB SHAFT, D55/D28 (D24), IEC 200</v>
          </cell>
          <cell r="C8000">
            <v>601</v>
          </cell>
        </row>
        <row r="8001">
          <cell r="A8001">
            <v>99560443</v>
          </cell>
          <cell r="B8001" t="str">
            <v>HYDRO MPC-E 3 CRE  20-3 U2 A-A-A-A</v>
          </cell>
          <cell r="C8001">
            <v>41107</v>
          </cell>
        </row>
        <row r="8002">
          <cell r="A8002">
            <v>99560800</v>
          </cell>
          <cell r="B8002" t="str">
            <v>SPARE, SHAFT CR95-2 D22/D22 BTB/TAND/ACT</v>
          </cell>
          <cell r="C8002">
            <v>307</v>
          </cell>
        </row>
        <row r="8003">
          <cell r="A8003">
            <v>99562036</v>
          </cell>
          <cell r="B8003" t="str">
            <v>SPARE, IMPELLER 250-500 /457 SS</v>
          </cell>
          <cell r="C8003">
            <v>22668</v>
          </cell>
        </row>
        <row r="8004">
          <cell r="A8004">
            <v>99562330</v>
          </cell>
          <cell r="B8004" t="str">
            <v>HYDRO MPC-E 2 CRE  20-3 U2 A-A-A-A</v>
          </cell>
          <cell r="C8004">
            <v>29784</v>
          </cell>
        </row>
        <row r="8005">
          <cell r="A8005">
            <v>99563386</v>
          </cell>
          <cell r="B8005" t="str">
            <v>KIT, PUMP HOUSING 32-160 PRESS</v>
          </cell>
          <cell r="C8005">
            <v>991</v>
          </cell>
        </row>
        <row r="8006">
          <cell r="A8006">
            <v>99564218</v>
          </cell>
          <cell r="B8006" t="str">
            <v>SPARE,IMPELLER 100-250/229 D32 1.4408</v>
          </cell>
          <cell r="C8006">
            <v>5034</v>
          </cell>
        </row>
        <row r="8007">
          <cell r="A8007">
            <v>99566885</v>
          </cell>
          <cell r="B8007" t="str">
            <v>HYDRO MPC-E 2 CRE  10-5 U2 A-A-A-A</v>
          </cell>
          <cell r="C8007">
            <v>22208</v>
          </cell>
        </row>
        <row r="8008">
          <cell r="A8008">
            <v>99570775</v>
          </cell>
          <cell r="B8008" t="str">
            <v>AE285M5-96 (285W - 60V) ALTO VOLTAJE</v>
          </cell>
          <cell r="C8008">
            <v>700</v>
          </cell>
        </row>
        <row r="8009">
          <cell r="A8009">
            <v>99571550</v>
          </cell>
          <cell r="B8009" t="str">
            <v>DDE 60-10 B-PVC/E/C-F-31U3U3LG</v>
          </cell>
          <cell r="C8009">
            <v>3485</v>
          </cell>
        </row>
        <row r="8010">
          <cell r="A8010">
            <v>99571608</v>
          </cell>
          <cell r="B8010" t="str">
            <v>CRNE1-27 E-FGJ-A-E-HQQE 3X380-500 60HZ</v>
          </cell>
          <cell r="C8010">
            <v>6896</v>
          </cell>
        </row>
        <row r="8011">
          <cell r="A8011">
            <v>99572091</v>
          </cell>
          <cell r="B8011" t="str">
            <v>CRN155-6 A-F-A-E-HQQE FF500 50 HZ</v>
          </cell>
          <cell r="C8011">
            <v>56009</v>
          </cell>
        </row>
        <row r="8012">
          <cell r="A8012">
            <v>99576593</v>
          </cell>
          <cell r="B8012" t="str">
            <v>HYDRO MPC-E 3 CRE 32-1 U2 D-A-A-A</v>
          </cell>
          <cell r="C8012">
            <v>38203</v>
          </cell>
        </row>
        <row r="8013">
          <cell r="A8013">
            <v>99577238</v>
          </cell>
          <cell r="B8013" t="str">
            <v>K 36/200 T 230/400/50 IE3 ARG</v>
          </cell>
          <cell r="C8013">
            <v>1603</v>
          </cell>
        </row>
        <row r="8014">
          <cell r="A8014">
            <v>99580033</v>
          </cell>
          <cell r="B8014" t="str">
            <v>CR10-3 B-FJ-A-V-HQQV FT115 50 HZ</v>
          </cell>
          <cell r="C8014">
            <v>2186</v>
          </cell>
        </row>
        <row r="8015">
          <cell r="A8015">
            <v>99580608</v>
          </cell>
          <cell r="B8015" t="str">
            <v>KIT, VENTING VALVE SD-XL, PVC/E/C</v>
          </cell>
          <cell r="C8015">
            <v>151</v>
          </cell>
        </row>
        <row r="8016">
          <cell r="A8016">
            <v>99580611</v>
          </cell>
          <cell r="B8016" t="str">
            <v>KIT, VENTING VALVE SD-XL, PVDF/V/C</v>
          </cell>
          <cell r="C8016">
            <v>174</v>
          </cell>
        </row>
        <row r="8017">
          <cell r="A8017">
            <v>99581144</v>
          </cell>
          <cell r="B8017" t="str">
            <v>HYDRO MPC-E 3 CRE  15-3 U2 A-A-A-A</v>
          </cell>
          <cell r="C8017">
            <v>36801</v>
          </cell>
        </row>
        <row r="8018">
          <cell r="A8018">
            <v>99582881</v>
          </cell>
          <cell r="B8018" t="str">
            <v>HYDRO MPC-E 3 CRE  20-4 U2 D-A-A-A</v>
          </cell>
          <cell r="C8018">
            <v>48897</v>
          </cell>
        </row>
        <row r="8019">
          <cell r="A8019">
            <v>99584080</v>
          </cell>
          <cell r="B8019" t="str">
            <v>KIT, COUPLING - A01C-3S77-0000 - 32 / 38</v>
          </cell>
          <cell r="C8019">
            <v>548</v>
          </cell>
        </row>
        <row r="8020">
          <cell r="A8020">
            <v>99584082</v>
          </cell>
          <cell r="B8020" t="str">
            <v>KIT, COUPLING - A02C-3S77-0000 - 24 / 55</v>
          </cell>
          <cell r="C8020">
            <v>850</v>
          </cell>
        </row>
        <row r="8021">
          <cell r="A8021">
            <v>99584403</v>
          </cell>
          <cell r="B8021" t="str">
            <v>CR45-5-2 FK-F-A-F-HQQF 3X400/690 50 HZ</v>
          </cell>
          <cell r="C8021">
            <v>23214</v>
          </cell>
        </row>
        <row r="8022">
          <cell r="A8022">
            <v>99586807</v>
          </cell>
          <cell r="B8022" t="str">
            <v>MSF 3 900W WITH PACKING</v>
          </cell>
          <cell r="C8022">
            <v>1519</v>
          </cell>
        </row>
        <row r="8023">
          <cell r="A8023">
            <v>99587842</v>
          </cell>
          <cell r="B8023" t="str">
            <v>DMH 770-10 B-PV/T/T-X-E1B5B5XEMAG</v>
          </cell>
          <cell r="C8023">
            <v>17686</v>
          </cell>
        </row>
        <row r="8024">
          <cell r="A8024">
            <v>99587849</v>
          </cell>
          <cell r="B8024" t="str">
            <v>DMH 1150-10 B-SS/V/SS-X-E1C1C1XEMAG</v>
          </cell>
          <cell r="C8024">
            <v>18955</v>
          </cell>
        </row>
        <row r="8025">
          <cell r="A8025">
            <v>99589331</v>
          </cell>
          <cell r="B8025" t="str">
            <v>NKG 125-80-315/305AY1F2KESBQQEXW1</v>
          </cell>
          <cell r="C8025">
            <v>21159</v>
          </cell>
        </row>
        <row r="8026">
          <cell r="A8026">
            <v>99590112</v>
          </cell>
          <cell r="B8026" t="str">
            <v>CRE5-16 X-FGJ-A-E-HQQE 3X380-500 60HZ</v>
          </cell>
          <cell r="C8026">
            <v>5747</v>
          </cell>
        </row>
        <row r="8027">
          <cell r="A8027">
            <v>99591298</v>
          </cell>
          <cell r="B8027" t="str">
            <v>CRN95-2 E-F-A-V-HQQV 400D/690Y 50 HZ</v>
          </cell>
          <cell r="C8027">
            <v>18705</v>
          </cell>
        </row>
        <row r="8028">
          <cell r="A8028">
            <v>99591477</v>
          </cell>
          <cell r="B8028" t="str">
            <v>SPARE,IMPELLER 80-200/218 SS TRIM</v>
          </cell>
          <cell r="C8028">
            <v>2509</v>
          </cell>
        </row>
        <row r="8029">
          <cell r="A8029">
            <v>99592007</v>
          </cell>
          <cell r="B8029" t="str">
            <v>DMX 35-10 B-PVC/V/C-X-E1U2U2XEMNG</v>
          </cell>
          <cell r="C8029">
            <v>1546</v>
          </cell>
        </row>
        <row r="8030">
          <cell r="A8030">
            <v>99592046</v>
          </cell>
          <cell r="B8030" t="str">
            <v>DMX 67-10 B-PVC/V/C-X-E1U3U3XEMAG</v>
          </cell>
          <cell r="C8030">
            <v>3622</v>
          </cell>
        </row>
        <row r="8031">
          <cell r="A8031">
            <v>99592060</v>
          </cell>
          <cell r="B8031" t="str">
            <v>MTH4-4/3 A-W-A-AUUV 200/346V 50/60</v>
          </cell>
          <cell r="C8031">
            <v>934</v>
          </cell>
        </row>
        <row r="8032">
          <cell r="A8032">
            <v>99593277</v>
          </cell>
          <cell r="B8032" t="str">
            <v>KIT, SHAFT NK D42 MECH. SEAL CPL.</v>
          </cell>
          <cell r="C8032">
            <v>1690</v>
          </cell>
        </row>
        <row r="8033">
          <cell r="A8033">
            <v>99593591</v>
          </cell>
          <cell r="B8033" t="str">
            <v>NKG125-80-315/305A1F2KE-SBQQE</v>
          </cell>
          <cell r="C8033">
            <v>66134</v>
          </cell>
        </row>
        <row r="8034">
          <cell r="A8034">
            <v>99595409</v>
          </cell>
          <cell r="B8034" t="str">
            <v>SQF 7-55 RP 1 1/2 CPL.</v>
          </cell>
          <cell r="C8034">
            <v>3552</v>
          </cell>
        </row>
        <row r="8035">
          <cell r="A8035">
            <v>99596664</v>
          </cell>
          <cell r="B8035" t="str">
            <v>CONTROL PANEL BOX 51, 60MF 20A DAB</v>
          </cell>
          <cell r="C8035">
            <v>249</v>
          </cell>
        </row>
        <row r="8036">
          <cell r="A8036">
            <v>99596667</v>
          </cell>
          <cell r="B8036" t="str">
            <v>CONTROL PANEL ESC PLUS 3M 220-240/50-60</v>
          </cell>
          <cell r="C8036">
            <v>781</v>
          </cell>
        </row>
        <row r="8037">
          <cell r="A8037">
            <v>99596671</v>
          </cell>
          <cell r="B8037" t="str">
            <v>CONTROL PANEL SINTESI 40MF 15A DAB, NO P</v>
          </cell>
          <cell r="C8037">
            <v>249</v>
          </cell>
        </row>
        <row r="8038">
          <cell r="A8038">
            <v>99596721</v>
          </cell>
          <cell r="B8038" t="str">
            <v>MOTOR 4"OL 3HP M 230/50 DAB 3000N</v>
          </cell>
          <cell r="C8038">
            <v>1551</v>
          </cell>
        </row>
        <row r="8039">
          <cell r="A8039">
            <v>99596730</v>
          </cell>
          <cell r="B8039" t="str">
            <v>MOTOR 4"OL 10HP T 400/50 DAB 5000N</v>
          </cell>
          <cell r="C8039">
            <v>2134</v>
          </cell>
        </row>
        <row r="8040">
          <cell r="A8040">
            <v>99596857</v>
          </cell>
          <cell r="B8040" t="str">
            <v>SQF 1-70 RP 1 1/4 CPL.</v>
          </cell>
          <cell r="C8040">
            <v>2121</v>
          </cell>
        </row>
        <row r="8041">
          <cell r="A8041">
            <v>99599098</v>
          </cell>
          <cell r="B8041" t="str">
            <v>ANODE PROTECTION OF SQ / SQF CPL.</v>
          </cell>
          <cell r="C8041">
            <v>106</v>
          </cell>
        </row>
        <row r="8042">
          <cell r="A8042">
            <v>99599342</v>
          </cell>
          <cell r="B8042" t="str">
            <v>SPARE, SHAFT W. ROTOR SEV/1 4P FR.B</v>
          </cell>
          <cell r="C8042">
            <v>603</v>
          </cell>
        </row>
        <row r="8043">
          <cell r="A8043">
            <v>99600411</v>
          </cell>
          <cell r="B8043" t="str">
            <v>KIT,SHAFT AND BEARING SE D22 3KW2P</v>
          </cell>
          <cell r="C8043">
            <v>1320</v>
          </cell>
        </row>
        <row r="8044">
          <cell r="A8044">
            <v>99600443</v>
          </cell>
          <cell r="B8044" t="str">
            <v>KIT,SHAFT AND BEARING SE D32 7.5KW4P</v>
          </cell>
          <cell r="C8044">
            <v>2788</v>
          </cell>
        </row>
        <row r="8045">
          <cell r="A8045">
            <v>99603043</v>
          </cell>
          <cell r="B8045" t="str">
            <v>HYDRO MPC-E 3 CRE  15-2 U2 A-A-A-A</v>
          </cell>
          <cell r="C8045">
            <v>33313</v>
          </cell>
        </row>
        <row r="8046">
          <cell r="A8046">
            <v>99604013</v>
          </cell>
          <cell r="B8046" t="str">
            <v>CR64-2 FK-F-A-F-HQQE 3X400/690 50 HZ</v>
          </cell>
          <cell r="C8046">
            <v>16591</v>
          </cell>
        </row>
        <row r="8047">
          <cell r="A8047">
            <v>99606217</v>
          </cell>
          <cell r="B8047" t="str">
            <v>SP5A-17N RP1½ 4"3X380-415/50 1.5KW</v>
          </cell>
          <cell r="C8047">
            <v>2966</v>
          </cell>
        </row>
        <row r="8048">
          <cell r="A8048">
            <v>99606495</v>
          </cell>
          <cell r="B8048" t="str">
            <v>SPARE, MOTOR 85U01908 MG90LE 2.2KW</v>
          </cell>
          <cell r="C8048">
            <v>912</v>
          </cell>
        </row>
        <row r="8049">
          <cell r="A8049">
            <v>99610175</v>
          </cell>
          <cell r="B8049" t="str">
            <v>HYDRO MPC-E 2 CRE  15-3 U2 A-A-A-A</v>
          </cell>
          <cell r="C8049">
            <v>26877</v>
          </cell>
        </row>
        <row r="8050">
          <cell r="A8050">
            <v>99611214</v>
          </cell>
          <cell r="B8050" t="str">
            <v>NK80-315/305AY1F2SESBQQEXW1</v>
          </cell>
          <cell r="C8050">
            <v>10243</v>
          </cell>
        </row>
        <row r="8051">
          <cell r="A8051">
            <v>99611589</v>
          </cell>
          <cell r="B8051" t="str">
            <v>BULK,HEX SOCKET HEAD CAP SCREW M8X80 8.8</v>
          </cell>
          <cell r="C8051">
            <v>12</v>
          </cell>
        </row>
        <row r="8052">
          <cell r="A8052">
            <v>99612986</v>
          </cell>
          <cell r="B8052" t="str">
            <v>BULK,HEX SOCKET HEAD CAP SCRWM8X140</v>
          </cell>
          <cell r="C8052">
            <v>43</v>
          </cell>
        </row>
        <row r="8053">
          <cell r="A8053">
            <v>99613334</v>
          </cell>
          <cell r="B8053" t="str">
            <v>CR1-8 B-FGJ-A-E-HQQE FT115 50HZ</v>
          </cell>
          <cell r="C8053">
            <v>1400</v>
          </cell>
        </row>
        <row r="8054">
          <cell r="A8054">
            <v>99614616</v>
          </cell>
          <cell r="B8054" t="str">
            <v>KIT, SENSOR RPS</v>
          </cell>
          <cell r="C8054">
            <v>441</v>
          </cell>
        </row>
        <row r="8055">
          <cell r="A8055">
            <v>99616710</v>
          </cell>
          <cell r="B8055" t="str">
            <v>CUE 3X380-500V IP20 1,5KW</v>
          </cell>
          <cell r="C8055">
            <v>1277</v>
          </cell>
        </row>
        <row r="8056">
          <cell r="A8056">
            <v>99616711</v>
          </cell>
          <cell r="B8056" t="str">
            <v>CUE 3X380-500V IP20 2,2KW</v>
          </cell>
          <cell r="C8056">
            <v>1406</v>
          </cell>
        </row>
        <row r="8057">
          <cell r="A8057">
            <v>99616714</v>
          </cell>
          <cell r="B8057" t="str">
            <v>CUE 3X380-500V IP20 5,5KW</v>
          </cell>
          <cell r="C8057">
            <v>2002</v>
          </cell>
        </row>
        <row r="8058">
          <cell r="A8058">
            <v>99616716</v>
          </cell>
          <cell r="B8058" t="str">
            <v>CUE 3X380-500V IP20 11KW</v>
          </cell>
          <cell r="C8058">
            <v>2699</v>
          </cell>
        </row>
        <row r="8059">
          <cell r="A8059">
            <v>99616717</v>
          </cell>
          <cell r="B8059" t="str">
            <v>CUE 3X380-500V IP20 15KW</v>
          </cell>
          <cell r="C8059">
            <v>3106</v>
          </cell>
        </row>
        <row r="8060">
          <cell r="A8060">
            <v>99616718</v>
          </cell>
          <cell r="B8060" t="str">
            <v>CUE 3X380-500V IP20 18,5KW</v>
          </cell>
          <cell r="C8060">
            <v>3462</v>
          </cell>
        </row>
        <row r="8061">
          <cell r="A8061">
            <v>99616719</v>
          </cell>
          <cell r="B8061" t="str">
            <v>CUE 3X380-500V IP20 22KW</v>
          </cell>
          <cell r="C8061">
            <v>3819</v>
          </cell>
        </row>
        <row r="8062">
          <cell r="A8062">
            <v>99616720</v>
          </cell>
          <cell r="B8062" t="str">
            <v>CUE 3X380-500V IP20 30KW</v>
          </cell>
          <cell r="C8062">
            <v>4626</v>
          </cell>
        </row>
        <row r="8063">
          <cell r="A8063">
            <v>99616721</v>
          </cell>
          <cell r="B8063" t="str">
            <v>CUE 3X380-500V IP20 37KW</v>
          </cell>
          <cell r="C8063">
            <v>5319</v>
          </cell>
        </row>
        <row r="8064">
          <cell r="A8064">
            <v>99616722</v>
          </cell>
          <cell r="B8064" t="str">
            <v>CUE 3X380-500V IP20 45KW</v>
          </cell>
          <cell r="C8064">
            <v>5640</v>
          </cell>
        </row>
        <row r="8065">
          <cell r="A8065">
            <v>99616723</v>
          </cell>
          <cell r="B8065" t="str">
            <v>CUE 3X380-500V IP20 55KW</v>
          </cell>
          <cell r="C8065">
            <v>7019</v>
          </cell>
        </row>
        <row r="8066">
          <cell r="A8066">
            <v>99616724</v>
          </cell>
          <cell r="B8066" t="str">
            <v>CUE 3X380-500V IP20 75KW</v>
          </cell>
          <cell r="C8066">
            <v>8523</v>
          </cell>
        </row>
        <row r="8067">
          <cell r="A8067">
            <v>99616725</v>
          </cell>
          <cell r="B8067" t="str">
            <v>CUE 3X380-500V IP20 90KW</v>
          </cell>
          <cell r="C8067">
            <v>9651</v>
          </cell>
        </row>
        <row r="8068">
          <cell r="A8068">
            <v>99616727</v>
          </cell>
          <cell r="B8068" t="str">
            <v>CUE 3X380-500V IP21 132KW</v>
          </cell>
          <cell r="C8068">
            <v>12812</v>
          </cell>
        </row>
        <row r="8069">
          <cell r="A8069">
            <v>99616773</v>
          </cell>
          <cell r="B8069" t="str">
            <v>CUE 3X380-500V IP55 55KW</v>
          </cell>
          <cell r="C8069">
            <v>8774</v>
          </cell>
        </row>
        <row r="8070">
          <cell r="A8070">
            <v>99616778</v>
          </cell>
          <cell r="B8070" t="str">
            <v>CUE 3X380-500V IP54 160KW</v>
          </cell>
          <cell r="C8070">
            <v>18643</v>
          </cell>
        </row>
        <row r="8071">
          <cell r="A8071">
            <v>99620812</v>
          </cell>
          <cell r="B8071" t="str">
            <v>MOTOR 4"OL 0,75 HP M 230/50 DAB</v>
          </cell>
          <cell r="C8071">
            <v>816</v>
          </cell>
        </row>
        <row r="8072">
          <cell r="A8072">
            <v>99620826</v>
          </cell>
          <cell r="B8072" t="str">
            <v>MOTOR 4"OL 1 HP M 230/50 DAB</v>
          </cell>
          <cell r="C8072">
            <v>866</v>
          </cell>
        </row>
        <row r="8073">
          <cell r="A8073">
            <v>99620828</v>
          </cell>
          <cell r="B8073" t="str">
            <v>MOTOR 4"OL 1,5 HP M 230/50 DAB</v>
          </cell>
          <cell r="C8073">
            <v>1009</v>
          </cell>
        </row>
        <row r="8074">
          <cell r="A8074">
            <v>99620829</v>
          </cell>
          <cell r="B8074" t="str">
            <v>MOTOR 4"OL 2 HP M 230/50 DAB</v>
          </cell>
          <cell r="C8074">
            <v>1269</v>
          </cell>
        </row>
        <row r="8075">
          <cell r="A8075">
            <v>99620851</v>
          </cell>
          <cell r="B8075" t="str">
            <v>MOTOR 4"OL 1 HP T 400/50-460/60 DAB</v>
          </cell>
          <cell r="C8075">
            <v>717</v>
          </cell>
        </row>
        <row r="8076">
          <cell r="A8076">
            <v>99620856</v>
          </cell>
          <cell r="B8076" t="str">
            <v>MOTOR 4"OL 1,5 HP T 400/50-460/60 DAB</v>
          </cell>
          <cell r="C8076">
            <v>726</v>
          </cell>
        </row>
        <row r="8077">
          <cell r="A8077">
            <v>99620873</v>
          </cell>
          <cell r="B8077" t="str">
            <v>MOTOR 4"OL 2 HP T 400/50-460/60 DAB</v>
          </cell>
          <cell r="C8077">
            <v>826</v>
          </cell>
        </row>
        <row r="8078">
          <cell r="A8078">
            <v>99620943</v>
          </cell>
          <cell r="B8078" t="str">
            <v>MOTOR 4"OL 3 HP T 400/50-460/60 DAB</v>
          </cell>
          <cell r="C8078">
            <v>912</v>
          </cell>
        </row>
        <row r="8079">
          <cell r="A8079">
            <v>99620951</v>
          </cell>
          <cell r="B8079" t="str">
            <v>MOTOR 4"OL 4 HP T 400/50-460/60 DAB</v>
          </cell>
          <cell r="C8079">
            <v>1346</v>
          </cell>
        </row>
        <row r="8080">
          <cell r="A8080">
            <v>99620964</v>
          </cell>
          <cell r="B8080" t="str">
            <v>MOTOR 4"OL 5,5 HP T 400/50-460/60 DAB</v>
          </cell>
          <cell r="C8080">
            <v>1505</v>
          </cell>
        </row>
        <row r="8081">
          <cell r="A8081">
            <v>99620976</v>
          </cell>
          <cell r="B8081" t="str">
            <v>MOTOR 4"OL 7,5 HP T 400/50-460/60 DAB 50</v>
          </cell>
          <cell r="C8081">
            <v>1937</v>
          </cell>
        </row>
        <row r="8082">
          <cell r="A8082">
            <v>99620994</v>
          </cell>
          <cell r="B8082" t="str">
            <v>CONTROL PANEL SINTESI 20MF 6A W.O PLUG</v>
          </cell>
          <cell r="C8082">
            <v>192</v>
          </cell>
        </row>
        <row r="8083">
          <cell r="A8083">
            <v>99620998</v>
          </cell>
          <cell r="B8083" t="str">
            <v>CONTROL PANEL SINTESI 25MF 9A W.O PLUG</v>
          </cell>
          <cell r="C8083">
            <v>192</v>
          </cell>
        </row>
        <row r="8084">
          <cell r="A8084">
            <v>99620999</v>
          </cell>
          <cell r="B8084" t="str">
            <v>CONTROL PANEL SINTESI 35MF 12A W.O PLUG</v>
          </cell>
          <cell r="C8084">
            <v>232</v>
          </cell>
        </row>
        <row r="8085">
          <cell r="A8085">
            <v>99622471</v>
          </cell>
          <cell r="B8085" t="str">
            <v>SL1.75.100.130.2.52S.N.51D.A</v>
          </cell>
          <cell r="C8085">
            <v>10140</v>
          </cell>
        </row>
        <row r="8086">
          <cell r="A8086">
            <v>99622494</v>
          </cell>
          <cell r="B8086" t="str">
            <v>SL1.75.100.170.2.52S.N.51D.A</v>
          </cell>
          <cell r="C8086">
            <v>11852</v>
          </cell>
        </row>
        <row r="8087">
          <cell r="A8087">
            <v>99622499</v>
          </cell>
          <cell r="B8087" t="str">
            <v>SL1.80.100.265.2.52S.N.51D.A</v>
          </cell>
          <cell r="C8087">
            <v>14872</v>
          </cell>
        </row>
        <row r="8088">
          <cell r="A8088">
            <v>99622500</v>
          </cell>
          <cell r="B8088" t="str">
            <v>SL1.85.150.100.4.52H.N.51D.A</v>
          </cell>
          <cell r="C8088">
            <v>12168</v>
          </cell>
        </row>
        <row r="8089">
          <cell r="A8089">
            <v>99626297</v>
          </cell>
          <cell r="B8089" t="str">
            <v>SPARE,HALF COUPLING HL3X80X170,BP</v>
          </cell>
          <cell r="C8089">
            <v>450</v>
          </cell>
        </row>
        <row r="8090">
          <cell r="A8090">
            <v>99629043</v>
          </cell>
          <cell r="B8090" t="str">
            <v>KIT, O-RING CR95 FXM/EPDM D22 ACT</v>
          </cell>
          <cell r="C8090">
            <v>2599</v>
          </cell>
        </row>
        <row r="8091">
          <cell r="A8091">
            <v>99629044</v>
          </cell>
          <cell r="B8091" t="str">
            <v>KIT, O-RING CR125-155 FXM/EPDM D22 ACT</v>
          </cell>
          <cell r="C8091">
            <v>2910</v>
          </cell>
        </row>
        <row r="8092">
          <cell r="A8092">
            <v>99629056</v>
          </cell>
          <cell r="B8092" t="str">
            <v>KIT, COVER SEPARA. CPL.CR95 FXM/EPDM</v>
          </cell>
          <cell r="C8092">
            <v>2577</v>
          </cell>
        </row>
        <row r="8093">
          <cell r="A8093">
            <v>99629258</v>
          </cell>
          <cell r="B8093" t="str">
            <v>BULK,RETAINER F/SEAL RING UPPER TITAN</v>
          </cell>
          <cell r="C8093">
            <v>116</v>
          </cell>
        </row>
        <row r="8094">
          <cell r="A8094">
            <v>99629933</v>
          </cell>
          <cell r="B8094" t="str">
            <v>SPARE, AIR VENT ACT</v>
          </cell>
          <cell r="C8094">
            <v>1664</v>
          </cell>
        </row>
        <row r="8095">
          <cell r="A8095">
            <v>99630617</v>
          </cell>
          <cell r="B8095" t="str">
            <v>SPARE,HALF COUPLING HL3X1.75"X3.543",BP</v>
          </cell>
          <cell r="C8095">
            <v>457</v>
          </cell>
        </row>
        <row r="8096">
          <cell r="A8096">
            <v>99648886</v>
          </cell>
          <cell r="B8096" t="str">
            <v>RSI 3X380-440V IP54 45KW 87A</v>
          </cell>
          <cell r="C8096">
            <v>7172</v>
          </cell>
        </row>
        <row r="8097">
          <cell r="A8097">
            <v>99648887</v>
          </cell>
          <cell r="B8097" t="str">
            <v>RSI 3X380-440V IP54 55KW 105A</v>
          </cell>
          <cell r="C8097">
            <v>7402</v>
          </cell>
        </row>
        <row r="8098">
          <cell r="A8098">
            <v>99648888</v>
          </cell>
          <cell r="B8098" t="str">
            <v>RSI 3X380-440V IP54 110KW 205A</v>
          </cell>
          <cell r="C8098">
            <v>13025</v>
          </cell>
        </row>
        <row r="8099">
          <cell r="A8099">
            <v>99648890</v>
          </cell>
          <cell r="B8099" t="str">
            <v>RSI 3X380-440V IP54 160KW 310A</v>
          </cell>
          <cell r="C8099">
            <v>21624</v>
          </cell>
        </row>
        <row r="8100">
          <cell r="A8100">
            <v>99650212</v>
          </cell>
          <cell r="B8100" t="str">
            <v>IMPELLER KIT 10E-300 (82080542/B)</v>
          </cell>
          <cell r="C8100">
            <v>1768</v>
          </cell>
        </row>
        <row r="8101">
          <cell r="A8101">
            <v>99656462</v>
          </cell>
          <cell r="B8101" t="str">
            <v>SCALA1 3-25 1X230V 50HZ ARG</v>
          </cell>
          <cell r="C8101">
            <v>990</v>
          </cell>
        </row>
        <row r="8102">
          <cell r="A8102">
            <v>99656484</v>
          </cell>
          <cell r="B8102" t="str">
            <v>SCALA1 3-35 1X230V 50HZ ARG</v>
          </cell>
          <cell r="C8102">
            <v>1005</v>
          </cell>
        </row>
        <row r="8103">
          <cell r="A8103">
            <v>99656485</v>
          </cell>
          <cell r="B8103" t="str">
            <v>SCALA1 3-45 1X230V 50HZ ARG</v>
          </cell>
          <cell r="C8103">
            <v>1324</v>
          </cell>
        </row>
        <row r="8104">
          <cell r="A8104">
            <v>99656486</v>
          </cell>
          <cell r="B8104" t="str">
            <v>SCALA1 5-25 1X230V 50HZ ARG</v>
          </cell>
          <cell r="C8104">
            <v>1288</v>
          </cell>
        </row>
        <row r="8105">
          <cell r="A8105">
            <v>99656487</v>
          </cell>
          <cell r="B8105" t="str">
            <v>SCALA1 5-55 1X230V 50HZ ARG</v>
          </cell>
          <cell r="C8105">
            <v>1501</v>
          </cell>
        </row>
        <row r="8106">
          <cell r="A8106">
            <v>99656499</v>
          </cell>
          <cell r="B8106" t="str">
            <v>CRN3-25 BEM-FGJ-A-V FT130 50HZ</v>
          </cell>
          <cell r="C8106">
            <v>8397</v>
          </cell>
        </row>
        <row r="8107">
          <cell r="A8107">
            <v>99658160</v>
          </cell>
          <cell r="B8107" t="str">
            <v>KIT, CHAMBER STACK CRN95-2 22/22</v>
          </cell>
          <cell r="C8107">
            <v>2911</v>
          </cell>
        </row>
        <row r="8108">
          <cell r="A8108">
            <v>99659474</v>
          </cell>
          <cell r="B8108" t="str">
            <v>SPARE, IMPELLER CPL. D89 Z7</v>
          </cell>
          <cell r="C8108">
            <v>241</v>
          </cell>
        </row>
        <row r="8109">
          <cell r="A8109">
            <v>99672005</v>
          </cell>
          <cell r="B8109" t="str">
            <v>KIT, ELECTRONIC CONTROLLER,3PH IPP,EX V2</v>
          </cell>
          <cell r="C8109">
            <v>2534</v>
          </cell>
        </row>
        <row r="8110">
          <cell r="A8110">
            <v>99672022</v>
          </cell>
          <cell r="B8110" t="str">
            <v>UNION SET, THREAD G1 1/2XRP1 CI FZG</v>
          </cell>
          <cell r="C8110">
            <v>17</v>
          </cell>
        </row>
        <row r="8111">
          <cell r="A8111">
            <v>99672033</v>
          </cell>
          <cell r="B8111" t="str">
            <v>UNION SET, THREAD G2XRP1 1/4 CI FZG</v>
          </cell>
          <cell r="C8111">
            <v>21</v>
          </cell>
        </row>
        <row r="8112">
          <cell r="A8112">
            <v>99673693</v>
          </cell>
          <cell r="B8112" t="str">
            <v>CRN3-15 BEM-FGJ-A-V FT115 50HZ</v>
          </cell>
          <cell r="C8112">
            <v>7641</v>
          </cell>
        </row>
        <row r="8113">
          <cell r="A8113">
            <v>99688816</v>
          </cell>
          <cell r="B8113" t="str">
            <v>PS.S.R.17.33.SEG.DC.PT</v>
          </cell>
          <cell r="C8113">
            <v>90980</v>
          </cell>
        </row>
        <row r="8114">
          <cell r="A8114">
            <v>99697686</v>
          </cell>
          <cell r="B8114" t="str">
            <v>KIT, SHAFT SEAL CPL DYNAMICSEAL DN-3</v>
          </cell>
          <cell r="C8114">
            <v>2034</v>
          </cell>
        </row>
        <row r="8115">
          <cell r="A8115">
            <v>99697759</v>
          </cell>
          <cell r="B8115" t="str">
            <v>KIT, GASKETS FOR CABLE INLET BM</v>
          </cell>
          <cell r="C8115">
            <v>54</v>
          </cell>
        </row>
        <row r="8116">
          <cell r="A8116">
            <v>99705083</v>
          </cell>
          <cell r="B8116" t="str">
            <v>SPARE,WEAR RING,8.50"X 9.50"X1.19"</v>
          </cell>
          <cell r="C8116">
            <v>589</v>
          </cell>
        </row>
        <row r="8117">
          <cell r="A8117">
            <v>99705331</v>
          </cell>
          <cell r="B8117" t="str">
            <v>HYDRO MPC-E 3 CRE 32-4-2 U2 D-A-A-A</v>
          </cell>
          <cell r="C8117">
            <v>64349</v>
          </cell>
        </row>
        <row r="8118">
          <cell r="A8118">
            <v>99706877</v>
          </cell>
          <cell r="B8118" t="str">
            <v>CR15-3 A-F-A-E-HQQE 3X266/460 60 HZ</v>
          </cell>
          <cell r="C8118">
            <v>4473</v>
          </cell>
        </row>
        <row r="8119">
          <cell r="A8119">
            <v>99707965</v>
          </cell>
          <cell r="B8119" t="str">
            <v>KIT, COUPLING A02S-3S78-1000-1.125"/42</v>
          </cell>
          <cell r="C8119">
            <v>1417</v>
          </cell>
        </row>
        <row r="8120">
          <cell r="A8120">
            <v>99710394</v>
          </cell>
          <cell r="B8120" t="str">
            <v>KIT, HEAD DME 940-PP/E/C-RP 1 1/4</v>
          </cell>
          <cell r="C8120">
            <v>2642</v>
          </cell>
        </row>
        <row r="8121">
          <cell r="A8121">
            <v>99716388</v>
          </cell>
          <cell r="B8121" t="str">
            <v>NK80-315/305Y1F2AE-SBQQE</v>
          </cell>
          <cell r="C8121">
            <v>7514</v>
          </cell>
        </row>
        <row r="8122">
          <cell r="A8122">
            <v>99716390</v>
          </cell>
          <cell r="B8122" t="str">
            <v>NBG65-50-160AAF2AESBQQELW1</v>
          </cell>
          <cell r="C8122">
            <v>4455</v>
          </cell>
        </row>
        <row r="8123">
          <cell r="A8123">
            <v>99718665</v>
          </cell>
          <cell r="B8123" t="str">
            <v>ROVATTI 10E-300/3C 8" DOL</v>
          </cell>
          <cell r="C8123">
            <v>13997</v>
          </cell>
        </row>
        <row r="8124">
          <cell r="A8124">
            <v>99718667</v>
          </cell>
          <cell r="B8124" t="str">
            <v>ROVATTI 10E-300/4B 10" DOL</v>
          </cell>
          <cell r="C8124">
            <v>17849</v>
          </cell>
        </row>
        <row r="8125">
          <cell r="A8125">
            <v>99718773</v>
          </cell>
          <cell r="B8125" t="str">
            <v>KIT SHAFT SEAL</v>
          </cell>
          <cell r="C8125">
            <v>1841</v>
          </cell>
        </row>
        <row r="8126">
          <cell r="A8126">
            <v>99718779</v>
          </cell>
          <cell r="B8126" t="str">
            <v>KIT, LOWER BEARING 2RS F52</v>
          </cell>
          <cell r="C8126">
            <v>660</v>
          </cell>
        </row>
        <row r="8127">
          <cell r="A8127">
            <v>99721343</v>
          </cell>
          <cell r="B8127" t="str">
            <v>SPARE,IMPELLER D22 EN 1.4301 MACHINED</v>
          </cell>
          <cell r="C8127">
            <v>380</v>
          </cell>
        </row>
        <row r="8128">
          <cell r="A8128">
            <v>99722636</v>
          </cell>
          <cell r="B8128" t="str">
            <v>SPARE,MMG160MB 3X400D-2 15.0KW B3-42</v>
          </cell>
          <cell r="C8128">
            <v>3740</v>
          </cell>
        </row>
        <row r="8129">
          <cell r="A8129">
            <v>99725165</v>
          </cell>
          <cell r="B8129" t="str">
            <v>SCALA1 TWIN ACCESSORIES SET, GAS</v>
          </cell>
          <cell r="C8129">
            <v>614</v>
          </cell>
        </row>
        <row r="8130">
          <cell r="A8130">
            <v>99725183</v>
          </cell>
          <cell r="B8130" t="str">
            <v>INLET FILTER 250MICRON RP1XRP1</v>
          </cell>
          <cell r="C8130">
            <v>88</v>
          </cell>
        </row>
        <row r="8131">
          <cell r="A8131">
            <v>99725192</v>
          </cell>
          <cell r="B8131" t="str">
            <v>S4-2/20 HYDRAULIC PART</v>
          </cell>
          <cell r="C8131">
            <v>681</v>
          </cell>
        </row>
        <row r="8132">
          <cell r="A8132">
            <v>99725196</v>
          </cell>
          <cell r="B8132" t="str">
            <v>S4 3/25 HYDRAULIC PART</v>
          </cell>
          <cell r="C8132">
            <v>1003</v>
          </cell>
        </row>
        <row r="8133">
          <cell r="A8133">
            <v>99725197</v>
          </cell>
          <cell r="B8133" t="str">
            <v>S4-4/7 HYDRAULIC PART</v>
          </cell>
          <cell r="C8133">
            <v>333</v>
          </cell>
        </row>
        <row r="8134">
          <cell r="A8134">
            <v>99725198</v>
          </cell>
          <cell r="B8134" t="str">
            <v>S4-4/9 HYDRAULIC PART</v>
          </cell>
          <cell r="C8134">
            <v>387</v>
          </cell>
        </row>
        <row r="8135">
          <cell r="A8135">
            <v>99725199</v>
          </cell>
          <cell r="B8135" t="str">
            <v>S4-4/14 HYDRAULIC PART</v>
          </cell>
          <cell r="C8135">
            <v>504</v>
          </cell>
        </row>
        <row r="8136">
          <cell r="A8136">
            <v>99725200</v>
          </cell>
          <cell r="B8136" t="str">
            <v>S4-4/19 HYDRAULIC PART</v>
          </cell>
          <cell r="C8136">
            <v>827</v>
          </cell>
        </row>
        <row r="8137">
          <cell r="A8137">
            <v>99725201</v>
          </cell>
          <cell r="B8137" t="str">
            <v>S4-8/4 HYDRAULIC PART</v>
          </cell>
          <cell r="C8137">
            <v>673</v>
          </cell>
        </row>
        <row r="8138">
          <cell r="A8138">
            <v>99725202</v>
          </cell>
          <cell r="B8138" t="str">
            <v>S4-8/6 HYDRAULIC PART</v>
          </cell>
          <cell r="C8138">
            <v>763</v>
          </cell>
        </row>
        <row r="8139">
          <cell r="A8139">
            <v>99725213</v>
          </cell>
          <cell r="B8139" t="str">
            <v>S4-8/8 HYDRAULIC PART</v>
          </cell>
          <cell r="C8139">
            <v>806</v>
          </cell>
        </row>
        <row r="8140">
          <cell r="A8140">
            <v>99725214</v>
          </cell>
          <cell r="B8140" t="str">
            <v>S4-8/13 HYDRAULIC PART</v>
          </cell>
          <cell r="C8140">
            <v>1033</v>
          </cell>
        </row>
        <row r="8141">
          <cell r="A8141">
            <v>99725215</v>
          </cell>
          <cell r="B8141" t="str">
            <v>S4-8/17 HYDRAULIC PART</v>
          </cell>
          <cell r="C8141">
            <v>1202</v>
          </cell>
        </row>
        <row r="8142">
          <cell r="A8142">
            <v>99725495</v>
          </cell>
          <cell r="B8142" t="str">
            <v>S4-16/8 HYDRAULIC PART</v>
          </cell>
          <cell r="C8142">
            <v>932</v>
          </cell>
        </row>
        <row r="8143">
          <cell r="A8143">
            <v>99725498</v>
          </cell>
          <cell r="B8143" t="str">
            <v>S4-16/11 HYDRAULIC PART</v>
          </cell>
          <cell r="C8143">
            <v>1176</v>
          </cell>
        </row>
        <row r="8144">
          <cell r="A8144">
            <v>99725508</v>
          </cell>
          <cell r="B8144" t="str">
            <v>S4-16/15 HYDRAULIC PART</v>
          </cell>
          <cell r="C8144">
            <v>1322</v>
          </cell>
        </row>
        <row r="8145">
          <cell r="A8145">
            <v>99725525</v>
          </cell>
          <cell r="B8145" t="str">
            <v>S4-16/20 HYDRAULIC PART</v>
          </cell>
          <cell r="C8145">
            <v>1743</v>
          </cell>
        </row>
        <row r="8146">
          <cell r="A8146">
            <v>99725543</v>
          </cell>
          <cell r="B8146" t="str">
            <v>SPARE,CABLE W/PLUG 2X0.5MM2 9M METRIPACK</v>
          </cell>
          <cell r="C8146">
            <v>428</v>
          </cell>
        </row>
        <row r="8147">
          <cell r="A8147">
            <v>99727531</v>
          </cell>
          <cell r="B8147" t="str">
            <v>SPARE, IMPELLER 350-300-305/350 1.4517</v>
          </cell>
          <cell r="C8147">
            <v>23243</v>
          </cell>
        </row>
        <row r="8148">
          <cell r="A8148">
            <v>99734119</v>
          </cell>
          <cell r="B8148" t="str">
            <v>SPARE, IMPELLER 350-300-305/350 CI TRIM</v>
          </cell>
          <cell r="C8148">
            <v>13229</v>
          </cell>
        </row>
        <row r="8149">
          <cell r="A8149">
            <v>99737562</v>
          </cell>
          <cell r="B8149" t="str">
            <v>BULK,BEARING INTERMEDIATE 22 LSR</v>
          </cell>
          <cell r="C8149">
            <v>130</v>
          </cell>
        </row>
        <row r="8150">
          <cell r="A8150">
            <v>99742569</v>
          </cell>
          <cell r="B8150" t="str">
            <v>KIT, HYDRAULIC 3-25 230/50</v>
          </cell>
          <cell r="C8150">
            <v>70</v>
          </cell>
        </row>
        <row r="8151">
          <cell r="A8151">
            <v>99742572</v>
          </cell>
          <cell r="B8151" t="str">
            <v>KIT, HYDRAULIC 3-45 230/50</v>
          </cell>
          <cell r="C8151">
            <v>76</v>
          </cell>
        </row>
        <row r="8152">
          <cell r="A8152">
            <v>99742573</v>
          </cell>
          <cell r="B8152" t="str">
            <v>KIT, HYDRAULIC 5-55 230/50</v>
          </cell>
          <cell r="C8152">
            <v>83</v>
          </cell>
        </row>
        <row r="8153">
          <cell r="A8153">
            <v>99742574</v>
          </cell>
          <cell r="B8153" t="str">
            <v>KIT, SHAFT SEAL SCALA1</v>
          </cell>
          <cell r="C8153">
            <v>102</v>
          </cell>
        </row>
        <row r="8154">
          <cell r="A8154">
            <v>99742575</v>
          </cell>
          <cell r="B8154" t="str">
            <v>KIT, PS. SWITCH 3-25 5-25,230/50,115/60</v>
          </cell>
          <cell r="C8154">
            <v>39</v>
          </cell>
        </row>
        <row r="8155">
          <cell r="A8155">
            <v>99742576</v>
          </cell>
          <cell r="B8155" t="str">
            <v>KIT, PRESS.SW. 3-35, 5-35, 230/50 115/60</v>
          </cell>
          <cell r="C8155">
            <v>39</v>
          </cell>
        </row>
        <row r="8156">
          <cell r="A8156">
            <v>99742578</v>
          </cell>
          <cell r="B8156" t="str">
            <v>KIT, PS. SWITCH 3-45 230/50 115/60</v>
          </cell>
          <cell r="C8156">
            <v>39</v>
          </cell>
        </row>
        <row r="8157">
          <cell r="A8157">
            <v>99742580</v>
          </cell>
          <cell r="B8157" t="str">
            <v>KIT, PS. SWITCH  5-55 230/50 115/60</v>
          </cell>
          <cell r="C8157">
            <v>39</v>
          </cell>
        </row>
        <row r="8158">
          <cell r="A8158">
            <v>99742581</v>
          </cell>
          <cell r="B8158" t="str">
            <v>KIT, O-RING 2-35 3-35 3-45 5-25</v>
          </cell>
          <cell r="C8158">
            <v>37</v>
          </cell>
        </row>
        <row r="8159">
          <cell r="A8159">
            <v>99742585</v>
          </cell>
          <cell r="B8159" t="str">
            <v>KIT, FITTING GAS R1 220/50 220/60 SCALA1</v>
          </cell>
          <cell r="C8159">
            <v>33</v>
          </cell>
        </row>
        <row r="8160">
          <cell r="A8160">
            <v>99743077</v>
          </cell>
          <cell r="B8160" t="str">
            <v>KIT, MOTOR 3-25 3-35 5-25 230-50/60</v>
          </cell>
          <cell r="C8160">
            <v>300</v>
          </cell>
        </row>
        <row r="8161">
          <cell r="A8161">
            <v>99743135</v>
          </cell>
          <cell r="B8161" t="str">
            <v>KIT, MOTOR 3-45 230-50/60</v>
          </cell>
          <cell r="C8161">
            <v>301</v>
          </cell>
        </row>
        <row r="8162">
          <cell r="A8162">
            <v>99743138</v>
          </cell>
          <cell r="B8162" t="str">
            <v>KIT, MOTOR 5-55 230-50/60</v>
          </cell>
          <cell r="C8162">
            <v>377</v>
          </cell>
        </row>
        <row r="8163">
          <cell r="A8163">
            <v>99743153</v>
          </cell>
          <cell r="B8163" t="str">
            <v>KIT, VALVE AND PLUGS 115/60-230/50</v>
          </cell>
          <cell r="C8163">
            <v>52</v>
          </cell>
        </row>
        <row r="8164">
          <cell r="A8164">
            <v>99743157</v>
          </cell>
          <cell r="B8164" t="str">
            <v>KIT, REAR PLUGS SCALA1</v>
          </cell>
          <cell r="C8164">
            <v>24</v>
          </cell>
        </row>
        <row r="8165">
          <cell r="A8165">
            <v>99743164</v>
          </cell>
          <cell r="B8165" t="str">
            <v>SPARE, MEMBRANE F/PRES. TANK, ALL RANGE</v>
          </cell>
          <cell r="C8165">
            <v>30</v>
          </cell>
        </row>
        <row r="8166">
          <cell r="A8166">
            <v>99743166</v>
          </cell>
          <cell r="B8166" t="str">
            <v>SPARE, CONNECTION MODULE 3-25-35-45 5-55</v>
          </cell>
          <cell r="C8166">
            <v>28</v>
          </cell>
        </row>
        <row r="8167">
          <cell r="A8167">
            <v>99743167</v>
          </cell>
          <cell r="B8167" t="str">
            <v>SPARE, CONNECTION MODULE 5-55 SCALA1</v>
          </cell>
          <cell r="C8167">
            <v>28</v>
          </cell>
        </row>
        <row r="8168">
          <cell r="A8168">
            <v>99743291</v>
          </cell>
          <cell r="B8168" t="str">
            <v>SPARE, MOTOR STOOL 3-25 3-35 3-45 5-25</v>
          </cell>
          <cell r="C8168">
            <v>37</v>
          </cell>
        </row>
        <row r="8169">
          <cell r="A8169">
            <v>99743292</v>
          </cell>
          <cell r="B8169" t="str">
            <v>SPARE, MOTOR STOOL 5-55 230/50 115/60</v>
          </cell>
          <cell r="C8169">
            <v>37</v>
          </cell>
        </row>
        <row r="8170">
          <cell r="A8170">
            <v>99743293</v>
          </cell>
          <cell r="B8170" t="str">
            <v>SPARE, MOTOR HOUSING 3-25 3-35 3-45 5-25</v>
          </cell>
          <cell r="C8170">
            <v>60</v>
          </cell>
        </row>
        <row r="8171">
          <cell r="A8171">
            <v>99743294</v>
          </cell>
          <cell r="B8171" t="str">
            <v>SPARE, MOTOR HOUSING 5-55 230/50 115/60</v>
          </cell>
          <cell r="C8171">
            <v>62</v>
          </cell>
        </row>
        <row r="8172">
          <cell r="A8172">
            <v>99743295</v>
          </cell>
          <cell r="B8172" t="str">
            <v>SPARE, PUMP HOUSING SCALA1</v>
          </cell>
          <cell r="C8172">
            <v>55</v>
          </cell>
        </row>
        <row r="8173">
          <cell r="A8173">
            <v>99743296</v>
          </cell>
          <cell r="B8173" t="str">
            <v>SPARE, TERMINAL COVER SCALA1</v>
          </cell>
          <cell r="C8173">
            <v>42</v>
          </cell>
        </row>
        <row r="8174">
          <cell r="A8174">
            <v>99743297</v>
          </cell>
          <cell r="B8174" t="str">
            <v>SPARE, CAP.10MF 3-25 5-25 3-35 230/50-60</v>
          </cell>
          <cell r="C8174">
            <v>39</v>
          </cell>
        </row>
        <row r="8175">
          <cell r="A8175">
            <v>99743601</v>
          </cell>
          <cell r="B8175" t="str">
            <v>SP5A-44N RP1½ 4"3X380-415/50 4.0KW</v>
          </cell>
          <cell r="C8175">
            <v>7163</v>
          </cell>
        </row>
        <row r="8176">
          <cell r="A8176">
            <v>99743743</v>
          </cell>
          <cell r="B8176" t="str">
            <v>KIT, CABLE ENTRY 99278193</v>
          </cell>
          <cell r="C8176">
            <v>1171</v>
          </cell>
        </row>
        <row r="8177">
          <cell r="A8177">
            <v>99743751</v>
          </cell>
          <cell r="B8177" t="str">
            <v>KIT, CABLE HARNESSE  EX/ SENSOR1 EX</v>
          </cell>
          <cell r="C8177">
            <v>204</v>
          </cell>
        </row>
        <row r="8178">
          <cell r="A8178">
            <v>99743786</v>
          </cell>
          <cell r="B8178" t="str">
            <v>SPARE, CABLE 7X4 + 5X1,5 15M</v>
          </cell>
          <cell r="C8178">
            <v>1835</v>
          </cell>
        </row>
        <row r="8179">
          <cell r="A8179">
            <v>99743974</v>
          </cell>
          <cell r="B8179" t="str">
            <v>SPARE, CAP. 12,5MF 3-45 230/50-60</v>
          </cell>
          <cell r="C8179">
            <v>39</v>
          </cell>
        </row>
        <row r="8180">
          <cell r="A8180">
            <v>99744020</v>
          </cell>
          <cell r="B8180" t="str">
            <v>SPARE, CAP. 16MF 5-55 230/50-60</v>
          </cell>
          <cell r="C8180">
            <v>39</v>
          </cell>
        </row>
        <row r="8181">
          <cell r="A8181">
            <v>99747218</v>
          </cell>
          <cell r="B8181" t="str">
            <v>BULK,GASKET D110XD103X0.25-KLINGER</v>
          </cell>
          <cell r="C8181">
            <v>256</v>
          </cell>
        </row>
        <row r="8182">
          <cell r="A8182">
            <v>99755211</v>
          </cell>
          <cell r="B8182" t="str">
            <v>KIT, O-RING 5-55</v>
          </cell>
          <cell r="C8182">
            <v>72</v>
          </cell>
        </row>
        <row r="8183">
          <cell r="A8183">
            <v>99755535</v>
          </cell>
          <cell r="B8183" t="str">
            <v>KIT, COUPLING- A01C-3S77-0000-24/38</v>
          </cell>
          <cell r="C8183">
            <v>644</v>
          </cell>
        </row>
        <row r="8184">
          <cell r="A8184">
            <v>99755738</v>
          </cell>
          <cell r="B8184" t="str">
            <v>SPARE, IMPELLER R00007776</v>
          </cell>
          <cell r="C8184">
            <v>798</v>
          </cell>
        </row>
        <row r="8185">
          <cell r="A8185">
            <v>99759794</v>
          </cell>
          <cell r="B8185" t="str">
            <v>BULK,WEAR RING 10PCS</v>
          </cell>
          <cell r="C8185">
            <v>121</v>
          </cell>
        </row>
        <row r="8186">
          <cell r="A8186">
            <v>99760514</v>
          </cell>
          <cell r="B8186" t="str">
            <v>SL1.80.100.220.2.52S.N.51D.A</v>
          </cell>
          <cell r="C8186">
            <v>13520</v>
          </cell>
        </row>
        <row r="8187">
          <cell r="A8187">
            <v>99769442</v>
          </cell>
          <cell r="B8187" t="str">
            <v>SL.150.100.4.52H.N.51D.A</v>
          </cell>
          <cell r="C8187">
            <v>12350</v>
          </cell>
        </row>
        <row r="8188">
          <cell r="A8188">
            <v>99769453</v>
          </cell>
          <cell r="B8188" t="str">
            <v>SL.150.220.4.52H.N.51D.A</v>
          </cell>
          <cell r="C8188">
            <v>17154</v>
          </cell>
        </row>
        <row r="8189">
          <cell r="A8189">
            <v>99771988</v>
          </cell>
          <cell r="B8189" t="str">
            <v>DMX 115-3 AR-PV/T/T-S-G1U3U3FEMNG</v>
          </cell>
          <cell r="C8189">
            <v>5404</v>
          </cell>
        </row>
        <row r="8190">
          <cell r="A8190">
            <v>99774756</v>
          </cell>
          <cell r="B8190" t="str">
            <v>SLV.80.80.220.2.52H.N.51D.A</v>
          </cell>
          <cell r="C8190">
            <v>15345</v>
          </cell>
        </row>
        <row r="8191">
          <cell r="A8191">
            <v>99774776</v>
          </cell>
          <cell r="B8191" t="str">
            <v>SEV.80.80.220.2.52H.Q.N.51D.A</v>
          </cell>
          <cell r="C8191">
            <v>17246</v>
          </cell>
        </row>
        <row r="8192">
          <cell r="A8192">
            <v>99775078</v>
          </cell>
          <cell r="B8192" t="str">
            <v>SPARE, CHAMBER BEARING D22 WC/BRZ CRN95</v>
          </cell>
          <cell r="C8192">
            <v>1167</v>
          </cell>
        </row>
        <row r="8193">
          <cell r="A8193">
            <v>99775086</v>
          </cell>
          <cell r="B8193" t="str">
            <v>SPARE, SUCTION PART CR95 W/NE.RI.2ST BRZ</v>
          </cell>
          <cell r="C8193">
            <v>533</v>
          </cell>
        </row>
        <row r="8194">
          <cell r="A8194">
            <v>99775414</v>
          </cell>
          <cell r="B8194" t="str">
            <v>KIT, CHAMBER STACK CR95-1 22/22</v>
          </cell>
          <cell r="C8194">
            <v>1424</v>
          </cell>
        </row>
        <row r="8195">
          <cell r="A8195">
            <v>99775515</v>
          </cell>
          <cell r="B8195" t="str">
            <v>KIT, HYDR. 3-35 230/50 5-55 230-115/60</v>
          </cell>
          <cell r="C8195">
            <v>81</v>
          </cell>
        </row>
        <row r="8196">
          <cell r="A8196">
            <v>99775519</v>
          </cell>
          <cell r="B8196" t="str">
            <v>KIT, HYDRAULIC 5-25 230/50</v>
          </cell>
          <cell r="C8196">
            <v>71</v>
          </cell>
        </row>
        <row r="8197">
          <cell r="A8197">
            <v>99775547</v>
          </cell>
          <cell r="B8197" t="str">
            <v>KIT, CHAMBER STACK CR155-3 28/22</v>
          </cell>
          <cell r="C8197">
            <v>7240</v>
          </cell>
        </row>
        <row r="8198">
          <cell r="A8198">
            <v>99775882</v>
          </cell>
          <cell r="B8198" t="str">
            <v>SE1.75.100.170.2.52S.N.51D.A</v>
          </cell>
          <cell r="C8198">
            <v>12364</v>
          </cell>
        </row>
        <row r="8199">
          <cell r="A8199">
            <v>99775930</v>
          </cell>
          <cell r="B8199" t="str">
            <v>SL1.80.100.200.2.52S.N.51D.A</v>
          </cell>
          <cell r="C8199">
            <v>13881</v>
          </cell>
        </row>
        <row r="8200">
          <cell r="A8200">
            <v>99775974</v>
          </cell>
          <cell r="B8200" t="str">
            <v>SL1.80.100.240.2.52S.N.51D.A</v>
          </cell>
          <cell r="C8200">
            <v>15345</v>
          </cell>
        </row>
        <row r="8201">
          <cell r="A8201">
            <v>99775975</v>
          </cell>
          <cell r="B8201" t="str">
            <v>SE1.80.100.240.2.52S.N.51D.A</v>
          </cell>
          <cell r="C8201">
            <v>15111</v>
          </cell>
        </row>
        <row r="8202">
          <cell r="A8202">
            <v>99776019</v>
          </cell>
          <cell r="B8202" t="str">
            <v>SE1.85.100.100.4.52H.N.51D.A</v>
          </cell>
          <cell r="C8202">
            <v>13051</v>
          </cell>
        </row>
        <row r="8203">
          <cell r="A8203">
            <v>99776036</v>
          </cell>
          <cell r="B8203" t="str">
            <v>SE1.85.150.100.4.52H.N.51D.A</v>
          </cell>
          <cell r="C8203">
            <v>13051</v>
          </cell>
        </row>
        <row r="8204">
          <cell r="A8204">
            <v>99776089</v>
          </cell>
          <cell r="B8204" t="str">
            <v>SL1.85.100.130.4.52H.N.51D.A</v>
          </cell>
          <cell r="C8204">
            <v>13520</v>
          </cell>
        </row>
        <row r="8205">
          <cell r="A8205">
            <v>99776108</v>
          </cell>
          <cell r="B8205" t="str">
            <v>SL1.85.150.130.4.52H.N.51D.A</v>
          </cell>
          <cell r="C8205">
            <v>13520</v>
          </cell>
        </row>
        <row r="8206">
          <cell r="A8206">
            <v>99776127</v>
          </cell>
          <cell r="B8206" t="str">
            <v>SE1.85.100.150.4.52H.N.51D.A</v>
          </cell>
          <cell r="C8206">
            <v>15111</v>
          </cell>
        </row>
        <row r="8207">
          <cell r="A8207">
            <v>99776175</v>
          </cell>
          <cell r="B8207" t="str">
            <v>SL1.85.150.150.4.52H.N.51D.A</v>
          </cell>
          <cell r="C8207">
            <v>14196</v>
          </cell>
        </row>
        <row r="8208">
          <cell r="A8208">
            <v>99776176</v>
          </cell>
          <cell r="B8208" t="str">
            <v>SE1.85.150.150.4.52H.N.51D.A</v>
          </cell>
          <cell r="C8208">
            <v>15111</v>
          </cell>
        </row>
        <row r="8209">
          <cell r="A8209">
            <v>99776290</v>
          </cell>
          <cell r="B8209" t="str">
            <v>SL1.85.100.185.4.52H.N.51D.A</v>
          </cell>
          <cell r="C8209">
            <v>18278</v>
          </cell>
        </row>
        <row r="8210">
          <cell r="A8210">
            <v>99776423</v>
          </cell>
          <cell r="B8210" t="str">
            <v>SE1.95.150.220.4.52H.N.51D.A</v>
          </cell>
          <cell r="C8210">
            <v>17859</v>
          </cell>
        </row>
        <row r="8211">
          <cell r="A8211">
            <v>99776473</v>
          </cell>
          <cell r="B8211" t="str">
            <v>SL1.110.200.110.4.52M.N.51D.A</v>
          </cell>
          <cell r="C8211">
            <v>16924</v>
          </cell>
        </row>
        <row r="8212">
          <cell r="A8212">
            <v>99776492</v>
          </cell>
          <cell r="B8212" t="str">
            <v>SL1.110.200.130.4.52M.N.51D.A</v>
          </cell>
          <cell r="C8212">
            <v>17576</v>
          </cell>
        </row>
        <row r="8213">
          <cell r="A8213">
            <v>99776633</v>
          </cell>
          <cell r="B8213" t="str">
            <v>SL1.110.200.220.4.52M.N.51D.A</v>
          </cell>
          <cell r="C8213">
            <v>20956</v>
          </cell>
        </row>
        <row r="8214">
          <cell r="A8214">
            <v>99776634</v>
          </cell>
          <cell r="B8214" t="str">
            <v>SE1.110.200.220.4.52M.N.51D.A</v>
          </cell>
          <cell r="C8214">
            <v>21980</v>
          </cell>
        </row>
        <row r="8215">
          <cell r="A8215">
            <v>99776653</v>
          </cell>
          <cell r="B8215" t="str">
            <v>SL1.110.200.220.4.52M.Q.N.51D.A</v>
          </cell>
          <cell r="C8215">
            <v>24011</v>
          </cell>
        </row>
        <row r="8216">
          <cell r="A8216">
            <v>99776662</v>
          </cell>
          <cell r="B8216" t="str">
            <v>SL2.110.250.100.4.52L.N.51D.A</v>
          </cell>
          <cell r="C8216">
            <v>17262</v>
          </cell>
        </row>
        <row r="8217">
          <cell r="A8217">
            <v>99776702</v>
          </cell>
          <cell r="B8217" t="str">
            <v>SE2.110.250.130.4.52L.N.51D.A</v>
          </cell>
          <cell r="C8217">
            <v>20034</v>
          </cell>
        </row>
        <row r="8218">
          <cell r="A8218">
            <v>99776902</v>
          </cell>
          <cell r="B8218" t="str">
            <v>CR64-2-2 FZ-F-A-F-HQQE FF265 50 HZ</v>
          </cell>
          <cell r="C8218">
            <v>16134</v>
          </cell>
        </row>
        <row r="8219">
          <cell r="A8219">
            <v>99776922</v>
          </cell>
          <cell r="B8219" t="str">
            <v>SE2.110.250.220.4.52L.N.51D.A</v>
          </cell>
          <cell r="C8219">
            <v>21980</v>
          </cell>
        </row>
        <row r="8220">
          <cell r="A8220">
            <v>99778735</v>
          </cell>
          <cell r="B8220" t="str">
            <v>CR64-2-2 XFZ-F-A-F-HQQE 3X400/690 50 HZ</v>
          </cell>
          <cell r="C8220">
            <v>22371</v>
          </cell>
        </row>
        <row r="8221">
          <cell r="A8221">
            <v>99779291</v>
          </cell>
          <cell r="B8221" t="str">
            <v>KIT, PCB SCALA1 230V</v>
          </cell>
          <cell r="C8221">
            <v>261</v>
          </cell>
        </row>
        <row r="8222">
          <cell r="A8222">
            <v>99786583</v>
          </cell>
          <cell r="B8222" t="str">
            <v>CRN20-1 FZ-FGJ-A-F-HQQE 3X400D 50 HZ</v>
          </cell>
          <cell r="C8222">
            <v>9770</v>
          </cell>
        </row>
        <row r="8223">
          <cell r="A8223">
            <v>99788390</v>
          </cell>
          <cell r="B8223" t="str">
            <v>SPARE,SUCTION INTERCONNECTOR.W.NECK RING</v>
          </cell>
          <cell r="C8223">
            <v>311</v>
          </cell>
        </row>
        <row r="8224">
          <cell r="A8224">
            <v>99788574</v>
          </cell>
          <cell r="B8224" t="str">
            <v>KIT,STATOR ROTOR DPK/DWK 0,75KW 380V</v>
          </cell>
          <cell r="C8224">
            <v>740</v>
          </cell>
        </row>
        <row r="8225">
          <cell r="A8225">
            <v>99792176</v>
          </cell>
          <cell r="B8225" t="str">
            <v>PRESSURE TR. ISP40 0-16B 1/2"G 4-20 M12</v>
          </cell>
          <cell r="C8225">
            <v>123</v>
          </cell>
        </row>
        <row r="8226">
          <cell r="A8226">
            <v>99793154</v>
          </cell>
          <cell r="B8226" t="str">
            <v>HYDRO MPC-E 3 CRE  10-5 U2 A-A-A-A</v>
          </cell>
          <cell r="C8226">
            <v>32578</v>
          </cell>
        </row>
        <row r="8227">
          <cell r="A8227">
            <v>99794613</v>
          </cell>
          <cell r="B8227" t="str">
            <v>ALR-20/A RELAY 230V COMPLETE</v>
          </cell>
          <cell r="C8227">
            <v>335</v>
          </cell>
        </row>
        <row r="8228">
          <cell r="A8228">
            <v>99795068</v>
          </cell>
          <cell r="B8228" t="str">
            <v>SPARE, IMPELLER 80-200/220 SS1.4517</v>
          </cell>
          <cell r="C8228">
            <v>4293</v>
          </cell>
        </row>
        <row r="8229">
          <cell r="A8229">
            <v>99797477</v>
          </cell>
          <cell r="B8229" t="str">
            <v>FEKA 600 MA 40TH 220-240/50 10H05 ARG MH</v>
          </cell>
          <cell r="C8229">
            <v>597</v>
          </cell>
        </row>
        <row r="8230">
          <cell r="A8230">
            <v>99797580</v>
          </cell>
          <cell r="B8230" t="str">
            <v>NOVA 300 MA 40TH 220-240/50 10H05 ARG MH</v>
          </cell>
          <cell r="C8230">
            <v>426</v>
          </cell>
        </row>
        <row r="8231">
          <cell r="A8231">
            <v>99797595</v>
          </cell>
          <cell r="B8231" t="str">
            <v>NOVA 600 MA 40TH 220-240/50 10H05 ARG MH</v>
          </cell>
          <cell r="C8231">
            <v>653</v>
          </cell>
        </row>
        <row r="8232">
          <cell r="A8232">
            <v>99797596</v>
          </cell>
          <cell r="B8232" t="str">
            <v>NOVA 180 MA 40TH 220-240/50 10H05 ARG</v>
          </cell>
          <cell r="C8232">
            <v>340</v>
          </cell>
        </row>
        <row r="8233">
          <cell r="A8233">
            <v>99799365</v>
          </cell>
          <cell r="B8233" t="str">
            <v>KIT, IMPELLER.OS.CI.52H 5150 D292.1 BAL</v>
          </cell>
          <cell r="C8233">
            <v>2583</v>
          </cell>
        </row>
        <row r="8234">
          <cell r="A8234">
            <v>99799382</v>
          </cell>
          <cell r="B8234" t="str">
            <v>KIT, SUCTION COV.OS.CI.52H GV D298 CED</v>
          </cell>
          <cell r="C8234">
            <v>990</v>
          </cell>
        </row>
        <row r="8235">
          <cell r="A8235">
            <v>99799871</v>
          </cell>
          <cell r="B8235" t="str">
            <v>DMX 460-6D B-PVC/V/C-S-E1U3U3XEMAG</v>
          </cell>
          <cell r="C8235">
            <v>5555</v>
          </cell>
        </row>
        <row r="8236">
          <cell r="A8236">
            <v>99804632</v>
          </cell>
          <cell r="B8236" t="str">
            <v>BULK,INTERMEDIATE BEARING, D12 SIC-13MM</v>
          </cell>
          <cell r="C8236">
            <v>558</v>
          </cell>
        </row>
        <row r="8237">
          <cell r="A8237">
            <v>99811732</v>
          </cell>
          <cell r="B8237" t="str">
            <v>BULK,BEARING INTERMEDIATE 20 LSR</v>
          </cell>
          <cell r="C8237">
            <v>32</v>
          </cell>
        </row>
        <row r="8238">
          <cell r="A8238">
            <v>99819749</v>
          </cell>
          <cell r="B8238" t="str">
            <v>S4 3/25 - 2HP 1X220</v>
          </cell>
          <cell r="C8238">
            <v>2597</v>
          </cell>
        </row>
        <row r="8239">
          <cell r="A8239">
            <v>99819755</v>
          </cell>
          <cell r="B8239" t="str">
            <v>S4 4/7 - 0.75HP 1X220</v>
          </cell>
          <cell r="C8239">
            <v>1472</v>
          </cell>
        </row>
        <row r="8240">
          <cell r="A8240">
            <v>99819756</v>
          </cell>
          <cell r="B8240" t="str">
            <v>S4 4/9 - 1HP 1X220</v>
          </cell>
          <cell r="C8240">
            <v>1600</v>
          </cell>
        </row>
        <row r="8241">
          <cell r="A8241">
            <v>99819757</v>
          </cell>
          <cell r="B8241" t="str">
            <v>S4 4/9 - 1HP 3X380</v>
          </cell>
          <cell r="C8241">
            <v>1410</v>
          </cell>
        </row>
        <row r="8242">
          <cell r="A8242">
            <v>99819758</v>
          </cell>
          <cell r="B8242" t="str">
            <v>S4 4/14 - 1.5HP 1X220</v>
          </cell>
          <cell r="C8242">
            <v>1937</v>
          </cell>
        </row>
        <row r="8243">
          <cell r="A8243">
            <v>99819759</v>
          </cell>
          <cell r="B8243" t="str">
            <v>S4 4/14 - 1.5HP 3X380</v>
          </cell>
          <cell r="C8243">
            <v>1583</v>
          </cell>
        </row>
        <row r="8244">
          <cell r="A8244">
            <v>99819761</v>
          </cell>
          <cell r="B8244" t="str">
            <v>S4 4/19 - 2HP 1X220</v>
          </cell>
          <cell r="C8244">
            <v>2698</v>
          </cell>
        </row>
        <row r="8245">
          <cell r="A8245">
            <v>99819763</v>
          </cell>
          <cell r="B8245" t="str">
            <v>S4 4/19 - 2HP 3X380</v>
          </cell>
          <cell r="C8245">
            <v>2142</v>
          </cell>
        </row>
        <row r="8246">
          <cell r="A8246">
            <v>99819764</v>
          </cell>
          <cell r="B8246" t="str">
            <v>S4 8/6 - 1,5HP 1X220</v>
          </cell>
          <cell r="C8246">
            <v>2283</v>
          </cell>
        </row>
        <row r="8247">
          <cell r="A8247">
            <v>99819766</v>
          </cell>
          <cell r="B8247" t="str">
            <v>S4 8/6 - 1,5HP 3X380</v>
          </cell>
          <cell r="C8247">
            <v>1929</v>
          </cell>
        </row>
        <row r="8248">
          <cell r="A8248">
            <v>99819768</v>
          </cell>
          <cell r="B8248" t="str">
            <v>S4 8/8 - 2HP 1X220</v>
          </cell>
          <cell r="C8248">
            <v>2668</v>
          </cell>
        </row>
        <row r="8249">
          <cell r="A8249">
            <v>99819771</v>
          </cell>
          <cell r="B8249" t="str">
            <v>S4 8/8 - 2HP 3X380</v>
          </cell>
          <cell r="C8249">
            <v>2108</v>
          </cell>
        </row>
        <row r="8250">
          <cell r="A8250">
            <v>99819772</v>
          </cell>
          <cell r="B8250" t="str">
            <v>S4 8/13 - 3HP 1X220</v>
          </cell>
          <cell r="C8250">
            <v>3329</v>
          </cell>
        </row>
        <row r="8251">
          <cell r="A8251">
            <v>99819783</v>
          </cell>
          <cell r="B8251" t="str">
            <v>S4 8/13 - 3HP 3X380</v>
          </cell>
          <cell r="C8251">
            <v>2526</v>
          </cell>
        </row>
        <row r="8252">
          <cell r="A8252">
            <v>99819788</v>
          </cell>
          <cell r="B8252" t="str">
            <v>S4 8/17 - 4HP 3X380</v>
          </cell>
          <cell r="C8252">
            <v>3292</v>
          </cell>
        </row>
        <row r="8253">
          <cell r="A8253">
            <v>99819789</v>
          </cell>
          <cell r="B8253" t="str">
            <v>S4 16/8 - 3HP 3X380</v>
          </cell>
          <cell r="C8253">
            <v>2390</v>
          </cell>
        </row>
        <row r="8254">
          <cell r="A8254">
            <v>99819791</v>
          </cell>
          <cell r="B8254" t="str">
            <v>S4 16/11 - 4HP 3X380</v>
          </cell>
          <cell r="C8254">
            <v>3254</v>
          </cell>
        </row>
        <row r="8255">
          <cell r="A8255">
            <v>99819794</v>
          </cell>
          <cell r="B8255" t="str">
            <v>S4 16/15 - 5,5 HP 3X380</v>
          </cell>
          <cell r="C8255">
            <v>3656</v>
          </cell>
        </row>
        <row r="8256">
          <cell r="A8256">
            <v>99819795</v>
          </cell>
          <cell r="B8256" t="str">
            <v>S4 16/20 - 7,5HP 3X380</v>
          </cell>
          <cell r="C8256">
            <v>4761</v>
          </cell>
        </row>
        <row r="8257">
          <cell r="A8257">
            <v>99820108</v>
          </cell>
          <cell r="B8257" t="str">
            <v>KIT, TERMINAL BOX CPL. BM 8</v>
          </cell>
          <cell r="C8257">
            <v>1824</v>
          </cell>
        </row>
        <row r="8258">
          <cell r="A8258">
            <v>99820252</v>
          </cell>
          <cell r="B8258" t="str">
            <v>BULK, HEX SOCKET HEAD CAP SCREW M8X70 A4</v>
          </cell>
          <cell r="C8258">
            <v>113</v>
          </cell>
        </row>
        <row r="8259">
          <cell r="A8259">
            <v>99834854</v>
          </cell>
          <cell r="B8259" t="str">
            <v>KIT, COUPLING - A03C-3S77-0000 - 32 / 65</v>
          </cell>
          <cell r="C8259">
            <v>1297</v>
          </cell>
        </row>
        <row r="8260">
          <cell r="A8260">
            <v>99835073</v>
          </cell>
          <cell r="B8260" t="str">
            <v>KIT, SENSOR MODULE GU01</v>
          </cell>
          <cell r="C8260">
            <v>426</v>
          </cell>
        </row>
        <row r="8261">
          <cell r="A8261">
            <v>99847895</v>
          </cell>
          <cell r="B8261" t="str">
            <v>CRN32-2 E-F-A-E-HQQE 3X230/400 50 HZ</v>
          </cell>
          <cell r="C8261">
            <v>6266</v>
          </cell>
        </row>
        <row r="8262">
          <cell r="A8262">
            <v>99849662</v>
          </cell>
          <cell r="B8262" t="str">
            <v>CARD ESIM PACKED</v>
          </cell>
          <cell r="C8262">
            <v>57</v>
          </cell>
        </row>
        <row r="8263">
          <cell r="A8263">
            <v>99852770</v>
          </cell>
          <cell r="B8263" t="str">
            <v>SPARE, IMPELLER 150-400/361, D42 SS TRIM</v>
          </cell>
          <cell r="C8263">
            <v>13517</v>
          </cell>
        </row>
        <row r="8264">
          <cell r="A8264">
            <v>99854151</v>
          </cell>
          <cell r="B8264" t="str">
            <v>HYDRO MULTI-E 2 CRE20-1 U2 A-A-A-AF</v>
          </cell>
          <cell r="C8264">
            <v>19242</v>
          </cell>
        </row>
        <row r="8265">
          <cell r="A8265">
            <v>99857446</v>
          </cell>
          <cell r="B8265" t="str">
            <v>DMX 50-10 AR-PVC/E/C-S-G1U2U2FEMNB</v>
          </cell>
          <cell r="C8265">
            <v>3453</v>
          </cell>
        </row>
        <row r="8266">
          <cell r="A8266">
            <v>99858143</v>
          </cell>
          <cell r="B8266" t="str">
            <v>SQF 3-105 N RP 1 1/4 CPL.</v>
          </cell>
          <cell r="C8266">
            <v>3680</v>
          </cell>
        </row>
        <row r="8267">
          <cell r="A8267">
            <v>99859665</v>
          </cell>
          <cell r="B8267" t="str">
            <v>CR10-12 E-FJ-A-E-HQQE 3X230/400 50 HZ</v>
          </cell>
          <cell r="C8267">
            <v>5154</v>
          </cell>
        </row>
        <row r="8268">
          <cell r="A8268">
            <v>99859895</v>
          </cell>
          <cell r="B8268" t="str">
            <v>S4-6/5  HYDRAULIC PART</v>
          </cell>
          <cell r="C8268">
            <v>392</v>
          </cell>
        </row>
        <row r="8269">
          <cell r="A8269">
            <v>99859898</v>
          </cell>
          <cell r="B8269" t="str">
            <v>S4-6/7  HYDRAULIC PART</v>
          </cell>
          <cell r="C8269">
            <v>422</v>
          </cell>
        </row>
        <row r="8270">
          <cell r="A8270">
            <v>99859900</v>
          </cell>
          <cell r="B8270" t="str">
            <v>S4-6/10 HYDRAULIC PART</v>
          </cell>
          <cell r="C8270">
            <v>463</v>
          </cell>
        </row>
        <row r="8271">
          <cell r="A8271">
            <v>99860238</v>
          </cell>
          <cell r="B8271" t="str">
            <v>S4-6/14  HYDRAULIC PART</v>
          </cell>
          <cell r="C8271">
            <v>524</v>
          </cell>
        </row>
        <row r="8272">
          <cell r="A8272">
            <v>99860241</v>
          </cell>
          <cell r="B8272" t="str">
            <v>S4-6/21 HYDRAULIC PART</v>
          </cell>
          <cell r="C8272">
            <v>998</v>
          </cell>
        </row>
        <row r="8273">
          <cell r="A8273">
            <v>99860242</v>
          </cell>
          <cell r="B8273" t="str">
            <v>S4-12/8 HYDRAULIC PART</v>
          </cell>
          <cell r="C8273">
            <v>707</v>
          </cell>
        </row>
        <row r="8274">
          <cell r="A8274">
            <v>99860267</v>
          </cell>
          <cell r="B8274" t="str">
            <v>S4-12/11 HYDRAULIC PART</v>
          </cell>
          <cell r="C8274">
            <v>854</v>
          </cell>
        </row>
        <row r="8275">
          <cell r="A8275">
            <v>99860283</v>
          </cell>
          <cell r="B8275" t="str">
            <v>S4-12/15  HYDRAULIC PART</v>
          </cell>
          <cell r="C8275">
            <v>1177</v>
          </cell>
        </row>
        <row r="8276">
          <cell r="A8276">
            <v>99860284</v>
          </cell>
          <cell r="B8276" t="str">
            <v>S4-12/20  HYDRAULIC PART</v>
          </cell>
          <cell r="C8276">
            <v>1425</v>
          </cell>
        </row>
        <row r="8277">
          <cell r="A8277">
            <v>99860285</v>
          </cell>
          <cell r="B8277" t="str">
            <v>S4-12/27  HYDRAULIC PART</v>
          </cell>
          <cell r="C8277">
            <v>1823</v>
          </cell>
        </row>
        <row r="8278">
          <cell r="A8278">
            <v>99860287</v>
          </cell>
          <cell r="B8278" t="str">
            <v>S4-16/28  HYDRAULIC PART</v>
          </cell>
          <cell r="C8278">
            <v>2065</v>
          </cell>
        </row>
        <row r="8279">
          <cell r="A8279">
            <v>99861576</v>
          </cell>
          <cell r="B8279" t="str">
            <v>BULK,SEAL RING  BOTTOM SP46/60</v>
          </cell>
          <cell r="C8279">
            <v>552</v>
          </cell>
        </row>
        <row r="8280">
          <cell r="A8280">
            <v>99864377</v>
          </cell>
          <cell r="B8280" t="str">
            <v>HYDRO MULTI-E 3 CRE3-5 U1 A-A-A-AF</v>
          </cell>
          <cell r="C8280">
            <v>16382</v>
          </cell>
        </row>
        <row r="8281">
          <cell r="A8281">
            <v>99865486</v>
          </cell>
          <cell r="B8281" t="str">
            <v>SPARE,IMPELLER 50-200 /206 CI</v>
          </cell>
          <cell r="C8281">
            <v>437</v>
          </cell>
        </row>
        <row r="8282">
          <cell r="A8282">
            <v>99866221</v>
          </cell>
          <cell r="B8282" t="str">
            <v>HYDRO MULTI-E 2 CRE1-9 U1 A-A-A-AF</v>
          </cell>
          <cell r="C8282">
            <v>12713</v>
          </cell>
        </row>
        <row r="8283">
          <cell r="A8283">
            <v>99867832</v>
          </cell>
          <cell r="B8283" t="str">
            <v>HYDRO MULTI-E 3 CRE10-2 U1 A-A-A-AF</v>
          </cell>
          <cell r="C8283">
            <v>18001</v>
          </cell>
        </row>
        <row r="8284">
          <cell r="A8284">
            <v>99870101</v>
          </cell>
          <cell r="B8284" t="str">
            <v>HYDRO MPC-E 2 CRE  5-12 U2 A-A-A-A</v>
          </cell>
          <cell r="C8284">
            <v>21291</v>
          </cell>
        </row>
        <row r="8285">
          <cell r="A8285">
            <v>99871529</v>
          </cell>
          <cell r="B8285" t="str">
            <v>HYDRO MPC-E 2 CRE  20-6 U2 D-A-A-A</v>
          </cell>
          <cell r="C8285">
            <v>44013</v>
          </cell>
        </row>
        <row r="8286">
          <cell r="A8286">
            <v>99872541</v>
          </cell>
          <cell r="B8286" t="str">
            <v>HYDRO MPC-E 3 CRE  5-12 U2 A-A-A-A</v>
          </cell>
          <cell r="C8286">
            <v>29137</v>
          </cell>
        </row>
        <row r="8287">
          <cell r="A8287">
            <v>99872549</v>
          </cell>
          <cell r="B8287" t="str">
            <v>HYDRO MPC-E 3 CRE  10-6 U2 A-A-A-A</v>
          </cell>
          <cell r="C8287">
            <v>36101</v>
          </cell>
        </row>
        <row r="8288">
          <cell r="A8288">
            <v>99872579</v>
          </cell>
          <cell r="B8288" t="str">
            <v>HYDRO MPC-E 3 CRE  15-4 U2 A-A-A-A</v>
          </cell>
          <cell r="C8288">
            <v>40829</v>
          </cell>
        </row>
        <row r="8289">
          <cell r="A8289">
            <v>99874831</v>
          </cell>
          <cell r="B8289" t="str">
            <v>SL1.100.100.75.4.51D.C.Z</v>
          </cell>
          <cell r="C8289">
            <v>9766</v>
          </cell>
        </row>
        <row r="8290">
          <cell r="A8290">
            <v>99877172</v>
          </cell>
          <cell r="B8290" t="str">
            <v>LC 241 1X 5.7-12 DOL 1X230 30 150</v>
          </cell>
          <cell r="C8290">
            <v>2461</v>
          </cell>
        </row>
        <row r="8291">
          <cell r="A8291">
            <v>99877334</v>
          </cell>
          <cell r="B8291" t="str">
            <v>LC 242 1X 10-16 SST 3X230/400 CT</v>
          </cell>
          <cell r="C8291">
            <v>3854</v>
          </cell>
        </row>
        <row r="8292">
          <cell r="A8292">
            <v>99886663</v>
          </cell>
          <cell r="B8292" t="str">
            <v>SPARE, IMPELLER 80-400/331 BZ</v>
          </cell>
          <cell r="C8292">
            <v>15212</v>
          </cell>
        </row>
        <row r="8293">
          <cell r="A8293">
            <v>99886930</v>
          </cell>
          <cell r="B8293" t="str">
            <v>BULK,WASHER M8 DIN125A A4</v>
          </cell>
          <cell r="C8293">
            <v>86</v>
          </cell>
        </row>
        <row r="8294">
          <cell r="A8294">
            <v>99887703</v>
          </cell>
          <cell r="B8294" t="str">
            <v>SP95-10 RP5 8"3X380-415/50 55KW</v>
          </cell>
          <cell r="C8294">
            <v>21655</v>
          </cell>
        </row>
        <row r="8295">
          <cell r="A8295">
            <v>99888844</v>
          </cell>
          <cell r="B8295" t="str">
            <v>UNION SET, THREAD G1 1/2XRP3/4 CI FZG</v>
          </cell>
          <cell r="C8295">
            <v>20</v>
          </cell>
        </row>
        <row r="8296">
          <cell r="A8296">
            <v>99888847</v>
          </cell>
          <cell r="B8296" t="str">
            <v>UNION SET, THREAD G1 1/2XR1 CI FZG</v>
          </cell>
          <cell r="C8296">
            <v>20</v>
          </cell>
        </row>
        <row r="8297">
          <cell r="A8297">
            <v>99888849</v>
          </cell>
          <cell r="B8297" t="str">
            <v>UNION SET, THREAD G1 1/2XR1 1/4 CI FZG</v>
          </cell>
          <cell r="C8297">
            <v>28</v>
          </cell>
        </row>
        <row r="8298">
          <cell r="A8298">
            <v>99888863</v>
          </cell>
          <cell r="B8298" t="str">
            <v>UNION SET THREAD G2XRP1 CI FZG</v>
          </cell>
          <cell r="C8298">
            <v>27</v>
          </cell>
        </row>
        <row r="8299">
          <cell r="A8299">
            <v>99889007</v>
          </cell>
          <cell r="B8299" t="str">
            <v>SPARE,NON-RETURN VALVE GNVP DN40</v>
          </cell>
          <cell r="C8299">
            <v>563</v>
          </cell>
        </row>
        <row r="8300">
          <cell r="A8300">
            <v>99889663</v>
          </cell>
          <cell r="B8300" t="str">
            <v>KIT, COUPLING - A01S-3S78-1400 - 32/42</v>
          </cell>
          <cell r="C8300">
            <v>1191</v>
          </cell>
        </row>
        <row r="8301">
          <cell r="A8301">
            <v>99891615</v>
          </cell>
          <cell r="B8301" t="str">
            <v>SPARE TWIN CONNECTION CABLE SCALA1</v>
          </cell>
          <cell r="C8301">
            <v>54</v>
          </cell>
        </row>
        <row r="8302">
          <cell r="A8302">
            <v>99893509</v>
          </cell>
          <cell r="B8302" t="str">
            <v>KIT, WEAR PARTS SP77-8STG NBRMODELC</v>
          </cell>
          <cell r="C8302">
            <v>560</v>
          </cell>
        </row>
        <row r="8303">
          <cell r="A8303">
            <v>99895386</v>
          </cell>
          <cell r="B8303" t="str">
            <v>CIM 280-US GIC ADD-ON CPL. PACKED</v>
          </cell>
          <cell r="C8303">
            <v>507</v>
          </cell>
        </row>
        <row r="8304">
          <cell r="A8304">
            <v>99895525</v>
          </cell>
          <cell r="B8304" t="str">
            <v>S4 2/20 - 1.5HP 3X380</v>
          </cell>
          <cell r="C8304">
            <v>1820</v>
          </cell>
        </row>
        <row r="8305">
          <cell r="A8305">
            <v>99896171</v>
          </cell>
          <cell r="B8305" t="str">
            <v>KIT, WEAR PARTS SP160-5STG NBRMODELB</v>
          </cell>
          <cell r="C8305">
            <v>469</v>
          </cell>
        </row>
        <row r="8306">
          <cell r="A8306">
            <v>99897058</v>
          </cell>
          <cell r="B8306" t="str">
            <v>LC 241 2X 1.9-6.3 DOL 3X230/400 OPT</v>
          </cell>
          <cell r="C8306">
            <v>2785</v>
          </cell>
        </row>
        <row r="8307">
          <cell r="A8307">
            <v>99897063</v>
          </cell>
          <cell r="B8307" t="str">
            <v>LC 241 2X 5.7-12 DOL 3X230/400 OPT</v>
          </cell>
          <cell r="C8307">
            <v>2762</v>
          </cell>
        </row>
        <row r="8308">
          <cell r="A8308">
            <v>99897132</v>
          </cell>
          <cell r="B8308" t="str">
            <v>LC 242 2X 10-30 SD 3X230/400 OPT</v>
          </cell>
          <cell r="C8308">
            <v>4207</v>
          </cell>
        </row>
        <row r="8309">
          <cell r="A8309">
            <v>99901982</v>
          </cell>
          <cell r="B8309" t="str">
            <v>SPARE,IMPELLER 250-500 /493 CI</v>
          </cell>
          <cell r="C8309">
            <v>10474</v>
          </cell>
        </row>
        <row r="8310">
          <cell r="A8310">
            <v>99919845</v>
          </cell>
          <cell r="B8310" t="str">
            <v>CM5-2 A-R-A-E-AVBE F-A-A-N</v>
          </cell>
          <cell r="C8310">
            <v>597</v>
          </cell>
        </row>
        <row r="8311">
          <cell r="A8311">
            <v>99919846</v>
          </cell>
          <cell r="B8311" t="str">
            <v>CM5-3 A-R-A-E-AVBE F-A-A-N</v>
          </cell>
          <cell r="C8311">
            <v>643</v>
          </cell>
        </row>
        <row r="8312">
          <cell r="A8312">
            <v>99919853</v>
          </cell>
          <cell r="B8312" t="str">
            <v>CM5-3 A-R-G-E-AQQE F-A-A-N</v>
          </cell>
          <cell r="C8312">
            <v>1402</v>
          </cell>
        </row>
        <row r="8313">
          <cell r="A8313">
            <v>99919854</v>
          </cell>
          <cell r="B8313" t="str">
            <v>CM5-2 A-R-G-E-AQQE F-A-A-N</v>
          </cell>
          <cell r="C8313">
            <v>1185</v>
          </cell>
        </row>
        <row r="8314">
          <cell r="A8314">
            <v>99919857</v>
          </cell>
          <cell r="B8314" t="str">
            <v>CM10-1 A-R-A-E-AVBE F-A-A-N</v>
          </cell>
          <cell r="C8314">
            <v>944</v>
          </cell>
        </row>
        <row r="8315">
          <cell r="A8315">
            <v>99919875</v>
          </cell>
          <cell r="B8315" t="str">
            <v>CM10-1 A-R-G-E-AQQE F-A-A-N</v>
          </cell>
          <cell r="C8315">
            <v>1715</v>
          </cell>
        </row>
        <row r="8316">
          <cell r="A8316">
            <v>99919886</v>
          </cell>
          <cell r="B8316" t="str">
            <v>CM5-2 A-R-I-E-AVBE F-A-A-N</v>
          </cell>
          <cell r="C8316">
            <v>878</v>
          </cell>
        </row>
        <row r="8317">
          <cell r="A8317">
            <v>99919888</v>
          </cell>
          <cell r="B8317" t="str">
            <v>CM5-3 A-R-I-E-AVBE F-A-A-N</v>
          </cell>
          <cell r="C8317">
            <v>1029</v>
          </cell>
        </row>
        <row r="8318">
          <cell r="A8318">
            <v>99924448</v>
          </cell>
          <cell r="B8318" t="str">
            <v>KIT,FAN RAW.D160X63/D59 SABIC</v>
          </cell>
          <cell r="C8318">
            <v>326</v>
          </cell>
        </row>
        <row r="8319">
          <cell r="A8319">
            <v>99925321</v>
          </cell>
          <cell r="B8319" t="str">
            <v>SPARE, BEARING 7312 BEP ALL TYPES AH 200</v>
          </cell>
          <cell r="C8319">
            <v>2526</v>
          </cell>
        </row>
        <row r="8320">
          <cell r="A8320">
            <v>99925972</v>
          </cell>
          <cell r="B8320" t="str">
            <v>FEKA 300 MA 40TH 220-240/50 10H05 ARG</v>
          </cell>
          <cell r="C8320">
            <v>457</v>
          </cell>
        </row>
        <row r="8321">
          <cell r="A8321">
            <v>99927549</v>
          </cell>
          <cell r="B8321" t="str">
            <v>CRI5-22 F-FGJ-A-F-HQQE 3X230/400 50HZ</v>
          </cell>
          <cell r="C8321">
            <v>8626</v>
          </cell>
        </row>
        <row r="8322">
          <cell r="A8322">
            <v>99928052</v>
          </cell>
          <cell r="B8322" t="str">
            <v>SPARE, IMPELLER 32-200.1 /205 SS TRIM</v>
          </cell>
          <cell r="C8322">
            <v>1988</v>
          </cell>
        </row>
        <row r="8323">
          <cell r="A8323">
            <v>99932331</v>
          </cell>
          <cell r="B8323" t="str">
            <v>S4 2/20 - 1,5HP 1X230</v>
          </cell>
          <cell r="C8323">
            <v>2170</v>
          </cell>
        </row>
        <row r="8324">
          <cell r="A8324">
            <v>99932652</v>
          </cell>
          <cell r="B8324" t="str">
            <v>SPARE,NIDEC 225SG1 400V 180KW B35</v>
          </cell>
          <cell r="C8324">
            <v>54837</v>
          </cell>
        </row>
        <row r="8325">
          <cell r="A8325">
            <v>99934232</v>
          </cell>
          <cell r="B8325" t="str">
            <v>S4 6/7 - 1HP 1X230</v>
          </cell>
          <cell r="C8325">
            <v>1649</v>
          </cell>
        </row>
        <row r="8326">
          <cell r="A8326">
            <v>99934253</v>
          </cell>
          <cell r="B8326" t="str">
            <v>S4 6/7 - 1HP 3X380</v>
          </cell>
          <cell r="C8326">
            <v>1459</v>
          </cell>
        </row>
        <row r="8327">
          <cell r="A8327">
            <v>99934254</v>
          </cell>
          <cell r="B8327" t="str">
            <v>S4 6/10 - 1,5HP 1X230</v>
          </cell>
          <cell r="C8327">
            <v>1883</v>
          </cell>
        </row>
        <row r="8328">
          <cell r="A8328">
            <v>99934256</v>
          </cell>
          <cell r="B8328" t="str">
            <v>S4 6/10 - 1,5HP 3X380</v>
          </cell>
          <cell r="C8328">
            <v>1529</v>
          </cell>
        </row>
        <row r="8329">
          <cell r="A8329">
            <v>99934257</v>
          </cell>
          <cell r="B8329" t="str">
            <v>S4 6/14 - 2HP 1X230</v>
          </cell>
          <cell r="C8329">
            <v>2287</v>
          </cell>
        </row>
        <row r="8330">
          <cell r="A8330">
            <v>99934271</v>
          </cell>
          <cell r="B8330" t="str">
            <v>S4 6/14 - 2HP 3X380</v>
          </cell>
          <cell r="C8330">
            <v>1734</v>
          </cell>
        </row>
        <row r="8331">
          <cell r="A8331">
            <v>99934272</v>
          </cell>
          <cell r="B8331" t="str">
            <v>S4 6/21 - 3HP 1X230</v>
          </cell>
          <cell r="C8331">
            <v>3283</v>
          </cell>
        </row>
        <row r="8332">
          <cell r="A8332">
            <v>99934283</v>
          </cell>
          <cell r="B8332" t="str">
            <v>S4 6/21 - 3HP 3X380</v>
          </cell>
          <cell r="C8332">
            <v>2481</v>
          </cell>
        </row>
        <row r="8333">
          <cell r="A8333">
            <v>99934284</v>
          </cell>
          <cell r="B8333" t="str">
            <v>S4 12/8 - 2HP 1X230</v>
          </cell>
          <cell r="C8333">
            <v>2531</v>
          </cell>
        </row>
        <row r="8334">
          <cell r="A8334">
            <v>99934286</v>
          </cell>
          <cell r="B8334" t="str">
            <v>S4 12/8 - 2HP 3X380</v>
          </cell>
          <cell r="C8334">
            <v>1976</v>
          </cell>
        </row>
        <row r="8335">
          <cell r="A8335">
            <v>99934288</v>
          </cell>
          <cell r="B8335" t="str">
            <v>S4 12/11 - 3HP 3X380</v>
          </cell>
          <cell r="C8335">
            <v>2283</v>
          </cell>
        </row>
        <row r="8336">
          <cell r="A8336">
            <v>99934289</v>
          </cell>
          <cell r="B8336" t="str">
            <v>S4 12/15 - 4HP 3X380</v>
          </cell>
          <cell r="C8336">
            <v>3258</v>
          </cell>
        </row>
        <row r="8337">
          <cell r="A8337">
            <v>99934290</v>
          </cell>
          <cell r="B8337" t="str">
            <v>S4 12/20 - 5.5HP 3X380</v>
          </cell>
          <cell r="C8337">
            <v>3793</v>
          </cell>
        </row>
        <row r="8338">
          <cell r="A8338">
            <v>99934291</v>
          </cell>
          <cell r="B8338" t="str">
            <v>S4 12/27 - 7.5HP 3X380</v>
          </cell>
          <cell r="C8338">
            <v>4867</v>
          </cell>
        </row>
        <row r="8339">
          <cell r="A8339">
            <v>99934292</v>
          </cell>
          <cell r="B8339" t="str">
            <v>S4 16/28 - 10HP 3X380</v>
          </cell>
          <cell r="C8339">
            <v>5431</v>
          </cell>
        </row>
        <row r="8340">
          <cell r="A8340">
            <v>99934303</v>
          </cell>
          <cell r="B8340" t="str">
            <v>S4 8/4 - 1HP 3X380</v>
          </cell>
          <cell r="C8340">
            <v>1793</v>
          </cell>
        </row>
        <row r="8341">
          <cell r="A8341">
            <v>99935918</v>
          </cell>
          <cell r="B8341" t="str">
            <v>BULK,FORMED WIRE SPRING D128/D3,5</v>
          </cell>
          <cell r="C8341">
            <v>77</v>
          </cell>
        </row>
        <row r="8342">
          <cell r="A8342">
            <v>99938959</v>
          </cell>
          <cell r="B8342" t="str">
            <v>KIT, WEAR PARTS SP160-15STG NBRMODELB</v>
          </cell>
          <cell r="C8342">
            <v>1250</v>
          </cell>
        </row>
        <row r="8343">
          <cell r="A8343">
            <v>99944875</v>
          </cell>
          <cell r="B8343" t="str">
            <v>S4 8/4 - 1HP 1X220</v>
          </cell>
          <cell r="C8343">
            <v>1976</v>
          </cell>
        </row>
        <row r="8344">
          <cell r="A8344">
            <v>99948152</v>
          </cell>
          <cell r="B8344" t="str">
            <v>KIT, CABLE GLANDS 704</v>
          </cell>
          <cell r="C8344">
            <v>58</v>
          </cell>
        </row>
        <row r="8345">
          <cell r="A8345">
            <v>99954787</v>
          </cell>
          <cell r="B8345" t="str">
            <v>KIT, CABLE SESL_7X4MM2_STD_1_EX</v>
          </cell>
          <cell r="C8345">
            <v>26133</v>
          </cell>
        </row>
        <row r="8346">
          <cell r="A8346">
            <v>99955717</v>
          </cell>
          <cell r="B8346" t="str">
            <v>MECHANICAL SEAL D29, SP TENUTA MECCANICA</v>
          </cell>
          <cell r="C8346">
            <v>471</v>
          </cell>
        </row>
        <row r="8347">
          <cell r="A8347">
            <v>99958994</v>
          </cell>
          <cell r="B8347" t="str">
            <v>SL.100.130.4.52H.N.51D.A</v>
          </cell>
          <cell r="C8347">
            <v>13723</v>
          </cell>
        </row>
        <row r="8348">
          <cell r="A8348">
            <v>99959012</v>
          </cell>
          <cell r="B8348" t="str">
            <v>SL.150.130.4.52H.N.51D.A</v>
          </cell>
          <cell r="C8348">
            <v>13723</v>
          </cell>
        </row>
        <row r="8349">
          <cell r="A8349">
            <v>99959047</v>
          </cell>
          <cell r="B8349" t="str">
            <v>SL.150.150.4.52H.N.51D.A</v>
          </cell>
          <cell r="C8349">
            <v>14409</v>
          </cell>
        </row>
        <row r="8350">
          <cell r="A8350">
            <v>99963648</v>
          </cell>
          <cell r="B8350" t="str">
            <v>CRNE5-8 A-FGJ-A-E-HQQE 3X380-500 60HZ</v>
          </cell>
          <cell r="C8350">
            <v>4680</v>
          </cell>
        </row>
        <row r="8351">
          <cell r="A8351">
            <v>99965274</v>
          </cell>
          <cell r="B8351" t="str">
            <v>SL.100.150.2.52S.N.51D.A</v>
          </cell>
          <cell r="C8351">
            <v>10979</v>
          </cell>
        </row>
        <row r="8352">
          <cell r="A8352">
            <v>99967783</v>
          </cell>
          <cell r="B8352" t="str">
            <v>KIT, COUPLING GUARD CPL. D32-132</v>
          </cell>
          <cell r="C8352">
            <v>374</v>
          </cell>
        </row>
        <row r="8353">
          <cell r="A8353">
            <v>99967916</v>
          </cell>
          <cell r="B8353" t="str">
            <v>BULK, PLUG HOUSING 5 PINS, 10PC</v>
          </cell>
          <cell r="C8353">
            <v>69</v>
          </cell>
        </row>
        <row r="8354">
          <cell r="A8354">
            <v>99970425</v>
          </cell>
          <cell r="B8354" t="str">
            <v>NK 250-400/373AY1F1SESBQQEXW3</v>
          </cell>
          <cell r="C8354">
            <v>41363</v>
          </cell>
        </row>
        <row r="8355">
          <cell r="A8355">
            <v>99971065</v>
          </cell>
          <cell r="B8355" t="str">
            <v>SPARE, SLEEVE COMPLETE     R</v>
          </cell>
          <cell r="C8355">
            <v>9521</v>
          </cell>
        </row>
        <row r="8356">
          <cell r="A8356">
            <v>99972805</v>
          </cell>
          <cell r="B8356" t="str">
            <v>UNILIFT AP50B.50.11.A1V 1X230V 10M</v>
          </cell>
          <cell r="C8356">
            <v>1591</v>
          </cell>
        </row>
        <row r="8357">
          <cell r="A8357">
            <v>99976697</v>
          </cell>
          <cell r="B8357" t="str">
            <v>DME 375-10 AR-PP/V/C-F-31A2A2L</v>
          </cell>
          <cell r="C8357">
            <v>8354</v>
          </cell>
        </row>
        <row r="8358">
          <cell r="A8358">
            <v>99976698</v>
          </cell>
          <cell r="B8358" t="str">
            <v>DME 940-4 AR-PP/V/C-F-31A2A2L</v>
          </cell>
          <cell r="C8358">
            <v>9978</v>
          </cell>
        </row>
        <row r="8359">
          <cell r="A8359">
            <v>99978126</v>
          </cell>
          <cell r="B8359" t="str">
            <v>CRE3-17 KX-FGJ-A-E-HQQE 3X380-500 60HZ</v>
          </cell>
          <cell r="C8359">
            <v>4929</v>
          </cell>
        </row>
        <row r="8360">
          <cell r="A8360">
            <v>99982929</v>
          </cell>
          <cell r="B8360" t="str">
            <v>SPARE, SUCTION PART CR125 W/NECK RING</v>
          </cell>
          <cell r="C8360">
            <v>514</v>
          </cell>
        </row>
        <row r="8361">
          <cell r="A8361">
            <v>99994494</v>
          </cell>
          <cell r="B8361" t="str">
            <v>FUEL FILTER PERKINS (PRIMARY)</v>
          </cell>
          <cell r="C8361">
            <v>656</v>
          </cell>
        </row>
        <row r="8362">
          <cell r="A8362">
            <v>99994495</v>
          </cell>
          <cell r="B8362" t="str">
            <v>FUEL FILTER PERKINS (SECONDARY)</v>
          </cell>
          <cell r="C8362">
            <v>471</v>
          </cell>
        </row>
        <row r="8363">
          <cell r="A8363" t="str">
            <v>0012H020</v>
          </cell>
          <cell r="B8363" t="str">
            <v>VARIABLE COMP. KIT SP17/18-20 6"REL</v>
          </cell>
          <cell r="C8363">
            <v>512</v>
          </cell>
        </row>
        <row r="8364">
          <cell r="A8364" t="str">
            <v>0012H021</v>
          </cell>
          <cell r="B8364" t="str">
            <v>VARIABLE COMP. KIT SP17/18-21 6" REL</v>
          </cell>
          <cell r="C8364">
            <v>539</v>
          </cell>
        </row>
        <row r="8365">
          <cell r="A8365" t="str">
            <v>0012H022</v>
          </cell>
          <cell r="B8365" t="str">
            <v>VARIABLE COMP. KIT SP17/18-22 6" REL</v>
          </cell>
          <cell r="C8365">
            <v>564</v>
          </cell>
        </row>
        <row r="8366">
          <cell r="A8366" t="str">
            <v>0012H023</v>
          </cell>
          <cell r="B8366" t="str">
            <v>VARIABLE COMP. KIT SP17/18-23 6" REL</v>
          </cell>
          <cell r="C8366">
            <v>590</v>
          </cell>
        </row>
        <row r="8367">
          <cell r="A8367" t="str">
            <v>0012H401</v>
          </cell>
          <cell r="B8367" t="str">
            <v>VARIABLE COMP. KIT SP17/18-1 4"</v>
          </cell>
          <cell r="C8367">
            <v>26</v>
          </cell>
        </row>
        <row r="8368">
          <cell r="A8368" t="str">
            <v>0012H402</v>
          </cell>
          <cell r="B8368" t="str">
            <v>VARIABLE COMP. KIT SP17/18-2 4"</v>
          </cell>
          <cell r="C8368">
            <v>52</v>
          </cell>
        </row>
        <row r="8369">
          <cell r="A8369" t="str">
            <v>0012H403</v>
          </cell>
          <cell r="B8369" t="str">
            <v>VARIABLE COMP. KIT SP17/18-3 4"</v>
          </cell>
          <cell r="C8369">
            <v>77</v>
          </cell>
        </row>
        <row r="8370">
          <cell r="A8370" t="str">
            <v>0012H404</v>
          </cell>
          <cell r="B8370" t="str">
            <v>VARIABLE COMP. KIT SP17/18-4 4"</v>
          </cell>
          <cell r="C8370">
            <v>103</v>
          </cell>
        </row>
        <row r="8371">
          <cell r="A8371" t="str">
            <v>0012H405</v>
          </cell>
          <cell r="B8371" t="str">
            <v>VARIABLE COMP. KIT SP17/18-5 4"</v>
          </cell>
          <cell r="C8371">
            <v>129</v>
          </cell>
        </row>
        <row r="8372">
          <cell r="A8372" t="str">
            <v>0012H406</v>
          </cell>
          <cell r="B8372" t="str">
            <v>VARIABLE COMP. KIT SP17/18-6 4"</v>
          </cell>
          <cell r="C8372">
            <v>154</v>
          </cell>
        </row>
        <row r="8373">
          <cell r="A8373" t="str">
            <v>0012H407</v>
          </cell>
          <cell r="B8373" t="str">
            <v>VARIABLE COMP. KIT SP17/18-7 4"</v>
          </cell>
          <cell r="C8373">
            <v>180</v>
          </cell>
        </row>
        <row r="8374">
          <cell r="A8374" t="str">
            <v>0012H408</v>
          </cell>
          <cell r="B8374" t="str">
            <v>VARIABLE COMP. KIT SP17/18-8 4"</v>
          </cell>
          <cell r="C8374">
            <v>205</v>
          </cell>
        </row>
        <row r="8375">
          <cell r="A8375" t="str">
            <v>0012H409</v>
          </cell>
          <cell r="B8375" t="str">
            <v>VARIABLE COMP. KIT SP17/18-9 4"</v>
          </cell>
          <cell r="C8375">
            <v>231</v>
          </cell>
        </row>
        <row r="8376">
          <cell r="A8376" t="str">
            <v>0012H410</v>
          </cell>
          <cell r="B8376" t="str">
            <v>VARIABLE COMP. KIT SP17/18-10 4"</v>
          </cell>
          <cell r="C8376">
            <v>257</v>
          </cell>
        </row>
        <row r="8377">
          <cell r="A8377" t="str">
            <v>0012H411</v>
          </cell>
          <cell r="B8377" t="str">
            <v>VARIABLE COMP. KIT SP17/18-11 4"</v>
          </cell>
          <cell r="C8377">
            <v>283</v>
          </cell>
        </row>
        <row r="8378">
          <cell r="A8378" t="str">
            <v>0012H412</v>
          </cell>
          <cell r="B8378" t="str">
            <v>VARIABLE COMP. KIT SP17/18-12 4"</v>
          </cell>
          <cell r="C8378">
            <v>308</v>
          </cell>
        </row>
        <row r="8379">
          <cell r="A8379" t="str">
            <v>0012H413</v>
          </cell>
          <cell r="B8379" t="str">
            <v>VARIABLE COMP. KIT SP17/18-13 4"</v>
          </cell>
          <cell r="C8379">
            <v>334</v>
          </cell>
        </row>
        <row r="8380">
          <cell r="A8380" t="str">
            <v>0012H610</v>
          </cell>
          <cell r="B8380" t="str">
            <v>VARIABLE COMP. KIT SP17/18-10 6"</v>
          </cell>
          <cell r="C8380">
            <v>257</v>
          </cell>
        </row>
        <row r="8381">
          <cell r="A8381" t="str">
            <v>0012H611</v>
          </cell>
          <cell r="B8381" t="str">
            <v>VARIABLE COMP. KIT SP17/18-11 6"</v>
          </cell>
          <cell r="C8381">
            <v>283</v>
          </cell>
        </row>
        <row r="8382">
          <cell r="A8382" t="str">
            <v>0012H612</v>
          </cell>
          <cell r="B8382" t="str">
            <v>VARIABLE COMP. KIT SP17/18-12 6"</v>
          </cell>
          <cell r="C8382">
            <v>308</v>
          </cell>
        </row>
        <row r="8383">
          <cell r="A8383" t="str">
            <v>0012H613</v>
          </cell>
          <cell r="B8383" t="str">
            <v>VARIABLE COMP. KIT SP17/18-13 6"</v>
          </cell>
          <cell r="C8383">
            <v>334</v>
          </cell>
        </row>
        <row r="8384">
          <cell r="A8384" t="str">
            <v>0012H614</v>
          </cell>
          <cell r="B8384" t="str">
            <v>VARIABLE COMP. KIT SP17/18-14 6"</v>
          </cell>
          <cell r="C8384">
            <v>359</v>
          </cell>
        </row>
        <row r="8385">
          <cell r="A8385" t="str">
            <v>0012H615</v>
          </cell>
          <cell r="B8385" t="str">
            <v>VARIABLE COMP. KIT SP17/18-15 6"</v>
          </cell>
          <cell r="C8385">
            <v>385</v>
          </cell>
        </row>
        <row r="8386">
          <cell r="A8386" t="str">
            <v>0012H616</v>
          </cell>
          <cell r="B8386" t="str">
            <v>VARIABLE COMP. KIT SP17/18-16 6"</v>
          </cell>
          <cell r="C8386">
            <v>410</v>
          </cell>
        </row>
        <row r="8387">
          <cell r="A8387" t="str">
            <v>0012H617</v>
          </cell>
          <cell r="B8387" t="str">
            <v>VARIABLE COMP. KIT SP17/18-17 6"</v>
          </cell>
          <cell r="C8387">
            <v>436</v>
          </cell>
        </row>
        <row r="8388">
          <cell r="A8388" t="str">
            <v>0012H619</v>
          </cell>
          <cell r="B8388" t="str">
            <v>VARIABLE COMP. KIT SP17/18-19 6"</v>
          </cell>
          <cell r="C8388">
            <v>487</v>
          </cell>
        </row>
        <row r="8389">
          <cell r="A8389" t="str">
            <v>0012H622</v>
          </cell>
          <cell r="B8389" t="str">
            <v>VARIABLE COMP. KIT SP17/18-22 6"</v>
          </cell>
          <cell r="C8389">
            <v>564</v>
          </cell>
        </row>
        <row r="8390">
          <cell r="A8390" t="str">
            <v>0012H623</v>
          </cell>
          <cell r="B8390" t="str">
            <v>VARIABLE COMP. KIT SP17/18-23 6"</v>
          </cell>
          <cell r="C8390">
            <v>638</v>
          </cell>
        </row>
        <row r="8391">
          <cell r="A8391" t="str">
            <v>0012H627</v>
          </cell>
          <cell r="B8391" t="str">
            <v>VARIABLE COMP. KIT SP17/18-27 6" REL</v>
          </cell>
          <cell r="C8391">
            <v>692</v>
          </cell>
        </row>
        <row r="8392">
          <cell r="A8392" t="str">
            <v>0012H629</v>
          </cell>
          <cell r="B8392" t="str">
            <v>VARIABLE COMP. KIT SP17/18-29 6" REL</v>
          </cell>
          <cell r="C8392">
            <v>743</v>
          </cell>
        </row>
        <row r="8393">
          <cell r="A8393" t="str">
            <v>0012H632</v>
          </cell>
          <cell r="B8393" t="str">
            <v>VARIABLE COMP. KIT SP17/18-32 6" REL</v>
          </cell>
          <cell r="C8393">
            <v>820</v>
          </cell>
        </row>
        <row r="8394">
          <cell r="A8394" t="str">
            <v>0012H640</v>
          </cell>
          <cell r="B8394" t="str">
            <v>VARIABLE COMP. KIT SP17/18-40 6" REL</v>
          </cell>
          <cell r="C8394">
            <v>1025</v>
          </cell>
        </row>
        <row r="8395">
          <cell r="A8395" t="str">
            <v>0012HH50</v>
          </cell>
          <cell r="B8395" t="str">
            <v>CHAMBER KIT, EMPTY, SP17</v>
          </cell>
          <cell r="C8395">
            <v>92</v>
          </cell>
        </row>
        <row r="8396">
          <cell r="A8396" t="str">
            <v>0013H401</v>
          </cell>
          <cell r="B8396" t="str">
            <v>VARIABLE COMP. KIT SP30/32-1 4"</v>
          </cell>
          <cell r="C8396">
            <v>37</v>
          </cell>
        </row>
        <row r="8397">
          <cell r="A8397" t="str">
            <v>0013H402</v>
          </cell>
          <cell r="B8397" t="str">
            <v>VARIABLE COMP. KIT SP30/32-2 4"</v>
          </cell>
          <cell r="C8397">
            <v>73</v>
          </cell>
        </row>
        <row r="8398">
          <cell r="A8398" t="str">
            <v>0013H403</v>
          </cell>
          <cell r="B8398" t="str">
            <v>VARIABLE COMP. KIT SP30/32-3 4"</v>
          </cell>
          <cell r="C8398">
            <v>111</v>
          </cell>
        </row>
        <row r="8399">
          <cell r="A8399" t="str">
            <v>0013H404</v>
          </cell>
          <cell r="B8399" t="str">
            <v>VARIABLE COMP. KIT SP30/32-4 4"</v>
          </cell>
          <cell r="C8399">
            <v>146</v>
          </cell>
        </row>
        <row r="8400">
          <cell r="A8400" t="str">
            <v>0013H405</v>
          </cell>
          <cell r="B8400" t="str">
            <v>VARIABLE COMP. KIT SP30/32-5 4"</v>
          </cell>
          <cell r="C8400">
            <v>183</v>
          </cell>
        </row>
        <row r="8401">
          <cell r="A8401" t="str">
            <v>0013H406</v>
          </cell>
          <cell r="B8401" t="str">
            <v>VARIABLE COMP. KIT SP30/32-6 4"</v>
          </cell>
          <cell r="C8401">
            <v>220</v>
          </cell>
        </row>
        <row r="8402">
          <cell r="A8402" t="str">
            <v>0013H407</v>
          </cell>
          <cell r="B8402" t="str">
            <v>VARIABLE COMP. KIT SP30/32-7 4"</v>
          </cell>
          <cell r="C8402">
            <v>257</v>
          </cell>
        </row>
        <row r="8403">
          <cell r="A8403" t="str">
            <v>0013H408</v>
          </cell>
          <cell r="B8403" t="str">
            <v>VARIABLE COMP. KIT SP30/32-8 4"</v>
          </cell>
          <cell r="C8403">
            <v>293</v>
          </cell>
        </row>
        <row r="8404">
          <cell r="A8404" t="str">
            <v>0013H606</v>
          </cell>
          <cell r="B8404" t="str">
            <v>VARIABLE COMP. KIT SP30/32-6 6"</v>
          </cell>
          <cell r="C8404">
            <v>220</v>
          </cell>
        </row>
        <row r="8405">
          <cell r="A8405" t="str">
            <v>0013H607</v>
          </cell>
          <cell r="B8405" t="str">
            <v>VARIABLE COMP. KIT SP30/32-7 6"</v>
          </cell>
          <cell r="C8405">
            <v>257</v>
          </cell>
        </row>
        <row r="8406">
          <cell r="A8406" t="str">
            <v>0013H608</v>
          </cell>
          <cell r="B8406" t="str">
            <v>VARIABLE COMP. KIT SP30/32-8 6"</v>
          </cell>
          <cell r="C8406">
            <v>293</v>
          </cell>
        </row>
        <row r="8407">
          <cell r="A8407" t="str">
            <v>0013H609</v>
          </cell>
          <cell r="B8407" t="str">
            <v>VARIABLE COMP. KIT SP30/32-9 6"</v>
          </cell>
          <cell r="C8407">
            <v>329</v>
          </cell>
        </row>
        <row r="8408">
          <cell r="A8408" t="str">
            <v>0013H610</v>
          </cell>
          <cell r="B8408" t="str">
            <v>VARIABLE COMP. KIT SP30/32-10 6"</v>
          </cell>
          <cell r="C8408">
            <v>366</v>
          </cell>
        </row>
        <row r="8409">
          <cell r="A8409" t="str">
            <v>0013H611</v>
          </cell>
          <cell r="B8409" t="str">
            <v>VARIABLE COMP. KIT SP30/32-11 6"</v>
          </cell>
          <cell r="C8409">
            <v>403</v>
          </cell>
        </row>
        <row r="8410">
          <cell r="A8410" t="str">
            <v>0013H612</v>
          </cell>
          <cell r="B8410" t="str">
            <v>VARIABLE COMP. KIT SP30/32-12 6"</v>
          </cell>
          <cell r="C8410">
            <v>4269</v>
          </cell>
        </row>
        <row r="8411">
          <cell r="A8411" t="str">
            <v>0013H613</v>
          </cell>
          <cell r="B8411" t="str">
            <v>VARIABLE COMP. KIT SP30/32-13 6"</v>
          </cell>
          <cell r="C8411">
            <v>512</v>
          </cell>
        </row>
        <row r="8412">
          <cell r="A8412" t="str">
            <v>0013H614</v>
          </cell>
          <cell r="B8412" t="str">
            <v>VARIABLE COMP. KIT SP30/32-14 6"</v>
          </cell>
          <cell r="C8412">
            <v>549</v>
          </cell>
        </row>
        <row r="8413">
          <cell r="A8413" t="str">
            <v>0013H615</v>
          </cell>
          <cell r="B8413" t="str">
            <v>VARIABLE COMP. KIT SP30/32-15 6"</v>
          </cell>
          <cell r="C8413">
            <v>586</v>
          </cell>
        </row>
        <row r="8414">
          <cell r="A8414" t="str">
            <v>0013H617</v>
          </cell>
          <cell r="B8414" t="str">
            <v>VARIABLE COMP. KIT SP30/32-17 6"</v>
          </cell>
          <cell r="C8414">
            <v>622</v>
          </cell>
        </row>
        <row r="8415">
          <cell r="A8415" t="str">
            <v>0013H619</v>
          </cell>
          <cell r="B8415" t="str">
            <v>VARIABLE COMP. KIT SP30/32-19 6"</v>
          </cell>
          <cell r="C8415">
            <v>695</v>
          </cell>
        </row>
        <row r="8416">
          <cell r="A8416" t="str">
            <v>0013H620</v>
          </cell>
          <cell r="B8416" t="str">
            <v>VARIABLE COMP. KIT SP30/32-20 6"</v>
          </cell>
          <cell r="C8416">
            <v>732</v>
          </cell>
        </row>
        <row r="8417">
          <cell r="A8417" t="str">
            <v>0013H621</v>
          </cell>
          <cell r="B8417" t="str">
            <v>VARIABLE COMP. KIT SP30/32-21 6"</v>
          </cell>
          <cell r="C8417">
            <v>769</v>
          </cell>
        </row>
        <row r="8418">
          <cell r="A8418" t="str">
            <v>0013H622</v>
          </cell>
          <cell r="B8418" t="str">
            <v>VARIABLE COMP. KIT SP30/32-22 6"</v>
          </cell>
          <cell r="C8418">
            <v>805</v>
          </cell>
        </row>
        <row r="8419">
          <cell r="A8419" t="str">
            <v>0013H626</v>
          </cell>
          <cell r="B8419" t="str">
            <v>VARIABLE COMP. KIT SP30/32-26 6"</v>
          </cell>
          <cell r="C8419">
            <v>951</v>
          </cell>
        </row>
        <row r="8420">
          <cell r="A8420" t="str">
            <v>0013H628</v>
          </cell>
          <cell r="B8420" t="str">
            <v>VARIABLE COMP. KIT SP30/32-28 6"</v>
          </cell>
          <cell r="C8420">
            <v>1115</v>
          </cell>
        </row>
        <row r="8421">
          <cell r="A8421" t="str">
            <v>0013H635</v>
          </cell>
          <cell r="B8421" t="str">
            <v>VARIABLE COMP. KIT SP30/32-35 6"</v>
          </cell>
          <cell r="C8421">
            <v>1281</v>
          </cell>
        </row>
        <row r="8422">
          <cell r="A8422" t="str">
            <v>0013HH00</v>
          </cell>
          <cell r="B8422" t="str">
            <v>STAND.COMP.KIT, RP3 SP30 4"</v>
          </cell>
          <cell r="C8422">
            <v>1105</v>
          </cell>
        </row>
        <row r="8423">
          <cell r="A8423" t="str">
            <v>0013HH01</v>
          </cell>
          <cell r="B8423" t="str">
            <v>STAND.COMP.KIT, RP3 SP30 6"</v>
          </cell>
          <cell r="C8423">
            <v>1105</v>
          </cell>
        </row>
        <row r="8424">
          <cell r="A8424" t="str">
            <v>0013HH02</v>
          </cell>
          <cell r="B8424" t="str">
            <v>STAND.COMP.KIT, RP3 SP30 REL</v>
          </cell>
          <cell r="C8424">
            <v>1105</v>
          </cell>
        </row>
        <row r="8425">
          <cell r="A8425" t="str">
            <v>0013HH06</v>
          </cell>
          <cell r="B8425" t="str">
            <v>STAGE PACKAGE KIT SP30</v>
          </cell>
          <cell r="C8425">
            <v>187</v>
          </cell>
        </row>
        <row r="8426">
          <cell r="A8426" t="str">
            <v>0013HH10</v>
          </cell>
          <cell r="B8426" t="str">
            <v>STAND.COMP.KIT, RP3 SP30 4" 1STAGE</v>
          </cell>
          <cell r="C8426">
            <v>918</v>
          </cell>
        </row>
        <row r="8427">
          <cell r="A8427" t="str">
            <v>0013HH50</v>
          </cell>
          <cell r="B8427" t="str">
            <v>CHAMBER KIT, EMPTY, SP30</v>
          </cell>
          <cell r="C8427">
            <v>111</v>
          </cell>
        </row>
        <row r="8428">
          <cell r="A8428" t="str">
            <v>0013K608</v>
          </cell>
          <cell r="B8428" t="str">
            <v>VARIABLE COMP. KIT SP30/32-8 6" SD</v>
          </cell>
          <cell r="C8428">
            <v>351</v>
          </cell>
        </row>
        <row r="8429">
          <cell r="A8429" t="str">
            <v>0014H401</v>
          </cell>
          <cell r="B8429" t="str">
            <v>VARIABLE COMP. KIT, SP60-1 4"</v>
          </cell>
          <cell r="C8429">
            <v>37</v>
          </cell>
        </row>
        <row r="8430">
          <cell r="A8430" t="str">
            <v>0014H402</v>
          </cell>
          <cell r="B8430" t="str">
            <v>VARIABLE COMP. KIT, SP60-2 4"</v>
          </cell>
          <cell r="C8430">
            <v>73</v>
          </cell>
        </row>
        <row r="8431">
          <cell r="A8431" t="str">
            <v>0014HH00</v>
          </cell>
          <cell r="B8431" t="str">
            <v>STAND.COMP.KIT, RP4 SP60 4"</v>
          </cell>
          <cell r="C8431">
            <v>2093</v>
          </cell>
        </row>
        <row r="8432">
          <cell r="A8432" t="str">
            <v>0014HH01</v>
          </cell>
          <cell r="B8432" t="str">
            <v>STAND.COMP.KIT, RP4 SP60 6"</v>
          </cell>
          <cell r="C8432">
            <v>2093</v>
          </cell>
        </row>
        <row r="8433">
          <cell r="A8433" t="str">
            <v>0014HH02</v>
          </cell>
          <cell r="B8433" t="str">
            <v>STAND.COMP.KIT, RP4 SP60 6" REL.</v>
          </cell>
          <cell r="C8433">
            <v>2093</v>
          </cell>
        </row>
        <row r="8434">
          <cell r="A8434" t="str">
            <v>0014HH06</v>
          </cell>
          <cell r="B8434" t="str">
            <v>STAGE PACKAGE KIT SP60</v>
          </cell>
          <cell r="C8434">
            <v>212</v>
          </cell>
        </row>
        <row r="8435">
          <cell r="A8435" t="str">
            <v>0014HH08</v>
          </cell>
          <cell r="B8435" t="str">
            <v>STAGE PACKAGE KIT SP60 REDUCED.IMP.B</v>
          </cell>
          <cell r="C8435">
            <v>141</v>
          </cell>
        </row>
        <row r="8436">
          <cell r="A8436" t="str">
            <v>0014HH10</v>
          </cell>
          <cell r="B8436" t="str">
            <v>STAND.COMP.KIT, RP4 SP60 1STAGE</v>
          </cell>
          <cell r="C8436">
            <v>1881</v>
          </cell>
        </row>
        <row r="8437">
          <cell r="A8437" t="str">
            <v>0014HH30</v>
          </cell>
          <cell r="B8437" t="str">
            <v>STAND.COMP.KIT, RP3 SP60 4"</v>
          </cell>
          <cell r="C8437">
            <v>2264</v>
          </cell>
        </row>
        <row r="8438">
          <cell r="A8438" t="str">
            <v>0015H320</v>
          </cell>
          <cell r="B8438" t="str">
            <v>VAR. COMP. KIT SP46/47/60-20 6"LARGE</v>
          </cell>
          <cell r="C8438">
            <v>732</v>
          </cell>
        </row>
        <row r="8439">
          <cell r="A8439" t="str">
            <v>0015H321</v>
          </cell>
          <cell r="B8439" t="str">
            <v>VAR. COMP. KIT SP46/47/60-21 6"LARGE</v>
          </cell>
          <cell r="C8439">
            <v>769</v>
          </cell>
        </row>
        <row r="8440">
          <cell r="A8440" t="str">
            <v>0015H322</v>
          </cell>
          <cell r="B8440" t="str">
            <v>VAR. COMP. KIT SP46/47/60-22 6"LARGE</v>
          </cell>
          <cell r="C8440">
            <v>731</v>
          </cell>
        </row>
        <row r="8441">
          <cell r="A8441" t="str">
            <v>0015H324</v>
          </cell>
          <cell r="B8441" t="str">
            <v>VAR. COMP. KIT SP46/47/60-24 6"LARGE</v>
          </cell>
          <cell r="C8441">
            <v>797</v>
          </cell>
        </row>
        <row r="8442">
          <cell r="A8442" t="str">
            <v>0015H401</v>
          </cell>
          <cell r="B8442" t="str">
            <v>VAR. COMP. KIT, SP46/47-1 4"</v>
          </cell>
          <cell r="C8442">
            <v>37</v>
          </cell>
        </row>
        <row r="8443">
          <cell r="A8443" t="str">
            <v>0015H402</v>
          </cell>
          <cell r="B8443" t="str">
            <v>VAR. COMP. KIT, SP46/47-2 4"</v>
          </cell>
          <cell r="C8443">
            <v>73</v>
          </cell>
        </row>
        <row r="8444">
          <cell r="A8444" t="str">
            <v>0015H403</v>
          </cell>
          <cell r="B8444" t="str">
            <v>VAR. COMP. KIT SP46/47/60-3 4"</v>
          </cell>
          <cell r="C8444">
            <v>111</v>
          </cell>
        </row>
        <row r="8445">
          <cell r="A8445" t="str">
            <v>0015H404</v>
          </cell>
          <cell r="B8445" t="str">
            <v>VAR. COMP. KIT SP46/47/60-4 4"</v>
          </cell>
          <cell r="C8445">
            <v>146</v>
          </cell>
        </row>
        <row r="8446">
          <cell r="A8446" t="str">
            <v>0015H405</v>
          </cell>
          <cell r="B8446" t="str">
            <v>VAR. COMP. KIT SP46/47/60-5 4"</v>
          </cell>
          <cell r="C8446">
            <v>183</v>
          </cell>
        </row>
        <row r="8447">
          <cell r="A8447" t="str">
            <v>0015H603</v>
          </cell>
          <cell r="B8447" t="str">
            <v>VAR. COMP. KIT SP46/47/60-3 6"</v>
          </cell>
          <cell r="C8447">
            <v>111</v>
          </cell>
        </row>
        <row r="8448">
          <cell r="A8448" t="str">
            <v>0015H604</v>
          </cell>
          <cell r="B8448" t="str">
            <v>VAR. COMP. KIT SP46/47/60-4 6"</v>
          </cell>
          <cell r="C8448">
            <v>146</v>
          </cell>
        </row>
        <row r="8449">
          <cell r="A8449" t="str">
            <v>0015H605</v>
          </cell>
          <cell r="B8449" t="str">
            <v>VAR. COMP. KIT SP46/47/60-5 6"</v>
          </cell>
          <cell r="C8449">
            <v>183</v>
          </cell>
        </row>
        <row r="8450">
          <cell r="A8450" t="str">
            <v>0015H606</v>
          </cell>
          <cell r="B8450" t="str">
            <v>VAR. COMP. KIT SP46/47/60-6 6"</v>
          </cell>
          <cell r="C8450">
            <v>220</v>
          </cell>
        </row>
        <row r="8451">
          <cell r="A8451" t="str">
            <v>0015H607</v>
          </cell>
          <cell r="B8451" t="str">
            <v>VAR. COMP. KIT SP46/47/60-7 6"</v>
          </cell>
          <cell r="C8451">
            <v>257</v>
          </cell>
        </row>
        <row r="8452">
          <cell r="A8452" t="str">
            <v>0015H608</v>
          </cell>
          <cell r="B8452" t="str">
            <v>VAR. COMP. KIT SP46/47/60-8 6"</v>
          </cell>
          <cell r="C8452">
            <v>293</v>
          </cell>
        </row>
        <row r="8453">
          <cell r="A8453" t="str">
            <v>0015H609</v>
          </cell>
          <cell r="B8453" t="str">
            <v>VAR. COMP. KIT SP46/47/60-9 6"</v>
          </cell>
          <cell r="C8453">
            <v>329</v>
          </cell>
        </row>
        <row r="8454">
          <cell r="A8454" t="str">
            <v>0015H610</v>
          </cell>
          <cell r="B8454" t="str">
            <v>VAR. COMP. KIT SP46/47/60-10 6"</v>
          </cell>
          <cell r="C8454">
            <v>366</v>
          </cell>
        </row>
        <row r="8455">
          <cell r="A8455" t="str">
            <v>0015H611</v>
          </cell>
          <cell r="B8455" t="str">
            <v>VAR. COMP. KIT SP46/47/60-11 6"</v>
          </cell>
          <cell r="C8455">
            <v>403</v>
          </cell>
        </row>
        <row r="8456">
          <cell r="A8456" t="str">
            <v>0015H612</v>
          </cell>
          <cell r="B8456" t="str">
            <v>VAR. COMP. KIT SP46/47/60-12 6"</v>
          </cell>
          <cell r="C8456">
            <v>439</v>
          </cell>
        </row>
        <row r="8457">
          <cell r="A8457" t="str">
            <v>0015H613</v>
          </cell>
          <cell r="B8457" t="str">
            <v>VAR. COMP. KIT SP46/47/60-13 6"</v>
          </cell>
          <cell r="C8457">
            <v>476</v>
          </cell>
        </row>
        <row r="8458">
          <cell r="A8458" t="str">
            <v>0015H614</v>
          </cell>
          <cell r="B8458" t="str">
            <v>VAR. COMP. KIT SP46/47/60-14 6"</v>
          </cell>
          <cell r="C8458">
            <v>512</v>
          </cell>
        </row>
        <row r="8459">
          <cell r="A8459" t="str">
            <v>0015H615</v>
          </cell>
          <cell r="B8459" t="str">
            <v>VAR. COMP. KIT SP46/47/60-15 6"</v>
          </cell>
          <cell r="C8459">
            <v>549</v>
          </cell>
        </row>
        <row r="8460">
          <cell r="A8460" t="str">
            <v>0015H616</v>
          </cell>
          <cell r="B8460" t="str">
            <v>VAR. COMP. KIT SP46/47/60-16 6"</v>
          </cell>
          <cell r="C8460">
            <v>586</v>
          </cell>
        </row>
        <row r="8461">
          <cell r="A8461" t="str">
            <v>0015H617</v>
          </cell>
          <cell r="B8461" t="str">
            <v>VAR. COMP. KIT SP46/47/60-17 6"</v>
          </cell>
          <cell r="C8461">
            <v>622</v>
          </cell>
        </row>
        <row r="8462">
          <cell r="A8462" t="str">
            <v>0015H618</v>
          </cell>
          <cell r="B8462" t="str">
            <v>VAR. COMP. KIT SP46/47/60-18 6"</v>
          </cell>
          <cell r="C8462">
            <v>659</v>
          </cell>
        </row>
        <row r="8463">
          <cell r="A8463" t="str">
            <v>0015H619</v>
          </cell>
          <cell r="B8463" t="str">
            <v>VAR. COMP. KIT SP46/47/60-19 6"</v>
          </cell>
          <cell r="C8463">
            <v>695</v>
          </cell>
        </row>
        <row r="8464">
          <cell r="A8464" t="str">
            <v>0015H620</v>
          </cell>
          <cell r="B8464" t="str">
            <v>VAR. COMP. KIT SP46/47/60-20 6"</v>
          </cell>
          <cell r="C8464">
            <v>732</v>
          </cell>
        </row>
        <row r="8465">
          <cell r="A8465" t="str">
            <v>0015H621</v>
          </cell>
          <cell r="B8465" t="str">
            <v>VAR. COMP. KIT SP46/47/60-21 6"</v>
          </cell>
          <cell r="C8465">
            <v>769</v>
          </cell>
        </row>
        <row r="8466">
          <cell r="A8466" t="str">
            <v>0015H624</v>
          </cell>
          <cell r="B8466" t="str">
            <v>VAR. COMP. KIT SP46/47/60-24 6"</v>
          </cell>
          <cell r="C8466">
            <v>878</v>
          </cell>
        </row>
        <row r="8467">
          <cell r="A8467" t="str">
            <v>0015HH00</v>
          </cell>
          <cell r="B8467" t="str">
            <v>STAND.COMP.KIT, RP4 SP46 4"</v>
          </cell>
          <cell r="C8467">
            <v>1573</v>
          </cell>
        </row>
        <row r="8468">
          <cell r="A8468" t="str">
            <v>0015HH01</v>
          </cell>
          <cell r="B8468" t="str">
            <v>STAND.COMP.KIT, RP4 SP46 6"</v>
          </cell>
          <cell r="C8468">
            <v>1573</v>
          </cell>
        </row>
        <row r="8469">
          <cell r="A8469" t="str">
            <v>0015HH02</v>
          </cell>
          <cell r="B8469" t="str">
            <v>STAND.COMP.KIT, RP4 SP46 6" REL</v>
          </cell>
          <cell r="C8469">
            <v>1573</v>
          </cell>
        </row>
        <row r="8470">
          <cell r="A8470" t="str">
            <v>0015HH06</v>
          </cell>
          <cell r="B8470" t="str">
            <v>STAGE PACKAGE KIT SP46</v>
          </cell>
          <cell r="C8470">
            <v>237</v>
          </cell>
        </row>
        <row r="8471">
          <cell r="A8471" t="str">
            <v>0015HH08</v>
          </cell>
          <cell r="B8471" t="str">
            <v>STAGE PACKAGE KIT SP46 REDUCED.IMP.B</v>
          </cell>
          <cell r="C8471">
            <v>158</v>
          </cell>
        </row>
        <row r="8472">
          <cell r="A8472" t="str">
            <v>0015HH09</v>
          </cell>
          <cell r="B8472" t="str">
            <v>STAGE PACKAGE KIT SP46 REDUCED.IMP.C</v>
          </cell>
          <cell r="C8472">
            <v>158</v>
          </cell>
        </row>
        <row r="8473">
          <cell r="A8473" t="str">
            <v>0015HH12</v>
          </cell>
          <cell r="B8473" t="str">
            <v>STAND.COMP.KIT, RP4 SP46 4"1STAGE IMP. B</v>
          </cell>
          <cell r="C8473">
            <v>1257</v>
          </cell>
        </row>
        <row r="8474">
          <cell r="A8474" t="str">
            <v>0015HH30</v>
          </cell>
          <cell r="B8474" t="str">
            <v>STAND.COMP.KIT, RP3 SP46 4"</v>
          </cell>
          <cell r="C8474">
            <v>1573</v>
          </cell>
        </row>
        <row r="8475">
          <cell r="A8475" t="str">
            <v>0015HH31</v>
          </cell>
          <cell r="B8475" t="str">
            <v>STAND.COMP.KIT, RP3 SP46 6"</v>
          </cell>
          <cell r="C8475">
            <v>1573</v>
          </cell>
        </row>
        <row r="8476">
          <cell r="A8476" t="str">
            <v>0015HH42</v>
          </cell>
          <cell r="B8476" t="str">
            <v>STAND.COMP.KIT, RP3 SP46 4" IMP. B</v>
          </cell>
          <cell r="C8476">
            <v>1494</v>
          </cell>
        </row>
        <row r="8477">
          <cell r="A8477" t="str">
            <v>0015HH50</v>
          </cell>
          <cell r="B8477" t="str">
            <v>CHAMBER KIT, EMPTY, SP46/47/47/60</v>
          </cell>
          <cell r="C8477">
            <v>129</v>
          </cell>
        </row>
        <row r="8478">
          <cell r="A8478" t="str">
            <v>0015K607</v>
          </cell>
          <cell r="B8478" t="str">
            <v>VAR. COMP. KIT SP46/47/60-7 6" SD</v>
          </cell>
          <cell r="C8478">
            <v>308</v>
          </cell>
        </row>
        <row r="8479">
          <cell r="A8479" t="str">
            <v>0015K608</v>
          </cell>
          <cell r="B8479" t="str">
            <v>VAR. COMP. KIT SP46/47/60-8 6" SD</v>
          </cell>
          <cell r="C8479">
            <v>351</v>
          </cell>
        </row>
        <row r="8480">
          <cell r="A8480" t="str">
            <v>0015K611</v>
          </cell>
          <cell r="B8480" t="str">
            <v>VAR. COMP. KIT SP46/47/60-11 6" SD</v>
          </cell>
          <cell r="C8480">
            <v>483</v>
          </cell>
        </row>
        <row r="8481">
          <cell r="A8481" t="str">
            <v>0015K615</v>
          </cell>
          <cell r="B8481" t="str">
            <v>VAR. COMP. KIT SP46/47/60-15 6" SD</v>
          </cell>
          <cell r="C8481">
            <v>659</v>
          </cell>
        </row>
        <row r="8482">
          <cell r="A8482" t="str">
            <v>0015Q402</v>
          </cell>
          <cell r="B8482" t="str">
            <v>VAR. COMP. KIT SP46/47-2 4"R</v>
          </cell>
          <cell r="C8482">
            <v>183</v>
          </cell>
        </row>
        <row r="8483">
          <cell r="A8483" t="str">
            <v>0015Q608</v>
          </cell>
          <cell r="B8483" t="str">
            <v>VAR. COMP. KIT SP46/47/60-8 6"R</v>
          </cell>
          <cell r="C8483">
            <v>732</v>
          </cell>
        </row>
        <row r="8484">
          <cell r="A8484" t="str">
            <v>0015RR00</v>
          </cell>
          <cell r="B8484" t="str">
            <v>STAND.COMP.KIT, RP4 SP46 R 4"</v>
          </cell>
          <cell r="C8484">
            <v>3929</v>
          </cell>
        </row>
        <row r="8485">
          <cell r="A8485" t="str">
            <v>0015RR01</v>
          </cell>
          <cell r="B8485" t="str">
            <v>STAND.COMP.KIT, RP4 SP46 R 6"</v>
          </cell>
          <cell r="C8485">
            <v>3929</v>
          </cell>
        </row>
        <row r="8486">
          <cell r="A8486" t="str">
            <v>0015RR06</v>
          </cell>
          <cell r="B8486" t="str">
            <v>STAGE PACKAGE KIT SP46 R</v>
          </cell>
          <cell r="C8486">
            <v>592</v>
          </cell>
        </row>
        <row r="8487">
          <cell r="A8487" t="str">
            <v>0016HH00</v>
          </cell>
          <cell r="B8487" t="str">
            <v>STAND. COMP.KIT, RP5 SP77  6"</v>
          </cell>
          <cell r="C8487">
            <v>2960</v>
          </cell>
        </row>
        <row r="8488">
          <cell r="A8488" t="str">
            <v>0016HH01</v>
          </cell>
          <cell r="B8488" t="str">
            <v>STAND. COMP.KIT, RP5 SP77  8"</v>
          </cell>
          <cell r="C8488">
            <v>2960</v>
          </cell>
        </row>
        <row r="8489">
          <cell r="A8489" t="str">
            <v>0016HH06</v>
          </cell>
          <cell r="B8489" t="str">
            <v>STAGE PACKAGE KIT SP77</v>
          </cell>
          <cell r="C8489">
            <v>349</v>
          </cell>
        </row>
        <row r="8490">
          <cell r="A8490" t="str">
            <v>0016HH15</v>
          </cell>
          <cell r="B8490" t="str">
            <v>STAND.COMP.KIT,RP5 SP77  6"SD</v>
          </cell>
          <cell r="C8490">
            <v>2960</v>
          </cell>
        </row>
        <row r="8491">
          <cell r="A8491" t="str">
            <v>0016HH18</v>
          </cell>
          <cell r="B8491" t="str">
            <v>STAND. COMP.KIT, RP5 SP77  8" SD</v>
          </cell>
          <cell r="C8491">
            <v>2960</v>
          </cell>
        </row>
        <row r="8492">
          <cell r="A8492" t="str">
            <v>0016NN00</v>
          </cell>
          <cell r="B8492" t="str">
            <v>STAND. COMP.KIT, RP5 SP77 N  6"</v>
          </cell>
          <cell r="C8492">
            <v>8628</v>
          </cell>
        </row>
        <row r="8493">
          <cell r="A8493" t="str">
            <v>0017H110</v>
          </cell>
          <cell r="B8493" t="str">
            <v>VARIABLE COMP. KIT, SP125/160-10 10"</v>
          </cell>
          <cell r="C8493">
            <v>1464</v>
          </cell>
        </row>
        <row r="8494">
          <cell r="A8494" t="str">
            <v>0017H117</v>
          </cell>
          <cell r="B8494" t="str">
            <v>VARIABLE COMP. KIT, SP125/160-17 10"</v>
          </cell>
          <cell r="C8494">
            <v>2488</v>
          </cell>
        </row>
        <row r="8495">
          <cell r="A8495" t="str">
            <v>0017H601</v>
          </cell>
          <cell r="B8495" t="str">
            <v>VARIABLE COMP. KIT, SP125/160-1 6"</v>
          </cell>
          <cell r="C8495">
            <v>146</v>
          </cell>
        </row>
        <row r="8496">
          <cell r="A8496" t="str">
            <v>0017H602</v>
          </cell>
          <cell r="B8496" t="str">
            <v>VARIABLE COMP. KIT, SP125/160-2 6"</v>
          </cell>
          <cell r="C8496">
            <v>293</v>
          </cell>
        </row>
        <row r="8497">
          <cell r="A8497" t="str">
            <v>0017H603</v>
          </cell>
          <cell r="B8497" t="str">
            <v>VARIABLE COMP. KIT, SP125/160-3 6"</v>
          </cell>
          <cell r="C8497">
            <v>439</v>
          </cell>
        </row>
        <row r="8498">
          <cell r="A8498" t="str">
            <v>0017H604</v>
          </cell>
          <cell r="B8498" t="str">
            <v>VARIABLE COMP. KIT, SP125/160-4 6"</v>
          </cell>
          <cell r="C8498">
            <v>586</v>
          </cell>
        </row>
        <row r="8499">
          <cell r="A8499" t="str">
            <v>0017H804</v>
          </cell>
          <cell r="B8499" t="str">
            <v>VARIABLE COMP. KIT, SP125/160-4 8"</v>
          </cell>
          <cell r="C8499">
            <v>586</v>
          </cell>
        </row>
        <row r="8500">
          <cell r="A8500" t="str">
            <v>0017H805</v>
          </cell>
          <cell r="B8500" t="str">
            <v>VARIABLE COMP. KIT, SP125/160-5 8"</v>
          </cell>
          <cell r="C8500">
            <v>732</v>
          </cell>
        </row>
        <row r="8501">
          <cell r="A8501" t="str">
            <v>0017H806</v>
          </cell>
          <cell r="B8501" t="str">
            <v>VARIABLE COMP. KIT, SP125/160-6 8"</v>
          </cell>
          <cell r="C8501">
            <v>878</v>
          </cell>
        </row>
        <row r="8502">
          <cell r="A8502" t="str">
            <v>0017H807</v>
          </cell>
          <cell r="B8502" t="str">
            <v>VARIABLE COMP. KIT, SP125/160-7 8"</v>
          </cell>
          <cell r="C8502">
            <v>1025</v>
          </cell>
        </row>
        <row r="8503">
          <cell r="A8503" t="str">
            <v>0017H808</v>
          </cell>
          <cell r="B8503" t="str">
            <v>VARIABLE COMP. KIT, SP125/160-8 8"</v>
          </cell>
          <cell r="C8503">
            <v>1171</v>
          </cell>
        </row>
        <row r="8504">
          <cell r="A8504" t="str">
            <v>0017H809</v>
          </cell>
          <cell r="B8504" t="str">
            <v>VARIABLE COMP. KIT, SP125/160-9 8"</v>
          </cell>
          <cell r="C8504">
            <v>1317</v>
          </cell>
        </row>
        <row r="8505">
          <cell r="A8505" t="str">
            <v>0017H810</v>
          </cell>
          <cell r="B8505" t="str">
            <v>VARIABLE COMP. KIT, SP125/160-10 8"</v>
          </cell>
          <cell r="C8505">
            <v>1464</v>
          </cell>
        </row>
        <row r="8506">
          <cell r="A8506" t="str">
            <v>0017HH00</v>
          </cell>
          <cell r="B8506" t="str">
            <v>STAND. COMP.KIT, RP6 SP125  6"</v>
          </cell>
          <cell r="C8506">
            <v>4270</v>
          </cell>
        </row>
        <row r="8507">
          <cell r="A8507" t="str">
            <v>0017HH01</v>
          </cell>
          <cell r="B8507" t="str">
            <v>STAND. COMP.KIT, RP6 SP125  8" 10"</v>
          </cell>
          <cell r="C8507">
            <v>4270</v>
          </cell>
        </row>
        <row r="8508">
          <cell r="A8508" t="str">
            <v>0017HH02</v>
          </cell>
          <cell r="B8508" t="str">
            <v>STAND. COMP.KIT, RP6 SP125  8"10"12"REL.</v>
          </cell>
          <cell r="C8508">
            <v>4270</v>
          </cell>
        </row>
        <row r="8509">
          <cell r="A8509" t="str">
            <v>0017HH06</v>
          </cell>
          <cell r="B8509" t="str">
            <v>STAGE PACKAGE KIT SP125</v>
          </cell>
          <cell r="C8509">
            <v>655</v>
          </cell>
        </row>
        <row r="8510">
          <cell r="A8510" t="str">
            <v>0017HH07</v>
          </cell>
          <cell r="B8510" t="str">
            <v>STAGE PACKAGE KIT SP125 REDUCED.IMP.A</v>
          </cell>
          <cell r="C8510">
            <v>437</v>
          </cell>
        </row>
        <row r="8511">
          <cell r="A8511" t="str">
            <v>0017HH08</v>
          </cell>
          <cell r="B8511" t="str">
            <v>STAND. COMP.KIT, RP6 SP125  6" RED.A</v>
          </cell>
          <cell r="C8511">
            <v>4052</v>
          </cell>
        </row>
        <row r="8512">
          <cell r="A8512" t="str">
            <v>0017HH12</v>
          </cell>
          <cell r="B8512" t="str">
            <v>STAND.COMP.KIT, RP6 SP125  6" SD</v>
          </cell>
          <cell r="C8512">
            <v>4270</v>
          </cell>
        </row>
        <row r="8513">
          <cell r="A8513" t="str">
            <v>0017HH13</v>
          </cell>
          <cell r="B8513" t="str">
            <v>STAND.COMP.KIT, RP6 SP125  8" 10" SD</v>
          </cell>
          <cell r="C8513">
            <v>4270</v>
          </cell>
        </row>
        <row r="8514">
          <cell r="A8514" t="str">
            <v>0017HH50</v>
          </cell>
          <cell r="B8514" t="str">
            <v>CHAMBER KIT, EMPTY, SP125</v>
          </cell>
          <cell r="C8514">
            <v>220</v>
          </cell>
        </row>
        <row r="8515">
          <cell r="A8515" t="str">
            <v>0017K110</v>
          </cell>
          <cell r="B8515" t="str">
            <v>VARIABLE COMP. KIT, SP125/160-10 10" SD</v>
          </cell>
          <cell r="C8515">
            <v>2012</v>
          </cell>
        </row>
        <row r="8516">
          <cell r="A8516" t="str">
            <v>0017K604</v>
          </cell>
          <cell r="B8516" t="str">
            <v>VARIABLE COMP. KIT, SP125/160-4 6" SD</v>
          </cell>
          <cell r="C8516">
            <v>805</v>
          </cell>
        </row>
        <row r="8517">
          <cell r="A8517" t="str">
            <v>0017K805</v>
          </cell>
          <cell r="B8517" t="str">
            <v>VARIABLE COMP. KIT, SP125/160-5 8" SD</v>
          </cell>
          <cell r="C8517">
            <v>1007</v>
          </cell>
        </row>
        <row r="8518">
          <cell r="A8518" t="str">
            <v>0017K806</v>
          </cell>
          <cell r="B8518" t="str">
            <v>VARIABLE COMP. KIT, SP125/160-6 8" SD</v>
          </cell>
          <cell r="C8518">
            <v>1208</v>
          </cell>
        </row>
        <row r="8519">
          <cell r="A8519" t="str">
            <v>0017K807</v>
          </cell>
          <cell r="B8519" t="str">
            <v>VARIABLE COMP. KIT, SP125/160-7 8" SD</v>
          </cell>
          <cell r="C8519">
            <v>1409</v>
          </cell>
        </row>
        <row r="8520">
          <cell r="A8520" t="str">
            <v>0017K808</v>
          </cell>
          <cell r="B8520" t="str">
            <v>VARIABLE COMP. KIT, SP125/160-8 8" SD</v>
          </cell>
          <cell r="C8520">
            <v>1610</v>
          </cell>
        </row>
        <row r="8521">
          <cell r="A8521" t="str">
            <v>0017NN06</v>
          </cell>
          <cell r="B8521" t="str">
            <v>STAGE PACKAGE KIT SP125 N</v>
          </cell>
          <cell r="C8521">
            <v>1658</v>
          </cell>
        </row>
        <row r="8522">
          <cell r="A8522" t="str">
            <v>0018H106</v>
          </cell>
          <cell r="B8522" t="str">
            <v>VARIABLE COMP. KIT, SP215-6 10"</v>
          </cell>
          <cell r="C8522">
            <v>1537</v>
          </cell>
        </row>
        <row r="8523">
          <cell r="A8523" t="str">
            <v>0018H107</v>
          </cell>
          <cell r="B8523" t="str">
            <v>VARIABLE COMP. KIT, SP215-7 10"</v>
          </cell>
          <cell r="C8523">
            <v>1793</v>
          </cell>
        </row>
        <row r="8524">
          <cell r="A8524" t="str">
            <v>0018H108</v>
          </cell>
          <cell r="B8524" t="str">
            <v>VARIABLE COMP. KIT, SP215-8 10"</v>
          </cell>
          <cell r="C8524">
            <v>2049</v>
          </cell>
        </row>
        <row r="8525">
          <cell r="A8525" t="str">
            <v>0018H109</v>
          </cell>
          <cell r="B8525" t="str">
            <v>VARIABLE COMP. KIT, SP215-9 10"</v>
          </cell>
          <cell r="C8525">
            <v>2305</v>
          </cell>
        </row>
        <row r="8526">
          <cell r="A8526" t="str">
            <v>0018H310</v>
          </cell>
          <cell r="B8526" t="str">
            <v>VARIABLE COMP. KIT, SP215-10 12"</v>
          </cell>
          <cell r="C8526">
            <v>2561</v>
          </cell>
        </row>
        <row r="8527">
          <cell r="A8527" t="str">
            <v>0018H601</v>
          </cell>
          <cell r="B8527" t="str">
            <v>VARIABLE COMP. KIT, SP215-1 6"</v>
          </cell>
          <cell r="C8527">
            <v>386</v>
          </cell>
        </row>
        <row r="8528">
          <cell r="A8528" t="str">
            <v>0018H602</v>
          </cell>
          <cell r="B8528" t="str">
            <v>VARIABLE COMP. KIT, SP215-2 6"</v>
          </cell>
          <cell r="C8528">
            <v>512</v>
          </cell>
        </row>
        <row r="8529">
          <cell r="A8529" t="str">
            <v>0018H802</v>
          </cell>
          <cell r="B8529" t="str">
            <v>VARIABLE COMP. KIT, SP215-2 8"</v>
          </cell>
          <cell r="C8529">
            <v>512</v>
          </cell>
        </row>
        <row r="8530">
          <cell r="A8530" t="str">
            <v>0018H803</v>
          </cell>
          <cell r="B8530" t="str">
            <v>VARIABLE COMP. KIT, SP215-3 8"</v>
          </cell>
          <cell r="C8530">
            <v>769</v>
          </cell>
        </row>
        <row r="8531">
          <cell r="A8531" t="str">
            <v>0018H804</v>
          </cell>
          <cell r="B8531" t="str">
            <v>VARIABLE COMP. KIT, SP215-4 8"</v>
          </cell>
          <cell r="C8531">
            <v>1025</v>
          </cell>
        </row>
        <row r="8532">
          <cell r="A8532" t="str">
            <v>0018H805</v>
          </cell>
          <cell r="B8532" t="str">
            <v>VARIABLE COMP. KIT, SP215-5 8"</v>
          </cell>
          <cell r="C8532">
            <v>1281</v>
          </cell>
        </row>
        <row r="8533">
          <cell r="A8533" t="str">
            <v>0018H906</v>
          </cell>
          <cell r="B8533" t="str">
            <v>VARIABLE COMP. KIT, SP215-6 8"</v>
          </cell>
          <cell r="C8533">
            <v>1537</v>
          </cell>
        </row>
        <row r="8534">
          <cell r="A8534" t="str">
            <v>0018HH00</v>
          </cell>
          <cell r="B8534" t="str">
            <v>STAND. COMP. KIT RP6 SP215  6"</v>
          </cell>
          <cell r="C8534">
            <v>4561</v>
          </cell>
        </row>
        <row r="8535">
          <cell r="A8535" t="str">
            <v>0018HH01</v>
          </cell>
          <cell r="B8535" t="str">
            <v>STAND. COMP.KIT, RP6 SP215  8" 10"</v>
          </cell>
          <cell r="C8535">
            <v>4561</v>
          </cell>
        </row>
        <row r="8536">
          <cell r="A8536" t="str">
            <v>0018HH02</v>
          </cell>
          <cell r="B8536" t="str">
            <v>STAND. COMP. KIT,RP6 SP215  8"10"12"REL.</v>
          </cell>
          <cell r="C8536">
            <v>4561</v>
          </cell>
        </row>
        <row r="8537">
          <cell r="A8537" t="str">
            <v>0018HH06</v>
          </cell>
          <cell r="B8537" t="str">
            <v>STAGE PACKAGE KIT SP215</v>
          </cell>
          <cell r="C8537">
            <v>911</v>
          </cell>
        </row>
        <row r="8538">
          <cell r="A8538" t="str">
            <v>0018HH07</v>
          </cell>
          <cell r="B8538" t="str">
            <v>STAGE PACKAGE KIT SP215 REDUCED.IMP.A</v>
          </cell>
          <cell r="C8538">
            <v>607</v>
          </cell>
        </row>
        <row r="8539">
          <cell r="A8539" t="str">
            <v>0018HH08</v>
          </cell>
          <cell r="B8539" t="str">
            <v>STAND. COMP.KIT, RP6 SP215  6" RED.A</v>
          </cell>
          <cell r="C8539">
            <v>4258</v>
          </cell>
        </row>
        <row r="8540">
          <cell r="A8540" t="str">
            <v>0018HH50</v>
          </cell>
          <cell r="B8540" t="str">
            <v>CHAMBER KIT, EMPTY, SP215</v>
          </cell>
          <cell r="C8540">
            <v>366</v>
          </cell>
        </row>
        <row r="8541">
          <cell r="A8541" t="str">
            <v>0018K107</v>
          </cell>
          <cell r="B8541" t="str">
            <v>VARIABLE COMP. KIT, SP215-7 10"  SD</v>
          </cell>
          <cell r="C8541">
            <v>2433</v>
          </cell>
        </row>
        <row r="8542">
          <cell r="A8542" t="str">
            <v>0018K804</v>
          </cell>
          <cell r="B8542" t="str">
            <v>VARIABLE COMP. KIT, SP215-4 8" SD</v>
          </cell>
          <cell r="C8542">
            <v>1391</v>
          </cell>
        </row>
        <row r="8543">
          <cell r="A8543" t="str">
            <v>0018K805</v>
          </cell>
          <cell r="B8543" t="str">
            <v>VARIABLE COMP. KIT, SP215-5 8" SD</v>
          </cell>
          <cell r="C8543">
            <v>1739</v>
          </cell>
        </row>
        <row r="8544">
          <cell r="A8544" t="str">
            <v>0018K906</v>
          </cell>
          <cell r="B8544" t="str">
            <v>VARIABLE COMP. KIT, SP215-6 8"  SD</v>
          </cell>
          <cell r="C8544">
            <v>2085</v>
          </cell>
        </row>
        <row r="8545">
          <cell r="A8545" t="str">
            <v>0018Q107</v>
          </cell>
          <cell r="B8545" t="str">
            <v>VARIABLE COMP. KIT SP215-7 10"R REL.</v>
          </cell>
          <cell r="C8545">
            <v>4481</v>
          </cell>
        </row>
        <row r="8546">
          <cell r="A8546" t="str">
            <v>0018RR02</v>
          </cell>
          <cell r="B8546" t="str">
            <v>STAND.COMP.KIT, RP6 SP215 R 8"-12" REL.</v>
          </cell>
          <cell r="C8546">
            <v>11403</v>
          </cell>
        </row>
        <row r="8547">
          <cell r="A8547" t="str">
            <v>0018RR06</v>
          </cell>
          <cell r="B8547" t="str">
            <v>STAGE PACKAGE KIT SP215 R</v>
          </cell>
          <cell r="C8547">
            <v>2274</v>
          </cell>
        </row>
        <row r="8548">
          <cell r="A8548" t="str">
            <v>0018RR07</v>
          </cell>
          <cell r="B8548" t="str">
            <v>STAGE PACKAGE KIT SP215 R REDUCED.IMP.A</v>
          </cell>
          <cell r="C8548">
            <v>1517</v>
          </cell>
        </row>
        <row r="8549">
          <cell r="A8549" t="str">
            <v>0019H601</v>
          </cell>
          <cell r="B8549" t="str">
            <v>VARIABLE COMP. KIT, SP77/95-1 6"</v>
          </cell>
          <cell r="C8549">
            <v>111</v>
          </cell>
        </row>
        <row r="8550">
          <cell r="A8550" t="str">
            <v>0019H602</v>
          </cell>
          <cell r="B8550" t="str">
            <v>VARIABLE COMP. KIT, SP77/95-2 6"</v>
          </cell>
          <cell r="C8550">
            <v>220</v>
          </cell>
        </row>
        <row r="8551">
          <cell r="A8551" t="str">
            <v>0019H603</v>
          </cell>
          <cell r="B8551" t="str">
            <v>VARIABLE COMP. KIT, SP77/95-3 6"</v>
          </cell>
          <cell r="C8551">
            <v>329</v>
          </cell>
        </row>
        <row r="8552">
          <cell r="A8552" t="str">
            <v>0019H604</v>
          </cell>
          <cell r="B8552" t="str">
            <v>VARIABLE COMP. KIT, SP77/95-4 6"</v>
          </cell>
          <cell r="C8552">
            <v>439</v>
          </cell>
        </row>
        <row r="8553">
          <cell r="A8553" t="str">
            <v>0019H605</v>
          </cell>
          <cell r="B8553" t="str">
            <v>VARIABLE COMP. KIT, SP77/95-5 6"</v>
          </cell>
          <cell r="C8553">
            <v>549</v>
          </cell>
        </row>
        <row r="8554">
          <cell r="A8554" t="str">
            <v>0019H606</v>
          </cell>
          <cell r="B8554" t="str">
            <v>VARIABLE COMP. KIT, SP77/95-6 6"</v>
          </cell>
          <cell r="C8554">
            <v>659</v>
          </cell>
        </row>
        <row r="8555">
          <cell r="A8555" t="str">
            <v>0019H607</v>
          </cell>
          <cell r="B8555" t="str">
            <v>VARIABLE COMP. KIT, SP77/95-7 6"</v>
          </cell>
          <cell r="C8555">
            <v>769</v>
          </cell>
        </row>
        <row r="8556">
          <cell r="A8556" t="str">
            <v>0019H608</v>
          </cell>
          <cell r="B8556" t="str">
            <v>VARIABLE COMP. KIT, SP77/95-8 6"</v>
          </cell>
          <cell r="C8556">
            <v>878</v>
          </cell>
        </row>
        <row r="8557">
          <cell r="A8557" t="str">
            <v>0019H609</v>
          </cell>
          <cell r="B8557" t="str">
            <v>VARIABLE COMP. KIT, SP77/95-9 6"</v>
          </cell>
          <cell r="C8557">
            <v>988</v>
          </cell>
        </row>
        <row r="8558">
          <cell r="A8558" t="str">
            <v>0019H610</v>
          </cell>
          <cell r="B8558" t="str">
            <v>VARIABLE COMP. KIT, SP77/95-10 6"</v>
          </cell>
          <cell r="C8558">
            <v>1098</v>
          </cell>
        </row>
        <row r="8559">
          <cell r="A8559" t="str">
            <v>0019H809</v>
          </cell>
          <cell r="B8559" t="str">
            <v>VARIABLE COMP. KIT, SP77/95-9 8"</v>
          </cell>
          <cell r="C8559">
            <v>988</v>
          </cell>
        </row>
        <row r="8560">
          <cell r="A8560" t="str">
            <v>0019H810</v>
          </cell>
          <cell r="B8560" t="str">
            <v>VARIABLE COMP. KIT, SP77/95-10 8"</v>
          </cell>
          <cell r="C8560">
            <v>1098</v>
          </cell>
        </row>
        <row r="8561">
          <cell r="A8561" t="str">
            <v>0019H811</v>
          </cell>
          <cell r="B8561" t="str">
            <v>VARIABLE COMP. KIT, SP77/95-11 8"</v>
          </cell>
          <cell r="C8561">
            <v>1208</v>
          </cell>
        </row>
        <row r="8562">
          <cell r="A8562" t="str">
            <v>0019H812</v>
          </cell>
          <cell r="B8562" t="str">
            <v>VARIABLE COMP. KIT, SP77/95-12 8"</v>
          </cell>
          <cell r="C8562">
            <v>1317</v>
          </cell>
        </row>
        <row r="8563">
          <cell r="A8563" t="str">
            <v>0019H813</v>
          </cell>
          <cell r="B8563" t="str">
            <v>VARIABLE COMP. KIT, SP77/95-13 8"</v>
          </cell>
          <cell r="C8563">
            <v>1427</v>
          </cell>
        </row>
        <row r="8564">
          <cell r="A8564" t="str">
            <v>0019H814</v>
          </cell>
          <cell r="B8564" t="str">
            <v>VARIABLE COMP. KIT, SP77/95-14 8"</v>
          </cell>
          <cell r="C8564">
            <v>1537</v>
          </cell>
        </row>
        <row r="8565">
          <cell r="A8565" t="str">
            <v>0019H815</v>
          </cell>
          <cell r="B8565" t="str">
            <v>VARIABLE COMP. KIT, SP77/95-15 8"</v>
          </cell>
          <cell r="C8565">
            <v>1647</v>
          </cell>
        </row>
        <row r="8566">
          <cell r="A8566" t="str">
            <v>0019H817</v>
          </cell>
          <cell r="B8566" t="str">
            <v>VARIABLE COMP. KIT, SP77/95-17 8"</v>
          </cell>
          <cell r="C8566">
            <v>1866</v>
          </cell>
        </row>
        <row r="8567">
          <cell r="A8567" t="str">
            <v>0019H818</v>
          </cell>
          <cell r="B8567" t="str">
            <v>VARIABLE COMP. KIT, SP77/95-18 8"</v>
          </cell>
          <cell r="C8567">
            <v>659</v>
          </cell>
        </row>
        <row r="8568">
          <cell r="A8568" t="str">
            <v>0019H819</v>
          </cell>
          <cell r="B8568" t="str">
            <v>VARIABLE COMP. KIT, SP77/95-19 8"</v>
          </cell>
          <cell r="C8568">
            <v>2955</v>
          </cell>
        </row>
        <row r="8569">
          <cell r="A8569" t="str">
            <v>0019HH00</v>
          </cell>
          <cell r="B8569" t="str">
            <v>STAND. COMP.KIT, RP5 SP95  6"</v>
          </cell>
          <cell r="C8569">
            <v>3198</v>
          </cell>
        </row>
        <row r="8570">
          <cell r="A8570" t="str">
            <v>0019HH01</v>
          </cell>
          <cell r="B8570" t="str">
            <v>STAND. COMP.KIT, RP5 SP95  8"</v>
          </cell>
          <cell r="C8570">
            <v>3198</v>
          </cell>
        </row>
        <row r="8571">
          <cell r="A8571" t="str">
            <v>0019HH02</v>
          </cell>
          <cell r="B8571" t="str">
            <v>STAGE PACKAGE KIT SP95 REDUCED.IMP.B</v>
          </cell>
          <cell r="C8571">
            <v>242</v>
          </cell>
        </row>
        <row r="8572">
          <cell r="A8572" t="str">
            <v>0019HH05</v>
          </cell>
          <cell r="B8572" t="str">
            <v>STAND. COMP.KIT, RP5 SP95  6" RED. B</v>
          </cell>
          <cell r="C8572">
            <v>3077</v>
          </cell>
        </row>
        <row r="8573">
          <cell r="A8573" t="str">
            <v>0019HH06</v>
          </cell>
          <cell r="B8573" t="str">
            <v>STAGE PACKAGE KIT SP95</v>
          </cell>
          <cell r="C8573">
            <v>363</v>
          </cell>
        </row>
        <row r="8574">
          <cell r="A8574" t="str">
            <v>0019HH07</v>
          </cell>
          <cell r="B8574" t="str">
            <v>STAGE PACKAGE KIT SP95 REDUCED.IMP.A</v>
          </cell>
          <cell r="C8574">
            <v>242</v>
          </cell>
        </row>
        <row r="8575">
          <cell r="A8575" t="str">
            <v>0019HH15</v>
          </cell>
          <cell r="B8575" t="str">
            <v>STAND.COMP.KIT,RP5 SP95  6"SD</v>
          </cell>
          <cell r="C8575">
            <v>3198</v>
          </cell>
        </row>
        <row r="8576">
          <cell r="A8576" t="str">
            <v>0019HH18</v>
          </cell>
          <cell r="B8576" t="str">
            <v>STAND. COMP.KIT, RP5 SP95  8" SD</v>
          </cell>
          <cell r="C8576">
            <v>3198</v>
          </cell>
        </row>
        <row r="8577">
          <cell r="A8577" t="str">
            <v>0019K605</v>
          </cell>
          <cell r="B8577" t="str">
            <v>VARIABLE COMP. KIT, SP77/95-5 6" SD</v>
          </cell>
          <cell r="C8577">
            <v>732</v>
          </cell>
        </row>
        <row r="8578">
          <cell r="A8578" t="str">
            <v>0019K809</v>
          </cell>
          <cell r="B8578" t="str">
            <v>VARIABLE COMP. KIT, SP77/95-9 8" SD</v>
          </cell>
          <cell r="C8578">
            <v>1317</v>
          </cell>
        </row>
        <row r="8579">
          <cell r="A8579" t="str">
            <v>0019K818</v>
          </cell>
          <cell r="B8579" t="str">
            <v>VARIABLE COMP. KIT, SP77/95-18 8" SD</v>
          </cell>
          <cell r="C8579">
            <v>878</v>
          </cell>
        </row>
        <row r="8580">
          <cell r="A8580" t="str">
            <v>001B5102</v>
          </cell>
          <cell r="B8580" t="str">
            <v>WELL SEAL 3"X1" NPT GRUNDFOS</v>
          </cell>
          <cell r="C8580">
            <v>136</v>
          </cell>
        </row>
        <row r="8581">
          <cell r="A8581" t="str">
            <v>0020HH00</v>
          </cell>
          <cell r="B8581" t="str">
            <v>STAND.COMP.KIT, RP6 SP160  6"</v>
          </cell>
          <cell r="C8581">
            <v>4281</v>
          </cell>
        </row>
        <row r="8582">
          <cell r="A8582" t="str">
            <v>0020HH01</v>
          </cell>
          <cell r="B8582" t="str">
            <v>STAND.COMP.KIT, RP6 SP160  8" 10"</v>
          </cell>
          <cell r="C8582">
            <v>4281</v>
          </cell>
        </row>
        <row r="8583">
          <cell r="A8583" t="str">
            <v>0020HH02</v>
          </cell>
          <cell r="B8583" t="str">
            <v>STAND.COMP.KIT, RP6 SP160  8"10"12"REL.</v>
          </cell>
          <cell r="C8583">
            <v>4281</v>
          </cell>
        </row>
        <row r="8584">
          <cell r="A8584" t="str">
            <v>0020HH06</v>
          </cell>
          <cell r="B8584" t="str">
            <v>STAGE PACKAGE KIT SP160</v>
          </cell>
          <cell r="C8584">
            <v>737</v>
          </cell>
        </row>
        <row r="8585">
          <cell r="A8585" t="str">
            <v>0020HH07</v>
          </cell>
          <cell r="B8585" t="str">
            <v>STAGE PACKAGE KIT SP160 REDUCED IMP.A</v>
          </cell>
          <cell r="C8585">
            <v>491</v>
          </cell>
        </row>
        <row r="8586">
          <cell r="A8586" t="str">
            <v>0020HH13</v>
          </cell>
          <cell r="B8586" t="str">
            <v>STAND.COMP.KIT, RP6 SP160  8" 10" SD</v>
          </cell>
          <cell r="C8586">
            <v>4281</v>
          </cell>
        </row>
        <row r="8587">
          <cell r="A8587" t="str">
            <v>0020HH14</v>
          </cell>
          <cell r="B8587" t="str">
            <v>STAND.COMP.KIT,RP6 SP160 8"10"12"REL.SD</v>
          </cell>
          <cell r="C8587">
            <v>4281</v>
          </cell>
        </row>
        <row r="8588">
          <cell r="A8588" t="str">
            <v>0020HH50</v>
          </cell>
          <cell r="B8588" t="str">
            <v>CHAMBER KIT, EMPTY, SP160</v>
          </cell>
          <cell r="C8588">
            <v>220</v>
          </cell>
        </row>
        <row r="8589">
          <cell r="A8589" t="str">
            <v>004A5008</v>
          </cell>
          <cell r="B8589" t="str">
            <v>KIT, REP. CHI 2  MODELL A (BQQE)</v>
          </cell>
          <cell r="C8589">
            <v>421</v>
          </cell>
        </row>
        <row r="8590">
          <cell r="A8590" t="str">
            <v>004A5009</v>
          </cell>
          <cell r="B8590" t="str">
            <v>KIT, REP. CHI 2 MODELL A (BQQV)</v>
          </cell>
          <cell r="C8590">
            <v>485</v>
          </cell>
        </row>
        <row r="8591">
          <cell r="A8591" t="str">
            <v>004C5002</v>
          </cell>
          <cell r="B8591" t="str">
            <v>KIT, REP. CHI 4 MODELL A  (BQQE)</v>
          </cell>
          <cell r="C8591">
            <v>419</v>
          </cell>
        </row>
        <row r="8592">
          <cell r="A8592" t="str">
            <v>004F5012</v>
          </cell>
          <cell r="B8592" t="str">
            <v>KIT, SHAFT SEAL CHI 8/10/12 BQQE</v>
          </cell>
          <cell r="C8592">
            <v>446</v>
          </cell>
        </row>
        <row r="8593">
          <cell r="A8593" t="str">
            <v>004F5013</v>
          </cell>
          <cell r="B8593" t="str">
            <v>KIT, SHAFT SEAL CHI 8/10/12    BQQV</v>
          </cell>
          <cell r="C8593">
            <v>352</v>
          </cell>
        </row>
        <row r="8594">
          <cell r="A8594" t="str">
            <v>004F5019</v>
          </cell>
          <cell r="B8594" t="str">
            <v>KIT, SHAFT SEAL CHI 8/12   BUBE</v>
          </cell>
          <cell r="C8594">
            <v>437</v>
          </cell>
        </row>
        <row r="8595">
          <cell r="A8595" t="str">
            <v>004H5007</v>
          </cell>
          <cell r="B8595" t="str">
            <v>KIT, SHAFT SEAL CHI/E 2/4 BQQE B-C</v>
          </cell>
          <cell r="C8595">
            <v>371</v>
          </cell>
        </row>
        <row r="8596">
          <cell r="A8596" t="str">
            <v>004H5008</v>
          </cell>
          <cell r="B8596" t="str">
            <v>KIT, SHAFT SEAL CHI/E 2/4  BQQV  B-C</v>
          </cell>
          <cell r="C8596">
            <v>315</v>
          </cell>
        </row>
        <row r="8597">
          <cell r="A8597" t="str">
            <v>004H5009</v>
          </cell>
          <cell r="B8597" t="str">
            <v>KIT, SHAFT SEAL CHI/E 2/4 BUBE  B-C</v>
          </cell>
          <cell r="C8597">
            <v>363</v>
          </cell>
        </row>
        <row r="8598">
          <cell r="A8598" t="str">
            <v>004H5010</v>
          </cell>
          <cell r="B8598" t="str">
            <v>KIT, SHAFT SEAL CHI/E 2/4 BUBV  B-C</v>
          </cell>
          <cell r="C8598">
            <v>471</v>
          </cell>
        </row>
        <row r="8599">
          <cell r="A8599" t="str">
            <v>004N5005</v>
          </cell>
          <cell r="B8599" t="str">
            <v>INTERMEDIATE CHAMBER CPL. SPARE PART</v>
          </cell>
          <cell r="C8599">
            <v>91</v>
          </cell>
        </row>
        <row r="8600">
          <cell r="A8600" t="str">
            <v>004N5012</v>
          </cell>
          <cell r="B8600" t="str">
            <v>KIT, SHAFT SEAL CH8/CH12 CVBE/V A-B</v>
          </cell>
          <cell r="C8600">
            <v>134</v>
          </cell>
        </row>
        <row r="8601">
          <cell r="A8601" t="str">
            <v>004N5013</v>
          </cell>
          <cell r="B8601" t="str">
            <v>KIT, REP. CH8/CH12  1-3 CVBE/V</v>
          </cell>
          <cell r="C8601">
            <v>215</v>
          </cell>
        </row>
        <row r="8602">
          <cell r="A8602" t="str">
            <v>00ID8748</v>
          </cell>
          <cell r="B8602" t="str">
            <v>SHUT OFF R 1/2" AG FOR UP 15-13B/UP15-14</v>
          </cell>
          <cell r="C8602">
            <v>107</v>
          </cell>
        </row>
        <row r="8603">
          <cell r="A8603" t="str">
            <v>00ID8953</v>
          </cell>
          <cell r="B8603" t="str">
            <v>PRESSURE SWITCH FF4-8 DAY 0,5-8BAR</v>
          </cell>
          <cell r="C8603">
            <v>109</v>
          </cell>
        </row>
        <row r="8604">
          <cell r="A8604" t="str">
            <v>00SV0003</v>
          </cell>
          <cell r="B8604" t="str">
            <v>ASSEMBLY F. CAMBER STACK LACR</v>
          </cell>
          <cell r="C8604">
            <v>3488</v>
          </cell>
        </row>
        <row r="8605">
          <cell r="A8605" t="str">
            <v>00SV0004</v>
          </cell>
          <cell r="B8605" t="str">
            <v>SPANNER FOR SPLIT CONE NUT LACR</v>
          </cell>
          <cell r="C8605">
            <v>534</v>
          </cell>
        </row>
        <row r="8606">
          <cell r="A8606" t="str">
            <v>00SV0006</v>
          </cell>
          <cell r="B8606" t="str">
            <v>SPACER 5/16"</v>
          </cell>
          <cell r="C8606">
            <v>279</v>
          </cell>
        </row>
        <row r="8607">
          <cell r="A8607" t="str">
            <v>00SV0008</v>
          </cell>
          <cell r="B8607" t="str">
            <v>SPACER - 39 MM LONG</v>
          </cell>
          <cell r="C8607">
            <v>132</v>
          </cell>
        </row>
        <row r="8608">
          <cell r="A8608" t="str">
            <v>00SV0013</v>
          </cell>
          <cell r="B8608" t="str">
            <v>SPACER - 78 MM LONG</v>
          </cell>
          <cell r="C8608">
            <v>385</v>
          </cell>
        </row>
        <row r="8609">
          <cell r="A8609" t="str">
            <v>00SV0015</v>
          </cell>
          <cell r="B8609" t="str">
            <v>PUNCH F. ASEMBLY/DISMANTLING OF BEARING</v>
          </cell>
          <cell r="C8609">
            <v>121</v>
          </cell>
        </row>
        <row r="8610">
          <cell r="A8610" t="str">
            <v>00SV0025</v>
          </cell>
          <cell r="B8610" t="str">
            <v>PUNCH F. MOVING THE SPLITSEALING CR32</v>
          </cell>
          <cell r="C8610">
            <v>146</v>
          </cell>
        </row>
        <row r="8611">
          <cell r="A8611" t="str">
            <v>00SV0027</v>
          </cell>
          <cell r="B8611" t="str">
            <v>PUNCH F. MOVINH THE SPLITSEALING CR45</v>
          </cell>
          <cell r="C8611">
            <v>177</v>
          </cell>
        </row>
        <row r="8612">
          <cell r="A8612" t="str">
            <v>00SV0028</v>
          </cell>
          <cell r="B8612" t="str">
            <v>PUNCH F. MOVING THE SPLITSEALING CR64</v>
          </cell>
          <cell r="C8612">
            <v>199</v>
          </cell>
        </row>
        <row r="8613">
          <cell r="A8613" t="str">
            <v>00SV0029</v>
          </cell>
          <cell r="B8613" t="str">
            <v>PUNCH F. MOVING THE SPLITSEALING CR90</v>
          </cell>
          <cell r="C8613">
            <v>222</v>
          </cell>
        </row>
        <row r="8614">
          <cell r="A8614" t="str">
            <v>00SV0031</v>
          </cell>
          <cell r="B8614" t="str">
            <v>HOOK SPANNER D95-165  DIN1804</v>
          </cell>
          <cell r="C8614">
            <v>779</v>
          </cell>
        </row>
        <row r="8615">
          <cell r="A8615" t="str">
            <v>00SV0040</v>
          </cell>
          <cell r="B8615" t="str">
            <v>ASSEMBLY HOLDER CR,CP3,CP8</v>
          </cell>
          <cell r="C8615">
            <v>340</v>
          </cell>
        </row>
        <row r="8616">
          <cell r="A8616" t="str">
            <v>00SV0043</v>
          </cell>
          <cell r="B8616" t="str">
            <v>HOLDER FOR WEAR RING CR32</v>
          </cell>
          <cell r="C8616">
            <v>571</v>
          </cell>
        </row>
        <row r="8617">
          <cell r="A8617" t="str">
            <v>00SV0044</v>
          </cell>
          <cell r="B8617" t="str">
            <v>HOLDER FOR WEAR RING CR45</v>
          </cell>
          <cell r="C8617">
            <v>636</v>
          </cell>
        </row>
        <row r="8618">
          <cell r="A8618" t="str">
            <v>00SV0045</v>
          </cell>
          <cell r="B8618" t="str">
            <v>HOLDER FOR WEAR RING CR64</v>
          </cell>
          <cell r="C8618">
            <v>687</v>
          </cell>
        </row>
        <row r="8619">
          <cell r="A8619" t="str">
            <v>00SV0046</v>
          </cell>
          <cell r="B8619" t="str">
            <v>HOLDER FOR WEAR RING CR90</v>
          </cell>
          <cell r="C8619">
            <v>687</v>
          </cell>
        </row>
        <row r="8620">
          <cell r="A8620" t="str">
            <v>00SV0047</v>
          </cell>
          <cell r="B8620" t="str">
            <v>TONGS FOR LOCKRING LACR</v>
          </cell>
          <cell r="C8620">
            <v>558</v>
          </cell>
        </row>
        <row r="8621">
          <cell r="A8621" t="str">
            <v>00SV0054</v>
          </cell>
          <cell r="B8621" t="str">
            <v>RING/OPEN-END SPANNER  NV 19MM</v>
          </cell>
          <cell r="C8621">
            <v>68</v>
          </cell>
        </row>
        <row r="8622">
          <cell r="A8622" t="str">
            <v>00SV0055</v>
          </cell>
          <cell r="B8622" t="str">
            <v>RING/OPEN-END SPANNER  NV 13MM</v>
          </cell>
          <cell r="C8622">
            <v>62</v>
          </cell>
        </row>
        <row r="8623">
          <cell r="A8623" t="str">
            <v>00SV0056</v>
          </cell>
          <cell r="B8623" t="str">
            <v>RING/OPEN-END SPANNER  NV 17MM</v>
          </cell>
          <cell r="C8623">
            <v>45</v>
          </cell>
        </row>
        <row r="8624">
          <cell r="A8624" t="str">
            <v>00SV0062</v>
          </cell>
          <cell r="B8624" t="str">
            <v>SPANNER NV 52.9 MM</v>
          </cell>
          <cell r="C8624">
            <v>394</v>
          </cell>
        </row>
        <row r="8625">
          <cell r="A8625" t="str">
            <v>00SV0064</v>
          </cell>
          <cell r="B8625" t="str">
            <v>SPANNER TOP TO SQ</v>
          </cell>
          <cell r="C8625">
            <v>839</v>
          </cell>
        </row>
        <row r="8626">
          <cell r="A8626" t="str">
            <v>00SV0093</v>
          </cell>
          <cell r="B8626" t="str">
            <v>UNBRACO SOCKET WRENCH 5/8"</v>
          </cell>
          <cell r="C8626">
            <v>183</v>
          </cell>
        </row>
        <row r="8627">
          <cell r="A8627" t="str">
            <v>00SV0094</v>
          </cell>
          <cell r="B8627" t="str">
            <v>UNBRACO SOCKET WRENCH 1/2"</v>
          </cell>
          <cell r="C8627">
            <v>150</v>
          </cell>
        </row>
        <row r="8628">
          <cell r="A8628" t="str">
            <v>00SV0117</v>
          </cell>
          <cell r="B8628" t="str">
            <v>SHAFT HOLDER F CR 30</v>
          </cell>
          <cell r="C8628">
            <v>539</v>
          </cell>
        </row>
        <row r="8629">
          <cell r="A8629" t="str">
            <v>00SV0121</v>
          </cell>
          <cell r="B8629" t="str">
            <v>SPANNER SIZE 46.5 SP30/46/60</v>
          </cell>
          <cell r="C8629">
            <v>806</v>
          </cell>
        </row>
        <row r="8630">
          <cell r="A8630" t="str">
            <v>00SV0122</v>
          </cell>
          <cell r="B8630" t="str">
            <v>RING/OPEN-END SPANNER  NV 24MM</v>
          </cell>
          <cell r="C8630">
            <v>101</v>
          </cell>
        </row>
        <row r="8631">
          <cell r="A8631" t="str">
            <v>00SV0125</v>
          </cell>
          <cell r="B8631" t="str">
            <v>SCREW DRIVER 9 MM EDGE</v>
          </cell>
          <cell r="C8631">
            <v>179</v>
          </cell>
        </row>
        <row r="8632">
          <cell r="A8632" t="str">
            <v>00SV0137</v>
          </cell>
          <cell r="B8632" t="str">
            <v>SPANNER F.IMPELLER SP125</v>
          </cell>
          <cell r="C8632">
            <v>357</v>
          </cell>
        </row>
        <row r="8633">
          <cell r="A8633" t="str">
            <v>00SV0182</v>
          </cell>
          <cell r="B8633" t="str">
            <v>SPANNER SP5A/2A/3A</v>
          </cell>
          <cell r="C8633">
            <v>413</v>
          </cell>
        </row>
        <row r="8634">
          <cell r="A8634" t="str">
            <v>00SV0189</v>
          </cell>
          <cell r="B8634" t="str">
            <v>SPANNER NV 36,4MM</v>
          </cell>
          <cell r="C8634">
            <v>319</v>
          </cell>
        </row>
        <row r="8635">
          <cell r="A8635" t="str">
            <v>00SV0195</v>
          </cell>
          <cell r="B8635" t="str">
            <v>MOUNTING PLATE 8" AND 10"</v>
          </cell>
          <cell r="C8635">
            <v>555</v>
          </cell>
        </row>
        <row r="8636">
          <cell r="A8636" t="str">
            <v>00SV0197</v>
          </cell>
          <cell r="B8636" t="str">
            <v>SPACING PIPE L 100MM</v>
          </cell>
          <cell r="C8636">
            <v>194</v>
          </cell>
        </row>
        <row r="8637">
          <cell r="A8637" t="str">
            <v>00SV0217</v>
          </cell>
          <cell r="B8637" t="str">
            <v>SPANNER NV27</v>
          </cell>
          <cell r="C8637">
            <v>513</v>
          </cell>
        </row>
        <row r="8638">
          <cell r="A8638" t="str">
            <v>00SV0230</v>
          </cell>
          <cell r="B8638" t="str">
            <v>OPEN END SPANNER (8"FR) 41,0MM</v>
          </cell>
          <cell r="C8638">
            <v>120</v>
          </cell>
        </row>
        <row r="8639">
          <cell r="A8639" t="str">
            <v>00SV0239</v>
          </cell>
          <cell r="B8639" t="str">
            <v>PULLER CR4</v>
          </cell>
          <cell r="C8639">
            <v>317</v>
          </cell>
        </row>
        <row r="8640">
          <cell r="A8640" t="str">
            <v>00SV0255</v>
          </cell>
          <cell r="B8640" t="str">
            <v>PUNCH F.DISTRIBUTING CUP D16MM</v>
          </cell>
          <cell r="C8640">
            <v>315</v>
          </cell>
        </row>
        <row r="8641">
          <cell r="A8641" t="str">
            <v>00SV0262</v>
          </cell>
          <cell r="B8641" t="str">
            <v>SHAFT HEIGHT GAUGE F 8" MOTOR</v>
          </cell>
          <cell r="C8641">
            <v>168</v>
          </cell>
        </row>
        <row r="8642">
          <cell r="A8642" t="str">
            <v>00SV0269</v>
          </cell>
          <cell r="B8642" t="str">
            <v>TORQUE WRENCH 20-100NM 730/10</v>
          </cell>
          <cell r="C8642">
            <v>1720</v>
          </cell>
        </row>
        <row r="8643">
          <cell r="A8643" t="str">
            <v>00SV0270</v>
          </cell>
          <cell r="B8643" t="str">
            <v>SPECIAL RING INSERT TOOL 17MM 9X12</v>
          </cell>
          <cell r="C8643">
            <v>626</v>
          </cell>
        </row>
        <row r="8644">
          <cell r="A8644" t="str">
            <v>00SV0271</v>
          </cell>
          <cell r="B8644" t="str">
            <v>INSERTION KEY 19MM 732/10 9X12</v>
          </cell>
          <cell r="C8644">
            <v>601</v>
          </cell>
        </row>
        <row r="8645">
          <cell r="A8645" t="str">
            <v>00SV0285</v>
          </cell>
          <cell r="B8645" t="str">
            <v>SPANNER SP77/95</v>
          </cell>
          <cell r="C8645">
            <v>409</v>
          </cell>
        </row>
        <row r="8646">
          <cell r="A8646" t="str">
            <v>00SV0292</v>
          </cell>
          <cell r="B8646" t="str">
            <v>TORQUE WRENCH 4-20NM 730/2</v>
          </cell>
          <cell r="C8646">
            <v>1452</v>
          </cell>
        </row>
        <row r="8647">
          <cell r="A8647" t="str">
            <v>00SV0294</v>
          </cell>
          <cell r="B8647" t="str">
            <v>SPECIAL RING INSERT TOOL 13MM 9X12</v>
          </cell>
          <cell r="C8647">
            <v>567</v>
          </cell>
        </row>
        <row r="8648">
          <cell r="A8648" t="str">
            <v>00SV0295</v>
          </cell>
          <cell r="B8648" t="str">
            <v>RATCHET INSERT TOOL 735/10</v>
          </cell>
          <cell r="C8648">
            <v>689</v>
          </cell>
        </row>
        <row r="8649">
          <cell r="A8649" t="str">
            <v>00SV0296</v>
          </cell>
          <cell r="B8649" t="str">
            <v>SOCKET SPANNER  M6-NV5</v>
          </cell>
          <cell r="C8649">
            <v>214</v>
          </cell>
        </row>
        <row r="8650">
          <cell r="A8650" t="str">
            <v>00SV0297</v>
          </cell>
          <cell r="B8650" t="str">
            <v>SOCKET SPANNER M8-NV6</v>
          </cell>
          <cell r="C8650">
            <v>169</v>
          </cell>
        </row>
        <row r="8651">
          <cell r="A8651" t="str">
            <v>00SV0298</v>
          </cell>
          <cell r="B8651" t="str">
            <v>SOCKET SPANNER   M10-NV8</v>
          </cell>
          <cell r="C8651">
            <v>226</v>
          </cell>
        </row>
        <row r="8652">
          <cell r="A8652" t="str">
            <v>00SV0299</v>
          </cell>
          <cell r="B8652" t="str">
            <v>ALLEN BOX SPANNER         10MM</v>
          </cell>
          <cell r="C8652">
            <v>131</v>
          </cell>
        </row>
        <row r="8653">
          <cell r="A8653" t="str">
            <v>00SV0310</v>
          </cell>
          <cell r="B8653" t="str">
            <v>SERVICE TOOL INSERT 10MM 9X12 732/10</v>
          </cell>
          <cell r="C8653">
            <v>303</v>
          </cell>
        </row>
        <row r="8654">
          <cell r="A8654" t="str">
            <v>00SV0313</v>
          </cell>
          <cell r="B8654" t="str">
            <v>COUNTER-SPANNER F. IMPELLER SP77-95</v>
          </cell>
          <cell r="C8654">
            <v>213</v>
          </cell>
        </row>
        <row r="8655">
          <cell r="A8655" t="str">
            <v>00SV0317</v>
          </cell>
          <cell r="B8655" t="str">
            <v>STAND F WEARINGRING DISM SP120</v>
          </cell>
          <cell r="C8655">
            <v>1873</v>
          </cell>
        </row>
        <row r="8656">
          <cell r="A8656" t="str">
            <v>00SV0351</v>
          </cell>
          <cell r="B8656" t="str">
            <v>SPLINE KEY FOR 4" COUPLING</v>
          </cell>
          <cell r="C8656">
            <v>308</v>
          </cell>
        </row>
        <row r="8657">
          <cell r="A8657" t="str">
            <v>00SV0352</v>
          </cell>
          <cell r="B8657" t="str">
            <v>SPLINE KEY FOR 6" COUPLING</v>
          </cell>
          <cell r="C8657">
            <v>563</v>
          </cell>
        </row>
        <row r="8658">
          <cell r="A8658" t="str">
            <v>00SV0353</v>
          </cell>
          <cell r="B8658" t="str">
            <v>SPLINE KEY F 8" COUPLING</v>
          </cell>
          <cell r="C8658">
            <v>630</v>
          </cell>
        </row>
        <row r="8659">
          <cell r="A8659" t="str">
            <v>00SV0390</v>
          </cell>
          <cell r="B8659" t="str">
            <v>SPACER</v>
          </cell>
          <cell r="C8659">
            <v>123</v>
          </cell>
        </row>
        <row r="8660">
          <cell r="A8660" t="str">
            <v>00SV0400</v>
          </cell>
          <cell r="B8660" t="str">
            <v>TORQUE WRENCH</v>
          </cell>
          <cell r="C8660">
            <v>2143</v>
          </cell>
        </row>
        <row r="8661">
          <cell r="A8661" t="str">
            <v>00SV0401</v>
          </cell>
          <cell r="B8661" t="str">
            <v>SPECIAL RATCHET SPANNER  14X18</v>
          </cell>
          <cell r="C8661">
            <v>532</v>
          </cell>
        </row>
        <row r="8662">
          <cell r="A8662" t="str">
            <v>00SV0402</v>
          </cell>
          <cell r="B8662" t="str">
            <v>SPECIAL TAP 14X18XD14</v>
          </cell>
          <cell r="C8662">
            <v>367</v>
          </cell>
        </row>
        <row r="8663">
          <cell r="A8663" t="str">
            <v>00SV0403</v>
          </cell>
          <cell r="B8663" t="str">
            <v>TAP 9X12XD14 FOR SV0187</v>
          </cell>
          <cell r="C8663">
            <v>254</v>
          </cell>
        </row>
        <row r="8664">
          <cell r="A8664" t="str">
            <v>00SV0411</v>
          </cell>
          <cell r="B8664" t="str">
            <v>RING INSERT TOOLS  8 MM</v>
          </cell>
          <cell r="C8664">
            <v>223</v>
          </cell>
        </row>
        <row r="8665">
          <cell r="A8665" t="str">
            <v>00SV0412</v>
          </cell>
          <cell r="B8665" t="str">
            <v>ASSEMBLY HOLDER SQ</v>
          </cell>
          <cell r="C8665">
            <v>554</v>
          </cell>
        </row>
        <row r="8666">
          <cell r="A8666" t="str">
            <v>00SV0413</v>
          </cell>
          <cell r="B8666" t="str">
            <v>TOP KEY HEAD 13 MM</v>
          </cell>
          <cell r="C8666">
            <v>57</v>
          </cell>
        </row>
        <row r="8667">
          <cell r="A8667" t="str">
            <v>00SV0419</v>
          </cell>
          <cell r="B8667" t="str">
            <v>SOCKET SPANNER HEAD 19MM</v>
          </cell>
          <cell r="C8667">
            <v>50</v>
          </cell>
        </row>
        <row r="8668">
          <cell r="A8668" t="str">
            <v>00SV0438</v>
          </cell>
          <cell r="B8668" t="str">
            <v>TORQUE SCREWDRIVER 1-6 NM</v>
          </cell>
          <cell r="C8668">
            <v>3471</v>
          </cell>
        </row>
        <row r="8669">
          <cell r="A8669" t="str">
            <v>00SV0448</v>
          </cell>
          <cell r="B8669" t="str">
            <v>COUNTER-SPANNER F.IMPELLER SP46-60</v>
          </cell>
          <cell r="C8669">
            <v>237</v>
          </cell>
        </row>
        <row r="8670">
          <cell r="A8670" t="str">
            <v>00SV0453</v>
          </cell>
          <cell r="B8670" t="str">
            <v>STAND F WEARING RING DISM SP60</v>
          </cell>
          <cell r="C8670">
            <v>609</v>
          </cell>
        </row>
        <row r="8671">
          <cell r="A8671" t="str">
            <v>00SV0500</v>
          </cell>
          <cell r="B8671" t="str">
            <v>SHAFT FOR TORQUE WRENCH 730/40</v>
          </cell>
          <cell r="C8671">
            <v>3230</v>
          </cell>
        </row>
        <row r="8672">
          <cell r="A8672" t="str">
            <v>00SV0519</v>
          </cell>
          <cell r="B8672" t="str">
            <v>SPECIAL RING SPANNER      NV19</v>
          </cell>
          <cell r="C8672">
            <v>433</v>
          </cell>
        </row>
        <row r="8673">
          <cell r="A8673" t="str">
            <v>00SV0522</v>
          </cell>
          <cell r="B8673" t="str">
            <v>SPECIAL RING SPANNER      NV22</v>
          </cell>
          <cell r="C8673">
            <v>512</v>
          </cell>
        </row>
        <row r="8674">
          <cell r="A8674" t="str">
            <v>00SV0524</v>
          </cell>
          <cell r="B8674" t="str">
            <v>SPECIAL RING SPANNER      NV24</v>
          </cell>
          <cell r="C8674">
            <v>357</v>
          </cell>
        </row>
        <row r="8675">
          <cell r="A8675" t="str">
            <v>00SV0530</v>
          </cell>
          <cell r="B8675" t="str">
            <v>SPEC. RING SPANNER WIDTH 30MM</v>
          </cell>
          <cell r="C8675">
            <v>373</v>
          </cell>
        </row>
        <row r="8676">
          <cell r="A8676" t="str">
            <v>00SV0834</v>
          </cell>
          <cell r="B8676" t="str">
            <v>DEPTH GAUGE 300 MM  (V3130207)</v>
          </cell>
          <cell r="C8676">
            <v>357</v>
          </cell>
        </row>
        <row r="8677">
          <cell r="A8677" t="str">
            <v>00SV0853</v>
          </cell>
          <cell r="B8677" t="str">
            <v>BAND PIPE WRENCH 48"</v>
          </cell>
          <cell r="C8677">
            <v>822</v>
          </cell>
        </row>
        <row r="8678">
          <cell r="A8678" t="str">
            <v>00SV0874</v>
          </cell>
          <cell r="B8678" t="str">
            <v>TOOL F. SPLIT CONE NUT, NV65 SP125/160</v>
          </cell>
          <cell r="C8678">
            <v>916</v>
          </cell>
        </row>
        <row r="8679">
          <cell r="A8679" t="str">
            <v>00SV0885</v>
          </cell>
          <cell r="B8679" t="str">
            <v>SPANNER F IMPELLER SP160</v>
          </cell>
          <cell r="C8679">
            <v>346</v>
          </cell>
        </row>
        <row r="8680">
          <cell r="A8680" t="str">
            <v>00SV0891</v>
          </cell>
          <cell r="B8680" t="str">
            <v>BACKSTOPTOOL SP215 MOD. B</v>
          </cell>
          <cell r="C8680">
            <v>281</v>
          </cell>
        </row>
        <row r="8681">
          <cell r="A8681" t="str">
            <v>00SV0892</v>
          </cell>
          <cell r="B8681" t="str">
            <v>COUNTER-SPANNER F/IMPELLER SP17</v>
          </cell>
          <cell r="C8681">
            <v>199</v>
          </cell>
        </row>
        <row r="8682">
          <cell r="A8682" t="str">
            <v>00SV0893</v>
          </cell>
          <cell r="B8682" t="str">
            <v>ASSEMBLY RING F. WEARRING, SP17</v>
          </cell>
          <cell r="C8682">
            <v>237</v>
          </cell>
        </row>
        <row r="8683">
          <cell r="A8683" t="str">
            <v>00SV0894</v>
          </cell>
          <cell r="B8683" t="str">
            <v>COUNTER-SPANNER F/IMPELLER SP30</v>
          </cell>
          <cell r="C8683">
            <v>205</v>
          </cell>
        </row>
        <row r="8684">
          <cell r="A8684" t="str">
            <v>00SV0895</v>
          </cell>
          <cell r="B8684" t="str">
            <v>DEMONTERINGSRING F. SLIDRING, SP30</v>
          </cell>
          <cell r="C8684">
            <v>283</v>
          </cell>
        </row>
        <row r="8685">
          <cell r="A8685" t="str">
            <v>00SV2007</v>
          </cell>
          <cell r="B8685" t="str">
            <v>KEY FOR SHAFT SEAL TYPE E &amp; K D12MM</v>
          </cell>
          <cell r="C8685">
            <v>374</v>
          </cell>
        </row>
        <row r="8686">
          <cell r="A8686" t="str">
            <v>00SV2010</v>
          </cell>
          <cell r="B8686" t="str">
            <v>BITS KIT  SEG   M4-M16 (V7155041)</v>
          </cell>
          <cell r="C8686">
            <v>175</v>
          </cell>
        </row>
        <row r="8687">
          <cell r="A8687" t="str">
            <v>00SV2011</v>
          </cell>
          <cell r="B8687" t="str">
            <v>HANDLE FOR SV2010-SV2012 (V7166285)</v>
          </cell>
          <cell r="C8687">
            <v>148</v>
          </cell>
        </row>
        <row r="8688">
          <cell r="A8688" t="str">
            <v>00SV2012</v>
          </cell>
          <cell r="B8688" t="str">
            <v>BIT 2,5MM UNBRACO     (V0220601)</v>
          </cell>
          <cell r="C8688">
            <v>35</v>
          </cell>
        </row>
        <row r="8689">
          <cell r="A8689" t="str">
            <v>00SV2100</v>
          </cell>
          <cell r="B8689" t="str">
            <v>SQUARE INSERTION KEY FOR MECR</v>
          </cell>
          <cell r="C8689">
            <v>259</v>
          </cell>
        </row>
        <row r="8690">
          <cell r="A8690" t="str">
            <v>00SV2101</v>
          </cell>
          <cell r="B8690" t="str">
            <v>KEY FOR SHAFT SEAL   MECR</v>
          </cell>
          <cell r="C8690">
            <v>854</v>
          </cell>
        </row>
        <row r="8691">
          <cell r="A8691" t="str">
            <v>00SV2102</v>
          </cell>
          <cell r="B8691" t="str">
            <v>ADJUSTMENT FORK MECR</v>
          </cell>
          <cell r="C8691">
            <v>400</v>
          </cell>
        </row>
        <row r="8692">
          <cell r="A8692" t="str">
            <v>00SV2107</v>
          </cell>
          <cell r="B8692" t="str">
            <v>KEY FOR SHAFT SEAL  MECR</v>
          </cell>
          <cell r="C8692">
            <v>617</v>
          </cell>
        </row>
        <row r="8693">
          <cell r="A8693" t="str">
            <v>00SV2117</v>
          </cell>
          <cell r="B8693" t="str">
            <v>PIN-PUSHER  FOR AP11KW</v>
          </cell>
          <cell r="C8693">
            <v>466</v>
          </cell>
        </row>
        <row r="8694">
          <cell r="A8694" t="str">
            <v>00SV2118</v>
          </cell>
          <cell r="B8694" t="str">
            <v>TONGS FOR CONNECTOR,   AP11KW</v>
          </cell>
          <cell r="C8694">
            <v>521</v>
          </cell>
        </row>
        <row r="8695">
          <cell r="A8695" t="str">
            <v>00SV2120</v>
          </cell>
          <cell r="B8695" t="str">
            <v>TOOL FOR IMPELLER SP60 V7103563</v>
          </cell>
          <cell r="C8695">
            <v>1645</v>
          </cell>
        </row>
        <row r="8696">
          <cell r="A8696" t="str">
            <v>00SV2121</v>
          </cell>
          <cell r="B8696" t="str">
            <v>SPACER PIPE SP215   6"MOTOR</v>
          </cell>
          <cell r="C8696">
            <v>424</v>
          </cell>
        </row>
        <row r="8697">
          <cell r="A8697" t="str">
            <v>00SV2127</v>
          </cell>
          <cell r="B8697" t="str">
            <v>MOUNTING MANDREL FOR SM-ME/CR</v>
          </cell>
          <cell r="C8697">
            <v>408</v>
          </cell>
        </row>
        <row r="8698">
          <cell r="A8698" t="str">
            <v>00SV5210</v>
          </cell>
          <cell r="B8698" t="str">
            <v>MOUNTING PLATE SP215</v>
          </cell>
          <cell r="C8698">
            <v>2093</v>
          </cell>
        </row>
        <row r="8699">
          <cell r="A8699" t="str">
            <v>00SV5223</v>
          </cell>
          <cell r="B8699" t="str">
            <v>SPECIAL SOCKET SPANNER NV79</v>
          </cell>
          <cell r="C8699">
            <v>975</v>
          </cell>
        </row>
        <row r="8700">
          <cell r="A8700" t="str">
            <v>011H6300</v>
          </cell>
          <cell r="B8700" t="str">
            <v>UNILIFT KP150-M-1 1X220-230V 50HZ 10M</v>
          </cell>
          <cell r="C8700">
            <v>471</v>
          </cell>
        </row>
        <row r="8701">
          <cell r="A8701" t="str">
            <v>011H6800</v>
          </cell>
          <cell r="B8701" t="str">
            <v>UNILIFT KP150-A-1 1X220-230V 50HZ 10M</v>
          </cell>
          <cell r="C8701">
            <v>498</v>
          </cell>
        </row>
        <row r="8702">
          <cell r="A8702" t="str">
            <v>011H6900</v>
          </cell>
          <cell r="B8702" t="str">
            <v>UNILIFT KP150-AV-1 1X220-230V 50HZ 10M</v>
          </cell>
          <cell r="C8702">
            <v>517</v>
          </cell>
        </row>
        <row r="8703">
          <cell r="A8703" t="str">
            <v>012H6300</v>
          </cell>
          <cell r="B8703" t="str">
            <v>UNILIFT KP250-M-1 1X220-230V 50HZ 10M</v>
          </cell>
          <cell r="C8703">
            <v>563</v>
          </cell>
        </row>
        <row r="8704">
          <cell r="A8704" t="str">
            <v>012H6800</v>
          </cell>
          <cell r="B8704" t="str">
            <v>UNILIFT KP250-A-1 1X220-230V 50HZ 10M</v>
          </cell>
          <cell r="C8704">
            <v>597</v>
          </cell>
        </row>
        <row r="8705">
          <cell r="A8705" t="str">
            <v>012H6900</v>
          </cell>
          <cell r="B8705" t="str">
            <v>UNILIFT KP250-AV-1 1X220-230V 50HZ 10M</v>
          </cell>
          <cell r="C8705">
            <v>669</v>
          </cell>
        </row>
        <row r="8706">
          <cell r="A8706" t="str">
            <v>013M6300</v>
          </cell>
          <cell r="B8706" t="str">
            <v>UNILIFT KP350-M-3 3X380-400V 50HZ 10M</v>
          </cell>
          <cell r="C8706">
            <v>877</v>
          </cell>
        </row>
        <row r="8707">
          <cell r="A8707" t="str">
            <v>013N6300</v>
          </cell>
          <cell r="B8707" t="str">
            <v>UNILIFT KP350-M-1 1X220-240V 50HZ 10M</v>
          </cell>
          <cell r="C8707">
            <v>730</v>
          </cell>
        </row>
        <row r="8708">
          <cell r="A8708" t="str">
            <v>013N6600</v>
          </cell>
          <cell r="B8708" t="str">
            <v>UNILIFT KP350-A-1 1X220-240V 50HZ 5M</v>
          </cell>
          <cell r="C8708">
            <v>740</v>
          </cell>
        </row>
        <row r="8709">
          <cell r="A8709" t="str">
            <v>09001K23</v>
          </cell>
          <cell r="B8709" t="str">
            <v>SP2A-23 RP1¼ 4"3X380-415/50 1.1KW</v>
          </cell>
          <cell r="C8709">
            <v>1423</v>
          </cell>
        </row>
        <row r="8710">
          <cell r="A8710" t="str">
            <v>0ID00138</v>
          </cell>
          <cell r="B8710" t="str">
            <v>FLANGE KIT 2.5" 300LB 316SS</v>
          </cell>
          <cell r="C8710">
            <v>2360</v>
          </cell>
        </row>
        <row r="8711">
          <cell r="A8711" t="str">
            <v>0ID00148</v>
          </cell>
          <cell r="B8711" t="str">
            <v>FLANGE KIT 4" 150# 316SS</v>
          </cell>
          <cell r="C8711">
            <v>1365</v>
          </cell>
        </row>
        <row r="8712">
          <cell r="A8712" t="str">
            <v>13A00001</v>
          </cell>
          <cell r="B8712" t="str">
            <v>SP30- 1 RP3 4" 50/60</v>
          </cell>
          <cell r="C8712">
            <v>1089</v>
          </cell>
        </row>
        <row r="8713">
          <cell r="A8713" t="str">
            <v>13A00002</v>
          </cell>
          <cell r="B8713" t="str">
            <v>SP30- 2 RP3 4" 50/60</v>
          </cell>
          <cell r="C8713">
            <v>1323</v>
          </cell>
        </row>
        <row r="8714">
          <cell r="A8714" t="str">
            <v>13A00003</v>
          </cell>
          <cell r="B8714" t="str">
            <v>SP30- 3 RP3 4" 50/60</v>
          </cell>
          <cell r="C8714">
            <v>1557</v>
          </cell>
        </row>
        <row r="8715">
          <cell r="A8715" t="str">
            <v>13A00004</v>
          </cell>
          <cell r="B8715" t="str">
            <v>SP30- 4 RP3 4" 50/60</v>
          </cell>
          <cell r="C8715">
            <v>1793</v>
          </cell>
        </row>
        <row r="8716">
          <cell r="A8716" t="str">
            <v>13A00005</v>
          </cell>
          <cell r="B8716" t="str">
            <v>SP30- 5 RP3 4" 50/60</v>
          </cell>
          <cell r="C8716">
            <v>2168</v>
          </cell>
        </row>
        <row r="8717">
          <cell r="A8717" t="str">
            <v>13A00006</v>
          </cell>
          <cell r="B8717" t="str">
            <v>SP30- 6 RP3 4" 50</v>
          </cell>
          <cell r="C8717">
            <v>2507</v>
          </cell>
        </row>
        <row r="8718">
          <cell r="A8718" t="str">
            <v>13A00007</v>
          </cell>
          <cell r="B8718" t="str">
            <v>SP30- 7 RP3 6" 50/60</v>
          </cell>
          <cell r="C8718">
            <v>2653</v>
          </cell>
        </row>
        <row r="8719">
          <cell r="A8719" t="str">
            <v>13A00008</v>
          </cell>
          <cell r="B8719" t="str">
            <v>SP30- 8 RP3 6" 50/60</v>
          </cell>
          <cell r="C8719">
            <v>2875</v>
          </cell>
        </row>
        <row r="8720">
          <cell r="A8720" t="str">
            <v>13A00009</v>
          </cell>
          <cell r="B8720" t="str">
            <v>SP30- 9 RP3 6" 50/60</v>
          </cell>
          <cell r="C8720">
            <v>2999</v>
          </cell>
        </row>
        <row r="8721">
          <cell r="A8721" t="str">
            <v>13A00010</v>
          </cell>
          <cell r="B8721" t="str">
            <v>SP30-10 RP3 6" 50/60</v>
          </cell>
          <cell r="C8721">
            <v>3211</v>
          </cell>
        </row>
        <row r="8722">
          <cell r="A8722" t="str">
            <v>13A00011</v>
          </cell>
          <cell r="B8722" t="str">
            <v>SP30-11 RP3 6" 50/60</v>
          </cell>
          <cell r="C8722">
            <v>3424</v>
          </cell>
        </row>
        <row r="8723">
          <cell r="A8723" t="str">
            <v>13A00012</v>
          </cell>
          <cell r="B8723" t="str">
            <v>SP30-12 RP3 6" 50/60</v>
          </cell>
          <cell r="C8723">
            <v>3631</v>
          </cell>
        </row>
        <row r="8724">
          <cell r="A8724" t="str">
            <v>13A00013</v>
          </cell>
          <cell r="B8724" t="str">
            <v>SP30-13 RP3 6" 50/60</v>
          </cell>
          <cell r="C8724">
            <v>3979</v>
          </cell>
        </row>
        <row r="8725">
          <cell r="A8725" t="str">
            <v>13A00015</v>
          </cell>
          <cell r="B8725" t="str">
            <v>SP30-15 RP3 6" 50/60</v>
          </cell>
          <cell r="C8725">
            <v>4611</v>
          </cell>
        </row>
        <row r="8726">
          <cell r="A8726" t="str">
            <v>13A00017</v>
          </cell>
          <cell r="B8726" t="str">
            <v>SP30-17 RP3 6" 50</v>
          </cell>
          <cell r="C8726">
            <v>5036</v>
          </cell>
        </row>
        <row r="8727">
          <cell r="A8727" t="str">
            <v>13A00020</v>
          </cell>
          <cell r="B8727" t="str">
            <v>SP30-20 RP3 6" 50</v>
          </cell>
          <cell r="C8727">
            <v>5781</v>
          </cell>
        </row>
        <row r="8728">
          <cell r="A8728" t="str">
            <v>13A00026</v>
          </cell>
          <cell r="B8728" t="str">
            <v>SP30-26 RP3 6" 50</v>
          </cell>
          <cell r="C8728">
            <v>7238</v>
          </cell>
        </row>
        <row r="8729">
          <cell r="A8729" t="str">
            <v>13A00028</v>
          </cell>
          <cell r="B8729" t="str">
            <v>SP30-28 RP3 6" 50</v>
          </cell>
          <cell r="C8729">
            <v>7645</v>
          </cell>
        </row>
        <row r="8730">
          <cell r="A8730" t="str">
            <v>13A01907</v>
          </cell>
          <cell r="B8730" t="str">
            <v>SP30- 7 RP3 6"3X380-415/50 7.5KW</v>
          </cell>
          <cell r="C8730">
            <v>5432</v>
          </cell>
        </row>
        <row r="8731">
          <cell r="A8731" t="str">
            <v>13A01908</v>
          </cell>
          <cell r="B8731" t="str">
            <v>SP30- 8 RP3 6"3X380-415/50 7.5KW</v>
          </cell>
          <cell r="C8731">
            <v>5570</v>
          </cell>
        </row>
        <row r="8732">
          <cell r="A8732" t="str">
            <v>13A01909</v>
          </cell>
          <cell r="B8732" t="str">
            <v>SP30- 9 RP3 6"3X380-415/50 9.2KW</v>
          </cell>
          <cell r="C8732">
            <v>6162</v>
          </cell>
        </row>
        <row r="8733">
          <cell r="A8733" t="str">
            <v>13A01910</v>
          </cell>
          <cell r="B8733" t="str">
            <v>SP30-10 RP3 6"3X380-415/50 9.2KW</v>
          </cell>
          <cell r="C8733">
            <v>6374</v>
          </cell>
        </row>
        <row r="8734">
          <cell r="A8734" t="str">
            <v>13A01911</v>
          </cell>
          <cell r="B8734" t="str">
            <v>SP30-11 RP3 6"3X380-415/50 9.2KW</v>
          </cell>
          <cell r="C8734">
            <v>6586</v>
          </cell>
        </row>
        <row r="8735">
          <cell r="A8735" t="str">
            <v>13A01912</v>
          </cell>
          <cell r="B8735" t="str">
            <v>SP30-12 RP3 6"3X380-415/50 11KW</v>
          </cell>
          <cell r="C8735">
            <v>6888</v>
          </cell>
        </row>
        <row r="8736">
          <cell r="A8736" t="str">
            <v>13A01913</v>
          </cell>
          <cell r="B8736" t="str">
            <v>SP30-13 RP3 6"3X380-415/50 11KW</v>
          </cell>
          <cell r="C8736">
            <v>7813</v>
          </cell>
        </row>
        <row r="8737">
          <cell r="A8737" t="str">
            <v>13A01915</v>
          </cell>
          <cell r="B8737" t="str">
            <v>SP30-15 RP3 6"3X380-415/50 13KW</v>
          </cell>
          <cell r="C8737">
            <v>8010</v>
          </cell>
        </row>
        <row r="8738">
          <cell r="A8738" t="str">
            <v>13A01919</v>
          </cell>
          <cell r="B8738" t="str">
            <v>SP30-19 RP3 6"3X380-415/50 18.5KW</v>
          </cell>
          <cell r="C8738">
            <v>9616</v>
          </cell>
        </row>
        <row r="8739">
          <cell r="A8739" t="str">
            <v>13A01935</v>
          </cell>
          <cell r="B8739" t="str">
            <v>SP30-35 RP3 6"3X380-415/50 30KW</v>
          </cell>
          <cell r="C8739">
            <v>14485</v>
          </cell>
        </row>
        <row r="8740">
          <cell r="A8740" t="str">
            <v>13A10008</v>
          </cell>
          <cell r="B8740" t="str">
            <v>SP30- 8 RP3 6" 50/60 SD</v>
          </cell>
          <cell r="C8740">
            <v>3019</v>
          </cell>
        </row>
        <row r="8741">
          <cell r="A8741" t="str">
            <v>13AC0049</v>
          </cell>
          <cell r="B8741" t="str">
            <v>SP30-49 R3 6" 50</v>
          </cell>
          <cell r="C8741">
            <v>15374</v>
          </cell>
        </row>
        <row r="8742">
          <cell r="A8742" t="str">
            <v>13CV1912</v>
          </cell>
          <cell r="B8742" t="str">
            <v>SP30-12R RP3 6"3X380-415/50 11KW</v>
          </cell>
          <cell r="C8742">
            <v>14285</v>
          </cell>
        </row>
        <row r="8743">
          <cell r="A8743" t="str">
            <v>14A00001</v>
          </cell>
          <cell r="B8743" t="str">
            <v>SP60- 1 RP4 4" 50/60</v>
          </cell>
          <cell r="C8743">
            <v>2188</v>
          </cell>
        </row>
        <row r="8744">
          <cell r="A8744" t="str">
            <v>14A00002</v>
          </cell>
          <cell r="B8744" t="str">
            <v>SP60- 2 RP4 4" 50/60</v>
          </cell>
          <cell r="C8744">
            <v>2432</v>
          </cell>
        </row>
        <row r="8745">
          <cell r="A8745" t="str">
            <v>14A00003</v>
          </cell>
          <cell r="B8745" t="str">
            <v>SP60- 3 RP4 4" 50</v>
          </cell>
          <cell r="C8745">
            <v>2838</v>
          </cell>
        </row>
        <row r="8746">
          <cell r="A8746" t="str">
            <v>14A00004</v>
          </cell>
          <cell r="B8746" t="str">
            <v>SP60- 4 RP4 4" 50</v>
          </cell>
          <cell r="C8746">
            <v>3012</v>
          </cell>
        </row>
        <row r="8747">
          <cell r="A8747" t="str">
            <v>14A00005</v>
          </cell>
          <cell r="B8747" t="str">
            <v>SP60- 5 RP4 6" 50/60</v>
          </cell>
          <cell r="C8747">
            <v>3221</v>
          </cell>
        </row>
        <row r="8748">
          <cell r="A8748" t="str">
            <v>14A00006</v>
          </cell>
          <cell r="B8748" t="str">
            <v>SP60- 6 RP4 6" 50/60</v>
          </cell>
          <cell r="C8748">
            <v>3526</v>
          </cell>
        </row>
        <row r="8749">
          <cell r="A8749" t="str">
            <v>14A00007</v>
          </cell>
          <cell r="B8749" t="str">
            <v>SP60- 7 RP4 6" 50/60</v>
          </cell>
          <cell r="C8749">
            <v>3869</v>
          </cell>
        </row>
        <row r="8750">
          <cell r="A8750" t="str">
            <v>14A00008</v>
          </cell>
          <cell r="B8750" t="str">
            <v>SP60- 8 RP4 6" 50/60</v>
          </cell>
          <cell r="C8750">
            <v>4175</v>
          </cell>
        </row>
        <row r="8751">
          <cell r="A8751" t="str">
            <v>14A00009</v>
          </cell>
          <cell r="B8751" t="str">
            <v>SP60- 9 RP4 6" 50/60</v>
          </cell>
          <cell r="C8751">
            <v>4478</v>
          </cell>
        </row>
        <row r="8752">
          <cell r="A8752" t="str">
            <v>14A00010</v>
          </cell>
          <cell r="B8752" t="str">
            <v>SP60-10 RP4 6" 50</v>
          </cell>
          <cell r="C8752">
            <v>4779</v>
          </cell>
        </row>
        <row r="8753">
          <cell r="A8753" t="str">
            <v>14A00011</v>
          </cell>
          <cell r="B8753" t="str">
            <v>SP60-11 RP4 6" 50</v>
          </cell>
          <cell r="C8753">
            <v>5189</v>
          </cell>
        </row>
        <row r="8754">
          <cell r="A8754" t="str">
            <v>14A00012</v>
          </cell>
          <cell r="B8754" t="str">
            <v>SP60-12 RP4 6" 50</v>
          </cell>
          <cell r="C8754">
            <v>5613</v>
          </cell>
        </row>
        <row r="8755">
          <cell r="A8755" t="str">
            <v>14A00015</v>
          </cell>
          <cell r="B8755" t="str">
            <v>SP60-15 RP4 6" 50</v>
          </cell>
          <cell r="C8755">
            <v>6546</v>
          </cell>
        </row>
        <row r="8756">
          <cell r="A8756" t="str">
            <v>14A00016</v>
          </cell>
          <cell r="B8756" t="str">
            <v>SP60-16 RP4 6" 50</v>
          </cell>
          <cell r="C8756">
            <v>6854</v>
          </cell>
        </row>
        <row r="8757">
          <cell r="A8757" t="str">
            <v>14A00017</v>
          </cell>
          <cell r="B8757" t="str">
            <v>SP60-17 RP4 6" 50</v>
          </cell>
          <cell r="C8757">
            <v>7012</v>
          </cell>
        </row>
        <row r="8758">
          <cell r="A8758" t="str">
            <v>14A01905</v>
          </cell>
          <cell r="B8758" t="str">
            <v>SP60- 5 RP4 6"3X380-415/50 9.2KW</v>
          </cell>
          <cell r="C8758">
            <v>6382</v>
          </cell>
        </row>
        <row r="8759">
          <cell r="A8759" t="str">
            <v>14A01906</v>
          </cell>
          <cell r="B8759" t="str">
            <v>SP60- 6 RP4 6"3X380-415/50 11KW</v>
          </cell>
          <cell r="C8759">
            <v>6779</v>
          </cell>
        </row>
        <row r="8760">
          <cell r="A8760" t="str">
            <v>14A01907</v>
          </cell>
          <cell r="B8760" t="str">
            <v>SP60- 7 RP4 6"3X380-415/50 13KW</v>
          </cell>
          <cell r="C8760">
            <v>7264</v>
          </cell>
        </row>
        <row r="8761">
          <cell r="A8761" t="str">
            <v>14A01908</v>
          </cell>
          <cell r="B8761" t="str">
            <v>SP60- 8 RP4 6"3X380-415/50 15KW</v>
          </cell>
          <cell r="C8761">
            <v>7763</v>
          </cell>
        </row>
        <row r="8762">
          <cell r="A8762" t="str">
            <v>14A01909</v>
          </cell>
          <cell r="B8762" t="str">
            <v>SP60- 9 RP4 6"3X380-415/50 18.5KW</v>
          </cell>
          <cell r="C8762">
            <v>8636</v>
          </cell>
        </row>
        <row r="8763">
          <cell r="A8763" t="str">
            <v>14A01910</v>
          </cell>
          <cell r="B8763" t="str">
            <v>SP60-10 RP4 6"3X380-415/50 18.5KW</v>
          </cell>
          <cell r="C8763">
            <v>8937</v>
          </cell>
        </row>
        <row r="8764">
          <cell r="A8764" t="str">
            <v>14A01911</v>
          </cell>
          <cell r="B8764" t="str">
            <v>SP60-11 RP4 6"3X380-415/50 22KW</v>
          </cell>
          <cell r="C8764">
            <v>9596</v>
          </cell>
        </row>
        <row r="8765">
          <cell r="A8765" t="str">
            <v>14A01912</v>
          </cell>
          <cell r="B8765" t="str">
            <v>SP60-12 RP4 6"3X380-415/50 22KW</v>
          </cell>
          <cell r="C8765">
            <v>10020</v>
          </cell>
        </row>
        <row r="8766">
          <cell r="A8766" t="str">
            <v>14A01913</v>
          </cell>
          <cell r="B8766" t="str">
            <v>SP60-13 RP4 6"3X380-415/50 26KW</v>
          </cell>
          <cell r="C8766">
            <v>10884</v>
          </cell>
        </row>
        <row r="8767">
          <cell r="A8767" t="str">
            <v>14A019C8</v>
          </cell>
          <cell r="B8767" t="str">
            <v>SP60- 8B RP4 6"3X380-415/50 13KW</v>
          </cell>
          <cell r="C8767">
            <v>7469</v>
          </cell>
        </row>
        <row r="8768">
          <cell r="A8768" t="str">
            <v>14A10007</v>
          </cell>
          <cell r="B8768" t="str">
            <v>SP60- 7 RP4 6" 50/60 SD</v>
          </cell>
          <cell r="C8768">
            <v>4060</v>
          </cell>
        </row>
        <row r="8769">
          <cell r="A8769" t="str">
            <v>14A21903</v>
          </cell>
          <cell r="B8769" t="str">
            <v>SP60- 3 RP3 4"3X380-415/50 5.5KW</v>
          </cell>
          <cell r="C8769">
            <v>4452</v>
          </cell>
        </row>
        <row r="8770">
          <cell r="A8770" t="str">
            <v>14AA0003</v>
          </cell>
          <cell r="B8770" t="str">
            <v>SP60- 3 RP4 6" 50/60</v>
          </cell>
          <cell r="C8770">
            <v>2838</v>
          </cell>
        </row>
        <row r="8771">
          <cell r="A8771" t="str">
            <v>14AA0004</v>
          </cell>
          <cell r="B8771" t="str">
            <v>SP60- 4 RP4 6" 50/60</v>
          </cell>
          <cell r="C8771">
            <v>3012</v>
          </cell>
        </row>
        <row r="8772">
          <cell r="A8772" t="str">
            <v>14AA1904</v>
          </cell>
          <cell r="B8772" t="str">
            <v>SP60- 4 RP4 6"3X380-415/50 7.5KW</v>
          </cell>
          <cell r="C8772">
            <v>5790</v>
          </cell>
        </row>
        <row r="8773">
          <cell r="A8773" t="str">
            <v>14C70007</v>
          </cell>
          <cell r="B8773" t="str">
            <v>SP60- 7RS   RP3            6"    50/60HZ</v>
          </cell>
          <cell r="C8773">
            <v>11633</v>
          </cell>
        </row>
        <row r="8774">
          <cell r="A8774" t="str">
            <v>15A00002</v>
          </cell>
          <cell r="B8774" t="str">
            <v>SP46- 2 RP4 4" 50/60</v>
          </cell>
          <cell r="C8774">
            <v>1701</v>
          </cell>
        </row>
        <row r="8775">
          <cell r="A8775" t="str">
            <v>15A00003</v>
          </cell>
          <cell r="B8775" t="str">
            <v>SP46- 3 RP4 4" 50/60</v>
          </cell>
          <cell r="C8775">
            <v>2143</v>
          </cell>
        </row>
        <row r="8776">
          <cell r="A8776" t="str">
            <v>15A00004</v>
          </cell>
          <cell r="B8776" t="str">
            <v>SP46- 4 RP4 6" 50/60</v>
          </cell>
          <cell r="C8776">
            <v>2405</v>
          </cell>
        </row>
        <row r="8777">
          <cell r="A8777" t="str">
            <v>15A00005</v>
          </cell>
          <cell r="B8777" t="str">
            <v>SP46- 5 RP4 6" 50/60</v>
          </cell>
          <cell r="C8777">
            <v>2776</v>
          </cell>
        </row>
        <row r="8778">
          <cell r="A8778" t="str">
            <v>15A00006</v>
          </cell>
          <cell r="B8778" t="str">
            <v>SP46- 6 RP4 6" 50/60</v>
          </cell>
          <cell r="C8778">
            <v>3041</v>
          </cell>
        </row>
        <row r="8779">
          <cell r="A8779" t="str">
            <v>15A00007</v>
          </cell>
          <cell r="B8779" t="str">
            <v>SP46- 7 RP4 6" 50/60</v>
          </cell>
          <cell r="C8779">
            <v>3398</v>
          </cell>
        </row>
        <row r="8780">
          <cell r="A8780" t="str">
            <v>15A00009</v>
          </cell>
          <cell r="B8780" t="str">
            <v>SP46- 9 RP4 6" 50/60</v>
          </cell>
          <cell r="C8780">
            <v>4237</v>
          </cell>
        </row>
        <row r="8781">
          <cell r="A8781" t="str">
            <v>15A00010</v>
          </cell>
          <cell r="B8781" t="str">
            <v>SP46-10 RP4 6" 50/60</v>
          </cell>
          <cell r="C8781">
            <v>4601</v>
          </cell>
        </row>
        <row r="8782">
          <cell r="A8782" t="str">
            <v>15A00012</v>
          </cell>
          <cell r="B8782" t="str">
            <v>SP46-12 RP4 6" 50</v>
          </cell>
          <cell r="C8782">
            <v>5322</v>
          </cell>
        </row>
        <row r="8783">
          <cell r="A8783" t="str">
            <v>15A00013</v>
          </cell>
          <cell r="B8783" t="str">
            <v>SP46-13 RP4 6" 50</v>
          </cell>
          <cell r="C8783">
            <v>5803</v>
          </cell>
        </row>
        <row r="8784">
          <cell r="A8784" t="str">
            <v>15A00014</v>
          </cell>
          <cell r="B8784" t="str">
            <v>SP46-14 RP4 6" 50</v>
          </cell>
          <cell r="C8784">
            <v>6170</v>
          </cell>
        </row>
        <row r="8785">
          <cell r="A8785" t="str">
            <v>15A00020</v>
          </cell>
          <cell r="B8785" t="str">
            <v>SP46-20 RP4 6" 50</v>
          </cell>
          <cell r="C8785">
            <v>8087</v>
          </cell>
        </row>
        <row r="8786">
          <cell r="A8786" t="str">
            <v>15A000F3</v>
          </cell>
          <cell r="B8786" t="str">
            <v>SP46- 3C RP4 4" 50</v>
          </cell>
          <cell r="C8786">
            <v>1995</v>
          </cell>
        </row>
        <row r="8787">
          <cell r="A8787" t="str">
            <v>15A000F4</v>
          </cell>
          <cell r="B8787" t="str">
            <v>SP46- 4C RP4 4" 50</v>
          </cell>
          <cell r="C8787">
            <v>2320</v>
          </cell>
        </row>
        <row r="8788">
          <cell r="A8788" t="str">
            <v>15A000F8</v>
          </cell>
          <cell r="B8788" t="str">
            <v>SP46- 8C RP4 6" 50</v>
          </cell>
          <cell r="C8788">
            <v>3631</v>
          </cell>
        </row>
        <row r="8789">
          <cell r="A8789" t="str">
            <v>15A01905</v>
          </cell>
          <cell r="B8789" t="str">
            <v>SP46- 5 RP4 6"3X380-415/50 7.5KW</v>
          </cell>
          <cell r="C8789">
            <v>5556</v>
          </cell>
        </row>
        <row r="8790">
          <cell r="A8790" t="str">
            <v>15A01907</v>
          </cell>
          <cell r="B8790" t="str">
            <v>SP46- 7 RP4 6"3X380-415/50 11KW</v>
          </cell>
          <cell r="C8790">
            <v>6654</v>
          </cell>
        </row>
        <row r="8791">
          <cell r="A8791" t="str">
            <v>15A01908</v>
          </cell>
          <cell r="B8791" t="str">
            <v>SP46- 8 RP4 6"3X380-415/50 13KW</v>
          </cell>
          <cell r="C8791">
            <v>7151</v>
          </cell>
        </row>
        <row r="8792">
          <cell r="A8792" t="str">
            <v>15A01909</v>
          </cell>
          <cell r="B8792" t="str">
            <v>SP46- 9 RP4 6"3X380-415/50 15KW</v>
          </cell>
          <cell r="C8792">
            <v>7822</v>
          </cell>
        </row>
        <row r="8793">
          <cell r="A8793" t="str">
            <v>15A01911</v>
          </cell>
          <cell r="B8793" t="str">
            <v>SP46-11 RP4 6"3X380-415/50 18.5KW</v>
          </cell>
          <cell r="C8793">
            <v>9125</v>
          </cell>
        </row>
        <row r="8794">
          <cell r="A8794" t="str">
            <v>15A01912</v>
          </cell>
          <cell r="B8794" t="str">
            <v>SP46-12 RP4 6"3X380-415/50 18.5KW</v>
          </cell>
          <cell r="C8794">
            <v>9482</v>
          </cell>
        </row>
        <row r="8795">
          <cell r="A8795" t="str">
            <v>15A01915</v>
          </cell>
          <cell r="B8795" t="str">
            <v>SP46-15 RP4 6"3X380-415/50 22KW</v>
          </cell>
          <cell r="C8795">
            <v>10944</v>
          </cell>
        </row>
        <row r="8796">
          <cell r="A8796" t="str">
            <v>15A01916</v>
          </cell>
          <cell r="B8796" t="str">
            <v>SP46-16 RP4 6"3X380-415/50 26KW</v>
          </cell>
          <cell r="C8796">
            <v>11860</v>
          </cell>
        </row>
        <row r="8797">
          <cell r="A8797" t="str">
            <v>15A01919</v>
          </cell>
          <cell r="B8797" t="str">
            <v>SP46-19 RP4 6"3X380-415/50 30KW</v>
          </cell>
          <cell r="C8797">
            <v>13188</v>
          </cell>
        </row>
        <row r="8798">
          <cell r="A8798" t="str">
            <v>15A019F4</v>
          </cell>
          <cell r="B8798" t="str">
            <v>SP46- 4C RP4 4"3X380-415/50 5.5KW</v>
          </cell>
          <cell r="C8798">
            <v>3934</v>
          </cell>
        </row>
        <row r="8799">
          <cell r="A8799" t="str">
            <v>15A019F8</v>
          </cell>
          <cell r="B8799" t="str">
            <v>SP46- 8C RP4 6"3X380-415/50 11KW</v>
          </cell>
          <cell r="C8799">
            <v>6888</v>
          </cell>
        </row>
        <row r="8800">
          <cell r="A8800" t="str">
            <v>15A10008</v>
          </cell>
          <cell r="B8800" t="str">
            <v>SP46- 8 RP4 6" 50/60 SD</v>
          </cell>
          <cell r="C8800">
            <v>3940</v>
          </cell>
        </row>
        <row r="8801">
          <cell r="A8801" t="str">
            <v>15A10009</v>
          </cell>
          <cell r="B8801" t="str">
            <v>SP46- 9 RP4 6" 50/60 SD</v>
          </cell>
          <cell r="C8801">
            <v>4449</v>
          </cell>
        </row>
        <row r="8802">
          <cell r="A8802" t="str">
            <v>15A160F9</v>
          </cell>
          <cell r="B8802" t="str">
            <v>SP46- 9C RP4 6"3X220-230/50 SD 13KW</v>
          </cell>
          <cell r="C8802">
            <v>7995</v>
          </cell>
        </row>
        <row r="8803">
          <cell r="A8803" t="str">
            <v>15A20002</v>
          </cell>
          <cell r="B8803" t="str">
            <v>SP46- 2 RP3 4" 50/60</v>
          </cell>
          <cell r="C8803">
            <v>1701</v>
          </cell>
        </row>
        <row r="8804">
          <cell r="A8804" t="str">
            <v>15A20005</v>
          </cell>
          <cell r="B8804" t="str">
            <v>SP46- 5 RP3 6" 50/60</v>
          </cell>
          <cell r="C8804">
            <v>2776</v>
          </cell>
        </row>
        <row r="8805">
          <cell r="A8805" t="str">
            <v>15A20008</v>
          </cell>
          <cell r="B8805" t="str">
            <v>SP46- 8 RP3 6" 50/60</v>
          </cell>
          <cell r="C8805">
            <v>3751</v>
          </cell>
        </row>
        <row r="8806">
          <cell r="A8806" t="str">
            <v>15A200D2</v>
          </cell>
          <cell r="B8806" t="str">
            <v>SP46- 2BB RP3 4" 50</v>
          </cell>
          <cell r="C8806">
            <v>1613</v>
          </cell>
        </row>
        <row r="8807">
          <cell r="A8807" t="str">
            <v>15A200F3</v>
          </cell>
          <cell r="B8807" t="str">
            <v>SP46- 3C RP3 4" 50</v>
          </cell>
          <cell r="C8807">
            <v>1995</v>
          </cell>
        </row>
        <row r="8808">
          <cell r="A8808" t="str">
            <v>15A200F4</v>
          </cell>
          <cell r="B8808" t="str">
            <v>SP46- 4C RP3 4" 50</v>
          </cell>
          <cell r="C8808">
            <v>2320</v>
          </cell>
        </row>
        <row r="8809">
          <cell r="A8809" t="str">
            <v>15A21908</v>
          </cell>
          <cell r="B8809" t="str">
            <v>SP46- 8 RP3 6"3X380-415/50 13KW</v>
          </cell>
          <cell r="C8809">
            <v>7151</v>
          </cell>
        </row>
        <row r="8810">
          <cell r="A8810" t="str">
            <v>15AA0004</v>
          </cell>
          <cell r="B8810" t="str">
            <v>SP46- 4 RP4 4" 50</v>
          </cell>
          <cell r="C8810">
            <v>2405</v>
          </cell>
        </row>
        <row r="8811">
          <cell r="A8811" t="str">
            <v>15AA0005</v>
          </cell>
          <cell r="B8811" t="str">
            <v>SP46- 5 RP4 4" 50</v>
          </cell>
          <cell r="C8811">
            <v>2776</v>
          </cell>
        </row>
        <row r="8812">
          <cell r="A8812" t="str">
            <v>15AA19F4</v>
          </cell>
          <cell r="B8812" t="str">
            <v>SP46- 4C RP4 6"3X380-415/50 5.5KW</v>
          </cell>
          <cell r="C8812">
            <v>5064</v>
          </cell>
        </row>
        <row r="8813">
          <cell r="A8813" t="str">
            <v>15AC0004</v>
          </cell>
          <cell r="B8813" t="str">
            <v>SP46- 4 RP3 4" 50</v>
          </cell>
          <cell r="C8813">
            <v>2405</v>
          </cell>
        </row>
        <row r="8814">
          <cell r="A8814" t="str">
            <v>15AC0005</v>
          </cell>
          <cell r="B8814" t="str">
            <v>SP46- 5 RP3 4" 50</v>
          </cell>
          <cell r="C8814">
            <v>2776</v>
          </cell>
        </row>
        <row r="8815">
          <cell r="A8815" t="str">
            <v>15C369F8</v>
          </cell>
          <cell r="B8815" t="str">
            <v>SP46- 8CN RP3 6"3X380-415/50 SD 11KW</v>
          </cell>
          <cell r="C8815">
            <v>11384</v>
          </cell>
        </row>
        <row r="8816">
          <cell r="A8816" t="str">
            <v>15C81917</v>
          </cell>
          <cell r="B8816" t="str">
            <v>BM46-17N       26,0KW 3X380-415V    50HZ</v>
          </cell>
          <cell r="C8816">
            <v>27157</v>
          </cell>
        </row>
        <row r="8817">
          <cell r="A8817" t="str">
            <v>15CV0008</v>
          </cell>
          <cell r="B8817" t="str">
            <v>SP46- 8R RP4 6" 50/60</v>
          </cell>
          <cell r="C8817">
            <v>9379</v>
          </cell>
        </row>
        <row r="8818">
          <cell r="A8818" t="str">
            <v>15CV0015</v>
          </cell>
          <cell r="B8818" t="str">
            <v>SP46-15R RP4 6" 50</v>
          </cell>
          <cell r="C8818">
            <v>16336</v>
          </cell>
        </row>
        <row r="8819">
          <cell r="A8819" t="str">
            <v>15CV1908</v>
          </cell>
          <cell r="B8819" t="str">
            <v>SP46- 8R RP4 6"3X380-415/50 13KW</v>
          </cell>
          <cell r="C8819">
            <v>14806</v>
          </cell>
        </row>
        <row r="8820">
          <cell r="A8820" t="str">
            <v>16A00001</v>
          </cell>
          <cell r="B8820" t="str">
            <v>SP77- 1 RP5 6" 50/60</v>
          </cell>
          <cell r="C8820">
            <v>3505</v>
          </cell>
        </row>
        <row r="8821">
          <cell r="A8821" t="str">
            <v>16A00002</v>
          </cell>
          <cell r="B8821" t="str">
            <v>SP77- 2 RP5 6" 50/60</v>
          </cell>
          <cell r="C8821">
            <v>4083</v>
          </cell>
        </row>
        <row r="8822">
          <cell r="A8822" t="str">
            <v>16A00003</v>
          </cell>
          <cell r="B8822" t="str">
            <v>SP77- 3 RP5 6" 50/60</v>
          </cell>
          <cell r="C8822">
            <v>4659</v>
          </cell>
        </row>
        <row r="8823">
          <cell r="A8823" t="str">
            <v>16A00004</v>
          </cell>
          <cell r="B8823" t="str">
            <v>SP77- 4 RP5 6" 50/60</v>
          </cell>
          <cell r="C8823">
            <v>5235</v>
          </cell>
        </row>
        <row r="8824">
          <cell r="A8824" t="str">
            <v>16A00005</v>
          </cell>
          <cell r="B8824" t="str">
            <v>SP77- 5 RP5 6" 50</v>
          </cell>
          <cell r="C8824">
            <v>5532</v>
          </cell>
        </row>
        <row r="8825">
          <cell r="A8825" t="str">
            <v>16A00006</v>
          </cell>
          <cell r="B8825" t="str">
            <v>SP77- 6 RP5 6" 50</v>
          </cell>
          <cell r="C8825">
            <v>6076</v>
          </cell>
        </row>
        <row r="8826">
          <cell r="A8826" t="str">
            <v>16A00007</v>
          </cell>
          <cell r="B8826" t="str">
            <v>SP77- 7 RP5 6" 50</v>
          </cell>
          <cell r="C8826">
            <v>6620</v>
          </cell>
        </row>
        <row r="8827">
          <cell r="A8827" t="str">
            <v>16A00008</v>
          </cell>
          <cell r="B8827" t="str">
            <v>SP77- 8 RP5 6" 50/60</v>
          </cell>
          <cell r="C8827">
            <v>7165</v>
          </cell>
        </row>
        <row r="8828">
          <cell r="A8828" t="str">
            <v>16A00009</v>
          </cell>
          <cell r="B8828" t="str">
            <v>SP77- 9 RP5 6" 50</v>
          </cell>
          <cell r="C8828">
            <v>7705</v>
          </cell>
        </row>
        <row r="8829">
          <cell r="A8829" t="str">
            <v>16A00012</v>
          </cell>
          <cell r="B8829" t="str">
            <v>SP77-12 RP5 8" 50</v>
          </cell>
          <cell r="C8829">
            <v>9045</v>
          </cell>
        </row>
        <row r="8830">
          <cell r="A8830" t="str">
            <v>16A00014</v>
          </cell>
          <cell r="B8830" t="str">
            <v>SP77-14 RP5 8" 50</v>
          </cell>
          <cell r="C8830">
            <v>10087</v>
          </cell>
        </row>
        <row r="8831">
          <cell r="A8831" t="str">
            <v>16A00018</v>
          </cell>
          <cell r="B8831" t="str">
            <v>SP77-18 RP5 8" 50</v>
          </cell>
          <cell r="C8831">
            <v>12155</v>
          </cell>
        </row>
        <row r="8832">
          <cell r="A8832" t="str">
            <v>16A01902</v>
          </cell>
          <cell r="B8832" t="str">
            <v>SP77- 2 RP5 6"3X380-415/50 7.5KW</v>
          </cell>
          <cell r="C8832">
            <v>6865</v>
          </cell>
        </row>
        <row r="8833">
          <cell r="A8833" t="str">
            <v>16A01903</v>
          </cell>
          <cell r="B8833" t="str">
            <v>SP77- 3 RP5 6"3X380-415/50 11KW</v>
          </cell>
          <cell r="C8833">
            <v>7917</v>
          </cell>
        </row>
        <row r="8834">
          <cell r="A8834" t="str">
            <v>16A01905</v>
          </cell>
          <cell r="B8834" t="str">
            <v>SP77- 5 RP5 6"3X380-415/50 18.5KW</v>
          </cell>
          <cell r="C8834">
            <v>9690</v>
          </cell>
        </row>
        <row r="8835">
          <cell r="A8835" t="str">
            <v>16A01906</v>
          </cell>
          <cell r="B8835" t="str">
            <v>SP77- 6 RP5 6"3X380-415/50 22KW</v>
          </cell>
          <cell r="C8835">
            <v>10483</v>
          </cell>
        </row>
        <row r="8836">
          <cell r="A8836" t="str">
            <v>16A01907</v>
          </cell>
          <cell r="B8836" t="str">
            <v>SP77- 7 RP5 6"3X380-415/50 26KW</v>
          </cell>
          <cell r="C8836">
            <v>11580</v>
          </cell>
        </row>
        <row r="8837">
          <cell r="A8837" t="str">
            <v>16A01909</v>
          </cell>
          <cell r="B8837" t="str">
            <v>SP77- 9 RP5 6"3X380-415/50 30KW</v>
          </cell>
          <cell r="C8837">
            <v>13070</v>
          </cell>
        </row>
        <row r="8838">
          <cell r="A8838" t="str">
            <v>16A04310</v>
          </cell>
          <cell r="B8838" t="str">
            <v>SP77-10 RP5 6"3X380-415/50 37KW</v>
          </cell>
          <cell r="C8838">
            <v>16067</v>
          </cell>
        </row>
        <row r="8839">
          <cell r="A8839" t="str">
            <v>16A04314</v>
          </cell>
          <cell r="B8839" t="str">
            <v>SP77-14 RP5 8"3X380-415/50 55KW</v>
          </cell>
          <cell r="C8839">
            <v>23023</v>
          </cell>
        </row>
        <row r="8840">
          <cell r="A8840" t="str">
            <v>16A16907</v>
          </cell>
          <cell r="B8840" t="str">
            <v>SP77- 7 RP5 6"3X380-415/50 SD 26KW</v>
          </cell>
          <cell r="C8840">
            <v>12238</v>
          </cell>
        </row>
        <row r="8841">
          <cell r="A8841" t="str">
            <v>16C00018</v>
          </cell>
          <cell r="B8841" t="str">
            <v>SP77-18N RP5 8" 50</v>
          </cell>
          <cell r="C8841">
            <v>18232</v>
          </cell>
        </row>
        <row r="8842">
          <cell r="A8842" t="str">
            <v>16C00519</v>
          </cell>
          <cell r="B8842" t="str">
            <v>SP77-19N RP5 8"3X500/50 75KW</v>
          </cell>
          <cell r="C8842">
            <v>37806</v>
          </cell>
        </row>
        <row r="8843">
          <cell r="A8843" t="str">
            <v>16C16009</v>
          </cell>
          <cell r="B8843" t="str">
            <v>SP77- 9N RP5 6"3X220-230/50 SD 30KW</v>
          </cell>
          <cell r="C8843">
            <v>21243</v>
          </cell>
        </row>
        <row r="8844">
          <cell r="A8844" t="str">
            <v>17A00002</v>
          </cell>
          <cell r="B8844" t="str">
            <v>SP125- 2 RP6 6" 50</v>
          </cell>
          <cell r="C8844">
            <v>5884</v>
          </cell>
        </row>
        <row r="8845">
          <cell r="A8845" t="str">
            <v>17A00003</v>
          </cell>
          <cell r="B8845" t="str">
            <v>SP125- 3 RP6 6" 50/60</v>
          </cell>
          <cell r="C8845">
            <v>6807</v>
          </cell>
        </row>
        <row r="8846">
          <cell r="A8846" t="str">
            <v>17A00004</v>
          </cell>
          <cell r="B8846" t="str">
            <v>SP125- 4 RP6 8" 50</v>
          </cell>
          <cell r="C8846">
            <v>11520</v>
          </cell>
        </row>
        <row r="8847">
          <cell r="A8847" t="str">
            <v>17A00005</v>
          </cell>
          <cell r="B8847" t="str">
            <v>SP125- 5 RP6 8" 50/60</v>
          </cell>
          <cell r="C8847">
            <v>8581</v>
          </cell>
        </row>
        <row r="8848">
          <cell r="A8848" t="str">
            <v>17A00006</v>
          </cell>
          <cell r="B8848" t="str">
            <v>SP125- 6 RP6 8" 50</v>
          </cell>
          <cell r="C8848">
            <v>9551</v>
          </cell>
        </row>
        <row r="8849">
          <cell r="A8849" t="str">
            <v>17A00007</v>
          </cell>
          <cell r="B8849" t="str">
            <v>SP125- 7 RP6 8" 50</v>
          </cell>
          <cell r="C8849">
            <v>10509</v>
          </cell>
        </row>
        <row r="8850">
          <cell r="A8850" t="str">
            <v>17A00008</v>
          </cell>
          <cell r="B8850" t="str">
            <v>SP125- 8 RP6 8" 50</v>
          </cell>
          <cell r="C8850">
            <v>11449</v>
          </cell>
        </row>
        <row r="8851">
          <cell r="A8851" t="str">
            <v>17A00009</v>
          </cell>
          <cell r="B8851" t="str">
            <v>SP125- 9 RP6 8" 50</v>
          </cell>
          <cell r="C8851">
            <v>12380</v>
          </cell>
        </row>
        <row r="8852">
          <cell r="A8852" t="str">
            <v>17A00010</v>
          </cell>
          <cell r="B8852" t="str">
            <v>SP125-10 RP6 8" 50</v>
          </cell>
          <cell r="C8852">
            <v>13295</v>
          </cell>
        </row>
        <row r="8853">
          <cell r="A8853" t="str">
            <v>17A000A1</v>
          </cell>
          <cell r="B8853" t="str">
            <v>SP125- 1A RP6 6" 50/60</v>
          </cell>
          <cell r="C8853">
            <v>4671</v>
          </cell>
        </row>
        <row r="8854">
          <cell r="A8854" t="str">
            <v>17A000A2</v>
          </cell>
          <cell r="B8854" t="str">
            <v>SP125- 2A RP6 6" 50</v>
          </cell>
          <cell r="C8854">
            <v>5806</v>
          </cell>
        </row>
        <row r="8855">
          <cell r="A8855" t="str">
            <v>17A000A3</v>
          </cell>
          <cell r="B8855" t="str">
            <v>SP125- 3A RP6 6" 50/60</v>
          </cell>
          <cell r="C8855">
            <v>6598</v>
          </cell>
        </row>
        <row r="8856">
          <cell r="A8856" t="str">
            <v>17A000A5</v>
          </cell>
          <cell r="B8856" t="str">
            <v>SP125- 5A RP6 8" 50/60</v>
          </cell>
          <cell r="C8856">
            <v>8260</v>
          </cell>
        </row>
        <row r="8857">
          <cell r="A8857" t="str">
            <v>17A000A6</v>
          </cell>
          <cell r="B8857" t="str">
            <v>SP125- 6A RP6 8" 50</v>
          </cell>
          <cell r="C8857">
            <v>9232</v>
          </cell>
        </row>
        <row r="8858">
          <cell r="A8858" t="str">
            <v>17A000B2</v>
          </cell>
          <cell r="B8858" t="str">
            <v>SP125- 2AA RP6 6" 50</v>
          </cell>
          <cell r="C8858">
            <v>5421</v>
          </cell>
        </row>
        <row r="8859">
          <cell r="A8859" t="str">
            <v>17A000B3</v>
          </cell>
          <cell r="B8859" t="str">
            <v>SP125- 3AA RP6 6" 50/60</v>
          </cell>
          <cell r="C8859">
            <v>6237</v>
          </cell>
        </row>
        <row r="8860">
          <cell r="A8860" t="str">
            <v>17A000B5</v>
          </cell>
          <cell r="B8860" t="str">
            <v>SP125- 5AA RP6 8" 50/60</v>
          </cell>
          <cell r="C8860">
            <v>7925</v>
          </cell>
        </row>
        <row r="8861">
          <cell r="A8861" t="str">
            <v>17A000B6</v>
          </cell>
          <cell r="B8861" t="str">
            <v>SP125- 6AA RP6 8" 50</v>
          </cell>
          <cell r="C8861">
            <v>8904</v>
          </cell>
        </row>
        <row r="8862">
          <cell r="A8862" t="str">
            <v>17A000B8</v>
          </cell>
          <cell r="B8862" t="str">
            <v>SP125- 8AA RP6 8" 50</v>
          </cell>
          <cell r="C8862">
            <v>10820</v>
          </cell>
        </row>
        <row r="8863">
          <cell r="A8863" t="str">
            <v>17A01902</v>
          </cell>
          <cell r="B8863" t="str">
            <v>SP125- 2 RP6 6"3X380-415/50 22KW</v>
          </cell>
          <cell r="C8863">
            <v>10293</v>
          </cell>
        </row>
        <row r="8864">
          <cell r="A8864" t="str">
            <v>17A01903</v>
          </cell>
          <cell r="B8864" t="str">
            <v>SP125- 3 RP6 6"3X380-415/50 30KW</v>
          </cell>
          <cell r="C8864">
            <v>12174</v>
          </cell>
        </row>
        <row r="8865">
          <cell r="A8865" t="str">
            <v>17A019A2</v>
          </cell>
          <cell r="B8865" t="str">
            <v>SP125- 2A RP6 6"3X380-415/50 18.5KW</v>
          </cell>
          <cell r="C8865">
            <v>9966</v>
          </cell>
        </row>
        <row r="8866">
          <cell r="A8866" t="str">
            <v>17A019A3</v>
          </cell>
          <cell r="B8866" t="str">
            <v>SP125- 3A RP6 6"3X380-415/50 26KW</v>
          </cell>
          <cell r="C8866">
            <v>11560</v>
          </cell>
        </row>
        <row r="8867">
          <cell r="A8867" t="str">
            <v>17A019B2</v>
          </cell>
          <cell r="B8867" t="str">
            <v>SP125- 2AA RP6 6"3X380-415/50 13KW</v>
          </cell>
          <cell r="C8867">
            <v>8820</v>
          </cell>
        </row>
        <row r="8868">
          <cell r="A8868" t="str">
            <v>17A04305</v>
          </cell>
          <cell r="B8868" t="str">
            <v>SP125- 5 RP6 8"3X380-415/50 55KW</v>
          </cell>
          <cell r="C8868">
            <v>21523</v>
          </cell>
        </row>
        <row r="8869">
          <cell r="A8869" t="str">
            <v>17A04306</v>
          </cell>
          <cell r="B8869" t="str">
            <v>SP125- 6 RP6 8"3X380-415/50 63KW</v>
          </cell>
          <cell r="C8869">
            <v>23130</v>
          </cell>
        </row>
        <row r="8870">
          <cell r="A8870" t="str">
            <v>17A043A5</v>
          </cell>
          <cell r="B8870" t="str">
            <v>SP125- 5A RP6 8"3X380-415/50 45KW</v>
          </cell>
          <cell r="C8870">
            <v>19927</v>
          </cell>
        </row>
        <row r="8871">
          <cell r="A8871" t="str">
            <v>17A043B5</v>
          </cell>
          <cell r="B8871" t="str">
            <v>SP125- 5AA RP6 8"3X380-415/50 45KW</v>
          </cell>
          <cell r="C8871">
            <v>19591</v>
          </cell>
        </row>
        <row r="8872">
          <cell r="A8872" t="str">
            <v>17A20004</v>
          </cell>
          <cell r="B8872" t="str">
            <v>SP125- 4 RP6 6" 50</v>
          </cell>
          <cell r="C8872">
            <v>7598</v>
          </cell>
        </row>
        <row r="8873">
          <cell r="A8873" t="str">
            <v>17A200A4</v>
          </cell>
          <cell r="B8873" t="str">
            <v>SP125- 4A RP6 6" 50</v>
          </cell>
          <cell r="C8873">
            <v>7271</v>
          </cell>
        </row>
        <row r="8874">
          <cell r="A8874" t="str">
            <v>17A30004</v>
          </cell>
          <cell r="B8874" t="str">
            <v>SP125- 4 RP6 6" 50 SD</v>
          </cell>
          <cell r="C8874">
            <v>7979</v>
          </cell>
        </row>
        <row r="8875">
          <cell r="A8875" t="str">
            <v>17AK0017</v>
          </cell>
          <cell r="B8875" t="str">
            <v>SP125-17 RP6 10" 50</v>
          </cell>
          <cell r="C8875">
            <v>24866</v>
          </cell>
        </row>
        <row r="8876">
          <cell r="A8876" t="str">
            <v>17AK4317</v>
          </cell>
          <cell r="B8876" t="str">
            <v>SP125-17 RP6 10"3X380-415/50 170KW</v>
          </cell>
          <cell r="C8876">
            <v>55843</v>
          </cell>
        </row>
        <row r="8877">
          <cell r="A8877" t="str">
            <v>18A00002</v>
          </cell>
          <cell r="B8877" t="str">
            <v>SP215- 2 RP6 8" 50</v>
          </cell>
          <cell r="C8877">
            <v>6906</v>
          </cell>
        </row>
        <row r="8878">
          <cell r="A8878" t="str">
            <v>18A00003</v>
          </cell>
          <cell r="B8878" t="str">
            <v>SP215- 3 RP6 8" 50/60</v>
          </cell>
          <cell r="C8878">
            <v>8402</v>
          </cell>
        </row>
        <row r="8879">
          <cell r="A8879" t="str">
            <v>18A00004</v>
          </cell>
          <cell r="B8879" t="str">
            <v>SP215- 4 RP6 8" 50</v>
          </cell>
          <cell r="C8879">
            <v>9317</v>
          </cell>
        </row>
        <row r="8880">
          <cell r="A8880" t="str">
            <v>18A00005</v>
          </cell>
          <cell r="B8880" t="str">
            <v>SP215- 5 RP6 8" 50</v>
          </cell>
          <cell r="C8880">
            <v>10706</v>
          </cell>
        </row>
        <row r="8881">
          <cell r="A8881" t="str">
            <v>18A00006</v>
          </cell>
          <cell r="B8881" t="str">
            <v>SP215- 6 RP6 8" 50</v>
          </cell>
          <cell r="C8881">
            <v>12088</v>
          </cell>
        </row>
        <row r="8882">
          <cell r="A8882" t="str">
            <v>18A000A3</v>
          </cell>
          <cell r="B8882" t="str">
            <v>SP215- 3A RP6 8" 50/60</v>
          </cell>
          <cell r="C8882">
            <v>7914</v>
          </cell>
        </row>
        <row r="8883">
          <cell r="A8883" t="str">
            <v>18A000A4</v>
          </cell>
          <cell r="B8883" t="str">
            <v>SP215- 4A RP6 8" 50</v>
          </cell>
          <cell r="C8883">
            <v>9126</v>
          </cell>
        </row>
        <row r="8884">
          <cell r="A8884" t="str">
            <v>18A000A5</v>
          </cell>
          <cell r="B8884" t="str">
            <v>SP215- 5A RP6 8" 50/60</v>
          </cell>
          <cell r="C8884">
            <v>10246</v>
          </cell>
        </row>
        <row r="8885">
          <cell r="A8885" t="str">
            <v>18A000A6</v>
          </cell>
          <cell r="B8885" t="str">
            <v>SP215- 6A RP6 8" 50</v>
          </cell>
          <cell r="C8885">
            <v>11632</v>
          </cell>
        </row>
        <row r="8886">
          <cell r="A8886" t="str">
            <v>18A000B3</v>
          </cell>
          <cell r="B8886" t="str">
            <v>SP215- 3AA RP6 8" 50/60</v>
          </cell>
          <cell r="C8886">
            <v>7401</v>
          </cell>
        </row>
        <row r="8887">
          <cell r="A8887" t="str">
            <v>18A000B5</v>
          </cell>
          <cell r="B8887" t="str">
            <v>SP215- 5AA RP6 8" 50</v>
          </cell>
          <cell r="C8887">
            <v>9777</v>
          </cell>
        </row>
        <row r="8888">
          <cell r="A8888" t="str">
            <v>18A000B6</v>
          </cell>
          <cell r="B8888" t="str">
            <v>SP215- 6AA RP6 8" 50</v>
          </cell>
          <cell r="C8888">
            <v>11162</v>
          </cell>
        </row>
        <row r="8889">
          <cell r="A8889" t="str">
            <v>18A00206</v>
          </cell>
          <cell r="B8889" t="str">
            <v>SP215- 6 RP6 8"3X400-415/50 110KW</v>
          </cell>
          <cell r="C8889">
            <v>36271</v>
          </cell>
        </row>
        <row r="8890">
          <cell r="A8890" t="str">
            <v>18A04304</v>
          </cell>
          <cell r="B8890" t="str">
            <v>SP215- 4 RP6 8"3X380-415/50 75KW</v>
          </cell>
          <cell r="C8890">
            <v>24184</v>
          </cell>
        </row>
        <row r="8891">
          <cell r="A8891" t="str">
            <v>18A04306</v>
          </cell>
          <cell r="B8891" t="str">
            <v>SP215- 6 RP6 8"3X380-415/50 110KW</v>
          </cell>
          <cell r="C8891">
            <v>31520</v>
          </cell>
        </row>
        <row r="8892">
          <cell r="A8892" t="str">
            <v>18A10004</v>
          </cell>
          <cell r="B8892" t="str">
            <v>SP215- 4 RP6 8" 50 SD</v>
          </cell>
          <cell r="C8892">
            <v>9783</v>
          </cell>
        </row>
        <row r="8893">
          <cell r="A8893" t="str">
            <v>18A100A5</v>
          </cell>
          <cell r="B8893" t="str">
            <v>SP215- 5A RP6 8" 50/60 SD</v>
          </cell>
          <cell r="C8893">
            <v>10758</v>
          </cell>
        </row>
        <row r="8894">
          <cell r="A8894" t="str">
            <v>18A100B5</v>
          </cell>
          <cell r="B8894" t="str">
            <v>SP215- 5AA RP6 8" 50 SD</v>
          </cell>
          <cell r="C8894">
            <v>10266</v>
          </cell>
        </row>
        <row r="8895">
          <cell r="A8895" t="str">
            <v>18A20010</v>
          </cell>
          <cell r="B8895" t="str">
            <v>SP215-10 RP6 12" 50</v>
          </cell>
          <cell r="C8895">
            <v>17513</v>
          </cell>
        </row>
        <row r="8896">
          <cell r="A8896" t="str">
            <v>18A200B2</v>
          </cell>
          <cell r="B8896" t="str">
            <v>SP215- 2AA RP6 6" 50/60</v>
          </cell>
          <cell r="C8896">
            <v>6009</v>
          </cell>
        </row>
        <row r="8897">
          <cell r="A8897" t="str">
            <v>18A219B2</v>
          </cell>
          <cell r="B8897" t="str">
            <v>SP215- 2AA RP6 6"3X380-415/50 30KW</v>
          </cell>
          <cell r="C8897">
            <v>11373</v>
          </cell>
        </row>
        <row r="8898">
          <cell r="A8898" t="str">
            <v>18AT0007</v>
          </cell>
          <cell r="B8898" t="str">
            <v>SP215- 7 RP6 10" 50</v>
          </cell>
          <cell r="C8898">
            <v>13877</v>
          </cell>
        </row>
        <row r="8899">
          <cell r="A8899" t="str">
            <v>18AT0009</v>
          </cell>
          <cell r="B8899" t="str">
            <v>SP215- 9 RP6 10" 50</v>
          </cell>
          <cell r="C8899">
            <v>16170</v>
          </cell>
        </row>
        <row r="8900">
          <cell r="A8900" t="str">
            <v>18AT00A7</v>
          </cell>
          <cell r="B8900" t="str">
            <v>SP215- 7A RP6 10" 50</v>
          </cell>
          <cell r="C8900">
            <v>13006</v>
          </cell>
        </row>
        <row r="8901">
          <cell r="A8901" t="str">
            <v>18AT00B7</v>
          </cell>
          <cell r="B8901" t="str">
            <v>SP215- 7AA RP6 10" 50</v>
          </cell>
          <cell r="C8901">
            <v>12540</v>
          </cell>
        </row>
        <row r="8902">
          <cell r="A8902" t="str">
            <v>18AU0007</v>
          </cell>
          <cell r="B8902" t="str">
            <v>SP215- 7 RP6 10" 50 SD</v>
          </cell>
          <cell r="C8902">
            <v>14128</v>
          </cell>
        </row>
        <row r="8903">
          <cell r="A8903" t="str">
            <v>18C00005</v>
          </cell>
          <cell r="B8903" t="str">
            <v>SP215- 5N RP6 8" 50</v>
          </cell>
          <cell r="C8903">
            <v>16058</v>
          </cell>
        </row>
        <row r="8904">
          <cell r="A8904" t="str">
            <v>18FT00B7</v>
          </cell>
          <cell r="B8904" t="str">
            <v>SP215- 7AAR RP6 10" 50</v>
          </cell>
          <cell r="C8904">
            <v>32331</v>
          </cell>
        </row>
        <row r="8905">
          <cell r="A8905" t="str">
            <v>190000C4</v>
          </cell>
          <cell r="B8905" t="str">
            <v>SP95- 4B RP5 6" 50/60</v>
          </cell>
          <cell r="C8905">
            <v>5341</v>
          </cell>
        </row>
        <row r="8906">
          <cell r="A8906" t="str">
            <v>190019A2</v>
          </cell>
          <cell r="B8906" t="str">
            <v>SP95- 2A RP5 6"3X380-415/50 7.5KW</v>
          </cell>
          <cell r="C8906">
            <v>6992</v>
          </cell>
        </row>
        <row r="8907">
          <cell r="A8907" t="str">
            <v>190019C3</v>
          </cell>
          <cell r="B8907" t="str">
            <v>SP95- 3B RP5 6"3X380-415/50 11KW</v>
          </cell>
          <cell r="C8907">
            <v>8122</v>
          </cell>
        </row>
        <row r="8908">
          <cell r="A8908" t="str">
            <v>190019C4</v>
          </cell>
          <cell r="B8908" t="str">
            <v>SP95- 4B RP5 6"3X380-415/50 15KW</v>
          </cell>
          <cell r="C8908">
            <v>8925</v>
          </cell>
        </row>
        <row r="8909">
          <cell r="A8909" t="str">
            <v>195019C3</v>
          </cell>
          <cell r="B8909" t="str">
            <v>SP95- 3BN RP5 6"3X380-415/50 11KW</v>
          </cell>
          <cell r="C8909">
            <v>12504</v>
          </cell>
        </row>
        <row r="8910">
          <cell r="A8910" t="str">
            <v>200200A2</v>
          </cell>
          <cell r="B8910" t="str">
            <v>SP160- 2A RP6 6" 50</v>
          </cell>
          <cell r="C8910">
            <v>5860</v>
          </cell>
        </row>
        <row r="8911">
          <cell r="A8911" t="str">
            <v>200200A3</v>
          </cell>
          <cell r="B8911" t="str">
            <v>SP160- 3A RP6 6" 50</v>
          </cell>
          <cell r="C8911">
            <v>6513</v>
          </cell>
        </row>
        <row r="8912">
          <cell r="A8912" t="str">
            <v>200200A5</v>
          </cell>
          <cell r="B8912" t="str">
            <v>SP160- 5A RP6 8" 50</v>
          </cell>
          <cell r="C8912">
            <v>13590</v>
          </cell>
        </row>
        <row r="8913">
          <cell r="A8913" t="str">
            <v>200200B3</v>
          </cell>
          <cell r="B8913" t="str">
            <v>SP160- 3AA RP6 6" 50/60</v>
          </cell>
          <cell r="C8913">
            <v>6131</v>
          </cell>
        </row>
        <row r="8914">
          <cell r="A8914" t="str">
            <v>200200B4</v>
          </cell>
          <cell r="B8914" t="str">
            <v>SP160- 4AA RP6 8" 50/60</v>
          </cell>
          <cell r="C8914">
            <v>7242</v>
          </cell>
        </row>
        <row r="8915">
          <cell r="A8915" t="str">
            <v>200200B5</v>
          </cell>
          <cell r="B8915" t="str">
            <v>SP160- 5AA RP6 8" 50</v>
          </cell>
          <cell r="C8915">
            <v>8169</v>
          </cell>
        </row>
        <row r="8916">
          <cell r="A8916" t="str">
            <v>200200B6</v>
          </cell>
          <cell r="B8916" t="str">
            <v>SP160- 6AA RP6 8" 50</v>
          </cell>
          <cell r="C8916">
            <v>9247</v>
          </cell>
        </row>
        <row r="8917">
          <cell r="A8917" t="str">
            <v>200200B7</v>
          </cell>
          <cell r="B8917" t="str">
            <v>SP160- 7AA RP6 8" 50</v>
          </cell>
          <cell r="C8917">
            <v>10322</v>
          </cell>
        </row>
        <row r="8918">
          <cell r="A8918" t="str">
            <v>200219A2</v>
          </cell>
          <cell r="B8918" t="str">
            <v>SP160- 2A RP6 6"3X380-415/50 22KW</v>
          </cell>
          <cell r="C8918">
            <v>10268</v>
          </cell>
        </row>
        <row r="8919">
          <cell r="A8919" t="str">
            <v>200219B3</v>
          </cell>
          <cell r="B8919" t="str">
            <v>SP160- 3AA RP6 6"3X380-415/50 30KW</v>
          </cell>
          <cell r="C8919">
            <v>11498</v>
          </cell>
        </row>
        <row r="8920">
          <cell r="A8920" t="str">
            <v>200243A7</v>
          </cell>
          <cell r="B8920" t="str">
            <v>SP160- 7A RP6 8"3X380-415/50 92KW</v>
          </cell>
          <cell r="C8920">
            <v>27796</v>
          </cell>
        </row>
        <row r="8921">
          <cell r="A8921" t="str">
            <v>200244A7</v>
          </cell>
          <cell r="B8921" t="str">
            <v>SP160- 7A RP6 8"3X380-415/50 92KW</v>
          </cell>
          <cell r="C8921">
            <v>27145</v>
          </cell>
        </row>
        <row r="8922">
          <cell r="A8922" t="str">
            <v>200300A5</v>
          </cell>
          <cell r="B8922" t="str">
            <v>SP160- 5A RP6 8" 50 SD</v>
          </cell>
          <cell r="C8922">
            <v>8963</v>
          </cell>
        </row>
        <row r="8923">
          <cell r="A8923" t="str">
            <v>200700A0</v>
          </cell>
          <cell r="B8923" t="str">
            <v>SP160-10A RP6 10" 50 SD</v>
          </cell>
          <cell r="C8923">
            <v>26021</v>
          </cell>
        </row>
        <row r="8924">
          <cell r="A8924" t="str">
            <v>205219A2</v>
          </cell>
          <cell r="B8924" t="str">
            <v>SP160- 2AN RP6 6"3X380-415/50 22KW</v>
          </cell>
          <cell r="C8924">
            <v>15743</v>
          </cell>
        </row>
        <row r="8925">
          <cell r="A8925" t="str">
            <v>39AH5163</v>
          </cell>
          <cell r="B8925" t="str">
            <v>SPK1-3/3 A-W-A-AUUV 3X266/460 60 HZ</v>
          </cell>
          <cell r="C8925">
            <v>861</v>
          </cell>
        </row>
        <row r="8926">
          <cell r="A8926" t="str">
            <v>39DH0411</v>
          </cell>
          <cell r="B8926" t="str">
            <v>SPK2-11/11 A-W-A-AUUV 3X230/400 50 HZ</v>
          </cell>
          <cell r="C8926">
            <v>1316</v>
          </cell>
        </row>
        <row r="8927">
          <cell r="A8927" t="str">
            <v>39GH0505</v>
          </cell>
          <cell r="B8927" t="str">
            <v>SPK4-15/5 A-W-A-AUUV 3X230/400 50 HZ</v>
          </cell>
          <cell r="C8927">
            <v>1257</v>
          </cell>
        </row>
        <row r="8928">
          <cell r="A8928" t="str">
            <v>3HDH0708</v>
          </cell>
          <cell r="B8928" t="str">
            <v>SPK2-23/8 A-W-A-AUUV 3X230/400 50 HZ</v>
          </cell>
          <cell r="C8928">
            <v>1498</v>
          </cell>
        </row>
        <row r="8929">
          <cell r="A8929" t="str">
            <v>3HGH0505</v>
          </cell>
          <cell r="B8929" t="str">
            <v>SPK4-15/5 A-W-A-AUUV 3X230/400 50 HZ</v>
          </cell>
          <cell r="C8929">
            <v>1257</v>
          </cell>
        </row>
        <row r="8930">
          <cell r="A8930" t="str">
            <v>47U08900</v>
          </cell>
          <cell r="B8930" t="str">
            <v>SEAL+GASKETS HS100, 125 (STD)</v>
          </cell>
          <cell r="C8930">
            <v>297</v>
          </cell>
        </row>
        <row r="8931">
          <cell r="A8931" t="str">
            <v>47U08903</v>
          </cell>
          <cell r="B8931" t="str">
            <v>SEAL+GASKETS HS150 (STANDARD)</v>
          </cell>
          <cell r="C8931">
            <v>712</v>
          </cell>
        </row>
        <row r="8932">
          <cell r="A8932" t="str">
            <v>7C192507</v>
          </cell>
          <cell r="B8932" t="str">
            <v>MS4000AZBCWLMXT4 3X380-415/50     2.20KW</v>
          </cell>
          <cell r="C8932">
            <v>1243</v>
          </cell>
        </row>
        <row r="8933">
          <cell r="A8933" t="str">
            <v>7C192508</v>
          </cell>
          <cell r="B8933" t="str">
            <v>MS4000AZBCWLMXT4 3X380-415/50     3.00KW</v>
          </cell>
          <cell r="C8933">
            <v>1294</v>
          </cell>
        </row>
        <row r="8934">
          <cell r="A8934" t="str">
            <v>7C193510</v>
          </cell>
          <cell r="B8934" t="str">
            <v>MS4000AZBCWLMJT4 3X380-415/50     4.00KW</v>
          </cell>
          <cell r="C8934">
            <v>1540</v>
          </cell>
        </row>
        <row r="8935">
          <cell r="A8935" t="str">
            <v>7C193511</v>
          </cell>
          <cell r="B8935" t="str">
            <v>MS4000AZBCWLMJT4 3X380-415/50     5.50KW</v>
          </cell>
          <cell r="C8935">
            <v>1643</v>
          </cell>
        </row>
        <row r="8936">
          <cell r="A8936" t="str">
            <v>7C193512</v>
          </cell>
          <cell r="B8936" t="str">
            <v>MS4000AZBCWLMJT4 3X380-415/50     7.50KW</v>
          </cell>
          <cell r="C8936">
            <v>2502</v>
          </cell>
        </row>
        <row r="8937">
          <cell r="A8937" t="str">
            <v>7C193706</v>
          </cell>
          <cell r="B8937" t="str">
            <v>MS4000ARBSWLMJT4 3X380-415/50     1.50KW</v>
          </cell>
          <cell r="C8937">
            <v>1923</v>
          </cell>
        </row>
        <row r="8938">
          <cell r="A8938" t="str">
            <v>7C193710</v>
          </cell>
          <cell r="B8938" t="str">
            <v>MS4000ARBSWLMJT4 3X380-415/50     4.00KW</v>
          </cell>
          <cell r="C8938">
            <v>2281</v>
          </cell>
        </row>
        <row r="8939">
          <cell r="A8939" t="str">
            <v>83N03108</v>
          </cell>
          <cell r="B8939" t="str">
            <v>MMG090L 230/400-2 2.2KW B3-24</v>
          </cell>
          <cell r="C8939">
            <v>516</v>
          </cell>
        </row>
        <row r="8940">
          <cell r="A8940" t="str">
            <v>83N06210</v>
          </cell>
          <cell r="B8940" t="str">
            <v>MMG100L 230/400D-2 3.0KW B5-28</v>
          </cell>
          <cell r="C8940">
            <v>720</v>
          </cell>
        </row>
        <row r="8941">
          <cell r="A8941" t="str">
            <v>83N16117</v>
          </cell>
          <cell r="B8941" t="str">
            <v>MMG132SA 3X400D-2 5.5KW B3-38</v>
          </cell>
          <cell r="C8941">
            <v>992</v>
          </cell>
        </row>
        <row r="8942">
          <cell r="A8942" t="str">
            <v>83N16122</v>
          </cell>
          <cell r="B8942" t="str">
            <v>MMG132SB 3X400D-2 7.5KW B3-38</v>
          </cell>
          <cell r="C8942">
            <v>1074</v>
          </cell>
        </row>
        <row r="8943">
          <cell r="A8943" t="str">
            <v>83N16124</v>
          </cell>
          <cell r="B8943" t="str">
            <v>MMG160MA 3X400D-2 11.0KW B3-42</v>
          </cell>
          <cell r="C8943">
            <v>1785</v>
          </cell>
        </row>
        <row r="8944">
          <cell r="A8944" t="str">
            <v>83N16126</v>
          </cell>
          <cell r="B8944" t="str">
            <v>MMG160MB 3X400D-2 15.0KW B3-42</v>
          </cell>
          <cell r="C8944">
            <v>1994</v>
          </cell>
        </row>
        <row r="8945">
          <cell r="A8945" t="str">
            <v>83N16128</v>
          </cell>
          <cell r="B8945" t="str">
            <v>MMG160L 3X400D-2 18.5KW B3-42</v>
          </cell>
          <cell r="C8945">
            <v>2285</v>
          </cell>
        </row>
        <row r="8946">
          <cell r="A8946" t="str">
            <v>83N16130</v>
          </cell>
          <cell r="B8946" t="str">
            <v>MMG180M 3X400D-2 22.0KW B3-48</v>
          </cell>
          <cell r="C8946">
            <v>2683</v>
          </cell>
        </row>
        <row r="8947">
          <cell r="A8947" t="str">
            <v>83N16132</v>
          </cell>
          <cell r="B8947" t="str">
            <v>MMG200LA 3X400D-2 30.0KW B3-55</v>
          </cell>
          <cell r="C8947">
            <v>3489</v>
          </cell>
        </row>
        <row r="8948">
          <cell r="A8948" t="str">
            <v>83N16134</v>
          </cell>
          <cell r="B8948" t="str">
            <v>MMG200LB 3X400D-2 37.0KW B3-55</v>
          </cell>
          <cell r="C8948">
            <v>3860</v>
          </cell>
        </row>
        <row r="8949">
          <cell r="A8949" t="str">
            <v>83N16136</v>
          </cell>
          <cell r="B8949" t="str">
            <v>MMG225M 3X400D-2 45.0KW B3-55</v>
          </cell>
          <cell r="C8949">
            <v>5201</v>
          </cell>
        </row>
        <row r="8950">
          <cell r="A8950" t="str">
            <v>83N16138</v>
          </cell>
          <cell r="B8950" t="str">
            <v>MMG250M 3X400D-2 55.0KW B3-60</v>
          </cell>
          <cell r="C8950">
            <v>6317</v>
          </cell>
        </row>
        <row r="8951">
          <cell r="A8951" t="str">
            <v>83N16140</v>
          </cell>
          <cell r="B8951" t="str">
            <v>MMG280S 3X400D-2 75.0KW B3-65</v>
          </cell>
          <cell r="C8951">
            <v>7614</v>
          </cell>
        </row>
        <row r="8952">
          <cell r="A8952" t="str">
            <v>83N16142</v>
          </cell>
          <cell r="B8952" t="str">
            <v>MMG280M 3X400D-2 90.0KW B3-65</v>
          </cell>
          <cell r="C8952">
            <v>8732</v>
          </cell>
        </row>
        <row r="8953">
          <cell r="A8953" t="str">
            <v>83N16144</v>
          </cell>
          <cell r="B8953" t="str">
            <v>MMG315S 3X400D-2 110.0KW B3-65</v>
          </cell>
          <cell r="C8953">
            <v>15112</v>
          </cell>
        </row>
        <row r="8954">
          <cell r="A8954" t="str">
            <v>83N16146</v>
          </cell>
          <cell r="B8954" t="str">
            <v>MMG315M 3X400D-2 132.0KW B3-65</v>
          </cell>
          <cell r="C8954">
            <v>15511</v>
          </cell>
        </row>
        <row r="8955">
          <cell r="A8955" t="str">
            <v>83N16148</v>
          </cell>
          <cell r="B8955" t="str">
            <v>MMG315LA 3X400D-2 160.0KW B3-65</v>
          </cell>
          <cell r="C8955">
            <v>15782</v>
          </cell>
        </row>
        <row r="8956">
          <cell r="A8956" t="str">
            <v>83N16150</v>
          </cell>
          <cell r="B8956" t="str">
            <v>MMG315LB 3X400D-2 200.0KW B3-65</v>
          </cell>
          <cell r="C8956">
            <v>18921</v>
          </cell>
        </row>
        <row r="8957">
          <cell r="A8957" t="str">
            <v>83N16217</v>
          </cell>
          <cell r="B8957" t="str">
            <v>MMG132SA 3X400D-2 5.5KW B5-38</v>
          </cell>
          <cell r="C8957">
            <v>1048</v>
          </cell>
        </row>
        <row r="8958">
          <cell r="A8958" t="str">
            <v>83N16222</v>
          </cell>
          <cell r="B8958" t="str">
            <v>MMG132SB 3X400D-2 7.5KW B5-38</v>
          </cell>
          <cell r="C8958">
            <v>1134</v>
          </cell>
        </row>
        <row r="8959">
          <cell r="A8959" t="str">
            <v>83N16428</v>
          </cell>
          <cell r="B8959" t="str">
            <v>MMG160L 3X400D-2 18.5KW B35-42</v>
          </cell>
          <cell r="C8959">
            <v>2446</v>
          </cell>
        </row>
        <row r="8960">
          <cell r="A8960" t="str">
            <v>83N16432</v>
          </cell>
          <cell r="B8960" t="str">
            <v>MMG200LA 3X400D-2 30.0KW B35-55</v>
          </cell>
          <cell r="C8960">
            <v>3734</v>
          </cell>
        </row>
        <row r="8961">
          <cell r="A8961" t="str">
            <v>83N16434</v>
          </cell>
          <cell r="B8961" t="str">
            <v>MMG200LB 3X400D-2 37.0KW B35-55</v>
          </cell>
          <cell r="C8961">
            <v>4130</v>
          </cell>
        </row>
        <row r="8962">
          <cell r="A8962" t="str">
            <v>83N16436</v>
          </cell>
          <cell r="B8962" t="str">
            <v>MMG225M 3X400D-2 45.0KW B35-55</v>
          </cell>
          <cell r="C8962">
            <v>5565</v>
          </cell>
        </row>
        <row r="8963">
          <cell r="A8963" t="str">
            <v>83N16438</v>
          </cell>
          <cell r="B8963" t="str">
            <v>MMG250M 3X400D-2 55.0KW B35-60</v>
          </cell>
          <cell r="C8963">
            <v>6759</v>
          </cell>
        </row>
        <row r="8964">
          <cell r="A8964" t="str">
            <v>83N16440</v>
          </cell>
          <cell r="B8964" t="str">
            <v>MMG280S 3X400D-2 75.0KW B35-65</v>
          </cell>
          <cell r="C8964">
            <v>8146</v>
          </cell>
        </row>
        <row r="8965">
          <cell r="A8965" t="str">
            <v>83N16442</v>
          </cell>
          <cell r="B8965" t="str">
            <v>MMG280M 3X400D-2 90.0KW B35-65</v>
          </cell>
          <cell r="C8965">
            <v>9344</v>
          </cell>
        </row>
        <row r="8966">
          <cell r="A8966" t="str">
            <v>83P03106</v>
          </cell>
          <cell r="B8966" t="str">
            <v>MMG090L 230/400-4 1.5KW B3-24</v>
          </cell>
          <cell r="C8966">
            <v>558</v>
          </cell>
        </row>
        <row r="8967">
          <cell r="A8967" t="str">
            <v>83P03108</v>
          </cell>
          <cell r="B8967" t="str">
            <v>MMG100LA 230/400-4 2.2KW B3-28</v>
          </cell>
          <cell r="C8967">
            <v>717</v>
          </cell>
        </row>
        <row r="8968">
          <cell r="A8968" t="str">
            <v>83P06113</v>
          </cell>
          <cell r="B8968" t="str">
            <v>MMG112M 230/400-4 4.0KW B3-28</v>
          </cell>
          <cell r="C8968">
            <v>937</v>
          </cell>
        </row>
        <row r="8969">
          <cell r="A8969" t="str">
            <v>83P06210</v>
          </cell>
          <cell r="B8969" t="str">
            <v>MMG100LB 230/400-4 3.0KW B5-28</v>
          </cell>
          <cell r="C8969">
            <v>849</v>
          </cell>
        </row>
        <row r="8970">
          <cell r="A8970" t="str">
            <v>83P06213</v>
          </cell>
          <cell r="B8970" t="str">
            <v>MMG112M 230/400-4 4.0KW B5-28</v>
          </cell>
          <cell r="C8970">
            <v>990</v>
          </cell>
        </row>
        <row r="8971">
          <cell r="A8971" t="str">
            <v>83P06217</v>
          </cell>
          <cell r="B8971" t="str">
            <v>MMG132S 230/400-4 5.5KW B5-38</v>
          </cell>
          <cell r="C8971">
            <v>1163</v>
          </cell>
        </row>
        <row r="8972">
          <cell r="A8972" t="str">
            <v>83P16117</v>
          </cell>
          <cell r="B8972" t="str">
            <v>MMG132S 3X400D-4 5.5KW B3-38</v>
          </cell>
          <cell r="C8972">
            <v>1103</v>
          </cell>
        </row>
        <row r="8973">
          <cell r="A8973" t="str">
            <v>83P16122</v>
          </cell>
          <cell r="B8973" t="str">
            <v>MMG132M 3X400D-4 7.5KW B3-38</v>
          </cell>
          <cell r="C8973">
            <v>1303</v>
          </cell>
        </row>
        <row r="8974">
          <cell r="A8974" t="str">
            <v>83P16124</v>
          </cell>
          <cell r="B8974" t="str">
            <v>MMG160M 3X400D-4 11.0KW B3-42</v>
          </cell>
          <cell r="C8974">
            <v>1872</v>
          </cell>
        </row>
        <row r="8975">
          <cell r="A8975" t="str">
            <v>83P16126</v>
          </cell>
          <cell r="B8975" t="str">
            <v>MMG160L 3X400D-4 15.0KW B3-42</v>
          </cell>
          <cell r="C8975">
            <v>2130</v>
          </cell>
        </row>
        <row r="8976">
          <cell r="A8976" t="str">
            <v>83P16128</v>
          </cell>
          <cell r="B8976" t="str">
            <v>MMG180M 3X400D-4 18.5KW B3-48</v>
          </cell>
          <cell r="C8976">
            <v>2960</v>
          </cell>
        </row>
        <row r="8977">
          <cell r="A8977" t="str">
            <v>83P16130</v>
          </cell>
          <cell r="B8977" t="str">
            <v>MMG180L 3X400D-4 22.0KW B3-48</v>
          </cell>
          <cell r="C8977">
            <v>3182</v>
          </cell>
        </row>
        <row r="8978">
          <cell r="A8978" t="str">
            <v>83P16132</v>
          </cell>
          <cell r="B8978" t="str">
            <v>MMG200L 3X400D-4 30.0KW B3-55</v>
          </cell>
          <cell r="C8978">
            <v>3738</v>
          </cell>
        </row>
        <row r="8979">
          <cell r="A8979" t="str">
            <v>83P16134</v>
          </cell>
          <cell r="B8979" t="str">
            <v>MMG225S 3X400D-4 37.0KW B3-60</v>
          </cell>
          <cell r="C8979">
            <v>4383</v>
          </cell>
        </row>
        <row r="8980">
          <cell r="A8980" t="str">
            <v>83P16136</v>
          </cell>
          <cell r="B8980" t="str">
            <v>MMG225M 3X400D-4 45.0KW B3-60</v>
          </cell>
          <cell r="C8980">
            <v>4923</v>
          </cell>
        </row>
        <row r="8981">
          <cell r="A8981" t="str">
            <v>83P16138</v>
          </cell>
          <cell r="B8981" t="str">
            <v>MMG250M 3X400D-4 55.0KW B3-65</v>
          </cell>
          <cell r="C8981">
            <v>6975</v>
          </cell>
        </row>
        <row r="8982">
          <cell r="A8982" t="str">
            <v>83P16140</v>
          </cell>
          <cell r="B8982" t="str">
            <v>MMG280S 3X400D-4 75.0KW B3-75</v>
          </cell>
          <cell r="C8982">
            <v>8028</v>
          </cell>
        </row>
        <row r="8983">
          <cell r="A8983" t="str">
            <v>83P16142</v>
          </cell>
          <cell r="B8983" t="str">
            <v>MMG280M 3X400D-4 90.0KW B3-75</v>
          </cell>
          <cell r="C8983">
            <v>9330</v>
          </cell>
        </row>
        <row r="8984">
          <cell r="A8984" t="str">
            <v>83P16144</v>
          </cell>
          <cell r="B8984" t="str">
            <v>MMG315S 3X400D-4 110.0KW B3-80</v>
          </cell>
          <cell r="C8984">
            <v>14204</v>
          </cell>
        </row>
        <row r="8985">
          <cell r="A8985" t="str">
            <v>83P16217</v>
          </cell>
          <cell r="B8985" t="str">
            <v>MMG132S 3X400D-4 5.5KW B5-38</v>
          </cell>
          <cell r="C8985">
            <v>1163</v>
          </cell>
        </row>
        <row r="8986">
          <cell r="A8986" t="str">
            <v>83P16222</v>
          </cell>
          <cell r="B8986" t="str">
            <v>MMG132M 3X400D-4 7.5KW B5-38</v>
          </cell>
          <cell r="C8986">
            <v>1374</v>
          </cell>
        </row>
        <row r="8987">
          <cell r="A8987" t="str">
            <v>83P16424</v>
          </cell>
          <cell r="B8987" t="str">
            <v>MMG160M 3X400D-4 11.0KW B35-42</v>
          </cell>
          <cell r="C8987">
            <v>2004</v>
          </cell>
        </row>
        <row r="8988">
          <cell r="A8988" t="str">
            <v>83P16428</v>
          </cell>
          <cell r="B8988" t="str">
            <v>MMG180M 3X400D-4 18.5KW B35-48</v>
          </cell>
          <cell r="C8988">
            <v>3168</v>
          </cell>
        </row>
        <row r="8989">
          <cell r="A8989" t="str">
            <v>83P16432</v>
          </cell>
          <cell r="B8989" t="str">
            <v>MMG200L 3X400D-4 30.0KW B35-55</v>
          </cell>
          <cell r="C8989">
            <v>4000</v>
          </cell>
        </row>
        <row r="8990">
          <cell r="A8990" t="str">
            <v>96Z01661</v>
          </cell>
          <cell r="B8990" t="str">
            <v>UNILIFT AP35B.50.06.1V 1X230V 10M</v>
          </cell>
          <cell r="C8990">
            <v>1067</v>
          </cell>
        </row>
        <row r="8991">
          <cell r="A8991" t="str">
            <v>CSS1T000</v>
          </cell>
          <cell r="B8991" t="str">
            <v>TRAVELLING HOURS STD.</v>
          </cell>
          <cell r="C8991">
            <v>155</v>
          </cell>
        </row>
        <row r="8992">
          <cell r="A8992" t="str">
            <v>CSS1W000</v>
          </cell>
          <cell r="B8992" t="str">
            <v>WORKSHOP REPAIR STD.</v>
          </cell>
          <cell r="C8992">
            <v>155</v>
          </cell>
        </row>
        <row r="8993">
          <cell r="A8993" t="str">
            <v>CSS1W025</v>
          </cell>
          <cell r="B8993" t="str">
            <v>WORKSHOP REPAIR OVERTIME 50%</v>
          </cell>
          <cell r="C8993">
            <v>245</v>
          </cell>
        </row>
        <row r="8994">
          <cell r="A8994" t="str">
            <v>CSS1W050</v>
          </cell>
          <cell r="B8994" t="str">
            <v>WORKSHOP REPAIR OVERTIME 100%</v>
          </cell>
          <cell r="C8994">
            <v>325</v>
          </cell>
        </row>
        <row r="8995">
          <cell r="A8995" t="str">
            <v>CSS2W000</v>
          </cell>
          <cell r="B8995" t="str">
            <v>TECHNICIAN REPAIR STD</v>
          </cell>
          <cell r="C8995">
            <v>155</v>
          </cell>
        </row>
        <row r="8996">
          <cell r="A8996" t="str">
            <v>CSS2W025</v>
          </cell>
          <cell r="B8996" t="str">
            <v>TECHNICIAN REPAIR OVERTIME 50%</v>
          </cell>
          <cell r="C8996">
            <v>245</v>
          </cell>
        </row>
        <row r="8997">
          <cell r="A8997" t="str">
            <v>CSS2W050</v>
          </cell>
          <cell r="B8997" t="str">
            <v>TECHNICIAN REPAIR OVERTIME 100%</v>
          </cell>
          <cell r="C8997">
            <v>325</v>
          </cell>
        </row>
        <row r="8998">
          <cell r="A8998" t="str">
            <v>CSS2W100</v>
          </cell>
          <cell r="B8998" t="str">
            <v>TECHNICIAN SPECIALIST (GESE) OVERTIME</v>
          </cell>
          <cell r="C8998">
            <v>245</v>
          </cell>
        </row>
        <row r="8999">
          <cell r="A8999" t="str">
            <v>CSSTDKMS</v>
          </cell>
          <cell r="B8999" t="str">
            <v>TRAVEL (KM)</v>
          </cell>
          <cell r="C8999">
            <v>1.63</v>
          </cell>
        </row>
        <row r="9000">
          <cell r="A9000" t="str">
            <v>EMPALME4"</v>
          </cell>
          <cell r="B9000" t="str">
            <v>SUBMERSIBLE CABLE SPLICING FOR 4" MOTOR</v>
          </cell>
          <cell r="C9000">
            <v>33</v>
          </cell>
        </row>
        <row r="9001">
          <cell r="A9001" t="str">
            <v>EMPALME8"</v>
          </cell>
          <cell r="B9001" t="str">
            <v>SUBMERSIBLE CABLE SPLICING FOR 8" MOTOR</v>
          </cell>
          <cell r="C9001">
            <v>124</v>
          </cell>
        </row>
        <row r="9002">
          <cell r="A9002" t="str">
            <v>M3Q15217</v>
          </cell>
          <cell r="B9002" t="str">
            <v>MMG132MB 3X400D-6 5,5KW B5-38</v>
          </cell>
          <cell r="C9002">
            <v>1107</v>
          </cell>
        </row>
        <row r="9003">
          <cell r="A9003" t="str">
            <v>S0608156</v>
          </cell>
          <cell r="B9003" t="str">
            <v>KIT, REP. CLM/CLP-CDM/CDP MOD.A BAQE</v>
          </cell>
          <cell r="C9003">
            <v>1214</v>
          </cell>
        </row>
        <row r="9004">
          <cell r="A9004" t="str">
            <v>S0608158</v>
          </cell>
          <cell r="B9004" t="str">
            <v>KIT, CLM/CLP - CDM/CDP MODEL A BAQE</v>
          </cell>
          <cell r="C9004">
            <v>2062</v>
          </cell>
        </row>
        <row r="9005">
          <cell r="A9005" t="str">
            <v>S0810073</v>
          </cell>
          <cell r="B9005" t="str">
            <v>SHAFT SLEEVE /SPARE</v>
          </cell>
          <cell r="C9005">
            <v>395</v>
          </cell>
        </row>
        <row r="9006">
          <cell r="A9006" t="str">
            <v>S0810108</v>
          </cell>
          <cell r="B9006" t="str">
            <v>KIT, CLM100/125-CDM125/150 MODEL B BBQE</v>
          </cell>
          <cell r="C9006">
            <v>1182</v>
          </cell>
        </row>
        <row r="9007">
          <cell r="A9007" t="str">
            <v>Z9999880</v>
          </cell>
          <cell r="B9007" t="str">
            <v>SERVICE SUBCONTRACTED JOB</v>
          </cell>
          <cell r="C9007">
            <v>170</v>
          </cell>
        </row>
        <row r="9008">
          <cell r="A9008">
            <v>93325351</v>
          </cell>
          <cell r="B9008" t="str">
            <v>CRE32-6 EK-F-A-E-HQQE 3X400 60 HZ</v>
          </cell>
          <cell r="C9008">
            <v>20673</v>
          </cell>
        </row>
        <row r="9009">
          <cell r="A9009">
            <v>93325353</v>
          </cell>
          <cell r="B9009" t="str">
            <v>CRE20-6 BE-F-A-E-HQQE 3X400 67 HZ</v>
          </cell>
          <cell r="C9009">
            <v>10613</v>
          </cell>
        </row>
        <row r="9010">
          <cell r="A9010">
            <v>98293853</v>
          </cell>
          <cell r="B9010" t="str">
            <v>KIT MGE90SC 3R430-2 1.5KW B14-24-I</v>
          </cell>
          <cell r="C9010">
            <v>930</v>
          </cell>
        </row>
        <row r="9011">
          <cell r="A9011">
            <v>92685427</v>
          </cell>
          <cell r="B9011" t="str">
            <v>KIT, IMPELLER AND SPACING PIPE CM 25-2</v>
          </cell>
          <cell r="C9011">
            <v>154</v>
          </cell>
        </row>
        <row r="9012">
          <cell r="A9012">
            <v>92777622</v>
          </cell>
          <cell r="B9012" t="str">
            <v>SPARE,SIEMENS 225M 3X400D-2 45.0KW V1-55</v>
          </cell>
          <cell r="C9012">
            <v>13305</v>
          </cell>
        </row>
        <row r="9013">
          <cell r="A9013">
            <v>93334153</v>
          </cell>
          <cell r="B9013" t="str">
            <v>TANQUE MAXIVAREM 150L VERTI. V.HI.1.0150</v>
          </cell>
          <cell r="C9013">
            <v>1793</v>
          </cell>
        </row>
        <row r="9014">
          <cell r="A9014">
            <v>96587724</v>
          </cell>
          <cell r="B9014" t="str">
            <v>MOTOR STOOL, MACHINED MMG225 /SPARE</v>
          </cell>
          <cell r="C9014">
            <v>1181</v>
          </cell>
        </row>
        <row r="9015">
          <cell r="A9015">
            <v>96587889</v>
          </cell>
          <cell r="B9015" t="str">
            <v>OUTER SLEEVE, BRUSHED N /SPARE</v>
          </cell>
          <cell r="C9015">
            <v>1330</v>
          </cell>
        </row>
        <row r="9016">
          <cell r="A9016">
            <v>96812385</v>
          </cell>
          <cell r="B9016" t="str">
            <v>SPARE, BEARING RETAINER C, ND</v>
          </cell>
          <cell r="C9016">
            <v>194</v>
          </cell>
        </row>
        <row r="9017">
          <cell r="A9017">
            <v>98062533</v>
          </cell>
          <cell r="B9017" t="str">
            <v>KIT, LUBRICATION NIPPLE SIEMENS 225-250</v>
          </cell>
          <cell r="C9017">
            <v>149</v>
          </cell>
        </row>
        <row r="9018">
          <cell r="A9018">
            <v>98062552</v>
          </cell>
          <cell r="B9018" t="str">
            <v>KIT, SHAFT SEALING RING SIEMENS 225M</v>
          </cell>
          <cell r="C9018">
            <v>149</v>
          </cell>
        </row>
        <row r="9019">
          <cell r="A9019">
            <v>98635130</v>
          </cell>
          <cell r="B9019" t="str">
            <v>SPARE, UPPER CHAMBER GRAFLON</v>
          </cell>
          <cell r="C9019">
            <v>356</v>
          </cell>
        </row>
        <row r="9020">
          <cell r="A9020">
            <v>98976755</v>
          </cell>
          <cell r="B9020" t="str">
            <v>SPARE, STAYBOLT, PAINTED (720MM)</v>
          </cell>
          <cell r="C9020">
            <v>131</v>
          </cell>
        </row>
        <row r="9021">
          <cell r="A9021">
            <v>98980531</v>
          </cell>
          <cell r="B9021" t="str">
            <v>SPARE, STRAP CPL.  561.0MM</v>
          </cell>
          <cell r="C9021">
            <v>104</v>
          </cell>
        </row>
        <row r="9022">
          <cell r="A9022">
            <v>96501096</v>
          </cell>
          <cell r="B9022" t="str">
            <v>CR10-9 A-FJ-A-V-HQQV 3X230/400 50 HZ</v>
          </cell>
          <cell r="C9022">
            <v>3739</v>
          </cell>
        </row>
        <row r="9023">
          <cell r="A9023">
            <v>96637447</v>
          </cell>
          <cell r="B9023" t="str">
            <v>SPARE, NON RETURN VALVE, COMPOSITE(DN80)</v>
          </cell>
          <cell r="C9023">
            <v>867</v>
          </cell>
        </row>
        <row r="9024">
          <cell r="A9024">
            <v>97667518</v>
          </cell>
          <cell r="B9024" t="str">
            <v>CM3-5 A-R-A-E-AQQE E1-A-A-N</v>
          </cell>
          <cell r="C9024">
            <v>1095</v>
          </cell>
        </row>
        <row r="9025">
          <cell r="A9025">
            <v>93272688</v>
          </cell>
          <cell r="B9025" t="str">
            <v>CRN10-5 KU-FGJ-A-V-HQQV 3X230/400 50 HZ</v>
          </cell>
          <cell r="C9025">
            <v>7567</v>
          </cell>
        </row>
        <row r="9026">
          <cell r="A9026">
            <v>95730456</v>
          </cell>
          <cell r="B9026" t="str">
            <v>INSTALL. KIT I002 PP/V/C-9/12MM-NL</v>
          </cell>
          <cell r="C9026">
            <v>176</v>
          </cell>
        </row>
        <row r="9027">
          <cell r="A9027">
            <v>99352896</v>
          </cell>
          <cell r="B9027" t="str">
            <v>FV-NL-G2 PVC/V/G K</v>
          </cell>
          <cell r="C9027">
            <v>452</v>
          </cell>
        </row>
        <row r="9028">
          <cell r="A9028">
            <v>99232699</v>
          </cell>
          <cell r="B9028" t="str">
            <v>KIT, MOTOR AQC-D11, 230/240V</v>
          </cell>
          <cell r="C9028">
            <v>1080</v>
          </cell>
        </row>
        <row r="9029">
          <cell r="A9029">
            <v>96108468</v>
          </cell>
          <cell r="B9029" t="str">
            <v>TP 80-240/2 A-F-A-BQQE-LW1</v>
          </cell>
          <cell r="C9029">
            <v>4860</v>
          </cell>
        </row>
        <row r="9030">
          <cell r="A9030">
            <v>97900432</v>
          </cell>
          <cell r="B9030" t="str">
            <v>CONTROL DC 2X12-22 SST 3X400 IM</v>
          </cell>
          <cell r="C9030">
            <v>16778</v>
          </cell>
        </row>
        <row r="9031">
          <cell r="A9031">
            <v>96547434</v>
          </cell>
          <cell r="B9031" t="str">
            <v>BULK - NECK RING CPL. N</v>
          </cell>
          <cell r="C9031">
            <v>319</v>
          </cell>
        </row>
        <row r="9032">
          <cell r="A9032">
            <v>98506343</v>
          </cell>
          <cell r="B9032" t="str">
            <v>SPARE, PUMP SHAFT N L=802</v>
          </cell>
          <cell r="C9032">
            <v>253</v>
          </cell>
        </row>
        <row r="9033">
          <cell r="A9033">
            <v>95036900</v>
          </cell>
          <cell r="B9033" t="str">
            <v>CRANE 250KG AISI 304 WITH WINCH 8AF</v>
          </cell>
          <cell r="C9033">
            <v>6097</v>
          </cell>
        </row>
        <row r="9034">
          <cell r="A9034">
            <v>95036908</v>
          </cell>
          <cell r="B9034" t="str">
            <v>BOTTOM FIXATION FOR CRANE 250/500KG A2</v>
          </cell>
          <cell r="C9034">
            <v>1227</v>
          </cell>
        </row>
        <row r="9035">
          <cell r="A9035">
            <v>95037073</v>
          </cell>
          <cell r="B9035" t="str">
            <v>MOTOR BRACKET 100AMG/SMG48-120 A2 PACK</v>
          </cell>
          <cell r="C9035">
            <v>1054</v>
          </cell>
        </row>
        <row r="9036">
          <cell r="A9036">
            <v>95037094</v>
          </cell>
          <cell r="B9036" t="str">
            <v>TOP FIXATION 100 COMPLETE AISI 304</v>
          </cell>
          <cell r="C9036">
            <v>791</v>
          </cell>
        </row>
        <row r="9037">
          <cell r="A9037">
            <v>95037103</v>
          </cell>
          <cell r="B9037" t="str">
            <v>BOTTOM FIXATION 100 COMPLETE A2</v>
          </cell>
          <cell r="C9037">
            <v>611</v>
          </cell>
        </row>
        <row r="9038">
          <cell r="A9038">
            <v>95037109</v>
          </cell>
          <cell r="B9038" t="str">
            <v>DEPTH BLOCKER 100 FOR CLAMPING AISI 304</v>
          </cell>
          <cell r="C9038">
            <v>61</v>
          </cell>
        </row>
        <row r="9039">
          <cell r="A9039">
            <v>95037144</v>
          </cell>
          <cell r="B9039" t="str">
            <v>LIFTING WIRE D6MM, 10M, SAFETY STOP A4</v>
          </cell>
          <cell r="C9039">
            <v>332</v>
          </cell>
        </row>
        <row r="9040">
          <cell r="A9040">
            <v>96494354</v>
          </cell>
          <cell r="B9040" t="str">
            <v>CABLE CLAMP SET FOR AMG FOR 2,5MM, 316</v>
          </cell>
          <cell r="C9040">
            <v>89</v>
          </cell>
        </row>
        <row r="9041">
          <cell r="A9041">
            <v>96962893</v>
          </cell>
          <cell r="B9041" t="str">
            <v>KIT, VALVE/DIAPH. DME 375-PV/T/T</v>
          </cell>
          <cell r="C9041">
            <v>2354</v>
          </cell>
        </row>
        <row r="9042">
          <cell r="A9042">
            <v>96409269</v>
          </cell>
          <cell r="B9042" t="str">
            <v>KIT, WEAR PARTS TP(D) 65-, 80-, 100-</v>
          </cell>
          <cell r="C9042">
            <v>567</v>
          </cell>
        </row>
        <row r="9043">
          <cell r="A9043">
            <v>92644667</v>
          </cell>
          <cell r="B9043" t="str">
            <v>DISPLAY JOCKEY TOUCH 99-6120-01</v>
          </cell>
          <cell r="C9043">
            <v>4052</v>
          </cell>
        </row>
        <row r="9044">
          <cell r="A9044">
            <v>96086675</v>
          </cell>
          <cell r="B9044" t="str">
            <v>TP 32-320/2 A-F-A-BQQE-IW1</v>
          </cell>
          <cell r="C9044">
            <v>3006</v>
          </cell>
        </row>
        <row r="9045">
          <cell r="A9045">
            <v>96086676</v>
          </cell>
          <cell r="B9045" t="str">
            <v>TP 32-380/2 A-F-A-BQQE-JW1</v>
          </cell>
          <cell r="C9045">
            <v>3262</v>
          </cell>
        </row>
        <row r="9046">
          <cell r="A9046">
            <v>96086829</v>
          </cell>
          <cell r="B9046" t="str">
            <v>TP 40-360/2 A-F-A-BQQE-KW1</v>
          </cell>
          <cell r="C9046">
            <v>3837</v>
          </cell>
        </row>
        <row r="9047">
          <cell r="A9047">
            <v>96086995</v>
          </cell>
          <cell r="B9047" t="str">
            <v>TP 50-160/2 A-F-A-BQQE-GW1</v>
          </cell>
          <cell r="C9047">
            <v>2835</v>
          </cell>
        </row>
        <row r="9048">
          <cell r="A9048">
            <v>96086996</v>
          </cell>
          <cell r="B9048" t="str">
            <v>TP 50-190/2 A-F-A-BQQE-HW1</v>
          </cell>
          <cell r="C9048">
            <v>3070</v>
          </cell>
        </row>
        <row r="9049">
          <cell r="A9049">
            <v>96086998</v>
          </cell>
          <cell r="B9049" t="str">
            <v>TP 50-290/2 A-F-A-BQQE-JW1</v>
          </cell>
          <cell r="C9049">
            <v>3421</v>
          </cell>
        </row>
        <row r="9050">
          <cell r="A9050">
            <v>96087121</v>
          </cell>
          <cell r="B9050" t="str">
            <v>TP 50-190/4 A-F-A-BQQE-IW3</v>
          </cell>
          <cell r="C9050">
            <v>3517</v>
          </cell>
        </row>
        <row r="9051">
          <cell r="A9051">
            <v>96087122</v>
          </cell>
          <cell r="B9051" t="str">
            <v>TP 50-230/4 A-F-A-BQQE-JW3</v>
          </cell>
          <cell r="C9051">
            <v>3843</v>
          </cell>
        </row>
        <row r="9052">
          <cell r="A9052">
            <v>96087441</v>
          </cell>
          <cell r="B9052" t="str">
            <v>TP 65-90/4 A-F-A-BQQE-FW3</v>
          </cell>
          <cell r="C9052">
            <v>3325</v>
          </cell>
        </row>
        <row r="9053">
          <cell r="A9053">
            <v>96087442</v>
          </cell>
          <cell r="B9053" t="str">
            <v>TP 65-110/4 A-F-A-BQQE-GW3</v>
          </cell>
          <cell r="C9053">
            <v>3453</v>
          </cell>
        </row>
        <row r="9054">
          <cell r="A9054">
            <v>96087446</v>
          </cell>
          <cell r="B9054" t="str">
            <v>TP 65-240/4 A-F-A-BQQE-KW3</v>
          </cell>
          <cell r="C9054">
            <v>4737</v>
          </cell>
        </row>
        <row r="9055">
          <cell r="A9055">
            <v>96108468</v>
          </cell>
          <cell r="B9055" t="str">
            <v>TP 80-240/2 A-F-A-BQQE-LW1</v>
          </cell>
          <cell r="C9055">
            <v>4397</v>
          </cell>
        </row>
        <row r="9056">
          <cell r="A9056">
            <v>96108608</v>
          </cell>
          <cell r="B9056" t="str">
            <v>TP 80-340/4 A-F-A-BQQE-NW3</v>
          </cell>
          <cell r="C9056">
            <v>8193</v>
          </cell>
        </row>
        <row r="9057">
          <cell r="A9057">
            <v>96402280</v>
          </cell>
          <cell r="B9057" t="str">
            <v>UPS65-120 F 3X400-415V 50HZ PN6/10</v>
          </cell>
          <cell r="C9057">
            <v>2238</v>
          </cell>
        </row>
        <row r="9058">
          <cell r="A9058">
            <v>97927149</v>
          </cell>
          <cell r="B9058" t="str">
            <v>TP 150-450/4 A-F-A-BQQE-TW3</v>
          </cell>
          <cell r="C9058">
            <v>25204</v>
          </cell>
        </row>
        <row r="9059">
          <cell r="A9059">
            <v>98282096</v>
          </cell>
          <cell r="B9059" t="str">
            <v>TP 25-80/2 A-O-A-BQQE-BW1</v>
          </cell>
          <cell r="C9059">
            <v>1064</v>
          </cell>
        </row>
        <row r="9060">
          <cell r="A9060">
            <v>98282133</v>
          </cell>
          <cell r="B9060" t="str">
            <v>TP 25-90/2 A-O-A-BQQE-DW1</v>
          </cell>
          <cell r="C9060">
            <v>1167</v>
          </cell>
        </row>
        <row r="9061">
          <cell r="A9061">
            <v>98742329</v>
          </cell>
          <cell r="B9061" t="str">
            <v>TP 65-250/2 A-F-A-BQQE-KW1</v>
          </cell>
          <cell r="C9061">
            <v>3953</v>
          </cell>
        </row>
        <row r="9062">
          <cell r="A9062">
            <v>98742394</v>
          </cell>
          <cell r="B9062" t="str">
            <v>TP 65-210/2 A-F-A-BQQE-JW1</v>
          </cell>
          <cell r="C9062">
            <v>3453</v>
          </cell>
        </row>
        <row r="9063">
          <cell r="A9063">
            <v>98742436</v>
          </cell>
          <cell r="B9063" t="str">
            <v>TP 65-170/2 A-F-A-BQQE-IW1</v>
          </cell>
          <cell r="C9063">
            <v>3223</v>
          </cell>
        </row>
        <row r="9064">
          <cell r="A9064">
            <v>98742873</v>
          </cell>
          <cell r="B9064" t="str">
            <v>TP 50-420/2 A-F-A-BQQE-MW1</v>
          </cell>
          <cell r="C9064">
            <v>5436</v>
          </cell>
        </row>
        <row r="9065">
          <cell r="A9065">
            <v>98742912</v>
          </cell>
          <cell r="B9065" t="str">
            <v>TP 50-140/4 A-F-A-BQQE-HW3</v>
          </cell>
          <cell r="C9065">
            <v>3389</v>
          </cell>
        </row>
        <row r="9066">
          <cell r="A9066">
            <v>98742942</v>
          </cell>
          <cell r="B9066" t="str">
            <v>TP 50-120/4 A-F-A-BQQE-GW3</v>
          </cell>
          <cell r="C9066">
            <v>3332</v>
          </cell>
        </row>
        <row r="9067">
          <cell r="A9067">
            <v>96086693</v>
          </cell>
          <cell r="B9067" t="str">
            <v>TP 32-320/2 A-F-B-BQQE-IW1</v>
          </cell>
          <cell r="C9067">
            <v>4509</v>
          </cell>
        </row>
        <row r="9068">
          <cell r="A9068">
            <v>98719394</v>
          </cell>
          <cell r="B9068" t="str">
            <v>CM10-2 A-R-I-E-AQQE F-A-A-N</v>
          </cell>
          <cell r="C9068">
            <v>1532</v>
          </cell>
        </row>
        <row r="9069">
          <cell r="A9069">
            <v>96611231</v>
          </cell>
          <cell r="B9069" t="str">
            <v>KIT, CHAMBER STACK CRT16-2  MFG.&gt;0404</v>
          </cell>
          <cell r="C9069">
            <v>5426</v>
          </cell>
        </row>
        <row r="9070">
          <cell r="A9070">
            <v>99306754</v>
          </cell>
          <cell r="B9070" t="str">
            <v>SPARE, IMPELLER 150-250/248 CI</v>
          </cell>
          <cell r="C9070">
            <v>1732</v>
          </cell>
        </row>
        <row r="9071">
          <cell r="A9071">
            <v>96416258</v>
          </cell>
          <cell r="B9071" t="str">
            <v>KIT, CHAMBER STACK CR 90-2-2</v>
          </cell>
          <cell r="C9071">
            <v>1484</v>
          </cell>
        </row>
        <row r="9072">
          <cell r="A9072">
            <v>99424432</v>
          </cell>
          <cell r="B9072" t="str">
            <v>RIC.CORPO POMPA (REF. R00007201) RIC.COR</v>
          </cell>
          <cell r="C9072">
            <v>1325</v>
          </cell>
        </row>
        <row r="9073">
          <cell r="A9073">
            <v>99143275</v>
          </cell>
          <cell r="B9073" t="str">
            <v>CRN155-4-1 A-F-A-E-HQQE 400D/690Y 50 HZ</v>
          </cell>
          <cell r="C9073">
            <v>49428</v>
          </cell>
        </row>
        <row r="9074">
          <cell r="A9074">
            <v>97667169</v>
          </cell>
          <cell r="B9074" t="str">
            <v>ORINGS K 70-80/300/400</v>
          </cell>
          <cell r="C9074">
            <v>35</v>
          </cell>
        </row>
        <row r="9075">
          <cell r="A9075">
            <v>98824713</v>
          </cell>
          <cell r="B9075" t="str">
            <v>SPARE, PUMP HEAD F100 (MG80) CAT.</v>
          </cell>
          <cell r="C9075">
            <v>334</v>
          </cell>
        </row>
        <row r="9076">
          <cell r="A9076">
            <v>92547617</v>
          </cell>
          <cell r="B9076" t="str">
            <v>BULK, O-RING 221.84X3.53 EPDM 5 PC</v>
          </cell>
          <cell r="C9076">
            <v>114</v>
          </cell>
        </row>
        <row r="9077">
          <cell r="A9077">
            <v>93362763</v>
          </cell>
          <cell r="B9077" t="str">
            <v>DDA 17-7 AR-PV/T/C-F-32I002LG</v>
          </cell>
          <cell r="C9077">
            <v>3024</v>
          </cell>
        </row>
        <row r="9078">
          <cell r="A9078">
            <v>78195620</v>
          </cell>
          <cell r="B9078" t="str">
            <v>MS6000REST40 3X400/50 460/60 30KW</v>
          </cell>
          <cell r="C9078">
            <v>7825</v>
          </cell>
        </row>
        <row r="9079">
          <cell r="A9079">
            <v>93363693</v>
          </cell>
          <cell r="B9079" t="str">
            <v>CRN10-8 EU-P-A-E-HQQE 3X400/690 50 HZ</v>
          </cell>
          <cell r="C9079">
            <v>8561</v>
          </cell>
        </row>
        <row r="9080">
          <cell r="A9080">
            <v>99196561</v>
          </cell>
          <cell r="B9080" t="str">
            <v>SPARE, SHAFT CR/N125/155-2 D28/D22</v>
          </cell>
          <cell r="C9080">
            <v>394</v>
          </cell>
        </row>
        <row r="9081">
          <cell r="A9081">
            <v>99415823</v>
          </cell>
          <cell r="B9081" t="str">
            <v>KIT, BEARING ROT.CR/N125-255 WC D28 1-4</v>
          </cell>
          <cell r="C9081">
            <v>691</v>
          </cell>
        </row>
        <row r="9082">
          <cell r="A9082">
            <v>97900937</v>
          </cell>
          <cell r="B9082" t="str">
            <v>CR15-12 E-F-A-E-HQQE 3X400/690 50 HZ</v>
          </cell>
          <cell r="C9082">
            <v>8117</v>
          </cell>
        </row>
        <row r="9083">
          <cell r="A9083">
            <v>93067172</v>
          </cell>
          <cell r="B9083" t="str">
            <v>BULK, SHAFT SEAL CARTRIDGE 2P CPL. 5 PCS</v>
          </cell>
          <cell r="C9083">
            <v>10523</v>
          </cell>
        </row>
        <row r="9084">
          <cell r="A9084">
            <v>96538874</v>
          </cell>
          <cell r="B9084" t="str">
            <v>BULK - O-RING FKM 170,7X3,3</v>
          </cell>
          <cell r="C9084">
            <v>607</v>
          </cell>
        </row>
        <row r="9085">
          <cell r="A9085">
            <v>96939132</v>
          </cell>
          <cell r="B9085" t="str">
            <v>KIT, NUT M24 D42 1.4401</v>
          </cell>
          <cell r="C9085">
            <v>134</v>
          </cell>
        </row>
        <row r="9086">
          <cell r="A9086">
            <v>97914534</v>
          </cell>
          <cell r="B9086" t="str">
            <v>SPARE/SEAL ASSY,SGL,1.75",21S,BP1C1</v>
          </cell>
          <cell r="C9086">
            <v>238</v>
          </cell>
        </row>
        <row r="9087">
          <cell r="A9087">
            <v>98131637</v>
          </cell>
          <cell r="B9087" t="str">
            <v>SPARE/GASKET,3.56"IDX4.25"BC</v>
          </cell>
          <cell r="C9087">
            <v>13</v>
          </cell>
        </row>
        <row r="9088">
          <cell r="A9088">
            <v>99472555</v>
          </cell>
          <cell r="B9088" t="str">
            <v>SPARE,GASKET,CASE,KP,40129</v>
          </cell>
          <cell r="C9088">
            <v>73</v>
          </cell>
        </row>
        <row r="9089">
          <cell r="A9089">
            <v>93369512</v>
          </cell>
          <cell r="B9089" t="str">
            <v>WATER TANK 2L</v>
          </cell>
          <cell r="C9089">
            <v>420</v>
          </cell>
        </row>
        <row r="9090">
          <cell r="A9090">
            <v>93369514</v>
          </cell>
          <cell r="B9090" t="str">
            <v>ESYBOXMAX - HMI ASS.Y  60/120T</v>
          </cell>
          <cell r="C9090">
            <v>1079</v>
          </cell>
        </row>
        <row r="9091">
          <cell r="A9091">
            <v>93369515</v>
          </cell>
          <cell r="B9091" t="str">
            <v>ESYBOXMAX - MAIN BOARD ASS.Y 3PH</v>
          </cell>
          <cell r="C9091">
            <v>6355</v>
          </cell>
        </row>
        <row r="9092">
          <cell r="A9092">
            <v>93369516</v>
          </cell>
          <cell r="B9092" t="str">
            <v>SHAFT SEAL  MG1/16-G6  BQ1EGG-WA</v>
          </cell>
          <cell r="C9092">
            <v>183</v>
          </cell>
        </row>
        <row r="9093">
          <cell r="A9093">
            <v>93369517</v>
          </cell>
          <cell r="B9093" t="str">
            <v>ESYBOXMAX - HYDRAULIC PACK 3 IMPELLERS</v>
          </cell>
          <cell r="C9093">
            <v>522</v>
          </cell>
        </row>
        <row r="9094">
          <cell r="A9094">
            <v>93369952</v>
          </cell>
          <cell r="B9094" t="str">
            <v>ESYBOXMAX - O-RING KIT</v>
          </cell>
          <cell r="C9094">
            <v>179</v>
          </cell>
        </row>
        <row r="9095">
          <cell r="A9095">
            <v>93369953</v>
          </cell>
          <cell r="B9095" t="str">
            <v>ESYBOXMAX - DELIVERY ASS.Y</v>
          </cell>
          <cell r="C9095">
            <v>837</v>
          </cell>
        </row>
        <row r="9096">
          <cell r="A9096">
            <v>93369954</v>
          </cell>
          <cell r="B9096" t="str">
            <v>SELFPRIMING SHUTTER</v>
          </cell>
          <cell r="C9096">
            <v>95</v>
          </cell>
        </row>
        <row r="9097">
          <cell r="A9097">
            <v>93369955</v>
          </cell>
          <cell r="B9097" t="str">
            <v>ESYBOXMAX - NRV GROUP</v>
          </cell>
          <cell r="C9097">
            <v>146</v>
          </cell>
        </row>
        <row r="9098">
          <cell r="A9098">
            <v>93369958</v>
          </cell>
          <cell r="B9098" t="str">
            <v>ESYBOXMAX - PUMP ASS.Y 60/120T</v>
          </cell>
          <cell r="C9098">
            <v>3920</v>
          </cell>
        </row>
        <row r="9099">
          <cell r="A9099">
            <v>93369970</v>
          </cell>
          <cell r="B9099" t="str">
            <v>ESYBOXMAX - 4X ROD M8X400</v>
          </cell>
          <cell r="C9099">
            <v>157</v>
          </cell>
        </row>
        <row r="9100">
          <cell r="A9100">
            <v>93369972</v>
          </cell>
          <cell r="B9100" t="str">
            <v>ESYBOXMAX - PUMP BODY ASS.Y</v>
          </cell>
          <cell r="C9100">
            <v>472</v>
          </cell>
        </row>
        <row r="9101">
          <cell r="A9101">
            <v>93369976</v>
          </cell>
          <cell r="B9101" t="str">
            <v>TAPPO 3/4" MASCHIO</v>
          </cell>
          <cell r="C9101">
            <v>97</v>
          </cell>
        </row>
        <row r="9102">
          <cell r="A9102">
            <v>93369978</v>
          </cell>
          <cell r="B9102" t="str">
            <v>ESYBOXMAX - TERMINAL BLOCK</v>
          </cell>
          <cell r="C9102">
            <v>96</v>
          </cell>
        </row>
        <row r="9103">
          <cell r="A9103">
            <v>93369981</v>
          </cell>
          <cell r="B9103" t="str">
            <v>ESYBOXMAX - HMI ASS.Y  85/120T</v>
          </cell>
          <cell r="C9103">
            <v>994</v>
          </cell>
        </row>
        <row r="9104">
          <cell r="A9104">
            <v>93369983</v>
          </cell>
          <cell r="B9104" t="str">
            <v>PRESSURE SENSOR 0-16BAR 0,5-3,5V</v>
          </cell>
          <cell r="C9104">
            <v>263</v>
          </cell>
        </row>
        <row r="9105">
          <cell r="A9105">
            <v>95061733</v>
          </cell>
          <cell r="B9105" t="str">
            <v>PLUG G1/2A CR / SPARE</v>
          </cell>
          <cell r="C9105">
            <v>30</v>
          </cell>
        </row>
        <row r="9106">
          <cell r="A9106">
            <v>96416320</v>
          </cell>
          <cell r="B9106" t="str">
            <v>KIT, CHAMBER STACK CR 64-5</v>
          </cell>
          <cell r="C9106">
            <v>4143</v>
          </cell>
        </row>
        <row r="9107">
          <cell r="A9107">
            <v>97702472</v>
          </cell>
          <cell r="B9107" t="str">
            <v>ACC.CONNECTOR SS-A,PIPE THREAD.RP1/4"</v>
          </cell>
          <cell r="C9107">
            <v>69</v>
          </cell>
        </row>
        <row r="9108">
          <cell r="A9108">
            <v>99970224</v>
          </cell>
          <cell r="B9108" t="str">
            <v>DDA 60-10 AR-PVC/V/C-F-32U3U3LGC3</v>
          </cell>
          <cell r="C9108">
            <v>5990</v>
          </cell>
        </row>
        <row r="9109">
          <cell r="A9109">
            <v>92609362</v>
          </cell>
          <cell r="B9109" t="str">
            <v>CM1-2 A-R-I-E-AQQE F-A-A-N</v>
          </cell>
          <cell r="C9109">
            <v>938</v>
          </cell>
        </row>
        <row r="9110">
          <cell r="A9110">
            <v>92889701</v>
          </cell>
          <cell r="B9110" t="str">
            <v>CM10-3 A-R-A-E-AVBE C1-A-A-N</v>
          </cell>
          <cell r="C9110">
            <v>2273</v>
          </cell>
        </row>
        <row r="9111">
          <cell r="A9111">
            <v>98961662</v>
          </cell>
          <cell r="B9111" t="str">
            <v>KIT,HEAD DMH257 PVC</v>
          </cell>
          <cell r="C9111">
            <v>945</v>
          </cell>
        </row>
        <row r="9112">
          <cell r="A9112">
            <v>99151393</v>
          </cell>
          <cell r="B9112" t="str">
            <v>KIT, HEAD SD-XS-1-PV/V/C-1</v>
          </cell>
          <cell r="C9112">
            <v>1361</v>
          </cell>
        </row>
        <row r="9113">
          <cell r="A9113">
            <v>92685420</v>
          </cell>
          <cell r="B9113" t="str">
            <v>KIT, IMPELLER AND SPACING PIPE CM 15-3</v>
          </cell>
          <cell r="C9113">
            <v>188</v>
          </cell>
        </row>
        <row r="9114">
          <cell r="A9114">
            <v>93016936</v>
          </cell>
          <cell r="B9114" t="str">
            <v>DDA 7.5-16 AR-C-PP/E/C-F-31I001FG</v>
          </cell>
          <cell r="C9114">
            <v>2331</v>
          </cell>
        </row>
        <row r="9115">
          <cell r="A9115">
            <v>93016938</v>
          </cell>
          <cell r="B9115" t="str">
            <v>DDA 7.5-16 AR-C-PP/V/C-F-31I001FG</v>
          </cell>
          <cell r="C9115">
            <v>2331</v>
          </cell>
        </row>
        <row r="9116">
          <cell r="A9116">
            <v>93016943</v>
          </cell>
          <cell r="B9116" t="str">
            <v>DDA 7.5-16 AR-C-PV/T/C-F-31U2U2FG</v>
          </cell>
          <cell r="C9116">
            <v>2541</v>
          </cell>
        </row>
        <row r="9117">
          <cell r="A9117">
            <v>93016944</v>
          </cell>
          <cell r="B9117" t="str">
            <v>DDA 7.5-16 AR-C-PV/T/C-F-31I001FG</v>
          </cell>
          <cell r="C9117">
            <v>2673</v>
          </cell>
        </row>
        <row r="9118">
          <cell r="A9118">
            <v>93016947</v>
          </cell>
          <cell r="B9118" t="str">
            <v>DDA 12-10 AR-C-PP/E/C-F-31I002FG</v>
          </cell>
          <cell r="C9118">
            <v>2653</v>
          </cell>
        </row>
        <row r="9119">
          <cell r="A9119">
            <v>93016949</v>
          </cell>
          <cell r="B9119" t="str">
            <v>DDA 12-10 AR-C-PP/V/C-F-31I002FG</v>
          </cell>
          <cell r="C9119">
            <v>2653</v>
          </cell>
        </row>
        <row r="9120">
          <cell r="A9120">
            <v>93016952</v>
          </cell>
          <cell r="B9120" t="str">
            <v>DDA 12-10 AR-C-PVC/V/C-F-31U2U2FG</v>
          </cell>
          <cell r="C9120">
            <v>2534</v>
          </cell>
        </row>
        <row r="9121">
          <cell r="A9121">
            <v>93016953</v>
          </cell>
          <cell r="B9121" t="str">
            <v>DDA 12-10 AR-C-PVC/V/C-F-31I002FG</v>
          </cell>
          <cell r="C9121">
            <v>2696</v>
          </cell>
        </row>
        <row r="9122">
          <cell r="A9122">
            <v>93016958</v>
          </cell>
          <cell r="B9122" t="str">
            <v>DDA 17-7 AR-C-PP/E/C-F-31I002FG</v>
          </cell>
          <cell r="C9122">
            <v>2653</v>
          </cell>
        </row>
        <row r="9123">
          <cell r="A9123">
            <v>93016960</v>
          </cell>
          <cell r="B9123" t="str">
            <v>DDA 17-7 AR-C-PP/V/C-F-31I002FG</v>
          </cell>
          <cell r="C9123">
            <v>2653</v>
          </cell>
        </row>
        <row r="9124">
          <cell r="A9124">
            <v>93016966</v>
          </cell>
          <cell r="B9124" t="str">
            <v>DDA 17-7 AR-C-PV/T/C-F-31I002FG</v>
          </cell>
          <cell r="C9124">
            <v>2995</v>
          </cell>
        </row>
        <row r="9125">
          <cell r="A9125">
            <v>93016977</v>
          </cell>
          <cell r="B9125" t="str">
            <v>DDA 30-4 AR-C-PV/T/C-F-31I002FG</v>
          </cell>
          <cell r="C9125">
            <v>3238</v>
          </cell>
        </row>
        <row r="9126">
          <cell r="A9126">
            <v>93016979</v>
          </cell>
          <cell r="B9126" t="str">
            <v>DDA 7.5-16 FCM-C-PP/E/C-F-31U2U2FG</v>
          </cell>
          <cell r="C9126">
            <v>3174</v>
          </cell>
        </row>
        <row r="9127">
          <cell r="A9127">
            <v>93016982</v>
          </cell>
          <cell r="B9127" t="str">
            <v>DDA 7.5-16 FCM-C-PP/V/C-F-31I001FG</v>
          </cell>
          <cell r="C9127">
            <v>3307</v>
          </cell>
        </row>
        <row r="9128">
          <cell r="A9128">
            <v>93016986</v>
          </cell>
          <cell r="B9128" t="str">
            <v>DDA 7.5-16 FCM-C-PVC/V/C-F-31I001FG</v>
          </cell>
          <cell r="C9128">
            <v>3350</v>
          </cell>
        </row>
        <row r="9129">
          <cell r="A9129">
            <v>93016987</v>
          </cell>
          <cell r="B9129" t="str">
            <v>DDA 7.5-16 FCM-C-PV/T/C-F-31U2U2FG</v>
          </cell>
          <cell r="C9129">
            <v>3516</v>
          </cell>
        </row>
        <row r="9130">
          <cell r="A9130">
            <v>93016999</v>
          </cell>
          <cell r="B9130" t="str">
            <v>DDA 12-10 FCM-C-PV/T/C-F-31I002FG</v>
          </cell>
          <cell r="C9130">
            <v>3971</v>
          </cell>
        </row>
        <row r="9131">
          <cell r="A9131">
            <v>93017004</v>
          </cell>
          <cell r="B9131" t="str">
            <v>DDA 17-7 FCM-C-PP/V/C-F-31I002FG</v>
          </cell>
          <cell r="C9131">
            <v>3629</v>
          </cell>
        </row>
        <row r="9132">
          <cell r="A9132">
            <v>93017020</v>
          </cell>
          <cell r="B9132" t="str">
            <v>DDA 30-4 FCM-C-PV/T/C-F-31U2U2FG</v>
          </cell>
          <cell r="C9132">
            <v>4052</v>
          </cell>
        </row>
        <row r="9133">
          <cell r="A9133">
            <v>93017021</v>
          </cell>
          <cell r="B9133" t="str">
            <v>DDA 30-4 FCM-C-PV/T/C-F-31I002FG</v>
          </cell>
          <cell r="C9133">
            <v>4214</v>
          </cell>
        </row>
        <row r="9134">
          <cell r="A9134">
            <v>93064937</v>
          </cell>
          <cell r="B9134" t="str">
            <v>DDA 7.5-16 FCM-C-PP/E/C-F-32I003BG</v>
          </cell>
          <cell r="C9134">
            <v>3336</v>
          </cell>
        </row>
        <row r="9135">
          <cell r="A9135">
            <v>93064950</v>
          </cell>
          <cell r="B9135" t="str">
            <v>DDA 7.5-16 FCM-C-PP/V/C-F-31I003BG</v>
          </cell>
          <cell r="C9135">
            <v>3307</v>
          </cell>
        </row>
        <row r="9136">
          <cell r="A9136">
            <v>93065061</v>
          </cell>
          <cell r="B9136" t="str">
            <v>DDA 17-7 FCM-C-PV/V/C-F-31I004BG</v>
          </cell>
          <cell r="C9136">
            <v>3808</v>
          </cell>
        </row>
        <row r="9137">
          <cell r="A9137">
            <v>93065102</v>
          </cell>
          <cell r="B9137" t="str">
            <v>DDA 30-4 FCM-C-PV/V/C-F-31I004BG</v>
          </cell>
          <cell r="C9137">
            <v>4051</v>
          </cell>
        </row>
        <row r="9138">
          <cell r="A9138">
            <v>93065139</v>
          </cell>
          <cell r="B9138" t="str">
            <v>DDA 7.5-16 AR-C-PP/E/C-F-31I003BG</v>
          </cell>
          <cell r="C9138">
            <v>2331</v>
          </cell>
        </row>
        <row r="9139">
          <cell r="A9139">
            <v>93065143</v>
          </cell>
          <cell r="B9139" t="str">
            <v>DDA 7.5-16 AR-C-PP/V/C-F-31I003BG</v>
          </cell>
          <cell r="C9139">
            <v>2331</v>
          </cell>
        </row>
        <row r="9140">
          <cell r="A9140">
            <v>93065148</v>
          </cell>
          <cell r="B9140" t="str">
            <v>DDA 7.5-16 AR-C-PVC/E/C-F-31U7U7BG</v>
          </cell>
          <cell r="C9140">
            <v>2242</v>
          </cell>
        </row>
        <row r="9141">
          <cell r="A9141">
            <v>93065156</v>
          </cell>
          <cell r="B9141" t="str">
            <v>DDA 7.5-16 AR-C-PVC/V/C-F-31I003BG</v>
          </cell>
          <cell r="C9141">
            <v>2375</v>
          </cell>
        </row>
        <row r="9142">
          <cell r="A9142">
            <v>93065169</v>
          </cell>
          <cell r="B9142" t="str">
            <v>DDA 7.5-16 AR-C-PV/E/C-F-31U7U7BG</v>
          </cell>
          <cell r="C9142">
            <v>2378</v>
          </cell>
        </row>
        <row r="9143">
          <cell r="A9143">
            <v>93065170</v>
          </cell>
          <cell r="B9143" t="str">
            <v>DDA 7.5-16 AR-C-PV/E/C-F-31I003BG</v>
          </cell>
          <cell r="C9143">
            <v>2511</v>
          </cell>
        </row>
        <row r="9144">
          <cell r="A9144">
            <v>93065176</v>
          </cell>
          <cell r="B9144" t="str">
            <v>DDA 7.5-16 AR-C-PV/V/C-F-31I003BG</v>
          </cell>
          <cell r="C9144">
            <v>2511</v>
          </cell>
        </row>
        <row r="9145">
          <cell r="A9145">
            <v>93065197</v>
          </cell>
          <cell r="B9145" t="str">
            <v>DDA 12-10 AR-C-PP/E/C-F-31I004BG</v>
          </cell>
          <cell r="C9145">
            <v>2653</v>
          </cell>
        </row>
        <row r="9146">
          <cell r="A9146">
            <v>93065225</v>
          </cell>
          <cell r="B9146" t="str">
            <v>DDA 12-10 AR-C-PV/V/C-F-31I004BG</v>
          </cell>
          <cell r="C9146">
            <v>2832</v>
          </cell>
        </row>
        <row r="9147">
          <cell r="A9147">
            <v>93065240</v>
          </cell>
          <cell r="B9147" t="str">
            <v>DDA 17-7 AR-C-PP/E/C-F-31I004BG</v>
          </cell>
          <cell r="C9147">
            <v>2653</v>
          </cell>
        </row>
        <row r="9148">
          <cell r="A9148">
            <v>93065266</v>
          </cell>
          <cell r="B9148" t="str">
            <v>DDA 17-7 AR-C-PV/V/C-F-31I004BG</v>
          </cell>
          <cell r="C9148">
            <v>2832</v>
          </cell>
        </row>
        <row r="9149">
          <cell r="A9149">
            <v>93065271</v>
          </cell>
          <cell r="B9149" t="str">
            <v>DDA 17-7 AR-C-PV/T/C-F-31I004BG</v>
          </cell>
          <cell r="C9149">
            <v>2995</v>
          </cell>
        </row>
        <row r="9150">
          <cell r="A9150">
            <v>93065276</v>
          </cell>
          <cell r="B9150" t="str">
            <v>DDA 17-7 AR-C-SS/T/SS-F-31VVBG</v>
          </cell>
          <cell r="C9150">
            <v>3687</v>
          </cell>
        </row>
        <row r="9151">
          <cell r="A9151">
            <v>93065279</v>
          </cell>
          <cell r="B9151" t="str">
            <v>DDA 30-4 AR-C-PP/E/C-F-31I004BG</v>
          </cell>
          <cell r="C9151">
            <v>2896</v>
          </cell>
        </row>
        <row r="9152">
          <cell r="A9152">
            <v>93065316</v>
          </cell>
          <cell r="B9152" t="str">
            <v>DDA 30-4 AR-C-PV/V/C-F-31I004BG</v>
          </cell>
          <cell r="C9152">
            <v>3076</v>
          </cell>
        </row>
        <row r="9153">
          <cell r="A9153">
            <v>93065327</v>
          </cell>
          <cell r="B9153" t="str">
            <v>DDA 30-4 AR-C-SS/T/SS-F-31VVBG</v>
          </cell>
          <cell r="C9153">
            <v>3930</v>
          </cell>
        </row>
        <row r="9154">
          <cell r="A9154">
            <v>93242547</v>
          </cell>
          <cell r="B9154" t="str">
            <v>DDA 30-4 AR-C-PP/V/C-F-32I002LG</v>
          </cell>
          <cell r="C9154">
            <v>2926</v>
          </cell>
        </row>
        <row r="9155">
          <cell r="A9155">
            <v>93242598</v>
          </cell>
          <cell r="B9155" t="str">
            <v>DDA 7.5-16 AR-C-PVC/T/C-F-31I001FG</v>
          </cell>
          <cell r="C9155">
            <v>2537</v>
          </cell>
        </row>
        <row r="9156">
          <cell r="A9156">
            <v>93242606</v>
          </cell>
          <cell r="B9156" t="str">
            <v>DDA 7.5-16 AR-C-PV/V/C-F-31I001FG</v>
          </cell>
          <cell r="C9156">
            <v>2511</v>
          </cell>
        </row>
        <row r="9157">
          <cell r="A9157">
            <v>93242628</v>
          </cell>
          <cell r="B9157" t="str">
            <v>DDA 12-10 AR-C-PVC/T/C-F-31I002FG</v>
          </cell>
          <cell r="C9157">
            <v>2859</v>
          </cell>
        </row>
        <row r="9158">
          <cell r="A9158">
            <v>93242672</v>
          </cell>
          <cell r="B9158" t="str">
            <v>DDA 17-7 AR-C-PV/V/C-F-31I002FG</v>
          </cell>
          <cell r="C9158">
            <v>2832</v>
          </cell>
        </row>
        <row r="9159">
          <cell r="A9159">
            <v>93242686</v>
          </cell>
          <cell r="B9159" t="str">
            <v>DDA 30-4 AR-C-PVC/T/C-F-31U2U2FG</v>
          </cell>
          <cell r="C9159">
            <v>2940</v>
          </cell>
        </row>
        <row r="9160">
          <cell r="A9160">
            <v>93242687</v>
          </cell>
          <cell r="B9160" t="str">
            <v>DDA 30-4 AR-C-PVC/T/C-F-31I002FG</v>
          </cell>
          <cell r="C9160">
            <v>3102</v>
          </cell>
        </row>
        <row r="9161">
          <cell r="A9161">
            <v>93242983</v>
          </cell>
          <cell r="B9161" t="str">
            <v>DDA 30-4 AR-C-PP/E/C-F-31U2U2IG</v>
          </cell>
          <cell r="C9161">
            <v>2734</v>
          </cell>
        </row>
        <row r="9162">
          <cell r="A9162">
            <v>93242997</v>
          </cell>
          <cell r="B9162" t="str">
            <v>DDA 30-4 AR-C-PVC/E/C-F-31U2U2IG</v>
          </cell>
          <cell r="C9162">
            <v>2778</v>
          </cell>
        </row>
        <row r="9163">
          <cell r="A9163">
            <v>93243441</v>
          </cell>
          <cell r="B9163" t="str">
            <v>DDA 7.5-16 AR-C-PP/E/C-F-31I001LG</v>
          </cell>
          <cell r="C9163">
            <v>2331</v>
          </cell>
        </row>
        <row r="9164">
          <cell r="A9164">
            <v>93243442</v>
          </cell>
          <cell r="B9164" t="str">
            <v>DDA 7.5-16 AR-C-PP/V/C-F-31I001LG</v>
          </cell>
          <cell r="C9164">
            <v>2331</v>
          </cell>
        </row>
        <row r="9165">
          <cell r="A9165">
            <v>93243444</v>
          </cell>
          <cell r="B9165" t="str">
            <v>DDA 7.5-16 AR-C-PVC/V/C-F-31I001LG</v>
          </cell>
          <cell r="C9165">
            <v>2375</v>
          </cell>
        </row>
        <row r="9166">
          <cell r="A9166">
            <v>93243446</v>
          </cell>
          <cell r="B9166" t="str">
            <v>DDA 7.5-16 AR-C-PVC/T/C-F-31I001LG</v>
          </cell>
          <cell r="C9166">
            <v>2537</v>
          </cell>
        </row>
        <row r="9167">
          <cell r="A9167">
            <v>93243449</v>
          </cell>
          <cell r="B9167" t="str">
            <v>DDA 7.5-16 AR-C-PV/T/C-F-31I001LG</v>
          </cell>
          <cell r="C9167">
            <v>2673</v>
          </cell>
        </row>
        <row r="9168">
          <cell r="A9168">
            <v>93243450</v>
          </cell>
          <cell r="B9168" t="str">
            <v>DDA 12-10 AR-C-PP/E/C-F-31I002LG</v>
          </cell>
          <cell r="C9168">
            <v>2653</v>
          </cell>
        </row>
        <row r="9169">
          <cell r="A9169">
            <v>93243451</v>
          </cell>
          <cell r="B9169" t="str">
            <v>DDA 12-10 AR-C-PP/V/C-F-31I002LG</v>
          </cell>
          <cell r="C9169">
            <v>2653</v>
          </cell>
        </row>
        <row r="9170">
          <cell r="A9170">
            <v>93243453</v>
          </cell>
          <cell r="B9170" t="str">
            <v>DDA 12-10 AR-C-PVC/V/C-F-31I002LG</v>
          </cell>
          <cell r="C9170">
            <v>2696</v>
          </cell>
        </row>
        <row r="9171">
          <cell r="A9171">
            <v>93243455</v>
          </cell>
          <cell r="B9171" t="str">
            <v>DDA 12-10 AR-C-PVC/T/C-F-31I002LG</v>
          </cell>
          <cell r="C9171">
            <v>2859</v>
          </cell>
        </row>
        <row r="9172">
          <cell r="A9172">
            <v>93243458</v>
          </cell>
          <cell r="B9172" t="str">
            <v>DDA 12-10 AR-C-PV/T/C-F-31I002LG</v>
          </cell>
          <cell r="C9172">
            <v>2995</v>
          </cell>
        </row>
        <row r="9173">
          <cell r="A9173">
            <v>93243459</v>
          </cell>
          <cell r="B9173" t="str">
            <v>DDA 17-7 AR-C-PP/E/C-F-31I002LG</v>
          </cell>
          <cell r="C9173">
            <v>2653</v>
          </cell>
        </row>
        <row r="9174">
          <cell r="A9174">
            <v>93243460</v>
          </cell>
          <cell r="B9174" t="str">
            <v>DDA 17-7 AR-C-PP/V/C-F-31I002LG</v>
          </cell>
          <cell r="C9174">
            <v>2653</v>
          </cell>
        </row>
        <row r="9175">
          <cell r="A9175">
            <v>93243463</v>
          </cell>
          <cell r="B9175" t="str">
            <v>DDA 17-7 AR-C-PVC/T/C-F-31I002LG</v>
          </cell>
          <cell r="C9175">
            <v>2859</v>
          </cell>
        </row>
        <row r="9176">
          <cell r="A9176">
            <v>93243466</v>
          </cell>
          <cell r="B9176" t="str">
            <v>DDA 17-7 AR-C-PV/T/C-F-31I002LG</v>
          </cell>
          <cell r="C9176">
            <v>2995</v>
          </cell>
        </row>
        <row r="9177">
          <cell r="A9177">
            <v>93243467</v>
          </cell>
          <cell r="B9177" t="str">
            <v>DDA 30-4 AR-C-PP/E/C-F-31I002LG</v>
          </cell>
          <cell r="C9177">
            <v>2896</v>
          </cell>
        </row>
        <row r="9178">
          <cell r="A9178">
            <v>93243469</v>
          </cell>
          <cell r="B9178" t="str">
            <v>DDA 30-4 AR-C-PP/V/C-F-31I002LG</v>
          </cell>
          <cell r="C9178">
            <v>2896</v>
          </cell>
        </row>
        <row r="9179">
          <cell r="A9179">
            <v>93243471</v>
          </cell>
          <cell r="B9179" t="str">
            <v>DDA 30-4 AR-C-PVC/V/C-F-31I002LG</v>
          </cell>
          <cell r="C9179">
            <v>2940</v>
          </cell>
        </row>
        <row r="9180">
          <cell r="A9180">
            <v>93243472</v>
          </cell>
          <cell r="B9180" t="str">
            <v>DDA 30-4 AR-C-PVC/T/C-F-31I002LG</v>
          </cell>
          <cell r="C9180">
            <v>3102</v>
          </cell>
        </row>
        <row r="9181">
          <cell r="A9181">
            <v>93243475</v>
          </cell>
          <cell r="B9181" t="str">
            <v>DDA 30-4 AR-C-PV/V/C-F-31I002LG</v>
          </cell>
          <cell r="C9181">
            <v>3076</v>
          </cell>
        </row>
        <row r="9182">
          <cell r="A9182">
            <v>93243476</v>
          </cell>
          <cell r="B9182" t="str">
            <v>DDA 30-4 AR-C-PV/T/C-F-31I002LG</v>
          </cell>
          <cell r="C9182">
            <v>3238</v>
          </cell>
        </row>
        <row r="9183">
          <cell r="A9183">
            <v>93243493</v>
          </cell>
          <cell r="B9183" t="str">
            <v>DDA 17-7 AR-C-SS/T/SS-F-31AALG</v>
          </cell>
          <cell r="C9183">
            <v>3687</v>
          </cell>
        </row>
        <row r="9184">
          <cell r="A9184">
            <v>93243494</v>
          </cell>
          <cell r="B9184" t="str">
            <v>DDA 30-4 AR-C-SS/T/SS-F-31AALG</v>
          </cell>
          <cell r="C9184">
            <v>3930</v>
          </cell>
        </row>
        <row r="9185">
          <cell r="A9185">
            <v>93243495</v>
          </cell>
          <cell r="B9185" t="str">
            <v>DDA 7.5-16 AR-C-SS/T/SS-F-31AALG</v>
          </cell>
          <cell r="C9185">
            <v>3394</v>
          </cell>
        </row>
        <row r="9186">
          <cell r="A9186">
            <v>93243496</v>
          </cell>
          <cell r="B9186" t="str">
            <v>DDA 12-10 AR-C-SS/T/SS-F-31AALG</v>
          </cell>
          <cell r="C9186">
            <v>3687</v>
          </cell>
        </row>
        <row r="9187">
          <cell r="A9187">
            <v>93243579</v>
          </cell>
          <cell r="B9187" t="str">
            <v>DDA 17-7 AR-C-PV/T/C-F-31I002LGC3</v>
          </cell>
          <cell r="C9187">
            <v>3302</v>
          </cell>
        </row>
        <row r="9188">
          <cell r="A9188">
            <v>93243580</v>
          </cell>
          <cell r="B9188" t="str">
            <v>DDA 30-4 AR-C-PV/T/C-F-31I002LGC3</v>
          </cell>
          <cell r="C9188">
            <v>3545</v>
          </cell>
        </row>
        <row r="9189">
          <cell r="A9189">
            <v>93244363</v>
          </cell>
          <cell r="B9189" t="str">
            <v>DDA 7.5-16 FCM-C-PP/V/C-F-31I001LG</v>
          </cell>
          <cell r="C9189">
            <v>3307</v>
          </cell>
        </row>
        <row r="9190">
          <cell r="A9190">
            <v>93244366</v>
          </cell>
          <cell r="B9190" t="str">
            <v>DDA 7.5-16 FCM-C-PVC/T/C-F-31I001LG</v>
          </cell>
          <cell r="C9190">
            <v>3513</v>
          </cell>
        </row>
        <row r="9191">
          <cell r="A9191">
            <v>93244368</v>
          </cell>
          <cell r="B9191" t="str">
            <v>DDA 7.5-16 FCM-C-PV/V/C-F-31I001LG</v>
          </cell>
          <cell r="C9191">
            <v>3486</v>
          </cell>
        </row>
        <row r="9192">
          <cell r="A9192">
            <v>93244369</v>
          </cell>
          <cell r="B9192" t="str">
            <v>DDA 7.5-16 FCM-C-PV/T/C-F-31I001LG</v>
          </cell>
          <cell r="C9192">
            <v>3649</v>
          </cell>
        </row>
        <row r="9193">
          <cell r="A9193">
            <v>93244371</v>
          </cell>
          <cell r="B9193" t="str">
            <v>DDA 12-10 FCM-C-PP/V/C-F-31I002LG</v>
          </cell>
          <cell r="C9193">
            <v>3629</v>
          </cell>
        </row>
        <row r="9194">
          <cell r="A9194">
            <v>93244374</v>
          </cell>
          <cell r="B9194" t="str">
            <v>DDA 12-10 FCM-C-PVC/V/C-F-31I002LG</v>
          </cell>
          <cell r="C9194">
            <v>3672</v>
          </cell>
        </row>
        <row r="9195">
          <cell r="A9195">
            <v>93244375</v>
          </cell>
          <cell r="B9195" t="str">
            <v>DDA 12-10 FCM-C-PVC/T/C-F-31I002LG</v>
          </cell>
          <cell r="C9195">
            <v>3834</v>
          </cell>
        </row>
        <row r="9196">
          <cell r="A9196">
            <v>93244377</v>
          </cell>
          <cell r="B9196" t="str">
            <v>DDA 12-10 FCM-C-PV/V/C-F-31I002LG</v>
          </cell>
          <cell r="C9196">
            <v>3808</v>
          </cell>
        </row>
        <row r="9197">
          <cell r="A9197">
            <v>93244378</v>
          </cell>
          <cell r="B9197" t="str">
            <v>DDA 12-10 FCM-C-PV/T/C-F-31I002LG</v>
          </cell>
          <cell r="C9197">
            <v>3971</v>
          </cell>
        </row>
        <row r="9198">
          <cell r="A9198">
            <v>93244380</v>
          </cell>
          <cell r="B9198" t="str">
            <v>DDA 17-7 FCM-C-PP/V/C-F-31I002LG</v>
          </cell>
          <cell r="C9198">
            <v>3629</v>
          </cell>
        </row>
        <row r="9199">
          <cell r="A9199">
            <v>93244382</v>
          </cell>
          <cell r="B9199" t="str">
            <v>DDA 17-7 FCM-C-PVC/V/C-F-31I002LG</v>
          </cell>
          <cell r="C9199">
            <v>3672</v>
          </cell>
        </row>
        <row r="9200">
          <cell r="A9200">
            <v>93244383</v>
          </cell>
          <cell r="B9200" t="str">
            <v>DDA 17-7 FCM-C-PVC/T/C-F-31I002LG</v>
          </cell>
          <cell r="C9200">
            <v>3834</v>
          </cell>
        </row>
        <row r="9201">
          <cell r="A9201">
            <v>93244386</v>
          </cell>
          <cell r="B9201" t="str">
            <v>DDA 17-7 FCM-C-PV/T/C-F-31I002LG</v>
          </cell>
          <cell r="C9201">
            <v>3971</v>
          </cell>
        </row>
        <row r="9202">
          <cell r="A9202">
            <v>93244387</v>
          </cell>
          <cell r="B9202" t="str">
            <v>DDA 30-4 FCM-C-PP/E/C-F-31I002LG</v>
          </cell>
          <cell r="C9202">
            <v>3872</v>
          </cell>
        </row>
        <row r="9203">
          <cell r="A9203">
            <v>93244388</v>
          </cell>
          <cell r="B9203" t="str">
            <v>DDA 30-4 FCM-C-PP/V/C-F-31I002LG</v>
          </cell>
          <cell r="C9203">
            <v>3872</v>
          </cell>
        </row>
        <row r="9204">
          <cell r="A9204">
            <v>93244391</v>
          </cell>
          <cell r="B9204" t="str">
            <v>DDA 30-4 FCM-C-PVC/T/C-F-31I002LG</v>
          </cell>
          <cell r="C9204">
            <v>4078</v>
          </cell>
        </row>
        <row r="9205">
          <cell r="A9205">
            <v>93244393</v>
          </cell>
          <cell r="B9205" t="str">
            <v>DDA 30-4 FCM-C-PV/V/C-F-31I002LG</v>
          </cell>
          <cell r="C9205">
            <v>4051</v>
          </cell>
        </row>
        <row r="9206">
          <cell r="A9206">
            <v>93244394</v>
          </cell>
          <cell r="B9206" t="str">
            <v>DDA 30-4 FCM-C-PV/T/C-F-31I002LG</v>
          </cell>
          <cell r="C9206">
            <v>4214</v>
          </cell>
        </row>
        <row r="9207">
          <cell r="A9207">
            <v>93244395</v>
          </cell>
          <cell r="B9207" t="str">
            <v>DDA 7.5-16 FCM-C-SS/T/SS-F-31AALG</v>
          </cell>
          <cell r="C9207">
            <v>4370</v>
          </cell>
        </row>
        <row r="9208">
          <cell r="A9208">
            <v>93244397</v>
          </cell>
          <cell r="B9208" t="str">
            <v>DDA 17-7 FCM-C-SS/T/SS-F-31AALG</v>
          </cell>
          <cell r="C9208">
            <v>4662</v>
          </cell>
        </row>
        <row r="9209">
          <cell r="A9209">
            <v>93244402</v>
          </cell>
          <cell r="B9209" t="str">
            <v>DDA 30-4 FCM-C-SS/T/SS-F-31AALG</v>
          </cell>
          <cell r="C9209">
            <v>4906</v>
          </cell>
        </row>
        <row r="9210">
          <cell r="A9210">
            <v>96348926</v>
          </cell>
          <cell r="B9210" t="str">
            <v>KIT OPR. PANEL BLINDCOVER MGE160-180</v>
          </cell>
          <cell r="C9210">
            <v>130</v>
          </cell>
        </row>
        <row r="9211">
          <cell r="A9211">
            <v>96588233</v>
          </cell>
          <cell r="B9211" t="str">
            <v>SHAFT, SPLINE, CPL. D12 L=322.5 /SPARE</v>
          </cell>
          <cell r="C9211">
            <v>139</v>
          </cell>
        </row>
        <row r="9212">
          <cell r="A9212">
            <v>92860957</v>
          </cell>
          <cell r="B9212" t="str">
            <v>CRN20-3 E-P-A-E-HQQE 3X230/400 50 HZ</v>
          </cell>
          <cell r="C9212">
            <v>5662</v>
          </cell>
        </row>
        <row r="9213">
          <cell r="A9213">
            <v>96619677</v>
          </cell>
          <cell r="B9213" t="str">
            <v>CR32-1-1 E-F-A-E-HQQE 3X230/400 50 HZ</v>
          </cell>
          <cell r="C9213">
            <v>3857</v>
          </cell>
        </row>
        <row r="9214">
          <cell r="A9214">
            <v>98727928</v>
          </cell>
          <cell r="B9214" t="str">
            <v>CR32-8 E-F-A-E-HQQE 3X400/690 50 HZ</v>
          </cell>
          <cell r="C9214">
            <v>12563</v>
          </cell>
        </row>
        <row r="9215">
          <cell r="A9215">
            <v>92644667</v>
          </cell>
          <cell r="B9215" t="str">
            <v>DISPLAY JOCKEY TOUCH 99-6120-01</v>
          </cell>
          <cell r="C9215">
            <v>4052</v>
          </cell>
        </row>
        <row r="9216">
          <cell r="A9216">
            <v>93373825</v>
          </cell>
          <cell r="B9216" t="str">
            <v>CRN95-2-2 X-F-A-E-HQQE 400D/690Y 50 HZ</v>
          </cell>
          <cell r="C9216">
            <v>24287</v>
          </cell>
        </row>
        <row r="9217">
          <cell r="A9217" t="str">
            <v>14C71907</v>
          </cell>
          <cell r="B9217" t="str">
            <v>BM60- 7R       13,0KW 3X380-415V    50HZ</v>
          </cell>
          <cell r="C9217">
            <v>46193</v>
          </cell>
        </row>
        <row r="9218">
          <cell r="A9218">
            <v>99107839</v>
          </cell>
          <cell r="B9218" t="str">
            <v>CONTROLLER XTJP-G05-L5</v>
          </cell>
          <cell r="C9218">
            <v>2495</v>
          </cell>
        </row>
        <row r="9219">
          <cell r="A9219">
            <v>99362806</v>
          </cell>
          <cell r="B9219" t="str">
            <v>CONTROLLER FD70-75C L5</v>
          </cell>
          <cell r="C9219">
            <v>13204</v>
          </cell>
        </row>
        <row r="9220">
          <cell r="A9220">
            <v>99556223</v>
          </cell>
          <cell r="B9220" t="str">
            <v>MGE132SF 3R430-2 7.5KW B5-38-J CBAL PKG</v>
          </cell>
          <cell r="C9220">
            <v>10357</v>
          </cell>
        </row>
        <row r="9221">
          <cell r="A9221">
            <v>96650273</v>
          </cell>
          <cell r="B9221" t="str">
            <v>CR20-14 E-F-A-E-HQQE 3X400/690 50 HZ</v>
          </cell>
          <cell r="C9221">
            <v>11207</v>
          </cell>
        </row>
        <row r="9222">
          <cell r="A9222">
            <v>92880783</v>
          </cell>
          <cell r="B9222" t="str">
            <v>CM5-6 A-R-A-E-AVBE C1-A-A-N</v>
          </cell>
          <cell r="C9222">
            <v>1604</v>
          </cell>
        </row>
        <row r="9223">
          <cell r="A9223">
            <v>92889389</v>
          </cell>
          <cell r="B9223" t="str">
            <v>CM1-6 A-R-G-E-AQQE C1-A-A-N</v>
          </cell>
          <cell r="C9223">
            <v>1522</v>
          </cell>
        </row>
        <row r="9224">
          <cell r="A9224">
            <v>92889390</v>
          </cell>
          <cell r="B9224" t="str">
            <v>CM1-7 A-R-G-E-AQQE C1-A-A-N</v>
          </cell>
          <cell r="C9224">
            <v>1646</v>
          </cell>
        </row>
        <row r="9225">
          <cell r="A9225">
            <v>92889391</v>
          </cell>
          <cell r="B9225" t="str">
            <v>CM1-8 A-R-G-E-AQQE C1-A-A-N</v>
          </cell>
          <cell r="C9225">
            <v>1796</v>
          </cell>
        </row>
        <row r="9226">
          <cell r="A9226">
            <v>92889446</v>
          </cell>
          <cell r="B9226" t="str">
            <v>CM1-2 A-R-I-E-AVBE C1-A-A-N</v>
          </cell>
          <cell r="C9226">
            <v>918</v>
          </cell>
        </row>
        <row r="9227">
          <cell r="A9227">
            <v>92889452</v>
          </cell>
          <cell r="B9227" t="str">
            <v>CM1-8 A-R-I-E-AVBE C1-A-A-N</v>
          </cell>
          <cell r="C9227">
            <v>1410</v>
          </cell>
        </row>
        <row r="9228">
          <cell r="A9228">
            <v>92889494</v>
          </cell>
          <cell r="B9228" t="str">
            <v>CM3-2 A-R-G-E-AQQE C1-A-A-N</v>
          </cell>
          <cell r="C9228">
            <v>1230</v>
          </cell>
        </row>
        <row r="9229">
          <cell r="A9229">
            <v>92889498</v>
          </cell>
          <cell r="B9229" t="str">
            <v>CM3-6 A-R-G-E-AQQE C1-A-A-N</v>
          </cell>
          <cell r="C9229">
            <v>1694</v>
          </cell>
        </row>
        <row r="9230">
          <cell r="A9230">
            <v>92889499</v>
          </cell>
          <cell r="B9230" t="str">
            <v>CM3-7 A-R-G-E-AQQE C1-A-A-N</v>
          </cell>
          <cell r="C9230">
            <v>1925</v>
          </cell>
        </row>
        <row r="9231">
          <cell r="A9231">
            <v>92889500</v>
          </cell>
          <cell r="B9231" t="str">
            <v>CM3-8 A-R-G-E-AQQE C1-A-A-N</v>
          </cell>
          <cell r="C9231">
            <v>2086</v>
          </cell>
        </row>
        <row r="9232">
          <cell r="A9232">
            <v>92889559</v>
          </cell>
          <cell r="B9232" t="str">
            <v>CM3-6 A-R-I-E-AVBE C1-A-A-N</v>
          </cell>
          <cell r="C9232">
            <v>1357</v>
          </cell>
        </row>
        <row r="9233">
          <cell r="A9233">
            <v>92889560</v>
          </cell>
          <cell r="B9233" t="str">
            <v>CM3-7 A-R-I-E-AVBE C1-A-A-N</v>
          </cell>
          <cell r="C9233">
            <v>1604</v>
          </cell>
        </row>
        <row r="9234">
          <cell r="A9234">
            <v>92889561</v>
          </cell>
          <cell r="B9234" t="str">
            <v>CM3-8 A-R-I-E-AVBE C1-A-A-N</v>
          </cell>
          <cell r="C9234">
            <v>1699</v>
          </cell>
        </row>
        <row r="9235">
          <cell r="A9235">
            <v>92889602</v>
          </cell>
          <cell r="B9235" t="str">
            <v>CM5-7 A-R-A-E-AVBE C1-A-A-N</v>
          </cell>
          <cell r="C9235">
            <v>1840</v>
          </cell>
        </row>
        <row r="9236">
          <cell r="A9236">
            <v>92889603</v>
          </cell>
          <cell r="B9236" t="str">
            <v>CM5-8 A-R-A-E-AVBE C1-A-A-N</v>
          </cell>
          <cell r="C9236">
            <v>1973</v>
          </cell>
        </row>
        <row r="9237">
          <cell r="A9237">
            <v>92889611</v>
          </cell>
          <cell r="B9237" t="str">
            <v>CM5-2 A-R-G-E-AQQE C1-A-A-N</v>
          </cell>
          <cell r="C9237">
            <v>1265</v>
          </cell>
        </row>
        <row r="9238">
          <cell r="A9238">
            <v>92889615</v>
          </cell>
          <cell r="B9238" t="str">
            <v>CM5-6 A-R-G-E-AQQE C1-A-A-N</v>
          </cell>
          <cell r="C9238">
            <v>2496</v>
          </cell>
        </row>
        <row r="9239">
          <cell r="A9239">
            <v>92889616</v>
          </cell>
          <cell r="B9239" t="str">
            <v>CM5-7 A-R-G-E-AQQE C1-A-A-N</v>
          </cell>
          <cell r="C9239">
            <v>2752</v>
          </cell>
        </row>
        <row r="9240">
          <cell r="A9240">
            <v>92889617</v>
          </cell>
          <cell r="B9240" t="str">
            <v>CM5-8 A-R-G-E-AQQE C1-A-A-N</v>
          </cell>
          <cell r="C9240">
            <v>2862</v>
          </cell>
        </row>
        <row r="9241">
          <cell r="A9241">
            <v>92889659</v>
          </cell>
          <cell r="B9241" t="str">
            <v>CM5-4 A-R-I-E-AVBE C1-A-A-N</v>
          </cell>
          <cell r="C9241">
            <v>1357</v>
          </cell>
        </row>
        <row r="9242">
          <cell r="A9242">
            <v>92889660</v>
          </cell>
          <cell r="B9242" t="str">
            <v>CM5-5 A-R-I-E-AVBE C1-A-A-N</v>
          </cell>
          <cell r="C9242">
            <v>1633</v>
          </cell>
        </row>
        <row r="9243">
          <cell r="A9243">
            <v>92889661</v>
          </cell>
          <cell r="B9243" t="str">
            <v>CM5-6 A-R-I-E-AVBE C1-A-A-N</v>
          </cell>
          <cell r="C9243">
            <v>2064</v>
          </cell>
        </row>
        <row r="9244">
          <cell r="A9244">
            <v>92889662</v>
          </cell>
          <cell r="B9244" t="str">
            <v>CM5-7 A-R-I-E-AVBE C1-A-A-N</v>
          </cell>
          <cell r="C9244">
            <v>2264</v>
          </cell>
        </row>
        <row r="9245">
          <cell r="A9245">
            <v>92889663</v>
          </cell>
          <cell r="B9245" t="str">
            <v>CM5-8 A-R-I-E-AVBE C1-A-A-N</v>
          </cell>
          <cell r="C9245">
            <v>2361</v>
          </cell>
        </row>
        <row r="9246">
          <cell r="A9246">
            <v>92889699</v>
          </cell>
          <cell r="B9246" t="str">
            <v>CM10-1 A-R-A-E-AVBE C1-A-A-N</v>
          </cell>
          <cell r="C9246">
            <v>1024</v>
          </cell>
        </row>
        <row r="9247">
          <cell r="A9247">
            <v>92889700</v>
          </cell>
          <cell r="B9247" t="str">
            <v>CM10-2 A-R-A-E-AVBE C1-A-A-N</v>
          </cell>
          <cell r="C9247">
            <v>1593</v>
          </cell>
        </row>
        <row r="9248">
          <cell r="A9248">
            <v>92889701</v>
          </cell>
          <cell r="B9248" t="str">
            <v>CM10-3 A-R-A-E-AVBE C1-A-A-N</v>
          </cell>
          <cell r="C9248">
            <v>2157</v>
          </cell>
        </row>
        <row r="9249">
          <cell r="A9249">
            <v>92889705</v>
          </cell>
          <cell r="B9249" t="str">
            <v>CM10-1 A-R-G-E-AQQE C1-A-A-N</v>
          </cell>
          <cell r="C9249">
            <v>1780</v>
          </cell>
        </row>
        <row r="9250">
          <cell r="A9250">
            <v>92889706</v>
          </cell>
          <cell r="B9250" t="str">
            <v>CM10-2 A-R-G-E-AQQE C1-A-A-N</v>
          </cell>
          <cell r="C9250">
            <v>2517</v>
          </cell>
        </row>
        <row r="9251">
          <cell r="A9251">
            <v>92889707</v>
          </cell>
          <cell r="B9251" t="str">
            <v>CM10-3 A-R-G-E-AQQE C1-A-A-N</v>
          </cell>
          <cell r="C9251">
            <v>3061</v>
          </cell>
        </row>
        <row r="9252">
          <cell r="A9252">
            <v>92889720</v>
          </cell>
          <cell r="B9252" t="str">
            <v>CM10-1 A-R-I-E-AVBE C1-A-A-N</v>
          </cell>
          <cell r="C9252">
            <v>1444</v>
          </cell>
        </row>
        <row r="9253">
          <cell r="A9253">
            <v>92889721</v>
          </cell>
          <cell r="B9253" t="str">
            <v>CM10-2 A-R-I-E-AVBE C1-A-A-N</v>
          </cell>
          <cell r="C9253">
            <v>2024</v>
          </cell>
        </row>
        <row r="9254">
          <cell r="A9254">
            <v>92889722</v>
          </cell>
          <cell r="B9254" t="str">
            <v>CM10-3 A-R-I-E-AVBE C1-A-A-N</v>
          </cell>
          <cell r="C9254">
            <v>2468</v>
          </cell>
        </row>
        <row r="9255">
          <cell r="A9255">
            <v>92889731</v>
          </cell>
          <cell r="B9255" t="str">
            <v>CM15-1 A-R-A-E-AVBE C1-A-A-N</v>
          </cell>
          <cell r="C9255">
            <v>2515</v>
          </cell>
        </row>
        <row r="9256">
          <cell r="A9256">
            <v>92889745</v>
          </cell>
          <cell r="B9256" t="str">
            <v>CM15-1 A-R-I-E-AVBE C1-A-A-N</v>
          </cell>
          <cell r="C9256">
            <v>2756</v>
          </cell>
        </row>
        <row r="9257">
          <cell r="A9257">
            <v>92889751</v>
          </cell>
          <cell r="B9257" t="str">
            <v>CM25-1 A-R-A-E-AVBE C1-A-A-N</v>
          </cell>
          <cell r="C9257">
            <v>2716</v>
          </cell>
        </row>
        <row r="9258">
          <cell r="A9258">
            <v>92889758</v>
          </cell>
          <cell r="B9258" t="str">
            <v>CM25-1 A-R-I-E-AVBE C1-A-A-N</v>
          </cell>
          <cell r="C9258">
            <v>3024</v>
          </cell>
        </row>
        <row r="9259">
          <cell r="A9259">
            <v>99010810</v>
          </cell>
          <cell r="B9259" t="str">
            <v>KIT MGE160MH 3R430-2 11KW B5-42-J</v>
          </cell>
          <cell r="C9259">
            <v>3516</v>
          </cell>
        </row>
        <row r="9260">
          <cell r="A9260">
            <v>98937570</v>
          </cell>
          <cell r="B9260" t="str">
            <v>SPARE, CAPACITOR NS 5-50, NS 6-30</v>
          </cell>
          <cell r="C9260">
            <v>30</v>
          </cell>
        </row>
        <row r="9261">
          <cell r="A9261">
            <v>99590002</v>
          </cell>
          <cell r="B9261" t="str">
            <v>SPARE, TERMINAL BOARD SIEMENS</v>
          </cell>
          <cell r="C9261">
            <v>217</v>
          </cell>
        </row>
        <row r="9262">
          <cell r="A9262">
            <v>96458134</v>
          </cell>
          <cell r="B9262" t="str">
            <v>KIT, CHAMBER STACK CRN 90-4</v>
          </cell>
          <cell r="C9262">
            <v>4496</v>
          </cell>
        </row>
        <row r="9263">
          <cell r="A9263">
            <v>95059814</v>
          </cell>
          <cell r="B9263" t="str">
            <v>KIT, COUPLING CR/N 120/150, 364/365TSC</v>
          </cell>
          <cell r="C9263">
            <v>488</v>
          </cell>
        </row>
        <row r="9264">
          <cell r="A9264">
            <v>95059866</v>
          </cell>
          <cell r="B9264" t="str">
            <v>KIT, CHAMBER STACK CRN 150-5-2</v>
          </cell>
          <cell r="C9264">
            <v>11554</v>
          </cell>
        </row>
        <row r="9265">
          <cell r="A9265">
            <v>92600767</v>
          </cell>
          <cell r="B9265" t="str">
            <v>TP 40-120/2 A-F-A-AUUE-DW1</v>
          </cell>
          <cell r="C9265">
            <v>2016</v>
          </cell>
        </row>
        <row r="9266">
          <cell r="A9266">
            <v>96578675</v>
          </cell>
          <cell r="B9266" t="str">
            <v>KIT, O-RING FXM CR/N 45/64 COOL TOP</v>
          </cell>
          <cell r="C9266">
            <v>2054</v>
          </cell>
        </row>
        <row r="9267">
          <cell r="A9267">
            <v>98071087</v>
          </cell>
          <cell r="B9267" t="str">
            <v>RSL-0500-2L-G5/8 PE/T/C U2</v>
          </cell>
          <cell r="C9267">
            <v>324</v>
          </cell>
        </row>
        <row r="9268">
          <cell r="A9268">
            <v>95061683</v>
          </cell>
          <cell r="B9268" t="str">
            <v>SPARE, IMPELLER CR64</v>
          </cell>
          <cell r="C9268">
            <v>195</v>
          </cell>
        </row>
        <row r="9269">
          <cell r="A9269">
            <v>97894274</v>
          </cell>
          <cell r="B9269" t="str">
            <v>MOTOR COVER K28/500T-N.2 R00005549</v>
          </cell>
          <cell r="C9269">
            <v>224</v>
          </cell>
        </row>
        <row r="9270">
          <cell r="A9270">
            <v>160150</v>
          </cell>
          <cell r="B9270" t="str">
            <v>ADAPTER 5"R - PN 40 DN 150 EN 1.4308</v>
          </cell>
          <cell r="C9270">
            <v>0</v>
          </cell>
        </row>
        <row r="9271">
          <cell r="A9271" t="str">
            <v>39EH0308</v>
          </cell>
          <cell r="B9271" t="str">
            <v>SPK2-8/8 A-W-I-AUUV 3X230/400 50 HZ</v>
          </cell>
          <cell r="C9271">
            <v>1999</v>
          </cell>
        </row>
        <row r="9272">
          <cell r="A9272">
            <v>99143711</v>
          </cell>
          <cell r="B9272" t="str">
            <v>CR185-1-1 A-F-A-E-HQQE 400D/690Y 50 HZ</v>
          </cell>
          <cell r="C9272">
            <v>18738</v>
          </cell>
        </row>
        <row r="9273">
          <cell r="A9273">
            <v>85908112</v>
          </cell>
          <cell r="B9273" t="str">
            <v>SPARE MOTOR 85805112 ML071AB-2 0,37KW</v>
          </cell>
          <cell r="C9273">
            <v>353</v>
          </cell>
        </row>
        <row r="9274">
          <cell r="A9274">
            <v>96584988</v>
          </cell>
          <cell r="B9274" t="str">
            <v>CRN5-6 A-CA-T-E-HQQE 3X230/400 50HZ</v>
          </cell>
          <cell r="C9274">
            <v>2437</v>
          </cell>
        </row>
        <row r="9275">
          <cell r="A9275">
            <v>97525288</v>
          </cell>
          <cell r="B9275" t="str">
            <v>CR45-5 K-F-A-E-HQQE 3X400/690 50 HZ</v>
          </cell>
          <cell r="C9275">
            <v>14933</v>
          </cell>
        </row>
        <row r="9276">
          <cell r="A9276">
            <v>97980287</v>
          </cell>
          <cell r="B9276" t="str">
            <v>TP 125-60/6 A-F-A-DAQF-HW5</v>
          </cell>
          <cell r="C9276">
            <v>6990</v>
          </cell>
        </row>
        <row r="9277">
          <cell r="A9277">
            <v>98827344</v>
          </cell>
          <cell r="B9277" t="str">
            <v>KIT,MAINT DMX226-460  PVC/V/C</v>
          </cell>
          <cell r="C9277">
            <v>799</v>
          </cell>
        </row>
        <row r="9278">
          <cell r="A9278">
            <v>98990897</v>
          </cell>
          <cell r="B9278" t="str">
            <v>KIT,MOTOR STOOL125-160D24IEC100-112W/OWR</v>
          </cell>
          <cell r="C9278">
            <v>1268</v>
          </cell>
        </row>
        <row r="9279">
          <cell r="A9279">
            <v>99918225</v>
          </cell>
          <cell r="B9279" t="str">
            <v>CRN45-2-1 A-G-A-V-HQQV 3X230/460 60 HZ</v>
          </cell>
          <cell r="C9279">
            <v>13210</v>
          </cell>
        </row>
        <row r="9280">
          <cell r="A9280">
            <v>99918350</v>
          </cell>
          <cell r="B9280" t="str">
            <v>CRN64-3-1 A-G-A-V-HQQV 3X230/460 60 HZ</v>
          </cell>
          <cell r="C9280">
            <v>20268</v>
          </cell>
        </row>
        <row r="9281">
          <cell r="A9281">
            <v>99954786</v>
          </cell>
          <cell r="B9281" t="str">
            <v>KIT, CABLE SESL_7X4MM2_STD_1</v>
          </cell>
          <cell r="C9281">
            <v>2813</v>
          </cell>
        </row>
        <row r="9282">
          <cell r="A9282">
            <v>98368634</v>
          </cell>
          <cell r="B9282" t="str">
            <v>SPARE, SHAFT CRN 10/15/20</v>
          </cell>
          <cell r="C9282">
            <v>182</v>
          </cell>
        </row>
        <row r="9283">
          <cell r="A9283">
            <v>92808807</v>
          </cell>
          <cell r="B9283" t="str">
            <v>SPARE,SIEMENS 90S  3X230/400-4 1,1KW V1</v>
          </cell>
          <cell r="C9283">
            <v>952</v>
          </cell>
        </row>
        <row r="9284">
          <cell r="A9284">
            <v>85904031</v>
          </cell>
          <cell r="B9284" t="str">
            <v>SPARE MOTOR 85905175 MG080A-2 0,75KW</v>
          </cell>
          <cell r="C9284">
            <v>620</v>
          </cell>
        </row>
        <row r="9285">
          <cell r="A9285">
            <v>98497466</v>
          </cell>
          <cell r="B9285" t="str">
            <v>SPARE, CHAMBER, GRAFLON</v>
          </cell>
          <cell r="C9285">
            <v>273</v>
          </cell>
        </row>
        <row r="9286">
          <cell r="A9286">
            <v>98737861</v>
          </cell>
          <cell r="B9286" t="str">
            <v>SPARE, OUTER SLEEVE, BRUSHED 1.4301 L96</v>
          </cell>
          <cell r="C9286">
            <v>540</v>
          </cell>
        </row>
        <row r="9287">
          <cell r="A9287">
            <v>99892464</v>
          </cell>
          <cell r="B9287" t="str">
            <v>SPARE,MMG160L 3X400D-4 15.0KW B3-42</v>
          </cell>
          <cell r="C9287">
            <v>3538</v>
          </cell>
        </row>
        <row r="9288">
          <cell r="A9288">
            <v>96416235</v>
          </cell>
          <cell r="B9288" t="str">
            <v>KIT, CHAMBER STACK CR 45-7</v>
          </cell>
          <cell r="C9288">
            <v>4950</v>
          </cell>
        </row>
        <row r="9289">
          <cell r="A9289">
            <v>96538821</v>
          </cell>
          <cell r="B9289" t="str">
            <v>BULK - IMPELLER N CPL.</v>
          </cell>
          <cell r="C9289">
            <v>754</v>
          </cell>
        </row>
        <row r="9290">
          <cell r="A9290">
            <v>96538879</v>
          </cell>
          <cell r="B9290" t="str">
            <v>BULK - O-RING FKM D27,5X2.75</v>
          </cell>
          <cell r="C9290">
            <v>91</v>
          </cell>
        </row>
        <row r="9291">
          <cell r="A9291">
            <v>98368666</v>
          </cell>
          <cell r="B9291" t="str">
            <v>SPARE, SHAFT CRN 10/15/20</v>
          </cell>
          <cell r="C9291">
            <v>178</v>
          </cell>
        </row>
        <row r="9292">
          <cell r="A9292">
            <v>98603038</v>
          </cell>
          <cell r="B9292" t="str">
            <v>KIT, CR/I/N10 -14 STAGES (SIC) L.NPSH</v>
          </cell>
          <cell r="C9292">
            <v>366</v>
          </cell>
        </row>
        <row r="9293">
          <cell r="A9293">
            <v>92777648</v>
          </cell>
          <cell r="B9293" t="str">
            <v>KIT, IMP. EN1.4408 1.50.30.2 50HZ</v>
          </cell>
          <cell r="C9293">
            <v>3595</v>
          </cell>
        </row>
        <row r="9294">
          <cell r="A9294">
            <v>96416905</v>
          </cell>
          <cell r="B9294" t="str">
            <v>KIT, CHAMBER STACK CR 32-2-2</v>
          </cell>
          <cell r="C9294">
            <v>1093</v>
          </cell>
        </row>
        <row r="9295">
          <cell r="A9295">
            <v>97751128</v>
          </cell>
          <cell r="B9295" t="str">
            <v>KIT, HEAD SD-M-1-PP/E/C-1</v>
          </cell>
          <cell r="C9295">
            <v>623</v>
          </cell>
        </row>
        <row r="9296">
          <cell r="A9296">
            <v>99775438</v>
          </cell>
          <cell r="B9296" t="str">
            <v>KIT, CHAMBER STACK CR95-5 22/22</v>
          </cell>
          <cell r="C9296">
            <v>6359</v>
          </cell>
        </row>
        <row r="9297">
          <cell r="A9297">
            <v>99143066</v>
          </cell>
          <cell r="B9297" t="str">
            <v>CRN125-1 A-F-A-E-HQQE 440D/690Y 60 HZ</v>
          </cell>
          <cell r="C9297">
            <v>21227</v>
          </cell>
        </row>
        <row r="9298">
          <cell r="A9298">
            <v>99775416</v>
          </cell>
          <cell r="B9298" t="str">
            <v>KIT, CHAMBER STACK CR95-2 22/22</v>
          </cell>
          <cell r="C9298">
            <v>2230</v>
          </cell>
        </row>
        <row r="9299">
          <cell r="A9299">
            <v>96122324</v>
          </cell>
          <cell r="B9299" t="str">
            <v>CRN32-2-2 A-F-A-V-HQQV 3X230/400 50 HZ</v>
          </cell>
          <cell r="C9299">
            <v>5551</v>
          </cell>
        </row>
        <row r="9300">
          <cell r="A9300">
            <v>96517264</v>
          </cell>
          <cell r="B9300" t="str">
            <v>CRN5-6 A-P-A-V-HQQV 3X230/400 50HZ</v>
          </cell>
          <cell r="C9300">
            <v>2237</v>
          </cell>
        </row>
        <row r="9301">
          <cell r="A9301">
            <v>96530612</v>
          </cell>
          <cell r="B9301" t="str">
            <v>CR10-12 A-FJ-A-E-HQQE FT130 50 HZ</v>
          </cell>
          <cell r="C9301">
            <v>4073</v>
          </cell>
        </row>
        <row r="9302">
          <cell r="A9302">
            <v>96540353</v>
          </cell>
          <cell r="B9302" t="str">
            <v>MMS12000 400/50 190KW SD PE2 SIC</v>
          </cell>
          <cell r="C9302">
            <v>65165</v>
          </cell>
        </row>
        <row r="9303">
          <cell r="A9303">
            <v>98626846</v>
          </cell>
          <cell r="B9303" t="str">
            <v>SLV.80.100.13.4.50B.C.Q</v>
          </cell>
          <cell r="C9303">
            <v>4922</v>
          </cell>
        </row>
        <row r="9304">
          <cell r="A9304" t="str">
            <v>0018K310</v>
          </cell>
          <cell r="B9304" t="str">
            <v>VARIABLE COMP. KIT, SP215-10 12"  SD</v>
          </cell>
          <cell r="C9304">
            <v>3591</v>
          </cell>
        </row>
        <row r="9305">
          <cell r="A9305">
            <v>96501974</v>
          </cell>
          <cell r="B9305" t="str">
            <v>CRN15-5 A-CA-A-E-HQQE 3X400D 50 HZ</v>
          </cell>
          <cell r="C9305">
            <v>5057</v>
          </cell>
        </row>
        <row r="9306">
          <cell r="A9306">
            <v>335254</v>
          </cell>
          <cell r="B9306" t="str">
            <v>FLANGE CPL RP2" PN10/16</v>
          </cell>
          <cell r="C9306">
            <v>337</v>
          </cell>
        </row>
        <row r="9307">
          <cell r="A9307">
            <v>335255</v>
          </cell>
          <cell r="B9307" t="str">
            <v>FLANGE CPL D50, PN25</v>
          </cell>
          <cell r="C9307">
            <v>337</v>
          </cell>
        </row>
        <row r="9308">
          <cell r="A9308">
            <v>339901</v>
          </cell>
          <cell r="B9308" t="str">
            <v>FLANGE F.WELDING CPL PN25-DN50</v>
          </cell>
          <cell r="C9308">
            <v>135</v>
          </cell>
        </row>
        <row r="9309">
          <cell r="A9309">
            <v>339903</v>
          </cell>
          <cell r="B9309" t="str">
            <v>FLANGE CPL RP 2" - PN16</v>
          </cell>
          <cell r="C9309">
            <v>109</v>
          </cell>
        </row>
        <row r="9310">
          <cell r="A9310">
            <v>339904</v>
          </cell>
          <cell r="B9310" t="str">
            <v>FLANGE CPL RP 2.5" - PN16</v>
          </cell>
          <cell r="C9310">
            <v>74</v>
          </cell>
        </row>
        <row r="9311">
          <cell r="A9311">
            <v>339910</v>
          </cell>
          <cell r="B9311" t="str">
            <v>CONNECTION CPL DN 50</v>
          </cell>
          <cell r="C9311">
            <v>84</v>
          </cell>
        </row>
        <row r="9312">
          <cell r="A9312">
            <v>339911</v>
          </cell>
          <cell r="B9312" t="str">
            <v>CONNECTION CPL R 2" PJE</v>
          </cell>
          <cell r="C9312">
            <v>84</v>
          </cell>
        </row>
        <row r="9313">
          <cell r="A9313">
            <v>339918</v>
          </cell>
          <cell r="B9313" t="str">
            <v>CONNECTION CPL R2" FKM</v>
          </cell>
          <cell r="C9313">
            <v>210</v>
          </cell>
        </row>
        <row r="9314">
          <cell r="A9314">
            <v>349902</v>
          </cell>
          <cell r="B9314" t="str">
            <v>FLANGE CPL CR30</v>
          </cell>
          <cell r="C9314">
            <v>76</v>
          </cell>
        </row>
        <row r="9315">
          <cell r="A9315">
            <v>349904</v>
          </cell>
          <cell r="B9315" t="str">
            <v>FLANGE CPL CR30</v>
          </cell>
          <cell r="C9315">
            <v>76</v>
          </cell>
        </row>
        <row r="9316">
          <cell r="A9316">
            <v>349905</v>
          </cell>
          <cell r="B9316" t="str">
            <v>FLANGE CPL PN25-40 CR30</v>
          </cell>
          <cell r="C9316">
            <v>160</v>
          </cell>
        </row>
        <row r="9317">
          <cell r="A9317">
            <v>349906</v>
          </cell>
          <cell r="B9317" t="str">
            <v>FLANGE SET, DN65/76.1 PN16</v>
          </cell>
          <cell r="C9317">
            <v>337</v>
          </cell>
        </row>
        <row r="9318">
          <cell r="A9318">
            <v>349908</v>
          </cell>
          <cell r="B9318" t="str">
            <v>FLANGE SET, DN65/76.1 PN40</v>
          </cell>
          <cell r="C9318">
            <v>337</v>
          </cell>
        </row>
        <row r="9319">
          <cell r="A9319">
            <v>349910</v>
          </cell>
          <cell r="B9319" t="str">
            <v>FLANGE SET, RP2.5 PN16</v>
          </cell>
          <cell r="C9319">
            <v>337</v>
          </cell>
        </row>
        <row r="9320">
          <cell r="A9320">
            <v>350540</v>
          </cell>
          <cell r="B9320" t="str">
            <v>FLANGE SET RP3 CPL, DN80/PN16</v>
          </cell>
          <cell r="C9320">
            <v>93</v>
          </cell>
        </row>
        <row r="9321">
          <cell r="A9321">
            <v>350541</v>
          </cell>
          <cell r="B9321" t="str">
            <v>FLANGE SET F/WELDING CPL, DN80/PN16</v>
          </cell>
          <cell r="C9321">
            <v>93</v>
          </cell>
        </row>
        <row r="9322">
          <cell r="A9322">
            <v>350542</v>
          </cell>
          <cell r="B9322" t="str">
            <v>FLANGE SET F/WELDING CPL, DN80/PN40</v>
          </cell>
          <cell r="C9322">
            <v>160</v>
          </cell>
        </row>
        <row r="9323">
          <cell r="A9323">
            <v>350543</v>
          </cell>
          <cell r="B9323" t="str">
            <v>FLANGE SET RP3 CPL, DN80/PN16 N</v>
          </cell>
          <cell r="C9323">
            <v>505</v>
          </cell>
        </row>
        <row r="9324">
          <cell r="A9324">
            <v>350544</v>
          </cell>
          <cell r="B9324" t="str">
            <v>FLANGE SET F/WELDING CPL, DN80/PN16 N</v>
          </cell>
          <cell r="C9324">
            <v>505</v>
          </cell>
        </row>
        <row r="9325">
          <cell r="A9325">
            <v>350545</v>
          </cell>
          <cell r="B9325" t="str">
            <v>FLANGE SET F/WELDING CPL, DN80/PN40 N</v>
          </cell>
          <cell r="C9325">
            <v>505</v>
          </cell>
        </row>
        <row r="9326">
          <cell r="A9326">
            <v>369901</v>
          </cell>
          <cell r="B9326" t="str">
            <v>FLANGE SET PN16 4"</v>
          </cell>
          <cell r="C9326">
            <v>109</v>
          </cell>
        </row>
        <row r="9327">
          <cell r="A9327">
            <v>369902</v>
          </cell>
          <cell r="B9327" t="str">
            <v>FLANGE SET PN16 100MM</v>
          </cell>
          <cell r="C9327">
            <v>195</v>
          </cell>
        </row>
        <row r="9328">
          <cell r="A9328">
            <v>369903</v>
          </cell>
          <cell r="B9328" t="str">
            <v>FLANGE SET, DN100/114 PN16</v>
          </cell>
          <cell r="C9328">
            <v>547</v>
          </cell>
        </row>
        <row r="9329">
          <cell r="A9329">
            <v>369904</v>
          </cell>
          <cell r="B9329" t="str">
            <v>FLANGESET, RP4/PN16</v>
          </cell>
          <cell r="C9329">
            <v>547</v>
          </cell>
        </row>
        <row r="9330">
          <cell r="A9330">
            <v>369905</v>
          </cell>
          <cell r="B9330" t="str">
            <v>FLANGE SET CPL, WELD. DN100/PN25</v>
          </cell>
          <cell r="C9330">
            <v>126</v>
          </cell>
        </row>
        <row r="9331">
          <cell r="A9331">
            <v>369906</v>
          </cell>
          <cell r="B9331" t="str">
            <v>FLANGE SET CPL, WELD. DN100/PN40 N</v>
          </cell>
          <cell r="C9331">
            <v>547</v>
          </cell>
        </row>
        <row r="9332">
          <cell r="A9332">
            <v>409901</v>
          </cell>
          <cell r="B9332" t="str">
            <v>FLANGE CPL RP1" PN10/16</v>
          </cell>
          <cell r="C9332">
            <v>59</v>
          </cell>
        </row>
        <row r="9333">
          <cell r="A9333">
            <v>409902</v>
          </cell>
          <cell r="B9333" t="str">
            <v>FLANGE CPL D25, PN25</v>
          </cell>
          <cell r="C9333">
            <v>57</v>
          </cell>
        </row>
        <row r="9334">
          <cell r="A9334">
            <v>415296</v>
          </cell>
          <cell r="B9334" t="str">
            <v>CLAMP-UNIT WITH 5/4"RP,EPDM,KP</v>
          </cell>
          <cell r="C9334">
            <v>151</v>
          </cell>
        </row>
        <row r="9335">
          <cell r="A9335">
            <v>415304</v>
          </cell>
          <cell r="B9335" t="str">
            <v>FLANGE CPL RP1 1/4" PN10/16</v>
          </cell>
          <cell r="C9335">
            <v>295</v>
          </cell>
        </row>
        <row r="9336">
          <cell r="A9336">
            <v>419901</v>
          </cell>
          <cell r="B9336" t="str">
            <v>FLANGE CPL RP 11/4 16BAR</v>
          </cell>
          <cell r="C9336">
            <v>76</v>
          </cell>
        </row>
        <row r="9337">
          <cell r="A9337">
            <v>419902</v>
          </cell>
          <cell r="B9337" t="str">
            <v>FLANGE CPL FOR WELDING D32</v>
          </cell>
          <cell r="C9337">
            <v>76</v>
          </cell>
        </row>
        <row r="9338">
          <cell r="A9338">
            <v>419911</v>
          </cell>
          <cell r="B9338" t="str">
            <v>CONNECTION CPL. PJE R1 1/4 EPDM</v>
          </cell>
          <cell r="C9338">
            <v>84</v>
          </cell>
        </row>
        <row r="9339">
          <cell r="A9339">
            <v>425245</v>
          </cell>
          <cell r="B9339" t="str">
            <v>FLANGE CPL RP1 1/2" PN10/16</v>
          </cell>
          <cell r="C9339">
            <v>295</v>
          </cell>
        </row>
        <row r="9340">
          <cell r="A9340">
            <v>429901</v>
          </cell>
          <cell r="B9340" t="str">
            <v>FLANGE F/WELDING CPL PN25 DN40</v>
          </cell>
          <cell r="C9340">
            <v>101</v>
          </cell>
        </row>
        <row r="9341">
          <cell r="A9341">
            <v>429902</v>
          </cell>
          <cell r="B9341" t="str">
            <v>FLANGE F/THREAD CPL PN16-RP 1 1/2"</v>
          </cell>
          <cell r="C9341">
            <v>93</v>
          </cell>
        </row>
        <row r="9342">
          <cell r="A9342">
            <v>91072078</v>
          </cell>
          <cell r="B9342" t="str">
            <v>PRESSURETR.MBS3000 R 0-16B 1/2G 4-20PG9</v>
          </cell>
          <cell r="C9342">
            <v>158</v>
          </cell>
        </row>
        <row r="9343">
          <cell r="A9343">
            <v>91073205</v>
          </cell>
          <cell r="B9343" t="str">
            <v>FLOAT SWITCH MS1, 30M CABLE</v>
          </cell>
          <cell r="C9343">
            <v>265</v>
          </cell>
        </row>
        <row r="9344">
          <cell r="A9344">
            <v>91129725</v>
          </cell>
          <cell r="B9344" t="str">
            <v>DOSING PUMP UNION NUT KIT, PV</v>
          </cell>
          <cell r="C9344">
            <v>37</v>
          </cell>
        </row>
        <row r="9345">
          <cell r="A9345">
            <v>91834811</v>
          </cell>
          <cell r="B9345" t="str">
            <v>189-C-4/11,11/N/0/X,X,0-G</v>
          </cell>
          <cell r="C9345">
            <v>3892</v>
          </cell>
        </row>
        <row r="9346">
          <cell r="A9346">
            <v>91835680</v>
          </cell>
          <cell r="B9346" t="str">
            <v>HOSE PE-4/6-50M 3/U2</v>
          </cell>
          <cell r="C9346">
            <v>124</v>
          </cell>
        </row>
        <row r="9347">
          <cell r="A9347">
            <v>91835792</v>
          </cell>
          <cell r="B9347" t="str">
            <v>545-C-4/2-7/W2,W2-11/NR</v>
          </cell>
          <cell r="C9347">
            <v>1388</v>
          </cell>
        </row>
        <row r="9348">
          <cell r="A9348">
            <v>92530836</v>
          </cell>
          <cell r="B9348" t="str">
            <v>MTR2-18/18 A-W-A-HUUV 3X230/400 50HZ</v>
          </cell>
          <cell r="C9348">
            <v>2916</v>
          </cell>
        </row>
        <row r="9349">
          <cell r="A9349">
            <v>92530862</v>
          </cell>
          <cell r="B9349" t="str">
            <v>MTR2-7/7 A-W-A-HUUV 3X230/400 60HZ</v>
          </cell>
          <cell r="C9349">
            <v>1802</v>
          </cell>
        </row>
        <row r="9350">
          <cell r="A9350">
            <v>92552039</v>
          </cell>
          <cell r="B9350" t="str">
            <v>CR3-23 E-FGJ-A-E-HQQE 3X230/400 50HZ</v>
          </cell>
          <cell r="C9350">
            <v>3524</v>
          </cell>
        </row>
        <row r="9351">
          <cell r="A9351">
            <v>92672883</v>
          </cell>
          <cell r="B9351" t="str">
            <v>MTH2-6/6 A-W-A-AUUV 230/400V 50/60</v>
          </cell>
          <cell r="C9351">
            <v>942</v>
          </cell>
        </row>
        <row r="9352">
          <cell r="A9352">
            <v>92811208</v>
          </cell>
          <cell r="B9352" t="str">
            <v>CR5-4 B-FGJ-A-V-HQQV FT115 50HZ</v>
          </cell>
          <cell r="C9352">
            <v>1362</v>
          </cell>
        </row>
        <row r="9353">
          <cell r="A9353">
            <v>92811963</v>
          </cell>
          <cell r="B9353" t="str">
            <v>CR1S-3 B-FGJ-A-V-HQQV FT115 50HZ</v>
          </cell>
          <cell r="C9353">
            <v>1090</v>
          </cell>
        </row>
        <row r="9354">
          <cell r="A9354">
            <v>92830914</v>
          </cell>
          <cell r="B9354" t="str">
            <v>CM 10-2 A-R-A-E-AVBE F-A-A-N</v>
          </cell>
          <cell r="C9354">
            <v>997</v>
          </cell>
        </row>
        <row r="9355">
          <cell r="A9355">
            <v>92889555</v>
          </cell>
          <cell r="B9355" t="str">
            <v>CM3-2 A-R-I-E-AVBE C1-A-A-N</v>
          </cell>
          <cell r="C9355">
            <v>952</v>
          </cell>
        </row>
        <row r="9356">
          <cell r="A9356">
            <v>92889601</v>
          </cell>
          <cell r="B9356" t="str">
            <v>CM5-2 A-R-A-E-AVBE C1-A-A-N</v>
          </cell>
          <cell r="C9356">
            <v>665</v>
          </cell>
        </row>
        <row r="9357">
          <cell r="A9357">
            <v>92889657</v>
          </cell>
          <cell r="B9357" t="str">
            <v>CM5-2 A-R-I-E-AVBE C1-A-A-N</v>
          </cell>
          <cell r="C9357">
            <v>952</v>
          </cell>
        </row>
        <row r="9358">
          <cell r="A9358">
            <v>93057457</v>
          </cell>
          <cell r="B9358" t="str">
            <v>CRI5-22 F-FGJ-A-F-HQQE 3X200/346 50HZ</v>
          </cell>
          <cell r="C9358">
            <v>8771</v>
          </cell>
        </row>
        <row r="9359">
          <cell r="A9359">
            <v>93222864</v>
          </cell>
          <cell r="B9359" t="str">
            <v>CR32-7-2 U-G-A-E-HQQE 3X400/690 50 HZ</v>
          </cell>
          <cell r="C9359">
            <v>19299</v>
          </cell>
        </row>
        <row r="9360">
          <cell r="A9360">
            <v>95704585</v>
          </cell>
          <cell r="B9360" t="str">
            <v>MFV-G5/8-10  PP/V U2</v>
          </cell>
          <cell r="C9360">
            <v>343</v>
          </cell>
        </row>
        <row r="9361">
          <cell r="A9361">
            <v>95704591</v>
          </cell>
          <cell r="B9361" t="str">
            <v>MFV-G5/8-10  PP/E U2</v>
          </cell>
          <cell r="C9361">
            <v>342</v>
          </cell>
        </row>
        <row r="9362">
          <cell r="A9362">
            <v>95704598</v>
          </cell>
          <cell r="B9362" t="str">
            <v>MFV-G5/8-10  X/V X</v>
          </cell>
          <cell r="C9362">
            <v>323</v>
          </cell>
        </row>
        <row r="9363">
          <cell r="A9363">
            <v>95714317</v>
          </cell>
          <cell r="B9363" t="str">
            <v>TANK - SALT SUPPLY CAPACITY 150KG</v>
          </cell>
          <cell r="C9363">
            <v>2562</v>
          </cell>
        </row>
        <row r="9364">
          <cell r="A9364">
            <v>95727742</v>
          </cell>
          <cell r="B9364" t="str">
            <v>DIT-M, PHOTOMETER</v>
          </cell>
          <cell r="C9364">
            <v>2955</v>
          </cell>
        </row>
        <row r="9365">
          <cell r="A9365">
            <v>95727743</v>
          </cell>
          <cell r="B9365" t="str">
            <v>DIT-L, PHOTOMETER</v>
          </cell>
          <cell r="C9365">
            <v>1534</v>
          </cell>
        </row>
        <row r="9366">
          <cell r="A9366">
            <v>95730339</v>
          </cell>
          <cell r="B9366" t="str">
            <v>HOSE ETFE-4/6-50M 3/U2</v>
          </cell>
          <cell r="C9366">
            <v>1014</v>
          </cell>
        </row>
        <row r="9367">
          <cell r="A9367">
            <v>95730341</v>
          </cell>
          <cell r="B9367" t="str">
            <v>HOSE ETFE-6/9-10M 4/U2</v>
          </cell>
          <cell r="C9367">
            <v>386</v>
          </cell>
        </row>
        <row r="9368">
          <cell r="A9368">
            <v>95730362</v>
          </cell>
          <cell r="B9368" t="str">
            <v>ACC. HOSE-PIPE-ADAPTOR PP/V,E-G5/8-B3</v>
          </cell>
          <cell r="C9368">
            <v>54</v>
          </cell>
        </row>
        <row r="9369">
          <cell r="A9369">
            <v>95730367</v>
          </cell>
          <cell r="B9369" t="str">
            <v>ACC. HOSE-HOSE-ADAPTOR PP/V,E-U2-U2</v>
          </cell>
          <cell r="C9369">
            <v>72</v>
          </cell>
        </row>
        <row r="9370">
          <cell r="A9370">
            <v>95730397</v>
          </cell>
          <cell r="B9370" t="str">
            <v>ACC.T-PIECE PP/V,E-G5/8-U2-NUTG5/8</v>
          </cell>
          <cell r="C9370">
            <v>184</v>
          </cell>
        </row>
        <row r="9371">
          <cell r="A9371">
            <v>95730440</v>
          </cell>
          <cell r="B9371" t="str">
            <v>INSTALL. KIT I001 PP/V/C-4/6MM-NL</v>
          </cell>
          <cell r="C9371">
            <v>144</v>
          </cell>
        </row>
        <row r="9372">
          <cell r="A9372">
            <v>95730441</v>
          </cell>
          <cell r="B9372" t="str">
            <v>INSTALL. KIT I001 PP/E/C-4/6MM-NL</v>
          </cell>
          <cell r="C9372">
            <v>144</v>
          </cell>
        </row>
        <row r="9373">
          <cell r="A9373">
            <v>95730444</v>
          </cell>
          <cell r="B9373" t="str">
            <v>INSTALL. KIT I001 PVC/T/C-4/6MM-NL</v>
          </cell>
          <cell r="C9373">
            <v>171</v>
          </cell>
        </row>
        <row r="9374">
          <cell r="A9374">
            <v>95730447</v>
          </cell>
          <cell r="B9374" t="str">
            <v>INSTALL. KIT I001 PV/T/C-4/6MM-NL</v>
          </cell>
          <cell r="C9374">
            <v>212</v>
          </cell>
        </row>
        <row r="9375">
          <cell r="A9375">
            <v>95730448</v>
          </cell>
          <cell r="B9375" t="str">
            <v>INSTALL. KIT I005 PP/V/C-6/9MM-NL</v>
          </cell>
          <cell r="C9375">
            <v>162</v>
          </cell>
        </row>
        <row r="9376">
          <cell r="A9376">
            <v>95730452</v>
          </cell>
          <cell r="B9376" t="str">
            <v>INSTALL. KIT I005 PVC/T/C-6/9MM-NL</v>
          </cell>
          <cell r="C9376">
            <v>195</v>
          </cell>
        </row>
        <row r="9377">
          <cell r="A9377">
            <v>95730455</v>
          </cell>
          <cell r="B9377" t="str">
            <v>INSTALL. KIT I005 PV/T/C-6/9MM-NL</v>
          </cell>
          <cell r="C9377">
            <v>235</v>
          </cell>
        </row>
        <row r="9378">
          <cell r="A9378">
            <v>95730459</v>
          </cell>
          <cell r="B9378" t="str">
            <v>INSTALL. KIT I002 PVC/E/C-9/12MM-NL</v>
          </cell>
          <cell r="C9378">
            <v>176</v>
          </cell>
        </row>
        <row r="9379">
          <cell r="A9379">
            <v>95730460</v>
          </cell>
          <cell r="B9379" t="str">
            <v>INSTALL. KIT I002 PVC/T/C-9/12MM-NL</v>
          </cell>
          <cell r="C9379">
            <v>194</v>
          </cell>
        </row>
        <row r="9380">
          <cell r="A9380">
            <v>95730463</v>
          </cell>
          <cell r="B9380" t="str">
            <v>INSTALL. KIT I002 PV/T/C-9/12MM-NL</v>
          </cell>
          <cell r="C9380">
            <v>240</v>
          </cell>
        </row>
        <row r="9381">
          <cell r="A9381">
            <v>95730465</v>
          </cell>
          <cell r="B9381" t="str">
            <v>INSTALL. KIT I011 PP/E/C-4/6MM-2L</v>
          </cell>
          <cell r="C9381">
            <v>272</v>
          </cell>
        </row>
        <row r="9382">
          <cell r="A9382">
            <v>95730474</v>
          </cell>
          <cell r="B9382" t="str">
            <v>INSTALL. KIT I015 PVC/V/C-6/9MM-2L</v>
          </cell>
          <cell r="C9382">
            <v>290</v>
          </cell>
        </row>
        <row r="9383">
          <cell r="A9383">
            <v>95730721</v>
          </cell>
          <cell r="B9383" t="str">
            <v>ACC.INLAYS PVC-A5,TUBING5/8MM</v>
          </cell>
          <cell r="C9383">
            <v>22</v>
          </cell>
        </row>
        <row r="9384">
          <cell r="A9384">
            <v>95730726</v>
          </cell>
          <cell r="B9384" t="str">
            <v>ACC.INLAYS PVC-F,PIPE CEMENT.D.12MM</v>
          </cell>
          <cell r="C9384">
            <v>15</v>
          </cell>
        </row>
        <row r="9385">
          <cell r="A9385">
            <v>95730730</v>
          </cell>
          <cell r="B9385" t="str">
            <v>ACC.INLAYS PV-A5,TUBING5/8MM</v>
          </cell>
          <cell r="C9385">
            <v>42</v>
          </cell>
        </row>
        <row r="9386">
          <cell r="A9386">
            <v>95730741</v>
          </cell>
          <cell r="B9386" t="str">
            <v>PLV-G5/8-3 PP/V,E U2</v>
          </cell>
          <cell r="C9386">
            <v>194</v>
          </cell>
        </row>
        <row r="9387">
          <cell r="A9387">
            <v>95730742</v>
          </cell>
          <cell r="B9387" t="str">
            <v>PLV-G5/8-3 PVC/V,E U2</v>
          </cell>
          <cell r="C9387">
            <v>192</v>
          </cell>
        </row>
        <row r="9388">
          <cell r="A9388">
            <v>95730743</v>
          </cell>
          <cell r="B9388" t="str">
            <v>PLV-G5/8-3 PVC/T U2</v>
          </cell>
          <cell r="C9388">
            <v>251</v>
          </cell>
        </row>
        <row r="9389">
          <cell r="A9389">
            <v>95730745</v>
          </cell>
          <cell r="B9389" t="str">
            <v>PLV-G5/8-3 PV/T U2</v>
          </cell>
          <cell r="C9389">
            <v>363</v>
          </cell>
        </row>
        <row r="9390">
          <cell r="A9390">
            <v>95730746</v>
          </cell>
          <cell r="B9390" t="str">
            <v>PLV-G5/8-3 PP/V,E U7</v>
          </cell>
          <cell r="C9390">
            <v>194</v>
          </cell>
        </row>
        <row r="9391">
          <cell r="A9391">
            <v>95730751</v>
          </cell>
          <cell r="B9391" t="str">
            <v>PLV-G1/4-3 SS/-A</v>
          </cell>
          <cell r="C9391">
            <v>500</v>
          </cell>
        </row>
        <row r="9392">
          <cell r="A9392">
            <v>95730753</v>
          </cell>
          <cell r="B9392" t="str">
            <v>PLV-G5/8-3 PP/V,E X</v>
          </cell>
          <cell r="C9392">
            <v>171</v>
          </cell>
        </row>
        <row r="9393">
          <cell r="A9393">
            <v>95730757</v>
          </cell>
          <cell r="B9393" t="str">
            <v>PRV-G5/8-10 PP/V,E U2</v>
          </cell>
          <cell r="C9393">
            <v>222</v>
          </cell>
        </row>
        <row r="9394">
          <cell r="A9394">
            <v>95730758</v>
          </cell>
          <cell r="B9394" t="str">
            <v>PRV-G5/8-10 PVC/V,E U2</v>
          </cell>
          <cell r="C9394">
            <v>220</v>
          </cell>
        </row>
        <row r="9395">
          <cell r="A9395">
            <v>95730759</v>
          </cell>
          <cell r="B9395" t="str">
            <v>PRV-G5/8-10 PVC/T U2</v>
          </cell>
          <cell r="C9395">
            <v>307</v>
          </cell>
        </row>
        <row r="9396">
          <cell r="A9396">
            <v>95730761</v>
          </cell>
          <cell r="B9396" t="str">
            <v>PRV-G5/8-10 PV/T U2</v>
          </cell>
          <cell r="C9396">
            <v>406</v>
          </cell>
        </row>
        <row r="9397">
          <cell r="A9397">
            <v>95730767</v>
          </cell>
          <cell r="B9397" t="str">
            <v>PRV-G5/8-10 PP/V,E X</v>
          </cell>
          <cell r="C9397">
            <v>190</v>
          </cell>
        </row>
        <row r="9398">
          <cell r="A9398">
            <v>95730771</v>
          </cell>
          <cell r="B9398" t="str">
            <v>PRV-G1/4-10 SS/-A</v>
          </cell>
          <cell r="C9398">
            <v>528</v>
          </cell>
        </row>
        <row r="9399">
          <cell r="A9399">
            <v>95730775</v>
          </cell>
          <cell r="B9399" t="str">
            <v>PRV-G5/8-16 PVC/T U2</v>
          </cell>
          <cell r="C9399">
            <v>307</v>
          </cell>
        </row>
        <row r="9400">
          <cell r="A9400">
            <v>95730777</v>
          </cell>
          <cell r="B9400" t="str">
            <v>PRV-G5/8-16 PV/T U2</v>
          </cell>
          <cell r="C9400">
            <v>406</v>
          </cell>
        </row>
        <row r="9401">
          <cell r="A9401">
            <v>95730785</v>
          </cell>
          <cell r="B9401" t="str">
            <v>MFV-G3/8-10  PVC/V U2</v>
          </cell>
          <cell r="C9401">
            <v>343</v>
          </cell>
        </row>
        <row r="9402">
          <cell r="A9402">
            <v>95730809</v>
          </cell>
          <cell r="B9402" t="str">
            <v>MFV-G5/8-10  PVC/T U2</v>
          </cell>
          <cell r="C9402">
            <v>433</v>
          </cell>
        </row>
        <row r="9403">
          <cell r="A9403">
            <v>95730812</v>
          </cell>
          <cell r="B9403" t="str">
            <v>MFV-G5/8-10  PV/T U2</v>
          </cell>
          <cell r="C9403">
            <v>446</v>
          </cell>
        </row>
        <row r="9404">
          <cell r="A9404">
            <v>95730825</v>
          </cell>
          <cell r="B9404" t="str">
            <v>MFV-G5/8-16  PVC/T U2</v>
          </cell>
          <cell r="C9404">
            <v>429</v>
          </cell>
        </row>
        <row r="9405">
          <cell r="A9405">
            <v>95730828</v>
          </cell>
          <cell r="B9405" t="str">
            <v>MFV-G5/8-16  PV/T U2</v>
          </cell>
          <cell r="C9405">
            <v>441</v>
          </cell>
        </row>
        <row r="9406">
          <cell r="A9406">
            <v>95730889</v>
          </cell>
          <cell r="B9406" t="str">
            <v>HOSE PE-5/8-50M A5</v>
          </cell>
          <cell r="C9406">
            <v>207</v>
          </cell>
        </row>
        <row r="9407">
          <cell r="A9407">
            <v>95730904</v>
          </cell>
          <cell r="B9407" t="str">
            <v>INJECT. UNIT 0200-16 PP/V/C 4U2-20/100</v>
          </cell>
          <cell r="C9407">
            <v>91</v>
          </cell>
        </row>
        <row r="9408">
          <cell r="A9408">
            <v>95730908</v>
          </cell>
          <cell r="B9408" t="str">
            <v>INJECT. UNIT 0200-16 PP/E/C 4U2-20/100</v>
          </cell>
          <cell r="C9408">
            <v>91</v>
          </cell>
        </row>
        <row r="9409">
          <cell r="A9409">
            <v>95730910</v>
          </cell>
          <cell r="B9409" t="str">
            <v>INJECT. UNIT 0200-16 PP/E/C 4U7-21/100</v>
          </cell>
          <cell r="C9409">
            <v>91</v>
          </cell>
        </row>
        <row r="9410">
          <cell r="A9410">
            <v>95730912</v>
          </cell>
          <cell r="B9410" t="str">
            <v>INJECT. UNIT 0200-16 PVC/V/C 4U2-20/100</v>
          </cell>
          <cell r="C9410">
            <v>81</v>
          </cell>
        </row>
        <row r="9411">
          <cell r="A9411">
            <v>95730920</v>
          </cell>
          <cell r="B9411" t="str">
            <v>INJECT. UNIT 0200-16 PVC/T/C 4U2-20/100</v>
          </cell>
          <cell r="C9411">
            <v>138</v>
          </cell>
        </row>
        <row r="9412">
          <cell r="A9412">
            <v>95730924</v>
          </cell>
          <cell r="B9412" t="str">
            <v>INJECT. UNIT 0200-16 PV/V/C 4U2-20/100</v>
          </cell>
          <cell r="C9412">
            <v>138</v>
          </cell>
        </row>
        <row r="9413">
          <cell r="A9413">
            <v>95730932</v>
          </cell>
          <cell r="B9413" t="str">
            <v>INJECT. UNIT 0200-16 PV/T/C 4U2-20/100</v>
          </cell>
          <cell r="C9413">
            <v>195</v>
          </cell>
        </row>
        <row r="9414">
          <cell r="A9414">
            <v>95730936</v>
          </cell>
          <cell r="B9414" t="str">
            <v>INJECT. UNIT 0200-100 SS/T/SS 4A-20/27</v>
          </cell>
          <cell r="C9414">
            <v>483</v>
          </cell>
        </row>
        <row r="9415">
          <cell r="A9415">
            <v>95730940</v>
          </cell>
          <cell r="B9415" t="str">
            <v>INJECT. UNIT 0200-16 PVC/V/C 4U2-20/300</v>
          </cell>
          <cell r="C9415">
            <v>148</v>
          </cell>
        </row>
        <row r="9416">
          <cell r="A9416">
            <v>95730956</v>
          </cell>
          <cell r="B9416" t="str">
            <v>INJECT. UNIT 0202-16 PVC/E/C 4U2-20/100</v>
          </cell>
          <cell r="C9416">
            <v>351</v>
          </cell>
        </row>
        <row r="9417">
          <cell r="A9417">
            <v>95730964</v>
          </cell>
          <cell r="B9417" t="str">
            <v>INJECT. UNIT 0203-16 PVC/V/C 4U2-20/55</v>
          </cell>
          <cell r="C9417">
            <v>148</v>
          </cell>
        </row>
        <row r="9418">
          <cell r="A9418">
            <v>95730976</v>
          </cell>
          <cell r="B9418" t="str">
            <v>INJECT. UNIT 0208-16 PV/T/C 4U2-20/27</v>
          </cell>
          <cell r="C9418">
            <v>530</v>
          </cell>
        </row>
        <row r="9419">
          <cell r="A9419">
            <v>95730984</v>
          </cell>
          <cell r="B9419" t="str">
            <v>ACC.INLAYS PP-3,TUBING4/6MM,0,17X1/4</v>
          </cell>
          <cell r="C9419">
            <v>21</v>
          </cell>
        </row>
        <row r="9420">
          <cell r="A9420">
            <v>95732608</v>
          </cell>
          <cell r="B9420" t="str">
            <v>TANK - PRODUCT STORAGE 500L</v>
          </cell>
          <cell r="C9420">
            <v>10797</v>
          </cell>
        </row>
        <row r="9421">
          <cell r="A9421">
            <v>95735175</v>
          </cell>
          <cell r="B9421" t="str">
            <v>OXIPERM PRO OCD-162-30-P/G2</v>
          </cell>
          <cell r="C9421">
            <v>40047</v>
          </cell>
        </row>
        <row r="9422">
          <cell r="A9422">
            <v>95737681</v>
          </cell>
          <cell r="B9422" t="str">
            <v>AQC-D11, P-AU-X-X, QS-T-G</v>
          </cell>
          <cell r="C9422">
            <v>4416</v>
          </cell>
        </row>
        <row r="9423">
          <cell r="A9423">
            <v>96003332</v>
          </cell>
          <cell r="B9423" t="str">
            <v>FLOAT SWITCH MS1, 10M CABLE</v>
          </cell>
          <cell r="C9423">
            <v>161</v>
          </cell>
        </row>
        <row r="9424">
          <cell r="A9424">
            <v>96003695</v>
          </cell>
          <cell r="B9424" t="str">
            <v>FLOAT SWITCH MS1, 20M CABLE</v>
          </cell>
          <cell r="C9424">
            <v>212</v>
          </cell>
        </row>
        <row r="9425">
          <cell r="A9425">
            <v>96434861</v>
          </cell>
          <cell r="B9425" t="str">
            <v>KIT, CONNECTION FOR 4/6 MM TUBE PP</v>
          </cell>
          <cell r="C9425">
            <v>15</v>
          </cell>
        </row>
        <row r="9426">
          <cell r="A9426">
            <v>96434865</v>
          </cell>
          <cell r="B9426" t="str">
            <v>ACC. CONNECTION FOR 6/9 MM TUBE PVDF</v>
          </cell>
          <cell r="C9426">
            <v>17</v>
          </cell>
        </row>
        <row r="9427">
          <cell r="A9427">
            <v>96440447</v>
          </cell>
          <cell r="B9427" t="str">
            <v>ACC. CABLE 2M, PULSE, 0/4-20MA IN, DME</v>
          </cell>
          <cell r="C9427">
            <v>69</v>
          </cell>
        </row>
        <row r="9428">
          <cell r="A9428">
            <v>96440448</v>
          </cell>
          <cell r="B9428" t="str">
            <v>ACC. CABLE 5M, PULSE, 0/4-20MA IN, DME</v>
          </cell>
          <cell r="C9428">
            <v>80</v>
          </cell>
        </row>
        <row r="9429">
          <cell r="A9429">
            <v>96440449</v>
          </cell>
          <cell r="B9429" t="str">
            <v>ACC. PLUG, PULSE, 0/4-20MA INPUT, DME</v>
          </cell>
          <cell r="C9429">
            <v>50</v>
          </cell>
        </row>
        <row r="9430">
          <cell r="A9430">
            <v>96440451</v>
          </cell>
          <cell r="B9430" t="str">
            <v>ACC. CABLE 5M, LEVEL INPUT,  DME</v>
          </cell>
          <cell r="C9430">
            <v>75</v>
          </cell>
        </row>
        <row r="9431">
          <cell r="A9431">
            <v>96440474</v>
          </cell>
          <cell r="B9431" t="str">
            <v>ACC. CONNECTION TYPE 6 M30 PP 9/12</v>
          </cell>
          <cell r="C9431">
            <v>33</v>
          </cell>
        </row>
        <row r="9432">
          <cell r="A9432">
            <v>96440581</v>
          </cell>
          <cell r="B9432" t="str">
            <v>KIT, INJECTION VALVE DN4 PVDF/FKM 4/6</v>
          </cell>
          <cell r="C9432">
            <v>103</v>
          </cell>
        </row>
        <row r="9433">
          <cell r="A9433">
            <v>96441198</v>
          </cell>
          <cell r="B9433" t="str">
            <v>HOSE 9/12 50M PE</v>
          </cell>
          <cell r="C9433">
            <v>224</v>
          </cell>
        </row>
        <row r="9434">
          <cell r="A9434">
            <v>96441201</v>
          </cell>
          <cell r="B9434" t="str">
            <v>HOSE 25/34 10M PVC/TEXTILE</v>
          </cell>
          <cell r="C9434">
            <v>195</v>
          </cell>
        </row>
        <row r="9435">
          <cell r="A9435">
            <v>96441354</v>
          </cell>
          <cell r="B9435" t="str">
            <v>HOSE 6/9 50M ETFE</v>
          </cell>
          <cell r="C9435">
            <v>2330</v>
          </cell>
        </row>
        <row r="9436">
          <cell r="A9436">
            <v>96443676</v>
          </cell>
          <cell r="B9436" t="str">
            <v>LIQTEC EXT CABLE KIT</v>
          </cell>
          <cell r="C9436">
            <v>210</v>
          </cell>
        </row>
        <row r="9437">
          <cell r="A9437">
            <v>96446763</v>
          </cell>
          <cell r="B9437" t="str">
            <v>ACC. FLOW INDICATOR DME/DMS</v>
          </cell>
          <cell r="C9437">
            <v>105</v>
          </cell>
        </row>
        <row r="9438">
          <cell r="A9438">
            <v>96446846</v>
          </cell>
          <cell r="B9438" t="str">
            <v>WATER METER QN1.5 30C 1 LITRE/PULSE</v>
          </cell>
          <cell r="C9438">
            <v>471</v>
          </cell>
        </row>
        <row r="9439">
          <cell r="A9439">
            <v>96446849</v>
          </cell>
          <cell r="B9439" t="str">
            <v>WATER METER QN40 DN80 50C 100L/PULSE</v>
          </cell>
          <cell r="C9439">
            <v>3263</v>
          </cell>
        </row>
        <row r="9440">
          <cell r="A9440">
            <v>96460447</v>
          </cell>
          <cell r="B9440" t="str">
            <v>ACC. CONNECTION FOR 9/12 MM TUBE PP</v>
          </cell>
          <cell r="C9440">
            <v>15</v>
          </cell>
        </row>
        <row r="9441">
          <cell r="A9441">
            <v>96470724</v>
          </cell>
          <cell r="B9441" t="str">
            <v>ACC. DOSING MONITOR PMMA/PV/V SUCTION</v>
          </cell>
          <cell r="C9441">
            <v>793</v>
          </cell>
        </row>
        <row r="9442">
          <cell r="A9442">
            <v>96470726</v>
          </cell>
          <cell r="B9442" t="str">
            <v>ACC. FLOW MONITOR PMMA/PV/V INLINE US</v>
          </cell>
          <cell r="C9442">
            <v>793</v>
          </cell>
        </row>
        <row r="9443">
          <cell r="A9443">
            <v>96479973</v>
          </cell>
          <cell r="B9443" t="str">
            <v>RIGID SUC.LINE 2 LEVEL.25/.375" 1125 M12</v>
          </cell>
          <cell r="C9443">
            <v>362</v>
          </cell>
        </row>
        <row r="9444">
          <cell r="A9444">
            <v>96482642</v>
          </cell>
          <cell r="B9444" t="str">
            <v>WATER METER QN15 30C 2.5 LITRE/PULSE</v>
          </cell>
          <cell r="C9444">
            <v>1611</v>
          </cell>
        </row>
        <row r="9445">
          <cell r="A9445">
            <v>96489271</v>
          </cell>
          <cell r="B9445" t="str">
            <v>TANK,100L,PE-TRANSP./BLACK, SQUARE</v>
          </cell>
          <cell r="C9445">
            <v>431</v>
          </cell>
        </row>
        <row r="9446">
          <cell r="A9446">
            <v>96501096</v>
          </cell>
          <cell r="B9446" t="str">
            <v>CR10-9 A-FJ-A-V-HQQV 3X230/400 50 HZ</v>
          </cell>
          <cell r="C9446">
            <v>3742</v>
          </cell>
        </row>
        <row r="9447">
          <cell r="A9447">
            <v>96501697</v>
          </cell>
          <cell r="B9447" t="str">
            <v>CR15-1 A-F-A-E-HQQE 3X230/400 50 HZ</v>
          </cell>
          <cell r="C9447">
            <v>2359</v>
          </cell>
        </row>
        <row r="9448">
          <cell r="A9448">
            <v>96503990</v>
          </cell>
          <cell r="B9448" t="str">
            <v>CR15-9 A-F-A-E-HQQE 3X400/690 60 HZ</v>
          </cell>
          <cell r="C9448">
            <v>9144</v>
          </cell>
        </row>
        <row r="9449">
          <cell r="A9449">
            <v>96504454</v>
          </cell>
          <cell r="B9449" t="str">
            <v>CR20-10 A-F-A-E-HQQE 3X400/690 60 HZ</v>
          </cell>
          <cell r="C9449">
            <v>11591</v>
          </cell>
        </row>
        <row r="9450">
          <cell r="A9450">
            <v>96516478</v>
          </cell>
          <cell r="B9450" t="str">
            <v>CRN1-3 A-P-A-E-HQQE 3X230/400 50HZ</v>
          </cell>
          <cell r="C9450">
            <v>1592</v>
          </cell>
        </row>
        <row r="9451">
          <cell r="A9451">
            <v>96516601</v>
          </cell>
          <cell r="B9451" t="str">
            <v>CR3-15 A-A-A-E-HQQE 3X230/400 50HZ</v>
          </cell>
          <cell r="C9451">
            <v>2144</v>
          </cell>
        </row>
        <row r="9452">
          <cell r="A9452">
            <v>96516995</v>
          </cell>
          <cell r="B9452" t="str">
            <v>CR5-12 A-A-A-E-HQQE 3X230/400 50HZ</v>
          </cell>
          <cell r="C9452">
            <v>2511</v>
          </cell>
        </row>
        <row r="9453">
          <cell r="A9453">
            <v>96518040</v>
          </cell>
          <cell r="B9453" t="str">
            <v>CR5-18 A-FGJ-A-E-HQQE 3X266/460 60HZ</v>
          </cell>
          <cell r="C9453">
            <v>4449</v>
          </cell>
        </row>
        <row r="9454">
          <cell r="A9454">
            <v>96527109</v>
          </cell>
          <cell r="B9454" t="str">
            <v>ACC.CABLE 2M, EXT.STOP IN,DOSING OUT,DME</v>
          </cell>
          <cell r="C9454">
            <v>69</v>
          </cell>
        </row>
        <row r="9455">
          <cell r="A9455">
            <v>96527111</v>
          </cell>
          <cell r="B9455" t="str">
            <v>ACC.CABLE 5M, EXT.STOP IN,DOSING OUT,DME</v>
          </cell>
          <cell r="C9455">
            <v>81</v>
          </cell>
        </row>
        <row r="9456">
          <cell r="A9456">
            <v>96527115</v>
          </cell>
          <cell r="B9456" t="str">
            <v>ACC. FOOT VALVE DN20, RP 1 1/4" PP/E/G</v>
          </cell>
          <cell r="C9456">
            <v>540</v>
          </cell>
        </row>
        <row r="9457">
          <cell r="A9457">
            <v>96527118</v>
          </cell>
          <cell r="B9457" t="str">
            <v>ACC. FOOT VALVE DN20, RP 1 1/4" PV/V/G</v>
          </cell>
          <cell r="C9457">
            <v>1006</v>
          </cell>
        </row>
        <row r="9458">
          <cell r="A9458">
            <v>96527495</v>
          </cell>
          <cell r="B9458" t="str">
            <v>CR10-14 A-FJ-A-E-HQQE FF265 50 HZ</v>
          </cell>
          <cell r="C9458">
            <v>3828</v>
          </cell>
        </row>
        <row r="9459">
          <cell r="A9459">
            <v>96527496</v>
          </cell>
          <cell r="B9459" t="str">
            <v>CR10-16 A-FJ-A-E-HQQE FF265 50 HZ</v>
          </cell>
          <cell r="C9459">
            <v>4153</v>
          </cell>
        </row>
        <row r="9460">
          <cell r="A9460">
            <v>96527497</v>
          </cell>
          <cell r="B9460" t="str">
            <v>CR10-18 A-FJ-A-E-HQQE FF265 50 HZ</v>
          </cell>
          <cell r="C9460">
            <v>4100</v>
          </cell>
        </row>
        <row r="9461">
          <cell r="A9461">
            <v>96528159</v>
          </cell>
          <cell r="B9461" t="str">
            <v>CR15-3 A-F-A-E-HQQE FT130 50 HZ</v>
          </cell>
          <cell r="C9461">
            <v>2607</v>
          </cell>
        </row>
        <row r="9462">
          <cell r="A9462">
            <v>96528170</v>
          </cell>
          <cell r="B9462" t="str">
            <v>CR15-4 A-F-A-E-HQQE FT130 50 HZ</v>
          </cell>
          <cell r="C9462">
            <v>2931</v>
          </cell>
        </row>
        <row r="9463">
          <cell r="A9463">
            <v>96528171</v>
          </cell>
          <cell r="B9463" t="str">
            <v>CR15-5 A-F-A-E-HQQE FT130 50 HZ</v>
          </cell>
          <cell r="C9463">
            <v>3129</v>
          </cell>
        </row>
        <row r="9464">
          <cell r="A9464">
            <v>96528172</v>
          </cell>
          <cell r="B9464" t="str">
            <v>CR15-6 A-F-A-E-HQQE FF265 50 HZ</v>
          </cell>
          <cell r="C9464">
            <v>3623</v>
          </cell>
        </row>
        <row r="9465">
          <cell r="A9465">
            <v>96528174</v>
          </cell>
          <cell r="B9465" t="str">
            <v>CR15-8 A-F-A-E-HQQE FF265 50 HZ</v>
          </cell>
          <cell r="C9465">
            <v>4161</v>
          </cell>
        </row>
        <row r="9466">
          <cell r="A9466">
            <v>96528176</v>
          </cell>
          <cell r="B9466" t="str">
            <v>CR15-12 A-F-A-E-HQQE FF300 50 HZ</v>
          </cell>
          <cell r="C9466">
            <v>5643</v>
          </cell>
        </row>
        <row r="9467">
          <cell r="A9467">
            <v>96528177</v>
          </cell>
          <cell r="B9467" t="str">
            <v>CR15-14 A-F-A-E-HQQE FF300 50 HZ</v>
          </cell>
          <cell r="C9467">
            <v>6044</v>
          </cell>
        </row>
        <row r="9468">
          <cell r="A9468">
            <v>96528178</v>
          </cell>
          <cell r="B9468" t="str">
            <v>CR15-17 A-F-A-E-HQQE FF300 50 HZ</v>
          </cell>
          <cell r="C9468">
            <v>7948</v>
          </cell>
        </row>
        <row r="9469">
          <cell r="A9469">
            <v>96530588</v>
          </cell>
          <cell r="B9469" t="str">
            <v>CR10-3 A-FJ-A-E-HQQE FT100 50 HZ</v>
          </cell>
          <cell r="C9469">
            <v>1890</v>
          </cell>
        </row>
        <row r="9470">
          <cell r="A9470">
            <v>96530589</v>
          </cell>
          <cell r="B9470" t="str">
            <v>CR10-4 A-FJ-A-E-HQQE FT115 50 HZ</v>
          </cell>
          <cell r="C9470">
            <v>2091</v>
          </cell>
        </row>
        <row r="9471">
          <cell r="A9471">
            <v>96530606</v>
          </cell>
          <cell r="B9471" t="str">
            <v>CR10-5 A-FJ-A-E-HQQE FT115 50 HZ</v>
          </cell>
          <cell r="C9471">
            <v>2179</v>
          </cell>
        </row>
        <row r="9472">
          <cell r="A9472">
            <v>96530608</v>
          </cell>
          <cell r="B9472" t="str">
            <v>CR10-7 A-FJ-A-E-HQQE FT130 50 HZ</v>
          </cell>
          <cell r="C9472">
            <v>2476</v>
          </cell>
        </row>
        <row r="9473">
          <cell r="A9473">
            <v>96530609</v>
          </cell>
          <cell r="B9473" t="str">
            <v>CR10-8 A-FJ-A-E-HQQE FT130 50 HZ</v>
          </cell>
          <cell r="C9473">
            <v>2634</v>
          </cell>
        </row>
        <row r="9474">
          <cell r="A9474">
            <v>96530611</v>
          </cell>
          <cell r="B9474" t="str">
            <v>CR10-10 A-FJ-A-E-HQQE FT130 50 HZ</v>
          </cell>
          <cell r="C9474">
            <v>3075</v>
          </cell>
        </row>
        <row r="9475">
          <cell r="A9475">
            <v>96530612</v>
          </cell>
          <cell r="B9475" t="str">
            <v>CR10-12 A-FJ-A-E-HQQE FT130 50 HZ</v>
          </cell>
          <cell r="C9475">
            <v>3400</v>
          </cell>
        </row>
        <row r="9476">
          <cell r="A9476">
            <v>96530677</v>
          </cell>
          <cell r="B9476" t="str">
            <v>CRN10-20 A-FGJ-A-E-HQQE FF265 50 HZ</v>
          </cell>
          <cell r="C9476">
            <v>5837</v>
          </cell>
        </row>
        <row r="9477">
          <cell r="A9477">
            <v>96530687</v>
          </cell>
          <cell r="B9477" t="str">
            <v>CRN10-7 A-P-A-E-HQQE FT130 50 HZ</v>
          </cell>
          <cell r="C9477">
            <v>3095</v>
          </cell>
        </row>
        <row r="9478">
          <cell r="A9478">
            <v>96530691</v>
          </cell>
          <cell r="B9478" t="str">
            <v>CRN10-12 A-P-A-E-HQQE FT130 50 HZ</v>
          </cell>
          <cell r="C9478">
            <v>4266</v>
          </cell>
        </row>
        <row r="9479">
          <cell r="A9479">
            <v>96530701</v>
          </cell>
          <cell r="B9479" t="str">
            <v>CR15-2 A-F-A-E-HQQE FT115 50 HZ</v>
          </cell>
          <cell r="C9479">
            <v>2302</v>
          </cell>
        </row>
        <row r="9480">
          <cell r="A9480">
            <v>96530768</v>
          </cell>
          <cell r="B9480" t="str">
            <v>CRN15-2 A-P-A-E-HQQE FT115 50 HZ</v>
          </cell>
          <cell r="C9480">
            <v>2862</v>
          </cell>
        </row>
        <row r="9481">
          <cell r="A9481">
            <v>96530779</v>
          </cell>
          <cell r="B9481" t="str">
            <v>CRN15-12 A-P-A-E-HQQE FF300 50 HZ</v>
          </cell>
          <cell r="C9481">
            <v>7062</v>
          </cell>
        </row>
        <row r="9482">
          <cell r="A9482">
            <v>96530782</v>
          </cell>
          <cell r="B9482" t="str">
            <v>CR20-1 A-F-A-E-HQQE FT100 50 HZ</v>
          </cell>
          <cell r="C9482">
            <v>1956</v>
          </cell>
        </row>
        <row r="9483">
          <cell r="A9483">
            <v>96530784</v>
          </cell>
          <cell r="B9483" t="str">
            <v>CR20-2 A-F-A-E-HQQE FT115 50 HZ</v>
          </cell>
          <cell r="C9483">
            <v>2362</v>
          </cell>
        </row>
        <row r="9484">
          <cell r="A9484">
            <v>96530785</v>
          </cell>
          <cell r="B9484" t="str">
            <v>CR20-3 A-F-A-E-HQQE FT130 50 HZ</v>
          </cell>
          <cell r="C9484">
            <v>3213</v>
          </cell>
        </row>
        <row r="9485">
          <cell r="A9485">
            <v>96530790</v>
          </cell>
          <cell r="B9485" t="str">
            <v>CR20-7 A-F-A-E-HQQE FF265 50 HZ</v>
          </cell>
          <cell r="C9485">
            <v>4488</v>
          </cell>
        </row>
        <row r="9486">
          <cell r="A9486">
            <v>96530795</v>
          </cell>
          <cell r="B9486" t="str">
            <v>CR20-10 A-F-A-E-HQQE FF300 50 HZ</v>
          </cell>
          <cell r="C9486">
            <v>6206</v>
          </cell>
        </row>
        <row r="9487">
          <cell r="A9487">
            <v>96530799</v>
          </cell>
          <cell r="B9487" t="str">
            <v>CR20-17 A-F-A-E-HQQE FF300 50 HZ</v>
          </cell>
          <cell r="C9487">
            <v>9757</v>
          </cell>
        </row>
        <row r="9488">
          <cell r="A9488">
            <v>96533820</v>
          </cell>
          <cell r="B9488" t="str">
            <v>CRI15-12 A-FGJ-A-V-HQQV FF300 50 HZ</v>
          </cell>
          <cell r="C9488">
            <v>6628</v>
          </cell>
        </row>
        <row r="9489">
          <cell r="A9489">
            <v>96533899</v>
          </cell>
          <cell r="B9489" t="str">
            <v>CRN15-4 A-P-A-V-HQQV FT130 50 HZ</v>
          </cell>
          <cell r="C9489">
            <v>3689</v>
          </cell>
        </row>
        <row r="9490">
          <cell r="A9490">
            <v>96534214</v>
          </cell>
          <cell r="B9490" t="str">
            <v>ACC. CABLE 2M, RELAY OUTPUT,  DME60-940</v>
          </cell>
          <cell r="C9490">
            <v>106</v>
          </cell>
        </row>
        <row r="9491">
          <cell r="A9491">
            <v>96534215</v>
          </cell>
          <cell r="B9491" t="str">
            <v>ACC. CABLE 5M, RELAY OUTPUT,  DME60-940</v>
          </cell>
          <cell r="C9491">
            <v>132</v>
          </cell>
        </row>
        <row r="9492">
          <cell r="A9492">
            <v>96534443</v>
          </cell>
          <cell r="B9492" t="str">
            <v>ACC. LEAK DETECTOR M12 CPL, DME60-940</v>
          </cell>
          <cell r="C9492">
            <v>347</v>
          </cell>
        </row>
        <row r="9493">
          <cell r="A9493">
            <v>96534454</v>
          </cell>
          <cell r="B9493" t="str">
            <v>ACC. FOOT VALVE RP1 1/4"  SS/V/SS</v>
          </cell>
          <cell r="C9493">
            <v>1312</v>
          </cell>
        </row>
        <row r="9494">
          <cell r="A9494">
            <v>96534496</v>
          </cell>
          <cell r="B9494" t="str">
            <v>CR32-1 A-F-A-E-HQQE FT115 50 HZ</v>
          </cell>
          <cell r="C9494">
            <v>2844</v>
          </cell>
        </row>
        <row r="9495">
          <cell r="A9495">
            <v>96534498</v>
          </cell>
          <cell r="B9495" t="str">
            <v>CR32-2 A-F-A-E-HQQE FT130 50 HZ</v>
          </cell>
          <cell r="C9495">
            <v>3705</v>
          </cell>
        </row>
        <row r="9496">
          <cell r="A9496">
            <v>96534590</v>
          </cell>
          <cell r="B9496" t="str">
            <v>CR32-3 A-F-A-E-HQQE FF265 50 HZ</v>
          </cell>
          <cell r="C9496">
            <v>4632</v>
          </cell>
        </row>
        <row r="9497">
          <cell r="A9497">
            <v>96534592</v>
          </cell>
          <cell r="B9497" t="str">
            <v>CR32-4 A-F-A-E-HQQE FF265 50 HZ</v>
          </cell>
          <cell r="C9497">
            <v>5578</v>
          </cell>
        </row>
        <row r="9498">
          <cell r="A9498">
            <v>96534594</v>
          </cell>
          <cell r="B9498" t="str">
            <v>CR32-5 A-F-A-E-HQQE FF300 50 HZ</v>
          </cell>
          <cell r="C9498">
            <v>7274</v>
          </cell>
        </row>
        <row r="9499">
          <cell r="A9499">
            <v>96534606</v>
          </cell>
          <cell r="B9499" t="str">
            <v>CR32-11 A-F-A-E-HQQE FF300 50 HZ</v>
          </cell>
          <cell r="C9499">
            <v>12285</v>
          </cell>
        </row>
        <row r="9500">
          <cell r="A9500">
            <v>96534615</v>
          </cell>
          <cell r="B9500" t="str">
            <v>CR45-2-2 A-F-A-E-HQQE FF265 50 HZ</v>
          </cell>
          <cell r="C9500">
            <v>4537</v>
          </cell>
        </row>
        <row r="9501">
          <cell r="A9501">
            <v>96534629</v>
          </cell>
          <cell r="B9501" t="str">
            <v>CR45-9-2 A-F-A-E-HQQE FF350 50 HZ</v>
          </cell>
          <cell r="C9501">
            <v>13131</v>
          </cell>
        </row>
        <row r="9502">
          <cell r="A9502">
            <v>96534640</v>
          </cell>
          <cell r="B9502" t="str">
            <v>CR45-12 A-F-A-E-HQQE FF400 50 HZ</v>
          </cell>
          <cell r="C9502">
            <v>19158</v>
          </cell>
        </row>
        <row r="9503">
          <cell r="A9503">
            <v>96534642</v>
          </cell>
          <cell r="B9503" t="str">
            <v>CR64-1-1 A-F-A-E-HQQE FT130 50 HZ</v>
          </cell>
          <cell r="C9503">
            <v>3552</v>
          </cell>
        </row>
        <row r="9504">
          <cell r="A9504">
            <v>96535077</v>
          </cell>
          <cell r="B9504" t="str">
            <v>HOSE 32/41 5M PVC/POLYESTER</v>
          </cell>
          <cell r="C9504">
            <v>143</v>
          </cell>
        </row>
        <row r="9505">
          <cell r="A9505">
            <v>96536227</v>
          </cell>
          <cell r="B9505" t="str">
            <v>CR1-15 A-FGJ-A-E-HQQE FT100 50HZ</v>
          </cell>
          <cell r="C9505">
            <v>1628</v>
          </cell>
        </row>
        <row r="9506">
          <cell r="A9506">
            <v>96536527</v>
          </cell>
          <cell r="B9506" t="str">
            <v>BULK - UPPER SEAL RING RETAINER  M</v>
          </cell>
          <cell r="C9506">
            <v>55</v>
          </cell>
        </row>
        <row r="9507">
          <cell r="A9507">
            <v>96538928</v>
          </cell>
          <cell r="B9507" t="str">
            <v>CRN5-10 A-P-A-E-HQQE FT115 50HZ</v>
          </cell>
          <cell r="C9507">
            <v>2207</v>
          </cell>
        </row>
        <row r="9508">
          <cell r="A9508">
            <v>96539076</v>
          </cell>
          <cell r="B9508" t="str">
            <v>CR5-6 A-FGJ-A-E-HQQE FT100 50HZ</v>
          </cell>
          <cell r="C9508">
            <v>1351</v>
          </cell>
        </row>
        <row r="9509">
          <cell r="A9509">
            <v>96540693</v>
          </cell>
          <cell r="B9509" t="str">
            <v>CR3-7 A-FGJ-A-E-HQQE FT85 50HZ</v>
          </cell>
          <cell r="C9509">
            <v>1248</v>
          </cell>
        </row>
        <row r="9510">
          <cell r="A9510">
            <v>96541020</v>
          </cell>
          <cell r="B9510" t="str">
            <v>CR1S-3 A-FGJ-A-E-HQQE FT85 50HZ</v>
          </cell>
          <cell r="C9510">
            <v>1039</v>
          </cell>
        </row>
        <row r="9511">
          <cell r="A9511">
            <v>96541021</v>
          </cell>
          <cell r="B9511" t="str">
            <v>CR1S-4 A-FGJ-A-E-HQQE FT85 50HZ</v>
          </cell>
          <cell r="C9511">
            <v>1086</v>
          </cell>
        </row>
        <row r="9512">
          <cell r="A9512">
            <v>96541022</v>
          </cell>
          <cell r="B9512" t="str">
            <v>CR1S-5 A-FGJ-A-E-HQQE FT85 50HZ</v>
          </cell>
          <cell r="C9512">
            <v>1132</v>
          </cell>
        </row>
        <row r="9513">
          <cell r="A9513">
            <v>96541023</v>
          </cell>
          <cell r="B9513" t="str">
            <v>CR1S-6 A-FGJ-A-E-HQQE FT85 50HZ</v>
          </cell>
          <cell r="C9513">
            <v>1178</v>
          </cell>
        </row>
        <row r="9514">
          <cell r="A9514">
            <v>96541331</v>
          </cell>
          <cell r="B9514" t="str">
            <v>CRI1S-4 A-P-A-E-HQQE FT85 50HZ</v>
          </cell>
          <cell r="C9514">
            <v>1208</v>
          </cell>
        </row>
        <row r="9515">
          <cell r="A9515">
            <v>96541839</v>
          </cell>
          <cell r="B9515" t="str">
            <v>CR1-4 A-FGJ-A-E-HQQE FT85 50HZ</v>
          </cell>
          <cell r="C9515">
            <v>1075</v>
          </cell>
        </row>
        <row r="9516">
          <cell r="A9516">
            <v>96542175</v>
          </cell>
          <cell r="B9516" t="str">
            <v>CR5-2 A-FGJ-A-E-HQQE FT85 50HZ</v>
          </cell>
          <cell r="C9516">
            <v>1168</v>
          </cell>
        </row>
        <row r="9517">
          <cell r="A9517">
            <v>96542178</v>
          </cell>
          <cell r="B9517" t="str">
            <v>CR5-5 A-FGJ-A-E-HQQE FT100 50HZ</v>
          </cell>
          <cell r="C9517">
            <v>1386</v>
          </cell>
        </row>
        <row r="9518">
          <cell r="A9518">
            <v>96542179</v>
          </cell>
          <cell r="B9518" t="str">
            <v>CR5-7 A-FGJ-A-E-HQQE FT100 50HZ</v>
          </cell>
          <cell r="C9518">
            <v>1423</v>
          </cell>
        </row>
        <row r="9519">
          <cell r="A9519">
            <v>96542412</v>
          </cell>
          <cell r="B9519" t="str">
            <v>CR5-13 A-FGJ-A-E-HQQE FT115 50HZ</v>
          </cell>
          <cell r="C9519">
            <v>1953</v>
          </cell>
        </row>
        <row r="9520">
          <cell r="A9520">
            <v>96542426</v>
          </cell>
          <cell r="B9520" t="str">
            <v>CR3-3 A-FGJ-A-E-HQQE FT85 50HZ</v>
          </cell>
          <cell r="C9520">
            <v>1039</v>
          </cell>
        </row>
        <row r="9521">
          <cell r="A9521">
            <v>96542433</v>
          </cell>
          <cell r="B9521" t="str">
            <v>CR3-5 A-FGJ-A-E-HQQE FT85 50HZ</v>
          </cell>
          <cell r="C9521">
            <v>1178</v>
          </cell>
        </row>
        <row r="9522">
          <cell r="A9522">
            <v>96542436</v>
          </cell>
          <cell r="B9522" t="str">
            <v>CR3-6 A-FGJ-A-V-HQQV FT85 50HZ</v>
          </cell>
          <cell r="C9522">
            <v>1227</v>
          </cell>
        </row>
        <row r="9523">
          <cell r="A9523">
            <v>96542468</v>
          </cell>
          <cell r="B9523" t="str">
            <v>CR3-15 A-FGJ-A-E-HQQE FT100 50HZ</v>
          </cell>
          <cell r="C9523">
            <v>1748</v>
          </cell>
        </row>
        <row r="9524">
          <cell r="A9524">
            <v>96542476</v>
          </cell>
          <cell r="B9524" t="str">
            <v>CR3-19 A-FGJ-A-E-HQQE FT115 50HZ</v>
          </cell>
          <cell r="C9524">
            <v>2105</v>
          </cell>
        </row>
        <row r="9525">
          <cell r="A9525">
            <v>96542490</v>
          </cell>
          <cell r="B9525" t="str">
            <v>CR3-29 A-FGJ-A-E-HQQE FT115 50HZ</v>
          </cell>
          <cell r="C9525">
            <v>2608</v>
          </cell>
        </row>
        <row r="9526">
          <cell r="A9526">
            <v>96542496</v>
          </cell>
          <cell r="B9526" t="str">
            <v>CR3-36 A-FGJ-A-E-HQQE FT130 50HZ</v>
          </cell>
          <cell r="C9526">
            <v>2970</v>
          </cell>
        </row>
        <row r="9527">
          <cell r="A9527">
            <v>96542497</v>
          </cell>
          <cell r="B9527" t="str">
            <v>CR3-36 A-FGJ-A-V-HQQV FT130 50HZ</v>
          </cell>
          <cell r="C9527">
            <v>3020</v>
          </cell>
        </row>
        <row r="9528">
          <cell r="A9528">
            <v>96542624</v>
          </cell>
          <cell r="B9528" t="str">
            <v>CRI3-15 A-P-A-E-HQQE FT100 50HZ</v>
          </cell>
          <cell r="C9528">
            <v>1907</v>
          </cell>
        </row>
        <row r="9529">
          <cell r="A9529">
            <v>96542640</v>
          </cell>
          <cell r="B9529" t="str">
            <v>CRI3-19 A-P-A-E-HQQE FT115 50HZ</v>
          </cell>
          <cell r="C9529">
            <v>2315</v>
          </cell>
        </row>
        <row r="9530">
          <cell r="A9530">
            <v>96542655</v>
          </cell>
          <cell r="B9530" t="str">
            <v>CRI3-23 A-P-A-E-HQQE FT115 50HZ</v>
          </cell>
          <cell r="C9530">
            <v>2463</v>
          </cell>
        </row>
        <row r="9531">
          <cell r="A9531">
            <v>96542660</v>
          </cell>
          <cell r="B9531" t="str">
            <v>CRI3-25 A-P-A-E-HQQE FT115 50HZ</v>
          </cell>
          <cell r="C9531">
            <v>2639</v>
          </cell>
        </row>
        <row r="9532">
          <cell r="A9532">
            <v>96542729</v>
          </cell>
          <cell r="B9532" t="str">
            <v>CR5-10 A-FGJ-A-E-HQQE FT115 50HZ</v>
          </cell>
          <cell r="C9532">
            <v>1748</v>
          </cell>
        </row>
        <row r="9533">
          <cell r="A9533">
            <v>96542741</v>
          </cell>
          <cell r="B9533" t="str">
            <v>CR5-11 A-FGJ-A-E-HQQE FT115 50HZ</v>
          </cell>
          <cell r="C9533">
            <v>1808</v>
          </cell>
        </row>
        <row r="9534">
          <cell r="A9534">
            <v>96542743</v>
          </cell>
          <cell r="B9534" t="str">
            <v>CR5-12 A-FGJ-A-E-HQQE FT115 50HZ</v>
          </cell>
          <cell r="C9534">
            <v>1881</v>
          </cell>
        </row>
        <row r="9535">
          <cell r="A9535">
            <v>96542744</v>
          </cell>
          <cell r="B9535" t="str">
            <v>CR1S-10 A-FGJ-A-V-HQQV FT85 50HZ</v>
          </cell>
          <cell r="C9535">
            <v>1416</v>
          </cell>
        </row>
        <row r="9536">
          <cell r="A9536">
            <v>96542754</v>
          </cell>
          <cell r="B9536" t="str">
            <v>CR5-20 A-FGJ-A-E-HQQE FT130 50HZ</v>
          </cell>
          <cell r="C9536">
            <v>2471</v>
          </cell>
        </row>
        <row r="9537">
          <cell r="A9537">
            <v>96542757</v>
          </cell>
          <cell r="B9537" t="str">
            <v>CR5-24 A-FGJ-A-E-HQQE FT130 50HZ</v>
          </cell>
          <cell r="C9537">
            <v>2456</v>
          </cell>
        </row>
        <row r="9538">
          <cell r="A9538">
            <v>96542759</v>
          </cell>
          <cell r="B9538" t="str">
            <v>CR5-26 A-FGJ-A-E-HQQE FT130 50HZ</v>
          </cell>
          <cell r="C9538">
            <v>2606</v>
          </cell>
        </row>
        <row r="9539">
          <cell r="A9539">
            <v>96542783</v>
          </cell>
          <cell r="B9539" t="str">
            <v>CR5-7 A-FGJ-A-V-HQQV FT100 50HZ</v>
          </cell>
          <cell r="C9539">
            <v>1473</v>
          </cell>
        </row>
        <row r="9540">
          <cell r="A9540">
            <v>96542791</v>
          </cell>
          <cell r="B9540" t="str">
            <v>CR5-12 A-FGJ-A-V-HQQV FT115 50HZ</v>
          </cell>
          <cell r="C9540">
            <v>1931</v>
          </cell>
        </row>
        <row r="9541">
          <cell r="A9541">
            <v>96542792</v>
          </cell>
          <cell r="B9541" t="str">
            <v>CR5-13 A-FGJ-A-V-HQQV FT115 50HZ</v>
          </cell>
          <cell r="C9541">
            <v>2003</v>
          </cell>
        </row>
        <row r="9542">
          <cell r="A9542">
            <v>96542801</v>
          </cell>
          <cell r="B9542" t="str">
            <v>CR5-32 A-FGJ-A-E-HQQE FF265 50HZ</v>
          </cell>
          <cell r="C9542">
            <v>3044</v>
          </cell>
        </row>
        <row r="9543">
          <cell r="A9543">
            <v>96542924</v>
          </cell>
          <cell r="B9543" t="str">
            <v>CR1-9 A-FGJ-A-E-HQQE FT85 50HZ</v>
          </cell>
          <cell r="C9543">
            <v>1244</v>
          </cell>
        </row>
        <row r="9544">
          <cell r="A9544">
            <v>96542928</v>
          </cell>
          <cell r="B9544" t="str">
            <v>CR1-13 A-FGJ-A-E-HQQE FT100 50HZ</v>
          </cell>
          <cell r="C9544">
            <v>1484</v>
          </cell>
        </row>
        <row r="9545">
          <cell r="A9545">
            <v>96542942</v>
          </cell>
          <cell r="B9545" t="str">
            <v>CR1-23 A-FGJ-A-E-HQQE FT100 50HZ</v>
          </cell>
          <cell r="C9545">
            <v>2105</v>
          </cell>
        </row>
        <row r="9546">
          <cell r="A9546">
            <v>96543284</v>
          </cell>
          <cell r="B9546" t="str">
            <v>CRI1-6 A-P-A-E-HQQE FT85 50HZ</v>
          </cell>
          <cell r="C9546">
            <v>1281</v>
          </cell>
        </row>
        <row r="9547">
          <cell r="A9547">
            <v>96543343</v>
          </cell>
          <cell r="B9547" t="str">
            <v>CRI1-15 A-P-A-E-HQQE FT100 50HZ</v>
          </cell>
          <cell r="C9547">
            <v>1767</v>
          </cell>
        </row>
        <row r="9548">
          <cell r="A9548">
            <v>96543347</v>
          </cell>
          <cell r="B9548" t="str">
            <v>CRI1-19 A-P-A-E-HQQE FT100 50HZ</v>
          </cell>
          <cell r="C9548">
            <v>1969</v>
          </cell>
        </row>
        <row r="9549">
          <cell r="A9549">
            <v>96543352</v>
          </cell>
          <cell r="B9549" t="str">
            <v>CRI1-25 A-P-A-E-HQQE FT115 50HZ</v>
          </cell>
          <cell r="C9549">
            <v>2531</v>
          </cell>
        </row>
        <row r="9550">
          <cell r="A9550">
            <v>96543500</v>
          </cell>
          <cell r="B9550" t="str">
            <v>CRN5-20 A-P-A-E-HQQE FT130 50HZ</v>
          </cell>
          <cell r="C9550">
            <v>3141</v>
          </cell>
        </row>
        <row r="9551">
          <cell r="A9551">
            <v>96543511</v>
          </cell>
          <cell r="B9551" t="str">
            <v>CR32-3-2 A-F-A-E-HQQE FF265 50 HZ</v>
          </cell>
          <cell r="C9551">
            <v>4632</v>
          </cell>
        </row>
        <row r="9552">
          <cell r="A9552">
            <v>96543566</v>
          </cell>
          <cell r="B9552" t="str">
            <v>CR32-3 A-F-A-V-HQQV FF265 50 HZ</v>
          </cell>
          <cell r="C9552">
            <v>4710</v>
          </cell>
        </row>
        <row r="9553">
          <cell r="A9553">
            <v>96543567</v>
          </cell>
          <cell r="B9553" t="str">
            <v>CR32-4-2 A-F-A-V-HQQV FF265 50 HZ</v>
          </cell>
          <cell r="C9553">
            <v>5656</v>
          </cell>
        </row>
        <row r="9554">
          <cell r="A9554">
            <v>96543568</v>
          </cell>
          <cell r="B9554" t="str">
            <v>CR32-4 A-F-A-V-HQQV FF265 50 HZ</v>
          </cell>
          <cell r="C9554">
            <v>5656</v>
          </cell>
        </row>
        <row r="9555">
          <cell r="A9555">
            <v>96543588</v>
          </cell>
          <cell r="B9555" t="str">
            <v>CR32-14 A-F-A-V-HQQV FF350 50 HZ</v>
          </cell>
          <cell r="C9555">
            <v>13970</v>
          </cell>
        </row>
        <row r="9556">
          <cell r="A9556">
            <v>96543625</v>
          </cell>
          <cell r="B9556" t="str">
            <v>CRN32-3-2 A-F-A-E-HQQE FF265 50 HZ</v>
          </cell>
          <cell r="C9556">
            <v>6124</v>
          </cell>
        </row>
        <row r="9557">
          <cell r="A9557">
            <v>96543626</v>
          </cell>
          <cell r="B9557" t="str">
            <v>CRN32-3 A-F-A-E-HQQE FF265 50 HZ</v>
          </cell>
          <cell r="C9557">
            <v>6124</v>
          </cell>
        </row>
        <row r="9558">
          <cell r="A9558">
            <v>96543636</v>
          </cell>
          <cell r="B9558" t="str">
            <v>CRN32-8 A-F-A-E-HQQE FF300 50 HZ</v>
          </cell>
          <cell r="C9558">
            <v>12683</v>
          </cell>
        </row>
        <row r="9559">
          <cell r="A9559">
            <v>96543967</v>
          </cell>
          <cell r="B9559" t="str">
            <v>CR64-2-2 A-F-A-E-HQQE FF265 50 HZ</v>
          </cell>
          <cell r="C9559">
            <v>5435</v>
          </cell>
        </row>
        <row r="9560">
          <cell r="A9560">
            <v>96543971</v>
          </cell>
          <cell r="B9560" t="str">
            <v>CR64-3-1 A-F-A-E-HQQE FF300 50 HZ</v>
          </cell>
          <cell r="C9560">
            <v>8844</v>
          </cell>
        </row>
        <row r="9561">
          <cell r="A9561">
            <v>96543992</v>
          </cell>
          <cell r="B9561" t="str">
            <v>CR64-2-2 A-F-A-V-HQQV FF265 50 HZ</v>
          </cell>
          <cell r="C9561">
            <v>5513</v>
          </cell>
        </row>
        <row r="9562">
          <cell r="A9562">
            <v>96544001</v>
          </cell>
          <cell r="B9562" t="str">
            <v>CR64-4-2 A-F-A-V-HQQV FF300 50 HZ</v>
          </cell>
          <cell r="C9562">
            <v>10781</v>
          </cell>
        </row>
        <row r="9563">
          <cell r="A9563">
            <v>96544254</v>
          </cell>
          <cell r="B9563" t="str">
            <v>CR45-1-1 A-F-A-V-HQQV FT130 50 HZ</v>
          </cell>
          <cell r="C9563">
            <v>3132</v>
          </cell>
        </row>
        <row r="9564">
          <cell r="A9564">
            <v>96544255</v>
          </cell>
          <cell r="B9564" t="str">
            <v>CR45-1 A-F-A-V-HQQV FT130 50 HZ</v>
          </cell>
          <cell r="C9564">
            <v>3682</v>
          </cell>
        </row>
        <row r="9565">
          <cell r="A9565">
            <v>96544256</v>
          </cell>
          <cell r="B9565" t="str">
            <v>CR45-2-2 A-F-A-V-HQQV FF265 50 HZ</v>
          </cell>
          <cell r="C9565">
            <v>4614</v>
          </cell>
        </row>
        <row r="9566">
          <cell r="A9566">
            <v>96544257</v>
          </cell>
          <cell r="B9566" t="str">
            <v>CR45-2 A-F-A-V-HQQV FF265 50 HZ</v>
          </cell>
          <cell r="C9566">
            <v>5671</v>
          </cell>
        </row>
        <row r="9567">
          <cell r="A9567">
            <v>96544259</v>
          </cell>
          <cell r="B9567" t="str">
            <v>CR45-3 A-F-A-V-HQQV FF300 50 HZ</v>
          </cell>
          <cell r="C9567">
            <v>7424</v>
          </cell>
        </row>
        <row r="9568">
          <cell r="A9568">
            <v>96544313</v>
          </cell>
          <cell r="B9568" t="str">
            <v>CRN1-19 A-P-A-E-HQQE FT100 50HZ</v>
          </cell>
          <cell r="C9568">
            <v>2273</v>
          </cell>
        </row>
        <row r="9569">
          <cell r="A9569">
            <v>96544455</v>
          </cell>
          <cell r="B9569" t="str">
            <v>CRN64-3 A-F-A-E-HQQE FF300 50 HZ</v>
          </cell>
          <cell r="C9569">
            <v>13295</v>
          </cell>
        </row>
        <row r="9570">
          <cell r="A9570">
            <v>96544470</v>
          </cell>
          <cell r="B9570" t="str">
            <v>CRN64-8-1 A-F-A-E-HQQE FF400 50 HZ</v>
          </cell>
          <cell r="C9570">
            <v>25640</v>
          </cell>
        </row>
        <row r="9571">
          <cell r="A9571">
            <v>96545037</v>
          </cell>
          <cell r="B9571" t="str">
            <v>CRN45-9-2 A-F-A-E-HQQE FF350 50 HZ</v>
          </cell>
          <cell r="C9571">
            <v>17921</v>
          </cell>
        </row>
        <row r="9572">
          <cell r="A9572">
            <v>96545688</v>
          </cell>
          <cell r="B9572" t="str">
            <v>CRI20-2 A-P-A-E-HQQE FT130 60 HZ</v>
          </cell>
          <cell r="C9572">
            <v>3131</v>
          </cell>
        </row>
        <row r="9573">
          <cell r="A9573">
            <v>96547060</v>
          </cell>
          <cell r="B9573" t="str">
            <v>CRN32-2-2 A-F-A-E-HQQE FT130 50 HZ</v>
          </cell>
          <cell r="C9573">
            <v>4586</v>
          </cell>
        </row>
        <row r="9574">
          <cell r="A9574">
            <v>96548210</v>
          </cell>
          <cell r="B9574" t="str">
            <v>CR15-9 A-F-A-E-HQQE FF265 50 HZ</v>
          </cell>
          <cell r="C9574">
            <v>4363</v>
          </cell>
        </row>
        <row r="9575">
          <cell r="A9575">
            <v>96549881</v>
          </cell>
          <cell r="B9575" t="str">
            <v>CRI15-4 A-P-A-E-HQQE FT130 50 HZ</v>
          </cell>
          <cell r="C9575">
            <v>3333</v>
          </cell>
        </row>
        <row r="9576">
          <cell r="A9576">
            <v>96549926</v>
          </cell>
          <cell r="B9576" t="str">
            <v>CRI20-2 A-P-A-E-HQQE FT115 50 HZ</v>
          </cell>
          <cell r="C9576">
            <v>2624</v>
          </cell>
        </row>
        <row r="9577">
          <cell r="A9577">
            <v>96549929</v>
          </cell>
          <cell r="B9577" t="str">
            <v>CRI20-3 A-P-A-E-HQQE FT130 50 HZ</v>
          </cell>
          <cell r="C9577">
            <v>3431</v>
          </cell>
        </row>
        <row r="9578">
          <cell r="A9578">
            <v>96550270</v>
          </cell>
          <cell r="B9578" t="str">
            <v>CRI20-17 A-FGJ-A-E-HQQE FF300 50 HZ</v>
          </cell>
          <cell r="C9578">
            <v>10910</v>
          </cell>
        </row>
        <row r="9579">
          <cell r="A9579">
            <v>96550324</v>
          </cell>
          <cell r="B9579" t="str">
            <v>CRI3-31 A-P-A-E-HQQE FT130 50HZ</v>
          </cell>
          <cell r="C9579">
            <v>2903</v>
          </cell>
        </row>
        <row r="9580">
          <cell r="A9580">
            <v>96550325</v>
          </cell>
          <cell r="B9580" t="str">
            <v>CRI3-33 A-P-A-E-HQQE FT130 50HZ</v>
          </cell>
          <cell r="C9580">
            <v>3116</v>
          </cell>
        </row>
        <row r="9581">
          <cell r="A9581">
            <v>96550326</v>
          </cell>
          <cell r="B9581" t="str">
            <v>CRI3-36 A-P-A-E-HQQE FT130 50HZ</v>
          </cell>
          <cell r="C9581">
            <v>3332</v>
          </cell>
        </row>
        <row r="9582">
          <cell r="A9582">
            <v>96555684</v>
          </cell>
          <cell r="B9582" t="str">
            <v>CR10-2 A-FJ-A-V-HQQV FT100 50 HZ</v>
          </cell>
          <cell r="C9582">
            <v>1682</v>
          </cell>
        </row>
        <row r="9583">
          <cell r="A9583">
            <v>96555688</v>
          </cell>
          <cell r="B9583" t="str">
            <v>CR10-6 A-FJ-A-V-HQQV FT115 50 HZ</v>
          </cell>
          <cell r="C9583">
            <v>2398</v>
          </cell>
        </row>
        <row r="9584">
          <cell r="A9584">
            <v>96555699</v>
          </cell>
          <cell r="B9584" t="str">
            <v>CR15-2 A-F-A-V-HQQV FT115 50 HZ</v>
          </cell>
          <cell r="C9584">
            <v>2360</v>
          </cell>
        </row>
        <row r="9585">
          <cell r="A9585">
            <v>96555700</v>
          </cell>
          <cell r="B9585" t="str">
            <v>CR15-3 A-F-A-V-HQQV FT130 50 HZ</v>
          </cell>
          <cell r="C9585">
            <v>2665</v>
          </cell>
        </row>
        <row r="9586">
          <cell r="A9586">
            <v>96555701</v>
          </cell>
          <cell r="B9586" t="str">
            <v>CR15-4 A-F-A-V-HQQV FT130 50 HZ</v>
          </cell>
          <cell r="C9586">
            <v>2989</v>
          </cell>
        </row>
        <row r="9587">
          <cell r="A9587">
            <v>96555702</v>
          </cell>
          <cell r="B9587" t="str">
            <v>CR15-5 A-F-A-V-HQQV FT130 50 HZ</v>
          </cell>
          <cell r="C9587">
            <v>3187</v>
          </cell>
        </row>
        <row r="9588">
          <cell r="A9588">
            <v>96555704</v>
          </cell>
          <cell r="B9588" t="str">
            <v>CR15-7 A-F-A-V-HQQV FF265 50 HZ</v>
          </cell>
          <cell r="C9588">
            <v>3878</v>
          </cell>
        </row>
        <row r="9589">
          <cell r="A9589">
            <v>96555706</v>
          </cell>
          <cell r="B9589" t="str">
            <v>CR15-10 A-F-A-V-HQQV FF300 50 HZ</v>
          </cell>
          <cell r="C9589">
            <v>5307</v>
          </cell>
        </row>
        <row r="9590">
          <cell r="A9590">
            <v>96555713</v>
          </cell>
          <cell r="B9590" t="str">
            <v>CR20-4 A-F-A-V-HQQV FF265 50 HZ</v>
          </cell>
          <cell r="C9590">
            <v>3747</v>
          </cell>
        </row>
        <row r="9591">
          <cell r="A9591">
            <v>96555716</v>
          </cell>
          <cell r="B9591" t="str">
            <v>CR20-7 A-F-A-V-HQQV FF265 50 HZ</v>
          </cell>
          <cell r="C9591">
            <v>4546</v>
          </cell>
        </row>
        <row r="9592">
          <cell r="A9592">
            <v>96556429</v>
          </cell>
          <cell r="B9592" t="str">
            <v>LIQTEC DRYRUN PROTECTOR CPL. MKII 220V</v>
          </cell>
          <cell r="C9592">
            <v>1322</v>
          </cell>
        </row>
        <row r="9593">
          <cell r="A9593">
            <v>96566523</v>
          </cell>
          <cell r="B9593" t="str">
            <v>CR3-19 B-FGJ-A-E-HQQE FT130 50HZ</v>
          </cell>
          <cell r="C9593">
            <v>2105</v>
          </cell>
        </row>
        <row r="9594">
          <cell r="A9594">
            <v>96602784</v>
          </cell>
          <cell r="B9594" t="str">
            <v>CRN45-5 A-F-A-E-HQQE FF300 50 HZ</v>
          </cell>
          <cell r="C9594">
            <v>14284</v>
          </cell>
        </row>
        <row r="9595">
          <cell r="A9595">
            <v>96609014</v>
          </cell>
          <cell r="B9595" t="str">
            <v>ACC. CABLE 2M, CONTROL INPUT, STRAIGHT</v>
          </cell>
          <cell r="C9595">
            <v>63</v>
          </cell>
        </row>
        <row r="9596">
          <cell r="A9596">
            <v>96609016</v>
          </cell>
          <cell r="B9596" t="str">
            <v>ACC. CABLE 5M, CONTROL INPUT, STRAIGHT</v>
          </cell>
          <cell r="C9596">
            <v>74</v>
          </cell>
        </row>
        <row r="9597">
          <cell r="A9597">
            <v>96609017</v>
          </cell>
          <cell r="B9597" t="str">
            <v>ACC. CABLE 2M, RELAY OUTPUT, STRAIGHT</v>
          </cell>
          <cell r="C9597">
            <v>63</v>
          </cell>
        </row>
        <row r="9598">
          <cell r="A9598">
            <v>96609019</v>
          </cell>
          <cell r="B9598" t="str">
            <v>ACC. CABLE 5M, RELAY OUTPUT, STRAIGHT</v>
          </cell>
          <cell r="C9598">
            <v>74</v>
          </cell>
        </row>
        <row r="9599">
          <cell r="A9599">
            <v>96609031</v>
          </cell>
          <cell r="B9599" t="str">
            <v>ACC. PLUG, ANALOG OUTPUT, STRAIGHT</v>
          </cell>
          <cell r="C9599">
            <v>52</v>
          </cell>
        </row>
        <row r="9600">
          <cell r="A9600">
            <v>96611527</v>
          </cell>
          <cell r="B9600" t="str">
            <v>DPI/--0-6.0B/1/G/D.900-B/V-5/-B/02B/SD-1</v>
          </cell>
          <cell r="C9600">
            <v>561</v>
          </cell>
        </row>
        <row r="9601">
          <cell r="A9601">
            <v>96615924</v>
          </cell>
          <cell r="B9601" t="str">
            <v>CRN5-8 B-FGJ-A-E-HQQE FT115 50HZ</v>
          </cell>
          <cell r="C9601">
            <v>1981</v>
          </cell>
        </row>
        <row r="9602">
          <cell r="A9602">
            <v>96632922</v>
          </cell>
          <cell r="B9602" t="str">
            <v>ACC. CABLE 5M, ANALOG OUTPUT, STRAIGHT</v>
          </cell>
          <cell r="C9602">
            <v>74</v>
          </cell>
        </row>
        <row r="9603">
          <cell r="A9603">
            <v>96636581</v>
          </cell>
          <cell r="B9603" t="str">
            <v>CR3-15 B-FGJ-A-E-HQQE FT115 50HZ</v>
          </cell>
          <cell r="C9603">
            <v>1748</v>
          </cell>
        </row>
        <row r="9604">
          <cell r="A9604">
            <v>96641624</v>
          </cell>
          <cell r="B9604" t="str">
            <v>KIT, FOOT VALVE DN4 PV/T/C 6/9</v>
          </cell>
          <cell r="C9604">
            <v>146</v>
          </cell>
        </row>
        <row r="9605">
          <cell r="A9605">
            <v>96681740</v>
          </cell>
          <cell r="B9605" t="str">
            <v>189-C-10/6,6/Y/0/X,X,0-G</v>
          </cell>
          <cell r="C9605">
            <v>5203</v>
          </cell>
        </row>
        <row r="9606">
          <cell r="A9606">
            <v>96690280</v>
          </cell>
          <cell r="B9606" t="str">
            <v>VGS-147-40/W/17/14-S-1F-L-G</v>
          </cell>
          <cell r="C9606">
            <v>6864</v>
          </cell>
        </row>
        <row r="9607">
          <cell r="A9607">
            <v>96692592</v>
          </cell>
          <cell r="B9607" t="str">
            <v>HOSE BR.PVC-13/20-50M A6</v>
          </cell>
          <cell r="C9607">
            <v>608</v>
          </cell>
        </row>
        <row r="9608">
          <cell r="A9608">
            <v>96693246</v>
          </cell>
          <cell r="B9608" t="str">
            <v>ACC. CABLE 2M, CONTROL INPUT, ANGLED</v>
          </cell>
          <cell r="C9608">
            <v>91</v>
          </cell>
        </row>
        <row r="9609">
          <cell r="A9609">
            <v>96695788</v>
          </cell>
          <cell r="B9609" t="str">
            <v>HOSE BR.PVC-19/27-50M Q/U3</v>
          </cell>
          <cell r="C9609">
            <v>1004</v>
          </cell>
        </row>
        <row r="9610">
          <cell r="A9610">
            <v>96696198</v>
          </cell>
          <cell r="B9610" t="str">
            <v>ACC. PLUG, RELAY OUTPUT, STRAIGHT</v>
          </cell>
          <cell r="C9610">
            <v>52</v>
          </cell>
        </row>
        <row r="9611">
          <cell r="A9611">
            <v>96696200</v>
          </cell>
          <cell r="B9611" t="str">
            <v>HOSE BR.PVC-19/27-10M Q/U3</v>
          </cell>
          <cell r="C9611">
            <v>213</v>
          </cell>
        </row>
        <row r="9612">
          <cell r="A9612">
            <v>96698715</v>
          </cell>
          <cell r="B9612" t="str">
            <v>ACC.PLUG,CONTROL OR LEVEL INPUT,STRAIGHT</v>
          </cell>
          <cell r="C9612">
            <v>52</v>
          </cell>
        </row>
        <row r="9613">
          <cell r="A9613">
            <v>96705657</v>
          </cell>
          <cell r="B9613" t="str">
            <v>HOSE PE-9/12-10M 6/U2</v>
          </cell>
          <cell r="C9613">
            <v>48</v>
          </cell>
        </row>
        <row r="9614">
          <cell r="A9614">
            <v>96727398</v>
          </cell>
          <cell r="B9614" t="str">
            <v>HOSE PE-9/12-50M 6/U2</v>
          </cell>
          <cell r="C9614">
            <v>226</v>
          </cell>
        </row>
        <row r="9615">
          <cell r="A9615">
            <v>96727412</v>
          </cell>
          <cell r="B9615" t="str">
            <v>HOSE PE-6/9-10M 4/U2</v>
          </cell>
          <cell r="C9615">
            <v>44</v>
          </cell>
        </row>
        <row r="9616">
          <cell r="A9616">
            <v>96727415</v>
          </cell>
          <cell r="B9616" t="str">
            <v>HOSE PE-6/9-50M 4/U2</v>
          </cell>
          <cell r="C9616">
            <v>220</v>
          </cell>
        </row>
        <row r="9617">
          <cell r="A9617">
            <v>96727418</v>
          </cell>
          <cell r="B9617" t="str">
            <v>HOSE PVC-4/6-50M 3/U2</v>
          </cell>
          <cell r="C9617">
            <v>124</v>
          </cell>
        </row>
        <row r="9618">
          <cell r="A9618">
            <v>96727423</v>
          </cell>
          <cell r="B9618" t="str">
            <v>HOSE BR.PVC-13/20-3M A6</v>
          </cell>
          <cell r="C9618">
            <v>55</v>
          </cell>
        </row>
        <row r="9619">
          <cell r="A9619">
            <v>96727589</v>
          </cell>
          <cell r="B9619" t="str">
            <v>ACC.CONN.FLANGE DN32 PP,P.WELD.D.40MM</v>
          </cell>
          <cell r="C9619">
            <v>164</v>
          </cell>
        </row>
        <row r="9620">
          <cell r="A9620">
            <v>96729263</v>
          </cell>
          <cell r="B9620" t="str">
            <v>VALVE - ELBOW V.</v>
          </cell>
          <cell r="C9620">
            <v>1044</v>
          </cell>
        </row>
        <row r="9621">
          <cell r="A9621">
            <v>96729268</v>
          </cell>
          <cell r="B9621" t="str">
            <v>VALVE - CONNECTION V.</v>
          </cell>
          <cell r="C9621">
            <v>999</v>
          </cell>
        </row>
        <row r="9622">
          <cell r="A9622">
            <v>96750475</v>
          </cell>
          <cell r="B9622" t="str">
            <v>FLANGE SET CPL, FOR WELDING DN125/PN40</v>
          </cell>
          <cell r="C9622">
            <v>259</v>
          </cell>
        </row>
        <row r="9623">
          <cell r="A9623">
            <v>96760901</v>
          </cell>
          <cell r="B9623" t="str">
            <v>MCB 114 I/O MODULE</v>
          </cell>
          <cell r="C9623">
            <v>373</v>
          </cell>
        </row>
        <row r="9624">
          <cell r="A9624">
            <v>96801229</v>
          </cell>
          <cell r="B9624" t="str">
            <v>GLCP REMOTE MOUNTING OPTION 130B1117</v>
          </cell>
          <cell r="C9624">
            <v>0</v>
          </cell>
        </row>
        <row r="9625">
          <cell r="A9625">
            <v>96824631</v>
          </cell>
          <cell r="B9625" t="str">
            <v>CIM 050 GENI ADD-ON CPL. PACKED</v>
          </cell>
          <cell r="C9625">
            <v>236</v>
          </cell>
        </row>
        <row r="9626">
          <cell r="A9626">
            <v>96824793</v>
          </cell>
          <cell r="B9626" t="str">
            <v>CIM 150 PROFIBUS ADD-ON CPL. PACKED</v>
          </cell>
          <cell r="C9626">
            <v>488</v>
          </cell>
        </row>
        <row r="9627">
          <cell r="A9627">
            <v>96824796</v>
          </cell>
          <cell r="B9627" t="str">
            <v>CIM 200 MODBUS RTU ADD-ON CPL. PACKED</v>
          </cell>
          <cell r="C9627">
            <v>445</v>
          </cell>
        </row>
        <row r="9628">
          <cell r="A9628">
            <v>96824797</v>
          </cell>
          <cell r="B9628" t="str">
            <v>CIM 100 LON ADD-ON CPL. PACKED</v>
          </cell>
          <cell r="C9628">
            <v>445</v>
          </cell>
        </row>
        <row r="9629">
          <cell r="A9629">
            <v>96824798</v>
          </cell>
          <cell r="B9629" t="str">
            <v>CIM 110 LON ADD-ON CPL. PACKED</v>
          </cell>
          <cell r="C9629">
            <v>445</v>
          </cell>
        </row>
        <row r="9630">
          <cell r="A9630">
            <v>96865800</v>
          </cell>
          <cell r="B9630" t="str">
            <v>CR5-6 B-FGJ-A-E-HQQE FT115 50HZ</v>
          </cell>
          <cell r="C9630">
            <v>1351</v>
          </cell>
        </row>
        <row r="9631">
          <cell r="A9631">
            <v>96893770</v>
          </cell>
          <cell r="B9631" t="str">
            <v>CIM 300 BACNET MS/TP ADD-ON CPL. PACKED</v>
          </cell>
          <cell r="C9631">
            <v>445</v>
          </cell>
        </row>
        <row r="9632">
          <cell r="A9632">
            <v>96935429</v>
          </cell>
          <cell r="B9632" t="str">
            <v>CM3-2 A-R-A-E-AVBE F-A-A-N</v>
          </cell>
          <cell r="C9632">
            <v>568</v>
          </cell>
        </row>
        <row r="9633">
          <cell r="A9633">
            <v>97516428</v>
          </cell>
          <cell r="B9633" t="str">
            <v>CM5-3 A-R-I-E-AVBE F-A-A-N</v>
          </cell>
          <cell r="C9633">
            <v>1049</v>
          </cell>
        </row>
        <row r="9634">
          <cell r="A9634">
            <v>97534957</v>
          </cell>
          <cell r="B9634" t="str">
            <v>CR3-27 B-FGJ-A-E-HQQE FT130 50HZ</v>
          </cell>
          <cell r="C9634">
            <v>2457</v>
          </cell>
        </row>
        <row r="9635">
          <cell r="A9635">
            <v>97563384</v>
          </cell>
          <cell r="B9635" t="str">
            <v>FLOW SENSOR SITRANS FM 5100 DN200 PN10 E</v>
          </cell>
          <cell r="C9635">
            <v>3411</v>
          </cell>
        </row>
        <row r="9636">
          <cell r="A9636">
            <v>97631956</v>
          </cell>
          <cell r="B9636" t="str">
            <v>ANTENNA EXTERNAL MOUNT GSM/GRM CPL.</v>
          </cell>
          <cell r="C9636">
            <v>204</v>
          </cell>
        </row>
        <row r="9637">
          <cell r="A9637">
            <v>97631957</v>
          </cell>
          <cell r="B9637" t="str">
            <v>ANTENNA ETERNAL MOUNT GSM CPL.</v>
          </cell>
          <cell r="C9637">
            <v>194</v>
          </cell>
        </row>
        <row r="9638">
          <cell r="A9638">
            <v>97691902</v>
          </cell>
          <cell r="B9638" t="str">
            <v>ACC.CONNECTOR PP-U2,METRIC TUBING COMB.</v>
          </cell>
          <cell r="C9638">
            <v>24</v>
          </cell>
        </row>
        <row r="9639">
          <cell r="A9639">
            <v>97691903</v>
          </cell>
          <cell r="B9639" t="str">
            <v>ACC.CONNECTOR PVC-U2,METRIC TUBING COMB.</v>
          </cell>
          <cell r="C9639">
            <v>25</v>
          </cell>
        </row>
        <row r="9640">
          <cell r="A9640">
            <v>97691904</v>
          </cell>
          <cell r="B9640" t="str">
            <v>ACC.CONNECTOR PV-U2,METRIC TUBING COMB.</v>
          </cell>
          <cell r="C9640">
            <v>41</v>
          </cell>
        </row>
        <row r="9641">
          <cell r="A9641">
            <v>97691907</v>
          </cell>
          <cell r="B9641" t="str">
            <v>ACC.CONNECTOR PV-U7,INCH TUBING COMB.</v>
          </cell>
          <cell r="C9641">
            <v>41</v>
          </cell>
        </row>
        <row r="9642">
          <cell r="A9642">
            <v>97702474</v>
          </cell>
          <cell r="B9642" t="str">
            <v>ACC.CONNECTOR PP-3,TUBING4/6MM,0,17X1/4</v>
          </cell>
          <cell r="C9642">
            <v>18</v>
          </cell>
        </row>
        <row r="9643">
          <cell r="A9643">
            <v>97702479</v>
          </cell>
          <cell r="B9643" t="str">
            <v>ACC.CONNECTOR PP-6,TUBING9/12MM</v>
          </cell>
          <cell r="C9643">
            <v>18</v>
          </cell>
        </row>
        <row r="9644">
          <cell r="A9644">
            <v>97702480</v>
          </cell>
          <cell r="B9644" t="str">
            <v>ACC.CONNECTOR PP-B3,PIPE WELD.D.16MM</v>
          </cell>
          <cell r="C9644">
            <v>19</v>
          </cell>
        </row>
        <row r="9645">
          <cell r="A9645">
            <v>97702484</v>
          </cell>
          <cell r="B9645" t="str">
            <v>ACC.CONNECTOR PP-A9,PIPE THREAD.1/2"MNPT</v>
          </cell>
          <cell r="C9645">
            <v>39</v>
          </cell>
        </row>
        <row r="9646">
          <cell r="A9646">
            <v>97702486</v>
          </cell>
          <cell r="B9646" t="str">
            <v>ACC.CONNECTOR PVC-A5,TUBING5/8MM</v>
          </cell>
          <cell r="C9646">
            <v>20</v>
          </cell>
        </row>
        <row r="9647">
          <cell r="A9647">
            <v>97702490</v>
          </cell>
          <cell r="B9647" t="str">
            <v>ACC.CONNECTOR PVC-6,TUBING9/12MM</v>
          </cell>
          <cell r="C9647">
            <v>19</v>
          </cell>
        </row>
        <row r="9648">
          <cell r="A9648">
            <v>97702494</v>
          </cell>
          <cell r="B9648" t="str">
            <v>ACC.CONNECT. PVC-A9,PIPE THREAD.1/2"MNPT</v>
          </cell>
          <cell r="C9648">
            <v>39</v>
          </cell>
        </row>
        <row r="9649">
          <cell r="A9649">
            <v>97702496</v>
          </cell>
          <cell r="B9649" t="str">
            <v>ACC.CONNECTOR PV-A5,TUBING5/8MM</v>
          </cell>
          <cell r="C9649">
            <v>31</v>
          </cell>
        </row>
        <row r="9650">
          <cell r="A9650">
            <v>97702500</v>
          </cell>
          <cell r="B9650" t="str">
            <v>ACC.CONNECTOR PV-6,TUBING9/12MM</v>
          </cell>
          <cell r="C9650">
            <v>31</v>
          </cell>
        </row>
        <row r="9651">
          <cell r="A9651">
            <v>97702505</v>
          </cell>
          <cell r="B9651" t="str">
            <v>ACC.CONNECTOR PV-A9,PIPE THREAD.1/2"MNPT</v>
          </cell>
          <cell r="C9651">
            <v>96</v>
          </cell>
        </row>
        <row r="9652">
          <cell r="A9652">
            <v>97702507</v>
          </cell>
          <cell r="B9652" t="str">
            <v>ACC.CONNECTOR SS-C2PIPE 8/10MM</v>
          </cell>
          <cell r="C9652">
            <v>152</v>
          </cell>
        </row>
        <row r="9653">
          <cell r="A9653">
            <v>97702508</v>
          </cell>
          <cell r="B9653" t="str">
            <v>ACC.CONNECTOR SS-A9,PIPE THREAD.1/2"MNPT</v>
          </cell>
          <cell r="C9653">
            <v>72</v>
          </cell>
        </row>
        <row r="9654">
          <cell r="A9654">
            <v>97769988</v>
          </cell>
          <cell r="B9654" t="str">
            <v>MTA 120-250 A-W-A-B 3X230/400V 50/60HZ</v>
          </cell>
          <cell r="C9654">
            <v>572</v>
          </cell>
        </row>
        <row r="9655">
          <cell r="A9655">
            <v>97775149</v>
          </cell>
          <cell r="B9655" t="str">
            <v>SINEWAVE 200-500V IP23 510/483/383/315A</v>
          </cell>
          <cell r="C9655">
            <v>21329</v>
          </cell>
        </row>
        <row r="9656">
          <cell r="A9656">
            <v>97944036</v>
          </cell>
          <cell r="B9656" t="str">
            <v>DDE 6-10 B-PVC/V/C-X-31U2U2LG</v>
          </cell>
          <cell r="C9656">
            <v>652</v>
          </cell>
        </row>
        <row r="9657">
          <cell r="A9657">
            <v>98044486</v>
          </cell>
          <cell r="B9657" t="str">
            <v>DDA 17-7 FCM-PVC/V/C-F-31I002LG</v>
          </cell>
          <cell r="C9657">
            <v>3604</v>
          </cell>
        </row>
        <row r="9658">
          <cell r="A9658">
            <v>98044542</v>
          </cell>
          <cell r="B9658" t="str">
            <v>DDC 9-7 AR-PVC/V/C-F-31I002LG</v>
          </cell>
          <cell r="C9658">
            <v>1686</v>
          </cell>
        </row>
        <row r="9659">
          <cell r="A9659">
            <v>98044563</v>
          </cell>
          <cell r="B9659" t="str">
            <v>DDE 6-10 B-PP/E/C-X-31I001LG</v>
          </cell>
          <cell r="C9659">
            <v>740</v>
          </cell>
        </row>
        <row r="9660">
          <cell r="A9660">
            <v>98044566</v>
          </cell>
          <cell r="B9660" t="str">
            <v>DDE 6-10 B-PVC/V/C-X-31I001LG</v>
          </cell>
          <cell r="C9660">
            <v>782</v>
          </cell>
        </row>
        <row r="9661">
          <cell r="A9661">
            <v>98044571</v>
          </cell>
          <cell r="B9661" t="str">
            <v>DDE 6-10 P-PP/E/C-X-31I001LG</v>
          </cell>
          <cell r="C9661">
            <v>886</v>
          </cell>
        </row>
        <row r="9662">
          <cell r="A9662">
            <v>98044574</v>
          </cell>
          <cell r="B9662" t="str">
            <v>DDE 6-10 P-PVC/V/C-X-31I001LG</v>
          </cell>
          <cell r="C9662">
            <v>928</v>
          </cell>
        </row>
        <row r="9663">
          <cell r="A9663">
            <v>98044578</v>
          </cell>
          <cell r="B9663" t="str">
            <v>DDE 6-10 P-PV/T/C-X-31I001LG</v>
          </cell>
          <cell r="C9663">
            <v>1222</v>
          </cell>
        </row>
        <row r="9664">
          <cell r="A9664">
            <v>98046408</v>
          </cell>
          <cell r="B9664" t="str">
            <v>MI301 BLUETOOTH IOS/ANDROID GRUNDFOS GO</v>
          </cell>
          <cell r="C9664">
            <v>413</v>
          </cell>
        </row>
        <row r="9665">
          <cell r="A9665">
            <v>98070951</v>
          </cell>
          <cell r="B9665" t="str">
            <v>FV-NL-G5/8 PE/V,E/C U2</v>
          </cell>
          <cell r="C9665">
            <v>75</v>
          </cell>
        </row>
        <row r="9666">
          <cell r="A9666">
            <v>98070953</v>
          </cell>
          <cell r="B9666" t="str">
            <v>FV-NL-G5/8 PV/V,E/C U2</v>
          </cell>
          <cell r="C9666">
            <v>117</v>
          </cell>
        </row>
        <row r="9667">
          <cell r="A9667">
            <v>98070963</v>
          </cell>
          <cell r="B9667" t="str">
            <v>FV-NL-G5/8 SS/T/SS A</v>
          </cell>
          <cell r="C9667">
            <v>314</v>
          </cell>
        </row>
        <row r="9668">
          <cell r="A9668">
            <v>98070966</v>
          </cell>
          <cell r="B9668" t="str">
            <v>FV-2L-G5/8 PE/V,E/C U2</v>
          </cell>
          <cell r="C9668">
            <v>218</v>
          </cell>
        </row>
        <row r="9669">
          <cell r="A9669">
            <v>98070967</v>
          </cell>
          <cell r="B9669" t="str">
            <v>FV-2L-G5/8 PE/T/C U2</v>
          </cell>
          <cell r="C9669">
            <v>243</v>
          </cell>
        </row>
        <row r="9670">
          <cell r="A9670">
            <v>98070969</v>
          </cell>
          <cell r="B9670" t="str">
            <v>FV-2L-G5/8 PV/T/C U2</v>
          </cell>
          <cell r="C9670">
            <v>335</v>
          </cell>
        </row>
        <row r="9671">
          <cell r="A9671">
            <v>98071074</v>
          </cell>
          <cell r="B9671" t="str">
            <v>RSL-0400-2L-G5/8 PE/V,E/C U2</v>
          </cell>
          <cell r="C9671">
            <v>297</v>
          </cell>
        </row>
        <row r="9672">
          <cell r="A9672">
            <v>98071077</v>
          </cell>
          <cell r="B9672" t="str">
            <v>RSL-0400-2L-G5/8 PV/T/C U2</v>
          </cell>
          <cell r="C9672">
            <v>615</v>
          </cell>
        </row>
        <row r="9673">
          <cell r="A9673">
            <v>98071110</v>
          </cell>
          <cell r="B9673" t="str">
            <v>RSL-0690-2L-G5/8 PE/V,E/C U2</v>
          </cell>
          <cell r="C9673">
            <v>297</v>
          </cell>
        </row>
        <row r="9674">
          <cell r="A9674">
            <v>98071111</v>
          </cell>
          <cell r="B9674" t="str">
            <v>RSL-0690-2L-G5/8 PE/T/C U2</v>
          </cell>
          <cell r="C9674">
            <v>322</v>
          </cell>
        </row>
        <row r="9675">
          <cell r="A9675">
            <v>98071113</v>
          </cell>
          <cell r="B9675" t="str">
            <v>RSL-0690-2L-G5/8 PV/T/C U2</v>
          </cell>
          <cell r="C9675">
            <v>615</v>
          </cell>
        </row>
        <row r="9676">
          <cell r="A9676">
            <v>98071135</v>
          </cell>
          <cell r="B9676" t="str">
            <v>RSL-0980-2L-G5/8 PE/T/C U2</v>
          </cell>
          <cell r="C9676">
            <v>322</v>
          </cell>
        </row>
        <row r="9677">
          <cell r="A9677">
            <v>98071137</v>
          </cell>
          <cell r="B9677" t="str">
            <v>RSL-0980-2L-G5/8 PV/T/C U2</v>
          </cell>
          <cell r="C9677">
            <v>648</v>
          </cell>
        </row>
        <row r="9678">
          <cell r="A9678">
            <v>98071146</v>
          </cell>
          <cell r="B9678" t="str">
            <v>RSL-1100-2L-G5/8 PE/V,E/C U2</v>
          </cell>
          <cell r="C9678">
            <v>297</v>
          </cell>
        </row>
        <row r="9679">
          <cell r="A9679">
            <v>98071158</v>
          </cell>
          <cell r="B9679" t="str">
            <v>RSL-1200-2L-G5/8 PE/V,E/C U2</v>
          </cell>
          <cell r="C9679">
            <v>297</v>
          </cell>
        </row>
        <row r="9680">
          <cell r="A9680">
            <v>98071159</v>
          </cell>
          <cell r="B9680" t="str">
            <v>RSL-1200-2L-G5/8 PE/T/C U2</v>
          </cell>
          <cell r="C9680">
            <v>322</v>
          </cell>
        </row>
        <row r="9681">
          <cell r="A9681">
            <v>98071161</v>
          </cell>
          <cell r="B9681" t="str">
            <v>RSL-1200-2L-G5/8 PV/T/C U2</v>
          </cell>
          <cell r="C9681">
            <v>682</v>
          </cell>
        </row>
        <row r="9682">
          <cell r="A9682">
            <v>98106399</v>
          </cell>
          <cell r="B9682" t="str">
            <v>CIU 903 SQFLEX CPL. PACKED</v>
          </cell>
          <cell r="C9682">
            <v>962</v>
          </cell>
        </row>
        <row r="9683">
          <cell r="A9683">
            <v>98147606</v>
          </cell>
          <cell r="B9683" t="str">
            <v>DDE 6-10 PR-PVC/V/C-X-31I001LG</v>
          </cell>
          <cell r="C9683">
            <v>1021</v>
          </cell>
        </row>
        <row r="9684">
          <cell r="A9684">
            <v>98148805</v>
          </cell>
          <cell r="B9684" t="str">
            <v>TANK 60L,PE-TRANSP./BLACK</v>
          </cell>
          <cell r="C9684">
            <v>370</v>
          </cell>
        </row>
        <row r="9685">
          <cell r="A9685">
            <v>98149057</v>
          </cell>
          <cell r="B9685" t="str">
            <v>TANK 100L,PE-TRANSP./BLACK</v>
          </cell>
          <cell r="C9685">
            <v>486</v>
          </cell>
        </row>
        <row r="9686">
          <cell r="A9686">
            <v>98149215</v>
          </cell>
          <cell r="B9686" t="str">
            <v>TANK 200L,PE-TRANSP./BLACK</v>
          </cell>
          <cell r="C9686">
            <v>704</v>
          </cell>
        </row>
        <row r="9687">
          <cell r="A9687">
            <v>98149245</v>
          </cell>
          <cell r="B9687" t="str">
            <v>TANK 300L,PE-TRANSP./BLACK</v>
          </cell>
          <cell r="C9687">
            <v>860</v>
          </cell>
        </row>
        <row r="9688">
          <cell r="A9688">
            <v>98149266</v>
          </cell>
          <cell r="B9688" t="str">
            <v>TANK 500L,PE-TRANSP./BLACK</v>
          </cell>
          <cell r="C9688">
            <v>1648</v>
          </cell>
        </row>
        <row r="9689">
          <cell r="A9689">
            <v>98154048</v>
          </cell>
          <cell r="B9689" t="str">
            <v>ACC. ADAPTOR  PV/V,E-NUTG5/8-M30</v>
          </cell>
          <cell r="C9689">
            <v>96</v>
          </cell>
        </row>
        <row r="9690">
          <cell r="A9690">
            <v>98164569</v>
          </cell>
          <cell r="B9690" t="str">
            <v>E-STIRRER F.60L TANK,SS G/X,450-88</v>
          </cell>
          <cell r="C9690">
            <v>1543</v>
          </cell>
        </row>
        <row r="9691">
          <cell r="A9691">
            <v>98164606</v>
          </cell>
          <cell r="B9691" t="str">
            <v>E-STIRRER F.100L TANK,SS G/X,690-88</v>
          </cell>
          <cell r="C9691">
            <v>1584</v>
          </cell>
        </row>
        <row r="9692">
          <cell r="A9692">
            <v>98165172</v>
          </cell>
          <cell r="B9692" t="str">
            <v>E-STIRRER F.300L TANK,SS G/X,950-100</v>
          </cell>
          <cell r="C9692">
            <v>1746</v>
          </cell>
        </row>
        <row r="9693">
          <cell r="A9693">
            <v>98165287</v>
          </cell>
          <cell r="B9693" t="str">
            <v>E-STIRRER F.1000L TANK,SS G/X,1150-125</v>
          </cell>
          <cell r="C9693">
            <v>2071</v>
          </cell>
        </row>
        <row r="9694">
          <cell r="A9694">
            <v>98165355</v>
          </cell>
          <cell r="B9694" t="str">
            <v>E-STIRRER F.100L TANK,SS E/X,690-88</v>
          </cell>
          <cell r="C9694">
            <v>1401</v>
          </cell>
        </row>
        <row r="9695">
          <cell r="A9695">
            <v>98165357</v>
          </cell>
          <cell r="B9695" t="str">
            <v>E-STIRRER F.100L TANK,PP E/X,690-88</v>
          </cell>
          <cell r="C9695">
            <v>1563</v>
          </cell>
        </row>
        <row r="9696">
          <cell r="A9696">
            <v>98165385</v>
          </cell>
          <cell r="B9696" t="str">
            <v>E-STIRRER F.200L TANK,SS E/X,700-100</v>
          </cell>
          <cell r="C9696">
            <v>1563</v>
          </cell>
        </row>
        <row r="9697">
          <cell r="A9697">
            <v>98165386</v>
          </cell>
          <cell r="B9697" t="str">
            <v>E-STIRRER F.200L TANK,PP E/X,700-100</v>
          </cell>
          <cell r="C9697">
            <v>1726</v>
          </cell>
        </row>
        <row r="9698">
          <cell r="A9698">
            <v>98165393</v>
          </cell>
          <cell r="B9698" t="str">
            <v>E-STIRRER F.300L TANK,SS E/X,950-100</v>
          </cell>
          <cell r="C9698">
            <v>1685</v>
          </cell>
        </row>
        <row r="9699">
          <cell r="A9699">
            <v>98165432</v>
          </cell>
          <cell r="B9699" t="str">
            <v>E-STIRRER F.300L TANK,PP E/X,950-100</v>
          </cell>
          <cell r="C9699">
            <v>1847</v>
          </cell>
        </row>
        <row r="9700">
          <cell r="A9700">
            <v>98165435</v>
          </cell>
          <cell r="B9700" t="str">
            <v>E-STIRRER F.500L TANK,SS E/X,1100-125</v>
          </cell>
          <cell r="C9700">
            <v>1807</v>
          </cell>
        </row>
        <row r="9701">
          <cell r="A9701">
            <v>98165436</v>
          </cell>
          <cell r="B9701" t="str">
            <v>E-STIRRER F.500L TANK,PP E/X,1100-125</v>
          </cell>
          <cell r="C9701">
            <v>1969</v>
          </cell>
        </row>
        <row r="9702">
          <cell r="A9702">
            <v>98165439</v>
          </cell>
          <cell r="B9702" t="str">
            <v>E-STIRRER F.1000L TANK,SS E/X,1150-125</v>
          </cell>
          <cell r="C9702">
            <v>2030</v>
          </cell>
        </row>
        <row r="9703">
          <cell r="A9703">
            <v>98168191</v>
          </cell>
          <cell r="B9703" t="str">
            <v>CR5-3 B-FGJ-A-E-HQQE FT115 60HZ</v>
          </cell>
          <cell r="C9703">
            <v>1305</v>
          </cell>
        </row>
        <row r="9704">
          <cell r="A9704">
            <v>98269474</v>
          </cell>
          <cell r="B9704" t="str">
            <v>NB 80-200/222AAF2AESBQQEMW3</v>
          </cell>
          <cell r="C9704">
            <v>6602</v>
          </cell>
        </row>
        <row r="9705">
          <cell r="A9705">
            <v>98269492</v>
          </cell>
          <cell r="B9705" t="str">
            <v>NB 40-200/219AAF2AESBQQEIW3</v>
          </cell>
          <cell r="C9705">
            <v>3423</v>
          </cell>
        </row>
        <row r="9706">
          <cell r="A9706">
            <v>98301408</v>
          </cell>
          <cell r="B9706" t="str">
            <v>CIM 500 ETHERNET ADD-ON CPL. PACKED</v>
          </cell>
          <cell r="C9706">
            <v>635</v>
          </cell>
        </row>
        <row r="9707">
          <cell r="A9707">
            <v>98337339</v>
          </cell>
          <cell r="B9707" t="str">
            <v>KIT, CABLE GLANDS, 10XD7-14</v>
          </cell>
          <cell r="C9707">
            <v>73</v>
          </cell>
        </row>
        <row r="9708">
          <cell r="A9708">
            <v>98375695</v>
          </cell>
          <cell r="B9708" t="str">
            <v>LEVEL SWITCH-2L-PE WITH WEIGHT</v>
          </cell>
          <cell r="C9708">
            <v>223</v>
          </cell>
        </row>
        <row r="9709">
          <cell r="A9709">
            <v>98441655</v>
          </cell>
          <cell r="B9709" t="str">
            <v>SPK4-8/8 A-W-A-AUUV 3 X 240/420 60 HZ</v>
          </cell>
          <cell r="C9709">
            <v>1314</v>
          </cell>
        </row>
        <row r="9710">
          <cell r="A9710">
            <v>98515296</v>
          </cell>
          <cell r="B9710" t="str">
            <v>MTR5-14/14 A-W-I-HUUV 3X230/400 50HZ</v>
          </cell>
          <cell r="C9710">
            <v>3123</v>
          </cell>
        </row>
        <row r="9711">
          <cell r="A9711">
            <v>98589048</v>
          </cell>
          <cell r="B9711" t="str">
            <v>ACC. CABLE 3 M, GENIBUS, STRAIGHT</v>
          </cell>
          <cell r="C9711">
            <v>112</v>
          </cell>
        </row>
        <row r="9712">
          <cell r="A9712">
            <v>98684814</v>
          </cell>
          <cell r="B9712" t="str">
            <v>CR1-9 B-FGJ-A-E-HQQE FT100 50HZ</v>
          </cell>
          <cell r="C9712">
            <v>1244</v>
          </cell>
        </row>
        <row r="9713">
          <cell r="A9713">
            <v>98768872</v>
          </cell>
          <cell r="B9713" t="str">
            <v>CR32-7 B-F-A-E-HQQE FF350 50 HZ</v>
          </cell>
          <cell r="C9713">
            <v>9167</v>
          </cell>
        </row>
        <row r="9714">
          <cell r="A9714">
            <v>98915656</v>
          </cell>
          <cell r="B9714" t="str">
            <v>DID-1 BF1-FCL2</v>
          </cell>
          <cell r="C9714">
            <v>9147</v>
          </cell>
        </row>
        <row r="9715">
          <cell r="A9715">
            <v>98915684</v>
          </cell>
          <cell r="B9715" t="str">
            <v>SENSOR, PH 2-12, PLUG TYPE</v>
          </cell>
          <cell r="C9715">
            <v>1857</v>
          </cell>
        </row>
        <row r="9716">
          <cell r="A9716">
            <v>98915688</v>
          </cell>
          <cell r="B9716" t="str">
            <v>SENSOR, CONDUCTIVITY, PLUG TYPE</v>
          </cell>
          <cell r="C9716">
            <v>3712</v>
          </cell>
        </row>
        <row r="9717">
          <cell r="A9717">
            <v>98921451</v>
          </cell>
          <cell r="B9717" t="str">
            <v>CRN1-27 B-FGJ-A-E-HQQE FT130 50HZ</v>
          </cell>
          <cell r="C9717">
            <v>3189</v>
          </cell>
        </row>
        <row r="9718">
          <cell r="A9718">
            <v>98992572</v>
          </cell>
          <cell r="B9718" t="str">
            <v>MTH2-3/3 A-W-A-AQQV 230/400V 50/60</v>
          </cell>
          <cell r="C9718">
            <v>835</v>
          </cell>
        </row>
        <row r="9719">
          <cell r="A9719">
            <v>98992621</v>
          </cell>
          <cell r="B9719" t="str">
            <v>MTH2-6/6 A-W-A-AQQV 230/400V 50/60</v>
          </cell>
          <cell r="C9719">
            <v>897</v>
          </cell>
        </row>
        <row r="9720">
          <cell r="A9720">
            <v>98993100</v>
          </cell>
          <cell r="B9720" t="str">
            <v>MTH4-4/4 A-W-A-AQQV 230/400V 50/60 H</v>
          </cell>
          <cell r="C9720">
            <v>1204</v>
          </cell>
        </row>
        <row r="9721">
          <cell r="A9721">
            <v>99002800</v>
          </cell>
          <cell r="B9721" t="str">
            <v>CR5-4 B-FGJ-A-E-HQQE FT115 50HZ</v>
          </cell>
          <cell r="C9721">
            <v>1311</v>
          </cell>
        </row>
        <row r="9722">
          <cell r="A9722">
            <v>99043061</v>
          </cell>
          <cell r="B9722" t="str">
            <v>ANTENNA FOR 4G MODEM</v>
          </cell>
          <cell r="C9722">
            <v>226</v>
          </cell>
        </row>
        <row r="9723">
          <cell r="A9723">
            <v>99066719</v>
          </cell>
          <cell r="B9723" t="str">
            <v>CR5-5 B-FGJ-A-E-HQQE FT115 50HZ</v>
          </cell>
          <cell r="C9723">
            <v>1386</v>
          </cell>
        </row>
        <row r="9724">
          <cell r="A9724">
            <v>99083725</v>
          </cell>
          <cell r="B9724" t="str">
            <v>DID-3 BF3-</v>
          </cell>
          <cell r="C9724">
            <v>5552</v>
          </cell>
        </row>
        <row r="9725">
          <cell r="A9725">
            <v>99088129</v>
          </cell>
          <cell r="B9725" t="str">
            <v>CR1-4 B-FGJ-A-E-HQQE FT115 50HZ</v>
          </cell>
          <cell r="C9725">
            <v>1122</v>
          </cell>
        </row>
        <row r="9726">
          <cell r="A9726">
            <v>99104916</v>
          </cell>
          <cell r="B9726" t="str">
            <v>CRN5-8 B-P-A-E-HQQE FT115 50HZ</v>
          </cell>
          <cell r="C9726">
            <v>1835</v>
          </cell>
        </row>
        <row r="9727">
          <cell r="A9727">
            <v>99113529</v>
          </cell>
          <cell r="B9727" t="str">
            <v>CR5-3 B-FGJ-A-E-HQQE FT115 50HZ</v>
          </cell>
          <cell r="C9727">
            <v>1197</v>
          </cell>
        </row>
        <row r="9728">
          <cell r="A9728">
            <v>99131499</v>
          </cell>
          <cell r="B9728" t="str">
            <v>CR3-4 B-FGJ-A-E-HQQE FT115 50HZ</v>
          </cell>
          <cell r="C9728">
            <v>1113</v>
          </cell>
        </row>
        <row r="9729">
          <cell r="A9729">
            <v>99132186</v>
          </cell>
          <cell r="B9729" t="str">
            <v>PLV-G5/4-3 PVC/V,E U3</v>
          </cell>
          <cell r="C9729">
            <v>327</v>
          </cell>
        </row>
        <row r="9730">
          <cell r="A9730">
            <v>99142080</v>
          </cell>
          <cell r="B9730" t="str">
            <v>CRN95-3-1 A-F-A-E-HQQE 380D/660Y 60 HZ</v>
          </cell>
          <cell r="C9730">
            <v>27831</v>
          </cell>
        </row>
        <row r="9731">
          <cell r="A9731">
            <v>99143259</v>
          </cell>
          <cell r="B9731" t="str">
            <v>CR155-3-2 A-F-A-E-HQQE 400D/690Y 50 HZ</v>
          </cell>
          <cell r="C9731">
            <v>23333</v>
          </cell>
        </row>
        <row r="9732">
          <cell r="A9732">
            <v>99150580</v>
          </cell>
          <cell r="B9732" t="str">
            <v>CR5-5 B-FGJ-A-V-HQQV FT115 50HZ</v>
          </cell>
          <cell r="C9732">
            <v>1437</v>
          </cell>
        </row>
        <row r="9733">
          <cell r="A9733">
            <v>99150655</v>
          </cell>
          <cell r="B9733" t="str">
            <v>CR1-2 B-FGJ-A-E-HQQE FT115 50HZ</v>
          </cell>
          <cell r="C9733">
            <v>983</v>
          </cell>
        </row>
        <row r="9734">
          <cell r="A9734">
            <v>99161945</v>
          </cell>
          <cell r="B9734" t="str">
            <v>RSL-0980-2L-G5/4 PE/T/C U3</v>
          </cell>
          <cell r="C9734">
            <v>648</v>
          </cell>
        </row>
        <row r="9735">
          <cell r="A9735">
            <v>99168633</v>
          </cell>
          <cell r="B9735" t="str">
            <v>FV-NL-G5/4 PE/V,E/C U3</v>
          </cell>
          <cell r="C9735">
            <v>275</v>
          </cell>
        </row>
        <row r="9736">
          <cell r="A9736">
            <v>99168635</v>
          </cell>
          <cell r="B9736" t="str">
            <v>FV-NL-G5/4 PE/T/C U3</v>
          </cell>
          <cell r="C9736">
            <v>292</v>
          </cell>
        </row>
        <row r="9737">
          <cell r="A9737">
            <v>99168636</v>
          </cell>
          <cell r="B9737" t="str">
            <v>FV-NL-G5/4 PV/V,E/C U3</v>
          </cell>
          <cell r="C9737">
            <v>386</v>
          </cell>
        </row>
        <row r="9738">
          <cell r="A9738">
            <v>99168649</v>
          </cell>
          <cell r="B9738" t="str">
            <v>FV-NL-G5/4 PV/T/C U3</v>
          </cell>
          <cell r="C9738">
            <v>407</v>
          </cell>
        </row>
        <row r="9739">
          <cell r="A9739">
            <v>99168657</v>
          </cell>
          <cell r="B9739" t="str">
            <v>INJECT. UNIT 0300-10 PVC/V/C 4U3-30/120</v>
          </cell>
          <cell r="C9739">
            <v>227</v>
          </cell>
        </row>
        <row r="9740">
          <cell r="A9740">
            <v>99168658</v>
          </cell>
          <cell r="B9740" t="str">
            <v>INJECT. UNIT 0300-10 PVC/E/C 4U3-30/120</v>
          </cell>
          <cell r="C9740">
            <v>227</v>
          </cell>
        </row>
        <row r="9741">
          <cell r="A9741">
            <v>99168771</v>
          </cell>
          <cell r="B9741" t="str">
            <v>HOSE SPIRAL PVC 19/24,6 3M Q/U3</v>
          </cell>
          <cell r="C9741">
            <v>117</v>
          </cell>
        </row>
        <row r="9742">
          <cell r="A9742">
            <v>99169220</v>
          </cell>
          <cell r="B9742" t="str">
            <v>INJECT. UNIT 0300-10 PP/V/C 4U3-30/120</v>
          </cell>
          <cell r="C9742">
            <v>271</v>
          </cell>
        </row>
        <row r="9743">
          <cell r="A9743">
            <v>99169223</v>
          </cell>
          <cell r="B9743" t="str">
            <v>INJECT. UNIT 0300-10 PP/E/C 4U3-30/120</v>
          </cell>
          <cell r="C9743">
            <v>271</v>
          </cell>
        </row>
        <row r="9744">
          <cell r="A9744">
            <v>99169227</v>
          </cell>
          <cell r="B9744" t="str">
            <v>INJECT. UNIT 0300-10 PV/V/C 4U3-30/120</v>
          </cell>
          <cell r="C9744">
            <v>494</v>
          </cell>
        </row>
        <row r="9745">
          <cell r="A9745">
            <v>99169228</v>
          </cell>
          <cell r="B9745" t="str">
            <v>INJECT. UNIT 0300-10 PV/E/C 4U3-30/120</v>
          </cell>
          <cell r="C9745">
            <v>494</v>
          </cell>
        </row>
        <row r="9746">
          <cell r="A9746">
            <v>99169229</v>
          </cell>
          <cell r="B9746" t="str">
            <v>INJECT. UNIT 0300-10 PV/T/C 4U3-30/120</v>
          </cell>
          <cell r="C9746">
            <v>528</v>
          </cell>
        </row>
        <row r="9747">
          <cell r="A9747">
            <v>99186948</v>
          </cell>
          <cell r="B9747" t="str">
            <v>PULS.DAMPER-CSD0,25L PVC/V,E G1/2-B3/F</v>
          </cell>
          <cell r="C9747">
            <v>594</v>
          </cell>
        </row>
        <row r="9748">
          <cell r="A9748">
            <v>99199547</v>
          </cell>
          <cell r="B9748" t="str">
            <v>MTS80-60 R36 DQ 3X400 50HZ 15KWSYSHWO/M</v>
          </cell>
          <cell r="C9748">
            <v>15475</v>
          </cell>
        </row>
        <row r="9749">
          <cell r="A9749">
            <v>99206582</v>
          </cell>
          <cell r="B9749" t="str">
            <v>INJECT. UNIT 0302-10 PVC/V/C 4U3-30/120</v>
          </cell>
          <cell r="C9749">
            <v>427</v>
          </cell>
        </row>
        <row r="9750">
          <cell r="A9750">
            <v>99206585</v>
          </cell>
          <cell r="B9750" t="str">
            <v>INJECT. UNIT 0302-10 PVC/E/C 4U3-30/120</v>
          </cell>
          <cell r="C9750">
            <v>427</v>
          </cell>
        </row>
        <row r="9751">
          <cell r="A9751">
            <v>99328221</v>
          </cell>
          <cell r="B9751" t="str">
            <v>RSL-1200-NL-G2 PVC/V/G K</v>
          </cell>
          <cell r="C9751">
            <v>756</v>
          </cell>
        </row>
        <row r="9752">
          <cell r="A9752">
            <v>99333838</v>
          </cell>
          <cell r="B9752" t="str">
            <v>INJECT. UNIT 0400-10 PVC/E/T 4K-40/120</v>
          </cell>
          <cell r="C9752">
            <v>795</v>
          </cell>
        </row>
        <row r="9753">
          <cell r="A9753">
            <v>99333904</v>
          </cell>
          <cell r="B9753" t="str">
            <v>INJECT. UNIT 0400-10 PP/E/T 4B5-40/120</v>
          </cell>
          <cell r="C9753">
            <v>869</v>
          </cell>
        </row>
        <row r="9754">
          <cell r="A9754">
            <v>99337830</v>
          </cell>
          <cell r="B9754" t="str">
            <v>KIT, SENSOR FOR LIQTEC CPL. MKIII</v>
          </cell>
          <cell r="C9754">
            <v>309</v>
          </cell>
        </row>
        <row r="9755">
          <cell r="A9755">
            <v>99352897</v>
          </cell>
          <cell r="B9755" t="str">
            <v>FV-NL-G2 PVC/E/T K</v>
          </cell>
          <cell r="C9755">
            <v>459</v>
          </cell>
        </row>
        <row r="9756">
          <cell r="A9756">
            <v>99352900</v>
          </cell>
          <cell r="B9756" t="str">
            <v>FV-NL-G2 PP/E/T B5</v>
          </cell>
          <cell r="C9756">
            <v>459</v>
          </cell>
        </row>
        <row r="9757">
          <cell r="A9757">
            <v>99352903</v>
          </cell>
          <cell r="B9757" t="str">
            <v>FV-NL-G2 PV/T/T B5</v>
          </cell>
          <cell r="C9757">
            <v>1170</v>
          </cell>
        </row>
        <row r="9758">
          <cell r="A9758">
            <v>99358452</v>
          </cell>
          <cell r="B9758" t="str">
            <v>MTR5-12/5 A-W-A-HQQV 3X230/400 50HZ</v>
          </cell>
          <cell r="C9758">
            <v>1850</v>
          </cell>
        </row>
        <row r="9759">
          <cell r="A9759">
            <v>99367198</v>
          </cell>
          <cell r="B9759" t="str">
            <v>PLV-G2-10 PVC/V,E K</v>
          </cell>
          <cell r="C9759">
            <v>639</v>
          </cell>
        </row>
        <row r="9760">
          <cell r="A9760">
            <v>99367200</v>
          </cell>
          <cell r="B9760" t="str">
            <v>PLV-G2-10 PP/V,E B5</v>
          </cell>
          <cell r="C9760">
            <v>895</v>
          </cell>
        </row>
        <row r="9761">
          <cell r="A9761">
            <v>99367203</v>
          </cell>
          <cell r="B9761" t="str">
            <v>PLV-G2-10 PV/T B5</v>
          </cell>
          <cell r="C9761">
            <v>8382</v>
          </cell>
        </row>
        <row r="9762">
          <cell r="A9762">
            <v>99367204</v>
          </cell>
          <cell r="B9762" t="str">
            <v>PLV-G2-10 SS/ A2</v>
          </cell>
          <cell r="C9762">
            <v>1434</v>
          </cell>
        </row>
        <row r="9763">
          <cell r="A9763">
            <v>99370957</v>
          </cell>
          <cell r="B9763" t="str">
            <v>ACC. PRV KIT-G2 PVC K</v>
          </cell>
          <cell r="C9763">
            <v>145</v>
          </cell>
        </row>
        <row r="9764">
          <cell r="A9764">
            <v>99370958</v>
          </cell>
          <cell r="B9764" t="str">
            <v>ACC. PRV KIT-G2 PP B5</v>
          </cell>
          <cell r="C9764">
            <v>279</v>
          </cell>
        </row>
        <row r="9765">
          <cell r="A9765">
            <v>99438433</v>
          </cell>
          <cell r="B9765" t="str">
            <v>DDE 200-4 AR-PVC/V/C-F-31U3U3LG</v>
          </cell>
          <cell r="C9765">
            <v>5379</v>
          </cell>
        </row>
        <row r="9766">
          <cell r="A9766">
            <v>99448387</v>
          </cell>
          <cell r="B9766" t="str">
            <v>CIU 900 INTERFACE UNIT CPL. PACKED</v>
          </cell>
          <cell r="C9766">
            <v>376</v>
          </cell>
        </row>
        <row r="9767">
          <cell r="A9767">
            <v>99448389</v>
          </cell>
          <cell r="B9767" t="str">
            <v>CIU 901 GRM CPL. PACKED</v>
          </cell>
          <cell r="C9767">
            <v>508</v>
          </cell>
        </row>
        <row r="9768">
          <cell r="A9768">
            <v>99499908</v>
          </cell>
          <cell r="B9768" t="str">
            <v>LI-ION BATTERY 3,7V 1100MAH CPL.</v>
          </cell>
          <cell r="C9768">
            <v>71</v>
          </cell>
        </row>
        <row r="9769">
          <cell r="A9769">
            <v>99518079</v>
          </cell>
          <cell r="B9769" t="str">
            <v>ANTENNA 2G/3G/4G FOR CIM 280 CPL.</v>
          </cell>
          <cell r="C9769">
            <v>209</v>
          </cell>
        </row>
        <row r="9770">
          <cell r="A9770">
            <v>99572091</v>
          </cell>
          <cell r="B9770" t="str">
            <v>CRN155-6 A-F-A-E-HQQE FF500 50 HZ</v>
          </cell>
          <cell r="C9770">
            <v>47694</v>
          </cell>
        </row>
        <row r="9771">
          <cell r="A9771">
            <v>99580033</v>
          </cell>
          <cell r="B9771" t="str">
            <v>CR10-3 B-FJ-A-V-HQQV FT115 50 HZ</v>
          </cell>
          <cell r="C9771">
            <v>1952</v>
          </cell>
        </row>
        <row r="9772">
          <cell r="A9772">
            <v>99613334</v>
          </cell>
          <cell r="B9772" t="str">
            <v>CR1-8 B-FGJ-A-E-HQQE FT115 50HZ</v>
          </cell>
          <cell r="C9772">
            <v>1213</v>
          </cell>
        </row>
        <row r="9773">
          <cell r="A9773">
            <v>99616721</v>
          </cell>
          <cell r="B9773" t="str">
            <v>CUE 3X380-500V IP20 37KW</v>
          </cell>
          <cell r="C9773">
            <v>5097</v>
          </cell>
        </row>
        <row r="9774">
          <cell r="A9774">
            <v>99792176</v>
          </cell>
          <cell r="B9774" t="str">
            <v>PRESSURE TR. ISP40 0-16B 1/2"G 4-20 M12</v>
          </cell>
          <cell r="C9774">
            <v>124</v>
          </cell>
        </row>
        <row r="9775">
          <cell r="A9775">
            <v>99849662</v>
          </cell>
          <cell r="B9775" t="str">
            <v>CARD ESIM PACKED</v>
          </cell>
          <cell r="C9775">
            <v>58</v>
          </cell>
        </row>
        <row r="9776">
          <cell r="A9776">
            <v>99895386</v>
          </cell>
          <cell r="B9776" t="str">
            <v>CIM 280-US GIC ADD-ON CPL. PACKED</v>
          </cell>
          <cell r="C9776">
            <v>515</v>
          </cell>
        </row>
        <row r="9777">
          <cell r="A9777" t="str">
            <v>14C70007</v>
          </cell>
          <cell r="B9777" t="str">
            <v>SP60- 7RS   RP3            6"    50/60HZ</v>
          </cell>
          <cell r="C9777">
            <v>10901</v>
          </cell>
        </row>
        <row r="9778">
          <cell r="A9778" t="str">
            <v>39DH0411</v>
          </cell>
          <cell r="B9778" t="str">
            <v>SPK2-11/11 A-W-A-AUUV 3X230/400 50 HZ</v>
          </cell>
          <cell r="C9778">
            <v>1314</v>
          </cell>
        </row>
        <row r="9779">
          <cell r="A9779" t="str">
            <v>3HDH0708</v>
          </cell>
          <cell r="B9779" t="str">
            <v>SPK2-23/8 A-W-A-AUUV 3X230/400 50 HZ</v>
          </cell>
          <cell r="C9779">
            <v>1496</v>
          </cell>
        </row>
        <row r="9780">
          <cell r="A9780">
            <v>96109540</v>
          </cell>
          <cell r="B9780" t="str">
            <v>TP 125-130/4 A-F-A-BQQE-LW3</v>
          </cell>
          <cell r="C9780">
            <v>7201</v>
          </cell>
        </row>
        <row r="9781">
          <cell r="A9781">
            <v>96592244</v>
          </cell>
          <cell r="B9781" t="str">
            <v>O-RING SPARE</v>
          </cell>
          <cell r="C9781">
            <v>104</v>
          </cell>
        </row>
        <row r="9782">
          <cell r="A9782">
            <v>93146520</v>
          </cell>
          <cell r="B9782" t="str">
            <v>CRE5-4 A-A-A-E-HQQE 3X380-500 67HZ</v>
          </cell>
          <cell r="C9782">
            <v>2868</v>
          </cell>
        </row>
        <row r="9783">
          <cell r="A9783">
            <v>529972</v>
          </cell>
          <cell r="B9783" t="str">
            <v>UNION SET G11/2"X1"</v>
          </cell>
          <cell r="C9783">
            <v>31</v>
          </cell>
        </row>
        <row r="9784">
          <cell r="A9784">
            <v>92500804</v>
          </cell>
          <cell r="B9784" t="str">
            <v>CRN95-1-1 E-F-A-E-HQQE 400D 50 HZ</v>
          </cell>
          <cell r="C9784">
            <v>10033</v>
          </cell>
        </row>
        <row r="9785">
          <cell r="A9785">
            <v>92559801</v>
          </cell>
          <cell r="B9785" t="str">
            <v>CRN125-1 E-F-A-E-HQQE 400D/690Y 50 HZ</v>
          </cell>
          <cell r="C9785">
            <v>15671</v>
          </cell>
        </row>
        <row r="9786">
          <cell r="A9786">
            <v>92569698</v>
          </cell>
          <cell r="B9786" t="str">
            <v>CRN155-1 E-F-A-E-HQQE 400D/690Y 50 HZ</v>
          </cell>
          <cell r="C9786">
            <v>21060</v>
          </cell>
        </row>
        <row r="9787">
          <cell r="A9787">
            <v>92870923</v>
          </cell>
          <cell r="B9787" t="str">
            <v>CRN95-5 E-F-A-E-HQQE 400D/690Y 50 HZ</v>
          </cell>
          <cell r="C9787">
            <v>31706</v>
          </cell>
        </row>
        <row r="9788">
          <cell r="A9788">
            <v>93425380</v>
          </cell>
          <cell r="B9788" t="str">
            <v>CRN15-5 EU-P-A-E-HQQE 3X400/690 50 HZ</v>
          </cell>
          <cell r="C9788">
            <v>11542</v>
          </cell>
        </row>
        <row r="9789">
          <cell r="A9789">
            <v>97768166</v>
          </cell>
          <cell r="B9789" t="str">
            <v>CRN64-2-2 E-F-A-E-HQQE 3X400/690 50 HZ</v>
          </cell>
          <cell r="C9789">
            <v>10029</v>
          </cell>
        </row>
        <row r="9790">
          <cell r="A9790">
            <v>99854372</v>
          </cell>
          <cell r="B9790" t="str">
            <v>CR155-2 E-F-A-E-HQQE 400D/690Y 50 HZ</v>
          </cell>
          <cell r="C9790">
            <v>21252</v>
          </cell>
        </row>
        <row r="9791">
          <cell r="A9791">
            <v>99877198</v>
          </cell>
          <cell r="B9791" t="str">
            <v>LC 241 2X 10-30 SD 3X400 CT</v>
          </cell>
          <cell r="C9791">
            <v>4389</v>
          </cell>
        </row>
        <row r="9792">
          <cell r="A9792" t="str">
            <v>17C043A5</v>
          </cell>
          <cell r="B9792" t="str">
            <v>SP125- 5AN RP6 8"3X380-415/50 45KW</v>
          </cell>
          <cell r="C9792">
            <v>43426</v>
          </cell>
        </row>
        <row r="9793">
          <cell r="A9793">
            <v>99049372</v>
          </cell>
          <cell r="B9793" t="str">
            <v>SPARE, OUTER SLEEVE D197X95.5MM, BRUSH</v>
          </cell>
          <cell r="C9793">
            <v>225</v>
          </cell>
        </row>
        <row r="9794">
          <cell r="A9794">
            <v>99469938</v>
          </cell>
          <cell r="B9794" t="str">
            <v>CRN64-1-1 E-F-A-E-HQQE 3X400D 50 HZ</v>
          </cell>
          <cell r="C9794">
            <v>7112</v>
          </cell>
        </row>
        <row r="9795">
          <cell r="A9795">
            <v>99776764</v>
          </cell>
          <cell r="B9795" t="str">
            <v>SL2.110.250.150.4.52L.N.51D.A</v>
          </cell>
          <cell r="C9795">
            <v>18867</v>
          </cell>
        </row>
        <row r="9796">
          <cell r="A9796">
            <v>98296660</v>
          </cell>
          <cell r="B9796" t="str">
            <v>SPARE, IMPELLER 40-125/65-50-125/130TRIM</v>
          </cell>
          <cell r="C9796">
            <v>1659</v>
          </cell>
        </row>
        <row r="9797">
          <cell r="A9797">
            <v>98389743</v>
          </cell>
          <cell r="B9797" t="str">
            <v>CRIE3-5 A-P-A-E-HQQE 1X200-240 60HZ</v>
          </cell>
          <cell r="C9797">
            <v>3455</v>
          </cell>
        </row>
        <row r="9798">
          <cell r="A9798">
            <v>98923051</v>
          </cell>
          <cell r="B9798" t="str">
            <v>BULK, WASHER D17 30X3 FZV</v>
          </cell>
          <cell r="C9798">
            <v>128</v>
          </cell>
        </row>
        <row r="9799">
          <cell r="A9799">
            <v>98976693</v>
          </cell>
          <cell r="B9799" t="str">
            <v>SPARE, STAYBOLT  PAINTED (216MM)</v>
          </cell>
          <cell r="C9799">
            <v>101</v>
          </cell>
        </row>
        <row r="9800">
          <cell r="A9800">
            <v>99713003</v>
          </cell>
          <cell r="B9800" t="str">
            <v>SPARE, FLANGE CPL. ISO/DIN PN40 DN65</v>
          </cell>
          <cell r="C9800">
            <v>148</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LP BGA"/>
      <sheetName val="PL sin bloqueos"/>
      <sheetName val="No extendidos con información"/>
      <sheetName val="No extendidos sin informacion"/>
    </sheetNames>
    <sheetDataSet>
      <sheetData sheetId="0"/>
      <sheetData sheetId="1">
        <row r="2">
          <cell r="A2">
            <v>10748</v>
          </cell>
          <cell r="B2" t="str">
            <v>SQ00C</v>
          </cell>
          <cell r="C2" t="str">
            <v>BGA1</v>
          </cell>
          <cell r="D2">
            <v>64</v>
          </cell>
        </row>
        <row r="3">
          <cell r="A3">
            <v>335254</v>
          </cell>
          <cell r="B3" t="str">
            <v>CRACC</v>
          </cell>
          <cell r="C3" t="str">
            <v>BGA1</v>
          </cell>
          <cell r="D3">
            <v>359</v>
          </cell>
        </row>
        <row r="4">
          <cell r="A4">
            <v>339901</v>
          </cell>
          <cell r="B4" t="str">
            <v>CRACC</v>
          </cell>
          <cell r="C4" t="str">
            <v>BGA1</v>
          </cell>
          <cell r="D4">
            <v>144</v>
          </cell>
        </row>
        <row r="5">
          <cell r="A5">
            <v>339911</v>
          </cell>
          <cell r="B5" t="str">
            <v>CRACC</v>
          </cell>
          <cell r="C5" t="str">
            <v>BGA1</v>
          </cell>
          <cell r="D5">
            <v>84</v>
          </cell>
        </row>
        <row r="6">
          <cell r="A6">
            <v>349904</v>
          </cell>
          <cell r="B6" t="str">
            <v>CRACC</v>
          </cell>
          <cell r="C6" t="str">
            <v>BGA1</v>
          </cell>
          <cell r="D6">
            <v>81</v>
          </cell>
        </row>
        <row r="7">
          <cell r="A7">
            <v>349905</v>
          </cell>
          <cell r="B7" t="str">
            <v>CRACC</v>
          </cell>
          <cell r="C7" t="str">
            <v>BGA1</v>
          </cell>
          <cell r="D7">
            <v>171</v>
          </cell>
        </row>
        <row r="8">
          <cell r="A8">
            <v>349906</v>
          </cell>
          <cell r="B8" t="str">
            <v>CRACC</v>
          </cell>
          <cell r="C8" t="str">
            <v>BGA1</v>
          </cell>
          <cell r="D8">
            <v>359</v>
          </cell>
        </row>
        <row r="9">
          <cell r="A9">
            <v>349908</v>
          </cell>
          <cell r="B9" t="str">
            <v>CRACC</v>
          </cell>
          <cell r="C9" t="str">
            <v>BGA1</v>
          </cell>
          <cell r="D9">
            <v>359</v>
          </cell>
        </row>
        <row r="10">
          <cell r="A10">
            <v>350541</v>
          </cell>
          <cell r="B10" t="str">
            <v>CRACC</v>
          </cell>
          <cell r="C10" t="str">
            <v>BGA1</v>
          </cell>
          <cell r="D10">
            <v>99</v>
          </cell>
        </row>
        <row r="11">
          <cell r="A11">
            <v>350542</v>
          </cell>
          <cell r="B11" t="str">
            <v>CRACC</v>
          </cell>
          <cell r="C11" t="str">
            <v>BGA1</v>
          </cell>
          <cell r="D11">
            <v>171</v>
          </cell>
        </row>
        <row r="12">
          <cell r="A12">
            <v>350544</v>
          </cell>
          <cell r="B12" t="str">
            <v>CRACC</v>
          </cell>
          <cell r="C12" t="str">
            <v>BGA1</v>
          </cell>
          <cell r="D12">
            <v>539</v>
          </cell>
        </row>
        <row r="13">
          <cell r="A13">
            <v>350545</v>
          </cell>
          <cell r="B13" t="str">
            <v>CRACC</v>
          </cell>
          <cell r="C13" t="str">
            <v>BGA1</v>
          </cell>
          <cell r="D13">
            <v>539</v>
          </cell>
        </row>
        <row r="14">
          <cell r="A14">
            <v>369902</v>
          </cell>
          <cell r="B14" t="str">
            <v>CRACC</v>
          </cell>
          <cell r="C14" t="str">
            <v>BGA1</v>
          </cell>
          <cell r="D14">
            <v>208</v>
          </cell>
        </row>
        <row r="15">
          <cell r="A15">
            <v>369903</v>
          </cell>
          <cell r="B15" t="str">
            <v>CRACC</v>
          </cell>
          <cell r="C15" t="str">
            <v>BGA1</v>
          </cell>
          <cell r="D15">
            <v>584</v>
          </cell>
        </row>
        <row r="16">
          <cell r="A16">
            <v>369905</v>
          </cell>
          <cell r="B16" t="str">
            <v>CRACC</v>
          </cell>
          <cell r="C16" t="str">
            <v>BGA1</v>
          </cell>
          <cell r="D16">
            <v>134</v>
          </cell>
        </row>
        <row r="17">
          <cell r="A17">
            <v>369906</v>
          </cell>
          <cell r="B17" t="str">
            <v>CRACC</v>
          </cell>
          <cell r="C17" t="str">
            <v>BGA1</v>
          </cell>
          <cell r="D17">
            <v>584</v>
          </cell>
        </row>
        <row r="18">
          <cell r="A18">
            <v>409901</v>
          </cell>
          <cell r="B18" t="str">
            <v>CRACC</v>
          </cell>
          <cell r="C18" t="str">
            <v>BGA1</v>
          </cell>
          <cell r="D18">
            <v>63</v>
          </cell>
        </row>
        <row r="19">
          <cell r="A19">
            <v>409902</v>
          </cell>
          <cell r="B19" t="str">
            <v>CRACC</v>
          </cell>
          <cell r="C19" t="str">
            <v>BGA1</v>
          </cell>
          <cell r="D19">
            <v>60</v>
          </cell>
        </row>
        <row r="20">
          <cell r="A20">
            <v>419902</v>
          </cell>
          <cell r="B20" t="str">
            <v>CRACC</v>
          </cell>
          <cell r="C20" t="str">
            <v>BGA1</v>
          </cell>
          <cell r="D20">
            <v>81</v>
          </cell>
        </row>
        <row r="21">
          <cell r="A21">
            <v>419911</v>
          </cell>
          <cell r="B21" t="str">
            <v>CRACC</v>
          </cell>
          <cell r="C21" t="str">
            <v>BGA1</v>
          </cell>
          <cell r="D21">
            <v>84</v>
          </cell>
        </row>
        <row r="22">
          <cell r="A22">
            <v>425245</v>
          </cell>
          <cell r="B22" t="str">
            <v>CRACC</v>
          </cell>
          <cell r="C22" t="str">
            <v>BGA1</v>
          </cell>
          <cell r="D22">
            <v>314</v>
          </cell>
        </row>
        <row r="23">
          <cell r="A23">
            <v>429901</v>
          </cell>
          <cell r="B23" t="str">
            <v>CRACC</v>
          </cell>
          <cell r="C23" t="str">
            <v>BGA1</v>
          </cell>
          <cell r="D23">
            <v>108</v>
          </cell>
        </row>
        <row r="24">
          <cell r="A24">
            <v>509971</v>
          </cell>
          <cell r="B24" t="str">
            <v>ACUPS</v>
          </cell>
          <cell r="C24" t="str">
            <v>BGA1</v>
          </cell>
          <cell r="D24">
            <v>100</v>
          </cell>
        </row>
        <row r="25">
          <cell r="A25">
            <v>529982</v>
          </cell>
          <cell r="B25" t="str">
            <v>ACUPS</v>
          </cell>
          <cell r="C25" t="str">
            <v>BGA1</v>
          </cell>
          <cell r="D25">
            <v>62</v>
          </cell>
        </row>
        <row r="26">
          <cell r="A26">
            <v>5000004</v>
          </cell>
          <cell r="B26" t="str">
            <v>SP05A</v>
          </cell>
          <cell r="C26" t="str">
            <v>BGA1</v>
          </cell>
          <cell r="D26">
            <v>531</v>
          </cell>
        </row>
        <row r="27">
          <cell r="A27">
            <v>5000006</v>
          </cell>
          <cell r="B27" t="str">
            <v>SP05A</v>
          </cell>
          <cell r="C27" t="str">
            <v>BGA1</v>
          </cell>
          <cell r="D27">
            <v>565</v>
          </cell>
        </row>
        <row r="28">
          <cell r="A28">
            <v>5000008</v>
          </cell>
          <cell r="B28" t="str">
            <v>SP05A</v>
          </cell>
          <cell r="C28" t="str">
            <v>BGA1</v>
          </cell>
          <cell r="D28">
            <v>595</v>
          </cell>
        </row>
        <row r="29">
          <cell r="A29">
            <v>5000012</v>
          </cell>
          <cell r="B29" t="str">
            <v>SP05A</v>
          </cell>
          <cell r="C29" t="str">
            <v>BGA1</v>
          </cell>
          <cell r="D29">
            <v>667</v>
          </cell>
        </row>
        <row r="30">
          <cell r="A30">
            <v>5000017</v>
          </cell>
          <cell r="B30" t="str">
            <v>SP05A</v>
          </cell>
          <cell r="C30" t="str">
            <v>BGA1</v>
          </cell>
          <cell r="D30">
            <v>751</v>
          </cell>
        </row>
        <row r="31">
          <cell r="A31">
            <v>5000021</v>
          </cell>
          <cell r="B31" t="str">
            <v>SP05A</v>
          </cell>
          <cell r="C31" t="str">
            <v>BGA1</v>
          </cell>
          <cell r="D31">
            <v>820</v>
          </cell>
        </row>
        <row r="32">
          <cell r="A32">
            <v>5000025</v>
          </cell>
          <cell r="B32" t="str">
            <v>SP05A</v>
          </cell>
          <cell r="C32" t="str">
            <v>BGA1</v>
          </cell>
          <cell r="D32">
            <v>888</v>
          </cell>
        </row>
        <row r="33">
          <cell r="A33">
            <v>5000033</v>
          </cell>
          <cell r="B33" t="str">
            <v>SP05A</v>
          </cell>
          <cell r="C33" t="str">
            <v>BGA1</v>
          </cell>
          <cell r="D33">
            <v>1023</v>
          </cell>
        </row>
        <row r="34">
          <cell r="A34">
            <v>5170060</v>
          </cell>
          <cell r="B34" t="str">
            <v>SP05A</v>
          </cell>
          <cell r="C34" t="str">
            <v>BGA1</v>
          </cell>
          <cell r="D34">
            <v>4531</v>
          </cell>
        </row>
        <row r="35">
          <cell r="A35">
            <v>9000006</v>
          </cell>
          <cell r="B35" t="str">
            <v>SP02A</v>
          </cell>
          <cell r="C35" t="str">
            <v>BGA1</v>
          </cell>
          <cell r="D35">
            <v>519</v>
          </cell>
        </row>
        <row r="36">
          <cell r="A36">
            <v>9000009</v>
          </cell>
          <cell r="B36" t="str">
            <v>SP02A</v>
          </cell>
          <cell r="C36" t="str">
            <v>BGA1</v>
          </cell>
          <cell r="D36">
            <v>569</v>
          </cell>
        </row>
        <row r="37">
          <cell r="A37">
            <v>9000013</v>
          </cell>
          <cell r="B37" t="str">
            <v>SP02A</v>
          </cell>
          <cell r="C37" t="str">
            <v>BGA1</v>
          </cell>
          <cell r="D37">
            <v>637</v>
          </cell>
        </row>
        <row r="38">
          <cell r="A38">
            <v>9000018</v>
          </cell>
          <cell r="B38" t="str">
            <v>SP02A</v>
          </cell>
          <cell r="C38" t="str">
            <v>BGA1</v>
          </cell>
          <cell r="D38">
            <v>723</v>
          </cell>
        </row>
        <row r="39">
          <cell r="A39">
            <v>9000023</v>
          </cell>
          <cell r="B39" t="str">
            <v>SP02A</v>
          </cell>
          <cell r="C39" t="str">
            <v>BGA1</v>
          </cell>
          <cell r="D39">
            <v>808</v>
          </cell>
        </row>
        <row r="40">
          <cell r="A40">
            <v>9000028</v>
          </cell>
          <cell r="B40" t="str">
            <v>SP02A</v>
          </cell>
          <cell r="C40" t="str">
            <v>BGA1</v>
          </cell>
          <cell r="D40">
            <v>892</v>
          </cell>
        </row>
        <row r="41">
          <cell r="A41">
            <v>9000033</v>
          </cell>
          <cell r="B41" t="str">
            <v>SP02A</v>
          </cell>
          <cell r="C41" t="str">
            <v>BGA1</v>
          </cell>
          <cell r="D41">
            <v>977</v>
          </cell>
        </row>
        <row r="42">
          <cell r="A42">
            <v>9300075</v>
          </cell>
          <cell r="B42" t="str">
            <v>SP02A</v>
          </cell>
          <cell r="C42" t="str">
            <v>BGA1</v>
          </cell>
          <cell r="D42">
            <v>7957</v>
          </cell>
        </row>
        <row r="43">
          <cell r="A43">
            <v>10000006</v>
          </cell>
          <cell r="B43" t="str">
            <v>SP03A</v>
          </cell>
          <cell r="C43" t="str">
            <v>BGA1</v>
          </cell>
          <cell r="D43">
            <v>534</v>
          </cell>
        </row>
        <row r="44">
          <cell r="A44">
            <v>10000009</v>
          </cell>
          <cell r="B44" t="str">
            <v>SP03A</v>
          </cell>
          <cell r="C44" t="str">
            <v>BGA1</v>
          </cell>
          <cell r="D44">
            <v>586</v>
          </cell>
        </row>
        <row r="45">
          <cell r="A45">
            <v>10000012</v>
          </cell>
          <cell r="B45" t="str">
            <v>SP03A</v>
          </cell>
          <cell r="C45" t="str">
            <v>BGA1</v>
          </cell>
          <cell r="D45">
            <v>636</v>
          </cell>
        </row>
        <row r="46">
          <cell r="A46">
            <v>10000015</v>
          </cell>
          <cell r="B46" t="str">
            <v>SP03A</v>
          </cell>
          <cell r="C46" t="str">
            <v>BGA1</v>
          </cell>
          <cell r="D46">
            <v>687</v>
          </cell>
        </row>
        <row r="47">
          <cell r="A47">
            <v>10000018</v>
          </cell>
          <cell r="B47" t="str">
            <v>SP03A</v>
          </cell>
          <cell r="C47" t="str">
            <v>BGA1</v>
          </cell>
          <cell r="D47">
            <v>738</v>
          </cell>
        </row>
        <row r="48">
          <cell r="A48">
            <v>10000022</v>
          </cell>
          <cell r="B48" t="str">
            <v>SP03A</v>
          </cell>
          <cell r="C48" t="str">
            <v>BGA1</v>
          </cell>
          <cell r="D48">
            <v>806</v>
          </cell>
        </row>
        <row r="49">
          <cell r="A49">
            <v>10000025</v>
          </cell>
          <cell r="B49" t="str">
            <v>SP03A</v>
          </cell>
          <cell r="C49" t="str">
            <v>BGA1</v>
          </cell>
          <cell r="D49">
            <v>857</v>
          </cell>
        </row>
        <row r="50">
          <cell r="A50">
            <v>10000033</v>
          </cell>
          <cell r="B50" t="str">
            <v>SP03A</v>
          </cell>
          <cell r="C50" t="str">
            <v>BGA1</v>
          </cell>
          <cell r="D50">
            <v>992</v>
          </cell>
        </row>
        <row r="51">
          <cell r="A51">
            <v>10100052</v>
          </cell>
          <cell r="B51" t="str">
            <v>SP03A</v>
          </cell>
          <cell r="C51" t="str">
            <v>BGA1</v>
          </cell>
          <cell r="D51">
            <v>2825</v>
          </cell>
        </row>
        <row r="52">
          <cell r="A52">
            <v>19000001</v>
          </cell>
          <cell r="B52" t="str">
            <v>SP095</v>
          </cell>
          <cell r="C52" t="str">
            <v>BGA1</v>
          </cell>
          <cell r="D52">
            <v>3777</v>
          </cell>
        </row>
        <row r="53">
          <cell r="A53">
            <v>19000002</v>
          </cell>
          <cell r="B53" t="str">
            <v>SP095</v>
          </cell>
          <cell r="C53" t="str">
            <v>BGA1</v>
          </cell>
          <cell r="D53">
            <v>4432</v>
          </cell>
        </row>
        <row r="54">
          <cell r="A54">
            <v>19000003</v>
          </cell>
          <cell r="B54" t="str">
            <v>SP095</v>
          </cell>
          <cell r="C54" t="str">
            <v>BGA1</v>
          </cell>
          <cell r="D54">
            <v>5089</v>
          </cell>
        </row>
        <row r="55">
          <cell r="A55">
            <v>19000004</v>
          </cell>
          <cell r="B55" t="str">
            <v>SP095</v>
          </cell>
          <cell r="C55" t="str">
            <v>BGA1</v>
          </cell>
          <cell r="D55">
            <v>5471</v>
          </cell>
        </row>
        <row r="56">
          <cell r="A56">
            <v>19000005</v>
          </cell>
          <cell r="B56" t="str">
            <v>SP095</v>
          </cell>
          <cell r="C56" t="str">
            <v>BGA1</v>
          </cell>
          <cell r="D56">
            <v>6090</v>
          </cell>
        </row>
        <row r="57">
          <cell r="A57">
            <v>19000006</v>
          </cell>
          <cell r="B57" t="str">
            <v>SP095</v>
          </cell>
          <cell r="C57" t="str">
            <v>BGA1</v>
          </cell>
          <cell r="D57">
            <v>6709</v>
          </cell>
        </row>
        <row r="58">
          <cell r="A58">
            <v>19000007</v>
          </cell>
          <cell r="B58" t="str">
            <v>SP095</v>
          </cell>
          <cell r="C58" t="str">
            <v>BGA1</v>
          </cell>
          <cell r="D58">
            <v>7326</v>
          </cell>
        </row>
        <row r="59">
          <cell r="A59">
            <v>19000008</v>
          </cell>
          <cell r="B59" t="str">
            <v>SP095</v>
          </cell>
          <cell r="C59" t="str">
            <v>BGA1</v>
          </cell>
          <cell r="D59">
            <v>7550</v>
          </cell>
        </row>
        <row r="60">
          <cell r="A60">
            <v>19000009</v>
          </cell>
          <cell r="B60" t="str">
            <v>SP095</v>
          </cell>
          <cell r="C60" t="str">
            <v>BGA1</v>
          </cell>
          <cell r="D60">
            <v>8133</v>
          </cell>
        </row>
        <row r="61">
          <cell r="A61">
            <v>19000015</v>
          </cell>
          <cell r="B61" t="str">
            <v>SP095</v>
          </cell>
          <cell r="C61" t="str">
            <v>BGA1</v>
          </cell>
          <cell r="D61">
            <v>11630</v>
          </cell>
        </row>
        <row r="62">
          <cell r="A62">
            <v>19001902</v>
          </cell>
          <cell r="B62" t="str">
            <v>SP095</v>
          </cell>
          <cell r="C62" t="str">
            <v>BGA1</v>
          </cell>
          <cell r="D62">
            <v>7594</v>
          </cell>
        </row>
        <row r="63">
          <cell r="A63">
            <v>19001903</v>
          </cell>
          <cell r="B63" t="str">
            <v>SP095</v>
          </cell>
          <cell r="C63" t="str">
            <v>BGA1</v>
          </cell>
          <cell r="D63">
            <v>8484</v>
          </cell>
        </row>
        <row r="64">
          <cell r="A64">
            <v>19001905</v>
          </cell>
          <cell r="B64" t="str">
            <v>SP095</v>
          </cell>
          <cell r="C64" t="str">
            <v>BGA1</v>
          </cell>
          <cell r="D64">
            <v>10497</v>
          </cell>
        </row>
        <row r="65">
          <cell r="A65">
            <v>19001906</v>
          </cell>
          <cell r="B65" t="str">
            <v>SP095</v>
          </cell>
          <cell r="C65" t="str">
            <v>BGA1</v>
          </cell>
          <cell r="D65">
            <v>11668</v>
          </cell>
        </row>
        <row r="66">
          <cell r="A66">
            <v>19001907</v>
          </cell>
          <cell r="B66" t="str">
            <v>SP095</v>
          </cell>
          <cell r="C66" t="str">
            <v>BGA1</v>
          </cell>
          <cell r="D66">
            <v>12469</v>
          </cell>
        </row>
        <row r="67">
          <cell r="A67">
            <v>19060309</v>
          </cell>
          <cell r="B67" t="str">
            <v>SP095</v>
          </cell>
          <cell r="C67" t="str">
            <v>BGA1</v>
          </cell>
          <cell r="D67">
            <v>16201</v>
          </cell>
        </row>
        <row r="68">
          <cell r="A68">
            <v>20020002</v>
          </cell>
          <cell r="B68" t="str">
            <v>SP160</v>
          </cell>
          <cell r="C68" t="str">
            <v>BGA1</v>
          </cell>
          <cell r="D68">
            <v>6015</v>
          </cell>
        </row>
        <row r="69">
          <cell r="A69">
            <v>20020003</v>
          </cell>
          <cell r="B69" t="str">
            <v>SP160</v>
          </cell>
          <cell r="C69" t="str">
            <v>BGA1</v>
          </cell>
          <cell r="D69">
            <v>6877</v>
          </cell>
        </row>
        <row r="70">
          <cell r="A70">
            <v>20020005</v>
          </cell>
          <cell r="B70" t="str">
            <v>SP160</v>
          </cell>
          <cell r="C70" t="str">
            <v>BGA1</v>
          </cell>
          <cell r="D70">
            <v>8889</v>
          </cell>
        </row>
        <row r="71">
          <cell r="A71">
            <v>20020006</v>
          </cell>
          <cell r="B71" t="str">
            <v>SP160</v>
          </cell>
          <cell r="C71" t="str">
            <v>BGA1</v>
          </cell>
          <cell r="D71">
            <v>9968</v>
          </cell>
        </row>
        <row r="72">
          <cell r="A72">
            <v>20020007</v>
          </cell>
          <cell r="B72" t="str">
            <v>SP160</v>
          </cell>
          <cell r="C72" t="str">
            <v>BGA1</v>
          </cell>
          <cell r="D72">
            <v>11040</v>
          </cell>
        </row>
        <row r="73">
          <cell r="A73">
            <v>20020009</v>
          </cell>
          <cell r="B73" t="str">
            <v>SP160</v>
          </cell>
          <cell r="C73" t="str">
            <v>BGA1</v>
          </cell>
          <cell r="D73">
            <v>13189</v>
          </cell>
        </row>
        <row r="74">
          <cell r="A74">
            <v>20021902</v>
          </cell>
          <cell r="B74" t="str">
            <v>SP160</v>
          </cell>
          <cell r="C74" t="str">
            <v>BGA1</v>
          </cell>
          <cell r="D74">
            <v>10977</v>
          </cell>
        </row>
        <row r="75">
          <cell r="A75">
            <v>78195513</v>
          </cell>
          <cell r="B75" t="str">
            <v>MS60X</v>
          </cell>
          <cell r="C75" t="str">
            <v>BGA1</v>
          </cell>
          <cell r="D75">
            <v>2951</v>
          </cell>
        </row>
        <row r="76">
          <cell r="A76">
            <v>78195515</v>
          </cell>
          <cell r="B76" t="str">
            <v>MS60X</v>
          </cell>
          <cell r="C76" t="str">
            <v>BGA1</v>
          </cell>
          <cell r="D76">
            <v>3187</v>
          </cell>
        </row>
        <row r="77">
          <cell r="A77">
            <v>78195516</v>
          </cell>
          <cell r="B77" t="str">
            <v>MS60X</v>
          </cell>
          <cell r="C77" t="str">
            <v>BGA1</v>
          </cell>
          <cell r="D77">
            <v>3371</v>
          </cell>
        </row>
        <row r="78">
          <cell r="A78">
            <v>78195518</v>
          </cell>
          <cell r="B78" t="str">
            <v>MS60X</v>
          </cell>
          <cell r="C78" t="str">
            <v>BGA1</v>
          </cell>
          <cell r="D78">
            <v>4117</v>
          </cell>
        </row>
        <row r="79">
          <cell r="A79">
            <v>78195519</v>
          </cell>
          <cell r="B79" t="str">
            <v>MS60X</v>
          </cell>
          <cell r="C79" t="str">
            <v>BGA1</v>
          </cell>
          <cell r="D79">
            <v>4665</v>
          </cell>
        </row>
        <row r="80">
          <cell r="A80">
            <v>78195520</v>
          </cell>
          <cell r="B80" t="str">
            <v>MS60X</v>
          </cell>
          <cell r="C80" t="str">
            <v>BGA1</v>
          </cell>
          <cell r="D80">
            <v>5059</v>
          </cell>
        </row>
        <row r="81">
          <cell r="A81">
            <v>78695511</v>
          </cell>
          <cell r="B81" t="str">
            <v>MS60X</v>
          </cell>
          <cell r="C81" t="str">
            <v>BGA1</v>
          </cell>
          <cell r="D81">
            <v>2665</v>
          </cell>
        </row>
        <row r="82">
          <cell r="A82">
            <v>78695513</v>
          </cell>
          <cell r="B82" t="str">
            <v>MS60X</v>
          </cell>
          <cell r="C82" t="str">
            <v>BGA1</v>
          </cell>
          <cell r="D82">
            <v>3096</v>
          </cell>
        </row>
        <row r="83">
          <cell r="A83">
            <v>78695515</v>
          </cell>
          <cell r="B83" t="str">
            <v>MS60X</v>
          </cell>
          <cell r="C83" t="str">
            <v>BGA1</v>
          </cell>
          <cell r="D83">
            <v>3346</v>
          </cell>
        </row>
        <row r="84">
          <cell r="A84">
            <v>78695516</v>
          </cell>
          <cell r="B84" t="str">
            <v>MS60X</v>
          </cell>
          <cell r="C84" t="str">
            <v>BGA1</v>
          </cell>
          <cell r="D84">
            <v>3539</v>
          </cell>
        </row>
        <row r="85">
          <cell r="A85">
            <v>78695517</v>
          </cell>
          <cell r="B85" t="str">
            <v>MS60X</v>
          </cell>
          <cell r="C85" t="str">
            <v>BGA1</v>
          </cell>
          <cell r="D85">
            <v>4061</v>
          </cell>
        </row>
        <row r="86">
          <cell r="A86">
            <v>78695518</v>
          </cell>
          <cell r="B86" t="str">
            <v>MS60X</v>
          </cell>
          <cell r="C86" t="str">
            <v>BGA1</v>
          </cell>
          <cell r="D86">
            <v>4321</v>
          </cell>
        </row>
        <row r="87">
          <cell r="A87">
            <v>78695519</v>
          </cell>
          <cell r="B87" t="str">
            <v>MS60X</v>
          </cell>
          <cell r="C87" t="str">
            <v>BGA1</v>
          </cell>
          <cell r="D87">
            <v>4893</v>
          </cell>
        </row>
        <row r="88">
          <cell r="A88">
            <v>78695520</v>
          </cell>
          <cell r="B88" t="str">
            <v>MS60X</v>
          </cell>
          <cell r="C88" t="str">
            <v>BGA1</v>
          </cell>
          <cell r="D88">
            <v>5309</v>
          </cell>
        </row>
        <row r="89">
          <cell r="A89">
            <v>79192003</v>
          </cell>
          <cell r="B89" t="str">
            <v>MS402</v>
          </cell>
          <cell r="C89" t="str">
            <v>BGA1</v>
          </cell>
          <cell r="D89">
            <v>541</v>
          </cell>
        </row>
        <row r="90">
          <cell r="A90">
            <v>79192004</v>
          </cell>
          <cell r="B90" t="str">
            <v>MS402</v>
          </cell>
          <cell r="C90" t="str">
            <v>BGA1</v>
          </cell>
          <cell r="D90">
            <v>581</v>
          </cell>
        </row>
        <row r="91">
          <cell r="A91">
            <v>79192005</v>
          </cell>
          <cell r="B91" t="str">
            <v>MS402</v>
          </cell>
          <cell r="C91" t="str">
            <v>BGA1</v>
          </cell>
          <cell r="D91">
            <v>684</v>
          </cell>
        </row>
        <row r="92">
          <cell r="A92">
            <v>79192006</v>
          </cell>
          <cell r="B92" t="str">
            <v>MS402</v>
          </cell>
          <cell r="C92" t="str">
            <v>BGA1</v>
          </cell>
          <cell r="D92">
            <v>797</v>
          </cell>
        </row>
        <row r="93">
          <cell r="A93">
            <v>79213103</v>
          </cell>
          <cell r="B93" t="str">
            <v>MS402</v>
          </cell>
          <cell r="C93" t="str">
            <v>BGA1</v>
          </cell>
          <cell r="D93">
            <v>595</v>
          </cell>
        </row>
        <row r="94">
          <cell r="A94">
            <v>79213104</v>
          </cell>
          <cell r="B94" t="str">
            <v>MS402</v>
          </cell>
          <cell r="C94" t="str">
            <v>BGA1</v>
          </cell>
          <cell r="D94">
            <v>640</v>
          </cell>
        </row>
        <row r="95">
          <cell r="A95">
            <v>79213105</v>
          </cell>
          <cell r="B95" t="str">
            <v>MS402</v>
          </cell>
          <cell r="C95" t="str">
            <v>BGA1</v>
          </cell>
          <cell r="D95">
            <v>738</v>
          </cell>
        </row>
        <row r="96">
          <cell r="A96">
            <v>79213106</v>
          </cell>
          <cell r="B96" t="str">
            <v>MS402</v>
          </cell>
          <cell r="C96" t="str">
            <v>BGA1</v>
          </cell>
          <cell r="D96">
            <v>904</v>
          </cell>
        </row>
        <row r="97">
          <cell r="A97">
            <v>91048787</v>
          </cell>
          <cell r="B97" t="str">
            <v>CRBCM</v>
          </cell>
          <cell r="C97" t="str">
            <v>BGA1</v>
          </cell>
          <cell r="D97">
            <v>17135</v>
          </cell>
        </row>
        <row r="98">
          <cell r="A98">
            <v>91048789</v>
          </cell>
          <cell r="B98" t="str">
            <v>CRBCM</v>
          </cell>
          <cell r="C98" t="str">
            <v>BGA1</v>
          </cell>
          <cell r="D98">
            <v>18483</v>
          </cell>
        </row>
        <row r="99">
          <cell r="A99">
            <v>91048797</v>
          </cell>
          <cell r="B99" t="str">
            <v>CRBCM</v>
          </cell>
          <cell r="C99" t="str">
            <v>BGA1</v>
          </cell>
          <cell r="D99">
            <v>20233</v>
          </cell>
        </row>
        <row r="100">
          <cell r="A100">
            <v>91048799</v>
          </cell>
          <cell r="B100" t="str">
            <v>CRBCM</v>
          </cell>
          <cell r="C100" t="str">
            <v>BGA1</v>
          </cell>
          <cell r="D100">
            <v>21947</v>
          </cell>
        </row>
        <row r="101">
          <cell r="A101">
            <v>91835680</v>
          </cell>
          <cell r="B101" t="str">
            <v>DHOSS</v>
          </cell>
          <cell r="C101" t="str">
            <v>BGA1</v>
          </cell>
          <cell r="D101">
            <v>123</v>
          </cell>
        </row>
        <row r="102">
          <cell r="A102">
            <v>91851039</v>
          </cell>
          <cell r="B102" t="str">
            <v>HYDRS</v>
          </cell>
          <cell r="C102" t="str">
            <v>BGA1</v>
          </cell>
          <cell r="D102">
            <v>4231</v>
          </cell>
        </row>
        <row r="103">
          <cell r="A103">
            <v>92500309</v>
          </cell>
          <cell r="B103" t="str">
            <v>NK065</v>
          </cell>
          <cell r="C103" t="str">
            <v>BGA1</v>
          </cell>
          <cell r="D103">
            <v>19770</v>
          </cell>
        </row>
        <row r="104">
          <cell r="A104">
            <v>92502779</v>
          </cell>
          <cell r="B104" t="str">
            <v>DUAL1</v>
          </cell>
          <cell r="C104" t="str">
            <v>BGA1</v>
          </cell>
          <cell r="D104">
            <v>9506</v>
          </cell>
        </row>
        <row r="105">
          <cell r="A105">
            <v>92509802</v>
          </cell>
          <cell r="B105" t="str">
            <v>NK100</v>
          </cell>
          <cell r="C105" t="str">
            <v>BGA1</v>
          </cell>
          <cell r="D105">
            <v>20146</v>
          </cell>
        </row>
        <row r="106">
          <cell r="A106">
            <v>92509829</v>
          </cell>
          <cell r="B106" t="str">
            <v>NK050</v>
          </cell>
          <cell r="C106" t="str">
            <v>BGA1</v>
          </cell>
          <cell r="D106">
            <v>7202</v>
          </cell>
        </row>
        <row r="107">
          <cell r="A107">
            <v>92509850</v>
          </cell>
          <cell r="B107" t="str">
            <v>NK050</v>
          </cell>
          <cell r="C107" t="str">
            <v>BGA1</v>
          </cell>
          <cell r="D107">
            <v>8008</v>
          </cell>
        </row>
        <row r="108">
          <cell r="A108">
            <v>92515025</v>
          </cell>
          <cell r="B108" t="str">
            <v>NK050</v>
          </cell>
          <cell r="C108" t="str">
            <v>BGA1</v>
          </cell>
          <cell r="D108">
            <v>8363</v>
          </cell>
        </row>
        <row r="109">
          <cell r="A109">
            <v>92516117</v>
          </cell>
          <cell r="B109" t="str">
            <v>NK065</v>
          </cell>
          <cell r="C109" t="str">
            <v>BGA1</v>
          </cell>
          <cell r="D109">
            <v>9034</v>
          </cell>
        </row>
        <row r="110">
          <cell r="A110">
            <v>92516124</v>
          </cell>
          <cell r="B110" t="str">
            <v>NK080</v>
          </cell>
          <cell r="C110" t="str">
            <v>BGA1</v>
          </cell>
          <cell r="D110">
            <v>9821</v>
          </cell>
        </row>
        <row r="111">
          <cell r="A111">
            <v>92516778</v>
          </cell>
          <cell r="B111" t="str">
            <v>NK040</v>
          </cell>
          <cell r="C111" t="str">
            <v>BGA1</v>
          </cell>
          <cell r="D111">
            <v>6914</v>
          </cell>
        </row>
        <row r="112">
          <cell r="A112">
            <v>92516795</v>
          </cell>
          <cell r="B112" t="str">
            <v>NK065</v>
          </cell>
          <cell r="C112" t="str">
            <v>BGA1</v>
          </cell>
          <cell r="D112">
            <v>8273</v>
          </cell>
        </row>
        <row r="113">
          <cell r="A113">
            <v>92516802</v>
          </cell>
          <cell r="B113" t="str">
            <v>NK065</v>
          </cell>
          <cell r="C113" t="str">
            <v>BGA1</v>
          </cell>
          <cell r="D113">
            <v>37069</v>
          </cell>
        </row>
        <row r="114">
          <cell r="A114">
            <v>92516803</v>
          </cell>
          <cell r="B114" t="str">
            <v>NK080</v>
          </cell>
          <cell r="C114" t="str">
            <v>BGA1</v>
          </cell>
          <cell r="D114">
            <v>7400</v>
          </cell>
        </row>
        <row r="115">
          <cell r="A115">
            <v>92517306</v>
          </cell>
          <cell r="B115" t="str">
            <v>NK080</v>
          </cell>
          <cell r="C115" t="str">
            <v>BGA1</v>
          </cell>
          <cell r="D115">
            <v>10740</v>
          </cell>
        </row>
        <row r="116">
          <cell r="A116">
            <v>92517309</v>
          </cell>
          <cell r="B116" t="str">
            <v>NK080</v>
          </cell>
          <cell r="C116" t="str">
            <v>BGA1</v>
          </cell>
          <cell r="D116">
            <v>20126</v>
          </cell>
        </row>
        <row r="117">
          <cell r="A117">
            <v>92517320</v>
          </cell>
          <cell r="B117" t="str">
            <v>NK080</v>
          </cell>
          <cell r="C117" t="str">
            <v>BGA1</v>
          </cell>
          <cell r="D117">
            <v>28264</v>
          </cell>
        </row>
        <row r="118">
          <cell r="A118">
            <v>92517372</v>
          </cell>
          <cell r="B118" t="str">
            <v>NK065</v>
          </cell>
          <cell r="C118" t="str">
            <v>BGA1</v>
          </cell>
          <cell r="D118">
            <v>12548</v>
          </cell>
        </row>
        <row r="119">
          <cell r="A119">
            <v>92517569</v>
          </cell>
          <cell r="B119" t="str">
            <v>NK100</v>
          </cell>
          <cell r="C119" t="str">
            <v>BGA1</v>
          </cell>
          <cell r="D119">
            <v>13661</v>
          </cell>
        </row>
        <row r="120">
          <cell r="A120">
            <v>92517584</v>
          </cell>
          <cell r="B120" t="str">
            <v>NK065</v>
          </cell>
          <cell r="C120" t="str">
            <v>BGA1</v>
          </cell>
          <cell r="D120">
            <v>16489</v>
          </cell>
        </row>
        <row r="121">
          <cell r="A121">
            <v>92517586</v>
          </cell>
          <cell r="B121" t="str">
            <v>NK100</v>
          </cell>
          <cell r="C121" t="str">
            <v>BGA1</v>
          </cell>
          <cell r="D121">
            <v>16847</v>
          </cell>
        </row>
        <row r="122">
          <cell r="A122">
            <v>92528047</v>
          </cell>
          <cell r="B122" t="str">
            <v>NK065</v>
          </cell>
          <cell r="C122" t="str">
            <v>BGA1</v>
          </cell>
          <cell r="D122">
            <v>25948</v>
          </cell>
        </row>
        <row r="123">
          <cell r="A123">
            <v>92570982</v>
          </cell>
          <cell r="B123" t="str">
            <v>SCATW</v>
          </cell>
          <cell r="C123" t="str">
            <v>BGA1</v>
          </cell>
          <cell r="D123">
            <v>2920</v>
          </cell>
        </row>
        <row r="124">
          <cell r="A124">
            <v>92570984</v>
          </cell>
          <cell r="B124" t="str">
            <v>SCATW</v>
          </cell>
          <cell r="C124" t="str">
            <v>BGA1</v>
          </cell>
          <cell r="D124">
            <v>2956</v>
          </cell>
        </row>
        <row r="125">
          <cell r="A125">
            <v>92570985</v>
          </cell>
          <cell r="B125" t="str">
            <v>SCATW</v>
          </cell>
          <cell r="C125" t="str">
            <v>BGA1</v>
          </cell>
          <cell r="D125">
            <v>3639</v>
          </cell>
        </row>
        <row r="126">
          <cell r="A126">
            <v>92570987</v>
          </cell>
          <cell r="B126" t="str">
            <v>SCATW</v>
          </cell>
          <cell r="C126" t="str">
            <v>BGA1</v>
          </cell>
          <cell r="D126">
            <v>3561</v>
          </cell>
        </row>
        <row r="127">
          <cell r="A127">
            <v>92570988</v>
          </cell>
          <cell r="B127" t="str">
            <v>SCATW</v>
          </cell>
          <cell r="C127" t="str">
            <v>BGA1</v>
          </cell>
          <cell r="D127">
            <v>3914</v>
          </cell>
        </row>
        <row r="128">
          <cell r="A128">
            <v>92574529</v>
          </cell>
          <cell r="B128" t="str">
            <v>DSWP0</v>
          </cell>
          <cell r="C128" t="str">
            <v>BGA1</v>
          </cell>
          <cell r="D128">
            <v>791</v>
          </cell>
        </row>
        <row r="129">
          <cell r="A129">
            <v>92574560</v>
          </cell>
          <cell r="B129" t="str">
            <v>DSWP0</v>
          </cell>
          <cell r="C129" t="str">
            <v>BGA1</v>
          </cell>
          <cell r="D129">
            <v>1150</v>
          </cell>
        </row>
        <row r="130">
          <cell r="A130">
            <v>92574562</v>
          </cell>
          <cell r="B130" t="str">
            <v>DSWP0</v>
          </cell>
          <cell r="C130" t="str">
            <v>BGA1</v>
          </cell>
          <cell r="D130">
            <v>1402</v>
          </cell>
        </row>
        <row r="131">
          <cell r="A131">
            <v>92574564</v>
          </cell>
          <cell r="B131" t="str">
            <v>DSWP0</v>
          </cell>
          <cell r="C131" t="str">
            <v>BGA1</v>
          </cell>
          <cell r="D131">
            <v>1054</v>
          </cell>
        </row>
        <row r="132">
          <cell r="A132">
            <v>92604184</v>
          </cell>
          <cell r="B132" t="str">
            <v>DDAIF</v>
          </cell>
          <cell r="C132" t="str">
            <v>BGA1</v>
          </cell>
          <cell r="D132">
            <v>1082</v>
          </cell>
        </row>
        <row r="133">
          <cell r="A133">
            <v>92604187</v>
          </cell>
          <cell r="B133" t="str">
            <v>DDAIF</v>
          </cell>
          <cell r="C133" t="str">
            <v>BGA1</v>
          </cell>
          <cell r="D133">
            <v>980</v>
          </cell>
        </row>
        <row r="134">
          <cell r="A134">
            <v>92616898</v>
          </cell>
          <cell r="B134" t="str">
            <v>APBG0</v>
          </cell>
          <cell r="C134" t="str">
            <v>BGA1</v>
          </cell>
          <cell r="D134">
            <v>1617</v>
          </cell>
        </row>
        <row r="135">
          <cell r="A135">
            <v>92754000</v>
          </cell>
          <cell r="B135" t="str">
            <v>DUAL1</v>
          </cell>
          <cell r="C135" t="str">
            <v>BGA1</v>
          </cell>
          <cell r="D135">
            <v>16672</v>
          </cell>
        </row>
        <row r="136">
          <cell r="A136">
            <v>92754003</v>
          </cell>
          <cell r="B136" t="str">
            <v>DUAL1</v>
          </cell>
          <cell r="C136" t="str">
            <v>BGA1</v>
          </cell>
          <cell r="D136">
            <v>14062</v>
          </cell>
        </row>
        <row r="137">
          <cell r="A137">
            <v>92785853</v>
          </cell>
          <cell r="B137" t="str">
            <v>DUAL1</v>
          </cell>
          <cell r="C137" t="str">
            <v>BGA1</v>
          </cell>
          <cell r="D137">
            <v>8083</v>
          </cell>
        </row>
        <row r="138">
          <cell r="A138">
            <v>92785854</v>
          </cell>
          <cell r="B138" t="str">
            <v>DUAL1</v>
          </cell>
          <cell r="C138" t="str">
            <v>BGA1</v>
          </cell>
          <cell r="D138">
            <v>6779</v>
          </cell>
        </row>
        <row r="139">
          <cell r="A139">
            <v>92830914</v>
          </cell>
          <cell r="B139" t="str">
            <v>CM10A</v>
          </cell>
          <cell r="C139" t="str">
            <v>BGA1</v>
          </cell>
          <cell r="D139">
            <v>1064</v>
          </cell>
        </row>
        <row r="140">
          <cell r="A140">
            <v>92830919</v>
          </cell>
          <cell r="B140" t="str">
            <v>CM05A</v>
          </cell>
          <cell r="C140" t="str">
            <v>BGA1</v>
          </cell>
          <cell r="D140">
            <v>694</v>
          </cell>
        </row>
        <row r="141">
          <cell r="A141">
            <v>92830938</v>
          </cell>
          <cell r="B141" t="str">
            <v>CM10A</v>
          </cell>
          <cell r="C141" t="str">
            <v>BGA1</v>
          </cell>
          <cell r="D141">
            <v>1500</v>
          </cell>
        </row>
        <row r="142">
          <cell r="A142">
            <v>92830983</v>
          </cell>
          <cell r="B142" t="str">
            <v>CM05A</v>
          </cell>
          <cell r="C142" t="str">
            <v>BGA1</v>
          </cell>
          <cell r="D142">
            <v>963</v>
          </cell>
        </row>
        <row r="143">
          <cell r="A143">
            <v>92830995</v>
          </cell>
          <cell r="B143" t="str">
            <v>CM05G</v>
          </cell>
          <cell r="C143" t="str">
            <v>BGA1</v>
          </cell>
          <cell r="D143">
            <v>1730</v>
          </cell>
        </row>
        <row r="144">
          <cell r="A144">
            <v>92830997</v>
          </cell>
          <cell r="B144" t="str">
            <v>CM15A</v>
          </cell>
          <cell r="C144" t="str">
            <v>BGA1</v>
          </cell>
          <cell r="D144">
            <v>2197</v>
          </cell>
        </row>
        <row r="145">
          <cell r="A145">
            <v>92831004</v>
          </cell>
          <cell r="B145" t="str">
            <v>CM05I</v>
          </cell>
          <cell r="C145" t="str">
            <v>BGA1</v>
          </cell>
          <cell r="D145">
            <v>1235</v>
          </cell>
        </row>
        <row r="146">
          <cell r="A146">
            <v>92831021</v>
          </cell>
          <cell r="B146" t="str">
            <v>CM05I</v>
          </cell>
          <cell r="C146" t="str">
            <v>BGA1</v>
          </cell>
          <cell r="D146">
            <v>1350</v>
          </cell>
        </row>
        <row r="147">
          <cell r="A147">
            <v>92831025</v>
          </cell>
          <cell r="B147" t="str">
            <v>CM10I</v>
          </cell>
          <cell r="C147" t="str">
            <v>BGA1</v>
          </cell>
          <cell r="D147">
            <v>1805</v>
          </cell>
        </row>
        <row r="148">
          <cell r="A148">
            <v>92831027</v>
          </cell>
          <cell r="B148" t="str">
            <v>CM10G</v>
          </cell>
          <cell r="C148" t="str">
            <v>BGA1</v>
          </cell>
          <cell r="D148">
            <v>2386</v>
          </cell>
        </row>
        <row r="149">
          <cell r="A149">
            <v>92835937</v>
          </cell>
          <cell r="B149" t="str">
            <v>CM25A</v>
          </cell>
          <cell r="C149" t="str">
            <v>BGA1</v>
          </cell>
          <cell r="D149">
            <v>2606</v>
          </cell>
        </row>
        <row r="150">
          <cell r="A150">
            <v>92835942</v>
          </cell>
          <cell r="B150" t="str">
            <v>CM10A</v>
          </cell>
          <cell r="C150" t="str">
            <v>BGA1</v>
          </cell>
          <cell r="D150">
            <v>1993</v>
          </cell>
        </row>
        <row r="151">
          <cell r="A151">
            <v>92836081</v>
          </cell>
          <cell r="B151" t="str">
            <v>CM10G</v>
          </cell>
          <cell r="C151" t="str">
            <v>BGA1</v>
          </cell>
          <cell r="D151">
            <v>1903</v>
          </cell>
        </row>
        <row r="152">
          <cell r="A152">
            <v>92836090</v>
          </cell>
          <cell r="B152" t="str">
            <v>CM05A</v>
          </cell>
          <cell r="C152" t="str">
            <v>BGA1</v>
          </cell>
          <cell r="D152">
            <v>1320</v>
          </cell>
        </row>
        <row r="153">
          <cell r="A153">
            <v>92836095</v>
          </cell>
          <cell r="B153" t="str">
            <v>CM10G</v>
          </cell>
          <cell r="C153" t="str">
            <v>BGA1</v>
          </cell>
          <cell r="D153">
            <v>3140</v>
          </cell>
        </row>
        <row r="154">
          <cell r="A154">
            <v>92836097</v>
          </cell>
          <cell r="B154" t="str">
            <v>CM05A</v>
          </cell>
          <cell r="C154" t="str">
            <v>BGA1</v>
          </cell>
          <cell r="D154">
            <v>1008</v>
          </cell>
        </row>
        <row r="155">
          <cell r="A155">
            <v>92836099</v>
          </cell>
          <cell r="B155" t="str">
            <v>CM25A</v>
          </cell>
          <cell r="C155" t="str">
            <v>BGA1</v>
          </cell>
          <cell r="D155">
            <v>2049</v>
          </cell>
        </row>
        <row r="156">
          <cell r="A156">
            <v>92836117</v>
          </cell>
          <cell r="B156" t="str">
            <v>CM05A</v>
          </cell>
          <cell r="C156" t="str">
            <v>BGA1</v>
          </cell>
          <cell r="D156">
            <v>1240</v>
          </cell>
        </row>
        <row r="157">
          <cell r="A157">
            <v>92836130</v>
          </cell>
          <cell r="B157" t="str">
            <v>CM10I</v>
          </cell>
          <cell r="C157" t="str">
            <v>BGA1</v>
          </cell>
          <cell r="D157">
            <v>2693</v>
          </cell>
        </row>
        <row r="158">
          <cell r="A158">
            <v>92836137</v>
          </cell>
          <cell r="B158" t="str">
            <v>CM15A</v>
          </cell>
          <cell r="C158" t="str">
            <v>BGA1</v>
          </cell>
          <cell r="D158">
            <v>2548</v>
          </cell>
        </row>
        <row r="159">
          <cell r="A159">
            <v>92836138</v>
          </cell>
          <cell r="B159" t="str">
            <v>CM05I</v>
          </cell>
          <cell r="C159" t="str">
            <v>BGA1</v>
          </cell>
          <cell r="D159">
            <v>1460</v>
          </cell>
        </row>
        <row r="160">
          <cell r="A160">
            <v>92836142</v>
          </cell>
          <cell r="B160" t="str">
            <v>CM15I</v>
          </cell>
          <cell r="C160" t="str">
            <v>BGA1</v>
          </cell>
          <cell r="D160">
            <v>2833</v>
          </cell>
        </row>
        <row r="161">
          <cell r="A161">
            <v>92836145</v>
          </cell>
          <cell r="B161" t="str">
            <v>CM05G</v>
          </cell>
          <cell r="C161" t="str">
            <v>BGA1</v>
          </cell>
          <cell r="D161">
            <v>1496</v>
          </cell>
        </row>
        <row r="162">
          <cell r="A162">
            <v>92836147</v>
          </cell>
          <cell r="B162" t="str">
            <v>CM15A</v>
          </cell>
          <cell r="C162" t="str">
            <v>BGA1</v>
          </cell>
          <cell r="D162">
            <v>1900</v>
          </cell>
        </row>
        <row r="163">
          <cell r="A163">
            <v>92836452</v>
          </cell>
          <cell r="B163" t="str">
            <v>CM05G</v>
          </cell>
          <cell r="C163" t="str">
            <v>BGA1</v>
          </cell>
          <cell r="D163">
            <v>1883</v>
          </cell>
        </row>
        <row r="164">
          <cell r="A164">
            <v>92836455</v>
          </cell>
          <cell r="B164" t="str">
            <v>CM10I</v>
          </cell>
          <cell r="C164" t="str">
            <v>BGA1</v>
          </cell>
          <cell r="D164">
            <v>1420</v>
          </cell>
        </row>
        <row r="165">
          <cell r="A165">
            <v>92836457</v>
          </cell>
          <cell r="B165" t="str">
            <v>CM15G</v>
          </cell>
          <cell r="C165" t="str">
            <v>BGA1</v>
          </cell>
          <cell r="D165">
            <v>3054</v>
          </cell>
        </row>
        <row r="166">
          <cell r="A166">
            <v>92837104</v>
          </cell>
          <cell r="B166" t="str">
            <v>CM10G</v>
          </cell>
          <cell r="C166" t="str">
            <v>BGA1</v>
          </cell>
          <cell r="D166">
            <v>3309</v>
          </cell>
        </row>
        <row r="167">
          <cell r="A167">
            <v>92839782</v>
          </cell>
          <cell r="B167" t="str">
            <v>CM05I</v>
          </cell>
          <cell r="C167" t="str">
            <v>BGA1</v>
          </cell>
          <cell r="D167">
            <v>1700</v>
          </cell>
        </row>
        <row r="168">
          <cell r="A168">
            <v>92839790</v>
          </cell>
          <cell r="B168" t="str">
            <v>CM15G</v>
          </cell>
          <cell r="C168" t="str">
            <v>BGA1</v>
          </cell>
          <cell r="D168">
            <v>2670</v>
          </cell>
        </row>
        <row r="169">
          <cell r="A169">
            <v>92839794</v>
          </cell>
          <cell r="B169" t="str">
            <v>CM15G</v>
          </cell>
          <cell r="C169" t="str">
            <v>BGA1</v>
          </cell>
          <cell r="D169">
            <v>3529</v>
          </cell>
        </row>
        <row r="170">
          <cell r="A170">
            <v>92841859</v>
          </cell>
          <cell r="B170" t="str">
            <v>CM03A</v>
          </cell>
          <cell r="C170" t="str">
            <v>BGA1</v>
          </cell>
          <cell r="D170">
            <v>968</v>
          </cell>
        </row>
        <row r="171">
          <cell r="A171">
            <v>92842344</v>
          </cell>
          <cell r="B171" t="str">
            <v>CM03A</v>
          </cell>
          <cell r="C171" t="str">
            <v>BGA1</v>
          </cell>
          <cell r="D171">
            <v>1149</v>
          </cell>
        </row>
        <row r="172">
          <cell r="A172">
            <v>92842450</v>
          </cell>
          <cell r="B172" t="str">
            <v>CM03I</v>
          </cell>
          <cell r="C172" t="str">
            <v>BGA1</v>
          </cell>
          <cell r="D172">
            <v>1414</v>
          </cell>
        </row>
        <row r="173">
          <cell r="A173">
            <v>92842512</v>
          </cell>
          <cell r="B173" t="str">
            <v>CM05G</v>
          </cell>
          <cell r="C173" t="str">
            <v>BGA1</v>
          </cell>
          <cell r="D173">
            <v>2134</v>
          </cell>
        </row>
        <row r="174">
          <cell r="A174">
            <v>92842531</v>
          </cell>
          <cell r="B174" t="str">
            <v>CM05G</v>
          </cell>
          <cell r="C174" t="str">
            <v>BGA1</v>
          </cell>
          <cell r="D174">
            <v>2191</v>
          </cell>
        </row>
        <row r="175">
          <cell r="A175">
            <v>92842538</v>
          </cell>
          <cell r="B175" t="str">
            <v>CM10A</v>
          </cell>
          <cell r="C175" t="str">
            <v>BGA1</v>
          </cell>
          <cell r="D175">
            <v>2356</v>
          </cell>
        </row>
        <row r="176">
          <cell r="A176">
            <v>92842552</v>
          </cell>
          <cell r="B176" t="str">
            <v>CM10I</v>
          </cell>
          <cell r="C176" t="str">
            <v>BGA1</v>
          </cell>
          <cell r="D176">
            <v>2485</v>
          </cell>
        </row>
        <row r="177">
          <cell r="A177">
            <v>92842570</v>
          </cell>
          <cell r="B177" t="str">
            <v>CM15A</v>
          </cell>
          <cell r="C177" t="str">
            <v>BGA1</v>
          </cell>
          <cell r="D177">
            <v>2680</v>
          </cell>
        </row>
        <row r="178">
          <cell r="A178">
            <v>92842572</v>
          </cell>
          <cell r="B178" t="str">
            <v>CM15G</v>
          </cell>
          <cell r="C178" t="str">
            <v>BGA1</v>
          </cell>
          <cell r="D178">
            <v>4032</v>
          </cell>
        </row>
        <row r="179">
          <cell r="A179">
            <v>92842575</v>
          </cell>
          <cell r="B179" t="str">
            <v>CM15I</v>
          </cell>
          <cell r="C179" t="str">
            <v>BGA1</v>
          </cell>
          <cell r="D179">
            <v>2454</v>
          </cell>
        </row>
        <row r="180">
          <cell r="A180">
            <v>92842578</v>
          </cell>
          <cell r="B180" t="str">
            <v>CM15I</v>
          </cell>
          <cell r="C180" t="str">
            <v>BGA1</v>
          </cell>
          <cell r="D180">
            <v>3182</v>
          </cell>
        </row>
        <row r="181">
          <cell r="A181">
            <v>92842846</v>
          </cell>
          <cell r="B181" t="str">
            <v>CM25A</v>
          </cell>
          <cell r="C181" t="str">
            <v>BGA1</v>
          </cell>
          <cell r="D181">
            <v>3937</v>
          </cell>
        </row>
        <row r="182">
          <cell r="A182">
            <v>92842864</v>
          </cell>
          <cell r="B182" t="str">
            <v>CM25G</v>
          </cell>
          <cell r="C182" t="str">
            <v>BGA1</v>
          </cell>
          <cell r="D182">
            <v>2856</v>
          </cell>
        </row>
        <row r="183">
          <cell r="A183">
            <v>92842937</v>
          </cell>
          <cell r="B183" t="str">
            <v>CM25G</v>
          </cell>
          <cell r="C183" t="str">
            <v>BGA1</v>
          </cell>
          <cell r="D183">
            <v>4940</v>
          </cell>
        </row>
        <row r="184">
          <cell r="A184">
            <v>92842952</v>
          </cell>
          <cell r="B184" t="str">
            <v>CM25G</v>
          </cell>
          <cell r="C184" t="str">
            <v>BGA1</v>
          </cell>
          <cell r="D184">
            <v>5724</v>
          </cell>
        </row>
        <row r="185">
          <cell r="A185">
            <v>92842958</v>
          </cell>
          <cell r="B185" t="str">
            <v>CM25I</v>
          </cell>
          <cell r="C185" t="str">
            <v>BGA1</v>
          </cell>
          <cell r="D185">
            <v>4090</v>
          </cell>
        </row>
        <row r="186">
          <cell r="A186">
            <v>92842973</v>
          </cell>
          <cell r="B186" t="str">
            <v>CM25I</v>
          </cell>
          <cell r="C186" t="str">
            <v>BGA1</v>
          </cell>
          <cell r="D186">
            <v>4751</v>
          </cell>
        </row>
        <row r="187">
          <cell r="A187">
            <v>92880780</v>
          </cell>
          <cell r="B187" t="str">
            <v>CM03A</v>
          </cell>
          <cell r="C187" t="str">
            <v>BGA1</v>
          </cell>
          <cell r="D187">
            <v>606</v>
          </cell>
        </row>
        <row r="188">
          <cell r="A188">
            <v>92880782</v>
          </cell>
          <cell r="B188" t="str">
            <v>CM01A</v>
          </cell>
          <cell r="C188" t="str">
            <v>BGA1</v>
          </cell>
          <cell r="D188">
            <v>591</v>
          </cell>
        </row>
        <row r="189">
          <cell r="A189">
            <v>92880786</v>
          </cell>
          <cell r="B189" t="str">
            <v>CM05A</v>
          </cell>
          <cell r="C189" t="str">
            <v>BGA1</v>
          </cell>
          <cell r="D189">
            <v>712</v>
          </cell>
        </row>
        <row r="190">
          <cell r="A190">
            <v>92880789</v>
          </cell>
          <cell r="B190" t="str">
            <v>CM03A</v>
          </cell>
          <cell r="C190" t="str">
            <v>BGA1</v>
          </cell>
          <cell r="D190">
            <v>729</v>
          </cell>
        </row>
        <row r="191">
          <cell r="A191">
            <v>92882050</v>
          </cell>
          <cell r="B191" t="str">
            <v>CM01A</v>
          </cell>
          <cell r="C191" t="str">
            <v>BGA1</v>
          </cell>
          <cell r="D191">
            <v>694</v>
          </cell>
        </row>
        <row r="192">
          <cell r="A192">
            <v>92889373</v>
          </cell>
          <cell r="B192" t="str">
            <v>CM01A</v>
          </cell>
          <cell r="C192" t="str">
            <v>BGA1</v>
          </cell>
          <cell r="D192">
            <v>643</v>
          </cell>
        </row>
        <row r="193">
          <cell r="A193">
            <v>92889374</v>
          </cell>
          <cell r="B193" t="str">
            <v>CM01A</v>
          </cell>
          <cell r="C193" t="str">
            <v>BGA1</v>
          </cell>
          <cell r="D193">
            <v>752</v>
          </cell>
        </row>
        <row r="194">
          <cell r="A194">
            <v>92889375</v>
          </cell>
          <cell r="B194" t="str">
            <v>CM01A</v>
          </cell>
          <cell r="C194" t="str">
            <v>BGA1</v>
          </cell>
          <cell r="D194">
            <v>799</v>
          </cell>
        </row>
        <row r="195">
          <cell r="A195">
            <v>92889376</v>
          </cell>
          <cell r="B195" t="str">
            <v>CM01A</v>
          </cell>
          <cell r="C195" t="str">
            <v>BGA1</v>
          </cell>
          <cell r="D195">
            <v>897</v>
          </cell>
        </row>
        <row r="196">
          <cell r="A196">
            <v>92889385</v>
          </cell>
          <cell r="B196" t="str">
            <v>CM01G</v>
          </cell>
          <cell r="C196" t="str">
            <v>BGA1</v>
          </cell>
          <cell r="D196">
            <v>1181</v>
          </cell>
        </row>
        <row r="197">
          <cell r="A197">
            <v>92889386</v>
          </cell>
          <cell r="B197" t="str">
            <v>CM01G</v>
          </cell>
          <cell r="C197" t="str">
            <v>BGA1</v>
          </cell>
          <cell r="D197">
            <v>1306</v>
          </cell>
        </row>
        <row r="198">
          <cell r="A198">
            <v>92889387</v>
          </cell>
          <cell r="B198" t="str">
            <v>CM01G</v>
          </cell>
          <cell r="C198" t="str">
            <v>BGA1</v>
          </cell>
          <cell r="D198">
            <v>1384</v>
          </cell>
        </row>
        <row r="199">
          <cell r="A199">
            <v>92889388</v>
          </cell>
          <cell r="B199" t="str">
            <v>CM01G</v>
          </cell>
          <cell r="C199" t="str">
            <v>BGA1</v>
          </cell>
          <cell r="D199">
            <v>1485</v>
          </cell>
        </row>
        <row r="200">
          <cell r="A200">
            <v>92889422</v>
          </cell>
          <cell r="B200" t="str">
            <v>CM01I</v>
          </cell>
          <cell r="C200" t="str">
            <v>BGA1</v>
          </cell>
          <cell r="D200">
            <v>1102</v>
          </cell>
        </row>
        <row r="201">
          <cell r="A201">
            <v>92889447</v>
          </cell>
          <cell r="B201" t="str">
            <v>CM01I</v>
          </cell>
          <cell r="C201" t="str">
            <v>BGA1</v>
          </cell>
          <cell r="D201">
            <v>1005</v>
          </cell>
        </row>
        <row r="202">
          <cell r="A202">
            <v>92889449</v>
          </cell>
          <cell r="B202" t="str">
            <v>CM01I</v>
          </cell>
          <cell r="C202" t="str">
            <v>BGA1</v>
          </cell>
          <cell r="D202">
            <v>1170</v>
          </cell>
        </row>
        <row r="203">
          <cell r="A203">
            <v>92889450</v>
          </cell>
          <cell r="B203" t="str">
            <v>CM01I</v>
          </cell>
          <cell r="C203" t="str">
            <v>BGA1</v>
          </cell>
          <cell r="D203">
            <v>1187</v>
          </cell>
        </row>
        <row r="204">
          <cell r="A204">
            <v>92889451</v>
          </cell>
          <cell r="B204" t="str">
            <v>CM01I</v>
          </cell>
          <cell r="C204" t="str">
            <v>BGA1</v>
          </cell>
          <cell r="D204">
            <v>1339</v>
          </cell>
        </row>
        <row r="205">
          <cell r="A205">
            <v>92889484</v>
          </cell>
          <cell r="B205" t="str">
            <v>CM03A</v>
          </cell>
          <cell r="C205" t="str">
            <v>BGA1</v>
          </cell>
          <cell r="D205">
            <v>677</v>
          </cell>
        </row>
        <row r="206">
          <cell r="A206">
            <v>92889485</v>
          </cell>
          <cell r="B206" t="str">
            <v>CM03A</v>
          </cell>
          <cell r="C206" t="str">
            <v>BGA1</v>
          </cell>
          <cell r="D206">
            <v>776</v>
          </cell>
        </row>
        <row r="207">
          <cell r="A207">
            <v>92889495</v>
          </cell>
          <cell r="B207" t="str">
            <v>CM03G</v>
          </cell>
          <cell r="C207" t="str">
            <v>BGA1</v>
          </cell>
          <cell r="D207">
            <v>1331</v>
          </cell>
        </row>
        <row r="208">
          <cell r="A208">
            <v>92889496</v>
          </cell>
          <cell r="B208" t="str">
            <v>CM03G</v>
          </cell>
          <cell r="C208" t="str">
            <v>BGA1</v>
          </cell>
          <cell r="D208">
            <v>1420</v>
          </cell>
        </row>
        <row r="209">
          <cell r="A209">
            <v>92889497</v>
          </cell>
          <cell r="B209" t="str">
            <v>CM03G</v>
          </cell>
          <cell r="C209" t="str">
            <v>BGA1</v>
          </cell>
          <cell r="D209">
            <v>1528</v>
          </cell>
        </row>
        <row r="210">
          <cell r="A210">
            <v>92889532</v>
          </cell>
          <cell r="B210" t="str">
            <v>CM03I</v>
          </cell>
          <cell r="C210" t="str">
            <v>BGA1</v>
          </cell>
          <cell r="D210">
            <v>1214</v>
          </cell>
        </row>
        <row r="211">
          <cell r="A211">
            <v>92889555</v>
          </cell>
          <cell r="B211" t="str">
            <v>CM03I</v>
          </cell>
          <cell r="C211" t="str">
            <v>BGA1</v>
          </cell>
          <cell r="D211">
            <v>953</v>
          </cell>
        </row>
        <row r="212">
          <cell r="A212">
            <v>92889556</v>
          </cell>
          <cell r="B212" t="str">
            <v>CM03I</v>
          </cell>
          <cell r="C212" t="str">
            <v>BGA1</v>
          </cell>
          <cell r="D212">
            <v>1035</v>
          </cell>
        </row>
        <row r="213">
          <cell r="A213">
            <v>92889557</v>
          </cell>
          <cell r="B213" t="str">
            <v>CM03I</v>
          </cell>
          <cell r="C213" t="str">
            <v>BGA1</v>
          </cell>
          <cell r="D213">
            <v>1106</v>
          </cell>
        </row>
        <row r="214">
          <cell r="A214">
            <v>92889601</v>
          </cell>
          <cell r="B214" t="str">
            <v>CM05A</v>
          </cell>
          <cell r="C214" t="str">
            <v>BGA1</v>
          </cell>
          <cell r="D214">
            <v>671</v>
          </cell>
        </row>
        <row r="215">
          <cell r="A215">
            <v>92889612</v>
          </cell>
          <cell r="B215" t="str">
            <v>CM05G</v>
          </cell>
          <cell r="C215" t="str">
            <v>BGA1</v>
          </cell>
          <cell r="D215">
            <v>1485</v>
          </cell>
        </row>
        <row r="216">
          <cell r="A216">
            <v>92889657</v>
          </cell>
          <cell r="B216" t="str">
            <v>CM05I</v>
          </cell>
          <cell r="C216" t="str">
            <v>BGA1</v>
          </cell>
          <cell r="D216">
            <v>956</v>
          </cell>
        </row>
        <row r="217">
          <cell r="A217">
            <v>92889658</v>
          </cell>
          <cell r="B217" t="str">
            <v>CM05I</v>
          </cell>
          <cell r="C217" t="str">
            <v>BGA1</v>
          </cell>
          <cell r="D217">
            <v>1106</v>
          </cell>
        </row>
        <row r="218">
          <cell r="A218">
            <v>93013418</v>
          </cell>
          <cell r="B218" t="str">
            <v>SCAL2</v>
          </cell>
          <cell r="C218" t="str">
            <v>BGA1</v>
          </cell>
          <cell r="D218">
            <v>1453</v>
          </cell>
        </row>
        <row r="219">
          <cell r="A219">
            <v>95027326</v>
          </cell>
          <cell r="B219" t="str">
            <v>SQSHR</v>
          </cell>
          <cell r="C219" t="str">
            <v>BGA1</v>
          </cell>
          <cell r="D219">
            <v>2927</v>
          </cell>
        </row>
        <row r="220">
          <cell r="A220">
            <v>95027328</v>
          </cell>
          <cell r="B220" t="str">
            <v>SQSHR</v>
          </cell>
          <cell r="C220" t="str">
            <v>BGA1</v>
          </cell>
          <cell r="D220">
            <v>2927</v>
          </cell>
        </row>
        <row r="221">
          <cell r="A221">
            <v>95027331</v>
          </cell>
          <cell r="B221" t="str">
            <v>SQSHR</v>
          </cell>
          <cell r="C221" t="str">
            <v>BGA1</v>
          </cell>
          <cell r="D221">
            <v>3071</v>
          </cell>
        </row>
        <row r="222">
          <cell r="A222">
            <v>95027336</v>
          </cell>
          <cell r="B222" t="str">
            <v>SQSCE</v>
          </cell>
          <cell r="C222" t="str">
            <v>BGA1</v>
          </cell>
          <cell r="D222">
            <v>2816</v>
          </cell>
        </row>
        <row r="223">
          <cell r="A223">
            <v>95027338</v>
          </cell>
          <cell r="B223" t="str">
            <v>SQSCE</v>
          </cell>
          <cell r="C223" t="str">
            <v>BGA1</v>
          </cell>
          <cell r="D223">
            <v>2816</v>
          </cell>
        </row>
        <row r="224">
          <cell r="A224">
            <v>95027342</v>
          </cell>
          <cell r="B224" t="str">
            <v>SQSCE</v>
          </cell>
          <cell r="C224" t="str">
            <v>BGA1</v>
          </cell>
          <cell r="D224">
            <v>2816</v>
          </cell>
        </row>
        <row r="225">
          <cell r="A225">
            <v>95112756</v>
          </cell>
          <cell r="B225" t="str">
            <v>GE066</v>
          </cell>
          <cell r="C225" t="str">
            <v>BGA1</v>
          </cell>
          <cell r="D225">
            <v>37324</v>
          </cell>
        </row>
        <row r="226">
          <cell r="A226">
            <v>95113224</v>
          </cell>
          <cell r="B226" t="str">
            <v>GE062</v>
          </cell>
          <cell r="C226" t="str">
            <v>BGA1</v>
          </cell>
          <cell r="D226">
            <v>26811</v>
          </cell>
        </row>
        <row r="227">
          <cell r="A227">
            <v>95113227</v>
          </cell>
          <cell r="B227" t="str">
            <v>GE062</v>
          </cell>
          <cell r="C227" t="str">
            <v>BGA1</v>
          </cell>
          <cell r="D227">
            <v>29904</v>
          </cell>
        </row>
        <row r="228">
          <cell r="A228">
            <v>95113239</v>
          </cell>
          <cell r="B228" t="str">
            <v>GE062</v>
          </cell>
          <cell r="C228" t="str">
            <v>BGA1</v>
          </cell>
          <cell r="D228">
            <v>23235</v>
          </cell>
        </row>
        <row r="229">
          <cell r="A229">
            <v>95704585</v>
          </cell>
          <cell r="B229" t="str">
            <v>DPLVS</v>
          </cell>
          <cell r="C229" t="str">
            <v>BGA1</v>
          </cell>
          <cell r="D229">
            <v>338</v>
          </cell>
        </row>
        <row r="230">
          <cell r="A230">
            <v>95730440</v>
          </cell>
          <cell r="B230" t="str">
            <v>DINSK</v>
          </cell>
          <cell r="C230" t="str">
            <v>BGA1</v>
          </cell>
          <cell r="D230">
            <v>142</v>
          </cell>
        </row>
        <row r="231">
          <cell r="A231">
            <v>95730444</v>
          </cell>
          <cell r="B231" t="str">
            <v>DINSK</v>
          </cell>
          <cell r="C231" t="str">
            <v>BGA1</v>
          </cell>
          <cell r="D231">
            <v>169</v>
          </cell>
        </row>
        <row r="232">
          <cell r="A232">
            <v>95730447</v>
          </cell>
          <cell r="B232" t="str">
            <v>DINSK</v>
          </cell>
          <cell r="C232" t="str">
            <v>BGA1</v>
          </cell>
          <cell r="D232">
            <v>209</v>
          </cell>
        </row>
        <row r="233">
          <cell r="A233">
            <v>95730448</v>
          </cell>
          <cell r="B233" t="str">
            <v>DINSK</v>
          </cell>
          <cell r="C233" t="str">
            <v>BGA1</v>
          </cell>
          <cell r="D233">
            <v>160</v>
          </cell>
        </row>
        <row r="234">
          <cell r="A234">
            <v>95730452</v>
          </cell>
          <cell r="B234" t="str">
            <v>DINSK</v>
          </cell>
          <cell r="C234" t="str">
            <v>BGA1</v>
          </cell>
          <cell r="D234">
            <v>192</v>
          </cell>
        </row>
        <row r="235">
          <cell r="A235">
            <v>95730455</v>
          </cell>
          <cell r="B235" t="str">
            <v>DINSK</v>
          </cell>
          <cell r="C235" t="str">
            <v>BGA1</v>
          </cell>
          <cell r="D235">
            <v>231</v>
          </cell>
        </row>
        <row r="236">
          <cell r="A236">
            <v>95730460</v>
          </cell>
          <cell r="B236" t="str">
            <v>DINSK</v>
          </cell>
          <cell r="C236" t="str">
            <v>BGA1</v>
          </cell>
          <cell r="D236">
            <v>191</v>
          </cell>
        </row>
        <row r="237">
          <cell r="A237">
            <v>95730463</v>
          </cell>
          <cell r="B237" t="str">
            <v>DINSK</v>
          </cell>
          <cell r="C237" t="str">
            <v>BGA1</v>
          </cell>
          <cell r="D237">
            <v>237</v>
          </cell>
        </row>
        <row r="238">
          <cell r="A238">
            <v>95730741</v>
          </cell>
          <cell r="B238" t="str">
            <v>DPLVS</v>
          </cell>
          <cell r="C238" t="str">
            <v>BGA1</v>
          </cell>
          <cell r="D238">
            <v>191</v>
          </cell>
        </row>
        <row r="239">
          <cell r="A239">
            <v>95730743</v>
          </cell>
          <cell r="B239" t="str">
            <v>DPLVS</v>
          </cell>
          <cell r="C239" t="str">
            <v>BGA1</v>
          </cell>
          <cell r="D239">
            <v>247</v>
          </cell>
        </row>
        <row r="240">
          <cell r="A240">
            <v>95730745</v>
          </cell>
          <cell r="B240" t="str">
            <v>DPLVS</v>
          </cell>
          <cell r="C240" t="str">
            <v>BGA1</v>
          </cell>
          <cell r="D240">
            <v>358</v>
          </cell>
        </row>
        <row r="241">
          <cell r="A241">
            <v>95730751</v>
          </cell>
          <cell r="B241" t="str">
            <v>DPLVS</v>
          </cell>
          <cell r="C241" t="str">
            <v>BGA1</v>
          </cell>
          <cell r="D241">
            <v>492</v>
          </cell>
        </row>
        <row r="242">
          <cell r="A242">
            <v>95730757</v>
          </cell>
          <cell r="B242" t="str">
            <v>DPLVS</v>
          </cell>
          <cell r="C242" t="str">
            <v>BGA1</v>
          </cell>
          <cell r="D242">
            <v>219</v>
          </cell>
        </row>
        <row r="243">
          <cell r="A243">
            <v>95730759</v>
          </cell>
          <cell r="B243" t="str">
            <v>DPLVS</v>
          </cell>
          <cell r="C243" t="str">
            <v>BGA1</v>
          </cell>
          <cell r="D243">
            <v>302</v>
          </cell>
        </row>
        <row r="244">
          <cell r="A244">
            <v>95730761</v>
          </cell>
          <cell r="B244" t="str">
            <v>DPLVS</v>
          </cell>
          <cell r="C244" t="str">
            <v>BGA1</v>
          </cell>
          <cell r="D244">
            <v>400</v>
          </cell>
        </row>
        <row r="245">
          <cell r="A245">
            <v>95730771</v>
          </cell>
          <cell r="B245" t="str">
            <v>DPLVS</v>
          </cell>
          <cell r="C245" t="str">
            <v>BGA1</v>
          </cell>
          <cell r="D245">
            <v>520</v>
          </cell>
        </row>
        <row r="246">
          <cell r="A246">
            <v>95730775</v>
          </cell>
          <cell r="B246" t="str">
            <v>DPLVS</v>
          </cell>
          <cell r="C246" t="str">
            <v>BGA1</v>
          </cell>
          <cell r="D246">
            <v>302</v>
          </cell>
        </row>
        <row r="247">
          <cell r="A247">
            <v>95730777</v>
          </cell>
          <cell r="B247" t="str">
            <v>DPLVS</v>
          </cell>
          <cell r="C247" t="str">
            <v>BGA1</v>
          </cell>
          <cell r="D247">
            <v>400</v>
          </cell>
        </row>
        <row r="248">
          <cell r="A248">
            <v>95730809</v>
          </cell>
          <cell r="B248" t="str">
            <v>DPLVS</v>
          </cell>
          <cell r="C248" t="str">
            <v>BGA1</v>
          </cell>
          <cell r="D248">
            <v>426</v>
          </cell>
        </row>
        <row r="249">
          <cell r="A249">
            <v>95730812</v>
          </cell>
          <cell r="B249" t="str">
            <v>DPLVS</v>
          </cell>
          <cell r="C249" t="str">
            <v>BGA1</v>
          </cell>
          <cell r="D249">
            <v>439</v>
          </cell>
        </row>
        <row r="250">
          <cell r="A250">
            <v>95730825</v>
          </cell>
          <cell r="B250" t="str">
            <v>DPLVS</v>
          </cell>
          <cell r="C250" t="str">
            <v>BGA1</v>
          </cell>
          <cell r="D250">
            <v>423</v>
          </cell>
        </row>
        <row r="251">
          <cell r="A251">
            <v>95730828</v>
          </cell>
          <cell r="B251" t="str">
            <v>DPLVS</v>
          </cell>
          <cell r="C251" t="str">
            <v>BGA1</v>
          </cell>
          <cell r="D251">
            <v>435</v>
          </cell>
        </row>
        <row r="252">
          <cell r="A252">
            <v>95730889</v>
          </cell>
          <cell r="B252" t="str">
            <v>DHOSS</v>
          </cell>
          <cell r="C252" t="str">
            <v>BGA1</v>
          </cell>
          <cell r="D252">
            <v>204</v>
          </cell>
        </row>
        <row r="253">
          <cell r="A253">
            <v>95730964</v>
          </cell>
          <cell r="B253" t="str">
            <v>DINJS</v>
          </cell>
          <cell r="C253" t="str">
            <v>BGA1</v>
          </cell>
          <cell r="D253">
            <v>146</v>
          </cell>
        </row>
        <row r="254">
          <cell r="A254">
            <v>95906448</v>
          </cell>
          <cell r="B254" t="str">
            <v>UPN26</v>
          </cell>
          <cell r="C254" t="str">
            <v>BGA1</v>
          </cell>
          <cell r="D254">
            <v>887</v>
          </cell>
        </row>
        <row r="255">
          <cell r="A255">
            <v>95906472</v>
          </cell>
          <cell r="B255" t="str">
            <v>UPN26</v>
          </cell>
          <cell r="C255" t="str">
            <v>BGA1</v>
          </cell>
          <cell r="D255">
            <v>457</v>
          </cell>
        </row>
        <row r="256">
          <cell r="A256">
            <v>96000169</v>
          </cell>
          <cell r="B256" t="str">
            <v>AP035</v>
          </cell>
          <cell r="C256" t="str">
            <v>BGA1</v>
          </cell>
          <cell r="D256">
            <v>1062</v>
          </cell>
        </row>
        <row r="257">
          <cell r="A257">
            <v>96000178</v>
          </cell>
          <cell r="B257" t="str">
            <v>SECOM</v>
          </cell>
          <cell r="C257" t="str">
            <v>BGA1</v>
          </cell>
          <cell r="D257">
            <v>970</v>
          </cell>
        </row>
        <row r="258">
          <cell r="A258">
            <v>96001652</v>
          </cell>
          <cell r="B258" t="str">
            <v>AP012</v>
          </cell>
          <cell r="C258" t="str">
            <v>BGA1</v>
          </cell>
          <cell r="D258">
            <v>928</v>
          </cell>
        </row>
        <row r="259">
          <cell r="A259">
            <v>96001718</v>
          </cell>
          <cell r="B259" t="str">
            <v>AP035</v>
          </cell>
          <cell r="C259" t="str">
            <v>BGA1</v>
          </cell>
          <cell r="D259">
            <v>1159</v>
          </cell>
        </row>
        <row r="260">
          <cell r="A260">
            <v>96001732</v>
          </cell>
          <cell r="B260" t="str">
            <v>AP012</v>
          </cell>
          <cell r="C260" t="str">
            <v>BGA1</v>
          </cell>
          <cell r="D260">
            <v>961</v>
          </cell>
        </row>
        <row r="261">
          <cell r="A261">
            <v>96001791</v>
          </cell>
          <cell r="B261" t="str">
            <v>AP012</v>
          </cell>
          <cell r="C261" t="str">
            <v>BGA1</v>
          </cell>
          <cell r="D261">
            <v>1051</v>
          </cell>
        </row>
        <row r="262">
          <cell r="A262">
            <v>96001873</v>
          </cell>
          <cell r="B262" t="str">
            <v>AP012</v>
          </cell>
          <cell r="C262" t="str">
            <v>BGA1</v>
          </cell>
          <cell r="D262">
            <v>1087</v>
          </cell>
        </row>
        <row r="263">
          <cell r="A263">
            <v>96001975</v>
          </cell>
          <cell r="B263" t="str">
            <v>AP012</v>
          </cell>
          <cell r="C263" t="str">
            <v>BGA1</v>
          </cell>
          <cell r="D263">
            <v>1483</v>
          </cell>
        </row>
        <row r="264">
          <cell r="A264">
            <v>96002008</v>
          </cell>
          <cell r="B264" t="str">
            <v>SOCO1</v>
          </cell>
          <cell r="C264" t="str">
            <v>BGA1</v>
          </cell>
          <cell r="D264">
            <v>408</v>
          </cell>
        </row>
        <row r="265">
          <cell r="A265">
            <v>96002009</v>
          </cell>
          <cell r="B265" t="str">
            <v>SOCO1</v>
          </cell>
          <cell r="C265" t="str">
            <v>BGA1</v>
          </cell>
          <cell r="D265">
            <v>390</v>
          </cell>
        </row>
        <row r="266">
          <cell r="A266">
            <v>96002010</v>
          </cell>
          <cell r="B266" t="str">
            <v>APHAC</v>
          </cell>
          <cell r="C266" t="str">
            <v>BGA1</v>
          </cell>
          <cell r="D266">
            <v>298</v>
          </cell>
        </row>
        <row r="267">
          <cell r="A267">
            <v>96002011</v>
          </cell>
          <cell r="B267" t="str">
            <v>APHAC</v>
          </cell>
          <cell r="C267" t="str">
            <v>BGA1</v>
          </cell>
          <cell r="D267">
            <v>366</v>
          </cell>
        </row>
        <row r="268">
          <cell r="A268">
            <v>96002012</v>
          </cell>
          <cell r="B268" t="str">
            <v>APHAC</v>
          </cell>
          <cell r="C268" t="str">
            <v>BGA1</v>
          </cell>
          <cell r="D268">
            <v>511</v>
          </cell>
        </row>
        <row r="269">
          <cell r="A269">
            <v>96003332</v>
          </cell>
          <cell r="B269" t="str">
            <v>LEVSE</v>
          </cell>
          <cell r="C269" t="str">
            <v>BGA1</v>
          </cell>
          <cell r="D269">
            <v>186</v>
          </cell>
        </row>
        <row r="270">
          <cell r="A270">
            <v>96003427</v>
          </cell>
          <cell r="B270" t="str">
            <v>APHAC</v>
          </cell>
          <cell r="C270" t="str">
            <v>BGA1</v>
          </cell>
          <cell r="D270">
            <v>805</v>
          </cell>
        </row>
        <row r="271">
          <cell r="A271">
            <v>96003695</v>
          </cell>
          <cell r="B271" t="str">
            <v>LEVSE</v>
          </cell>
          <cell r="C271" t="str">
            <v>BGA1</v>
          </cell>
          <cell r="D271">
            <v>252</v>
          </cell>
        </row>
        <row r="272">
          <cell r="A272">
            <v>96006638</v>
          </cell>
          <cell r="B272" t="str">
            <v>SEACC</v>
          </cell>
          <cell r="C272" t="str">
            <v>BGA1</v>
          </cell>
          <cell r="D272">
            <v>1099</v>
          </cell>
        </row>
        <row r="273">
          <cell r="A273">
            <v>96010562</v>
          </cell>
          <cell r="B273" t="str">
            <v>AP050</v>
          </cell>
          <cell r="C273" t="str">
            <v>BGA1</v>
          </cell>
          <cell r="D273">
            <v>2309</v>
          </cell>
        </row>
        <row r="274">
          <cell r="A274">
            <v>96010563</v>
          </cell>
          <cell r="B274" t="str">
            <v>AP050</v>
          </cell>
          <cell r="C274" t="str">
            <v>BGA1</v>
          </cell>
          <cell r="D274">
            <v>1523</v>
          </cell>
        </row>
        <row r="275">
          <cell r="A275">
            <v>96010581</v>
          </cell>
          <cell r="B275" t="str">
            <v>AP050</v>
          </cell>
          <cell r="C275" t="str">
            <v>BGA1</v>
          </cell>
          <cell r="D275">
            <v>2379</v>
          </cell>
        </row>
        <row r="276">
          <cell r="A276">
            <v>96011014</v>
          </cell>
          <cell r="B276" t="str">
            <v>AP012</v>
          </cell>
          <cell r="C276" t="str">
            <v>BGA1</v>
          </cell>
          <cell r="D276">
            <v>918</v>
          </cell>
        </row>
        <row r="277">
          <cell r="A277">
            <v>96011024</v>
          </cell>
          <cell r="B277" t="str">
            <v>AP012</v>
          </cell>
          <cell r="C277" t="str">
            <v>BGA1</v>
          </cell>
          <cell r="D277">
            <v>888</v>
          </cell>
        </row>
        <row r="278">
          <cell r="A278">
            <v>96011025</v>
          </cell>
          <cell r="B278" t="str">
            <v>AP012</v>
          </cell>
          <cell r="C278" t="str">
            <v>BGA1</v>
          </cell>
          <cell r="D278">
            <v>1101</v>
          </cell>
        </row>
        <row r="279">
          <cell r="A279">
            <v>96047207</v>
          </cell>
          <cell r="B279" t="str">
            <v>SV080</v>
          </cell>
          <cell r="C279" t="str">
            <v>BGA1</v>
          </cell>
          <cell r="D279">
            <v>10000</v>
          </cell>
        </row>
        <row r="280">
          <cell r="A280">
            <v>96047509</v>
          </cell>
          <cell r="B280" t="str">
            <v>SE05O</v>
          </cell>
          <cell r="C280" t="str">
            <v>BGA1</v>
          </cell>
          <cell r="D280">
            <v>4859</v>
          </cell>
        </row>
        <row r="281">
          <cell r="A281">
            <v>96047517</v>
          </cell>
          <cell r="B281" t="str">
            <v>SE05O</v>
          </cell>
          <cell r="C281" t="str">
            <v>BGA1</v>
          </cell>
          <cell r="D281">
            <v>5257</v>
          </cell>
        </row>
        <row r="282">
          <cell r="A282">
            <v>96047525</v>
          </cell>
          <cell r="B282" t="str">
            <v>SE05O</v>
          </cell>
          <cell r="C282" t="str">
            <v>BGA1</v>
          </cell>
          <cell r="D282">
            <v>6453</v>
          </cell>
        </row>
        <row r="283">
          <cell r="A283">
            <v>96047549</v>
          </cell>
          <cell r="B283" t="str">
            <v>SE080</v>
          </cell>
          <cell r="C283" t="str">
            <v>BGA1</v>
          </cell>
          <cell r="D283">
            <v>5774</v>
          </cell>
        </row>
        <row r="284">
          <cell r="A284">
            <v>96047597</v>
          </cell>
          <cell r="B284" t="str">
            <v>SE080</v>
          </cell>
          <cell r="C284" t="str">
            <v>BGA1</v>
          </cell>
          <cell r="D284">
            <v>5774</v>
          </cell>
        </row>
        <row r="285">
          <cell r="A285">
            <v>96047613</v>
          </cell>
          <cell r="B285" t="str">
            <v>SE080</v>
          </cell>
          <cell r="C285" t="str">
            <v>BGA1</v>
          </cell>
          <cell r="D285">
            <v>9129</v>
          </cell>
        </row>
        <row r="286">
          <cell r="A286">
            <v>96047627</v>
          </cell>
          <cell r="B286" t="str">
            <v>SE080</v>
          </cell>
          <cell r="C286" t="str">
            <v>BGA1</v>
          </cell>
          <cell r="D286">
            <v>10403</v>
          </cell>
        </row>
        <row r="287">
          <cell r="A287">
            <v>96047641</v>
          </cell>
          <cell r="B287" t="str">
            <v>SE100</v>
          </cell>
          <cell r="C287" t="str">
            <v>BGA1</v>
          </cell>
          <cell r="D287">
            <v>8820</v>
          </cell>
        </row>
        <row r="288">
          <cell r="A288">
            <v>96047671</v>
          </cell>
          <cell r="B288" t="str">
            <v>SE100</v>
          </cell>
          <cell r="C288" t="str">
            <v>BGA1</v>
          </cell>
          <cell r="D288">
            <v>11406</v>
          </cell>
        </row>
        <row r="289">
          <cell r="A289">
            <v>96047697</v>
          </cell>
          <cell r="B289" t="str">
            <v>SV065</v>
          </cell>
          <cell r="C289" t="str">
            <v>BGA1</v>
          </cell>
          <cell r="D289">
            <v>4689</v>
          </cell>
        </row>
        <row r="290">
          <cell r="A290">
            <v>96047713</v>
          </cell>
          <cell r="B290" t="str">
            <v>SV065</v>
          </cell>
          <cell r="C290" t="str">
            <v>BGA1</v>
          </cell>
          <cell r="D290">
            <v>5080</v>
          </cell>
        </row>
        <row r="291">
          <cell r="A291">
            <v>96047729</v>
          </cell>
          <cell r="B291" t="str">
            <v>SV065</v>
          </cell>
          <cell r="C291" t="str">
            <v>BGA1</v>
          </cell>
          <cell r="D291">
            <v>6251</v>
          </cell>
        </row>
        <row r="292">
          <cell r="A292">
            <v>96047745</v>
          </cell>
          <cell r="B292" t="str">
            <v>SV080</v>
          </cell>
          <cell r="C292" t="str">
            <v>BGA1</v>
          </cell>
          <cell r="D292">
            <v>4821</v>
          </cell>
        </row>
        <row r="293">
          <cell r="A293">
            <v>96047757</v>
          </cell>
          <cell r="B293" t="str">
            <v>SV080</v>
          </cell>
          <cell r="C293" t="str">
            <v>BGA1</v>
          </cell>
          <cell r="D293">
            <v>4903</v>
          </cell>
        </row>
        <row r="294">
          <cell r="A294">
            <v>96047769</v>
          </cell>
          <cell r="B294" t="str">
            <v>SV080</v>
          </cell>
          <cell r="C294" t="str">
            <v>BGA1</v>
          </cell>
          <cell r="D294">
            <v>4968</v>
          </cell>
        </row>
        <row r="295">
          <cell r="A295">
            <v>96047781</v>
          </cell>
          <cell r="B295" t="str">
            <v>SV080</v>
          </cell>
          <cell r="C295" t="str">
            <v>BGA1</v>
          </cell>
          <cell r="D295">
            <v>5058</v>
          </cell>
        </row>
        <row r="296">
          <cell r="A296">
            <v>96047797</v>
          </cell>
          <cell r="B296" t="str">
            <v>SV080</v>
          </cell>
          <cell r="C296" t="str">
            <v>BGA1</v>
          </cell>
          <cell r="D296">
            <v>5749</v>
          </cell>
        </row>
        <row r="297">
          <cell r="A297">
            <v>96047845</v>
          </cell>
          <cell r="B297" t="str">
            <v>SV080</v>
          </cell>
          <cell r="C297" t="str">
            <v>BGA1</v>
          </cell>
          <cell r="D297">
            <v>7510</v>
          </cell>
        </row>
        <row r="298">
          <cell r="A298">
            <v>96047861</v>
          </cell>
          <cell r="B298" t="str">
            <v>SV080</v>
          </cell>
          <cell r="C298" t="str">
            <v>BGA1</v>
          </cell>
          <cell r="D298">
            <v>9517</v>
          </cell>
        </row>
        <row r="299">
          <cell r="A299">
            <v>96047877</v>
          </cell>
          <cell r="B299" t="str">
            <v>SV080</v>
          </cell>
          <cell r="C299" t="str">
            <v>BGA1</v>
          </cell>
          <cell r="D299">
            <v>10021</v>
          </cell>
        </row>
        <row r="300">
          <cell r="A300">
            <v>96047925</v>
          </cell>
          <cell r="B300" t="str">
            <v>SV100</v>
          </cell>
          <cell r="C300" t="str">
            <v>BGA1</v>
          </cell>
          <cell r="D300">
            <v>6847</v>
          </cell>
        </row>
        <row r="301">
          <cell r="A301">
            <v>96047941</v>
          </cell>
          <cell r="B301" t="str">
            <v>SV100</v>
          </cell>
          <cell r="C301" t="str">
            <v>BGA1</v>
          </cell>
          <cell r="D301">
            <v>8216</v>
          </cell>
        </row>
        <row r="302">
          <cell r="A302">
            <v>96047957</v>
          </cell>
          <cell r="B302" t="str">
            <v>SV100</v>
          </cell>
          <cell r="C302" t="str">
            <v>BGA1</v>
          </cell>
          <cell r="D302">
            <v>9966</v>
          </cell>
        </row>
        <row r="303">
          <cell r="A303">
            <v>96047989</v>
          </cell>
          <cell r="B303" t="str">
            <v>SE05O</v>
          </cell>
          <cell r="C303" t="str">
            <v>BGA1</v>
          </cell>
          <cell r="D303">
            <v>5338</v>
          </cell>
        </row>
        <row r="304">
          <cell r="A304">
            <v>96047997</v>
          </cell>
          <cell r="B304" t="str">
            <v>SE05O</v>
          </cell>
          <cell r="C304" t="str">
            <v>BGA1</v>
          </cell>
          <cell r="D304">
            <v>6531</v>
          </cell>
        </row>
        <row r="305">
          <cell r="A305">
            <v>96048021</v>
          </cell>
          <cell r="B305" t="str">
            <v>SE080</v>
          </cell>
          <cell r="C305" t="str">
            <v>BGA1</v>
          </cell>
          <cell r="D305">
            <v>5339</v>
          </cell>
        </row>
        <row r="306">
          <cell r="A306">
            <v>96048037</v>
          </cell>
          <cell r="B306" t="str">
            <v>SE080</v>
          </cell>
          <cell r="C306" t="str">
            <v>BGA1</v>
          </cell>
          <cell r="D306">
            <v>7054</v>
          </cell>
        </row>
        <row r="307">
          <cell r="A307">
            <v>96048069</v>
          </cell>
          <cell r="B307" t="str">
            <v>SE080</v>
          </cell>
          <cell r="C307" t="str">
            <v>BGA1</v>
          </cell>
          <cell r="D307">
            <v>7932</v>
          </cell>
        </row>
        <row r="308">
          <cell r="A308">
            <v>96048085</v>
          </cell>
          <cell r="B308" t="str">
            <v>SE080</v>
          </cell>
          <cell r="C308" t="str">
            <v>BGA1</v>
          </cell>
          <cell r="D308">
            <v>9129</v>
          </cell>
        </row>
        <row r="309">
          <cell r="A309">
            <v>96048099</v>
          </cell>
          <cell r="B309" t="str">
            <v>SE080</v>
          </cell>
          <cell r="C309" t="str">
            <v>BGA1</v>
          </cell>
          <cell r="D309">
            <v>10492</v>
          </cell>
        </row>
        <row r="310">
          <cell r="A310">
            <v>96048129</v>
          </cell>
          <cell r="B310" t="str">
            <v>SE100</v>
          </cell>
          <cell r="C310" t="str">
            <v>BGA1</v>
          </cell>
          <cell r="D310">
            <v>11542</v>
          </cell>
        </row>
        <row r="311">
          <cell r="A311">
            <v>96048143</v>
          </cell>
          <cell r="B311" t="str">
            <v>SE100</v>
          </cell>
          <cell r="C311" t="str">
            <v>BGA1</v>
          </cell>
          <cell r="D311">
            <v>11542</v>
          </cell>
        </row>
        <row r="312">
          <cell r="A312">
            <v>96048185</v>
          </cell>
          <cell r="B312" t="str">
            <v>SV065</v>
          </cell>
          <cell r="C312" t="str">
            <v>BGA1</v>
          </cell>
          <cell r="D312">
            <v>5158</v>
          </cell>
        </row>
        <row r="313">
          <cell r="A313">
            <v>96048201</v>
          </cell>
          <cell r="B313" t="str">
            <v>SV065</v>
          </cell>
          <cell r="C313" t="str">
            <v>BGA1</v>
          </cell>
          <cell r="D313">
            <v>6333</v>
          </cell>
        </row>
        <row r="314">
          <cell r="A314">
            <v>96075893</v>
          </cell>
          <cell r="B314" t="str">
            <v>SEG50</v>
          </cell>
          <cell r="C314" t="str">
            <v>BGA1</v>
          </cell>
          <cell r="D314">
            <v>2225</v>
          </cell>
        </row>
        <row r="315">
          <cell r="A315">
            <v>96075897</v>
          </cell>
          <cell r="B315" t="str">
            <v>SEG50</v>
          </cell>
          <cell r="C315" t="str">
            <v>BGA1</v>
          </cell>
          <cell r="D315">
            <v>2225</v>
          </cell>
        </row>
        <row r="316">
          <cell r="A316">
            <v>96075901</v>
          </cell>
          <cell r="B316" t="str">
            <v>SEG50</v>
          </cell>
          <cell r="C316" t="str">
            <v>BGA1</v>
          </cell>
          <cell r="D316">
            <v>2225</v>
          </cell>
        </row>
        <row r="317">
          <cell r="A317">
            <v>96075905</v>
          </cell>
          <cell r="B317" t="str">
            <v>SEG50</v>
          </cell>
          <cell r="C317" t="str">
            <v>BGA1</v>
          </cell>
          <cell r="D317">
            <v>2225</v>
          </cell>
        </row>
        <row r="318">
          <cell r="A318">
            <v>96075909</v>
          </cell>
          <cell r="B318" t="str">
            <v>SEG50</v>
          </cell>
          <cell r="C318" t="str">
            <v>BGA1</v>
          </cell>
          <cell r="D318">
            <v>2514</v>
          </cell>
        </row>
        <row r="319">
          <cell r="A319">
            <v>96075913</v>
          </cell>
          <cell r="B319" t="str">
            <v>SEG50</v>
          </cell>
          <cell r="C319" t="str">
            <v>BGA1</v>
          </cell>
          <cell r="D319">
            <v>3120</v>
          </cell>
        </row>
        <row r="320">
          <cell r="A320">
            <v>96075915</v>
          </cell>
          <cell r="B320" t="str">
            <v>SEG50</v>
          </cell>
          <cell r="C320" t="str">
            <v>BGA1</v>
          </cell>
          <cell r="D320">
            <v>3232</v>
          </cell>
        </row>
        <row r="321">
          <cell r="A321">
            <v>96075917</v>
          </cell>
          <cell r="B321" t="str">
            <v>SEG50</v>
          </cell>
          <cell r="C321" t="str">
            <v>BGA1</v>
          </cell>
          <cell r="D321">
            <v>3771</v>
          </cell>
        </row>
        <row r="322">
          <cell r="A322">
            <v>96076063</v>
          </cell>
          <cell r="B322" t="str">
            <v>SEACC</v>
          </cell>
          <cell r="C322" t="str">
            <v>BGA1</v>
          </cell>
          <cell r="D322">
            <v>353</v>
          </cell>
        </row>
        <row r="323">
          <cell r="A323">
            <v>96076196</v>
          </cell>
          <cell r="B323" t="str">
            <v>SEACC</v>
          </cell>
          <cell r="C323" t="str">
            <v>BGA1</v>
          </cell>
          <cell r="D323">
            <v>186</v>
          </cell>
        </row>
        <row r="324">
          <cell r="A324">
            <v>96079927</v>
          </cell>
          <cell r="B324" t="str">
            <v>MP204</v>
          </cell>
          <cell r="C324" t="str">
            <v>BGA1</v>
          </cell>
          <cell r="D324">
            <v>1276</v>
          </cell>
        </row>
        <row r="325">
          <cell r="A325">
            <v>96086673</v>
          </cell>
          <cell r="B325" t="str">
            <v>TPL32</v>
          </cell>
          <cell r="C325" t="str">
            <v>BGA1</v>
          </cell>
          <cell r="D325">
            <v>2196</v>
          </cell>
        </row>
        <row r="326">
          <cell r="A326">
            <v>96086676</v>
          </cell>
          <cell r="B326" t="str">
            <v>TPL32</v>
          </cell>
          <cell r="C326" t="str">
            <v>BGA1</v>
          </cell>
          <cell r="D326">
            <v>3262</v>
          </cell>
        </row>
        <row r="327">
          <cell r="A327">
            <v>96086678</v>
          </cell>
          <cell r="B327" t="str">
            <v>TPL32</v>
          </cell>
          <cell r="C327" t="str">
            <v>BGA1</v>
          </cell>
          <cell r="D327">
            <v>4138</v>
          </cell>
        </row>
        <row r="328">
          <cell r="A328">
            <v>96086829</v>
          </cell>
          <cell r="B328" t="str">
            <v>TPL40</v>
          </cell>
          <cell r="C328" t="str">
            <v>BGA1</v>
          </cell>
          <cell r="D328">
            <v>3837</v>
          </cell>
        </row>
        <row r="329">
          <cell r="A329">
            <v>96086995</v>
          </cell>
          <cell r="B329" t="str">
            <v>TPL50</v>
          </cell>
          <cell r="C329" t="str">
            <v>BGA1</v>
          </cell>
          <cell r="D329">
            <v>2835</v>
          </cell>
        </row>
        <row r="330">
          <cell r="A330">
            <v>96086996</v>
          </cell>
          <cell r="B330" t="str">
            <v>TPL50</v>
          </cell>
          <cell r="C330" t="str">
            <v>BGA1</v>
          </cell>
          <cell r="D330">
            <v>3070</v>
          </cell>
        </row>
        <row r="331">
          <cell r="A331">
            <v>96086997</v>
          </cell>
          <cell r="B331" t="str">
            <v>TPL50</v>
          </cell>
          <cell r="C331" t="str">
            <v>BGA1</v>
          </cell>
          <cell r="D331">
            <v>2649</v>
          </cell>
        </row>
        <row r="332">
          <cell r="A332">
            <v>96086998</v>
          </cell>
          <cell r="B332" t="str">
            <v>TPL50</v>
          </cell>
          <cell r="C332" t="str">
            <v>BGA1</v>
          </cell>
          <cell r="D332">
            <v>3421</v>
          </cell>
        </row>
        <row r="333">
          <cell r="A333">
            <v>96087000</v>
          </cell>
          <cell r="B333" t="str">
            <v>TPL50</v>
          </cell>
          <cell r="C333" t="str">
            <v>BGA1</v>
          </cell>
          <cell r="D333">
            <v>4740</v>
          </cell>
        </row>
        <row r="334">
          <cell r="A334">
            <v>96087004</v>
          </cell>
          <cell r="B334" t="str">
            <v>TPL50</v>
          </cell>
          <cell r="C334" t="str">
            <v>BGA1</v>
          </cell>
          <cell r="D334">
            <v>9588</v>
          </cell>
        </row>
        <row r="335">
          <cell r="A335">
            <v>96087121</v>
          </cell>
          <cell r="B335" t="str">
            <v>TPL50</v>
          </cell>
          <cell r="C335" t="str">
            <v>BGA1</v>
          </cell>
          <cell r="D335">
            <v>3517</v>
          </cell>
        </row>
        <row r="336">
          <cell r="A336">
            <v>96087122</v>
          </cell>
          <cell r="B336" t="str">
            <v>TPL50</v>
          </cell>
          <cell r="C336" t="str">
            <v>BGA1</v>
          </cell>
          <cell r="D336">
            <v>3843</v>
          </cell>
        </row>
        <row r="337">
          <cell r="A337">
            <v>96087332</v>
          </cell>
          <cell r="B337" t="str">
            <v>TPL65</v>
          </cell>
          <cell r="C337" t="str">
            <v>BGA1</v>
          </cell>
          <cell r="D337">
            <v>4929</v>
          </cell>
        </row>
        <row r="338">
          <cell r="A338">
            <v>96087333</v>
          </cell>
          <cell r="B338" t="str">
            <v>TPL65</v>
          </cell>
          <cell r="C338" t="str">
            <v>BGA1</v>
          </cell>
          <cell r="D338">
            <v>5329</v>
          </cell>
        </row>
        <row r="339">
          <cell r="A339">
            <v>96087334</v>
          </cell>
          <cell r="B339" t="str">
            <v>TPL65</v>
          </cell>
          <cell r="C339" t="str">
            <v>BGA1</v>
          </cell>
          <cell r="D339">
            <v>7441</v>
          </cell>
        </row>
        <row r="340">
          <cell r="A340">
            <v>96087335</v>
          </cell>
          <cell r="B340" t="str">
            <v>TPL65</v>
          </cell>
          <cell r="C340" t="str">
            <v>BGA1</v>
          </cell>
          <cell r="D340">
            <v>8462</v>
          </cell>
        </row>
        <row r="341">
          <cell r="A341">
            <v>96087337</v>
          </cell>
          <cell r="B341" t="str">
            <v>TPL65</v>
          </cell>
          <cell r="C341" t="str">
            <v>BGA1</v>
          </cell>
          <cell r="D341">
            <v>11290</v>
          </cell>
        </row>
        <row r="342">
          <cell r="A342">
            <v>96087441</v>
          </cell>
          <cell r="B342" t="str">
            <v>TPL65</v>
          </cell>
          <cell r="C342" t="str">
            <v>BGA1</v>
          </cell>
          <cell r="D342">
            <v>3325</v>
          </cell>
        </row>
        <row r="343">
          <cell r="A343">
            <v>96087442</v>
          </cell>
          <cell r="B343" t="str">
            <v>TPL65</v>
          </cell>
          <cell r="C343" t="str">
            <v>BGA1</v>
          </cell>
          <cell r="D343">
            <v>3453</v>
          </cell>
        </row>
        <row r="344">
          <cell r="A344">
            <v>96087446</v>
          </cell>
          <cell r="B344" t="str">
            <v>TPL65</v>
          </cell>
          <cell r="C344" t="str">
            <v>BGA1</v>
          </cell>
          <cell r="D344">
            <v>4737</v>
          </cell>
        </row>
        <row r="345">
          <cell r="A345">
            <v>96090992</v>
          </cell>
          <cell r="B345" t="str">
            <v>SEACC</v>
          </cell>
          <cell r="C345" t="str">
            <v>BGA1</v>
          </cell>
          <cell r="D345">
            <v>693</v>
          </cell>
        </row>
        <row r="346">
          <cell r="A346">
            <v>96090993</v>
          </cell>
          <cell r="B346" t="str">
            <v>SEACC</v>
          </cell>
          <cell r="C346" t="str">
            <v>BGA1</v>
          </cell>
          <cell r="D346">
            <v>784</v>
          </cell>
        </row>
        <row r="347">
          <cell r="A347">
            <v>96090994</v>
          </cell>
          <cell r="B347" t="str">
            <v>SEACC</v>
          </cell>
          <cell r="C347" t="str">
            <v>BGA1</v>
          </cell>
          <cell r="D347">
            <v>1306</v>
          </cell>
        </row>
        <row r="348">
          <cell r="A348">
            <v>96090995</v>
          </cell>
          <cell r="B348" t="str">
            <v>SEACC</v>
          </cell>
          <cell r="C348" t="str">
            <v>BGA1</v>
          </cell>
          <cell r="D348">
            <v>1992</v>
          </cell>
        </row>
        <row r="349">
          <cell r="A349">
            <v>96095274</v>
          </cell>
          <cell r="B349" t="str">
            <v>MP204</v>
          </cell>
          <cell r="C349" t="str">
            <v>BGA1</v>
          </cell>
          <cell r="D349">
            <v>349</v>
          </cell>
        </row>
        <row r="350">
          <cell r="A350">
            <v>96095275</v>
          </cell>
          <cell r="B350" t="str">
            <v>MP204</v>
          </cell>
          <cell r="C350" t="str">
            <v>BGA1</v>
          </cell>
          <cell r="D350">
            <v>294</v>
          </cell>
        </row>
        <row r="351">
          <cell r="A351">
            <v>96095277</v>
          </cell>
          <cell r="B351" t="str">
            <v>MP204</v>
          </cell>
          <cell r="C351" t="str">
            <v>BGA1</v>
          </cell>
          <cell r="D351">
            <v>345</v>
          </cell>
        </row>
        <row r="352">
          <cell r="A352">
            <v>96095278</v>
          </cell>
          <cell r="B352" t="str">
            <v>MP204</v>
          </cell>
          <cell r="C352" t="str">
            <v>BGA1</v>
          </cell>
          <cell r="D352">
            <v>365</v>
          </cell>
        </row>
        <row r="353">
          <cell r="A353">
            <v>96102253</v>
          </cell>
          <cell r="B353" t="str">
            <v>SEACC</v>
          </cell>
          <cell r="C353" t="str">
            <v>BGA1</v>
          </cell>
          <cell r="D353">
            <v>351</v>
          </cell>
        </row>
        <row r="354">
          <cell r="A354">
            <v>96102254</v>
          </cell>
          <cell r="B354" t="str">
            <v>SEACC</v>
          </cell>
          <cell r="C354" t="str">
            <v>BGA1</v>
          </cell>
          <cell r="D354">
            <v>378</v>
          </cell>
        </row>
        <row r="355">
          <cell r="A355">
            <v>96102255</v>
          </cell>
          <cell r="B355" t="str">
            <v>SEACC</v>
          </cell>
          <cell r="C355" t="str">
            <v>BGA1</v>
          </cell>
          <cell r="D355">
            <v>440</v>
          </cell>
        </row>
        <row r="356">
          <cell r="A356">
            <v>96102256</v>
          </cell>
          <cell r="B356" t="str">
            <v>SEACC</v>
          </cell>
          <cell r="C356" t="str">
            <v>BGA1</v>
          </cell>
          <cell r="D356">
            <v>2551</v>
          </cell>
        </row>
        <row r="357">
          <cell r="A357">
            <v>96102258</v>
          </cell>
          <cell r="B357" t="str">
            <v>SEACC</v>
          </cell>
          <cell r="C357" t="str">
            <v>BGA1</v>
          </cell>
          <cell r="D357">
            <v>1351</v>
          </cell>
        </row>
        <row r="358">
          <cell r="A358">
            <v>96102259</v>
          </cell>
          <cell r="B358" t="str">
            <v>SEACC</v>
          </cell>
          <cell r="C358" t="str">
            <v>BGA1</v>
          </cell>
          <cell r="D358">
            <v>2090</v>
          </cell>
        </row>
        <row r="359">
          <cell r="A359">
            <v>96102260</v>
          </cell>
          <cell r="B359" t="str">
            <v>SEACC</v>
          </cell>
          <cell r="C359" t="str">
            <v>BGA1</v>
          </cell>
          <cell r="D359">
            <v>2458</v>
          </cell>
        </row>
        <row r="360">
          <cell r="A360">
            <v>96102378</v>
          </cell>
          <cell r="B360" t="str">
            <v>SEACC</v>
          </cell>
          <cell r="C360" t="str">
            <v>BGA1</v>
          </cell>
          <cell r="D360">
            <v>343</v>
          </cell>
        </row>
        <row r="361">
          <cell r="A361">
            <v>96104118</v>
          </cell>
          <cell r="B361" t="str">
            <v>SEC50</v>
          </cell>
          <cell r="C361" t="str">
            <v>BGA1</v>
          </cell>
          <cell r="D361">
            <v>2917</v>
          </cell>
        </row>
        <row r="362">
          <cell r="A362">
            <v>96104129</v>
          </cell>
          <cell r="B362" t="str">
            <v>SEC50</v>
          </cell>
          <cell r="C362" t="str">
            <v>BGA1</v>
          </cell>
          <cell r="D362">
            <v>2260</v>
          </cell>
        </row>
        <row r="363">
          <cell r="A363">
            <v>96104192</v>
          </cell>
          <cell r="B363" t="str">
            <v>SEV65</v>
          </cell>
          <cell r="C363" t="str">
            <v>BGA1</v>
          </cell>
          <cell r="D363">
            <v>2860</v>
          </cell>
        </row>
        <row r="364">
          <cell r="A364">
            <v>96105765</v>
          </cell>
          <cell r="B364" t="str">
            <v>SEACC</v>
          </cell>
          <cell r="C364" t="str">
            <v>BGA1</v>
          </cell>
          <cell r="D364">
            <v>235</v>
          </cell>
        </row>
        <row r="365">
          <cell r="A365">
            <v>96105782</v>
          </cell>
          <cell r="B365" t="str">
            <v>SEACC</v>
          </cell>
          <cell r="C365" t="str">
            <v>BGA1</v>
          </cell>
          <cell r="D365">
            <v>362</v>
          </cell>
        </row>
        <row r="366">
          <cell r="A366">
            <v>96105787</v>
          </cell>
          <cell r="B366" t="str">
            <v>SEACC</v>
          </cell>
          <cell r="C366" t="str">
            <v>BGA1</v>
          </cell>
          <cell r="D366">
            <v>452</v>
          </cell>
        </row>
        <row r="367">
          <cell r="A367">
            <v>96105790</v>
          </cell>
          <cell r="B367" t="str">
            <v>SEACC</v>
          </cell>
          <cell r="C367" t="str">
            <v>BGA1</v>
          </cell>
          <cell r="D367">
            <v>289</v>
          </cell>
        </row>
        <row r="368">
          <cell r="A368">
            <v>96106566</v>
          </cell>
          <cell r="B368" t="str">
            <v>SEC50</v>
          </cell>
          <cell r="C368" t="str">
            <v>BGA1</v>
          </cell>
          <cell r="D368">
            <v>1991</v>
          </cell>
        </row>
        <row r="369">
          <cell r="A369">
            <v>96106577</v>
          </cell>
          <cell r="B369" t="str">
            <v>SEV65</v>
          </cell>
          <cell r="C369" t="str">
            <v>BGA1</v>
          </cell>
          <cell r="D369">
            <v>2140</v>
          </cell>
        </row>
        <row r="370">
          <cell r="A370">
            <v>96108465</v>
          </cell>
          <cell r="B370" t="str">
            <v>TPL80</v>
          </cell>
          <cell r="C370" t="str">
            <v>BGA1</v>
          </cell>
          <cell r="D370">
            <v>3289</v>
          </cell>
        </row>
        <row r="371">
          <cell r="A371">
            <v>96108468</v>
          </cell>
          <cell r="B371" t="str">
            <v>TPL80</v>
          </cell>
          <cell r="C371" t="str">
            <v>BGA1</v>
          </cell>
          <cell r="D371">
            <v>4397</v>
          </cell>
        </row>
        <row r="372">
          <cell r="A372">
            <v>96108469</v>
          </cell>
          <cell r="B372" t="str">
            <v>TPL80</v>
          </cell>
          <cell r="C372" t="str">
            <v>BGA1</v>
          </cell>
          <cell r="D372">
            <v>5490</v>
          </cell>
        </row>
        <row r="373">
          <cell r="A373">
            <v>96108470</v>
          </cell>
          <cell r="B373" t="str">
            <v>TPL80</v>
          </cell>
          <cell r="C373" t="str">
            <v>BGA1</v>
          </cell>
          <cell r="D373">
            <v>7266</v>
          </cell>
        </row>
        <row r="374">
          <cell r="A374">
            <v>96108471</v>
          </cell>
          <cell r="B374" t="str">
            <v>TPL80</v>
          </cell>
          <cell r="C374" t="str">
            <v>BGA1</v>
          </cell>
          <cell r="D374">
            <v>6726</v>
          </cell>
        </row>
        <row r="375">
          <cell r="A375">
            <v>96108605</v>
          </cell>
          <cell r="B375" t="str">
            <v>TPL80</v>
          </cell>
          <cell r="C375" t="str">
            <v>BGA1</v>
          </cell>
          <cell r="D375">
            <v>5163</v>
          </cell>
        </row>
        <row r="376">
          <cell r="A376">
            <v>96108608</v>
          </cell>
          <cell r="B376" t="str">
            <v>TPL80</v>
          </cell>
          <cell r="C376" t="str">
            <v>BGA1</v>
          </cell>
          <cell r="D376">
            <v>8193</v>
          </cell>
        </row>
        <row r="377">
          <cell r="A377">
            <v>96108937</v>
          </cell>
          <cell r="B377" t="str">
            <v>TPL10</v>
          </cell>
          <cell r="C377" t="str">
            <v>BGA1</v>
          </cell>
          <cell r="D377">
            <v>3469</v>
          </cell>
        </row>
        <row r="378">
          <cell r="A378">
            <v>96108939</v>
          </cell>
          <cell r="B378" t="str">
            <v>TPL10</v>
          </cell>
          <cell r="C378" t="str">
            <v>BGA1</v>
          </cell>
          <cell r="D378">
            <v>4595</v>
          </cell>
        </row>
        <row r="379">
          <cell r="A379">
            <v>96108940</v>
          </cell>
          <cell r="B379" t="str">
            <v>TPL10</v>
          </cell>
          <cell r="C379" t="str">
            <v>BGA1</v>
          </cell>
          <cell r="D379">
            <v>7199</v>
          </cell>
        </row>
        <row r="380">
          <cell r="A380">
            <v>96108941</v>
          </cell>
          <cell r="B380" t="str">
            <v>TPL10</v>
          </cell>
          <cell r="C380" t="str">
            <v>BGA1</v>
          </cell>
          <cell r="D380">
            <v>8010</v>
          </cell>
        </row>
        <row r="381">
          <cell r="A381">
            <v>96108942</v>
          </cell>
          <cell r="B381" t="str">
            <v>TPL10</v>
          </cell>
          <cell r="C381" t="str">
            <v>BGA1</v>
          </cell>
          <cell r="D381">
            <v>9728</v>
          </cell>
        </row>
        <row r="382">
          <cell r="A382">
            <v>96108944</v>
          </cell>
          <cell r="B382" t="str">
            <v>TPL10</v>
          </cell>
          <cell r="C382" t="str">
            <v>BGA1</v>
          </cell>
          <cell r="D382">
            <v>12094</v>
          </cell>
        </row>
        <row r="383">
          <cell r="A383">
            <v>96109053</v>
          </cell>
          <cell r="B383" t="str">
            <v>TPL10</v>
          </cell>
          <cell r="C383" t="str">
            <v>BGA1</v>
          </cell>
          <cell r="D383">
            <v>3845</v>
          </cell>
        </row>
        <row r="384">
          <cell r="A384">
            <v>96109056</v>
          </cell>
          <cell r="B384" t="str">
            <v>TPL10</v>
          </cell>
          <cell r="C384" t="str">
            <v>BGA1</v>
          </cell>
          <cell r="D384">
            <v>5703</v>
          </cell>
        </row>
        <row r="385">
          <cell r="A385">
            <v>96109057</v>
          </cell>
          <cell r="B385" t="str">
            <v>TPL10</v>
          </cell>
          <cell r="C385" t="str">
            <v>BGA1</v>
          </cell>
          <cell r="D385">
            <v>6439</v>
          </cell>
        </row>
        <row r="386">
          <cell r="A386">
            <v>96109058</v>
          </cell>
          <cell r="B386" t="str">
            <v>TPL10</v>
          </cell>
          <cell r="C386" t="str">
            <v>BGA1</v>
          </cell>
          <cell r="D386">
            <v>7283</v>
          </cell>
        </row>
        <row r="387">
          <cell r="A387">
            <v>96109060</v>
          </cell>
          <cell r="B387" t="str">
            <v>TPL10</v>
          </cell>
          <cell r="C387" t="str">
            <v>BGA1</v>
          </cell>
          <cell r="D387">
            <v>10430</v>
          </cell>
        </row>
        <row r="388">
          <cell r="A388">
            <v>96109061</v>
          </cell>
          <cell r="B388" t="str">
            <v>TPL10</v>
          </cell>
          <cell r="C388" t="str">
            <v>BGA1</v>
          </cell>
          <cell r="D388">
            <v>10960</v>
          </cell>
        </row>
        <row r="389">
          <cell r="A389">
            <v>96109062</v>
          </cell>
          <cell r="B389" t="str">
            <v>TPL10</v>
          </cell>
          <cell r="C389" t="str">
            <v>BGA1</v>
          </cell>
          <cell r="D389">
            <v>12948</v>
          </cell>
        </row>
        <row r="390">
          <cell r="A390">
            <v>96109801</v>
          </cell>
          <cell r="B390" t="str">
            <v>TPL15</v>
          </cell>
          <cell r="C390" t="str">
            <v>BGA1</v>
          </cell>
          <cell r="D390">
            <v>11748</v>
          </cell>
        </row>
        <row r="391">
          <cell r="A391">
            <v>96115123</v>
          </cell>
          <cell r="B391" t="str">
            <v>SEV65</v>
          </cell>
          <cell r="C391" t="str">
            <v>BGA1</v>
          </cell>
          <cell r="D391">
            <v>1965</v>
          </cell>
        </row>
        <row r="392">
          <cell r="A392">
            <v>96121950</v>
          </cell>
          <cell r="B392" t="str">
            <v>CR032</v>
          </cell>
          <cell r="C392" t="str">
            <v>BGA1</v>
          </cell>
          <cell r="D392">
            <v>3253</v>
          </cell>
        </row>
        <row r="393">
          <cell r="A393">
            <v>96121951</v>
          </cell>
          <cell r="B393" t="str">
            <v>CR032</v>
          </cell>
          <cell r="C393" t="str">
            <v>BGA1</v>
          </cell>
          <cell r="D393">
            <v>3475</v>
          </cell>
        </row>
        <row r="394">
          <cell r="A394">
            <v>96121952</v>
          </cell>
          <cell r="B394" t="str">
            <v>CR032</v>
          </cell>
          <cell r="C394" t="str">
            <v>BGA1</v>
          </cell>
          <cell r="D394">
            <v>4014</v>
          </cell>
        </row>
        <row r="395">
          <cell r="A395">
            <v>96121953</v>
          </cell>
          <cell r="B395" t="str">
            <v>CR032</v>
          </cell>
          <cell r="C395" t="str">
            <v>BGA1</v>
          </cell>
          <cell r="D395">
            <v>4702</v>
          </cell>
        </row>
        <row r="396">
          <cell r="A396">
            <v>96122010</v>
          </cell>
          <cell r="B396" t="str">
            <v>CR032</v>
          </cell>
          <cell r="C396" t="str">
            <v>BGA1</v>
          </cell>
          <cell r="D396">
            <v>5914</v>
          </cell>
        </row>
        <row r="397">
          <cell r="A397">
            <v>96122011</v>
          </cell>
          <cell r="B397" t="str">
            <v>CR032</v>
          </cell>
          <cell r="C397" t="str">
            <v>BGA1</v>
          </cell>
          <cell r="D397">
            <v>5914</v>
          </cell>
        </row>
        <row r="398">
          <cell r="A398">
            <v>96122012</v>
          </cell>
          <cell r="B398" t="str">
            <v>CR032</v>
          </cell>
          <cell r="C398" t="str">
            <v>BGA1</v>
          </cell>
          <cell r="D398">
            <v>7336</v>
          </cell>
        </row>
        <row r="399">
          <cell r="A399">
            <v>96122013</v>
          </cell>
          <cell r="B399" t="str">
            <v>CR032</v>
          </cell>
          <cell r="C399" t="str">
            <v>BGA1</v>
          </cell>
          <cell r="D399">
            <v>7336</v>
          </cell>
        </row>
        <row r="400">
          <cell r="A400">
            <v>96122014</v>
          </cell>
          <cell r="B400" t="str">
            <v>CR032</v>
          </cell>
          <cell r="C400" t="str">
            <v>BGA1</v>
          </cell>
          <cell r="D400">
            <v>9225</v>
          </cell>
        </row>
        <row r="401">
          <cell r="A401">
            <v>96122015</v>
          </cell>
          <cell r="B401" t="str">
            <v>CR032</v>
          </cell>
          <cell r="C401" t="str">
            <v>BGA1</v>
          </cell>
          <cell r="D401">
            <v>9225</v>
          </cell>
        </row>
        <row r="402">
          <cell r="A402">
            <v>96122016</v>
          </cell>
          <cell r="B402" t="str">
            <v>CR032</v>
          </cell>
          <cell r="C402" t="str">
            <v>BGA1</v>
          </cell>
          <cell r="D402">
            <v>9733</v>
          </cell>
        </row>
        <row r="403">
          <cell r="A403">
            <v>96122017</v>
          </cell>
          <cell r="B403" t="str">
            <v>CR032</v>
          </cell>
          <cell r="C403" t="str">
            <v>BGA1</v>
          </cell>
          <cell r="D403">
            <v>9733</v>
          </cell>
        </row>
        <row r="404">
          <cell r="A404">
            <v>96122018</v>
          </cell>
          <cell r="B404" t="str">
            <v>CR032</v>
          </cell>
          <cell r="C404" t="str">
            <v>BGA1</v>
          </cell>
          <cell r="D404">
            <v>11456</v>
          </cell>
        </row>
        <row r="405">
          <cell r="A405">
            <v>96122019</v>
          </cell>
          <cell r="B405" t="str">
            <v>CR032</v>
          </cell>
          <cell r="C405" t="str">
            <v>BGA1</v>
          </cell>
          <cell r="D405">
            <v>11456</v>
          </cell>
        </row>
        <row r="406">
          <cell r="A406">
            <v>96122020</v>
          </cell>
          <cell r="B406" t="str">
            <v>CR032</v>
          </cell>
          <cell r="C406" t="str">
            <v>BGA1</v>
          </cell>
          <cell r="D406">
            <v>11959</v>
          </cell>
        </row>
        <row r="407">
          <cell r="A407">
            <v>96122021</v>
          </cell>
          <cell r="B407" t="str">
            <v>CR032</v>
          </cell>
          <cell r="C407" t="str">
            <v>BGA1</v>
          </cell>
          <cell r="D407">
            <v>11959</v>
          </cell>
        </row>
        <row r="408">
          <cell r="A408">
            <v>96122022</v>
          </cell>
          <cell r="B408" t="str">
            <v>CR032</v>
          </cell>
          <cell r="C408" t="str">
            <v>BGA1</v>
          </cell>
          <cell r="D408">
            <v>13572</v>
          </cell>
        </row>
        <row r="409">
          <cell r="A409">
            <v>96122023</v>
          </cell>
          <cell r="B409" t="str">
            <v>CR032</v>
          </cell>
          <cell r="C409" t="str">
            <v>BGA1</v>
          </cell>
          <cell r="D409">
            <v>13572</v>
          </cell>
        </row>
        <row r="410">
          <cell r="A410">
            <v>96122024</v>
          </cell>
          <cell r="B410" t="str">
            <v>CR032</v>
          </cell>
          <cell r="C410" t="str">
            <v>BGA1</v>
          </cell>
          <cell r="D410">
            <v>14075</v>
          </cell>
        </row>
        <row r="411">
          <cell r="A411">
            <v>96122025</v>
          </cell>
          <cell r="B411" t="str">
            <v>CR032</v>
          </cell>
          <cell r="C411" t="str">
            <v>BGA1</v>
          </cell>
          <cell r="D411">
            <v>14075</v>
          </cell>
        </row>
        <row r="412">
          <cell r="A412">
            <v>96122026</v>
          </cell>
          <cell r="B412" t="str">
            <v>CR032</v>
          </cell>
          <cell r="C412" t="str">
            <v>BGA1</v>
          </cell>
          <cell r="D412">
            <v>15778</v>
          </cell>
        </row>
        <row r="413">
          <cell r="A413">
            <v>96122027</v>
          </cell>
          <cell r="B413" t="str">
            <v>CR032</v>
          </cell>
          <cell r="C413" t="str">
            <v>BGA1</v>
          </cell>
          <cell r="D413">
            <v>15778</v>
          </cell>
        </row>
        <row r="414">
          <cell r="A414">
            <v>96122028</v>
          </cell>
          <cell r="B414" t="str">
            <v>CR032</v>
          </cell>
          <cell r="C414" t="str">
            <v>BGA1</v>
          </cell>
          <cell r="D414">
            <v>16301</v>
          </cell>
        </row>
        <row r="415">
          <cell r="A415">
            <v>96122029</v>
          </cell>
          <cell r="B415" t="str">
            <v>CR032</v>
          </cell>
          <cell r="C415" t="str">
            <v>BGA1</v>
          </cell>
          <cell r="D415">
            <v>16301</v>
          </cell>
        </row>
        <row r="416">
          <cell r="A416">
            <v>96122030</v>
          </cell>
          <cell r="B416" t="str">
            <v>CR032</v>
          </cell>
          <cell r="C416" t="str">
            <v>BGA1</v>
          </cell>
          <cell r="D416">
            <v>18363</v>
          </cell>
        </row>
        <row r="417">
          <cell r="A417">
            <v>96122031</v>
          </cell>
          <cell r="B417" t="str">
            <v>CR032</v>
          </cell>
          <cell r="C417" t="str">
            <v>BGA1</v>
          </cell>
          <cell r="D417">
            <v>18363</v>
          </cell>
        </row>
        <row r="418">
          <cell r="A418">
            <v>96122033</v>
          </cell>
          <cell r="B418" t="str">
            <v>CR032</v>
          </cell>
          <cell r="C418" t="str">
            <v>BGA1</v>
          </cell>
          <cell r="D418">
            <v>18866</v>
          </cell>
        </row>
        <row r="419">
          <cell r="A419">
            <v>96122216</v>
          </cell>
          <cell r="B419" t="str">
            <v>CR032</v>
          </cell>
          <cell r="C419" t="str">
            <v>BGA1</v>
          </cell>
          <cell r="D419">
            <v>5797</v>
          </cell>
        </row>
        <row r="420">
          <cell r="A420">
            <v>96122218</v>
          </cell>
          <cell r="B420" t="str">
            <v>CR032</v>
          </cell>
          <cell r="C420" t="str">
            <v>BGA1</v>
          </cell>
          <cell r="D420">
            <v>7220</v>
          </cell>
        </row>
        <row r="421">
          <cell r="A421">
            <v>96122219</v>
          </cell>
          <cell r="B421" t="str">
            <v>CR032</v>
          </cell>
          <cell r="C421" t="str">
            <v>BGA1</v>
          </cell>
          <cell r="D421">
            <v>9225</v>
          </cell>
        </row>
        <row r="422">
          <cell r="A422">
            <v>96122221</v>
          </cell>
          <cell r="B422" t="str">
            <v>CR032</v>
          </cell>
          <cell r="C422" t="str">
            <v>BGA1</v>
          </cell>
          <cell r="D422">
            <v>9733</v>
          </cell>
        </row>
        <row r="423">
          <cell r="A423">
            <v>96122225</v>
          </cell>
          <cell r="B423" t="str">
            <v>CR032</v>
          </cell>
          <cell r="C423" t="str">
            <v>BGA1</v>
          </cell>
          <cell r="D423">
            <v>14075</v>
          </cell>
        </row>
        <row r="424">
          <cell r="A424">
            <v>96122228</v>
          </cell>
          <cell r="B424" t="str">
            <v>CR032</v>
          </cell>
          <cell r="C424" t="str">
            <v>BGA1</v>
          </cell>
          <cell r="D424">
            <v>16301</v>
          </cell>
        </row>
        <row r="425">
          <cell r="A425">
            <v>96122294</v>
          </cell>
          <cell r="B425" t="str">
            <v>CRN32</v>
          </cell>
          <cell r="C425" t="str">
            <v>BGA1</v>
          </cell>
          <cell r="D425">
            <v>4470</v>
          </cell>
        </row>
        <row r="426">
          <cell r="A426">
            <v>96122295</v>
          </cell>
          <cell r="B426" t="str">
            <v>CRN32</v>
          </cell>
          <cell r="C426" t="str">
            <v>BGA1</v>
          </cell>
          <cell r="D426">
            <v>4786</v>
          </cell>
        </row>
        <row r="427">
          <cell r="A427">
            <v>96122296</v>
          </cell>
          <cell r="B427" t="str">
            <v>CRN32</v>
          </cell>
          <cell r="C427" t="str">
            <v>BGA1</v>
          </cell>
          <cell r="D427">
            <v>5368</v>
          </cell>
        </row>
        <row r="428">
          <cell r="A428">
            <v>96122297</v>
          </cell>
          <cell r="B428" t="str">
            <v>CRN32</v>
          </cell>
          <cell r="C428" t="str">
            <v>BGA1</v>
          </cell>
          <cell r="D428">
            <v>6003</v>
          </cell>
        </row>
        <row r="429">
          <cell r="A429">
            <v>96122354</v>
          </cell>
          <cell r="B429" t="str">
            <v>CRN32</v>
          </cell>
          <cell r="C429" t="str">
            <v>BGA1</v>
          </cell>
          <cell r="D429">
            <v>7406</v>
          </cell>
        </row>
        <row r="430">
          <cell r="A430">
            <v>96122355</v>
          </cell>
          <cell r="B430" t="str">
            <v>CRN32</v>
          </cell>
          <cell r="C430" t="str">
            <v>BGA1</v>
          </cell>
          <cell r="D430">
            <v>7406</v>
          </cell>
        </row>
        <row r="431">
          <cell r="A431">
            <v>96122356</v>
          </cell>
          <cell r="B431" t="str">
            <v>CRN32</v>
          </cell>
          <cell r="C431" t="str">
            <v>BGA1</v>
          </cell>
          <cell r="D431">
            <v>9150</v>
          </cell>
        </row>
        <row r="432">
          <cell r="A432">
            <v>96122357</v>
          </cell>
          <cell r="B432" t="str">
            <v>CRN32</v>
          </cell>
          <cell r="C432" t="str">
            <v>BGA1</v>
          </cell>
          <cell r="D432">
            <v>9150</v>
          </cell>
        </row>
        <row r="433">
          <cell r="A433">
            <v>96122358</v>
          </cell>
          <cell r="B433" t="str">
            <v>CRN32</v>
          </cell>
          <cell r="C433" t="str">
            <v>BGA1</v>
          </cell>
          <cell r="D433">
            <v>11477</v>
          </cell>
        </row>
        <row r="434">
          <cell r="A434">
            <v>96122359</v>
          </cell>
          <cell r="B434" t="str">
            <v>CRN32</v>
          </cell>
          <cell r="C434" t="str">
            <v>BGA1</v>
          </cell>
          <cell r="D434">
            <v>11477</v>
          </cell>
        </row>
        <row r="435">
          <cell r="A435">
            <v>96122360</v>
          </cell>
          <cell r="B435" t="str">
            <v>CRN32</v>
          </cell>
          <cell r="C435" t="str">
            <v>BGA1</v>
          </cell>
          <cell r="D435">
            <v>12060</v>
          </cell>
        </row>
        <row r="436">
          <cell r="A436">
            <v>96122361</v>
          </cell>
          <cell r="B436" t="str">
            <v>CRN32</v>
          </cell>
          <cell r="C436" t="str">
            <v>BGA1</v>
          </cell>
          <cell r="D436">
            <v>12060</v>
          </cell>
        </row>
        <row r="437">
          <cell r="A437">
            <v>96122362</v>
          </cell>
          <cell r="B437" t="str">
            <v>CRN32</v>
          </cell>
          <cell r="C437" t="str">
            <v>BGA1</v>
          </cell>
          <cell r="D437">
            <v>14419</v>
          </cell>
        </row>
        <row r="438">
          <cell r="A438">
            <v>96122363</v>
          </cell>
          <cell r="B438" t="str">
            <v>CRN32</v>
          </cell>
          <cell r="C438" t="str">
            <v>BGA1</v>
          </cell>
          <cell r="D438">
            <v>14419</v>
          </cell>
        </row>
        <row r="439">
          <cell r="A439">
            <v>96122364</v>
          </cell>
          <cell r="B439" t="str">
            <v>CRN32</v>
          </cell>
          <cell r="C439" t="str">
            <v>BGA1</v>
          </cell>
          <cell r="D439">
            <v>14974</v>
          </cell>
        </row>
        <row r="440">
          <cell r="A440">
            <v>96122365</v>
          </cell>
          <cell r="B440" t="str">
            <v>CRN32</v>
          </cell>
          <cell r="C440" t="str">
            <v>BGA1</v>
          </cell>
          <cell r="D440">
            <v>14974</v>
          </cell>
        </row>
        <row r="441">
          <cell r="A441">
            <v>96122366</v>
          </cell>
          <cell r="B441" t="str">
            <v>CRN32</v>
          </cell>
          <cell r="C441" t="str">
            <v>BGA1</v>
          </cell>
          <cell r="D441">
            <v>17036</v>
          </cell>
        </row>
        <row r="442">
          <cell r="A442">
            <v>96122367</v>
          </cell>
          <cell r="B442" t="str">
            <v>CRN32</v>
          </cell>
          <cell r="C442" t="str">
            <v>BGA1</v>
          </cell>
          <cell r="D442">
            <v>17036</v>
          </cell>
        </row>
        <row r="443">
          <cell r="A443">
            <v>96122368</v>
          </cell>
          <cell r="B443" t="str">
            <v>CRN32</v>
          </cell>
          <cell r="C443" t="str">
            <v>BGA1</v>
          </cell>
          <cell r="D443">
            <v>17591</v>
          </cell>
        </row>
        <row r="444">
          <cell r="A444">
            <v>96122369</v>
          </cell>
          <cell r="B444" t="str">
            <v>CRN32</v>
          </cell>
          <cell r="C444" t="str">
            <v>BGA1</v>
          </cell>
          <cell r="D444">
            <v>17591</v>
          </cell>
        </row>
        <row r="445">
          <cell r="A445">
            <v>96122371</v>
          </cell>
          <cell r="B445" t="str">
            <v>CRN32</v>
          </cell>
          <cell r="C445" t="str">
            <v>BGA1</v>
          </cell>
          <cell r="D445">
            <v>19825</v>
          </cell>
        </row>
        <row r="446">
          <cell r="A446">
            <v>96122372</v>
          </cell>
          <cell r="B446" t="str">
            <v>CRN32</v>
          </cell>
          <cell r="C446" t="str">
            <v>BGA1</v>
          </cell>
          <cell r="D446">
            <v>20380</v>
          </cell>
        </row>
        <row r="447">
          <cell r="A447">
            <v>96122373</v>
          </cell>
          <cell r="B447" t="str">
            <v>CRN32</v>
          </cell>
          <cell r="C447" t="str">
            <v>BGA1</v>
          </cell>
          <cell r="D447">
            <v>20380</v>
          </cell>
        </row>
        <row r="448">
          <cell r="A448">
            <v>96122374</v>
          </cell>
          <cell r="B448" t="str">
            <v>CRN32</v>
          </cell>
          <cell r="C448" t="str">
            <v>BGA1</v>
          </cell>
          <cell r="D448">
            <v>22637</v>
          </cell>
        </row>
        <row r="449">
          <cell r="A449">
            <v>96122377</v>
          </cell>
          <cell r="B449" t="str">
            <v>CRN32</v>
          </cell>
          <cell r="C449" t="str">
            <v>BGA1</v>
          </cell>
          <cell r="D449">
            <v>23220</v>
          </cell>
        </row>
        <row r="450">
          <cell r="A450">
            <v>96122560</v>
          </cell>
          <cell r="B450" t="str">
            <v>CRN32</v>
          </cell>
          <cell r="C450" t="str">
            <v>BGA1</v>
          </cell>
          <cell r="D450">
            <v>7220</v>
          </cell>
        </row>
        <row r="451">
          <cell r="A451">
            <v>96122561</v>
          </cell>
          <cell r="B451" t="str">
            <v>CRN32</v>
          </cell>
          <cell r="C451" t="str">
            <v>BGA1</v>
          </cell>
          <cell r="D451">
            <v>7220</v>
          </cell>
        </row>
        <row r="452">
          <cell r="A452">
            <v>96122562</v>
          </cell>
          <cell r="B452" t="str">
            <v>CRN32</v>
          </cell>
          <cell r="C452" t="str">
            <v>BGA1</v>
          </cell>
          <cell r="D452">
            <v>8631</v>
          </cell>
        </row>
        <row r="453">
          <cell r="A453">
            <v>96122563</v>
          </cell>
          <cell r="B453" t="str">
            <v>CRN32</v>
          </cell>
          <cell r="C453" t="str">
            <v>BGA1</v>
          </cell>
          <cell r="D453">
            <v>11080</v>
          </cell>
        </row>
        <row r="454">
          <cell r="A454">
            <v>96122569</v>
          </cell>
          <cell r="B454" t="str">
            <v>CRN32</v>
          </cell>
          <cell r="C454" t="str">
            <v>BGA1</v>
          </cell>
          <cell r="D454">
            <v>17591</v>
          </cell>
        </row>
        <row r="455">
          <cell r="A455">
            <v>96122572</v>
          </cell>
          <cell r="B455" t="str">
            <v>CRN32</v>
          </cell>
          <cell r="C455" t="str">
            <v>BGA1</v>
          </cell>
          <cell r="D455">
            <v>19825</v>
          </cell>
        </row>
        <row r="456">
          <cell r="A456">
            <v>96122573</v>
          </cell>
          <cell r="B456" t="str">
            <v>CRN32</v>
          </cell>
          <cell r="C456" t="str">
            <v>BGA1</v>
          </cell>
          <cell r="D456">
            <v>21722</v>
          </cell>
        </row>
        <row r="457">
          <cell r="A457">
            <v>96122575</v>
          </cell>
          <cell r="B457" t="str">
            <v>CRN32</v>
          </cell>
          <cell r="C457" t="str">
            <v>BGA1</v>
          </cell>
          <cell r="D457">
            <v>22272</v>
          </cell>
        </row>
        <row r="458">
          <cell r="A458">
            <v>96122576</v>
          </cell>
          <cell r="B458" t="str">
            <v>CRN32</v>
          </cell>
          <cell r="C458" t="str">
            <v>BGA1</v>
          </cell>
          <cell r="D458">
            <v>22272</v>
          </cell>
        </row>
        <row r="459">
          <cell r="A459">
            <v>96122746</v>
          </cell>
          <cell r="B459" t="str">
            <v>CR045</v>
          </cell>
          <cell r="C459" t="str">
            <v>BGA1</v>
          </cell>
          <cell r="D459">
            <v>3835</v>
          </cell>
        </row>
        <row r="460">
          <cell r="A460">
            <v>96122747</v>
          </cell>
          <cell r="B460" t="str">
            <v>CR045</v>
          </cell>
          <cell r="C460" t="str">
            <v>BGA1</v>
          </cell>
          <cell r="D460">
            <v>4602</v>
          </cell>
        </row>
        <row r="461">
          <cell r="A461">
            <v>96122798</v>
          </cell>
          <cell r="B461" t="str">
            <v>CR045</v>
          </cell>
          <cell r="C461" t="str">
            <v>BGA1</v>
          </cell>
          <cell r="D461">
            <v>5818</v>
          </cell>
        </row>
        <row r="462">
          <cell r="A462">
            <v>96122799</v>
          </cell>
          <cell r="B462" t="str">
            <v>CR045</v>
          </cell>
          <cell r="C462" t="str">
            <v>BGA1</v>
          </cell>
          <cell r="D462">
            <v>7351</v>
          </cell>
        </row>
        <row r="463">
          <cell r="A463">
            <v>96122800</v>
          </cell>
          <cell r="B463" t="str">
            <v>CR045</v>
          </cell>
          <cell r="C463" t="str">
            <v>BGA1</v>
          </cell>
          <cell r="D463">
            <v>9298</v>
          </cell>
        </row>
        <row r="464">
          <cell r="A464">
            <v>96122801</v>
          </cell>
          <cell r="B464" t="str">
            <v>CR045</v>
          </cell>
          <cell r="C464" t="str">
            <v>BGA1</v>
          </cell>
          <cell r="D464">
            <v>9298</v>
          </cell>
        </row>
        <row r="465">
          <cell r="A465">
            <v>96122802</v>
          </cell>
          <cell r="B465" t="str">
            <v>CR045</v>
          </cell>
          <cell r="C465" t="str">
            <v>BGA1</v>
          </cell>
          <cell r="D465">
            <v>11547</v>
          </cell>
        </row>
        <row r="466">
          <cell r="A466">
            <v>96122803</v>
          </cell>
          <cell r="B466" t="str">
            <v>CR045</v>
          </cell>
          <cell r="C466" t="str">
            <v>BGA1</v>
          </cell>
          <cell r="D466">
            <v>11547</v>
          </cell>
        </row>
        <row r="467">
          <cell r="A467">
            <v>96122804</v>
          </cell>
          <cell r="B467" t="str">
            <v>CR045</v>
          </cell>
          <cell r="C467" t="str">
            <v>BGA1</v>
          </cell>
          <cell r="D467">
            <v>13737</v>
          </cell>
        </row>
        <row r="468">
          <cell r="A468">
            <v>96122805</v>
          </cell>
          <cell r="B468" t="str">
            <v>CR045</v>
          </cell>
          <cell r="C468" t="str">
            <v>BGA1</v>
          </cell>
          <cell r="D468">
            <v>13737</v>
          </cell>
        </row>
        <row r="469">
          <cell r="A469">
            <v>96122806</v>
          </cell>
          <cell r="B469" t="str">
            <v>CR045</v>
          </cell>
          <cell r="C469" t="str">
            <v>BGA1</v>
          </cell>
          <cell r="D469">
            <v>15587</v>
          </cell>
        </row>
        <row r="470">
          <cell r="A470">
            <v>96122807</v>
          </cell>
          <cell r="B470" t="str">
            <v>CR045</v>
          </cell>
          <cell r="C470" t="str">
            <v>BGA1</v>
          </cell>
          <cell r="D470">
            <v>15587</v>
          </cell>
        </row>
        <row r="471">
          <cell r="A471">
            <v>96122808</v>
          </cell>
          <cell r="B471" t="str">
            <v>CR045</v>
          </cell>
          <cell r="C471" t="str">
            <v>BGA1</v>
          </cell>
          <cell r="D471">
            <v>16994</v>
          </cell>
        </row>
        <row r="472">
          <cell r="A472">
            <v>96122809</v>
          </cell>
          <cell r="B472" t="str">
            <v>CR045</v>
          </cell>
          <cell r="C472" t="str">
            <v>BGA1</v>
          </cell>
          <cell r="D472">
            <v>16994</v>
          </cell>
        </row>
        <row r="473">
          <cell r="A473">
            <v>96122810</v>
          </cell>
          <cell r="B473" t="str">
            <v>CR045</v>
          </cell>
          <cell r="C473" t="str">
            <v>BGA1</v>
          </cell>
          <cell r="D473">
            <v>17549</v>
          </cell>
        </row>
        <row r="474">
          <cell r="A474">
            <v>96122811</v>
          </cell>
          <cell r="B474" t="str">
            <v>CR045</v>
          </cell>
          <cell r="C474" t="str">
            <v>BGA1</v>
          </cell>
          <cell r="D474">
            <v>17549</v>
          </cell>
        </row>
        <row r="475">
          <cell r="A475">
            <v>96122812</v>
          </cell>
          <cell r="B475" t="str">
            <v>CR045</v>
          </cell>
          <cell r="C475" t="str">
            <v>BGA1</v>
          </cell>
          <cell r="D475">
            <v>18105</v>
          </cell>
        </row>
        <row r="476">
          <cell r="A476">
            <v>96122813</v>
          </cell>
          <cell r="B476" t="str">
            <v>CR045</v>
          </cell>
          <cell r="C476" t="str">
            <v>BGA1</v>
          </cell>
          <cell r="D476">
            <v>19712</v>
          </cell>
        </row>
        <row r="477">
          <cell r="A477">
            <v>96122814</v>
          </cell>
          <cell r="B477" t="str">
            <v>CR045</v>
          </cell>
          <cell r="C477" t="str">
            <v>BGA1</v>
          </cell>
          <cell r="D477">
            <v>20225</v>
          </cell>
        </row>
        <row r="478">
          <cell r="A478">
            <v>96122815</v>
          </cell>
          <cell r="B478" t="str">
            <v>CR045</v>
          </cell>
          <cell r="C478" t="str">
            <v>BGA1</v>
          </cell>
          <cell r="D478">
            <v>20225</v>
          </cell>
        </row>
        <row r="479">
          <cell r="A479">
            <v>96122817</v>
          </cell>
          <cell r="B479" t="str">
            <v>CR045</v>
          </cell>
          <cell r="C479" t="str">
            <v>BGA1</v>
          </cell>
          <cell r="D479">
            <v>26287</v>
          </cell>
        </row>
        <row r="480">
          <cell r="A480">
            <v>96122819</v>
          </cell>
          <cell r="B480" t="str">
            <v>CR045</v>
          </cell>
          <cell r="C480" t="str">
            <v>BGA1</v>
          </cell>
          <cell r="D480">
            <v>26889</v>
          </cell>
        </row>
        <row r="481">
          <cell r="A481">
            <v>96122820</v>
          </cell>
          <cell r="B481" t="str">
            <v>CR045</v>
          </cell>
          <cell r="C481" t="str">
            <v>BGA1</v>
          </cell>
          <cell r="D481">
            <v>27493</v>
          </cell>
        </row>
        <row r="482">
          <cell r="A482">
            <v>96122986</v>
          </cell>
          <cell r="B482" t="str">
            <v>CR045</v>
          </cell>
          <cell r="C482" t="str">
            <v>BGA1</v>
          </cell>
          <cell r="D482">
            <v>5602</v>
          </cell>
        </row>
        <row r="483">
          <cell r="A483">
            <v>96122987</v>
          </cell>
          <cell r="B483" t="str">
            <v>CR045</v>
          </cell>
          <cell r="C483" t="str">
            <v>BGA1</v>
          </cell>
          <cell r="D483">
            <v>6997</v>
          </cell>
        </row>
        <row r="484">
          <cell r="A484">
            <v>96122988</v>
          </cell>
          <cell r="B484" t="str">
            <v>CR045</v>
          </cell>
          <cell r="C484" t="str">
            <v>BGA1</v>
          </cell>
          <cell r="D484">
            <v>9298</v>
          </cell>
        </row>
        <row r="485">
          <cell r="A485">
            <v>96122991</v>
          </cell>
          <cell r="B485" t="str">
            <v>CR045</v>
          </cell>
          <cell r="C485" t="str">
            <v>BGA1</v>
          </cell>
          <cell r="D485">
            <v>13737</v>
          </cell>
        </row>
        <row r="486">
          <cell r="A486">
            <v>96122993</v>
          </cell>
          <cell r="B486" t="str">
            <v>CR045</v>
          </cell>
          <cell r="C486" t="str">
            <v>BGA1</v>
          </cell>
          <cell r="D486">
            <v>13737</v>
          </cell>
        </row>
        <row r="487">
          <cell r="A487">
            <v>96123066</v>
          </cell>
          <cell r="B487" t="str">
            <v>CRN45</v>
          </cell>
          <cell r="C487" t="str">
            <v>BGA1</v>
          </cell>
          <cell r="D487">
            <v>5368</v>
          </cell>
        </row>
        <row r="488">
          <cell r="A488">
            <v>96123067</v>
          </cell>
          <cell r="B488" t="str">
            <v>CRN45</v>
          </cell>
          <cell r="C488" t="str">
            <v>BGA1</v>
          </cell>
          <cell r="D488">
            <v>6294</v>
          </cell>
        </row>
        <row r="489">
          <cell r="A489">
            <v>96123118</v>
          </cell>
          <cell r="B489" t="str">
            <v>CRN45</v>
          </cell>
          <cell r="C489" t="str">
            <v>BGA1</v>
          </cell>
          <cell r="D489">
            <v>7563</v>
          </cell>
        </row>
        <row r="490">
          <cell r="A490">
            <v>96123119</v>
          </cell>
          <cell r="B490" t="str">
            <v>CRN45</v>
          </cell>
          <cell r="C490" t="str">
            <v>BGA1</v>
          </cell>
          <cell r="D490">
            <v>9150</v>
          </cell>
        </row>
        <row r="491">
          <cell r="A491">
            <v>96123120</v>
          </cell>
          <cell r="B491" t="str">
            <v>CRN45</v>
          </cell>
          <cell r="C491" t="str">
            <v>BGA1</v>
          </cell>
          <cell r="D491">
            <v>11504</v>
          </cell>
        </row>
        <row r="492">
          <cell r="A492">
            <v>96123121</v>
          </cell>
          <cell r="B492" t="str">
            <v>CRN45</v>
          </cell>
          <cell r="C492" t="str">
            <v>BGA1</v>
          </cell>
          <cell r="D492">
            <v>11504</v>
          </cell>
        </row>
        <row r="493">
          <cell r="A493">
            <v>96123122</v>
          </cell>
          <cell r="B493" t="str">
            <v>CRN45</v>
          </cell>
          <cell r="C493" t="str">
            <v>BGA1</v>
          </cell>
          <cell r="D493">
            <v>14444</v>
          </cell>
        </row>
        <row r="494">
          <cell r="A494">
            <v>96123123</v>
          </cell>
          <cell r="B494" t="str">
            <v>CRN45</v>
          </cell>
          <cell r="C494" t="str">
            <v>BGA1</v>
          </cell>
          <cell r="D494">
            <v>14444</v>
          </cell>
        </row>
        <row r="495">
          <cell r="A495">
            <v>96123124</v>
          </cell>
          <cell r="B495" t="str">
            <v>CRN45</v>
          </cell>
          <cell r="C495" t="str">
            <v>BGA1</v>
          </cell>
          <cell r="D495">
            <v>16984</v>
          </cell>
        </row>
        <row r="496">
          <cell r="A496">
            <v>96123125</v>
          </cell>
          <cell r="B496" t="str">
            <v>CRN45</v>
          </cell>
          <cell r="C496" t="str">
            <v>BGA1</v>
          </cell>
          <cell r="D496">
            <v>16984</v>
          </cell>
        </row>
        <row r="497">
          <cell r="A497">
            <v>96123126</v>
          </cell>
          <cell r="B497" t="str">
            <v>CRN45</v>
          </cell>
          <cell r="C497" t="str">
            <v>BGA1</v>
          </cell>
          <cell r="D497">
            <v>19485</v>
          </cell>
        </row>
        <row r="498">
          <cell r="A498">
            <v>96123127</v>
          </cell>
          <cell r="B498" t="str">
            <v>CRN45</v>
          </cell>
          <cell r="C498" t="str">
            <v>BGA1</v>
          </cell>
          <cell r="D498">
            <v>19485</v>
          </cell>
        </row>
        <row r="499">
          <cell r="A499">
            <v>96123128</v>
          </cell>
          <cell r="B499" t="str">
            <v>CRN45</v>
          </cell>
          <cell r="C499" t="str">
            <v>BGA1</v>
          </cell>
          <cell r="D499">
            <v>21685</v>
          </cell>
        </row>
        <row r="500">
          <cell r="A500">
            <v>96123129</v>
          </cell>
          <cell r="B500" t="str">
            <v>CRN45</v>
          </cell>
          <cell r="C500" t="str">
            <v>BGA1</v>
          </cell>
          <cell r="D500">
            <v>21685</v>
          </cell>
        </row>
        <row r="501">
          <cell r="A501">
            <v>96123130</v>
          </cell>
          <cell r="B501" t="str">
            <v>CRN45</v>
          </cell>
          <cell r="C501" t="str">
            <v>BGA1</v>
          </cell>
          <cell r="D501">
            <v>22289</v>
          </cell>
        </row>
        <row r="502">
          <cell r="A502">
            <v>96123131</v>
          </cell>
          <cell r="B502" t="str">
            <v>CRN45</v>
          </cell>
          <cell r="C502" t="str">
            <v>BGA1</v>
          </cell>
          <cell r="D502">
            <v>22289</v>
          </cell>
        </row>
        <row r="503">
          <cell r="A503">
            <v>96123132</v>
          </cell>
          <cell r="B503" t="str">
            <v>CRN45</v>
          </cell>
          <cell r="C503" t="str">
            <v>BGA1</v>
          </cell>
          <cell r="D503">
            <v>22896</v>
          </cell>
        </row>
        <row r="504">
          <cell r="A504">
            <v>96123133</v>
          </cell>
          <cell r="B504" t="str">
            <v>CRN45</v>
          </cell>
          <cell r="C504" t="str">
            <v>BGA1</v>
          </cell>
          <cell r="D504">
            <v>24832</v>
          </cell>
        </row>
        <row r="505">
          <cell r="A505">
            <v>96123134</v>
          </cell>
          <cell r="B505" t="str">
            <v>CRN45</v>
          </cell>
          <cell r="C505" t="str">
            <v>BGA1</v>
          </cell>
          <cell r="D505">
            <v>25404</v>
          </cell>
        </row>
        <row r="506">
          <cell r="A506">
            <v>96123135</v>
          </cell>
          <cell r="B506" t="str">
            <v>CRN45</v>
          </cell>
          <cell r="C506" t="str">
            <v>BGA1</v>
          </cell>
          <cell r="D506">
            <v>25404</v>
          </cell>
        </row>
        <row r="507">
          <cell r="A507">
            <v>96123136</v>
          </cell>
          <cell r="B507" t="str">
            <v>CRN45</v>
          </cell>
          <cell r="C507" t="str">
            <v>BGA1</v>
          </cell>
          <cell r="D507">
            <v>32529</v>
          </cell>
        </row>
        <row r="508">
          <cell r="A508">
            <v>96123137</v>
          </cell>
          <cell r="B508" t="str">
            <v>CRN45</v>
          </cell>
          <cell r="C508" t="str">
            <v>BGA1</v>
          </cell>
          <cell r="D508">
            <v>32529</v>
          </cell>
        </row>
        <row r="509">
          <cell r="A509">
            <v>96123139</v>
          </cell>
          <cell r="B509" t="str">
            <v>CRN45</v>
          </cell>
          <cell r="C509" t="str">
            <v>BGA1</v>
          </cell>
          <cell r="D509">
            <v>33274</v>
          </cell>
        </row>
        <row r="510">
          <cell r="A510">
            <v>96123140</v>
          </cell>
          <cell r="B510" t="str">
            <v>CRN45</v>
          </cell>
          <cell r="C510" t="str">
            <v>BGA1</v>
          </cell>
          <cell r="D510">
            <v>34009</v>
          </cell>
        </row>
        <row r="511">
          <cell r="A511">
            <v>96123306</v>
          </cell>
          <cell r="B511" t="str">
            <v>CRN45</v>
          </cell>
          <cell r="C511" t="str">
            <v>BGA1</v>
          </cell>
          <cell r="D511">
            <v>6992</v>
          </cell>
        </row>
        <row r="512">
          <cell r="A512">
            <v>96123307</v>
          </cell>
          <cell r="B512" t="str">
            <v>CRN45</v>
          </cell>
          <cell r="C512" t="str">
            <v>BGA1</v>
          </cell>
          <cell r="D512">
            <v>8589</v>
          </cell>
        </row>
        <row r="513">
          <cell r="A513">
            <v>96123314</v>
          </cell>
          <cell r="B513" t="str">
            <v>CRN45</v>
          </cell>
          <cell r="C513" t="str">
            <v>BGA1</v>
          </cell>
          <cell r="D513">
            <v>19490</v>
          </cell>
        </row>
        <row r="514">
          <cell r="A514">
            <v>96123316</v>
          </cell>
          <cell r="B514" t="str">
            <v>CRN45</v>
          </cell>
          <cell r="C514" t="str">
            <v>BGA1</v>
          </cell>
          <cell r="D514">
            <v>21690</v>
          </cell>
        </row>
        <row r="515">
          <cell r="A515">
            <v>96123317</v>
          </cell>
          <cell r="B515" t="str">
            <v>CRN45</v>
          </cell>
          <cell r="C515" t="str">
            <v>BGA1</v>
          </cell>
          <cell r="D515">
            <v>22289</v>
          </cell>
        </row>
        <row r="516">
          <cell r="A516">
            <v>96123482</v>
          </cell>
          <cell r="B516" t="str">
            <v>CR064</v>
          </cell>
          <cell r="C516" t="str">
            <v>BGA1</v>
          </cell>
          <cell r="D516">
            <v>4549</v>
          </cell>
        </row>
        <row r="517">
          <cell r="A517">
            <v>96123527</v>
          </cell>
          <cell r="B517" t="str">
            <v>CR064</v>
          </cell>
          <cell r="C517" t="str">
            <v>BGA1</v>
          </cell>
          <cell r="D517">
            <v>5934</v>
          </cell>
        </row>
        <row r="518">
          <cell r="A518">
            <v>96123528</v>
          </cell>
          <cell r="B518" t="str">
            <v>CR064</v>
          </cell>
          <cell r="C518" t="str">
            <v>BGA1</v>
          </cell>
          <cell r="D518">
            <v>7193</v>
          </cell>
        </row>
        <row r="519">
          <cell r="A519">
            <v>96123529</v>
          </cell>
          <cell r="B519" t="str">
            <v>CR064</v>
          </cell>
          <cell r="C519" t="str">
            <v>BGA1</v>
          </cell>
          <cell r="D519">
            <v>8368</v>
          </cell>
        </row>
        <row r="520">
          <cell r="A520">
            <v>96123530</v>
          </cell>
          <cell r="B520" t="str">
            <v>CR064</v>
          </cell>
          <cell r="C520" t="str">
            <v>BGA1</v>
          </cell>
          <cell r="D520">
            <v>8368</v>
          </cell>
        </row>
        <row r="521">
          <cell r="A521">
            <v>96123531</v>
          </cell>
          <cell r="B521" t="str">
            <v>CR064</v>
          </cell>
          <cell r="C521" t="str">
            <v>BGA1</v>
          </cell>
          <cell r="D521">
            <v>11134</v>
          </cell>
        </row>
        <row r="522">
          <cell r="A522">
            <v>96123532</v>
          </cell>
          <cell r="B522" t="str">
            <v>CR064</v>
          </cell>
          <cell r="C522" t="str">
            <v>BGA1</v>
          </cell>
          <cell r="D522">
            <v>11134</v>
          </cell>
        </row>
        <row r="523">
          <cell r="A523">
            <v>96123533</v>
          </cell>
          <cell r="B523" t="str">
            <v>CR064</v>
          </cell>
          <cell r="C523" t="str">
            <v>BGA1</v>
          </cell>
          <cell r="D523">
            <v>12795</v>
          </cell>
        </row>
        <row r="524">
          <cell r="A524">
            <v>96123534</v>
          </cell>
          <cell r="B524" t="str">
            <v>CR064</v>
          </cell>
          <cell r="C524" t="str">
            <v>BGA1</v>
          </cell>
          <cell r="D524">
            <v>13402</v>
          </cell>
        </row>
        <row r="525">
          <cell r="A525">
            <v>96123535</v>
          </cell>
          <cell r="B525" t="str">
            <v>CR064</v>
          </cell>
          <cell r="C525" t="str">
            <v>BGA1</v>
          </cell>
          <cell r="D525">
            <v>14878</v>
          </cell>
        </row>
        <row r="526">
          <cell r="A526">
            <v>96123536</v>
          </cell>
          <cell r="B526" t="str">
            <v>CR064</v>
          </cell>
          <cell r="C526" t="str">
            <v>BGA1</v>
          </cell>
          <cell r="D526">
            <v>14878</v>
          </cell>
        </row>
        <row r="527">
          <cell r="A527">
            <v>96123537</v>
          </cell>
          <cell r="B527" t="str">
            <v>CR064</v>
          </cell>
          <cell r="C527" t="str">
            <v>BGA1</v>
          </cell>
          <cell r="D527">
            <v>15872</v>
          </cell>
        </row>
        <row r="528">
          <cell r="A528">
            <v>96123539</v>
          </cell>
          <cell r="B528" t="str">
            <v>CR064</v>
          </cell>
          <cell r="C528" t="str">
            <v>BGA1</v>
          </cell>
          <cell r="D528">
            <v>15872</v>
          </cell>
        </row>
        <row r="529">
          <cell r="A529">
            <v>96123540</v>
          </cell>
          <cell r="B529" t="str">
            <v>CR064</v>
          </cell>
          <cell r="C529" t="str">
            <v>BGA1</v>
          </cell>
          <cell r="D529">
            <v>16476</v>
          </cell>
        </row>
        <row r="530">
          <cell r="A530">
            <v>96123541</v>
          </cell>
          <cell r="B530" t="str">
            <v>CR064</v>
          </cell>
          <cell r="C530" t="str">
            <v>BGA1</v>
          </cell>
          <cell r="D530">
            <v>19411</v>
          </cell>
        </row>
        <row r="531">
          <cell r="A531">
            <v>96123542</v>
          </cell>
          <cell r="B531" t="str">
            <v>CR064</v>
          </cell>
          <cell r="C531" t="str">
            <v>BGA1</v>
          </cell>
          <cell r="D531">
            <v>19411</v>
          </cell>
        </row>
        <row r="532">
          <cell r="A532">
            <v>96123543</v>
          </cell>
          <cell r="B532" t="str">
            <v>CR064</v>
          </cell>
          <cell r="C532" t="str">
            <v>BGA1</v>
          </cell>
          <cell r="D532">
            <v>20014</v>
          </cell>
        </row>
        <row r="533">
          <cell r="A533">
            <v>96123544</v>
          </cell>
          <cell r="B533" t="str">
            <v>CR064</v>
          </cell>
          <cell r="C533" t="str">
            <v>BGA1</v>
          </cell>
          <cell r="D533">
            <v>20014</v>
          </cell>
        </row>
        <row r="534">
          <cell r="A534">
            <v>96123545</v>
          </cell>
          <cell r="B534" t="str">
            <v>CR064</v>
          </cell>
          <cell r="C534" t="str">
            <v>BGA1</v>
          </cell>
          <cell r="D534">
            <v>26414</v>
          </cell>
        </row>
        <row r="535">
          <cell r="A535">
            <v>96123547</v>
          </cell>
          <cell r="B535" t="str">
            <v>CR064</v>
          </cell>
          <cell r="C535" t="str">
            <v>BGA1</v>
          </cell>
          <cell r="D535">
            <v>27011</v>
          </cell>
        </row>
        <row r="536">
          <cell r="A536">
            <v>96123682</v>
          </cell>
          <cell r="B536" t="str">
            <v>CR064</v>
          </cell>
          <cell r="C536" t="str">
            <v>BGA1</v>
          </cell>
          <cell r="D536">
            <v>6774</v>
          </cell>
        </row>
        <row r="537">
          <cell r="A537">
            <v>96123683</v>
          </cell>
          <cell r="B537" t="str">
            <v>CR064</v>
          </cell>
          <cell r="C537" t="str">
            <v>BGA1</v>
          </cell>
          <cell r="D537">
            <v>9488</v>
          </cell>
        </row>
        <row r="538">
          <cell r="A538">
            <v>96123730</v>
          </cell>
          <cell r="B538" t="str">
            <v>CRN64</v>
          </cell>
          <cell r="C538" t="str">
            <v>BGA1</v>
          </cell>
          <cell r="D538">
            <v>6420</v>
          </cell>
        </row>
        <row r="539">
          <cell r="A539">
            <v>96123775</v>
          </cell>
          <cell r="B539" t="str">
            <v>CRN64</v>
          </cell>
          <cell r="C539" t="str">
            <v>BGA1</v>
          </cell>
          <cell r="D539">
            <v>7720</v>
          </cell>
        </row>
        <row r="540">
          <cell r="A540">
            <v>96123776</v>
          </cell>
          <cell r="B540" t="str">
            <v>CRN64</v>
          </cell>
          <cell r="C540" t="str">
            <v>BGA1</v>
          </cell>
          <cell r="D540">
            <v>9282</v>
          </cell>
        </row>
        <row r="541">
          <cell r="A541">
            <v>96123777</v>
          </cell>
          <cell r="B541" t="str">
            <v>CRN64</v>
          </cell>
          <cell r="C541" t="str">
            <v>BGA1</v>
          </cell>
          <cell r="D541">
            <v>10949</v>
          </cell>
        </row>
        <row r="542">
          <cell r="A542">
            <v>96123778</v>
          </cell>
          <cell r="B542" t="str">
            <v>CRN64</v>
          </cell>
          <cell r="C542" t="str">
            <v>BGA1</v>
          </cell>
          <cell r="D542">
            <v>10949</v>
          </cell>
        </row>
        <row r="543">
          <cell r="A543">
            <v>96123779</v>
          </cell>
          <cell r="B543" t="str">
            <v>CRN64</v>
          </cell>
          <cell r="C543" t="str">
            <v>BGA1</v>
          </cell>
          <cell r="D543">
            <v>14080</v>
          </cell>
        </row>
        <row r="544">
          <cell r="A544">
            <v>96123780</v>
          </cell>
          <cell r="B544" t="str">
            <v>CRN64</v>
          </cell>
          <cell r="C544" t="str">
            <v>BGA1</v>
          </cell>
          <cell r="D544">
            <v>14080</v>
          </cell>
        </row>
        <row r="545">
          <cell r="A545">
            <v>96123781</v>
          </cell>
          <cell r="B545" t="str">
            <v>CRN64</v>
          </cell>
          <cell r="C545" t="str">
            <v>BGA1</v>
          </cell>
          <cell r="D545">
            <v>15994</v>
          </cell>
        </row>
        <row r="546">
          <cell r="A546">
            <v>96123782</v>
          </cell>
          <cell r="B546" t="str">
            <v>CRN64</v>
          </cell>
          <cell r="C546" t="str">
            <v>BGA1</v>
          </cell>
          <cell r="D546">
            <v>16661</v>
          </cell>
        </row>
        <row r="547">
          <cell r="A547">
            <v>96123784</v>
          </cell>
          <cell r="B547" t="str">
            <v>CRN64</v>
          </cell>
          <cell r="C547" t="str">
            <v>BGA1</v>
          </cell>
          <cell r="D547">
            <v>18591</v>
          </cell>
        </row>
        <row r="548">
          <cell r="A548">
            <v>96123785</v>
          </cell>
          <cell r="B548" t="str">
            <v>CRN64</v>
          </cell>
          <cell r="C548" t="str">
            <v>BGA1</v>
          </cell>
          <cell r="D548">
            <v>20100</v>
          </cell>
        </row>
        <row r="549">
          <cell r="A549">
            <v>96123786</v>
          </cell>
          <cell r="B549" t="str">
            <v>CRN64</v>
          </cell>
          <cell r="C549" t="str">
            <v>BGA1</v>
          </cell>
          <cell r="D549">
            <v>20100</v>
          </cell>
        </row>
        <row r="550">
          <cell r="A550">
            <v>96123787</v>
          </cell>
          <cell r="B550" t="str">
            <v>CRN64</v>
          </cell>
          <cell r="C550" t="str">
            <v>BGA1</v>
          </cell>
          <cell r="D550">
            <v>20100</v>
          </cell>
        </row>
        <row r="551">
          <cell r="A551">
            <v>96123788</v>
          </cell>
          <cell r="B551" t="str">
            <v>CRN64</v>
          </cell>
          <cell r="C551" t="str">
            <v>BGA1</v>
          </cell>
          <cell r="D551">
            <v>20770</v>
          </cell>
        </row>
        <row r="552">
          <cell r="A552">
            <v>96123789</v>
          </cell>
          <cell r="B552" t="str">
            <v>CRN64</v>
          </cell>
          <cell r="C552" t="str">
            <v>BGA1</v>
          </cell>
          <cell r="D552">
            <v>24277</v>
          </cell>
        </row>
        <row r="553">
          <cell r="A553">
            <v>96123790</v>
          </cell>
          <cell r="B553" t="str">
            <v>CRN64</v>
          </cell>
          <cell r="C553" t="str">
            <v>BGA1</v>
          </cell>
          <cell r="D553">
            <v>24277</v>
          </cell>
        </row>
        <row r="554">
          <cell r="A554">
            <v>96123791</v>
          </cell>
          <cell r="B554" t="str">
            <v>CRN64</v>
          </cell>
          <cell r="C554" t="str">
            <v>BGA1</v>
          </cell>
          <cell r="D554">
            <v>24885</v>
          </cell>
        </row>
        <row r="555">
          <cell r="A555">
            <v>96123792</v>
          </cell>
          <cell r="B555" t="str">
            <v>CRN64</v>
          </cell>
          <cell r="C555" t="str">
            <v>BGA1</v>
          </cell>
          <cell r="D555">
            <v>24885</v>
          </cell>
        </row>
        <row r="556">
          <cell r="A556">
            <v>96123793</v>
          </cell>
          <cell r="B556" t="str">
            <v>CRN64</v>
          </cell>
          <cell r="C556" t="str">
            <v>BGA1</v>
          </cell>
          <cell r="D556">
            <v>32792</v>
          </cell>
        </row>
        <row r="557">
          <cell r="A557">
            <v>96123794</v>
          </cell>
          <cell r="B557" t="str">
            <v>CRN64</v>
          </cell>
          <cell r="C557" t="str">
            <v>BGA1</v>
          </cell>
          <cell r="D557">
            <v>33374</v>
          </cell>
        </row>
        <row r="558">
          <cell r="A558">
            <v>96123795</v>
          </cell>
          <cell r="B558" t="str">
            <v>CRN64</v>
          </cell>
          <cell r="C558" t="str">
            <v>BGA1</v>
          </cell>
          <cell r="D558">
            <v>33374</v>
          </cell>
        </row>
        <row r="559">
          <cell r="A559">
            <v>96123930</v>
          </cell>
          <cell r="B559" t="str">
            <v>CRN64</v>
          </cell>
          <cell r="C559" t="str">
            <v>BGA1</v>
          </cell>
          <cell r="D559">
            <v>8552</v>
          </cell>
        </row>
        <row r="560">
          <cell r="A560">
            <v>96123931</v>
          </cell>
          <cell r="B560" t="str">
            <v>CRN64</v>
          </cell>
          <cell r="C560" t="str">
            <v>BGA1</v>
          </cell>
          <cell r="D560">
            <v>11422</v>
          </cell>
        </row>
        <row r="561">
          <cell r="A561">
            <v>96123932</v>
          </cell>
          <cell r="B561" t="str">
            <v>CRN64</v>
          </cell>
          <cell r="C561" t="str">
            <v>BGA1</v>
          </cell>
          <cell r="D561">
            <v>13921</v>
          </cell>
        </row>
        <row r="562">
          <cell r="A562">
            <v>96123941</v>
          </cell>
          <cell r="B562" t="str">
            <v>CRN64</v>
          </cell>
          <cell r="C562" t="str">
            <v>BGA1</v>
          </cell>
          <cell r="D562">
            <v>32951</v>
          </cell>
        </row>
        <row r="563">
          <cell r="A563">
            <v>96281376</v>
          </cell>
          <cell r="B563" t="str">
            <v>UP015</v>
          </cell>
          <cell r="C563" t="str">
            <v>BGA1</v>
          </cell>
          <cell r="D563">
            <v>172</v>
          </cell>
        </row>
        <row r="564">
          <cell r="A564">
            <v>96281424</v>
          </cell>
          <cell r="B564" t="str">
            <v>UP015</v>
          </cell>
          <cell r="C564" t="str">
            <v>BGA1</v>
          </cell>
          <cell r="D564">
            <v>204</v>
          </cell>
        </row>
        <row r="565">
          <cell r="A565">
            <v>96306150</v>
          </cell>
          <cell r="B565" t="str">
            <v>TPM15</v>
          </cell>
          <cell r="C565" t="str">
            <v>BGA1</v>
          </cell>
          <cell r="D565">
            <v>18505</v>
          </cell>
        </row>
        <row r="566">
          <cell r="A566">
            <v>96306156</v>
          </cell>
          <cell r="B566" t="str">
            <v>TPM20</v>
          </cell>
          <cell r="C566" t="str">
            <v>BGA1</v>
          </cell>
          <cell r="D566">
            <v>30534</v>
          </cell>
        </row>
        <row r="567">
          <cell r="A567">
            <v>96306158</v>
          </cell>
          <cell r="B567" t="str">
            <v>TPM20</v>
          </cell>
          <cell r="C567" t="str">
            <v>BGA1</v>
          </cell>
          <cell r="D567">
            <v>25420</v>
          </cell>
        </row>
        <row r="568">
          <cell r="A568">
            <v>96306164</v>
          </cell>
          <cell r="B568" t="str">
            <v>TPM20</v>
          </cell>
          <cell r="C568" t="str">
            <v>BGA1</v>
          </cell>
          <cell r="D568">
            <v>49262</v>
          </cell>
        </row>
        <row r="569">
          <cell r="A569">
            <v>96306167</v>
          </cell>
          <cell r="B569" t="str">
            <v>TPM20</v>
          </cell>
          <cell r="C569" t="str">
            <v>BGA1</v>
          </cell>
          <cell r="D569">
            <v>31881</v>
          </cell>
        </row>
        <row r="570">
          <cell r="A570">
            <v>96306170</v>
          </cell>
          <cell r="B570" t="str">
            <v>TPM20</v>
          </cell>
          <cell r="C570" t="str">
            <v>BGA1</v>
          </cell>
          <cell r="D570">
            <v>21329</v>
          </cell>
        </row>
        <row r="571">
          <cell r="A571">
            <v>96306242</v>
          </cell>
          <cell r="B571" t="str">
            <v>TPM15</v>
          </cell>
          <cell r="C571" t="str">
            <v>BGA1</v>
          </cell>
          <cell r="D571">
            <v>14518</v>
          </cell>
        </row>
        <row r="572">
          <cell r="A572">
            <v>96401837</v>
          </cell>
          <cell r="B572" t="str">
            <v>UPC32</v>
          </cell>
          <cell r="C572" t="str">
            <v>BGA1</v>
          </cell>
          <cell r="D572">
            <v>1080</v>
          </cell>
        </row>
        <row r="573">
          <cell r="A573">
            <v>96401839</v>
          </cell>
          <cell r="B573" t="str">
            <v>UPC32</v>
          </cell>
          <cell r="C573" t="str">
            <v>BGA1</v>
          </cell>
          <cell r="D573">
            <v>1117</v>
          </cell>
        </row>
        <row r="574">
          <cell r="A574">
            <v>96401915</v>
          </cell>
          <cell r="B574" t="str">
            <v>UPC40</v>
          </cell>
          <cell r="C574" t="str">
            <v>BGA1</v>
          </cell>
          <cell r="D574">
            <v>1119</v>
          </cell>
        </row>
        <row r="575">
          <cell r="A575">
            <v>96401942</v>
          </cell>
          <cell r="B575" t="str">
            <v>UPC40</v>
          </cell>
          <cell r="C575" t="str">
            <v>BGA1</v>
          </cell>
          <cell r="D575">
            <v>1250</v>
          </cell>
        </row>
        <row r="576">
          <cell r="A576">
            <v>96401944</v>
          </cell>
          <cell r="B576" t="str">
            <v>UPC40</v>
          </cell>
          <cell r="C576" t="str">
            <v>BGA1</v>
          </cell>
          <cell r="D576">
            <v>1487</v>
          </cell>
        </row>
        <row r="577">
          <cell r="A577">
            <v>96402101</v>
          </cell>
          <cell r="B577" t="str">
            <v>UPC50</v>
          </cell>
          <cell r="C577" t="str">
            <v>BGA1</v>
          </cell>
          <cell r="D577">
            <v>1614</v>
          </cell>
        </row>
        <row r="578">
          <cell r="A578">
            <v>96402103</v>
          </cell>
          <cell r="B578" t="str">
            <v>UPC50</v>
          </cell>
          <cell r="C578" t="str">
            <v>BGA1</v>
          </cell>
          <cell r="D578">
            <v>1450</v>
          </cell>
        </row>
        <row r="579">
          <cell r="A579">
            <v>96402134</v>
          </cell>
          <cell r="B579" t="str">
            <v>UPC50</v>
          </cell>
          <cell r="C579" t="str">
            <v>BGA1</v>
          </cell>
          <cell r="D579">
            <v>1915</v>
          </cell>
        </row>
        <row r="580">
          <cell r="A580">
            <v>96402136</v>
          </cell>
          <cell r="B580" t="str">
            <v>UPC50</v>
          </cell>
          <cell r="C580" t="str">
            <v>BGA1</v>
          </cell>
          <cell r="D580">
            <v>1662</v>
          </cell>
        </row>
        <row r="581">
          <cell r="A581">
            <v>96402280</v>
          </cell>
          <cell r="B581" t="str">
            <v>UPC65</v>
          </cell>
          <cell r="C581" t="str">
            <v>BGA1</v>
          </cell>
          <cell r="D581">
            <v>2238</v>
          </cell>
        </row>
        <row r="582">
          <cell r="A582">
            <v>96402441</v>
          </cell>
          <cell r="B582" t="str">
            <v>UPC80</v>
          </cell>
          <cell r="C582" t="str">
            <v>BGA1</v>
          </cell>
          <cell r="D582">
            <v>2496</v>
          </cell>
        </row>
        <row r="583">
          <cell r="A583">
            <v>96404179</v>
          </cell>
          <cell r="B583" t="str">
            <v>AP012</v>
          </cell>
          <cell r="C583" t="str">
            <v>BGA1</v>
          </cell>
          <cell r="D583">
            <v>997</v>
          </cell>
        </row>
        <row r="584">
          <cell r="A584">
            <v>96404180</v>
          </cell>
          <cell r="B584" t="str">
            <v>AP012</v>
          </cell>
          <cell r="C584" t="str">
            <v>BGA1</v>
          </cell>
          <cell r="D584">
            <v>1060</v>
          </cell>
        </row>
        <row r="585">
          <cell r="A585">
            <v>96404181</v>
          </cell>
          <cell r="B585" t="str">
            <v>AP012</v>
          </cell>
          <cell r="C585" t="str">
            <v>BGA1</v>
          </cell>
          <cell r="D585">
            <v>1187</v>
          </cell>
        </row>
        <row r="586">
          <cell r="A586">
            <v>96404182</v>
          </cell>
          <cell r="B586" t="str">
            <v>AP012</v>
          </cell>
          <cell r="C586" t="str">
            <v>BGA1</v>
          </cell>
          <cell r="D586">
            <v>1657</v>
          </cell>
        </row>
        <row r="587">
          <cell r="A587">
            <v>96404183</v>
          </cell>
          <cell r="B587" t="str">
            <v>AP035</v>
          </cell>
          <cell r="C587" t="str">
            <v>BGA1</v>
          </cell>
          <cell r="D587">
            <v>1431</v>
          </cell>
        </row>
        <row r="588">
          <cell r="A588">
            <v>96404184</v>
          </cell>
          <cell r="B588" t="str">
            <v>AP035</v>
          </cell>
          <cell r="C588" t="str">
            <v>BGA1</v>
          </cell>
          <cell r="D588">
            <v>1290</v>
          </cell>
        </row>
        <row r="589">
          <cell r="A589">
            <v>96404185</v>
          </cell>
          <cell r="B589" t="str">
            <v>AP050</v>
          </cell>
          <cell r="C589" t="str">
            <v>BGA1</v>
          </cell>
          <cell r="D589">
            <v>1718</v>
          </cell>
        </row>
        <row r="590">
          <cell r="A590">
            <v>96404186</v>
          </cell>
          <cell r="B590" t="str">
            <v>AP050</v>
          </cell>
          <cell r="C590" t="str">
            <v>BGA1</v>
          </cell>
          <cell r="D590">
            <v>2522</v>
          </cell>
        </row>
        <row r="591">
          <cell r="A591">
            <v>96414676</v>
          </cell>
          <cell r="B591" t="str">
            <v>NKACC</v>
          </cell>
          <cell r="C591" t="str">
            <v>BGA1</v>
          </cell>
          <cell r="D591">
            <v>612</v>
          </cell>
        </row>
        <row r="592">
          <cell r="A592">
            <v>96414677</v>
          </cell>
          <cell r="B592" t="str">
            <v>NKACC</v>
          </cell>
          <cell r="C592" t="str">
            <v>BGA1</v>
          </cell>
          <cell r="D592">
            <v>549</v>
          </cell>
        </row>
        <row r="593">
          <cell r="A593">
            <v>96440447</v>
          </cell>
          <cell r="B593" t="str">
            <v>DCABL</v>
          </cell>
          <cell r="C593" t="str">
            <v>BGA1</v>
          </cell>
          <cell r="D593">
            <v>67</v>
          </cell>
        </row>
        <row r="594">
          <cell r="A594">
            <v>96440448</v>
          </cell>
          <cell r="B594" t="str">
            <v>DCABL</v>
          </cell>
          <cell r="C594" t="str">
            <v>BGA1</v>
          </cell>
          <cell r="D594">
            <v>79</v>
          </cell>
        </row>
        <row r="595">
          <cell r="A595">
            <v>96440449</v>
          </cell>
          <cell r="B595" t="str">
            <v>DCABL</v>
          </cell>
          <cell r="C595" t="str">
            <v>BGA1</v>
          </cell>
          <cell r="D595">
            <v>49</v>
          </cell>
        </row>
        <row r="596">
          <cell r="A596">
            <v>96457292</v>
          </cell>
          <cell r="B596" t="str">
            <v>MM10X</v>
          </cell>
          <cell r="C596" t="str">
            <v>BGA1</v>
          </cell>
          <cell r="D596">
            <v>32530</v>
          </cell>
        </row>
        <row r="597">
          <cell r="A597">
            <v>96457302</v>
          </cell>
          <cell r="B597" t="str">
            <v>MM10X</v>
          </cell>
          <cell r="C597" t="str">
            <v>BGA1</v>
          </cell>
          <cell r="D597">
            <v>0</v>
          </cell>
        </row>
        <row r="598">
          <cell r="A598">
            <v>96457303</v>
          </cell>
          <cell r="B598" t="str">
            <v>MM10X</v>
          </cell>
          <cell r="C598" t="str">
            <v>BGA1</v>
          </cell>
          <cell r="D598">
            <v>33174</v>
          </cell>
        </row>
        <row r="599">
          <cell r="A599">
            <v>96468190</v>
          </cell>
          <cell r="B599" t="str">
            <v>AP35B</v>
          </cell>
          <cell r="C599" t="str">
            <v>BGA1</v>
          </cell>
          <cell r="D599">
            <v>815</v>
          </cell>
        </row>
        <row r="600">
          <cell r="A600">
            <v>96468193</v>
          </cell>
          <cell r="B600" t="str">
            <v>AP35B</v>
          </cell>
          <cell r="C600" t="str">
            <v>BGA1</v>
          </cell>
          <cell r="D600">
            <v>965</v>
          </cell>
        </row>
        <row r="601">
          <cell r="A601">
            <v>96468194</v>
          </cell>
          <cell r="B601" t="str">
            <v>AP50B</v>
          </cell>
          <cell r="C601" t="str">
            <v>BGA1</v>
          </cell>
          <cell r="D601">
            <v>1134</v>
          </cell>
        </row>
        <row r="602">
          <cell r="A602">
            <v>96468195</v>
          </cell>
          <cell r="B602" t="str">
            <v>AP50B</v>
          </cell>
          <cell r="C602" t="str">
            <v>BGA1</v>
          </cell>
          <cell r="D602">
            <v>1339</v>
          </cell>
        </row>
        <row r="603">
          <cell r="A603">
            <v>96468196</v>
          </cell>
          <cell r="B603" t="str">
            <v>AP50B</v>
          </cell>
          <cell r="C603" t="str">
            <v>BGA1</v>
          </cell>
          <cell r="D603">
            <v>1566</v>
          </cell>
        </row>
        <row r="604">
          <cell r="A604">
            <v>96475074</v>
          </cell>
          <cell r="B604" t="str">
            <v>SQFBX</v>
          </cell>
          <cell r="C604" t="str">
            <v>BGA1</v>
          </cell>
          <cell r="D604">
            <v>753</v>
          </cell>
        </row>
        <row r="605">
          <cell r="A605">
            <v>96476891</v>
          </cell>
          <cell r="B605" t="str">
            <v>MM80X</v>
          </cell>
          <cell r="C605" t="str">
            <v>BGA1</v>
          </cell>
          <cell r="D605">
            <v>11921</v>
          </cell>
        </row>
        <row r="606">
          <cell r="A606">
            <v>96476892</v>
          </cell>
          <cell r="B606" t="str">
            <v>MM80X</v>
          </cell>
          <cell r="C606" t="str">
            <v>BGA1</v>
          </cell>
          <cell r="D606">
            <v>13700</v>
          </cell>
        </row>
        <row r="607">
          <cell r="A607">
            <v>96476893</v>
          </cell>
          <cell r="B607" t="str">
            <v>MM80X</v>
          </cell>
          <cell r="C607" t="str">
            <v>BGA1</v>
          </cell>
          <cell r="D607">
            <v>15842</v>
          </cell>
        </row>
        <row r="608">
          <cell r="A608">
            <v>96476894</v>
          </cell>
          <cell r="B608" t="str">
            <v>MM80X</v>
          </cell>
          <cell r="C608" t="str">
            <v>BGA1</v>
          </cell>
          <cell r="D608">
            <v>17780</v>
          </cell>
        </row>
        <row r="609">
          <cell r="A609">
            <v>96478872</v>
          </cell>
          <cell r="B609" t="str">
            <v>CR001</v>
          </cell>
          <cell r="C609" t="str">
            <v>BGA1</v>
          </cell>
          <cell r="D609">
            <v>1586</v>
          </cell>
        </row>
        <row r="610">
          <cell r="A610">
            <v>96484041</v>
          </cell>
          <cell r="B610" t="str">
            <v>CRN03</v>
          </cell>
          <cell r="C610" t="str">
            <v>BGA1</v>
          </cell>
          <cell r="D610">
            <v>1657</v>
          </cell>
        </row>
        <row r="611">
          <cell r="A611">
            <v>96489271</v>
          </cell>
          <cell r="B611" t="str">
            <v>DTANK</v>
          </cell>
          <cell r="C611" t="str">
            <v>BGA1</v>
          </cell>
          <cell r="D611">
            <v>424</v>
          </cell>
        </row>
        <row r="612">
          <cell r="A612">
            <v>96489347</v>
          </cell>
          <cell r="B612" t="str">
            <v>MM80X</v>
          </cell>
          <cell r="C612" t="str">
            <v>BGA1</v>
          </cell>
          <cell r="D612">
            <v>18100</v>
          </cell>
        </row>
        <row r="613">
          <cell r="A613">
            <v>96489499</v>
          </cell>
          <cell r="B613" t="str">
            <v>MM80X</v>
          </cell>
          <cell r="C613" t="str">
            <v>BGA1</v>
          </cell>
          <cell r="D613">
            <v>15693</v>
          </cell>
        </row>
        <row r="614">
          <cell r="A614">
            <v>96492985</v>
          </cell>
          <cell r="B614" t="str">
            <v>CRN05</v>
          </cell>
          <cell r="C614" t="str">
            <v>BGA1</v>
          </cell>
          <cell r="D614">
            <v>2778</v>
          </cell>
        </row>
        <row r="615">
          <cell r="A615">
            <v>96493543</v>
          </cell>
          <cell r="B615" t="str">
            <v>CRN03</v>
          </cell>
          <cell r="C615" t="str">
            <v>BGA1</v>
          </cell>
          <cell r="D615">
            <v>1971</v>
          </cell>
        </row>
        <row r="616">
          <cell r="A616">
            <v>96499188</v>
          </cell>
          <cell r="B616" t="str">
            <v>CRN03</v>
          </cell>
          <cell r="C616" t="str">
            <v>BGA1</v>
          </cell>
          <cell r="D616">
            <v>2184</v>
          </cell>
        </row>
        <row r="617">
          <cell r="A617">
            <v>96500326</v>
          </cell>
          <cell r="B617" t="str">
            <v>CR020</v>
          </cell>
          <cell r="C617" t="str">
            <v>BGA1</v>
          </cell>
          <cell r="D617">
            <v>2410</v>
          </cell>
        </row>
        <row r="618">
          <cell r="A618">
            <v>96500327</v>
          </cell>
          <cell r="B618" t="str">
            <v>CR020</v>
          </cell>
          <cell r="C618" t="str">
            <v>BGA1</v>
          </cell>
          <cell r="D618">
            <v>3037</v>
          </cell>
        </row>
        <row r="619">
          <cell r="A619">
            <v>96500328</v>
          </cell>
          <cell r="B619" t="str">
            <v>CR020</v>
          </cell>
          <cell r="C619" t="str">
            <v>BGA1</v>
          </cell>
          <cell r="D619">
            <v>4279</v>
          </cell>
        </row>
        <row r="620">
          <cell r="A620">
            <v>96500357</v>
          </cell>
          <cell r="B620" t="str">
            <v>CRI20</v>
          </cell>
          <cell r="C620" t="str">
            <v>BGA1</v>
          </cell>
          <cell r="D620">
            <v>2666</v>
          </cell>
        </row>
        <row r="621">
          <cell r="A621">
            <v>96500358</v>
          </cell>
          <cell r="B621" t="str">
            <v>CRI20</v>
          </cell>
          <cell r="C621" t="str">
            <v>BGA1</v>
          </cell>
          <cell r="D621">
            <v>3299</v>
          </cell>
        </row>
        <row r="622">
          <cell r="A622">
            <v>96500359</v>
          </cell>
          <cell r="B622" t="str">
            <v>CRI20</v>
          </cell>
          <cell r="C622" t="str">
            <v>BGA1</v>
          </cell>
          <cell r="D622">
            <v>4497</v>
          </cell>
        </row>
        <row r="623">
          <cell r="A623">
            <v>96500381</v>
          </cell>
          <cell r="B623" t="str">
            <v>CRN20</v>
          </cell>
          <cell r="C623" t="str">
            <v>BGA1</v>
          </cell>
          <cell r="D623">
            <v>3015</v>
          </cell>
        </row>
        <row r="624">
          <cell r="A624">
            <v>96500382</v>
          </cell>
          <cell r="B624" t="str">
            <v>CRN20</v>
          </cell>
          <cell r="C624" t="str">
            <v>BGA1</v>
          </cell>
          <cell r="D624">
            <v>3609</v>
          </cell>
        </row>
        <row r="625">
          <cell r="A625">
            <v>96500383</v>
          </cell>
          <cell r="B625" t="str">
            <v>CRN20</v>
          </cell>
          <cell r="C625" t="str">
            <v>BGA1</v>
          </cell>
          <cell r="D625">
            <v>5058</v>
          </cell>
        </row>
        <row r="626">
          <cell r="A626">
            <v>96500510</v>
          </cell>
          <cell r="B626" t="str">
            <v>CR020</v>
          </cell>
          <cell r="C626" t="str">
            <v>BGA1</v>
          </cell>
          <cell r="D626">
            <v>5058</v>
          </cell>
        </row>
        <row r="627">
          <cell r="A627">
            <v>96500511</v>
          </cell>
          <cell r="B627" t="str">
            <v>CR020</v>
          </cell>
          <cell r="C627" t="str">
            <v>BGA1</v>
          </cell>
          <cell r="D627">
            <v>5293</v>
          </cell>
        </row>
        <row r="628">
          <cell r="A628">
            <v>96500512</v>
          </cell>
          <cell r="B628" t="str">
            <v>CR020</v>
          </cell>
          <cell r="C628" t="str">
            <v>BGA1</v>
          </cell>
          <cell r="D628">
            <v>6127</v>
          </cell>
        </row>
        <row r="629">
          <cell r="A629">
            <v>96500513</v>
          </cell>
          <cell r="B629" t="str">
            <v>CR020</v>
          </cell>
          <cell r="C629" t="str">
            <v>BGA1</v>
          </cell>
          <cell r="D629">
            <v>6366</v>
          </cell>
        </row>
        <row r="630">
          <cell r="A630">
            <v>96500514</v>
          </cell>
          <cell r="B630" t="str">
            <v>CR020</v>
          </cell>
          <cell r="C630" t="str">
            <v>BGA1</v>
          </cell>
          <cell r="D630">
            <v>7816</v>
          </cell>
        </row>
        <row r="631">
          <cell r="A631">
            <v>96500515</v>
          </cell>
          <cell r="B631" t="str">
            <v>CR020</v>
          </cell>
          <cell r="C631" t="str">
            <v>BGA1</v>
          </cell>
          <cell r="D631">
            <v>8292</v>
          </cell>
        </row>
        <row r="632">
          <cell r="A632">
            <v>96500516</v>
          </cell>
          <cell r="B632" t="str">
            <v>CR020</v>
          </cell>
          <cell r="C632" t="str">
            <v>BGA1</v>
          </cell>
          <cell r="D632">
            <v>10128</v>
          </cell>
        </row>
        <row r="633">
          <cell r="A633">
            <v>96500517</v>
          </cell>
          <cell r="B633" t="str">
            <v>CR020</v>
          </cell>
          <cell r="C633" t="str">
            <v>BGA1</v>
          </cell>
          <cell r="D633">
            <v>10603</v>
          </cell>
        </row>
        <row r="634">
          <cell r="A634">
            <v>96500518</v>
          </cell>
          <cell r="B634" t="str">
            <v>CR020</v>
          </cell>
          <cell r="C634" t="str">
            <v>BGA1</v>
          </cell>
          <cell r="D634">
            <v>12642</v>
          </cell>
        </row>
        <row r="635">
          <cell r="A635">
            <v>96500538</v>
          </cell>
          <cell r="B635" t="str">
            <v>CRI20</v>
          </cell>
          <cell r="C635" t="str">
            <v>BGA1</v>
          </cell>
          <cell r="D635">
            <v>5500</v>
          </cell>
        </row>
        <row r="636">
          <cell r="A636">
            <v>96500539</v>
          </cell>
          <cell r="B636" t="str">
            <v>CRI20</v>
          </cell>
          <cell r="C636" t="str">
            <v>BGA1</v>
          </cell>
          <cell r="D636">
            <v>5719</v>
          </cell>
        </row>
        <row r="637">
          <cell r="A637">
            <v>96500541</v>
          </cell>
          <cell r="B637" t="str">
            <v>CRI20</v>
          </cell>
          <cell r="C637" t="str">
            <v>BGA1</v>
          </cell>
          <cell r="D637">
            <v>6852</v>
          </cell>
        </row>
        <row r="638">
          <cell r="A638">
            <v>96500542</v>
          </cell>
          <cell r="B638" t="str">
            <v>CRI20</v>
          </cell>
          <cell r="C638" t="str">
            <v>BGA1</v>
          </cell>
          <cell r="D638">
            <v>8546</v>
          </cell>
        </row>
        <row r="639">
          <cell r="A639">
            <v>96500543</v>
          </cell>
          <cell r="B639" t="str">
            <v>CRI20</v>
          </cell>
          <cell r="C639" t="str">
            <v>BGA1</v>
          </cell>
          <cell r="D639">
            <v>8989</v>
          </cell>
        </row>
        <row r="640">
          <cell r="A640">
            <v>96500544</v>
          </cell>
          <cell r="B640" t="str">
            <v>CRI20</v>
          </cell>
          <cell r="C640" t="str">
            <v>BGA1</v>
          </cell>
          <cell r="D640">
            <v>10967</v>
          </cell>
        </row>
        <row r="641">
          <cell r="A641">
            <v>96500545</v>
          </cell>
          <cell r="B641" t="str">
            <v>CRI20</v>
          </cell>
          <cell r="C641" t="str">
            <v>BGA1</v>
          </cell>
          <cell r="D641">
            <v>11501</v>
          </cell>
        </row>
        <row r="642">
          <cell r="A642">
            <v>96500546</v>
          </cell>
          <cell r="B642" t="str">
            <v>CRI20</v>
          </cell>
          <cell r="C642" t="str">
            <v>BGA1</v>
          </cell>
          <cell r="D642">
            <v>13606</v>
          </cell>
        </row>
        <row r="643">
          <cell r="A643">
            <v>96500560</v>
          </cell>
          <cell r="B643" t="str">
            <v>CRN20</v>
          </cell>
          <cell r="C643" t="str">
            <v>BGA1</v>
          </cell>
          <cell r="D643">
            <v>6007</v>
          </cell>
        </row>
        <row r="644">
          <cell r="A644">
            <v>96500561</v>
          </cell>
          <cell r="B644" t="str">
            <v>CRN20</v>
          </cell>
          <cell r="C644" t="str">
            <v>BGA1</v>
          </cell>
          <cell r="D644">
            <v>6280</v>
          </cell>
        </row>
        <row r="645">
          <cell r="A645">
            <v>96500562</v>
          </cell>
          <cell r="B645" t="str">
            <v>CRN20</v>
          </cell>
          <cell r="C645" t="str">
            <v>BGA1</v>
          </cell>
          <cell r="D645">
            <v>7288</v>
          </cell>
        </row>
        <row r="646">
          <cell r="A646">
            <v>96500563</v>
          </cell>
          <cell r="B646" t="str">
            <v>CRN20</v>
          </cell>
          <cell r="C646" t="str">
            <v>BGA1</v>
          </cell>
          <cell r="D646">
            <v>7561</v>
          </cell>
        </row>
        <row r="647">
          <cell r="A647">
            <v>96500564</v>
          </cell>
          <cell r="B647" t="str">
            <v>CRN20</v>
          </cell>
          <cell r="C647" t="str">
            <v>BGA1</v>
          </cell>
          <cell r="D647">
            <v>9331</v>
          </cell>
        </row>
        <row r="648">
          <cell r="A648">
            <v>96500565</v>
          </cell>
          <cell r="B648" t="str">
            <v>CRN20</v>
          </cell>
          <cell r="C648" t="str">
            <v>BGA1</v>
          </cell>
          <cell r="D648">
            <v>9866</v>
          </cell>
        </row>
        <row r="649">
          <cell r="A649">
            <v>96500566</v>
          </cell>
          <cell r="B649" t="str">
            <v>CRN20</v>
          </cell>
          <cell r="C649" t="str">
            <v>BGA1</v>
          </cell>
          <cell r="D649">
            <v>12095</v>
          </cell>
        </row>
        <row r="650">
          <cell r="A650">
            <v>96500567</v>
          </cell>
          <cell r="B650" t="str">
            <v>CRN20</v>
          </cell>
          <cell r="C650" t="str">
            <v>BGA1</v>
          </cell>
          <cell r="D650">
            <v>12630</v>
          </cell>
        </row>
        <row r="651">
          <cell r="A651">
            <v>96500568</v>
          </cell>
          <cell r="B651" t="str">
            <v>CRN20</v>
          </cell>
          <cell r="C651" t="str">
            <v>BGA1</v>
          </cell>
          <cell r="D651">
            <v>14996</v>
          </cell>
        </row>
        <row r="652">
          <cell r="A652">
            <v>96500963</v>
          </cell>
          <cell r="B652" t="str">
            <v>CR010</v>
          </cell>
          <cell r="C652" t="str">
            <v>BGA1</v>
          </cell>
          <cell r="D652">
            <v>1823</v>
          </cell>
        </row>
        <row r="653">
          <cell r="A653">
            <v>96500964</v>
          </cell>
          <cell r="B653" t="str">
            <v>CR010</v>
          </cell>
          <cell r="C653" t="str">
            <v>BGA1</v>
          </cell>
          <cell r="D653">
            <v>2006</v>
          </cell>
        </row>
        <row r="654">
          <cell r="A654">
            <v>96500965</v>
          </cell>
          <cell r="B654" t="str">
            <v>CR010</v>
          </cell>
          <cell r="C654" t="str">
            <v>BGA1</v>
          </cell>
          <cell r="D654">
            <v>2368</v>
          </cell>
        </row>
        <row r="655">
          <cell r="A655">
            <v>96500966</v>
          </cell>
          <cell r="B655" t="str">
            <v>CR010</v>
          </cell>
          <cell r="C655" t="str">
            <v>BGA1</v>
          </cell>
          <cell r="D655">
            <v>2661</v>
          </cell>
        </row>
        <row r="656">
          <cell r="A656">
            <v>96500967</v>
          </cell>
          <cell r="B656" t="str">
            <v>CR010</v>
          </cell>
          <cell r="C656" t="str">
            <v>BGA1</v>
          </cell>
          <cell r="D656">
            <v>2891</v>
          </cell>
        </row>
        <row r="657">
          <cell r="A657">
            <v>96500968</v>
          </cell>
          <cell r="B657" t="str">
            <v>CR010</v>
          </cell>
          <cell r="C657" t="str">
            <v>BGA1</v>
          </cell>
          <cell r="D657">
            <v>3048</v>
          </cell>
        </row>
        <row r="658">
          <cell r="A658">
            <v>96500969</v>
          </cell>
          <cell r="B658" t="str">
            <v>CR010</v>
          </cell>
          <cell r="C658" t="str">
            <v>BGA1</v>
          </cell>
          <cell r="D658">
            <v>3357</v>
          </cell>
        </row>
        <row r="659">
          <cell r="A659">
            <v>96500970</v>
          </cell>
          <cell r="B659" t="str">
            <v>CR010</v>
          </cell>
          <cell r="C659" t="str">
            <v>BGA1</v>
          </cell>
          <cell r="D659">
            <v>3515</v>
          </cell>
        </row>
        <row r="660">
          <cell r="A660">
            <v>96500971</v>
          </cell>
          <cell r="B660" t="str">
            <v>CR010</v>
          </cell>
          <cell r="C660" t="str">
            <v>BGA1</v>
          </cell>
          <cell r="D660">
            <v>3677</v>
          </cell>
        </row>
        <row r="661">
          <cell r="A661">
            <v>96500972</v>
          </cell>
          <cell r="B661" t="str">
            <v>CR010</v>
          </cell>
          <cell r="C661" t="str">
            <v>BGA1</v>
          </cell>
          <cell r="D661">
            <v>4201</v>
          </cell>
        </row>
        <row r="662">
          <cell r="A662">
            <v>96500973</v>
          </cell>
          <cell r="B662" t="str">
            <v>CR010</v>
          </cell>
          <cell r="C662" t="str">
            <v>BGA1</v>
          </cell>
          <cell r="D662">
            <v>4525</v>
          </cell>
        </row>
        <row r="663">
          <cell r="A663">
            <v>96501009</v>
          </cell>
          <cell r="B663" t="str">
            <v>CRI10</v>
          </cell>
          <cell r="C663" t="str">
            <v>BGA1</v>
          </cell>
          <cell r="D663">
            <v>2274</v>
          </cell>
        </row>
        <row r="664">
          <cell r="A664">
            <v>96501010</v>
          </cell>
          <cell r="B664" t="str">
            <v>CRI10</v>
          </cell>
          <cell r="C664" t="str">
            <v>BGA1</v>
          </cell>
          <cell r="D664">
            <v>2629</v>
          </cell>
        </row>
        <row r="665">
          <cell r="A665">
            <v>96501011</v>
          </cell>
          <cell r="B665" t="str">
            <v>CRI10</v>
          </cell>
          <cell r="C665" t="str">
            <v>BGA1</v>
          </cell>
          <cell r="D665">
            <v>2933</v>
          </cell>
        </row>
        <row r="666">
          <cell r="A666">
            <v>96501012</v>
          </cell>
          <cell r="B666" t="str">
            <v>CRI10</v>
          </cell>
          <cell r="C666" t="str">
            <v>BGA1</v>
          </cell>
          <cell r="D666">
            <v>3180</v>
          </cell>
        </row>
        <row r="667">
          <cell r="A667">
            <v>96501013</v>
          </cell>
          <cell r="B667" t="str">
            <v>CRI10</v>
          </cell>
          <cell r="C667" t="str">
            <v>BGA1</v>
          </cell>
          <cell r="D667">
            <v>3347</v>
          </cell>
        </row>
        <row r="668">
          <cell r="A668">
            <v>96501015</v>
          </cell>
          <cell r="B668" t="str">
            <v>CRI10</v>
          </cell>
          <cell r="C668" t="str">
            <v>BGA1</v>
          </cell>
          <cell r="D668">
            <v>3781</v>
          </cell>
        </row>
        <row r="669">
          <cell r="A669">
            <v>96501016</v>
          </cell>
          <cell r="B669" t="str">
            <v>CRI10</v>
          </cell>
          <cell r="C669" t="str">
            <v>BGA1</v>
          </cell>
          <cell r="D669">
            <v>3945</v>
          </cell>
        </row>
        <row r="670">
          <cell r="A670">
            <v>96501017</v>
          </cell>
          <cell r="B670" t="str">
            <v>CRI10</v>
          </cell>
          <cell r="C670" t="str">
            <v>BGA1</v>
          </cell>
          <cell r="D670">
            <v>4511</v>
          </cell>
        </row>
        <row r="671">
          <cell r="A671">
            <v>96501018</v>
          </cell>
          <cell r="B671" t="str">
            <v>CRI10</v>
          </cell>
          <cell r="C671" t="str">
            <v>BGA1</v>
          </cell>
          <cell r="D671">
            <v>4835</v>
          </cell>
        </row>
        <row r="672">
          <cell r="A672">
            <v>96501041</v>
          </cell>
          <cell r="B672" t="str">
            <v>CRN10</v>
          </cell>
          <cell r="C672" t="str">
            <v>BGA1</v>
          </cell>
          <cell r="D672">
            <v>2576</v>
          </cell>
        </row>
        <row r="673">
          <cell r="A673">
            <v>96501042</v>
          </cell>
          <cell r="B673" t="str">
            <v>CRN10</v>
          </cell>
          <cell r="C673" t="str">
            <v>BGA1</v>
          </cell>
          <cell r="D673">
            <v>2944</v>
          </cell>
        </row>
        <row r="674">
          <cell r="A674">
            <v>96501043</v>
          </cell>
          <cell r="B674" t="str">
            <v>CRN10</v>
          </cell>
          <cell r="C674" t="str">
            <v>BGA1</v>
          </cell>
          <cell r="D674">
            <v>3174</v>
          </cell>
        </row>
        <row r="675">
          <cell r="A675">
            <v>96501044</v>
          </cell>
          <cell r="B675" t="str">
            <v>CRN10</v>
          </cell>
          <cell r="C675" t="str">
            <v>BGA1</v>
          </cell>
          <cell r="D675">
            <v>3467</v>
          </cell>
        </row>
        <row r="676">
          <cell r="A676">
            <v>96501045</v>
          </cell>
          <cell r="B676" t="str">
            <v>CRN10</v>
          </cell>
          <cell r="C676" t="str">
            <v>BGA1</v>
          </cell>
          <cell r="D676">
            <v>3698</v>
          </cell>
        </row>
        <row r="677">
          <cell r="A677">
            <v>96501046</v>
          </cell>
          <cell r="B677" t="str">
            <v>CRN10</v>
          </cell>
          <cell r="C677" t="str">
            <v>BGA1</v>
          </cell>
          <cell r="D677">
            <v>3975</v>
          </cell>
        </row>
        <row r="678">
          <cell r="A678">
            <v>96501047</v>
          </cell>
          <cell r="B678" t="str">
            <v>CRN10</v>
          </cell>
          <cell r="C678" t="str">
            <v>BGA1</v>
          </cell>
          <cell r="D678">
            <v>4185</v>
          </cell>
        </row>
        <row r="679">
          <cell r="A679">
            <v>96501049</v>
          </cell>
          <cell r="B679" t="str">
            <v>CRN10</v>
          </cell>
          <cell r="C679" t="str">
            <v>BGA1</v>
          </cell>
          <cell r="D679">
            <v>4997</v>
          </cell>
        </row>
        <row r="680">
          <cell r="A680">
            <v>96501050</v>
          </cell>
          <cell r="B680" t="str">
            <v>CRN10</v>
          </cell>
          <cell r="C680" t="str">
            <v>BGA1</v>
          </cell>
          <cell r="D680">
            <v>5391</v>
          </cell>
        </row>
        <row r="681">
          <cell r="A681">
            <v>96501221</v>
          </cell>
          <cell r="B681" t="str">
            <v>CR010</v>
          </cell>
          <cell r="C681" t="str">
            <v>BGA1</v>
          </cell>
          <cell r="D681">
            <v>5275</v>
          </cell>
        </row>
        <row r="682">
          <cell r="A682">
            <v>96501222</v>
          </cell>
          <cell r="B682" t="str">
            <v>CR010</v>
          </cell>
          <cell r="C682" t="str">
            <v>BGA1</v>
          </cell>
          <cell r="D682">
            <v>5599</v>
          </cell>
        </row>
        <row r="683">
          <cell r="A683">
            <v>96501223</v>
          </cell>
          <cell r="B683" t="str">
            <v>CR010</v>
          </cell>
          <cell r="C683" t="str">
            <v>BGA1</v>
          </cell>
          <cell r="D683">
            <v>6086</v>
          </cell>
        </row>
        <row r="684">
          <cell r="A684">
            <v>96501224</v>
          </cell>
          <cell r="B684" t="str">
            <v>CR010</v>
          </cell>
          <cell r="C684" t="str">
            <v>BGA1</v>
          </cell>
          <cell r="D684">
            <v>6406</v>
          </cell>
        </row>
        <row r="685">
          <cell r="A685">
            <v>96501225</v>
          </cell>
          <cell r="B685" t="str">
            <v>CR010</v>
          </cell>
          <cell r="C685" t="str">
            <v>BGA1</v>
          </cell>
          <cell r="D685">
            <v>6731</v>
          </cell>
        </row>
        <row r="686">
          <cell r="A686">
            <v>96501257</v>
          </cell>
          <cell r="B686" t="str">
            <v>CRI10</v>
          </cell>
          <cell r="C686" t="str">
            <v>BGA1</v>
          </cell>
          <cell r="D686">
            <v>5647</v>
          </cell>
        </row>
        <row r="687">
          <cell r="A687">
            <v>96501258</v>
          </cell>
          <cell r="B687" t="str">
            <v>CRI10</v>
          </cell>
          <cell r="C687" t="str">
            <v>BGA1</v>
          </cell>
          <cell r="D687">
            <v>5976</v>
          </cell>
        </row>
        <row r="688">
          <cell r="A688">
            <v>96501259</v>
          </cell>
          <cell r="B688" t="str">
            <v>CRI10</v>
          </cell>
          <cell r="C688" t="str">
            <v>BGA1</v>
          </cell>
          <cell r="D688">
            <v>6563</v>
          </cell>
        </row>
        <row r="689">
          <cell r="A689">
            <v>96501261</v>
          </cell>
          <cell r="B689" t="str">
            <v>CRI10</v>
          </cell>
          <cell r="C689" t="str">
            <v>BGA1</v>
          </cell>
          <cell r="D689">
            <v>7208</v>
          </cell>
        </row>
        <row r="690">
          <cell r="A690">
            <v>96501283</v>
          </cell>
          <cell r="B690" t="str">
            <v>CRN10</v>
          </cell>
          <cell r="C690" t="str">
            <v>BGA1</v>
          </cell>
          <cell r="D690">
            <v>6285</v>
          </cell>
        </row>
        <row r="691">
          <cell r="A691">
            <v>96501284</v>
          </cell>
          <cell r="B691" t="str">
            <v>CRN10</v>
          </cell>
          <cell r="C691" t="str">
            <v>BGA1</v>
          </cell>
          <cell r="D691">
            <v>6674</v>
          </cell>
        </row>
        <row r="692">
          <cell r="A692">
            <v>96501285</v>
          </cell>
          <cell r="B692" t="str">
            <v>CRN10</v>
          </cell>
          <cell r="C692" t="str">
            <v>BGA1</v>
          </cell>
          <cell r="D692">
            <v>7254</v>
          </cell>
        </row>
        <row r="693">
          <cell r="A693">
            <v>96501286</v>
          </cell>
          <cell r="B693" t="str">
            <v>CRN10</v>
          </cell>
          <cell r="C693" t="str">
            <v>BGA1</v>
          </cell>
          <cell r="D693">
            <v>7653</v>
          </cell>
        </row>
        <row r="694">
          <cell r="A694">
            <v>96501287</v>
          </cell>
          <cell r="B694" t="str">
            <v>CRN10</v>
          </cell>
          <cell r="C694" t="str">
            <v>BGA1</v>
          </cell>
          <cell r="D694">
            <v>8035</v>
          </cell>
        </row>
        <row r="695">
          <cell r="A695">
            <v>96501697</v>
          </cell>
          <cell r="B695" t="str">
            <v>CR015</v>
          </cell>
          <cell r="C695" t="str">
            <v>BGA1</v>
          </cell>
          <cell r="D695">
            <v>2363</v>
          </cell>
        </row>
        <row r="696">
          <cell r="A696">
            <v>96501698</v>
          </cell>
          <cell r="B696" t="str">
            <v>CR015</v>
          </cell>
          <cell r="C696" t="str">
            <v>BGA1</v>
          </cell>
          <cell r="D696">
            <v>2977</v>
          </cell>
        </row>
        <row r="697">
          <cell r="A697">
            <v>96501699</v>
          </cell>
          <cell r="B697" t="str">
            <v>CR015</v>
          </cell>
          <cell r="C697" t="str">
            <v>BGA1</v>
          </cell>
          <cell r="D697">
            <v>3442</v>
          </cell>
        </row>
        <row r="698">
          <cell r="A698">
            <v>96501700</v>
          </cell>
          <cell r="B698" t="str">
            <v>CR015</v>
          </cell>
          <cell r="C698" t="str">
            <v>BGA1</v>
          </cell>
          <cell r="D698">
            <v>3997</v>
          </cell>
        </row>
        <row r="699">
          <cell r="A699">
            <v>96501701</v>
          </cell>
          <cell r="B699" t="str">
            <v>CR015</v>
          </cell>
          <cell r="C699" t="str">
            <v>BGA1</v>
          </cell>
          <cell r="D699">
            <v>4195</v>
          </cell>
        </row>
        <row r="700">
          <cell r="A700">
            <v>96501730</v>
          </cell>
          <cell r="B700" t="str">
            <v>CRI15</v>
          </cell>
          <cell r="C700" t="str">
            <v>BGA1</v>
          </cell>
          <cell r="D700">
            <v>2694</v>
          </cell>
        </row>
        <row r="701">
          <cell r="A701">
            <v>96501731</v>
          </cell>
          <cell r="B701" t="str">
            <v>CRI15</v>
          </cell>
          <cell r="C701" t="str">
            <v>BGA1</v>
          </cell>
          <cell r="D701">
            <v>3319</v>
          </cell>
        </row>
        <row r="702">
          <cell r="A702">
            <v>96501732</v>
          </cell>
          <cell r="B702" t="str">
            <v>CRI15</v>
          </cell>
          <cell r="C702" t="str">
            <v>BGA1</v>
          </cell>
          <cell r="D702">
            <v>3811</v>
          </cell>
        </row>
        <row r="703">
          <cell r="A703">
            <v>96501733</v>
          </cell>
          <cell r="B703" t="str">
            <v>CRI15</v>
          </cell>
          <cell r="C703" t="str">
            <v>BGA1</v>
          </cell>
          <cell r="D703">
            <v>4399</v>
          </cell>
        </row>
        <row r="704">
          <cell r="A704">
            <v>96501734</v>
          </cell>
          <cell r="B704" t="str">
            <v>CRI15</v>
          </cell>
          <cell r="C704" t="str">
            <v>BGA1</v>
          </cell>
          <cell r="D704">
            <v>4613</v>
          </cell>
        </row>
        <row r="705">
          <cell r="A705">
            <v>96501756</v>
          </cell>
          <cell r="B705" t="str">
            <v>CRN15</v>
          </cell>
          <cell r="C705" t="str">
            <v>BGA1</v>
          </cell>
          <cell r="D705">
            <v>2956</v>
          </cell>
        </row>
        <row r="706">
          <cell r="A706">
            <v>96501757</v>
          </cell>
          <cell r="B706" t="str">
            <v>CRN15</v>
          </cell>
          <cell r="C706" t="str">
            <v>BGA1</v>
          </cell>
          <cell r="D706">
            <v>3538</v>
          </cell>
        </row>
        <row r="707">
          <cell r="A707">
            <v>96501758</v>
          </cell>
          <cell r="B707" t="str">
            <v>CRN15</v>
          </cell>
          <cell r="C707" t="str">
            <v>BGA1</v>
          </cell>
          <cell r="D707">
            <v>4057</v>
          </cell>
        </row>
        <row r="708">
          <cell r="A708">
            <v>96501759</v>
          </cell>
          <cell r="B708" t="str">
            <v>CRN15</v>
          </cell>
          <cell r="C708" t="str">
            <v>BGA1</v>
          </cell>
          <cell r="D708">
            <v>4698</v>
          </cell>
        </row>
        <row r="709">
          <cell r="A709">
            <v>96501760</v>
          </cell>
          <cell r="B709" t="str">
            <v>CRN15</v>
          </cell>
          <cell r="C709" t="str">
            <v>BGA1</v>
          </cell>
          <cell r="D709">
            <v>4959</v>
          </cell>
        </row>
        <row r="710">
          <cell r="A710">
            <v>96501897</v>
          </cell>
          <cell r="B710" t="str">
            <v>CR015</v>
          </cell>
          <cell r="C710" t="str">
            <v>BGA1</v>
          </cell>
          <cell r="D710">
            <v>4991</v>
          </cell>
        </row>
        <row r="711">
          <cell r="A711">
            <v>96501898</v>
          </cell>
          <cell r="B711" t="str">
            <v>CR015</v>
          </cell>
          <cell r="C711" t="str">
            <v>BGA1</v>
          </cell>
          <cell r="D711">
            <v>5189</v>
          </cell>
        </row>
        <row r="712">
          <cell r="A712">
            <v>96501899</v>
          </cell>
          <cell r="B712" t="str">
            <v>CR015</v>
          </cell>
          <cell r="C712" t="str">
            <v>BGA1</v>
          </cell>
          <cell r="D712">
            <v>6038</v>
          </cell>
        </row>
        <row r="713">
          <cell r="A713">
            <v>96501900</v>
          </cell>
          <cell r="B713" t="str">
            <v>CR015</v>
          </cell>
          <cell r="C713" t="str">
            <v>BGA1</v>
          </cell>
          <cell r="D713">
            <v>6242</v>
          </cell>
        </row>
        <row r="714">
          <cell r="A714">
            <v>96501901</v>
          </cell>
          <cell r="B714" t="str">
            <v>CR015</v>
          </cell>
          <cell r="C714" t="str">
            <v>BGA1</v>
          </cell>
          <cell r="D714">
            <v>7333</v>
          </cell>
        </row>
        <row r="715">
          <cell r="A715">
            <v>96501902</v>
          </cell>
          <cell r="B715" t="str">
            <v>CR015</v>
          </cell>
          <cell r="C715" t="str">
            <v>BGA1</v>
          </cell>
          <cell r="D715">
            <v>7728</v>
          </cell>
        </row>
        <row r="716">
          <cell r="A716">
            <v>96501903</v>
          </cell>
          <cell r="B716" t="str">
            <v>CR015</v>
          </cell>
          <cell r="C716" t="str">
            <v>BGA1</v>
          </cell>
          <cell r="D716">
            <v>8129</v>
          </cell>
        </row>
        <row r="717">
          <cell r="A717">
            <v>96501904</v>
          </cell>
          <cell r="B717" t="str">
            <v>CR015</v>
          </cell>
          <cell r="C717" t="str">
            <v>BGA1</v>
          </cell>
          <cell r="D717">
            <v>10395</v>
          </cell>
        </row>
        <row r="718">
          <cell r="A718">
            <v>96501927</v>
          </cell>
          <cell r="B718" t="str">
            <v>CRI15</v>
          </cell>
          <cell r="C718" t="str">
            <v>BGA1</v>
          </cell>
          <cell r="D718">
            <v>5473</v>
          </cell>
        </row>
        <row r="719">
          <cell r="A719">
            <v>96501928</v>
          </cell>
          <cell r="B719" t="str">
            <v>CRI15</v>
          </cell>
          <cell r="C719" t="str">
            <v>BGA1</v>
          </cell>
          <cell r="D719">
            <v>5692</v>
          </cell>
        </row>
        <row r="720">
          <cell r="A720">
            <v>96501929</v>
          </cell>
          <cell r="B720" t="str">
            <v>CRI15</v>
          </cell>
          <cell r="C720" t="str">
            <v>BGA1</v>
          </cell>
          <cell r="D720">
            <v>6584</v>
          </cell>
        </row>
        <row r="721">
          <cell r="A721">
            <v>96501930</v>
          </cell>
          <cell r="B721" t="str">
            <v>CRI15</v>
          </cell>
          <cell r="C721" t="str">
            <v>BGA1</v>
          </cell>
          <cell r="D721">
            <v>6798</v>
          </cell>
        </row>
        <row r="722">
          <cell r="A722">
            <v>96501931</v>
          </cell>
          <cell r="B722" t="str">
            <v>CRI15</v>
          </cell>
          <cell r="C722" t="str">
            <v>BGA1</v>
          </cell>
          <cell r="D722">
            <v>8031</v>
          </cell>
        </row>
        <row r="723">
          <cell r="A723">
            <v>96501932</v>
          </cell>
          <cell r="B723" t="str">
            <v>CRI15</v>
          </cell>
          <cell r="C723" t="str">
            <v>BGA1</v>
          </cell>
          <cell r="D723">
            <v>8465</v>
          </cell>
        </row>
        <row r="724">
          <cell r="A724">
            <v>96501933</v>
          </cell>
          <cell r="B724" t="str">
            <v>CRI15</v>
          </cell>
          <cell r="C724" t="str">
            <v>BGA1</v>
          </cell>
          <cell r="D724">
            <v>8893</v>
          </cell>
        </row>
        <row r="725">
          <cell r="A725">
            <v>96501934</v>
          </cell>
          <cell r="B725" t="str">
            <v>CRI15</v>
          </cell>
          <cell r="C725" t="str">
            <v>BGA1</v>
          </cell>
          <cell r="D725">
            <v>11356</v>
          </cell>
        </row>
        <row r="726">
          <cell r="A726">
            <v>96501951</v>
          </cell>
          <cell r="B726" t="str">
            <v>CRN15</v>
          </cell>
          <cell r="C726" t="str">
            <v>BGA1</v>
          </cell>
          <cell r="D726">
            <v>5889</v>
          </cell>
        </row>
        <row r="727">
          <cell r="A727">
            <v>96501952</v>
          </cell>
          <cell r="B727" t="str">
            <v>CRN15</v>
          </cell>
          <cell r="C727" t="str">
            <v>BGA1</v>
          </cell>
          <cell r="D727">
            <v>6157</v>
          </cell>
        </row>
        <row r="728">
          <cell r="A728">
            <v>96501953</v>
          </cell>
          <cell r="B728" t="str">
            <v>CRN15</v>
          </cell>
          <cell r="C728" t="str">
            <v>BGA1</v>
          </cell>
          <cell r="D728">
            <v>7145</v>
          </cell>
        </row>
        <row r="729">
          <cell r="A729">
            <v>96501955</v>
          </cell>
          <cell r="B729" t="str">
            <v>CRN15</v>
          </cell>
          <cell r="C729" t="str">
            <v>BGA1</v>
          </cell>
          <cell r="D729">
            <v>8614</v>
          </cell>
        </row>
        <row r="730">
          <cell r="A730">
            <v>96501956</v>
          </cell>
          <cell r="B730" t="str">
            <v>CRN15</v>
          </cell>
          <cell r="C730" t="str">
            <v>BGA1</v>
          </cell>
          <cell r="D730">
            <v>9148</v>
          </cell>
        </row>
        <row r="731">
          <cell r="A731">
            <v>96501957</v>
          </cell>
          <cell r="B731" t="str">
            <v>CRN15</v>
          </cell>
          <cell r="C731" t="str">
            <v>BGA1</v>
          </cell>
          <cell r="D731">
            <v>9673</v>
          </cell>
        </row>
        <row r="732">
          <cell r="A732">
            <v>96501958</v>
          </cell>
          <cell r="B732" t="str">
            <v>CRN15</v>
          </cell>
          <cell r="C732" t="str">
            <v>BGA1</v>
          </cell>
          <cell r="D732">
            <v>12382</v>
          </cell>
        </row>
        <row r="733">
          <cell r="A733">
            <v>96503170</v>
          </cell>
          <cell r="B733" t="str">
            <v>CR010</v>
          </cell>
          <cell r="C733" t="str">
            <v>BGA1</v>
          </cell>
          <cell r="D733">
            <v>1776</v>
          </cell>
        </row>
        <row r="734">
          <cell r="A734">
            <v>96503172</v>
          </cell>
          <cell r="B734" t="str">
            <v>CR010</v>
          </cell>
          <cell r="C734" t="str">
            <v>BGA1</v>
          </cell>
          <cell r="D734">
            <v>2891</v>
          </cell>
        </row>
        <row r="735">
          <cell r="A735">
            <v>96503173</v>
          </cell>
          <cell r="B735" t="str">
            <v>CR010</v>
          </cell>
          <cell r="C735" t="str">
            <v>BGA1</v>
          </cell>
          <cell r="D735">
            <v>3180</v>
          </cell>
        </row>
        <row r="736">
          <cell r="A736">
            <v>96503174</v>
          </cell>
          <cell r="B736" t="str">
            <v>CR010</v>
          </cell>
          <cell r="C736" t="str">
            <v>BGA1</v>
          </cell>
          <cell r="D736">
            <v>3343</v>
          </cell>
        </row>
        <row r="737">
          <cell r="A737">
            <v>96503209</v>
          </cell>
          <cell r="B737" t="str">
            <v>CRI10</v>
          </cell>
          <cell r="C737" t="str">
            <v>BGA1</v>
          </cell>
          <cell r="D737">
            <v>2609</v>
          </cell>
        </row>
        <row r="738">
          <cell r="A738">
            <v>96503210</v>
          </cell>
          <cell r="B738" t="str">
            <v>CRI10</v>
          </cell>
          <cell r="C738" t="str">
            <v>BGA1</v>
          </cell>
          <cell r="D738">
            <v>3154</v>
          </cell>
        </row>
        <row r="739">
          <cell r="A739">
            <v>96503236</v>
          </cell>
          <cell r="B739" t="str">
            <v>CRN10</v>
          </cell>
          <cell r="C739" t="str">
            <v>BGA1</v>
          </cell>
          <cell r="D739">
            <v>2195</v>
          </cell>
        </row>
        <row r="740">
          <cell r="A740">
            <v>96503237</v>
          </cell>
          <cell r="B740" t="str">
            <v>CRN10</v>
          </cell>
          <cell r="C740" t="str">
            <v>BGA1</v>
          </cell>
          <cell r="D740">
            <v>2907</v>
          </cell>
        </row>
        <row r="741">
          <cell r="A741">
            <v>96503238</v>
          </cell>
          <cell r="B741" t="str">
            <v>CRN10</v>
          </cell>
          <cell r="C741" t="str">
            <v>BGA1</v>
          </cell>
          <cell r="D741">
            <v>3473</v>
          </cell>
        </row>
        <row r="742">
          <cell r="A742">
            <v>96503241</v>
          </cell>
          <cell r="B742" t="str">
            <v>CRN10</v>
          </cell>
          <cell r="C742" t="str">
            <v>BGA1</v>
          </cell>
          <cell r="D742">
            <v>4888</v>
          </cell>
        </row>
        <row r="743">
          <cell r="A743">
            <v>96503408</v>
          </cell>
          <cell r="B743" t="str">
            <v>CR010</v>
          </cell>
          <cell r="C743" t="str">
            <v>BGA1</v>
          </cell>
          <cell r="D743">
            <v>5008</v>
          </cell>
        </row>
        <row r="744">
          <cell r="A744">
            <v>96503412</v>
          </cell>
          <cell r="B744" t="str">
            <v>CR010</v>
          </cell>
          <cell r="C744" t="str">
            <v>BGA1</v>
          </cell>
          <cell r="D744">
            <v>7837</v>
          </cell>
        </row>
        <row r="745">
          <cell r="A745">
            <v>96503447</v>
          </cell>
          <cell r="B745" t="str">
            <v>CRI10</v>
          </cell>
          <cell r="C745" t="str">
            <v>BGA1</v>
          </cell>
          <cell r="D745">
            <v>8601</v>
          </cell>
        </row>
        <row r="746">
          <cell r="A746">
            <v>96503465</v>
          </cell>
          <cell r="B746" t="str">
            <v>CRN10</v>
          </cell>
          <cell r="C746" t="str">
            <v>BGA1</v>
          </cell>
          <cell r="D746">
            <v>3781</v>
          </cell>
        </row>
        <row r="747">
          <cell r="A747">
            <v>96503471</v>
          </cell>
          <cell r="B747" t="str">
            <v>CRN10</v>
          </cell>
          <cell r="C747" t="str">
            <v>BGA1</v>
          </cell>
          <cell r="D747">
            <v>7402</v>
          </cell>
        </row>
        <row r="748">
          <cell r="A748">
            <v>96503474</v>
          </cell>
          <cell r="B748" t="str">
            <v>CRN10</v>
          </cell>
          <cell r="C748" t="str">
            <v>BGA1</v>
          </cell>
          <cell r="D748">
            <v>9727</v>
          </cell>
        </row>
        <row r="749">
          <cell r="A749">
            <v>96503818</v>
          </cell>
          <cell r="B749" t="str">
            <v>CR015</v>
          </cell>
          <cell r="C749" t="str">
            <v>BGA1</v>
          </cell>
          <cell r="D749">
            <v>2218</v>
          </cell>
        </row>
        <row r="750">
          <cell r="A750">
            <v>96503819</v>
          </cell>
          <cell r="B750" t="str">
            <v>CR015</v>
          </cell>
          <cell r="C750" t="str">
            <v>BGA1</v>
          </cell>
          <cell r="D750">
            <v>3094</v>
          </cell>
        </row>
        <row r="751">
          <cell r="A751">
            <v>96503820</v>
          </cell>
          <cell r="B751" t="str">
            <v>CR015</v>
          </cell>
          <cell r="C751" t="str">
            <v>BGA1</v>
          </cell>
          <cell r="D751">
            <v>3779</v>
          </cell>
        </row>
        <row r="752">
          <cell r="A752">
            <v>96503847</v>
          </cell>
          <cell r="B752" t="str">
            <v>CRI15</v>
          </cell>
          <cell r="C752" t="str">
            <v>BGA1</v>
          </cell>
          <cell r="D752">
            <v>4115</v>
          </cell>
        </row>
        <row r="753">
          <cell r="A753">
            <v>96503867</v>
          </cell>
          <cell r="B753" t="str">
            <v>CRN15</v>
          </cell>
          <cell r="C753" t="str">
            <v>BGA1</v>
          </cell>
          <cell r="D753">
            <v>2731</v>
          </cell>
        </row>
        <row r="754">
          <cell r="A754">
            <v>96503868</v>
          </cell>
          <cell r="B754" t="str">
            <v>CRN15</v>
          </cell>
          <cell r="C754" t="str">
            <v>BGA1</v>
          </cell>
          <cell r="D754">
            <v>3714</v>
          </cell>
        </row>
        <row r="755">
          <cell r="A755">
            <v>96503985</v>
          </cell>
          <cell r="B755" t="str">
            <v>CR015</v>
          </cell>
          <cell r="C755" t="str">
            <v>BGA1</v>
          </cell>
          <cell r="D755">
            <v>4671</v>
          </cell>
        </row>
        <row r="756">
          <cell r="A756">
            <v>96503989</v>
          </cell>
          <cell r="B756" t="str">
            <v>CR015</v>
          </cell>
          <cell r="C756" t="str">
            <v>BGA1</v>
          </cell>
          <cell r="D756">
            <v>7317</v>
          </cell>
        </row>
        <row r="757">
          <cell r="A757">
            <v>96503990</v>
          </cell>
          <cell r="B757" t="str">
            <v>CR015</v>
          </cell>
          <cell r="C757" t="str">
            <v>BGA1</v>
          </cell>
          <cell r="D757">
            <v>9144</v>
          </cell>
        </row>
        <row r="758">
          <cell r="A758">
            <v>96503991</v>
          </cell>
          <cell r="B758" t="str">
            <v>CR015</v>
          </cell>
          <cell r="C758" t="str">
            <v>BGA1</v>
          </cell>
          <cell r="D758">
            <v>9358</v>
          </cell>
        </row>
        <row r="759">
          <cell r="A759">
            <v>96504010</v>
          </cell>
          <cell r="B759" t="str">
            <v>CRI15</v>
          </cell>
          <cell r="C759" t="str">
            <v>BGA1</v>
          </cell>
          <cell r="D759">
            <v>3373</v>
          </cell>
        </row>
        <row r="760">
          <cell r="A760">
            <v>96504016</v>
          </cell>
          <cell r="B760" t="str">
            <v>CRI15</v>
          </cell>
          <cell r="C760" t="str">
            <v>BGA1</v>
          </cell>
          <cell r="D760">
            <v>7974</v>
          </cell>
        </row>
        <row r="761">
          <cell r="A761">
            <v>96504017</v>
          </cell>
          <cell r="B761" t="str">
            <v>CRI15</v>
          </cell>
          <cell r="C761" t="str">
            <v>BGA1</v>
          </cell>
          <cell r="D761">
            <v>9999</v>
          </cell>
        </row>
        <row r="762">
          <cell r="A762">
            <v>96504034</v>
          </cell>
          <cell r="B762" t="str">
            <v>CRN15</v>
          </cell>
          <cell r="C762" t="str">
            <v>BGA1</v>
          </cell>
          <cell r="D762">
            <v>5607</v>
          </cell>
        </row>
        <row r="763">
          <cell r="A763">
            <v>96504035</v>
          </cell>
          <cell r="B763" t="str">
            <v>CRN15</v>
          </cell>
          <cell r="C763" t="str">
            <v>BGA1</v>
          </cell>
          <cell r="D763">
            <v>6740</v>
          </cell>
        </row>
        <row r="764">
          <cell r="A764">
            <v>96504041</v>
          </cell>
          <cell r="B764" t="str">
            <v>CRN15</v>
          </cell>
          <cell r="C764" t="str">
            <v>BGA1</v>
          </cell>
          <cell r="D764">
            <v>13654</v>
          </cell>
        </row>
        <row r="765">
          <cell r="A765">
            <v>96504310</v>
          </cell>
          <cell r="B765" t="str">
            <v>CR020</v>
          </cell>
          <cell r="C765" t="str">
            <v>BGA1</v>
          </cell>
          <cell r="D765">
            <v>2737</v>
          </cell>
        </row>
        <row r="766">
          <cell r="A766">
            <v>96504311</v>
          </cell>
          <cell r="B766" t="str">
            <v>CR020</v>
          </cell>
          <cell r="C766" t="str">
            <v>BGA1</v>
          </cell>
          <cell r="D766">
            <v>3854</v>
          </cell>
        </row>
        <row r="767">
          <cell r="A767">
            <v>96504334</v>
          </cell>
          <cell r="B767" t="str">
            <v>CRI20</v>
          </cell>
          <cell r="C767" t="str">
            <v>BGA1</v>
          </cell>
          <cell r="D767">
            <v>4197</v>
          </cell>
        </row>
        <row r="768">
          <cell r="A768">
            <v>96504351</v>
          </cell>
          <cell r="B768" t="str">
            <v>CRN20</v>
          </cell>
          <cell r="C768" t="str">
            <v>BGA1</v>
          </cell>
          <cell r="D768">
            <v>3281</v>
          </cell>
        </row>
        <row r="769">
          <cell r="A769">
            <v>96504352</v>
          </cell>
          <cell r="B769" t="str">
            <v>CRN20</v>
          </cell>
          <cell r="C769" t="str">
            <v>BGA1</v>
          </cell>
          <cell r="D769">
            <v>4622</v>
          </cell>
        </row>
        <row r="770">
          <cell r="A770">
            <v>96504450</v>
          </cell>
          <cell r="B770" t="str">
            <v>CR020</v>
          </cell>
          <cell r="C770" t="str">
            <v>BGA1</v>
          </cell>
          <cell r="D770">
            <v>7222</v>
          </cell>
        </row>
        <row r="771">
          <cell r="A771">
            <v>96504476</v>
          </cell>
          <cell r="B771" t="str">
            <v>CRI20</v>
          </cell>
          <cell r="C771" t="str">
            <v>BGA1</v>
          </cell>
          <cell r="D771">
            <v>10401</v>
          </cell>
        </row>
        <row r="772">
          <cell r="A772">
            <v>96504477</v>
          </cell>
          <cell r="B772" t="str">
            <v>CRI20</v>
          </cell>
          <cell r="C772" t="str">
            <v>BGA1</v>
          </cell>
          <cell r="D772">
            <v>12652</v>
          </cell>
        </row>
        <row r="773">
          <cell r="A773">
            <v>96504489</v>
          </cell>
          <cell r="B773" t="str">
            <v>CRN20</v>
          </cell>
          <cell r="C773" t="str">
            <v>BGA1</v>
          </cell>
          <cell r="D773">
            <v>5719</v>
          </cell>
        </row>
        <row r="774">
          <cell r="A774">
            <v>96504493</v>
          </cell>
          <cell r="B774" t="str">
            <v>CRN20</v>
          </cell>
          <cell r="C774" t="str">
            <v>BGA1</v>
          </cell>
          <cell r="D774">
            <v>11147</v>
          </cell>
        </row>
        <row r="775">
          <cell r="A775">
            <v>96504494</v>
          </cell>
          <cell r="B775" t="str">
            <v>CRN20</v>
          </cell>
          <cell r="C775" t="str">
            <v>BGA1</v>
          </cell>
          <cell r="D775">
            <v>11453</v>
          </cell>
        </row>
        <row r="776">
          <cell r="A776">
            <v>96505111</v>
          </cell>
          <cell r="B776" t="str">
            <v>CRN03</v>
          </cell>
          <cell r="C776" t="str">
            <v>BGA1</v>
          </cell>
          <cell r="D776">
            <v>3030</v>
          </cell>
        </row>
        <row r="777">
          <cell r="A777">
            <v>96510178</v>
          </cell>
          <cell r="B777" t="str">
            <v>SQ001</v>
          </cell>
          <cell r="C777" t="str">
            <v>BGA1</v>
          </cell>
          <cell r="D777">
            <v>1174</v>
          </cell>
        </row>
        <row r="778">
          <cell r="A778">
            <v>96510179</v>
          </cell>
          <cell r="B778" t="str">
            <v>SQ001</v>
          </cell>
          <cell r="C778" t="str">
            <v>BGA1</v>
          </cell>
          <cell r="D778">
            <v>1269</v>
          </cell>
        </row>
        <row r="779">
          <cell r="A779">
            <v>96510190</v>
          </cell>
          <cell r="B779" t="str">
            <v>SQ001</v>
          </cell>
          <cell r="C779" t="str">
            <v>BGA1</v>
          </cell>
          <cell r="D779">
            <v>1365</v>
          </cell>
        </row>
        <row r="780">
          <cell r="A780">
            <v>96510192</v>
          </cell>
          <cell r="B780" t="str">
            <v>SQ001</v>
          </cell>
          <cell r="C780" t="str">
            <v>BGA1</v>
          </cell>
          <cell r="D780">
            <v>1716</v>
          </cell>
        </row>
        <row r="781">
          <cell r="A781">
            <v>96510196</v>
          </cell>
          <cell r="B781" t="str">
            <v>SQ001</v>
          </cell>
          <cell r="C781" t="str">
            <v>BGA1</v>
          </cell>
          <cell r="D781">
            <v>2264</v>
          </cell>
        </row>
        <row r="782">
          <cell r="A782">
            <v>96510198</v>
          </cell>
          <cell r="B782" t="str">
            <v>SQ002</v>
          </cell>
          <cell r="C782" t="str">
            <v>BGA1</v>
          </cell>
          <cell r="D782">
            <v>1214</v>
          </cell>
        </row>
        <row r="783">
          <cell r="A783">
            <v>96510199</v>
          </cell>
          <cell r="B783" t="str">
            <v>SQ002</v>
          </cell>
          <cell r="C783" t="str">
            <v>BGA1</v>
          </cell>
          <cell r="D783">
            <v>1289</v>
          </cell>
        </row>
        <row r="784">
          <cell r="A784">
            <v>96510200</v>
          </cell>
          <cell r="B784" t="str">
            <v>SQ002</v>
          </cell>
          <cell r="C784" t="str">
            <v>BGA1</v>
          </cell>
          <cell r="D784">
            <v>1215</v>
          </cell>
        </row>
        <row r="785">
          <cell r="A785">
            <v>96510201</v>
          </cell>
          <cell r="B785" t="str">
            <v>SQ002</v>
          </cell>
          <cell r="C785" t="str">
            <v>BGA1</v>
          </cell>
          <cell r="D785">
            <v>1598</v>
          </cell>
        </row>
        <row r="786">
          <cell r="A786">
            <v>96510205</v>
          </cell>
          <cell r="B786" t="str">
            <v>SQ003</v>
          </cell>
          <cell r="C786" t="str">
            <v>BGA1</v>
          </cell>
          <cell r="D786">
            <v>1235</v>
          </cell>
        </row>
        <row r="787">
          <cell r="A787">
            <v>96510206</v>
          </cell>
          <cell r="B787" t="str">
            <v>SQ003</v>
          </cell>
          <cell r="C787" t="str">
            <v>BGA1</v>
          </cell>
          <cell r="D787">
            <v>1428</v>
          </cell>
        </row>
        <row r="788">
          <cell r="A788">
            <v>96510207</v>
          </cell>
          <cell r="B788" t="str">
            <v>SQ003</v>
          </cell>
          <cell r="C788" t="str">
            <v>BGA1</v>
          </cell>
          <cell r="D788">
            <v>1598</v>
          </cell>
        </row>
        <row r="789">
          <cell r="A789">
            <v>96510210</v>
          </cell>
          <cell r="B789" t="str">
            <v>SQ003</v>
          </cell>
          <cell r="C789" t="str">
            <v>BGA1</v>
          </cell>
          <cell r="D789">
            <v>2120</v>
          </cell>
        </row>
        <row r="790">
          <cell r="A790">
            <v>96510212</v>
          </cell>
          <cell r="B790" t="str">
            <v>SQ005</v>
          </cell>
          <cell r="C790" t="str">
            <v>BGA1</v>
          </cell>
          <cell r="D790">
            <v>1180</v>
          </cell>
        </row>
        <row r="791">
          <cell r="A791">
            <v>96510213</v>
          </cell>
          <cell r="B791" t="str">
            <v>SQ005</v>
          </cell>
          <cell r="C791" t="str">
            <v>BGA1</v>
          </cell>
          <cell r="D791">
            <v>1428</v>
          </cell>
        </row>
        <row r="792">
          <cell r="A792">
            <v>96510214</v>
          </cell>
          <cell r="B792" t="str">
            <v>SQ005</v>
          </cell>
          <cell r="C792" t="str">
            <v>BGA1</v>
          </cell>
          <cell r="D792">
            <v>1598</v>
          </cell>
        </row>
        <row r="793">
          <cell r="A793">
            <v>96510217</v>
          </cell>
          <cell r="B793" t="str">
            <v>SQ005</v>
          </cell>
          <cell r="C793" t="str">
            <v>BGA1</v>
          </cell>
          <cell r="D793">
            <v>2120</v>
          </cell>
        </row>
        <row r="794">
          <cell r="A794">
            <v>96510219</v>
          </cell>
          <cell r="B794" t="str">
            <v>SQ007</v>
          </cell>
          <cell r="C794" t="str">
            <v>BGA1</v>
          </cell>
          <cell r="D794">
            <v>1716</v>
          </cell>
        </row>
        <row r="795">
          <cell r="A795">
            <v>96511375</v>
          </cell>
          <cell r="B795" t="str">
            <v>MM80X</v>
          </cell>
          <cell r="C795" t="str">
            <v>BGA1</v>
          </cell>
          <cell r="D795">
            <v>20554</v>
          </cell>
        </row>
        <row r="796">
          <cell r="A796">
            <v>96511750</v>
          </cell>
          <cell r="B796" t="str">
            <v>CR005</v>
          </cell>
          <cell r="C796" t="str">
            <v>BGA1</v>
          </cell>
          <cell r="D796">
            <v>1968</v>
          </cell>
        </row>
        <row r="797">
          <cell r="A797">
            <v>96513393</v>
          </cell>
          <cell r="B797" t="str">
            <v>CR005</v>
          </cell>
          <cell r="C797" t="str">
            <v>BGA1</v>
          </cell>
          <cell r="D797">
            <v>4492</v>
          </cell>
        </row>
        <row r="798">
          <cell r="A798">
            <v>96513394</v>
          </cell>
          <cell r="B798" t="str">
            <v>CR005</v>
          </cell>
          <cell r="C798" t="str">
            <v>BGA1</v>
          </cell>
          <cell r="D798">
            <v>5616</v>
          </cell>
        </row>
        <row r="799">
          <cell r="A799">
            <v>96513494</v>
          </cell>
          <cell r="B799" t="str">
            <v>CRN05</v>
          </cell>
          <cell r="C799" t="str">
            <v>BGA1</v>
          </cell>
          <cell r="D799">
            <v>5405</v>
          </cell>
        </row>
        <row r="800">
          <cell r="A800">
            <v>96513495</v>
          </cell>
          <cell r="B800" t="str">
            <v>CRN05</v>
          </cell>
          <cell r="C800" t="str">
            <v>BGA1</v>
          </cell>
          <cell r="D800">
            <v>5740</v>
          </cell>
        </row>
        <row r="801">
          <cell r="A801">
            <v>96515647</v>
          </cell>
          <cell r="B801" t="str">
            <v>CR01S</v>
          </cell>
          <cell r="C801" t="str">
            <v>BGA1</v>
          </cell>
          <cell r="D801">
            <v>1298</v>
          </cell>
        </row>
        <row r="802">
          <cell r="A802">
            <v>96515649</v>
          </cell>
          <cell r="B802" t="str">
            <v>CR01S</v>
          </cell>
          <cell r="C802" t="str">
            <v>BGA1</v>
          </cell>
          <cell r="D802">
            <v>1344</v>
          </cell>
        </row>
        <row r="803">
          <cell r="A803">
            <v>96515650</v>
          </cell>
          <cell r="B803" t="str">
            <v>CR01S</v>
          </cell>
          <cell r="C803" t="str">
            <v>BGA1</v>
          </cell>
          <cell r="D803">
            <v>1391</v>
          </cell>
        </row>
        <row r="804">
          <cell r="A804">
            <v>96515652</v>
          </cell>
          <cell r="B804" t="str">
            <v>CR01S</v>
          </cell>
          <cell r="C804" t="str">
            <v>BGA1</v>
          </cell>
          <cell r="D804">
            <v>1437</v>
          </cell>
        </row>
        <row r="805">
          <cell r="A805">
            <v>96515654</v>
          </cell>
          <cell r="B805" t="str">
            <v>CR01S</v>
          </cell>
          <cell r="C805" t="str">
            <v>BGA1</v>
          </cell>
          <cell r="D805">
            <v>1483</v>
          </cell>
        </row>
        <row r="806">
          <cell r="A806">
            <v>96515655</v>
          </cell>
          <cell r="B806" t="str">
            <v>CR01S</v>
          </cell>
          <cell r="C806" t="str">
            <v>BGA1</v>
          </cell>
          <cell r="D806">
            <v>1530</v>
          </cell>
        </row>
        <row r="807">
          <cell r="A807">
            <v>96515656</v>
          </cell>
          <cell r="B807" t="str">
            <v>CR01S</v>
          </cell>
          <cell r="C807" t="str">
            <v>BGA1</v>
          </cell>
          <cell r="D807">
            <v>1577</v>
          </cell>
        </row>
        <row r="808">
          <cell r="A808">
            <v>96515657</v>
          </cell>
          <cell r="B808" t="str">
            <v>CR01S</v>
          </cell>
          <cell r="C808" t="str">
            <v>BGA1</v>
          </cell>
          <cell r="D808">
            <v>1623</v>
          </cell>
        </row>
        <row r="809">
          <cell r="A809">
            <v>96515658</v>
          </cell>
          <cell r="B809" t="str">
            <v>CR01S</v>
          </cell>
          <cell r="C809" t="str">
            <v>BGA1</v>
          </cell>
          <cell r="D809">
            <v>1670</v>
          </cell>
        </row>
        <row r="810">
          <cell r="A810">
            <v>96515660</v>
          </cell>
          <cell r="B810" t="str">
            <v>CR01S</v>
          </cell>
          <cell r="C810" t="str">
            <v>BGA1</v>
          </cell>
          <cell r="D810">
            <v>1716</v>
          </cell>
        </row>
        <row r="811">
          <cell r="A811">
            <v>96515661</v>
          </cell>
          <cell r="B811" t="str">
            <v>CR01S</v>
          </cell>
          <cell r="C811" t="str">
            <v>BGA1</v>
          </cell>
          <cell r="D811">
            <v>1763</v>
          </cell>
        </row>
        <row r="812">
          <cell r="A812">
            <v>96515663</v>
          </cell>
          <cell r="B812" t="str">
            <v>CR01S</v>
          </cell>
          <cell r="C812" t="str">
            <v>BGA1</v>
          </cell>
          <cell r="D812">
            <v>1809</v>
          </cell>
        </row>
        <row r="813">
          <cell r="A813">
            <v>96515664</v>
          </cell>
          <cell r="B813" t="str">
            <v>CR01S</v>
          </cell>
          <cell r="C813" t="str">
            <v>BGA1</v>
          </cell>
          <cell r="D813">
            <v>1881</v>
          </cell>
        </row>
        <row r="814">
          <cell r="A814">
            <v>96515666</v>
          </cell>
          <cell r="B814" t="str">
            <v>CR01S</v>
          </cell>
          <cell r="C814" t="str">
            <v>BGA1</v>
          </cell>
          <cell r="D814">
            <v>2000</v>
          </cell>
        </row>
        <row r="815">
          <cell r="A815">
            <v>96515668</v>
          </cell>
          <cell r="B815" t="str">
            <v>CR01S</v>
          </cell>
          <cell r="C815" t="str">
            <v>BGA1</v>
          </cell>
          <cell r="D815">
            <v>2118</v>
          </cell>
        </row>
        <row r="816">
          <cell r="A816">
            <v>96515670</v>
          </cell>
          <cell r="B816" t="str">
            <v>CR01S</v>
          </cell>
          <cell r="C816" t="str">
            <v>BGA1</v>
          </cell>
          <cell r="D816">
            <v>2325</v>
          </cell>
        </row>
        <row r="817">
          <cell r="A817">
            <v>96515671</v>
          </cell>
          <cell r="B817" t="str">
            <v>CR01S</v>
          </cell>
          <cell r="C817" t="str">
            <v>BGA1</v>
          </cell>
          <cell r="D817">
            <v>2443</v>
          </cell>
        </row>
        <row r="818">
          <cell r="A818">
            <v>96515672</v>
          </cell>
          <cell r="B818" t="str">
            <v>CR01S</v>
          </cell>
          <cell r="C818" t="str">
            <v>BGA1</v>
          </cell>
          <cell r="D818">
            <v>2562</v>
          </cell>
        </row>
        <row r="819">
          <cell r="A819">
            <v>96515673</v>
          </cell>
          <cell r="B819" t="str">
            <v>CR01S</v>
          </cell>
          <cell r="C819" t="str">
            <v>BGA1</v>
          </cell>
          <cell r="D819">
            <v>2707</v>
          </cell>
        </row>
        <row r="820">
          <cell r="A820">
            <v>96515677</v>
          </cell>
          <cell r="B820" t="str">
            <v>CR01S</v>
          </cell>
          <cell r="C820" t="str">
            <v>BGA1</v>
          </cell>
          <cell r="D820">
            <v>3242</v>
          </cell>
        </row>
        <row r="821">
          <cell r="A821">
            <v>96516034</v>
          </cell>
          <cell r="B821" t="str">
            <v>CRN1S</v>
          </cell>
          <cell r="C821" t="str">
            <v>BGA1</v>
          </cell>
          <cell r="D821">
            <v>1532</v>
          </cell>
        </row>
        <row r="822">
          <cell r="A822">
            <v>96516036</v>
          </cell>
          <cell r="B822" t="str">
            <v>CRN1S</v>
          </cell>
          <cell r="C822" t="str">
            <v>BGA1</v>
          </cell>
          <cell r="D822">
            <v>1591</v>
          </cell>
        </row>
        <row r="823">
          <cell r="A823">
            <v>96516039</v>
          </cell>
          <cell r="B823" t="str">
            <v>CRN1S</v>
          </cell>
          <cell r="C823" t="str">
            <v>BGA1</v>
          </cell>
          <cell r="D823">
            <v>1704</v>
          </cell>
        </row>
        <row r="824">
          <cell r="A824">
            <v>96516043</v>
          </cell>
          <cell r="B824" t="str">
            <v>CRN1S</v>
          </cell>
          <cell r="C824" t="str">
            <v>BGA1</v>
          </cell>
          <cell r="D824">
            <v>1817</v>
          </cell>
        </row>
        <row r="825">
          <cell r="A825">
            <v>96516050</v>
          </cell>
          <cell r="B825" t="str">
            <v>CRN1S</v>
          </cell>
          <cell r="C825" t="str">
            <v>BGA1</v>
          </cell>
          <cell r="D825">
            <v>2101</v>
          </cell>
        </row>
        <row r="826">
          <cell r="A826">
            <v>96516053</v>
          </cell>
          <cell r="B826" t="str">
            <v>CRN1S</v>
          </cell>
          <cell r="C826" t="str">
            <v>BGA1</v>
          </cell>
          <cell r="D826">
            <v>2225</v>
          </cell>
        </row>
        <row r="827">
          <cell r="A827">
            <v>96516054</v>
          </cell>
          <cell r="B827" t="str">
            <v>CRN1S</v>
          </cell>
          <cell r="C827" t="str">
            <v>BGA1</v>
          </cell>
          <cell r="D827">
            <v>2365</v>
          </cell>
        </row>
        <row r="828">
          <cell r="A828">
            <v>96516062</v>
          </cell>
          <cell r="B828" t="str">
            <v>CRN1S</v>
          </cell>
          <cell r="C828" t="str">
            <v>BGA1</v>
          </cell>
          <cell r="D828">
            <v>3190</v>
          </cell>
        </row>
        <row r="829">
          <cell r="A829">
            <v>96516239</v>
          </cell>
          <cell r="B829" t="str">
            <v>CR001</v>
          </cell>
          <cell r="C829" t="str">
            <v>BGA1</v>
          </cell>
          <cell r="D829">
            <v>1287</v>
          </cell>
        </row>
        <row r="830">
          <cell r="A830">
            <v>96516240</v>
          </cell>
          <cell r="B830" t="str">
            <v>CR001</v>
          </cell>
          <cell r="C830" t="str">
            <v>BGA1</v>
          </cell>
          <cell r="D830">
            <v>1333</v>
          </cell>
        </row>
        <row r="831">
          <cell r="A831">
            <v>96516241</v>
          </cell>
          <cell r="B831" t="str">
            <v>CR001</v>
          </cell>
          <cell r="C831" t="str">
            <v>BGA1</v>
          </cell>
          <cell r="D831">
            <v>1380</v>
          </cell>
        </row>
        <row r="832">
          <cell r="A832">
            <v>96516242</v>
          </cell>
          <cell r="B832" t="str">
            <v>CR001</v>
          </cell>
          <cell r="C832" t="str">
            <v>BGA1</v>
          </cell>
          <cell r="D832">
            <v>1426</v>
          </cell>
        </row>
        <row r="833">
          <cell r="A833">
            <v>96516243</v>
          </cell>
          <cell r="B833" t="str">
            <v>CR001</v>
          </cell>
          <cell r="C833" t="str">
            <v>BGA1</v>
          </cell>
          <cell r="D833">
            <v>1473</v>
          </cell>
        </row>
        <row r="834">
          <cell r="A834">
            <v>96516244</v>
          </cell>
          <cell r="B834" t="str">
            <v>CR001</v>
          </cell>
          <cell r="C834" t="str">
            <v>BGA1</v>
          </cell>
          <cell r="D834">
            <v>1519</v>
          </cell>
        </row>
        <row r="835">
          <cell r="A835">
            <v>96516245</v>
          </cell>
          <cell r="B835" t="str">
            <v>CR001</v>
          </cell>
          <cell r="C835" t="str">
            <v>BGA1</v>
          </cell>
          <cell r="D835">
            <v>1556</v>
          </cell>
        </row>
        <row r="836">
          <cell r="A836">
            <v>96516246</v>
          </cell>
          <cell r="B836" t="str">
            <v>CR001</v>
          </cell>
          <cell r="C836" t="str">
            <v>BGA1</v>
          </cell>
          <cell r="D836">
            <v>1659</v>
          </cell>
        </row>
        <row r="837">
          <cell r="A837">
            <v>96516247</v>
          </cell>
          <cell r="B837" t="str">
            <v>CR001</v>
          </cell>
          <cell r="C837" t="str">
            <v>BGA1</v>
          </cell>
          <cell r="D837">
            <v>1730</v>
          </cell>
        </row>
        <row r="838">
          <cell r="A838">
            <v>96516248</v>
          </cell>
          <cell r="B838" t="str">
            <v>CR001</v>
          </cell>
          <cell r="C838" t="str">
            <v>BGA1</v>
          </cell>
          <cell r="D838">
            <v>1803</v>
          </cell>
        </row>
        <row r="839">
          <cell r="A839">
            <v>96516249</v>
          </cell>
          <cell r="B839" t="str">
            <v>CR001</v>
          </cell>
          <cell r="C839" t="str">
            <v>BGA1</v>
          </cell>
          <cell r="D839">
            <v>1870</v>
          </cell>
        </row>
        <row r="840">
          <cell r="A840">
            <v>96516250</v>
          </cell>
          <cell r="B840" t="str">
            <v>CR001</v>
          </cell>
          <cell r="C840" t="str">
            <v>BGA1</v>
          </cell>
          <cell r="D840">
            <v>2014</v>
          </cell>
        </row>
        <row r="841">
          <cell r="A841">
            <v>96516251</v>
          </cell>
          <cell r="B841" t="str">
            <v>CR001</v>
          </cell>
          <cell r="C841" t="str">
            <v>BGA1</v>
          </cell>
          <cell r="D841">
            <v>2144</v>
          </cell>
        </row>
        <row r="842">
          <cell r="A842">
            <v>96516252</v>
          </cell>
          <cell r="B842" t="str">
            <v>CR001</v>
          </cell>
          <cell r="C842" t="str">
            <v>BGA1</v>
          </cell>
          <cell r="D842">
            <v>2288</v>
          </cell>
        </row>
        <row r="843">
          <cell r="A843">
            <v>96516253</v>
          </cell>
          <cell r="B843" t="str">
            <v>CR001</v>
          </cell>
          <cell r="C843" t="str">
            <v>BGA1</v>
          </cell>
          <cell r="D843">
            <v>2432</v>
          </cell>
        </row>
        <row r="844">
          <cell r="A844">
            <v>96516254</v>
          </cell>
          <cell r="B844" t="str">
            <v>CR001</v>
          </cell>
          <cell r="C844" t="str">
            <v>BGA1</v>
          </cell>
          <cell r="D844">
            <v>2583</v>
          </cell>
        </row>
        <row r="845">
          <cell r="A845">
            <v>96516255</v>
          </cell>
          <cell r="B845" t="str">
            <v>CR001</v>
          </cell>
          <cell r="C845" t="str">
            <v>BGA1</v>
          </cell>
          <cell r="D845">
            <v>2855</v>
          </cell>
        </row>
        <row r="846">
          <cell r="A846">
            <v>96516256</v>
          </cell>
          <cell r="B846" t="str">
            <v>CR001</v>
          </cell>
          <cell r="C846" t="str">
            <v>BGA1</v>
          </cell>
          <cell r="D846">
            <v>2998</v>
          </cell>
        </row>
        <row r="847">
          <cell r="A847">
            <v>96516257</v>
          </cell>
          <cell r="B847" t="str">
            <v>CR001</v>
          </cell>
          <cell r="C847" t="str">
            <v>BGA1</v>
          </cell>
          <cell r="D847">
            <v>3221</v>
          </cell>
        </row>
        <row r="848">
          <cell r="A848">
            <v>96516258</v>
          </cell>
          <cell r="B848" t="str">
            <v>CR001</v>
          </cell>
          <cell r="C848" t="str">
            <v>BGA1</v>
          </cell>
          <cell r="D848">
            <v>3614</v>
          </cell>
        </row>
        <row r="849">
          <cell r="A849">
            <v>96516259</v>
          </cell>
          <cell r="B849" t="str">
            <v>CR001</v>
          </cell>
          <cell r="C849" t="str">
            <v>BGA1</v>
          </cell>
          <cell r="D849">
            <v>3836</v>
          </cell>
        </row>
        <row r="850">
          <cell r="A850">
            <v>96516477</v>
          </cell>
          <cell r="B850" t="str">
            <v>CRN01</v>
          </cell>
          <cell r="C850" t="str">
            <v>BGA1</v>
          </cell>
          <cell r="D850">
            <v>1532</v>
          </cell>
        </row>
        <row r="851">
          <cell r="A851">
            <v>96516478</v>
          </cell>
          <cell r="B851" t="str">
            <v>CRN01</v>
          </cell>
          <cell r="C851" t="str">
            <v>BGA1</v>
          </cell>
          <cell r="D851">
            <v>2723</v>
          </cell>
        </row>
        <row r="852">
          <cell r="A852">
            <v>96516480</v>
          </cell>
          <cell r="B852" t="str">
            <v>CRN01</v>
          </cell>
          <cell r="C852" t="str">
            <v>BGA1</v>
          </cell>
          <cell r="D852">
            <v>1646</v>
          </cell>
        </row>
        <row r="853">
          <cell r="A853">
            <v>96516481</v>
          </cell>
          <cell r="B853" t="str">
            <v>CRN01</v>
          </cell>
          <cell r="C853" t="str">
            <v>BGA1</v>
          </cell>
          <cell r="D853">
            <v>1704</v>
          </cell>
        </row>
        <row r="854">
          <cell r="A854">
            <v>96516483</v>
          </cell>
          <cell r="B854" t="str">
            <v>CRN01</v>
          </cell>
          <cell r="C854" t="str">
            <v>BGA1</v>
          </cell>
          <cell r="D854">
            <v>1760</v>
          </cell>
        </row>
        <row r="855">
          <cell r="A855">
            <v>96516485</v>
          </cell>
          <cell r="B855" t="str">
            <v>CRN01</v>
          </cell>
          <cell r="C855" t="str">
            <v>BGA1</v>
          </cell>
          <cell r="D855">
            <v>1817</v>
          </cell>
        </row>
        <row r="856">
          <cell r="A856">
            <v>96516486</v>
          </cell>
          <cell r="B856" t="str">
            <v>CRN01</v>
          </cell>
          <cell r="C856" t="str">
            <v>BGA1</v>
          </cell>
          <cell r="D856">
            <v>1854</v>
          </cell>
        </row>
        <row r="857">
          <cell r="A857">
            <v>96516488</v>
          </cell>
          <cell r="B857" t="str">
            <v>CRN01</v>
          </cell>
          <cell r="C857" t="str">
            <v>BGA1</v>
          </cell>
          <cell r="D857">
            <v>1900</v>
          </cell>
        </row>
        <row r="858">
          <cell r="A858">
            <v>96516492</v>
          </cell>
          <cell r="B858" t="str">
            <v>CRN01</v>
          </cell>
          <cell r="C858" t="str">
            <v>BGA1</v>
          </cell>
          <cell r="D858">
            <v>2152</v>
          </cell>
        </row>
        <row r="859">
          <cell r="A859">
            <v>96516495</v>
          </cell>
          <cell r="B859" t="str">
            <v>CRN01</v>
          </cell>
          <cell r="C859" t="str">
            <v>BGA1</v>
          </cell>
          <cell r="D859">
            <v>2406</v>
          </cell>
        </row>
        <row r="860">
          <cell r="A860">
            <v>96516497</v>
          </cell>
          <cell r="B860" t="str">
            <v>CRN01</v>
          </cell>
          <cell r="C860" t="str">
            <v>BGA1</v>
          </cell>
          <cell r="D860">
            <v>2586</v>
          </cell>
        </row>
        <row r="861">
          <cell r="A861">
            <v>96516498</v>
          </cell>
          <cell r="B861" t="str">
            <v>CRN01</v>
          </cell>
          <cell r="C861" t="str">
            <v>BGA1</v>
          </cell>
          <cell r="D861">
            <v>2751</v>
          </cell>
        </row>
        <row r="862">
          <cell r="A862">
            <v>96516500</v>
          </cell>
          <cell r="B862" t="str">
            <v>CRN01</v>
          </cell>
          <cell r="C862" t="str">
            <v>BGA1</v>
          </cell>
          <cell r="D862">
            <v>2923</v>
          </cell>
        </row>
        <row r="863">
          <cell r="A863">
            <v>96516501</v>
          </cell>
          <cell r="B863" t="str">
            <v>CRN01</v>
          </cell>
          <cell r="C863" t="str">
            <v>BGA1</v>
          </cell>
          <cell r="D863">
            <v>3088</v>
          </cell>
        </row>
        <row r="864">
          <cell r="A864">
            <v>96516503</v>
          </cell>
          <cell r="B864" t="str">
            <v>CRN01</v>
          </cell>
          <cell r="C864" t="str">
            <v>BGA1</v>
          </cell>
          <cell r="D864">
            <v>3449</v>
          </cell>
        </row>
        <row r="865">
          <cell r="A865">
            <v>96516504</v>
          </cell>
          <cell r="B865" t="str">
            <v>CRN01</v>
          </cell>
          <cell r="C865" t="str">
            <v>BGA1</v>
          </cell>
          <cell r="D865">
            <v>3614</v>
          </cell>
        </row>
        <row r="866">
          <cell r="A866">
            <v>96516505</v>
          </cell>
          <cell r="B866" t="str">
            <v>CRN01</v>
          </cell>
          <cell r="C866" t="str">
            <v>BGA1</v>
          </cell>
          <cell r="D866">
            <v>3862</v>
          </cell>
        </row>
        <row r="867">
          <cell r="A867">
            <v>96516506</v>
          </cell>
          <cell r="B867" t="str">
            <v>CRN01</v>
          </cell>
          <cell r="C867" t="str">
            <v>BGA1</v>
          </cell>
          <cell r="D867">
            <v>4352</v>
          </cell>
        </row>
        <row r="868">
          <cell r="A868">
            <v>96516507</v>
          </cell>
          <cell r="B868" t="str">
            <v>CRN01</v>
          </cell>
          <cell r="C868" t="str">
            <v>BGA1</v>
          </cell>
          <cell r="D868">
            <v>4599</v>
          </cell>
        </row>
        <row r="869">
          <cell r="A869">
            <v>96516649</v>
          </cell>
          <cell r="B869" t="str">
            <v>CR003</v>
          </cell>
          <cell r="C869" t="str">
            <v>BGA1</v>
          </cell>
          <cell r="D869">
            <v>1277</v>
          </cell>
        </row>
        <row r="870">
          <cell r="A870">
            <v>96516650</v>
          </cell>
          <cell r="B870" t="str">
            <v>CR003</v>
          </cell>
          <cell r="C870" t="str">
            <v>BGA1</v>
          </cell>
          <cell r="D870">
            <v>1344</v>
          </cell>
        </row>
        <row r="871">
          <cell r="A871">
            <v>96516651</v>
          </cell>
          <cell r="B871" t="str">
            <v>CR003</v>
          </cell>
          <cell r="C871" t="str">
            <v>BGA1</v>
          </cell>
          <cell r="D871">
            <v>1416</v>
          </cell>
        </row>
        <row r="872">
          <cell r="A872">
            <v>96516652</v>
          </cell>
          <cell r="B872" t="str">
            <v>CR003</v>
          </cell>
          <cell r="C872" t="str">
            <v>BGA1</v>
          </cell>
          <cell r="D872">
            <v>1483</v>
          </cell>
        </row>
        <row r="873">
          <cell r="A873">
            <v>96516653</v>
          </cell>
          <cell r="B873" t="str">
            <v>CR003</v>
          </cell>
          <cell r="C873" t="str">
            <v>BGA1</v>
          </cell>
          <cell r="D873">
            <v>1519</v>
          </cell>
        </row>
        <row r="874">
          <cell r="A874">
            <v>96516654</v>
          </cell>
          <cell r="B874" t="str">
            <v>CR003</v>
          </cell>
          <cell r="C874" t="str">
            <v>BGA1</v>
          </cell>
          <cell r="D874">
            <v>1591</v>
          </cell>
        </row>
        <row r="875">
          <cell r="A875">
            <v>96516655</v>
          </cell>
          <cell r="B875" t="str">
            <v>CR003</v>
          </cell>
          <cell r="C875" t="str">
            <v>BGA1</v>
          </cell>
          <cell r="D875">
            <v>1684</v>
          </cell>
        </row>
        <row r="876">
          <cell r="A876">
            <v>96516656</v>
          </cell>
          <cell r="B876" t="str">
            <v>CR003</v>
          </cell>
          <cell r="C876" t="str">
            <v>BGA1</v>
          </cell>
          <cell r="D876">
            <v>1757</v>
          </cell>
        </row>
        <row r="877">
          <cell r="A877">
            <v>96516657</v>
          </cell>
          <cell r="B877" t="str">
            <v>CR003</v>
          </cell>
          <cell r="C877" t="str">
            <v>BGA1</v>
          </cell>
          <cell r="D877">
            <v>1830</v>
          </cell>
        </row>
        <row r="878">
          <cell r="A878">
            <v>96516658</v>
          </cell>
          <cell r="B878" t="str">
            <v>CR003</v>
          </cell>
          <cell r="C878" t="str">
            <v>BGA1</v>
          </cell>
          <cell r="D878">
            <v>1933</v>
          </cell>
        </row>
        <row r="879">
          <cell r="A879">
            <v>96516659</v>
          </cell>
          <cell r="B879" t="str">
            <v>CR003</v>
          </cell>
          <cell r="C879" t="str">
            <v>BGA1</v>
          </cell>
          <cell r="D879">
            <v>2004</v>
          </cell>
        </row>
        <row r="880">
          <cell r="A880">
            <v>96516660</v>
          </cell>
          <cell r="B880" t="str">
            <v>CR003</v>
          </cell>
          <cell r="C880" t="str">
            <v>BGA1</v>
          </cell>
          <cell r="D880">
            <v>2077</v>
          </cell>
        </row>
        <row r="881">
          <cell r="A881">
            <v>96516661</v>
          </cell>
          <cell r="B881" t="str">
            <v>CR003</v>
          </cell>
          <cell r="C881" t="str">
            <v>BGA1</v>
          </cell>
          <cell r="D881">
            <v>2226</v>
          </cell>
        </row>
        <row r="882">
          <cell r="A882">
            <v>96516662</v>
          </cell>
          <cell r="B882" t="str">
            <v>CR003</v>
          </cell>
          <cell r="C882" t="str">
            <v>BGA1</v>
          </cell>
          <cell r="D882">
            <v>2526</v>
          </cell>
        </row>
        <row r="883">
          <cell r="A883">
            <v>96516663</v>
          </cell>
          <cell r="B883" t="str">
            <v>CR003</v>
          </cell>
          <cell r="C883" t="str">
            <v>BGA1</v>
          </cell>
          <cell r="D883">
            <v>2676</v>
          </cell>
        </row>
        <row r="884">
          <cell r="A884">
            <v>96516664</v>
          </cell>
          <cell r="B884" t="str">
            <v>CR003</v>
          </cell>
          <cell r="C884" t="str">
            <v>BGA1</v>
          </cell>
          <cell r="D884">
            <v>2743</v>
          </cell>
        </row>
        <row r="885">
          <cell r="A885">
            <v>96516665</v>
          </cell>
          <cell r="B885" t="str">
            <v>CR003</v>
          </cell>
          <cell r="C885" t="str">
            <v>BGA1</v>
          </cell>
          <cell r="D885">
            <v>2892</v>
          </cell>
        </row>
        <row r="886">
          <cell r="A886">
            <v>96516666</v>
          </cell>
          <cell r="B886" t="str">
            <v>CR003</v>
          </cell>
          <cell r="C886" t="str">
            <v>BGA1</v>
          </cell>
          <cell r="D886">
            <v>3025</v>
          </cell>
        </row>
        <row r="887">
          <cell r="A887">
            <v>96516667</v>
          </cell>
          <cell r="B887" t="str">
            <v>CR003</v>
          </cell>
          <cell r="C887" t="str">
            <v>BGA1</v>
          </cell>
          <cell r="D887">
            <v>3169</v>
          </cell>
        </row>
        <row r="888">
          <cell r="A888">
            <v>96516668</v>
          </cell>
          <cell r="B888" t="str">
            <v>CR003</v>
          </cell>
          <cell r="C888" t="str">
            <v>BGA1</v>
          </cell>
          <cell r="D888">
            <v>3320</v>
          </cell>
        </row>
        <row r="889">
          <cell r="A889">
            <v>96516669</v>
          </cell>
          <cell r="B889" t="str">
            <v>CR003</v>
          </cell>
          <cell r="C889" t="str">
            <v>BGA1</v>
          </cell>
          <cell r="D889">
            <v>3484</v>
          </cell>
        </row>
        <row r="890">
          <cell r="A890">
            <v>96516670</v>
          </cell>
          <cell r="B890" t="str">
            <v>CR003</v>
          </cell>
          <cell r="C890" t="str">
            <v>BGA1</v>
          </cell>
          <cell r="D890">
            <v>3629</v>
          </cell>
        </row>
        <row r="891">
          <cell r="A891">
            <v>96516671</v>
          </cell>
          <cell r="B891" t="str">
            <v>CR003</v>
          </cell>
          <cell r="C891" t="str">
            <v>BGA1</v>
          </cell>
          <cell r="D891">
            <v>3850</v>
          </cell>
        </row>
        <row r="892">
          <cell r="A892">
            <v>96516897</v>
          </cell>
          <cell r="B892" t="str">
            <v>CRN03</v>
          </cell>
          <cell r="C892" t="str">
            <v>BGA1</v>
          </cell>
          <cell r="D892">
            <v>1574</v>
          </cell>
        </row>
        <row r="893">
          <cell r="A893">
            <v>96516898</v>
          </cell>
          <cell r="B893" t="str">
            <v>CRN03</v>
          </cell>
          <cell r="C893" t="str">
            <v>BGA1</v>
          </cell>
          <cell r="D893">
            <v>1734</v>
          </cell>
        </row>
        <row r="894">
          <cell r="A894">
            <v>96516899</v>
          </cell>
          <cell r="B894" t="str">
            <v>CRN03</v>
          </cell>
          <cell r="C894" t="str">
            <v>BGA1</v>
          </cell>
          <cell r="D894">
            <v>1817</v>
          </cell>
        </row>
        <row r="895">
          <cell r="A895">
            <v>96516900</v>
          </cell>
          <cell r="B895" t="str">
            <v>CRN03</v>
          </cell>
          <cell r="C895" t="str">
            <v>BGA1</v>
          </cell>
          <cell r="D895">
            <v>1897</v>
          </cell>
        </row>
        <row r="896">
          <cell r="A896">
            <v>96516901</v>
          </cell>
          <cell r="B896" t="str">
            <v>CRN03</v>
          </cell>
          <cell r="C896" t="str">
            <v>BGA1</v>
          </cell>
          <cell r="D896">
            <v>2018</v>
          </cell>
        </row>
        <row r="897">
          <cell r="A897">
            <v>96516902</v>
          </cell>
          <cell r="B897" t="str">
            <v>CRN03</v>
          </cell>
          <cell r="C897" t="str">
            <v>BGA1</v>
          </cell>
          <cell r="D897">
            <v>2101</v>
          </cell>
        </row>
        <row r="898">
          <cell r="A898">
            <v>96516903</v>
          </cell>
          <cell r="B898" t="str">
            <v>CRN03</v>
          </cell>
          <cell r="C898" t="str">
            <v>BGA1</v>
          </cell>
          <cell r="D898">
            <v>2323</v>
          </cell>
        </row>
        <row r="899">
          <cell r="A899">
            <v>96516904</v>
          </cell>
          <cell r="B899" t="str">
            <v>CRN03</v>
          </cell>
          <cell r="C899" t="str">
            <v>BGA1</v>
          </cell>
          <cell r="D899">
            <v>2406</v>
          </cell>
        </row>
        <row r="900">
          <cell r="A900">
            <v>96516905</v>
          </cell>
          <cell r="B900" t="str">
            <v>CRN03</v>
          </cell>
          <cell r="C900" t="str">
            <v>BGA1</v>
          </cell>
          <cell r="D900">
            <v>2488</v>
          </cell>
        </row>
        <row r="901">
          <cell r="A901">
            <v>96516906</v>
          </cell>
          <cell r="B901" t="str">
            <v>CRN03</v>
          </cell>
          <cell r="C901" t="str">
            <v>BGA1</v>
          </cell>
          <cell r="D901">
            <v>2659</v>
          </cell>
        </row>
        <row r="902">
          <cell r="A902">
            <v>96516907</v>
          </cell>
          <cell r="B902" t="str">
            <v>CRN03</v>
          </cell>
          <cell r="C902" t="str">
            <v>BGA1</v>
          </cell>
          <cell r="D902">
            <v>3196</v>
          </cell>
        </row>
        <row r="903">
          <cell r="A903">
            <v>96516908</v>
          </cell>
          <cell r="B903" t="str">
            <v>CRN03</v>
          </cell>
          <cell r="C903" t="str">
            <v>BGA1</v>
          </cell>
          <cell r="D903">
            <v>3314</v>
          </cell>
        </row>
        <row r="904">
          <cell r="A904">
            <v>96516909</v>
          </cell>
          <cell r="B904" t="str">
            <v>CRN03</v>
          </cell>
          <cell r="C904" t="str">
            <v>BGA1</v>
          </cell>
          <cell r="D904">
            <v>3480</v>
          </cell>
        </row>
        <row r="905">
          <cell r="A905">
            <v>96516910</v>
          </cell>
          <cell r="B905" t="str">
            <v>CRN03</v>
          </cell>
          <cell r="C905" t="str">
            <v>BGA1</v>
          </cell>
          <cell r="D905">
            <v>3649</v>
          </cell>
        </row>
        <row r="906">
          <cell r="A906">
            <v>96516911</v>
          </cell>
          <cell r="B906" t="str">
            <v>CRN03</v>
          </cell>
          <cell r="C906" t="str">
            <v>BGA1</v>
          </cell>
          <cell r="D906">
            <v>3815</v>
          </cell>
        </row>
        <row r="907">
          <cell r="A907">
            <v>96516912</v>
          </cell>
          <cell r="B907" t="str">
            <v>CRN03</v>
          </cell>
          <cell r="C907" t="str">
            <v>BGA1</v>
          </cell>
          <cell r="D907">
            <v>3980</v>
          </cell>
        </row>
        <row r="908">
          <cell r="A908">
            <v>96516913</v>
          </cell>
          <cell r="B908" t="str">
            <v>CRN03</v>
          </cell>
          <cell r="C908" t="str">
            <v>BGA1</v>
          </cell>
          <cell r="D908">
            <v>4202</v>
          </cell>
        </row>
        <row r="909">
          <cell r="A909">
            <v>96516914</v>
          </cell>
          <cell r="B909" t="str">
            <v>CRN03</v>
          </cell>
          <cell r="C909" t="str">
            <v>BGA1</v>
          </cell>
          <cell r="D909">
            <v>4367</v>
          </cell>
        </row>
        <row r="910">
          <cell r="A910">
            <v>96516915</v>
          </cell>
          <cell r="B910" t="str">
            <v>CRN03</v>
          </cell>
          <cell r="C910" t="str">
            <v>BGA1</v>
          </cell>
          <cell r="D910">
            <v>4620</v>
          </cell>
        </row>
        <row r="911">
          <cell r="A911">
            <v>96517037</v>
          </cell>
          <cell r="B911" t="str">
            <v>CR005</v>
          </cell>
          <cell r="C911" t="str">
            <v>BGA1</v>
          </cell>
          <cell r="D911">
            <v>1473</v>
          </cell>
        </row>
        <row r="912">
          <cell r="A912">
            <v>96517038</v>
          </cell>
          <cell r="B912" t="str">
            <v>CR005</v>
          </cell>
          <cell r="C912" t="str">
            <v>BGA1</v>
          </cell>
          <cell r="D912">
            <v>1540</v>
          </cell>
        </row>
        <row r="913">
          <cell r="A913">
            <v>96517039</v>
          </cell>
          <cell r="B913" t="str">
            <v>CR005</v>
          </cell>
          <cell r="C913" t="str">
            <v>BGA1</v>
          </cell>
          <cell r="D913">
            <v>1654</v>
          </cell>
        </row>
        <row r="914">
          <cell r="A914">
            <v>96517040</v>
          </cell>
          <cell r="B914" t="str">
            <v>CR005</v>
          </cell>
          <cell r="C914" t="str">
            <v>BGA1</v>
          </cell>
          <cell r="D914">
            <v>1772</v>
          </cell>
        </row>
        <row r="915">
          <cell r="A915">
            <v>96517041</v>
          </cell>
          <cell r="B915" t="str">
            <v>CR005</v>
          </cell>
          <cell r="C915" t="str">
            <v>BGA1</v>
          </cell>
          <cell r="D915">
            <v>1830</v>
          </cell>
        </row>
        <row r="916">
          <cell r="A916">
            <v>96517042</v>
          </cell>
          <cell r="B916" t="str">
            <v>CR005</v>
          </cell>
          <cell r="C916" t="str">
            <v>BGA1</v>
          </cell>
          <cell r="D916">
            <v>1901</v>
          </cell>
        </row>
        <row r="917">
          <cell r="A917">
            <v>96517043</v>
          </cell>
          <cell r="B917" t="str">
            <v>CR005</v>
          </cell>
          <cell r="C917" t="str">
            <v>BGA1</v>
          </cell>
          <cell r="D917">
            <v>2247</v>
          </cell>
        </row>
        <row r="918">
          <cell r="A918">
            <v>96517044</v>
          </cell>
          <cell r="B918" t="str">
            <v>CR005</v>
          </cell>
          <cell r="C918" t="str">
            <v>BGA1</v>
          </cell>
          <cell r="D918">
            <v>2319</v>
          </cell>
        </row>
        <row r="919">
          <cell r="A919">
            <v>96517045</v>
          </cell>
          <cell r="B919" t="str">
            <v>CR005</v>
          </cell>
          <cell r="C919" t="str">
            <v>BGA1</v>
          </cell>
          <cell r="D919">
            <v>2520</v>
          </cell>
        </row>
        <row r="920">
          <cell r="A920">
            <v>96517046</v>
          </cell>
          <cell r="B920" t="str">
            <v>CR005</v>
          </cell>
          <cell r="C920" t="str">
            <v>BGA1</v>
          </cell>
          <cell r="D920">
            <v>2593</v>
          </cell>
        </row>
        <row r="921">
          <cell r="A921">
            <v>96517047</v>
          </cell>
          <cell r="B921" t="str">
            <v>CR005</v>
          </cell>
          <cell r="C921" t="str">
            <v>BGA1</v>
          </cell>
          <cell r="D921">
            <v>2665</v>
          </cell>
        </row>
        <row r="922">
          <cell r="A922">
            <v>96517048</v>
          </cell>
          <cell r="B922" t="str">
            <v>CR005</v>
          </cell>
          <cell r="C922" t="str">
            <v>BGA1</v>
          </cell>
          <cell r="D922">
            <v>2743</v>
          </cell>
        </row>
        <row r="923">
          <cell r="A923">
            <v>96517049</v>
          </cell>
          <cell r="B923" t="str">
            <v>CR005</v>
          </cell>
          <cell r="C923" t="str">
            <v>BGA1</v>
          </cell>
          <cell r="D923">
            <v>2815</v>
          </cell>
        </row>
        <row r="924">
          <cell r="A924">
            <v>96517050</v>
          </cell>
          <cell r="B924" t="str">
            <v>CR005</v>
          </cell>
          <cell r="C924" t="str">
            <v>BGA1</v>
          </cell>
          <cell r="D924">
            <v>2888</v>
          </cell>
        </row>
        <row r="925">
          <cell r="A925">
            <v>96517051</v>
          </cell>
          <cell r="B925" t="str">
            <v>CR005</v>
          </cell>
          <cell r="C925" t="str">
            <v>BGA1</v>
          </cell>
          <cell r="D925">
            <v>3207</v>
          </cell>
        </row>
        <row r="926">
          <cell r="A926">
            <v>96517052</v>
          </cell>
          <cell r="B926" t="str">
            <v>CR005</v>
          </cell>
          <cell r="C926" t="str">
            <v>BGA1</v>
          </cell>
          <cell r="D926">
            <v>3351</v>
          </cell>
        </row>
        <row r="927">
          <cell r="A927">
            <v>96517053</v>
          </cell>
          <cell r="B927" t="str">
            <v>CR005</v>
          </cell>
          <cell r="C927" t="str">
            <v>BGA1</v>
          </cell>
          <cell r="D927">
            <v>3437</v>
          </cell>
        </row>
        <row r="928">
          <cell r="A928">
            <v>96517054</v>
          </cell>
          <cell r="B928" t="str">
            <v>CR005</v>
          </cell>
          <cell r="C928" t="str">
            <v>BGA1</v>
          </cell>
          <cell r="D928">
            <v>3583</v>
          </cell>
        </row>
        <row r="929">
          <cell r="A929">
            <v>96517055</v>
          </cell>
          <cell r="B929" t="str">
            <v>CR005</v>
          </cell>
          <cell r="C929" t="str">
            <v>BGA1</v>
          </cell>
          <cell r="D929">
            <v>3732</v>
          </cell>
        </row>
        <row r="930">
          <cell r="A930">
            <v>96517056</v>
          </cell>
          <cell r="B930" t="str">
            <v>CR005</v>
          </cell>
          <cell r="C930" t="str">
            <v>BGA1</v>
          </cell>
          <cell r="D930">
            <v>3950</v>
          </cell>
        </row>
        <row r="931">
          <cell r="A931">
            <v>96517239</v>
          </cell>
          <cell r="B931" t="str">
            <v>CRN05</v>
          </cell>
          <cell r="C931" t="str">
            <v>BGA1</v>
          </cell>
          <cell r="D931">
            <v>1729</v>
          </cell>
        </row>
        <row r="932">
          <cell r="A932">
            <v>96517240</v>
          </cell>
          <cell r="B932" t="str">
            <v>CRN05</v>
          </cell>
          <cell r="C932" t="str">
            <v>BGA1</v>
          </cell>
          <cell r="D932">
            <v>1807</v>
          </cell>
        </row>
        <row r="933">
          <cell r="A933">
            <v>96517241</v>
          </cell>
          <cell r="B933" t="str">
            <v>CRN05</v>
          </cell>
          <cell r="C933" t="str">
            <v>BGA1</v>
          </cell>
          <cell r="D933">
            <v>1941</v>
          </cell>
        </row>
        <row r="934">
          <cell r="A934">
            <v>96517242</v>
          </cell>
          <cell r="B934" t="str">
            <v>CRN05</v>
          </cell>
          <cell r="C934" t="str">
            <v>BGA1</v>
          </cell>
          <cell r="D934">
            <v>2106</v>
          </cell>
        </row>
        <row r="935">
          <cell r="A935">
            <v>96517243</v>
          </cell>
          <cell r="B935" t="str">
            <v>CRN05</v>
          </cell>
          <cell r="C935" t="str">
            <v>BGA1</v>
          </cell>
          <cell r="D935">
            <v>2142</v>
          </cell>
        </row>
        <row r="936">
          <cell r="A936">
            <v>96517244</v>
          </cell>
          <cell r="B936" t="str">
            <v>CRN05</v>
          </cell>
          <cell r="C936" t="str">
            <v>BGA1</v>
          </cell>
          <cell r="D936">
            <v>2230</v>
          </cell>
        </row>
        <row r="937">
          <cell r="A937">
            <v>96517245</v>
          </cell>
          <cell r="B937" t="str">
            <v>CRN05</v>
          </cell>
          <cell r="C937" t="str">
            <v>BGA1</v>
          </cell>
          <cell r="D937">
            <v>2313</v>
          </cell>
        </row>
        <row r="938">
          <cell r="A938">
            <v>96517246</v>
          </cell>
          <cell r="B938" t="str">
            <v>CRN05</v>
          </cell>
          <cell r="C938" t="str">
            <v>BGA1</v>
          </cell>
          <cell r="D938">
            <v>2694</v>
          </cell>
        </row>
        <row r="939">
          <cell r="A939">
            <v>96517247</v>
          </cell>
          <cell r="B939" t="str">
            <v>CRN05</v>
          </cell>
          <cell r="C939" t="str">
            <v>BGA1</v>
          </cell>
          <cell r="D939">
            <v>3050</v>
          </cell>
        </row>
        <row r="940">
          <cell r="A940">
            <v>96517249</v>
          </cell>
          <cell r="B940" t="str">
            <v>CRN05</v>
          </cell>
          <cell r="C940" t="str">
            <v>BGA1</v>
          </cell>
          <cell r="D940">
            <v>3216</v>
          </cell>
        </row>
        <row r="941">
          <cell r="A941">
            <v>96517250</v>
          </cell>
          <cell r="B941" t="str">
            <v>CRN05</v>
          </cell>
          <cell r="C941" t="str">
            <v>BGA1</v>
          </cell>
          <cell r="D941">
            <v>3299</v>
          </cell>
        </row>
        <row r="942">
          <cell r="A942">
            <v>96517251</v>
          </cell>
          <cell r="B942" t="str">
            <v>CRN05</v>
          </cell>
          <cell r="C942" t="str">
            <v>BGA1</v>
          </cell>
          <cell r="D942">
            <v>3381</v>
          </cell>
        </row>
        <row r="943">
          <cell r="A943">
            <v>96517252</v>
          </cell>
          <cell r="B943" t="str">
            <v>CRN05</v>
          </cell>
          <cell r="C943" t="str">
            <v>BGA1</v>
          </cell>
          <cell r="D943">
            <v>3464</v>
          </cell>
        </row>
        <row r="944">
          <cell r="A944">
            <v>96517253</v>
          </cell>
          <cell r="B944" t="str">
            <v>CRN05</v>
          </cell>
          <cell r="C944" t="str">
            <v>BGA1</v>
          </cell>
          <cell r="D944">
            <v>3856</v>
          </cell>
        </row>
        <row r="945">
          <cell r="A945">
            <v>96517254</v>
          </cell>
          <cell r="B945" t="str">
            <v>CRN05</v>
          </cell>
          <cell r="C945" t="str">
            <v>BGA1</v>
          </cell>
          <cell r="D945">
            <v>4022</v>
          </cell>
        </row>
        <row r="946">
          <cell r="A946">
            <v>96517255</v>
          </cell>
          <cell r="B946" t="str">
            <v>CRN05</v>
          </cell>
          <cell r="C946" t="str">
            <v>BGA1</v>
          </cell>
          <cell r="D946">
            <v>4162</v>
          </cell>
        </row>
        <row r="947">
          <cell r="A947">
            <v>96517256</v>
          </cell>
          <cell r="B947" t="str">
            <v>CRN05</v>
          </cell>
          <cell r="C947" t="str">
            <v>BGA1</v>
          </cell>
          <cell r="D947">
            <v>4327</v>
          </cell>
        </row>
        <row r="948">
          <cell r="A948">
            <v>96517257</v>
          </cell>
          <cell r="B948" t="str">
            <v>CRN05</v>
          </cell>
          <cell r="C948" t="str">
            <v>BGA1</v>
          </cell>
          <cell r="D948">
            <v>4492</v>
          </cell>
        </row>
        <row r="949">
          <cell r="A949">
            <v>96517258</v>
          </cell>
          <cell r="B949" t="str">
            <v>CRN05</v>
          </cell>
          <cell r="C949" t="str">
            <v>BGA1</v>
          </cell>
          <cell r="D949">
            <v>4744</v>
          </cell>
        </row>
        <row r="950">
          <cell r="A950">
            <v>96517648</v>
          </cell>
          <cell r="B950" t="str">
            <v>CR001</v>
          </cell>
          <cell r="C950" t="str">
            <v>BGA1</v>
          </cell>
          <cell r="D950">
            <v>1365</v>
          </cell>
        </row>
        <row r="951">
          <cell r="A951">
            <v>96517659</v>
          </cell>
          <cell r="B951" t="str">
            <v>CR001</v>
          </cell>
          <cell r="C951" t="str">
            <v>BGA1</v>
          </cell>
          <cell r="D951">
            <v>2480</v>
          </cell>
        </row>
        <row r="952">
          <cell r="A952">
            <v>96517663</v>
          </cell>
          <cell r="B952" t="str">
            <v>CR001</v>
          </cell>
          <cell r="C952" t="str">
            <v>BGA1</v>
          </cell>
          <cell r="D952">
            <v>3387</v>
          </cell>
        </row>
        <row r="953">
          <cell r="A953">
            <v>96517814</v>
          </cell>
          <cell r="B953" t="str">
            <v>CR003</v>
          </cell>
          <cell r="C953" t="str">
            <v>BGA1</v>
          </cell>
          <cell r="D953">
            <v>1391</v>
          </cell>
        </row>
        <row r="954">
          <cell r="A954">
            <v>96517815</v>
          </cell>
          <cell r="B954" t="str">
            <v>CR003</v>
          </cell>
          <cell r="C954" t="str">
            <v>BGA1</v>
          </cell>
          <cell r="D954">
            <v>1458</v>
          </cell>
        </row>
        <row r="955">
          <cell r="A955">
            <v>96517820</v>
          </cell>
          <cell r="B955" t="str">
            <v>CR003</v>
          </cell>
          <cell r="C955" t="str">
            <v>BGA1</v>
          </cell>
          <cell r="D955">
            <v>2140</v>
          </cell>
        </row>
        <row r="956">
          <cell r="A956">
            <v>96517825</v>
          </cell>
          <cell r="B956" t="str">
            <v>CR003</v>
          </cell>
          <cell r="C956" t="str">
            <v>BGA1</v>
          </cell>
          <cell r="D956">
            <v>2902</v>
          </cell>
        </row>
        <row r="957">
          <cell r="A957">
            <v>96517826</v>
          </cell>
          <cell r="B957" t="str">
            <v>CR003</v>
          </cell>
          <cell r="C957" t="str">
            <v>BGA1</v>
          </cell>
          <cell r="D957">
            <v>3048</v>
          </cell>
        </row>
        <row r="958">
          <cell r="A958">
            <v>96517827</v>
          </cell>
          <cell r="B958" t="str">
            <v>CR003</v>
          </cell>
          <cell r="C958" t="str">
            <v>BGA1</v>
          </cell>
          <cell r="D958">
            <v>3197</v>
          </cell>
        </row>
        <row r="959">
          <cell r="A959">
            <v>96517829</v>
          </cell>
          <cell r="B959" t="str">
            <v>CR003</v>
          </cell>
          <cell r="C959" t="str">
            <v>BGA1</v>
          </cell>
          <cell r="D959">
            <v>3551</v>
          </cell>
        </row>
        <row r="960">
          <cell r="A960">
            <v>96517966</v>
          </cell>
          <cell r="B960" t="str">
            <v>CRN03</v>
          </cell>
          <cell r="C960" t="str">
            <v>BGA1</v>
          </cell>
          <cell r="D960">
            <v>2095</v>
          </cell>
        </row>
        <row r="961">
          <cell r="A961">
            <v>96517969</v>
          </cell>
          <cell r="B961" t="str">
            <v>CRN03</v>
          </cell>
          <cell r="C961" t="str">
            <v>BGA1</v>
          </cell>
          <cell r="D961">
            <v>2551</v>
          </cell>
        </row>
        <row r="962">
          <cell r="A962">
            <v>96518025</v>
          </cell>
          <cell r="B962" t="str">
            <v>CR005</v>
          </cell>
          <cell r="C962" t="str">
            <v>BGA1</v>
          </cell>
          <cell r="D962">
            <v>1478</v>
          </cell>
        </row>
        <row r="963">
          <cell r="A963">
            <v>96518027</v>
          </cell>
          <cell r="B963" t="str">
            <v>CR005</v>
          </cell>
          <cell r="C963" t="str">
            <v>BGA1</v>
          </cell>
          <cell r="D963">
            <v>1849</v>
          </cell>
        </row>
        <row r="964">
          <cell r="A964">
            <v>96518028</v>
          </cell>
          <cell r="B964" t="str">
            <v>CR005</v>
          </cell>
          <cell r="C964" t="str">
            <v>BGA1</v>
          </cell>
          <cell r="D964">
            <v>2226</v>
          </cell>
        </row>
        <row r="965">
          <cell r="A965">
            <v>96518029</v>
          </cell>
          <cell r="B965" t="str">
            <v>CR005</v>
          </cell>
          <cell r="C965" t="str">
            <v>BGA1</v>
          </cell>
          <cell r="D965">
            <v>2551</v>
          </cell>
        </row>
        <row r="966">
          <cell r="A966">
            <v>96518032</v>
          </cell>
          <cell r="B966" t="str">
            <v>CR005</v>
          </cell>
          <cell r="C966" t="str">
            <v>BGA1</v>
          </cell>
          <cell r="D966">
            <v>2774</v>
          </cell>
        </row>
        <row r="967">
          <cell r="A967">
            <v>96518034</v>
          </cell>
          <cell r="B967" t="str">
            <v>CR005</v>
          </cell>
          <cell r="C967" t="str">
            <v>BGA1</v>
          </cell>
          <cell r="D967">
            <v>3146</v>
          </cell>
        </row>
        <row r="968">
          <cell r="A968">
            <v>96518035</v>
          </cell>
          <cell r="B968" t="str">
            <v>CR005</v>
          </cell>
          <cell r="C968" t="str">
            <v>BGA1</v>
          </cell>
          <cell r="D968">
            <v>3223</v>
          </cell>
        </row>
        <row r="969">
          <cell r="A969">
            <v>96518036</v>
          </cell>
          <cell r="B969" t="str">
            <v>CR005</v>
          </cell>
          <cell r="C969" t="str">
            <v>BGA1</v>
          </cell>
          <cell r="D969">
            <v>3574</v>
          </cell>
        </row>
        <row r="970">
          <cell r="A970">
            <v>96518039</v>
          </cell>
          <cell r="B970" t="str">
            <v>CR005</v>
          </cell>
          <cell r="C970" t="str">
            <v>BGA1</v>
          </cell>
          <cell r="D970">
            <v>3796</v>
          </cell>
        </row>
        <row r="971">
          <cell r="A971">
            <v>96518040</v>
          </cell>
          <cell r="B971" t="str">
            <v>CR005</v>
          </cell>
          <cell r="C971" t="str">
            <v>BGA1</v>
          </cell>
          <cell r="D971">
            <v>6415</v>
          </cell>
        </row>
        <row r="972">
          <cell r="A972">
            <v>96518154</v>
          </cell>
          <cell r="B972" t="str">
            <v>CRN05</v>
          </cell>
          <cell r="C972" t="str">
            <v>BGA1</v>
          </cell>
          <cell r="D972">
            <v>1771</v>
          </cell>
        </row>
        <row r="973">
          <cell r="A973">
            <v>96518156</v>
          </cell>
          <cell r="B973" t="str">
            <v>CRN05</v>
          </cell>
          <cell r="C973" t="str">
            <v>BGA1</v>
          </cell>
          <cell r="D973">
            <v>2220</v>
          </cell>
        </row>
        <row r="974">
          <cell r="A974">
            <v>96518559</v>
          </cell>
          <cell r="B974" t="str">
            <v>CRN03</v>
          </cell>
          <cell r="C974" t="str">
            <v>BGA1</v>
          </cell>
          <cell r="D974">
            <v>2994</v>
          </cell>
        </row>
        <row r="975">
          <cell r="A975">
            <v>96518565</v>
          </cell>
          <cell r="B975" t="str">
            <v>CRN03</v>
          </cell>
          <cell r="C975" t="str">
            <v>BGA1</v>
          </cell>
          <cell r="D975">
            <v>4269</v>
          </cell>
        </row>
        <row r="976">
          <cell r="A976">
            <v>96518567</v>
          </cell>
          <cell r="B976" t="str">
            <v>CRN03</v>
          </cell>
          <cell r="C976" t="str">
            <v>BGA1</v>
          </cell>
          <cell r="D976">
            <v>5271</v>
          </cell>
        </row>
        <row r="977">
          <cell r="A977">
            <v>96518579</v>
          </cell>
          <cell r="B977" t="str">
            <v>CRN05</v>
          </cell>
          <cell r="C977" t="str">
            <v>BGA1</v>
          </cell>
          <cell r="D977">
            <v>2669</v>
          </cell>
        </row>
        <row r="978">
          <cell r="A978">
            <v>96518580</v>
          </cell>
          <cell r="B978" t="str">
            <v>CRN05</v>
          </cell>
          <cell r="C978" t="str">
            <v>BGA1</v>
          </cell>
          <cell r="D978">
            <v>3071</v>
          </cell>
        </row>
        <row r="979">
          <cell r="A979">
            <v>96518592</v>
          </cell>
          <cell r="B979" t="str">
            <v>CRN05</v>
          </cell>
          <cell r="C979" t="str">
            <v>BGA1</v>
          </cell>
          <cell r="D979">
            <v>5508</v>
          </cell>
        </row>
        <row r="980">
          <cell r="A980">
            <v>96518594</v>
          </cell>
          <cell r="B980" t="str">
            <v>CRN05</v>
          </cell>
          <cell r="C980" t="str">
            <v>BGA1</v>
          </cell>
          <cell r="D980">
            <v>6747</v>
          </cell>
        </row>
        <row r="981">
          <cell r="A981">
            <v>96524780</v>
          </cell>
          <cell r="B981" t="str">
            <v>CRN01</v>
          </cell>
          <cell r="C981" t="str">
            <v>BGA1</v>
          </cell>
          <cell r="D981">
            <v>2064</v>
          </cell>
        </row>
        <row r="982">
          <cell r="A982">
            <v>96524781</v>
          </cell>
          <cell r="B982" t="str">
            <v>CRN01</v>
          </cell>
          <cell r="C982" t="str">
            <v>BGA1</v>
          </cell>
          <cell r="D982">
            <v>2225</v>
          </cell>
        </row>
        <row r="983">
          <cell r="A983">
            <v>96527111</v>
          </cell>
          <cell r="B983" t="str">
            <v>DCABL</v>
          </cell>
          <cell r="C983" t="str">
            <v>BGA1</v>
          </cell>
          <cell r="D983">
            <v>80</v>
          </cell>
        </row>
        <row r="984">
          <cell r="A984">
            <v>96527628</v>
          </cell>
          <cell r="B984" t="str">
            <v>CRI1S</v>
          </cell>
          <cell r="C984" t="str">
            <v>BGA1</v>
          </cell>
          <cell r="D984">
            <v>1420</v>
          </cell>
        </row>
        <row r="985">
          <cell r="A985">
            <v>96527629</v>
          </cell>
          <cell r="B985" t="str">
            <v>CRI1S</v>
          </cell>
          <cell r="C985" t="str">
            <v>BGA1</v>
          </cell>
          <cell r="D985">
            <v>1466</v>
          </cell>
        </row>
        <row r="986">
          <cell r="A986">
            <v>96527640</v>
          </cell>
          <cell r="B986" t="str">
            <v>CRI1S</v>
          </cell>
          <cell r="C986" t="str">
            <v>BGA1</v>
          </cell>
          <cell r="D986">
            <v>1513</v>
          </cell>
        </row>
        <row r="987">
          <cell r="A987">
            <v>96527642</v>
          </cell>
          <cell r="B987" t="str">
            <v>CRI1S</v>
          </cell>
          <cell r="C987" t="str">
            <v>BGA1</v>
          </cell>
          <cell r="D987">
            <v>1606</v>
          </cell>
        </row>
        <row r="988">
          <cell r="A988">
            <v>96527643</v>
          </cell>
          <cell r="B988" t="str">
            <v>CRI1S</v>
          </cell>
          <cell r="C988" t="str">
            <v>BGA1</v>
          </cell>
          <cell r="D988">
            <v>1653</v>
          </cell>
        </row>
        <row r="989">
          <cell r="A989">
            <v>96527645</v>
          </cell>
          <cell r="B989" t="str">
            <v>CRI1S</v>
          </cell>
          <cell r="C989" t="str">
            <v>BGA1</v>
          </cell>
          <cell r="D989">
            <v>1746</v>
          </cell>
        </row>
        <row r="990">
          <cell r="A990">
            <v>96527648</v>
          </cell>
          <cell r="B990" t="str">
            <v>CRI1S</v>
          </cell>
          <cell r="C990" t="str">
            <v>BGA1</v>
          </cell>
          <cell r="D990">
            <v>1883</v>
          </cell>
        </row>
        <row r="991">
          <cell r="A991">
            <v>96527649</v>
          </cell>
          <cell r="B991" t="str">
            <v>CRI1S</v>
          </cell>
          <cell r="C991" t="str">
            <v>BGA1</v>
          </cell>
          <cell r="D991">
            <v>1930</v>
          </cell>
        </row>
        <row r="992">
          <cell r="A992">
            <v>96527650</v>
          </cell>
          <cell r="B992" t="str">
            <v>CRI1S</v>
          </cell>
          <cell r="C992" t="str">
            <v>BGA1</v>
          </cell>
          <cell r="D992">
            <v>2076</v>
          </cell>
        </row>
        <row r="993">
          <cell r="A993">
            <v>96527651</v>
          </cell>
          <cell r="B993" t="str">
            <v>CRI1S</v>
          </cell>
          <cell r="C993" t="str">
            <v>BGA1</v>
          </cell>
          <cell r="D993">
            <v>2148</v>
          </cell>
        </row>
        <row r="994">
          <cell r="A994">
            <v>96527653</v>
          </cell>
          <cell r="B994" t="str">
            <v>CRI1S</v>
          </cell>
          <cell r="C994" t="str">
            <v>BGA1</v>
          </cell>
          <cell r="D994">
            <v>2462</v>
          </cell>
        </row>
        <row r="995">
          <cell r="A995">
            <v>96527656</v>
          </cell>
          <cell r="B995" t="str">
            <v>CRI1S</v>
          </cell>
          <cell r="C995" t="str">
            <v>BGA1</v>
          </cell>
          <cell r="D995">
            <v>2890</v>
          </cell>
        </row>
        <row r="996">
          <cell r="A996">
            <v>96527659</v>
          </cell>
          <cell r="B996" t="str">
            <v>CRI1S</v>
          </cell>
          <cell r="C996" t="str">
            <v>BGA1</v>
          </cell>
          <cell r="D996">
            <v>3505</v>
          </cell>
        </row>
        <row r="997">
          <cell r="A997">
            <v>96527687</v>
          </cell>
          <cell r="B997" t="str">
            <v>CRI01</v>
          </cell>
          <cell r="C997" t="str">
            <v>BGA1</v>
          </cell>
          <cell r="D997">
            <v>1586</v>
          </cell>
        </row>
        <row r="998">
          <cell r="A998">
            <v>96527821</v>
          </cell>
          <cell r="B998" t="str">
            <v>CRI01</v>
          </cell>
          <cell r="C998" t="str">
            <v>BGA1</v>
          </cell>
          <cell r="D998">
            <v>1399</v>
          </cell>
        </row>
        <row r="999">
          <cell r="A999">
            <v>96527822</v>
          </cell>
          <cell r="B999" t="str">
            <v>CRI01</v>
          </cell>
          <cell r="C999" t="str">
            <v>BGA1</v>
          </cell>
          <cell r="D999">
            <v>1446</v>
          </cell>
        </row>
        <row r="1000">
          <cell r="A1000">
            <v>96527823</v>
          </cell>
          <cell r="B1000" t="str">
            <v>CRI01</v>
          </cell>
          <cell r="C1000" t="str">
            <v>BGA1</v>
          </cell>
          <cell r="D1000">
            <v>1493</v>
          </cell>
        </row>
        <row r="1001">
          <cell r="A1001">
            <v>96527824</v>
          </cell>
          <cell r="B1001" t="str">
            <v>CRI01</v>
          </cell>
          <cell r="C1001" t="str">
            <v>BGA1</v>
          </cell>
          <cell r="D1001">
            <v>1539</v>
          </cell>
        </row>
        <row r="1002">
          <cell r="A1002">
            <v>96527835</v>
          </cell>
          <cell r="B1002" t="str">
            <v>CRI01</v>
          </cell>
          <cell r="C1002" t="str">
            <v>BGA1</v>
          </cell>
          <cell r="D1002">
            <v>1632</v>
          </cell>
        </row>
        <row r="1003">
          <cell r="A1003">
            <v>96527837</v>
          </cell>
          <cell r="B1003" t="str">
            <v>CRI01</v>
          </cell>
          <cell r="C1003" t="str">
            <v>BGA1</v>
          </cell>
          <cell r="D1003">
            <v>1646</v>
          </cell>
        </row>
        <row r="1004">
          <cell r="A1004">
            <v>96527838</v>
          </cell>
          <cell r="B1004" t="str">
            <v>CRI01</v>
          </cell>
          <cell r="C1004" t="str">
            <v>BGA1</v>
          </cell>
          <cell r="D1004">
            <v>1704</v>
          </cell>
        </row>
        <row r="1005">
          <cell r="A1005">
            <v>96527839</v>
          </cell>
          <cell r="B1005" t="str">
            <v>CRI01</v>
          </cell>
          <cell r="C1005" t="str">
            <v>BGA1</v>
          </cell>
          <cell r="D1005">
            <v>1776</v>
          </cell>
        </row>
        <row r="1006">
          <cell r="A1006">
            <v>96527841</v>
          </cell>
          <cell r="B1006" t="str">
            <v>CRI01</v>
          </cell>
          <cell r="C1006" t="str">
            <v>BGA1</v>
          </cell>
          <cell r="D1006">
            <v>1849</v>
          </cell>
        </row>
        <row r="1007">
          <cell r="A1007">
            <v>96527842</v>
          </cell>
          <cell r="B1007" t="str">
            <v>CRI01</v>
          </cell>
          <cell r="C1007" t="str">
            <v>BGA1</v>
          </cell>
          <cell r="D1007">
            <v>1916</v>
          </cell>
        </row>
        <row r="1008">
          <cell r="A1008">
            <v>96527843</v>
          </cell>
          <cell r="B1008" t="str">
            <v>CRI01</v>
          </cell>
          <cell r="C1008" t="str">
            <v>BGA1</v>
          </cell>
          <cell r="D1008">
            <v>2004</v>
          </cell>
        </row>
        <row r="1009">
          <cell r="A1009">
            <v>96527844</v>
          </cell>
          <cell r="B1009" t="str">
            <v>CRI01</v>
          </cell>
          <cell r="C1009" t="str">
            <v>BGA1</v>
          </cell>
          <cell r="D1009">
            <v>2152</v>
          </cell>
        </row>
        <row r="1010">
          <cell r="A1010">
            <v>96527845</v>
          </cell>
          <cell r="B1010" t="str">
            <v>CRI01</v>
          </cell>
          <cell r="C1010" t="str">
            <v>BGA1</v>
          </cell>
          <cell r="D1010">
            <v>2297</v>
          </cell>
        </row>
        <row r="1011">
          <cell r="A1011">
            <v>96527846</v>
          </cell>
          <cell r="B1011" t="str">
            <v>CRI01</v>
          </cell>
          <cell r="C1011" t="str">
            <v>BGA1</v>
          </cell>
          <cell r="D1011">
            <v>2447</v>
          </cell>
        </row>
        <row r="1012">
          <cell r="A1012">
            <v>96527847</v>
          </cell>
          <cell r="B1012" t="str">
            <v>CRI01</v>
          </cell>
          <cell r="C1012" t="str">
            <v>BGA1</v>
          </cell>
          <cell r="D1012">
            <v>2591</v>
          </cell>
        </row>
        <row r="1013">
          <cell r="A1013">
            <v>96527848</v>
          </cell>
          <cell r="B1013" t="str">
            <v>CRI01</v>
          </cell>
          <cell r="C1013" t="str">
            <v>BGA1</v>
          </cell>
          <cell r="D1013">
            <v>2711</v>
          </cell>
        </row>
        <row r="1014">
          <cell r="A1014">
            <v>96527849</v>
          </cell>
          <cell r="B1014" t="str">
            <v>CRI01</v>
          </cell>
          <cell r="C1014" t="str">
            <v>BGA1</v>
          </cell>
          <cell r="D1014">
            <v>3102</v>
          </cell>
        </row>
        <row r="1015">
          <cell r="A1015">
            <v>96527850</v>
          </cell>
          <cell r="B1015" t="str">
            <v>CRI01</v>
          </cell>
          <cell r="C1015" t="str">
            <v>BGA1</v>
          </cell>
          <cell r="D1015">
            <v>3303</v>
          </cell>
        </row>
        <row r="1016">
          <cell r="A1016">
            <v>96527851</v>
          </cell>
          <cell r="B1016" t="str">
            <v>CRI01</v>
          </cell>
          <cell r="C1016" t="str">
            <v>BGA1</v>
          </cell>
          <cell r="D1016">
            <v>3521</v>
          </cell>
        </row>
        <row r="1017">
          <cell r="A1017">
            <v>96527852</v>
          </cell>
          <cell r="B1017" t="str">
            <v>CRI01</v>
          </cell>
          <cell r="C1017" t="str">
            <v>BGA1</v>
          </cell>
          <cell r="D1017">
            <v>3975</v>
          </cell>
        </row>
        <row r="1018">
          <cell r="A1018">
            <v>96527853</v>
          </cell>
          <cell r="B1018" t="str">
            <v>CRI01</v>
          </cell>
          <cell r="C1018" t="str">
            <v>BGA1</v>
          </cell>
          <cell r="D1018">
            <v>4191</v>
          </cell>
        </row>
        <row r="1019">
          <cell r="A1019">
            <v>96527950</v>
          </cell>
          <cell r="B1019" t="str">
            <v>CRI03</v>
          </cell>
          <cell r="C1019" t="str">
            <v>BGA1</v>
          </cell>
          <cell r="D1019">
            <v>1363</v>
          </cell>
        </row>
        <row r="1020">
          <cell r="A1020">
            <v>96527952</v>
          </cell>
          <cell r="B1020" t="str">
            <v>CRI03</v>
          </cell>
          <cell r="C1020" t="str">
            <v>BGA1</v>
          </cell>
          <cell r="D1020">
            <v>1430</v>
          </cell>
        </row>
        <row r="1021">
          <cell r="A1021">
            <v>96527953</v>
          </cell>
          <cell r="B1021" t="str">
            <v>CRI03</v>
          </cell>
          <cell r="C1021" t="str">
            <v>BGA1</v>
          </cell>
          <cell r="D1021">
            <v>1502</v>
          </cell>
        </row>
        <row r="1022">
          <cell r="A1022">
            <v>96527954</v>
          </cell>
          <cell r="B1022" t="str">
            <v>CRI03</v>
          </cell>
          <cell r="C1022" t="str">
            <v>BGA1</v>
          </cell>
          <cell r="D1022">
            <v>1569</v>
          </cell>
        </row>
        <row r="1023">
          <cell r="A1023">
            <v>96527955</v>
          </cell>
          <cell r="B1023" t="str">
            <v>CRI03</v>
          </cell>
          <cell r="C1023" t="str">
            <v>BGA1</v>
          </cell>
          <cell r="D1023">
            <v>1591</v>
          </cell>
        </row>
        <row r="1024">
          <cell r="A1024">
            <v>96527956</v>
          </cell>
          <cell r="B1024" t="str">
            <v>CRI03</v>
          </cell>
          <cell r="C1024" t="str">
            <v>BGA1</v>
          </cell>
          <cell r="D1024">
            <v>1672</v>
          </cell>
        </row>
        <row r="1025">
          <cell r="A1025">
            <v>96527958</v>
          </cell>
          <cell r="B1025" t="str">
            <v>CRI03</v>
          </cell>
          <cell r="C1025" t="str">
            <v>BGA1</v>
          </cell>
          <cell r="D1025">
            <v>1837</v>
          </cell>
        </row>
        <row r="1026">
          <cell r="A1026">
            <v>96527959</v>
          </cell>
          <cell r="B1026" t="str">
            <v>CRI03</v>
          </cell>
          <cell r="C1026" t="str">
            <v>BGA1</v>
          </cell>
          <cell r="D1026">
            <v>1916</v>
          </cell>
        </row>
        <row r="1027">
          <cell r="A1027">
            <v>96527960</v>
          </cell>
          <cell r="B1027" t="str">
            <v>CRI03</v>
          </cell>
          <cell r="C1027" t="str">
            <v>BGA1</v>
          </cell>
          <cell r="D1027">
            <v>2034</v>
          </cell>
        </row>
        <row r="1028">
          <cell r="A1028">
            <v>96527963</v>
          </cell>
          <cell r="B1028" t="str">
            <v>CRI03</v>
          </cell>
          <cell r="C1028" t="str">
            <v>BGA1</v>
          </cell>
          <cell r="D1028">
            <v>2385</v>
          </cell>
        </row>
        <row r="1029">
          <cell r="A1029">
            <v>96527964</v>
          </cell>
          <cell r="B1029" t="str">
            <v>CRI03</v>
          </cell>
          <cell r="C1029" t="str">
            <v>BGA1</v>
          </cell>
          <cell r="D1029">
            <v>2715</v>
          </cell>
        </row>
        <row r="1030">
          <cell r="A1030">
            <v>96527965</v>
          </cell>
          <cell r="B1030" t="str">
            <v>CRI03</v>
          </cell>
          <cell r="C1030" t="str">
            <v>BGA1</v>
          </cell>
          <cell r="D1030">
            <v>2885</v>
          </cell>
        </row>
        <row r="1031">
          <cell r="A1031">
            <v>96527966</v>
          </cell>
          <cell r="B1031" t="str">
            <v>CRI03</v>
          </cell>
          <cell r="C1031" t="str">
            <v>BGA1</v>
          </cell>
          <cell r="D1031">
            <v>2998</v>
          </cell>
        </row>
        <row r="1032">
          <cell r="A1032">
            <v>96527967</v>
          </cell>
          <cell r="B1032" t="str">
            <v>CRI03</v>
          </cell>
          <cell r="C1032" t="str">
            <v>BGA1</v>
          </cell>
          <cell r="D1032">
            <v>3175</v>
          </cell>
        </row>
        <row r="1033">
          <cell r="A1033">
            <v>96527968</v>
          </cell>
          <cell r="B1033" t="str">
            <v>CRI03</v>
          </cell>
          <cell r="C1033" t="str">
            <v>BGA1</v>
          </cell>
          <cell r="D1033">
            <v>3351</v>
          </cell>
        </row>
        <row r="1034">
          <cell r="A1034">
            <v>96527969</v>
          </cell>
          <cell r="B1034" t="str">
            <v>CRI03</v>
          </cell>
          <cell r="C1034" t="str">
            <v>BGA1</v>
          </cell>
          <cell r="D1034">
            <v>3526</v>
          </cell>
        </row>
        <row r="1035">
          <cell r="A1035">
            <v>96527970</v>
          </cell>
          <cell r="B1035" t="str">
            <v>CRI03</v>
          </cell>
          <cell r="C1035" t="str">
            <v>BGA1</v>
          </cell>
          <cell r="D1035">
            <v>3701</v>
          </cell>
        </row>
        <row r="1036">
          <cell r="A1036">
            <v>96527971</v>
          </cell>
          <cell r="B1036" t="str">
            <v>CRI03</v>
          </cell>
          <cell r="C1036" t="str">
            <v>BGA1</v>
          </cell>
          <cell r="D1036">
            <v>3784</v>
          </cell>
        </row>
        <row r="1037">
          <cell r="A1037">
            <v>96527972</v>
          </cell>
          <cell r="B1037" t="str">
            <v>CRI03</v>
          </cell>
          <cell r="C1037" t="str">
            <v>BGA1</v>
          </cell>
          <cell r="D1037">
            <v>3997</v>
          </cell>
        </row>
        <row r="1038">
          <cell r="A1038">
            <v>96527973</v>
          </cell>
          <cell r="B1038" t="str">
            <v>CRI03</v>
          </cell>
          <cell r="C1038" t="str">
            <v>BGA1</v>
          </cell>
          <cell r="D1038">
            <v>4213</v>
          </cell>
        </row>
        <row r="1039">
          <cell r="A1039">
            <v>96528045</v>
          </cell>
          <cell r="B1039" t="str">
            <v>CRI05</v>
          </cell>
          <cell r="C1039" t="str">
            <v>BGA1</v>
          </cell>
          <cell r="D1039">
            <v>1553</v>
          </cell>
        </row>
        <row r="1040">
          <cell r="A1040">
            <v>96528047</v>
          </cell>
          <cell r="B1040" t="str">
            <v>CRI05</v>
          </cell>
          <cell r="C1040" t="str">
            <v>BGA1</v>
          </cell>
          <cell r="D1040">
            <v>1751</v>
          </cell>
        </row>
        <row r="1041">
          <cell r="A1041">
            <v>96528048</v>
          </cell>
          <cell r="B1041" t="str">
            <v>CRI05</v>
          </cell>
          <cell r="C1041" t="str">
            <v>BGA1</v>
          </cell>
          <cell r="D1041">
            <v>1894</v>
          </cell>
        </row>
        <row r="1042">
          <cell r="A1042">
            <v>96528049</v>
          </cell>
          <cell r="B1042" t="str">
            <v>CRI05</v>
          </cell>
          <cell r="C1042" t="str">
            <v>BGA1</v>
          </cell>
          <cell r="D1042">
            <v>1946</v>
          </cell>
        </row>
        <row r="1043">
          <cell r="A1043">
            <v>96528050</v>
          </cell>
          <cell r="B1043" t="str">
            <v>CRI05</v>
          </cell>
          <cell r="C1043" t="str">
            <v>BGA1</v>
          </cell>
          <cell r="D1043">
            <v>2018</v>
          </cell>
        </row>
        <row r="1044">
          <cell r="A1044">
            <v>96528051</v>
          </cell>
          <cell r="B1044" t="str">
            <v>CRI05</v>
          </cell>
          <cell r="C1044" t="str">
            <v>BGA1</v>
          </cell>
          <cell r="D1044">
            <v>2091</v>
          </cell>
        </row>
        <row r="1045">
          <cell r="A1045">
            <v>96528053</v>
          </cell>
          <cell r="B1045" t="str">
            <v>CRI05</v>
          </cell>
          <cell r="C1045" t="str">
            <v>BGA1</v>
          </cell>
          <cell r="D1045">
            <v>2462</v>
          </cell>
        </row>
        <row r="1046">
          <cell r="A1046">
            <v>96528055</v>
          </cell>
          <cell r="B1046" t="str">
            <v>CRI05</v>
          </cell>
          <cell r="C1046" t="str">
            <v>BGA1</v>
          </cell>
          <cell r="D1046">
            <v>2751</v>
          </cell>
        </row>
        <row r="1047">
          <cell r="A1047">
            <v>96528056</v>
          </cell>
          <cell r="B1047" t="str">
            <v>CRI05</v>
          </cell>
          <cell r="C1047" t="str">
            <v>BGA1</v>
          </cell>
          <cell r="D1047">
            <v>2829</v>
          </cell>
        </row>
        <row r="1048">
          <cell r="A1048">
            <v>96528057</v>
          </cell>
          <cell r="B1048" t="str">
            <v>CRI05</v>
          </cell>
          <cell r="C1048" t="str">
            <v>BGA1</v>
          </cell>
          <cell r="D1048">
            <v>2901</v>
          </cell>
        </row>
        <row r="1049">
          <cell r="A1049">
            <v>96528058</v>
          </cell>
          <cell r="B1049" t="str">
            <v>CRI05</v>
          </cell>
          <cell r="C1049" t="str">
            <v>BGA1</v>
          </cell>
          <cell r="D1049">
            <v>2974</v>
          </cell>
        </row>
        <row r="1050">
          <cell r="A1050">
            <v>96528059</v>
          </cell>
          <cell r="B1050" t="str">
            <v>CRI05</v>
          </cell>
          <cell r="C1050" t="str">
            <v>BGA1</v>
          </cell>
          <cell r="D1050">
            <v>3045</v>
          </cell>
        </row>
        <row r="1051">
          <cell r="A1051">
            <v>96528060</v>
          </cell>
          <cell r="B1051" t="str">
            <v>CRI05</v>
          </cell>
          <cell r="C1051" t="str">
            <v>BGA1</v>
          </cell>
          <cell r="D1051">
            <v>3407</v>
          </cell>
        </row>
        <row r="1052">
          <cell r="A1052">
            <v>96528061</v>
          </cell>
          <cell r="B1052" t="str">
            <v>CRI05</v>
          </cell>
          <cell r="C1052" t="str">
            <v>BGA1</v>
          </cell>
          <cell r="D1052">
            <v>3557</v>
          </cell>
        </row>
        <row r="1053">
          <cell r="A1053">
            <v>96528067</v>
          </cell>
          <cell r="B1053" t="str">
            <v>CRI05</v>
          </cell>
          <cell r="C1053" t="str">
            <v>BGA1</v>
          </cell>
          <cell r="D1053">
            <v>4853</v>
          </cell>
        </row>
        <row r="1054">
          <cell r="A1054">
            <v>96528068</v>
          </cell>
          <cell r="B1054" t="str">
            <v>CRI05</v>
          </cell>
          <cell r="C1054" t="str">
            <v>BGA1</v>
          </cell>
          <cell r="D1054">
            <v>5141</v>
          </cell>
        </row>
        <row r="1055">
          <cell r="A1055">
            <v>96528337</v>
          </cell>
          <cell r="B1055" t="str">
            <v>TBGWS</v>
          </cell>
          <cell r="C1055" t="str">
            <v>BGA1</v>
          </cell>
          <cell r="D1055">
            <v>184</v>
          </cell>
        </row>
        <row r="1056">
          <cell r="A1056">
            <v>96528340</v>
          </cell>
          <cell r="B1056" t="str">
            <v>TBGWS</v>
          </cell>
          <cell r="C1056" t="str">
            <v>BGA1</v>
          </cell>
          <cell r="D1056">
            <v>329</v>
          </cell>
        </row>
        <row r="1057">
          <cell r="A1057">
            <v>96528341</v>
          </cell>
          <cell r="B1057" t="str">
            <v>TBGWS</v>
          </cell>
          <cell r="C1057" t="str">
            <v>BGA1</v>
          </cell>
          <cell r="D1057">
            <v>430</v>
          </cell>
        </row>
        <row r="1058">
          <cell r="A1058">
            <v>96528344</v>
          </cell>
          <cell r="B1058" t="str">
            <v>TBGWS</v>
          </cell>
          <cell r="C1058" t="str">
            <v>BGA1</v>
          </cell>
          <cell r="D1058">
            <v>1105</v>
          </cell>
        </row>
        <row r="1059">
          <cell r="A1059">
            <v>96528346</v>
          </cell>
          <cell r="B1059" t="str">
            <v>TBGWS</v>
          </cell>
          <cell r="C1059" t="str">
            <v>BGA1</v>
          </cell>
          <cell r="D1059">
            <v>1495</v>
          </cell>
        </row>
        <row r="1060">
          <cell r="A1060">
            <v>96528347</v>
          </cell>
          <cell r="B1060" t="str">
            <v>TBGWS</v>
          </cell>
          <cell r="C1060" t="str">
            <v>BGA1</v>
          </cell>
          <cell r="D1060">
            <v>1696</v>
          </cell>
        </row>
        <row r="1061">
          <cell r="A1061">
            <v>96528348</v>
          </cell>
          <cell r="B1061" t="str">
            <v>TBGWS</v>
          </cell>
          <cell r="C1061" t="str">
            <v>BGA1</v>
          </cell>
          <cell r="D1061">
            <v>3003</v>
          </cell>
        </row>
        <row r="1062">
          <cell r="A1062">
            <v>96528389</v>
          </cell>
          <cell r="B1062" t="str">
            <v>TBGWS</v>
          </cell>
          <cell r="C1062" t="str">
            <v>BGA1</v>
          </cell>
          <cell r="D1062">
            <v>584</v>
          </cell>
        </row>
        <row r="1063">
          <cell r="A1063">
            <v>96530184</v>
          </cell>
          <cell r="B1063" t="str">
            <v>MM80X</v>
          </cell>
          <cell r="C1063" t="str">
            <v>BGA1</v>
          </cell>
          <cell r="D1063">
            <v>14408</v>
          </cell>
        </row>
        <row r="1064">
          <cell r="A1064">
            <v>96530192</v>
          </cell>
          <cell r="B1064" t="str">
            <v>MM80X</v>
          </cell>
          <cell r="C1064" t="str">
            <v>BGA1</v>
          </cell>
          <cell r="D1064">
            <v>12241</v>
          </cell>
        </row>
        <row r="1065">
          <cell r="A1065">
            <v>96530193</v>
          </cell>
          <cell r="B1065" t="str">
            <v>MM80X</v>
          </cell>
          <cell r="C1065" t="str">
            <v>BGA1</v>
          </cell>
          <cell r="D1065">
            <v>13615</v>
          </cell>
        </row>
        <row r="1066">
          <cell r="A1066">
            <v>96530195</v>
          </cell>
          <cell r="B1066" t="str">
            <v>MM80X</v>
          </cell>
          <cell r="C1066" t="str">
            <v>BGA1</v>
          </cell>
          <cell r="D1066">
            <v>14302</v>
          </cell>
        </row>
        <row r="1067">
          <cell r="A1067">
            <v>96530196</v>
          </cell>
          <cell r="B1067" t="str">
            <v>MM80X</v>
          </cell>
          <cell r="C1067" t="str">
            <v>BGA1</v>
          </cell>
          <cell r="D1067">
            <v>20873</v>
          </cell>
        </row>
        <row r="1068">
          <cell r="A1068">
            <v>96531982</v>
          </cell>
          <cell r="B1068" t="str">
            <v>CRI01</v>
          </cell>
          <cell r="C1068" t="str">
            <v>BGA1</v>
          </cell>
          <cell r="D1068">
            <v>1374</v>
          </cell>
        </row>
        <row r="1069">
          <cell r="A1069">
            <v>96532002</v>
          </cell>
          <cell r="B1069" t="str">
            <v>CRI01</v>
          </cell>
          <cell r="C1069" t="str">
            <v>BGA1</v>
          </cell>
          <cell r="D1069">
            <v>1441</v>
          </cell>
        </row>
        <row r="1070">
          <cell r="A1070">
            <v>96532004</v>
          </cell>
          <cell r="B1070" t="str">
            <v>CRI01</v>
          </cell>
          <cell r="C1070" t="str">
            <v>BGA1</v>
          </cell>
          <cell r="D1070">
            <v>1518</v>
          </cell>
        </row>
        <row r="1071">
          <cell r="A1071">
            <v>96532008</v>
          </cell>
          <cell r="B1071" t="str">
            <v>CRI01</v>
          </cell>
          <cell r="C1071" t="str">
            <v>BGA1</v>
          </cell>
          <cell r="D1071">
            <v>1632</v>
          </cell>
        </row>
        <row r="1072">
          <cell r="A1072">
            <v>96532036</v>
          </cell>
          <cell r="B1072" t="str">
            <v>CRI01</v>
          </cell>
          <cell r="C1072" t="str">
            <v>BGA1</v>
          </cell>
          <cell r="D1072">
            <v>2442</v>
          </cell>
        </row>
        <row r="1073">
          <cell r="A1073">
            <v>96532473</v>
          </cell>
          <cell r="B1073" t="str">
            <v>CRI05</v>
          </cell>
          <cell r="C1073" t="str">
            <v>BGA1</v>
          </cell>
          <cell r="D1073">
            <v>2329</v>
          </cell>
        </row>
        <row r="1074">
          <cell r="A1074">
            <v>96532509</v>
          </cell>
          <cell r="B1074" t="str">
            <v>CRI05</v>
          </cell>
          <cell r="C1074" t="str">
            <v>BGA1</v>
          </cell>
          <cell r="D1074">
            <v>2706</v>
          </cell>
        </row>
        <row r="1075">
          <cell r="A1075">
            <v>96532552</v>
          </cell>
          <cell r="B1075" t="str">
            <v>CRI05</v>
          </cell>
          <cell r="C1075" t="str">
            <v>BGA1</v>
          </cell>
          <cell r="D1075">
            <v>4037</v>
          </cell>
        </row>
        <row r="1076">
          <cell r="A1076">
            <v>96532581</v>
          </cell>
          <cell r="B1076" t="str">
            <v>CRI03</v>
          </cell>
          <cell r="C1076" t="str">
            <v>BGA1</v>
          </cell>
          <cell r="D1076">
            <v>1807</v>
          </cell>
        </row>
        <row r="1077">
          <cell r="A1077">
            <v>96532584</v>
          </cell>
          <cell r="B1077" t="str">
            <v>CRI03</v>
          </cell>
          <cell r="C1077" t="str">
            <v>BGA1</v>
          </cell>
          <cell r="D1077">
            <v>2070</v>
          </cell>
        </row>
        <row r="1078">
          <cell r="A1078">
            <v>96532608</v>
          </cell>
          <cell r="B1078" t="str">
            <v>CRI05</v>
          </cell>
          <cell r="C1078" t="str">
            <v>BGA1</v>
          </cell>
          <cell r="D1078">
            <v>5049</v>
          </cell>
        </row>
        <row r="1079">
          <cell r="A1079">
            <v>96532651</v>
          </cell>
          <cell r="B1079" t="str">
            <v>CRI03</v>
          </cell>
          <cell r="C1079" t="str">
            <v>BGA1</v>
          </cell>
          <cell r="D1079">
            <v>3371</v>
          </cell>
        </row>
        <row r="1080">
          <cell r="A1080">
            <v>96532654</v>
          </cell>
          <cell r="B1080" t="str">
            <v>CRI03</v>
          </cell>
          <cell r="C1080" t="str">
            <v>BGA1</v>
          </cell>
          <cell r="D1080">
            <v>3634</v>
          </cell>
        </row>
        <row r="1081">
          <cell r="A1081">
            <v>96532656</v>
          </cell>
          <cell r="B1081" t="str">
            <v>CRI03</v>
          </cell>
          <cell r="C1081" t="str">
            <v>BGA1</v>
          </cell>
          <cell r="D1081">
            <v>3779</v>
          </cell>
        </row>
        <row r="1082">
          <cell r="A1082">
            <v>96532682</v>
          </cell>
          <cell r="B1082" t="str">
            <v>CRI03</v>
          </cell>
          <cell r="C1082" t="str">
            <v>BGA1</v>
          </cell>
          <cell r="D1082">
            <v>4693</v>
          </cell>
        </row>
        <row r="1083">
          <cell r="A1083">
            <v>96534215</v>
          </cell>
          <cell r="B1083" t="str">
            <v>DCABL</v>
          </cell>
          <cell r="C1083" t="str">
            <v>BGA1</v>
          </cell>
          <cell r="D1083">
            <v>129</v>
          </cell>
        </row>
        <row r="1084">
          <cell r="A1084">
            <v>96540305</v>
          </cell>
          <cell r="B1084" t="str">
            <v>MM10X</v>
          </cell>
          <cell r="C1084" t="str">
            <v>BGA1</v>
          </cell>
          <cell r="D1084">
            <v>25924</v>
          </cell>
        </row>
        <row r="1085">
          <cell r="A1085">
            <v>96540306</v>
          </cell>
          <cell r="B1085" t="str">
            <v>MM10X</v>
          </cell>
          <cell r="C1085" t="str">
            <v>BGA1</v>
          </cell>
          <cell r="D1085">
            <v>28763</v>
          </cell>
        </row>
        <row r="1086">
          <cell r="A1086">
            <v>96540339</v>
          </cell>
          <cell r="B1086" t="str">
            <v>MM12X</v>
          </cell>
          <cell r="C1086" t="str">
            <v>BGA1</v>
          </cell>
          <cell r="D1086">
            <v>45428</v>
          </cell>
        </row>
        <row r="1087">
          <cell r="A1087">
            <v>96541331</v>
          </cell>
          <cell r="B1087" t="str">
            <v>CRI1S</v>
          </cell>
          <cell r="C1087" t="str">
            <v>BGA1</v>
          </cell>
          <cell r="D1087">
            <v>1362</v>
          </cell>
        </row>
        <row r="1088">
          <cell r="A1088">
            <v>96542624</v>
          </cell>
          <cell r="B1088" t="str">
            <v>CRI03</v>
          </cell>
          <cell r="C1088" t="str">
            <v>BGA1</v>
          </cell>
          <cell r="D1088">
            <v>2146</v>
          </cell>
        </row>
        <row r="1089">
          <cell r="A1089">
            <v>96542640</v>
          </cell>
          <cell r="B1089" t="str">
            <v>CRI03</v>
          </cell>
          <cell r="C1089" t="str">
            <v>BGA1</v>
          </cell>
          <cell r="D1089">
            <v>3271</v>
          </cell>
        </row>
        <row r="1090">
          <cell r="A1090">
            <v>96542655</v>
          </cell>
          <cell r="B1090" t="str">
            <v>CRI03</v>
          </cell>
          <cell r="C1090" t="str">
            <v>BGA1</v>
          </cell>
          <cell r="D1090">
            <v>2858</v>
          </cell>
        </row>
        <row r="1091">
          <cell r="A1091">
            <v>96542660</v>
          </cell>
          <cell r="B1091" t="str">
            <v>CRI03</v>
          </cell>
          <cell r="C1091" t="str">
            <v>BGA1</v>
          </cell>
          <cell r="D1091">
            <v>3015</v>
          </cell>
        </row>
        <row r="1092">
          <cell r="A1092">
            <v>96543284</v>
          </cell>
          <cell r="B1092" t="str">
            <v>CRI01</v>
          </cell>
          <cell r="C1092" t="str">
            <v>BGA1</v>
          </cell>
          <cell r="D1092">
            <v>1426</v>
          </cell>
        </row>
        <row r="1093">
          <cell r="A1093">
            <v>96543343</v>
          </cell>
          <cell r="B1093" t="str">
            <v>CRI01</v>
          </cell>
          <cell r="C1093" t="str">
            <v>BGA1</v>
          </cell>
          <cell r="D1093">
            <v>1937</v>
          </cell>
        </row>
        <row r="1094">
          <cell r="A1094">
            <v>96543347</v>
          </cell>
          <cell r="B1094" t="str">
            <v>CRI01</v>
          </cell>
          <cell r="C1094" t="str">
            <v>BGA1</v>
          </cell>
          <cell r="D1094">
            <v>2202</v>
          </cell>
        </row>
        <row r="1095">
          <cell r="A1095">
            <v>96543352</v>
          </cell>
          <cell r="B1095" t="str">
            <v>CRI01</v>
          </cell>
          <cell r="C1095" t="str">
            <v>BGA1</v>
          </cell>
          <cell r="D1095">
            <v>2791</v>
          </cell>
        </row>
        <row r="1096">
          <cell r="A1096">
            <v>96549881</v>
          </cell>
          <cell r="B1096" t="str">
            <v>CRI15</v>
          </cell>
          <cell r="C1096" t="str">
            <v>BGA1</v>
          </cell>
          <cell r="D1096">
            <v>3959</v>
          </cell>
        </row>
        <row r="1097">
          <cell r="A1097">
            <v>96549926</v>
          </cell>
          <cell r="B1097" t="str">
            <v>CRI20</v>
          </cell>
          <cell r="C1097" t="str">
            <v>BGA1</v>
          </cell>
          <cell r="D1097">
            <v>2969</v>
          </cell>
        </row>
        <row r="1098">
          <cell r="A1098">
            <v>96549929</v>
          </cell>
          <cell r="B1098" t="str">
            <v>CRI20</v>
          </cell>
          <cell r="C1098" t="str">
            <v>BGA1</v>
          </cell>
          <cell r="D1098">
            <v>4047</v>
          </cell>
        </row>
        <row r="1099">
          <cell r="A1099">
            <v>96550314</v>
          </cell>
          <cell r="B1099" t="str">
            <v>CRI05</v>
          </cell>
          <cell r="C1099" t="str">
            <v>BGA1</v>
          </cell>
          <cell r="D1099">
            <v>3742</v>
          </cell>
        </row>
        <row r="1100">
          <cell r="A1100">
            <v>96550315</v>
          </cell>
          <cell r="B1100" t="str">
            <v>CRI05</v>
          </cell>
          <cell r="C1100" t="str">
            <v>BGA1</v>
          </cell>
          <cell r="D1100">
            <v>3888</v>
          </cell>
        </row>
        <row r="1101">
          <cell r="A1101">
            <v>96550317</v>
          </cell>
          <cell r="B1101" t="str">
            <v>CRI05</v>
          </cell>
          <cell r="C1101" t="str">
            <v>BGA1</v>
          </cell>
          <cell r="D1101">
            <v>4053</v>
          </cell>
        </row>
        <row r="1102">
          <cell r="A1102">
            <v>96550319</v>
          </cell>
          <cell r="B1102" t="str">
            <v>CRI05</v>
          </cell>
          <cell r="C1102" t="str">
            <v>BGA1</v>
          </cell>
          <cell r="D1102">
            <v>4275</v>
          </cell>
        </row>
        <row r="1103">
          <cell r="A1103">
            <v>96550324</v>
          </cell>
          <cell r="B1103" t="str">
            <v>CRI03</v>
          </cell>
          <cell r="C1103" t="str">
            <v>BGA1</v>
          </cell>
          <cell r="D1103">
            <v>3405</v>
          </cell>
        </row>
        <row r="1104">
          <cell r="A1104">
            <v>96550325</v>
          </cell>
          <cell r="B1104" t="str">
            <v>CRI03</v>
          </cell>
          <cell r="C1104" t="str">
            <v>BGA1</v>
          </cell>
          <cell r="D1104">
            <v>3597</v>
          </cell>
        </row>
        <row r="1105">
          <cell r="A1105">
            <v>96550326</v>
          </cell>
          <cell r="B1105" t="str">
            <v>CRI03</v>
          </cell>
          <cell r="C1105" t="str">
            <v>BGA1</v>
          </cell>
          <cell r="D1105">
            <v>3791</v>
          </cell>
        </row>
        <row r="1106">
          <cell r="A1106">
            <v>96556429</v>
          </cell>
          <cell r="B1106" t="str">
            <v>CRACC</v>
          </cell>
          <cell r="C1106" t="str">
            <v>BGA1</v>
          </cell>
          <cell r="D1106">
            <v>1410</v>
          </cell>
        </row>
        <row r="1107">
          <cell r="A1107">
            <v>96609014</v>
          </cell>
          <cell r="B1107" t="str">
            <v>DCABL</v>
          </cell>
          <cell r="C1107" t="str">
            <v>BGA1</v>
          </cell>
          <cell r="D1107">
            <v>62</v>
          </cell>
        </row>
        <row r="1108">
          <cell r="A1108">
            <v>96609016</v>
          </cell>
          <cell r="B1108" t="str">
            <v>DCABL</v>
          </cell>
          <cell r="C1108" t="str">
            <v>BGA1</v>
          </cell>
          <cell r="D1108">
            <v>73</v>
          </cell>
        </row>
        <row r="1109">
          <cell r="A1109">
            <v>96609019</v>
          </cell>
          <cell r="B1109" t="str">
            <v>DCABL</v>
          </cell>
          <cell r="C1109" t="str">
            <v>BGA1</v>
          </cell>
          <cell r="D1109">
            <v>73</v>
          </cell>
        </row>
        <row r="1110">
          <cell r="A1110">
            <v>96625188</v>
          </cell>
          <cell r="B1110" t="str">
            <v>NKENS</v>
          </cell>
          <cell r="C1110" t="str">
            <v>BGA1</v>
          </cell>
          <cell r="D1110">
            <v>3733</v>
          </cell>
        </row>
        <row r="1111">
          <cell r="A1111">
            <v>96625378</v>
          </cell>
          <cell r="B1111" t="str">
            <v>NKENS</v>
          </cell>
          <cell r="C1111" t="str">
            <v>BGA1</v>
          </cell>
          <cell r="D1111">
            <v>2555</v>
          </cell>
        </row>
        <row r="1112">
          <cell r="A1112">
            <v>96632624</v>
          </cell>
          <cell r="B1112" t="str">
            <v>NKENS</v>
          </cell>
          <cell r="C1112" t="str">
            <v>BGA1</v>
          </cell>
          <cell r="D1112">
            <v>2704</v>
          </cell>
        </row>
        <row r="1113">
          <cell r="A1113">
            <v>96632922</v>
          </cell>
          <cell r="B1113" t="str">
            <v>DCABL</v>
          </cell>
          <cell r="C1113" t="str">
            <v>BGA1</v>
          </cell>
          <cell r="D1113">
            <v>73</v>
          </cell>
        </row>
        <row r="1114">
          <cell r="A1114">
            <v>96635896</v>
          </cell>
          <cell r="B1114" t="str">
            <v>NKENS</v>
          </cell>
          <cell r="C1114" t="str">
            <v>BGA1</v>
          </cell>
          <cell r="D1114">
            <v>2587</v>
          </cell>
        </row>
        <row r="1115">
          <cell r="A1115">
            <v>96635898</v>
          </cell>
          <cell r="B1115" t="str">
            <v>NKENS</v>
          </cell>
          <cell r="C1115" t="str">
            <v>BGA1</v>
          </cell>
          <cell r="D1115">
            <v>2694</v>
          </cell>
        </row>
        <row r="1116">
          <cell r="A1116">
            <v>96635941</v>
          </cell>
          <cell r="B1116" t="str">
            <v>NKENS</v>
          </cell>
          <cell r="C1116" t="str">
            <v>BGA1</v>
          </cell>
          <cell r="D1116">
            <v>2909</v>
          </cell>
        </row>
        <row r="1117">
          <cell r="A1117">
            <v>96636004</v>
          </cell>
          <cell r="B1117" t="str">
            <v>NKENS</v>
          </cell>
          <cell r="C1117" t="str">
            <v>BGA1</v>
          </cell>
          <cell r="D1117">
            <v>2638</v>
          </cell>
        </row>
        <row r="1118">
          <cell r="A1118">
            <v>96636006</v>
          </cell>
          <cell r="B1118" t="str">
            <v>NKENS</v>
          </cell>
          <cell r="C1118" t="str">
            <v>BGA1</v>
          </cell>
          <cell r="D1118">
            <v>3008</v>
          </cell>
        </row>
        <row r="1119">
          <cell r="A1119">
            <v>96636007</v>
          </cell>
          <cell r="B1119" t="str">
            <v>NKENS</v>
          </cell>
          <cell r="C1119" t="str">
            <v>BGA1</v>
          </cell>
          <cell r="D1119">
            <v>2704</v>
          </cell>
        </row>
        <row r="1120">
          <cell r="A1120">
            <v>96636024</v>
          </cell>
          <cell r="B1120" t="str">
            <v>NKENS</v>
          </cell>
          <cell r="C1120" t="str">
            <v>BGA1</v>
          </cell>
          <cell r="D1120">
            <v>2827</v>
          </cell>
        </row>
        <row r="1121">
          <cell r="A1121">
            <v>96636025</v>
          </cell>
          <cell r="B1121" t="str">
            <v>NKENS</v>
          </cell>
          <cell r="C1121" t="str">
            <v>BGA1</v>
          </cell>
          <cell r="D1121">
            <v>4375</v>
          </cell>
        </row>
        <row r="1122">
          <cell r="A1122">
            <v>96636027</v>
          </cell>
          <cell r="B1122" t="str">
            <v>NKENS</v>
          </cell>
          <cell r="C1122" t="str">
            <v>BGA1</v>
          </cell>
          <cell r="D1122">
            <v>3593</v>
          </cell>
        </row>
        <row r="1123">
          <cell r="A1123">
            <v>96636028</v>
          </cell>
          <cell r="B1123" t="str">
            <v>NKENS</v>
          </cell>
          <cell r="C1123" t="str">
            <v>BGA1</v>
          </cell>
          <cell r="D1123">
            <v>4589</v>
          </cell>
        </row>
        <row r="1124">
          <cell r="A1124">
            <v>96636029</v>
          </cell>
          <cell r="B1124" t="str">
            <v>NKENS</v>
          </cell>
          <cell r="C1124" t="str">
            <v>BGA1</v>
          </cell>
          <cell r="D1124">
            <v>3725</v>
          </cell>
        </row>
        <row r="1125">
          <cell r="A1125">
            <v>96641489</v>
          </cell>
          <cell r="B1125" t="str">
            <v>SEACC</v>
          </cell>
          <cell r="C1125" t="str">
            <v>BGA1</v>
          </cell>
          <cell r="D1125">
            <v>2574</v>
          </cell>
        </row>
        <row r="1126">
          <cell r="A1126">
            <v>96646091</v>
          </cell>
          <cell r="B1126" t="str">
            <v>NKENS</v>
          </cell>
          <cell r="C1126" t="str">
            <v>BGA1</v>
          </cell>
          <cell r="D1126">
            <v>2423</v>
          </cell>
        </row>
        <row r="1127">
          <cell r="A1127">
            <v>96647808</v>
          </cell>
          <cell r="B1127" t="str">
            <v>NKENS</v>
          </cell>
          <cell r="C1127" t="str">
            <v>BGA1</v>
          </cell>
          <cell r="D1127">
            <v>3675</v>
          </cell>
        </row>
        <row r="1128">
          <cell r="A1128">
            <v>96652529</v>
          </cell>
          <cell r="B1128" t="str">
            <v>NKENS</v>
          </cell>
          <cell r="C1128" t="str">
            <v>BGA1</v>
          </cell>
          <cell r="D1128">
            <v>2917</v>
          </cell>
        </row>
        <row r="1129">
          <cell r="A1129">
            <v>96691093</v>
          </cell>
          <cell r="B1129" t="str">
            <v>NKACC</v>
          </cell>
          <cell r="C1129" t="str">
            <v>BGA1</v>
          </cell>
          <cell r="D1129">
            <v>649</v>
          </cell>
        </row>
        <row r="1130">
          <cell r="A1130">
            <v>96692592</v>
          </cell>
          <cell r="B1130" t="str">
            <v>DHOSS</v>
          </cell>
          <cell r="C1130" t="str">
            <v>BGA1</v>
          </cell>
          <cell r="D1130">
            <v>599</v>
          </cell>
        </row>
        <row r="1131">
          <cell r="A1131">
            <v>96695788</v>
          </cell>
          <cell r="B1131" t="str">
            <v>DHOSS</v>
          </cell>
          <cell r="C1131" t="str">
            <v>BGA1</v>
          </cell>
          <cell r="D1131">
            <v>988</v>
          </cell>
        </row>
        <row r="1132">
          <cell r="A1132">
            <v>96696200</v>
          </cell>
          <cell r="B1132" t="str">
            <v>DHOSS</v>
          </cell>
          <cell r="C1132" t="str">
            <v>BGA1</v>
          </cell>
          <cell r="D1132">
            <v>209</v>
          </cell>
        </row>
        <row r="1133">
          <cell r="A1133">
            <v>96727398</v>
          </cell>
          <cell r="B1133" t="str">
            <v>DHOSS</v>
          </cell>
          <cell r="C1133" t="str">
            <v>BGA1</v>
          </cell>
          <cell r="D1133">
            <v>223</v>
          </cell>
        </row>
        <row r="1134">
          <cell r="A1134">
            <v>96727415</v>
          </cell>
          <cell r="B1134" t="str">
            <v>DHOSS</v>
          </cell>
          <cell r="C1134" t="str">
            <v>BGA1</v>
          </cell>
          <cell r="D1134">
            <v>216</v>
          </cell>
        </row>
        <row r="1135">
          <cell r="A1135">
            <v>96727423</v>
          </cell>
          <cell r="B1135" t="str">
            <v>DHOSS</v>
          </cell>
          <cell r="C1135" t="str">
            <v>BGA1</v>
          </cell>
          <cell r="D1135">
            <v>54</v>
          </cell>
        </row>
        <row r="1136">
          <cell r="A1136">
            <v>96734259</v>
          </cell>
          <cell r="B1136" t="str">
            <v>NKENS</v>
          </cell>
          <cell r="C1136" t="str">
            <v>BGA1</v>
          </cell>
          <cell r="D1136">
            <v>2448</v>
          </cell>
        </row>
        <row r="1137">
          <cell r="A1137">
            <v>96748184</v>
          </cell>
          <cell r="B1137" t="str">
            <v>NKENS</v>
          </cell>
          <cell r="C1137" t="str">
            <v>BGA1</v>
          </cell>
          <cell r="D1137">
            <v>2917</v>
          </cell>
        </row>
        <row r="1138">
          <cell r="A1138">
            <v>96748205</v>
          </cell>
          <cell r="B1138" t="str">
            <v>NKENS</v>
          </cell>
          <cell r="C1138" t="str">
            <v>BGA1</v>
          </cell>
          <cell r="D1138">
            <v>3733</v>
          </cell>
        </row>
        <row r="1139">
          <cell r="A1139">
            <v>96752123</v>
          </cell>
          <cell r="B1139" t="str">
            <v>NKENS</v>
          </cell>
          <cell r="C1139" t="str">
            <v>BGA1</v>
          </cell>
          <cell r="D1139">
            <v>2827</v>
          </cell>
        </row>
        <row r="1140">
          <cell r="A1140">
            <v>96753865</v>
          </cell>
          <cell r="B1140" t="str">
            <v>NKENS</v>
          </cell>
          <cell r="C1140" t="str">
            <v>BGA1</v>
          </cell>
          <cell r="D1140">
            <v>2587</v>
          </cell>
        </row>
        <row r="1141">
          <cell r="A1141">
            <v>96753874</v>
          </cell>
          <cell r="B1141" t="str">
            <v>NKENS</v>
          </cell>
          <cell r="C1141" t="str">
            <v>BGA1</v>
          </cell>
          <cell r="D1141">
            <v>2423</v>
          </cell>
        </row>
        <row r="1142">
          <cell r="A1142">
            <v>96753875</v>
          </cell>
          <cell r="B1142" t="str">
            <v>NKENS</v>
          </cell>
          <cell r="C1142" t="str">
            <v>BGA1</v>
          </cell>
          <cell r="D1142">
            <v>2555</v>
          </cell>
        </row>
        <row r="1143">
          <cell r="A1143">
            <v>96753879</v>
          </cell>
          <cell r="B1143" t="str">
            <v>NKENS</v>
          </cell>
          <cell r="C1143" t="str">
            <v>BGA1</v>
          </cell>
          <cell r="D1143">
            <v>2694</v>
          </cell>
        </row>
        <row r="1144">
          <cell r="A1144">
            <v>96753897</v>
          </cell>
          <cell r="B1144" t="str">
            <v>NKENS</v>
          </cell>
          <cell r="C1144" t="str">
            <v>BGA1</v>
          </cell>
          <cell r="D1144">
            <v>2909</v>
          </cell>
        </row>
        <row r="1145">
          <cell r="A1145">
            <v>96753901</v>
          </cell>
          <cell r="B1145" t="str">
            <v>NKENS</v>
          </cell>
          <cell r="C1145" t="str">
            <v>BGA1</v>
          </cell>
          <cell r="D1145">
            <v>2448</v>
          </cell>
        </row>
        <row r="1146">
          <cell r="A1146">
            <v>96753915</v>
          </cell>
          <cell r="B1146" t="str">
            <v>NKENS</v>
          </cell>
          <cell r="C1146" t="str">
            <v>BGA1</v>
          </cell>
          <cell r="D1146">
            <v>2638</v>
          </cell>
        </row>
        <row r="1147">
          <cell r="A1147">
            <v>96753917</v>
          </cell>
          <cell r="B1147" t="str">
            <v>NKENS</v>
          </cell>
          <cell r="C1147" t="str">
            <v>BGA1</v>
          </cell>
          <cell r="D1147">
            <v>2704</v>
          </cell>
        </row>
        <row r="1148">
          <cell r="A1148">
            <v>96753918</v>
          </cell>
          <cell r="B1148" t="str">
            <v>NKENS</v>
          </cell>
          <cell r="C1148" t="str">
            <v>BGA1</v>
          </cell>
          <cell r="D1148">
            <v>3008</v>
          </cell>
        </row>
        <row r="1149">
          <cell r="A1149">
            <v>96753924</v>
          </cell>
          <cell r="B1149" t="str">
            <v>NKENS</v>
          </cell>
          <cell r="C1149" t="str">
            <v>BGA1</v>
          </cell>
          <cell r="D1149">
            <v>2704</v>
          </cell>
        </row>
        <row r="1150">
          <cell r="A1150">
            <v>96753947</v>
          </cell>
          <cell r="B1150" t="str">
            <v>NKENS</v>
          </cell>
          <cell r="C1150" t="str">
            <v>BGA1</v>
          </cell>
          <cell r="D1150">
            <v>3593</v>
          </cell>
        </row>
        <row r="1151">
          <cell r="A1151">
            <v>96753963</v>
          </cell>
          <cell r="B1151" t="str">
            <v>NKENS</v>
          </cell>
          <cell r="C1151" t="str">
            <v>BGA1</v>
          </cell>
          <cell r="D1151">
            <v>3725</v>
          </cell>
        </row>
        <row r="1152">
          <cell r="A1152">
            <v>96753974</v>
          </cell>
          <cell r="B1152" t="str">
            <v>NKENS</v>
          </cell>
          <cell r="C1152" t="str">
            <v>BGA1</v>
          </cell>
          <cell r="D1152">
            <v>5101</v>
          </cell>
        </row>
        <row r="1153">
          <cell r="A1153">
            <v>96754652</v>
          </cell>
          <cell r="B1153" t="str">
            <v>NKENS</v>
          </cell>
          <cell r="C1153" t="str">
            <v>BGA1</v>
          </cell>
          <cell r="D1153">
            <v>3735</v>
          </cell>
        </row>
        <row r="1154">
          <cell r="A1154">
            <v>96754683</v>
          </cell>
          <cell r="B1154" t="str">
            <v>NKENS</v>
          </cell>
          <cell r="C1154" t="str">
            <v>BGA1</v>
          </cell>
          <cell r="D1154">
            <v>3735</v>
          </cell>
        </row>
        <row r="1155">
          <cell r="A1155">
            <v>96754973</v>
          </cell>
          <cell r="B1155" t="str">
            <v>FC202</v>
          </cell>
          <cell r="C1155" t="str">
            <v>BGA1</v>
          </cell>
          <cell r="D1155">
            <v>896</v>
          </cell>
        </row>
        <row r="1156">
          <cell r="A1156">
            <v>96754974</v>
          </cell>
          <cell r="B1156" t="str">
            <v>FC202</v>
          </cell>
          <cell r="C1156" t="str">
            <v>BGA1</v>
          </cell>
          <cell r="D1156">
            <v>1050</v>
          </cell>
        </row>
        <row r="1157">
          <cell r="A1157">
            <v>96754976</v>
          </cell>
          <cell r="B1157" t="str">
            <v>FC202</v>
          </cell>
          <cell r="C1157" t="str">
            <v>BGA1</v>
          </cell>
          <cell r="D1157">
            <v>1151</v>
          </cell>
        </row>
        <row r="1158">
          <cell r="A1158">
            <v>96754977</v>
          </cell>
          <cell r="B1158" t="str">
            <v>FC202</v>
          </cell>
          <cell r="C1158" t="str">
            <v>BGA1</v>
          </cell>
          <cell r="D1158">
            <v>1788</v>
          </cell>
        </row>
        <row r="1159">
          <cell r="A1159">
            <v>96754978</v>
          </cell>
          <cell r="B1159" t="str">
            <v>FC202</v>
          </cell>
          <cell r="C1159" t="str">
            <v>BGA1</v>
          </cell>
          <cell r="D1159">
            <v>2499</v>
          </cell>
        </row>
        <row r="1160">
          <cell r="A1160">
            <v>96755019</v>
          </cell>
          <cell r="B1160" t="str">
            <v>FC202</v>
          </cell>
          <cell r="C1160" t="str">
            <v>BGA1</v>
          </cell>
          <cell r="D1160">
            <v>4372</v>
          </cell>
        </row>
        <row r="1161">
          <cell r="A1161">
            <v>96755021</v>
          </cell>
          <cell r="B1161" t="str">
            <v>FC202</v>
          </cell>
          <cell r="C1161" t="str">
            <v>BGA1</v>
          </cell>
          <cell r="D1161">
            <v>5171</v>
          </cell>
        </row>
        <row r="1162">
          <cell r="A1162">
            <v>96755032</v>
          </cell>
          <cell r="B1162" t="str">
            <v>FC202</v>
          </cell>
          <cell r="C1162" t="str">
            <v>BGA1</v>
          </cell>
          <cell r="D1162">
            <v>5967</v>
          </cell>
        </row>
        <row r="1163">
          <cell r="A1163">
            <v>96760901</v>
          </cell>
          <cell r="B1163" t="str">
            <v>CUEA3</v>
          </cell>
          <cell r="C1163" t="str">
            <v>BGA1</v>
          </cell>
          <cell r="D1163">
            <v>397</v>
          </cell>
        </row>
        <row r="1164">
          <cell r="A1164">
            <v>96767914</v>
          </cell>
          <cell r="B1164" t="str">
            <v>NKENS</v>
          </cell>
          <cell r="C1164" t="str">
            <v>BGA1</v>
          </cell>
          <cell r="D1164">
            <v>4375</v>
          </cell>
        </row>
        <row r="1165">
          <cell r="A1165">
            <v>96771418</v>
          </cell>
          <cell r="B1165" t="str">
            <v>NKENS</v>
          </cell>
          <cell r="C1165" t="str">
            <v>BGA1</v>
          </cell>
          <cell r="D1165">
            <v>2819</v>
          </cell>
        </row>
        <row r="1166">
          <cell r="A1166">
            <v>96771515</v>
          </cell>
          <cell r="B1166" t="str">
            <v>NKENS</v>
          </cell>
          <cell r="C1166" t="str">
            <v>BGA1</v>
          </cell>
          <cell r="D1166">
            <v>5454</v>
          </cell>
        </row>
        <row r="1167">
          <cell r="A1167">
            <v>96771523</v>
          </cell>
          <cell r="B1167" t="str">
            <v>NKENS</v>
          </cell>
          <cell r="C1167" t="str">
            <v>BGA1</v>
          </cell>
          <cell r="D1167">
            <v>7104</v>
          </cell>
        </row>
        <row r="1168">
          <cell r="A1168">
            <v>96771527</v>
          </cell>
          <cell r="B1168" t="str">
            <v>NKENS</v>
          </cell>
          <cell r="C1168" t="str">
            <v>BGA1</v>
          </cell>
          <cell r="D1168">
            <v>8707</v>
          </cell>
        </row>
        <row r="1169">
          <cell r="A1169">
            <v>96782145</v>
          </cell>
          <cell r="B1169" t="str">
            <v>SEACC</v>
          </cell>
          <cell r="C1169" t="str">
            <v>BGA1</v>
          </cell>
          <cell r="D1169">
            <v>2705</v>
          </cell>
        </row>
        <row r="1170">
          <cell r="A1170">
            <v>96782428</v>
          </cell>
          <cell r="B1170" t="str">
            <v>NKENS</v>
          </cell>
          <cell r="C1170" t="str">
            <v>BGA1</v>
          </cell>
          <cell r="D1170">
            <v>3675</v>
          </cell>
        </row>
        <row r="1171">
          <cell r="A1171">
            <v>96782483</v>
          </cell>
          <cell r="B1171" t="str">
            <v>SEACC</v>
          </cell>
          <cell r="C1171" t="str">
            <v>BGA1</v>
          </cell>
          <cell r="D1171">
            <v>4012</v>
          </cell>
        </row>
        <row r="1172">
          <cell r="A1172">
            <v>96799843</v>
          </cell>
          <cell r="B1172" t="str">
            <v>NKENS</v>
          </cell>
          <cell r="C1172" t="str">
            <v>BGA1</v>
          </cell>
          <cell r="D1172">
            <v>4589</v>
          </cell>
        </row>
        <row r="1173">
          <cell r="A1173">
            <v>96801229</v>
          </cell>
          <cell r="B1173" t="str">
            <v>FC202</v>
          </cell>
          <cell r="C1173" t="str">
            <v>BGA1</v>
          </cell>
          <cell r="D1173">
            <v>212</v>
          </cell>
        </row>
        <row r="1174">
          <cell r="A1174">
            <v>96806780</v>
          </cell>
          <cell r="B1174" t="str">
            <v>CM01I</v>
          </cell>
          <cell r="C1174" t="str">
            <v>BGA1</v>
          </cell>
          <cell r="D1174">
            <v>967</v>
          </cell>
        </row>
        <row r="1175">
          <cell r="A1175">
            <v>96806781</v>
          </cell>
          <cell r="B1175" t="str">
            <v>CM01I</v>
          </cell>
          <cell r="C1175" t="str">
            <v>BGA1</v>
          </cell>
          <cell r="D1175">
            <v>1114</v>
          </cell>
        </row>
        <row r="1176">
          <cell r="A1176">
            <v>96806784</v>
          </cell>
          <cell r="B1176" t="str">
            <v>CM03I</v>
          </cell>
          <cell r="C1176" t="str">
            <v>BGA1</v>
          </cell>
          <cell r="D1176">
            <v>1049</v>
          </cell>
        </row>
        <row r="1177">
          <cell r="A1177">
            <v>96806807</v>
          </cell>
          <cell r="B1177" t="str">
            <v>CM03A</v>
          </cell>
          <cell r="C1177" t="str">
            <v>BGA1</v>
          </cell>
          <cell r="D1177">
            <v>673</v>
          </cell>
        </row>
        <row r="1178">
          <cell r="A1178">
            <v>96806808</v>
          </cell>
          <cell r="B1178" t="str">
            <v>CM03A</v>
          </cell>
          <cell r="C1178" t="str">
            <v>BGA1</v>
          </cell>
          <cell r="D1178">
            <v>801</v>
          </cell>
        </row>
        <row r="1179">
          <cell r="A1179">
            <v>96806830</v>
          </cell>
          <cell r="B1179" t="str">
            <v>CM03A</v>
          </cell>
          <cell r="C1179" t="str">
            <v>BGA1</v>
          </cell>
          <cell r="D1179">
            <v>621</v>
          </cell>
        </row>
        <row r="1180">
          <cell r="A1180">
            <v>96806834</v>
          </cell>
          <cell r="B1180" t="str">
            <v>CM03A</v>
          </cell>
          <cell r="C1180" t="str">
            <v>BGA1</v>
          </cell>
          <cell r="D1180">
            <v>720</v>
          </cell>
        </row>
        <row r="1181">
          <cell r="A1181">
            <v>96806868</v>
          </cell>
          <cell r="B1181" t="str">
            <v>CM03G</v>
          </cell>
          <cell r="C1181" t="str">
            <v>BGA1</v>
          </cell>
          <cell r="D1181">
            <v>1471</v>
          </cell>
        </row>
        <row r="1182">
          <cell r="A1182">
            <v>96806870</v>
          </cell>
          <cell r="B1182" t="str">
            <v>CM03G</v>
          </cell>
          <cell r="C1182" t="str">
            <v>BGA1</v>
          </cell>
          <cell r="D1182">
            <v>1191</v>
          </cell>
        </row>
        <row r="1183">
          <cell r="A1183">
            <v>96806871</v>
          </cell>
          <cell r="B1183" t="str">
            <v>CM03G</v>
          </cell>
          <cell r="C1183" t="str">
            <v>BGA1</v>
          </cell>
          <cell r="D1183">
            <v>1275</v>
          </cell>
        </row>
        <row r="1184">
          <cell r="A1184">
            <v>96806884</v>
          </cell>
          <cell r="B1184" t="str">
            <v>CM03G</v>
          </cell>
          <cell r="C1184" t="str">
            <v>BGA1</v>
          </cell>
          <cell r="D1184">
            <v>1364</v>
          </cell>
        </row>
        <row r="1185">
          <cell r="A1185">
            <v>96824793</v>
          </cell>
          <cell r="B1185" t="str">
            <v>CIMXX</v>
          </cell>
          <cell r="C1185" t="str">
            <v>BGA1</v>
          </cell>
          <cell r="D1185">
            <v>482</v>
          </cell>
        </row>
        <row r="1186">
          <cell r="A1186">
            <v>96824796</v>
          </cell>
          <cell r="B1186" t="str">
            <v>CIMXX</v>
          </cell>
          <cell r="C1186" t="str">
            <v>BGA1</v>
          </cell>
          <cell r="D1186">
            <v>438</v>
          </cell>
        </row>
        <row r="1187">
          <cell r="A1187">
            <v>96825545</v>
          </cell>
          <cell r="B1187" t="str">
            <v>ME375</v>
          </cell>
          <cell r="C1187" t="str">
            <v>BGA1</v>
          </cell>
          <cell r="D1187">
            <v>8554</v>
          </cell>
        </row>
        <row r="1188">
          <cell r="A1188">
            <v>96825546</v>
          </cell>
          <cell r="B1188" t="str">
            <v>ME375</v>
          </cell>
          <cell r="C1188" t="str">
            <v>BGA1</v>
          </cell>
          <cell r="D1188">
            <v>8582</v>
          </cell>
        </row>
        <row r="1189">
          <cell r="A1189">
            <v>96825547</v>
          </cell>
          <cell r="B1189" t="str">
            <v>ME375</v>
          </cell>
          <cell r="C1189" t="str">
            <v>BGA1</v>
          </cell>
          <cell r="D1189">
            <v>9613</v>
          </cell>
        </row>
        <row r="1190">
          <cell r="A1190">
            <v>96825552</v>
          </cell>
          <cell r="B1190" t="str">
            <v>ME940</v>
          </cell>
          <cell r="C1190" t="str">
            <v>BGA1</v>
          </cell>
          <cell r="D1190">
            <v>10195</v>
          </cell>
        </row>
        <row r="1191">
          <cell r="A1191">
            <v>96832854</v>
          </cell>
          <cell r="B1191" t="str">
            <v>NKENS</v>
          </cell>
          <cell r="C1191" t="str">
            <v>BGA1</v>
          </cell>
          <cell r="D1191">
            <v>11457</v>
          </cell>
        </row>
        <row r="1192">
          <cell r="A1192">
            <v>96832961</v>
          </cell>
          <cell r="B1192" t="str">
            <v>NKENS</v>
          </cell>
          <cell r="C1192" t="str">
            <v>BGA1</v>
          </cell>
          <cell r="D1192">
            <v>6591</v>
          </cell>
        </row>
        <row r="1193">
          <cell r="A1193">
            <v>96834838</v>
          </cell>
          <cell r="B1193" t="str">
            <v>SQSHR</v>
          </cell>
          <cell r="C1193" t="str">
            <v>BGA1</v>
          </cell>
          <cell r="D1193">
            <v>2923</v>
          </cell>
        </row>
        <row r="1194">
          <cell r="A1194">
            <v>96863111</v>
          </cell>
          <cell r="B1194" t="str">
            <v>NKENS</v>
          </cell>
          <cell r="C1194" t="str">
            <v>BGA1</v>
          </cell>
          <cell r="D1194">
            <v>7104</v>
          </cell>
        </row>
        <row r="1195">
          <cell r="A1195">
            <v>96869928</v>
          </cell>
          <cell r="B1195" t="str">
            <v>NKENS</v>
          </cell>
          <cell r="C1195" t="str">
            <v>BGA1</v>
          </cell>
          <cell r="D1195">
            <v>3599</v>
          </cell>
        </row>
        <row r="1196">
          <cell r="A1196">
            <v>96882330</v>
          </cell>
          <cell r="B1196" t="str">
            <v>NKENS</v>
          </cell>
          <cell r="C1196" t="str">
            <v>BGA1</v>
          </cell>
          <cell r="D1196">
            <v>8020</v>
          </cell>
        </row>
        <row r="1197">
          <cell r="A1197">
            <v>96893770</v>
          </cell>
          <cell r="B1197" t="str">
            <v>CIMXX</v>
          </cell>
          <cell r="C1197" t="str">
            <v>BGA1</v>
          </cell>
          <cell r="D1197">
            <v>438</v>
          </cell>
        </row>
        <row r="1198">
          <cell r="A1198">
            <v>96894291</v>
          </cell>
          <cell r="B1198" t="str">
            <v>TBGWS</v>
          </cell>
          <cell r="C1198" t="str">
            <v>BGA1</v>
          </cell>
          <cell r="D1198">
            <v>585</v>
          </cell>
        </row>
        <row r="1199">
          <cell r="A1199">
            <v>96898815</v>
          </cell>
          <cell r="B1199" t="str">
            <v>SYCKT</v>
          </cell>
          <cell r="C1199" t="str">
            <v>BGA1</v>
          </cell>
          <cell r="D1199">
            <v>2035</v>
          </cell>
        </row>
        <row r="1200">
          <cell r="A1200">
            <v>96922719</v>
          </cell>
          <cell r="B1200" t="str">
            <v>DWK01</v>
          </cell>
          <cell r="C1200" t="str">
            <v>BGA1</v>
          </cell>
          <cell r="D1200">
            <v>2158</v>
          </cell>
        </row>
        <row r="1201">
          <cell r="A1201">
            <v>96922721</v>
          </cell>
          <cell r="B1201" t="str">
            <v>DWK01</v>
          </cell>
          <cell r="C1201" t="str">
            <v>BGA1</v>
          </cell>
          <cell r="D1201">
            <v>2238</v>
          </cell>
        </row>
        <row r="1202">
          <cell r="A1202">
            <v>96922725</v>
          </cell>
          <cell r="B1202" t="str">
            <v>DWK01</v>
          </cell>
          <cell r="C1202" t="str">
            <v>BGA1</v>
          </cell>
          <cell r="D1202">
            <v>2394</v>
          </cell>
        </row>
        <row r="1203">
          <cell r="A1203">
            <v>96922727</v>
          </cell>
          <cell r="B1203" t="str">
            <v>DWK01</v>
          </cell>
          <cell r="C1203" t="str">
            <v>BGA1</v>
          </cell>
          <cell r="D1203">
            <v>2259</v>
          </cell>
        </row>
        <row r="1204">
          <cell r="A1204">
            <v>96922729</v>
          </cell>
          <cell r="B1204" t="str">
            <v>DWK01</v>
          </cell>
          <cell r="C1204" t="str">
            <v>BGA1</v>
          </cell>
          <cell r="D1204">
            <v>3478</v>
          </cell>
        </row>
        <row r="1205">
          <cell r="A1205">
            <v>96922731</v>
          </cell>
          <cell r="B1205" t="str">
            <v>DWK01</v>
          </cell>
          <cell r="C1205" t="str">
            <v>BGA1</v>
          </cell>
          <cell r="D1205">
            <v>3652</v>
          </cell>
        </row>
        <row r="1206">
          <cell r="A1206">
            <v>96922735</v>
          </cell>
          <cell r="B1206" t="str">
            <v>DWK01</v>
          </cell>
          <cell r="C1206" t="str">
            <v>BGA1</v>
          </cell>
          <cell r="D1206">
            <v>4828</v>
          </cell>
        </row>
        <row r="1207">
          <cell r="A1207">
            <v>96926082</v>
          </cell>
          <cell r="B1207" t="str">
            <v>DWK01</v>
          </cell>
          <cell r="C1207" t="str">
            <v>BGA1</v>
          </cell>
          <cell r="D1207">
            <v>5042</v>
          </cell>
        </row>
        <row r="1208">
          <cell r="A1208">
            <v>96926084</v>
          </cell>
          <cell r="B1208" t="str">
            <v>DWK01</v>
          </cell>
          <cell r="C1208" t="str">
            <v>BGA1</v>
          </cell>
          <cell r="D1208">
            <v>5294</v>
          </cell>
        </row>
        <row r="1209">
          <cell r="A1209">
            <v>96926086</v>
          </cell>
          <cell r="B1209" t="str">
            <v>DWK01</v>
          </cell>
          <cell r="C1209" t="str">
            <v>BGA1</v>
          </cell>
          <cell r="D1209">
            <v>6596</v>
          </cell>
        </row>
        <row r="1210">
          <cell r="A1210">
            <v>96926090</v>
          </cell>
          <cell r="B1210" t="str">
            <v>DWK01</v>
          </cell>
          <cell r="C1210" t="str">
            <v>BGA1</v>
          </cell>
          <cell r="D1210">
            <v>6952</v>
          </cell>
        </row>
        <row r="1211">
          <cell r="A1211">
            <v>96935384</v>
          </cell>
          <cell r="B1211" t="str">
            <v>CM01A</v>
          </cell>
          <cell r="C1211" t="str">
            <v>BGA1</v>
          </cell>
          <cell r="D1211">
            <v>552</v>
          </cell>
        </row>
        <row r="1212">
          <cell r="A1212">
            <v>96935387</v>
          </cell>
          <cell r="B1212" t="str">
            <v>CM01A</v>
          </cell>
          <cell r="C1212" t="str">
            <v>BGA1</v>
          </cell>
          <cell r="D1212">
            <v>604</v>
          </cell>
        </row>
        <row r="1213">
          <cell r="A1213">
            <v>96935391</v>
          </cell>
          <cell r="B1213" t="str">
            <v>CM01A</v>
          </cell>
          <cell r="C1213" t="str">
            <v>BGA1</v>
          </cell>
          <cell r="D1213">
            <v>656</v>
          </cell>
        </row>
        <row r="1214">
          <cell r="A1214">
            <v>96935404</v>
          </cell>
          <cell r="B1214" t="str">
            <v>CM01A</v>
          </cell>
          <cell r="C1214" t="str">
            <v>BGA1</v>
          </cell>
          <cell r="D1214">
            <v>697</v>
          </cell>
        </row>
        <row r="1215">
          <cell r="A1215">
            <v>96935408</v>
          </cell>
          <cell r="B1215" t="str">
            <v>CM01A</v>
          </cell>
          <cell r="C1215" t="str">
            <v>BGA1</v>
          </cell>
          <cell r="D1215">
            <v>743</v>
          </cell>
        </row>
        <row r="1216">
          <cell r="A1216">
            <v>96935411</v>
          </cell>
          <cell r="B1216" t="str">
            <v>CM01A</v>
          </cell>
          <cell r="C1216" t="str">
            <v>BGA1</v>
          </cell>
          <cell r="D1216">
            <v>842</v>
          </cell>
        </row>
        <row r="1217">
          <cell r="A1217">
            <v>96935414</v>
          </cell>
          <cell r="B1217" t="str">
            <v>CM01A</v>
          </cell>
          <cell r="C1217" t="str">
            <v>BGA1</v>
          </cell>
          <cell r="D1217">
            <v>894</v>
          </cell>
        </row>
        <row r="1218">
          <cell r="A1218">
            <v>96935429</v>
          </cell>
          <cell r="B1218" t="str">
            <v>CM03A</v>
          </cell>
          <cell r="C1218" t="str">
            <v>BGA1</v>
          </cell>
          <cell r="D1218">
            <v>569</v>
          </cell>
        </row>
        <row r="1219">
          <cell r="A1219">
            <v>96958042</v>
          </cell>
          <cell r="B1219" t="str">
            <v>DAAL1</v>
          </cell>
          <cell r="C1219" t="str">
            <v>BGA1</v>
          </cell>
          <cell r="D1219">
            <v>207</v>
          </cell>
        </row>
        <row r="1220">
          <cell r="A1220">
            <v>96982489</v>
          </cell>
          <cell r="B1220" t="str">
            <v>ME375</v>
          </cell>
          <cell r="C1220" t="str">
            <v>BGA1</v>
          </cell>
          <cell r="D1220">
            <v>10352</v>
          </cell>
        </row>
        <row r="1221">
          <cell r="A1221">
            <v>96982541</v>
          </cell>
          <cell r="B1221" t="str">
            <v>ME940</v>
          </cell>
          <cell r="C1221" t="str">
            <v>BGA1</v>
          </cell>
          <cell r="D1221">
            <v>12363</v>
          </cell>
        </row>
        <row r="1222">
          <cell r="A1222">
            <v>97513994</v>
          </cell>
          <cell r="B1222" t="str">
            <v>APART</v>
          </cell>
          <cell r="C1222" t="str">
            <v>BGA1</v>
          </cell>
          <cell r="D1222">
            <v>865</v>
          </cell>
        </row>
        <row r="1223">
          <cell r="A1223">
            <v>97516415</v>
          </cell>
          <cell r="B1223" t="str">
            <v>CM01I</v>
          </cell>
          <cell r="C1223" t="str">
            <v>BGA1</v>
          </cell>
          <cell r="D1223">
            <v>880</v>
          </cell>
        </row>
        <row r="1224">
          <cell r="A1224">
            <v>97516416</v>
          </cell>
          <cell r="B1224" t="str">
            <v>CM01I</v>
          </cell>
          <cell r="C1224" t="str">
            <v>BGA1</v>
          </cell>
          <cell r="D1224">
            <v>1131</v>
          </cell>
        </row>
        <row r="1225">
          <cell r="A1225">
            <v>97516417</v>
          </cell>
          <cell r="B1225" t="str">
            <v>CM01I</v>
          </cell>
          <cell r="C1225" t="str">
            <v>BGA1</v>
          </cell>
          <cell r="D1225">
            <v>1283</v>
          </cell>
        </row>
        <row r="1226">
          <cell r="A1226">
            <v>97516418</v>
          </cell>
          <cell r="B1226" t="str">
            <v>CM01I</v>
          </cell>
          <cell r="C1226" t="str">
            <v>BGA1</v>
          </cell>
          <cell r="D1226">
            <v>1312</v>
          </cell>
        </row>
        <row r="1227">
          <cell r="A1227">
            <v>97516420</v>
          </cell>
          <cell r="B1227" t="str">
            <v>CM03I</v>
          </cell>
          <cell r="C1227" t="str">
            <v>BGA1</v>
          </cell>
          <cell r="D1227">
            <v>979</v>
          </cell>
        </row>
        <row r="1228">
          <cell r="A1228">
            <v>97516421</v>
          </cell>
          <cell r="B1228" t="str">
            <v>CM03I</v>
          </cell>
          <cell r="C1228" t="str">
            <v>BGA1</v>
          </cell>
          <cell r="D1228">
            <v>1131</v>
          </cell>
        </row>
        <row r="1229">
          <cell r="A1229">
            <v>97516422</v>
          </cell>
          <cell r="B1229" t="str">
            <v>CM03I</v>
          </cell>
          <cell r="C1229" t="str">
            <v>BGA1</v>
          </cell>
          <cell r="D1229">
            <v>1260</v>
          </cell>
        </row>
        <row r="1230">
          <cell r="A1230">
            <v>97516639</v>
          </cell>
          <cell r="B1230" t="str">
            <v>CM01G</v>
          </cell>
          <cell r="C1230" t="str">
            <v>BGA1</v>
          </cell>
          <cell r="D1230">
            <v>1346</v>
          </cell>
        </row>
        <row r="1231">
          <cell r="A1231">
            <v>97516641</v>
          </cell>
          <cell r="B1231" t="str">
            <v>CM01G</v>
          </cell>
          <cell r="C1231" t="str">
            <v>BGA1</v>
          </cell>
          <cell r="D1231">
            <v>1430</v>
          </cell>
        </row>
        <row r="1232">
          <cell r="A1232">
            <v>97516643</v>
          </cell>
          <cell r="B1232" t="str">
            <v>CM01G</v>
          </cell>
          <cell r="C1232" t="str">
            <v>BGA1</v>
          </cell>
          <cell r="D1232">
            <v>1466</v>
          </cell>
        </row>
        <row r="1233">
          <cell r="A1233">
            <v>97516645</v>
          </cell>
          <cell r="B1233" t="str">
            <v>CM01G</v>
          </cell>
          <cell r="C1233" t="str">
            <v>BGA1</v>
          </cell>
          <cell r="D1233">
            <v>1591</v>
          </cell>
        </row>
        <row r="1234">
          <cell r="A1234">
            <v>97516647</v>
          </cell>
          <cell r="B1234" t="str">
            <v>CM01G</v>
          </cell>
          <cell r="C1234" t="str">
            <v>BGA1</v>
          </cell>
          <cell r="D1234">
            <v>1699</v>
          </cell>
        </row>
        <row r="1235">
          <cell r="A1235">
            <v>97516649</v>
          </cell>
          <cell r="B1235" t="str">
            <v>CM03G</v>
          </cell>
          <cell r="C1235" t="str">
            <v>BGA1</v>
          </cell>
          <cell r="D1235">
            <v>1597</v>
          </cell>
        </row>
        <row r="1236">
          <cell r="A1236">
            <v>97527968</v>
          </cell>
          <cell r="B1236" t="str">
            <v>TBGWS</v>
          </cell>
          <cell r="C1236" t="str">
            <v>BGA1</v>
          </cell>
          <cell r="D1236">
            <v>777</v>
          </cell>
        </row>
        <row r="1237">
          <cell r="A1237">
            <v>97569647</v>
          </cell>
          <cell r="B1237" t="str">
            <v>DAAL1</v>
          </cell>
          <cell r="C1237" t="str">
            <v>BGA1</v>
          </cell>
          <cell r="D1237">
            <v>207</v>
          </cell>
        </row>
        <row r="1238">
          <cell r="A1238">
            <v>97569797</v>
          </cell>
          <cell r="B1238" t="str">
            <v>DOAEA</v>
          </cell>
          <cell r="C1238" t="str">
            <v>BGA1</v>
          </cell>
          <cell r="D1238">
            <v>1740</v>
          </cell>
        </row>
        <row r="1239">
          <cell r="A1239">
            <v>97637760</v>
          </cell>
          <cell r="B1239" t="str">
            <v>SEQ00</v>
          </cell>
          <cell r="C1239" t="str">
            <v>BGA1</v>
          </cell>
          <cell r="D1239">
            <v>7566</v>
          </cell>
        </row>
        <row r="1240">
          <cell r="A1240">
            <v>97637763</v>
          </cell>
          <cell r="B1240" t="str">
            <v>SV080</v>
          </cell>
          <cell r="C1240" t="str">
            <v>BGA1</v>
          </cell>
          <cell r="D1240">
            <v>10404</v>
          </cell>
        </row>
        <row r="1241">
          <cell r="A1241">
            <v>97638426</v>
          </cell>
          <cell r="B1241" t="str">
            <v>ME375</v>
          </cell>
          <cell r="C1241" t="str">
            <v>BGA1</v>
          </cell>
          <cell r="D1241">
            <v>10313</v>
          </cell>
        </row>
        <row r="1242">
          <cell r="A1242">
            <v>97691902</v>
          </cell>
          <cell r="B1242" t="str">
            <v>DCONS</v>
          </cell>
          <cell r="C1242" t="str">
            <v>BGA1</v>
          </cell>
          <cell r="D1242">
            <v>24</v>
          </cell>
        </row>
        <row r="1243">
          <cell r="A1243">
            <v>97691903</v>
          </cell>
          <cell r="B1243" t="str">
            <v>DCONS</v>
          </cell>
          <cell r="C1243" t="str">
            <v>BGA1</v>
          </cell>
          <cell r="D1243">
            <v>25</v>
          </cell>
        </row>
        <row r="1244">
          <cell r="A1244">
            <v>97691904</v>
          </cell>
          <cell r="B1244" t="str">
            <v>DCONS</v>
          </cell>
          <cell r="C1244" t="str">
            <v>BGA1</v>
          </cell>
          <cell r="D1244">
            <v>41</v>
          </cell>
        </row>
        <row r="1245">
          <cell r="A1245">
            <v>97695489</v>
          </cell>
          <cell r="B1245" t="str">
            <v>SEACC</v>
          </cell>
          <cell r="C1245" t="str">
            <v>BGA1</v>
          </cell>
          <cell r="D1245">
            <v>2220</v>
          </cell>
        </row>
        <row r="1246">
          <cell r="A1246">
            <v>97702484</v>
          </cell>
          <cell r="B1246" t="str">
            <v>DCONS</v>
          </cell>
          <cell r="C1246" t="str">
            <v>BGA1</v>
          </cell>
          <cell r="D1246">
            <v>38</v>
          </cell>
        </row>
        <row r="1247">
          <cell r="A1247">
            <v>97702494</v>
          </cell>
          <cell r="B1247" t="str">
            <v>DCONS</v>
          </cell>
          <cell r="C1247" t="str">
            <v>BGA1</v>
          </cell>
          <cell r="D1247">
            <v>38</v>
          </cell>
        </row>
        <row r="1248">
          <cell r="A1248">
            <v>97702505</v>
          </cell>
          <cell r="B1248" t="str">
            <v>DCONS</v>
          </cell>
          <cell r="C1248" t="str">
            <v>BGA1</v>
          </cell>
          <cell r="D1248">
            <v>94</v>
          </cell>
        </row>
        <row r="1249">
          <cell r="A1249">
            <v>97702508</v>
          </cell>
          <cell r="B1249" t="str">
            <v>DCONS</v>
          </cell>
          <cell r="C1249" t="str">
            <v>BGA1</v>
          </cell>
          <cell r="D1249">
            <v>71</v>
          </cell>
        </row>
        <row r="1250">
          <cell r="A1250">
            <v>97788940</v>
          </cell>
          <cell r="B1250" t="str">
            <v>ME940</v>
          </cell>
          <cell r="C1250" t="str">
            <v>BGA1</v>
          </cell>
          <cell r="D1250">
            <v>12465</v>
          </cell>
        </row>
        <row r="1251">
          <cell r="A1251">
            <v>97792897</v>
          </cell>
          <cell r="B1251" t="str">
            <v>TBGWS</v>
          </cell>
          <cell r="C1251" t="str">
            <v>BGA1</v>
          </cell>
          <cell r="D1251">
            <v>1483</v>
          </cell>
        </row>
        <row r="1252">
          <cell r="A1252">
            <v>97839221</v>
          </cell>
          <cell r="B1252" t="str">
            <v>NB040</v>
          </cell>
          <cell r="C1252" t="str">
            <v>BGA1</v>
          </cell>
          <cell r="D1252">
            <v>3432</v>
          </cell>
        </row>
        <row r="1253">
          <cell r="A1253">
            <v>97839222</v>
          </cell>
          <cell r="B1253" t="str">
            <v>NB040</v>
          </cell>
          <cell r="C1253" t="str">
            <v>BGA1</v>
          </cell>
          <cell r="D1253">
            <v>3755</v>
          </cell>
        </row>
        <row r="1254">
          <cell r="A1254">
            <v>97839223</v>
          </cell>
          <cell r="B1254" t="str">
            <v>NB040</v>
          </cell>
          <cell r="C1254" t="str">
            <v>BGA1</v>
          </cell>
          <cell r="D1254">
            <v>4823</v>
          </cell>
        </row>
        <row r="1255">
          <cell r="A1255">
            <v>97839224</v>
          </cell>
          <cell r="B1255" t="str">
            <v>NB040</v>
          </cell>
          <cell r="C1255" t="str">
            <v>BGA1</v>
          </cell>
          <cell r="D1255">
            <v>5431</v>
          </cell>
        </row>
        <row r="1256">
          <cell r="A1256">
            <v>97839225</v>
          </cell>
          <cell r="B1256" t="str">
            <v>NB040</v>
          </cell>
          <cell r="C1256" t="str">
            <v>BGA1</v>
          </cell>
          <cell r="D1256">
            <v>5811</v>
          </cell>
        </row>
        <row r="1257">
          <cell r="A1257">
            <v>97839226</v>
          </cell>
          <cell r="B1257" t="str">
            <v>NB040</v>
          </cell>
          <cell r="C1257" t="str">
            <v>BGA1</v>
          </cell>
          <cell r="D1257">
            <v>6729</v>
          </cell>
        </row>
        <row r="1258">
          <cell r="A1258">
            <v>97839229</v>
          </cell>
          <cell r="B1258" t="str">
            <v>NB050</v>
          </cell>
          <cell r="C1258" t="str">
            <v>BGA1</v>
          </cell>
          <cell r="D1258">
            <v>3474</v>
          </cell>
        </row>
        <row r="1259">
          <cell r="A1259">
            <v>97839230</v>
          </cell>
          <cell r="B1259" t="str">
            <v>NB050</v>
          </cell>
          <cell r="C1259" t="str">
            <v>BGA1</v>
          </cell>
          <cell r="D1259">
            <v>3776</v>
          </cell>
        </row>
        <row r="1260">
          <cell r="A1260">
            <v>97839231</v>
          </cell>
          <cell r="B1260" t="str">
            <v>NB050</v>
          </cell>
          <cell r="C1260" t="str">
            <v>BGA1</v>
          </cell>
          <cell r="D1260">
            <v>3881</v>
          </cell>
        </row>
        <row r="1261">
          <cell r="A1261">
            <v>97839232</v>
          </cell>
          <cell r="B1261" t="str">
            <v>NB050</v>
          </cell>
          <cell r="C1261" t="str">
            <v>BGA1</v>
          </cell>
          <cell r="D1261">
            <v>4886</v>
          </cell>
        </row>
        <row r="1262">
          <cell r="A1262">
            <v>97839233</v>
          </cell>
          <cell r="B1262" t="str">
            <v>NB050</v>
          </cell>
          <cell r="C1262" t="str">
            <v>BGA1</v>
          </cell>
          <cell r="D1262">
            <v>5529</v>
          </cell>
        </row>
        <row r="1263">
          <cell r="A1263">
            <v>97839234</v>
          </cell>
          <cell r="B1263" t="str">
            <v>NB050</v>
          </cell>
          <cell r="C1263" t="str">
            <v>BGA1</v>
          </cell>
          <cell r="D1263">
            <v>5906</v>
          </cell>
        </row>
        <row r="1264">
          <cell r="A1264">
            <v>97839235</v>
          </cell>
          <cell r="B1264" t="str">
            <v>NB050</v>
          </cell>
          <cell r="C1264" t="str">
            <v>BGA1</v>
          </cell>
          <cell r="D1264">
            <v>6845</v>
          </cell>
        </row>
        <row r="1265">
          <cell r="A1265">
            <v>97839236</v>
          </cell>
          <cell r="B1265" t="str">
            <v>NB050</v>
          </cell>
          <cell r="C1265" t="str">
            <v>BGA1</v>
          </cell>
          <cell r="D1265">
            <v>7041</v>
          </cell>
        </row>
        <row r="1266">
          <cell r="A1266">
            <v>97839240</v>
          </cell>
          <cell r="B1266" t="str">
            <v>NB065</v>
          </cell>
          <cell r="C1266" t="str">
            <v>BGA1</v>
          </cell>
          <cell r="D1266">
            <v>5117</v>
          </cell>
        </row>
        <row r="1267">
          <cell r="A1267">
            <v>97839241</v>
          </cell>
          <cell r="B1267" t="str">
            <v>NB065</v>
          </cell>
          <cell r="C1267" t="str">
            <v>BGA1</v>
          </cell>
          <cell r="D1267">
            <v>5452</v>
          </cell>
        </row>
        <row r="1268">
          <cell r="A1268">
            <v>97839242</v>
          </cell>
          <cell r="B1268" t="str">
            <v>NB065</v>
          </cell>
          <cell r="C1268" t="str">
            <v>BGA1</v>
          </cell>
          <cell r="D1268">
            <v>6123</v>
          </cell>
        </row>
        <row r="1269">
          <cell r="A1269">
            <v>97839243</v>
          </cell>
          <cell r="B1269" t="str">
            <v>NB065</v>
          </cell>
          <cell r="C1269" t="str">
            <v>BGA1</v>
          </cell>
          <cell r="D1269">
            <v>7055</v>
          </cell>
        </row>
        <row r="1270">
          <cell r="A1270">
            <v>97839244</v>
          </cell>
          <cell r="B1270" t="str">
            <v>NB080</v>
          </cell>
          <cell r="C1270" t="str">
            <v>BGA1</v>
          </cell>
          <cell r="D1270">
            <v>5334</v>
          </cell>
        </row>
        <row r="1271">
          <cell r="A1271">
            <v>97839245</v>
          </cell>
          <cell r="B1271" t="str">
            <v>NB080</v>
          </cell>
          <cell r="C1271" t="str">
            <v>BGA1</v>
          </cell>
          <cell r="D1271">
            <v>5711</v>
          </cell>
        </row>
        <row r="1272">
          <cell r="A1272">
            <v>97839246</v>
          </cell>
          <cell r="B1272" t="str">
            <v>NB080</v>
          </cell>
          <cell r="C1272" t="str">
            <v>BGA1</v>
          </cell>
          <cell r="D1272">
            <v>6074</v>
          </cell>
        </row>
        <row r="1273">
          <cell r="A1273">
            <v>97839247</v>
          </cell>
          <cell r="B1273" t="str">
            <v>NB080</v>
          </cell>
          <cell r="C1273" t="str">
            <v>BGA1</v>
          </cell>
          <cell r="D1273">
            <v>7216</v>
          </cell>
        </row>
        <row r="1274">
          <cell r="A1274">
            <v>97839258</v>
          </cell>
          <cell r="B1274" t="str">
            <v>NB040</v>
          </cell>
          <cell r="C1274" t="str">
            <v>BGA1</v>
          </cell>
          <cell r="D1274">
            <v>3276</v>
          </cell>
        </row>
        <row r="1275">
          <cell r="A1275">
            <v>97839260</v>
          </cell>
          <cell r="B1275" t="str">
            <v>NB040</v>
          </cell>
          <cell r="C1275" t="str">
            <v>BGA1</v>
          </cell>
          <cell r="D1275">
            <v>4779</v>
          </cell>
        </row>
        <row r="1276">
          <cell r="A1276">
            <v>97839262</v>
          </cell>
          <cell r="B1276" t="str">
            <v>NB040</v>
          </cell>
          <cell r="C1276" t="str">
            <v>BGA1</v>
          </cell>
          <cell r="D1276">
            <v>3872</v>
          </cell>
        </row>
        <row r="1277">
          <cell r="A1277">
            <v>97839263</v>
          </cell>
          <cell r="B1277" t="str">
            <v>NB040</v>
          </cell>
          <cell r="C1277" t="str">
            <v>BGA1</v>
          </cell>
          <cell r="D1277">
            <v>5297</v>
          </cell>
        </row>
        <row r="1278">
          <cell r="A1278">
            <v>97839264</v>
          </cell>
          <cell r="B1278" t="str">
            <v>NB040</v>
          </cell>
          <cell r="C1278" t="str">
            <v>BGA1</v>
          </cell>
          <cell r="D1278">
            <v>4935</v>
          </cell>
        </row>
        <row r="1279">
          <cell r="A1279">
            <v>97839266</v>
          </cell>
          <cell r="B1279" t="str">
            <v>NB050</v>
          </cell>
          <cell r="C1279" t="str">
            <v>BGA1</v>
          </cell>
          <cell r="D1279">
            <v>3551</v>
          </cell>
        </row>
        <row r="1280">
          <cell r="A1280">
            <v>97839267</v>
          </cell>
          <cell r="B1280" t="str">
            <v>NB050</v>
          </cell>
          <cell r="C1280" t="str">
            <v>BGA1</v>
          </cell>
          <cell r="D1280">
            <v>5297</v>
          </cell>
        </row>
        <row r="1281">
          <cell r="A1281">
            <v>97839268</v>
          </cell>
          <cell r="B1281" t="str">
            <v>NB050</v>
          </cell>
          <cell r="C1281" t="str">
            <v>BGA1</v>
          </cell>
          <cell r="D1281">
            <v>5132</v>
          </cell>
        </row>
        <row r="1282">
          <cell r="A1282">
            <v>97839269</v>
          </cell>
          <cell r="B1282" t="str">
            <v>NB050</v>
          </cell>
          <cell r="C1282" t="str">
            <v>BGA1</v>
          </cell>
          <cell r="D1282">
            <v>5730</v>
          </cell>
        </row>
        <row r="1283">
          <cell r="A1283">
            <v>97839270</v>
          </cell>
          <cell r="B1283" t="str">
            <v>NB050</v>
          </cell>
          <cell r="C1283" t="str">
            <v>BGA1</v>
          </cell>
          <cell r="D1283">
            <v>6114</v>
          </cell>
        </row>
        <row r="1284">
          <cell r="A1284">
            <v>97839272</v>
          </cell>
          <cell r="B1284" t="str">
            <v>NB065</v>
          </cell>
          <cell r="C1284" t="str">
            <v>BGA1</v>
          </cell>
          <cell r="D1284">
            <v>4108</v>
          </cell>
        </row>
        <row r="1285">
          <cell r="A1285">
            <v>97839273</v>
          </cell>
          <cell r="B1285" t="str">
            <v>NB065</v>
          </cell>
          <cell r="C1285" t="str">
            <v>BGA1</v>
          </cell>
          <cell r="D1285">
            <v>5878</v>
          </cell>
        </row>
        <row r="1286">
          <cell r="A1286">
            <v>97839274</v>
          </cell>
          <cell r="B1286" t="str">
            <v>NB065</v>
          </cell>
          <cell r="C1286" t="str">
            <v>BGA1</v>
          </cell>
          <cell r="D1286">
            <v>5369</v>
          </cell>
        </row>
        <row r="1287">
          <cell r="A1287">
            <v>97839275</v>
          </cell>
          <cell r="B1287" t="str">
            <v>NB065</v>
          </cell>
          <cell r="C1287" t="str">
            <v>BGA1</v>
          </cell>
          <cell r="D1287">
            <v>5770</v>
          </cell>
        </row>
        <row r="1288">
          <cell r="A1288">
            <v>97839392</v>
          </cell>
          <cell r="B1288" t="str">
            <v>NB080</v>
          </cell>
          <cell r="C1288" t="str">
            <v>BGA1</v>
          </cell>
          <cell r="D1288">
            <v>4258</v>
          </cell>
        </row>
        <row r="1289">
          <cell r="A1289">
            <v>97839393</v>
          </cell>
          <cell r="B1289" t="str">
            <v>NB080</v>
          </cell>
          <cell r="C1289" t="str">
            <v>BGA1</v>
          </cell>
          <cell r="D1289">
            <v>5119</v>
          </cell>
        </row>
        <row r="1290">
          <cell r="A1290">
            <v>97839396</v>
          </cell>
          <cell r="B1290" t="str">
            <v>NB100</v>
          </cell>
          <cell r="C1290" t="str">
            <v>BGA1</v>
          </cell>
          <cell r="D1290">
            <v>4385</v>
          </cell>
        </row>
        <row r="1291">
          <cell r="A1291">
            <v>97839397</v>
          </cell>
          <cell r="B1291" t="str">
            <v>NB100</v>
          </cell>
          <cell r="C1291" t="str">
            <v>BGA1</v>
          </cell>
          <cell r="D1291">
            <v>4964</v>
          </cell>
        </row>
        <row r="1292">
          <cell r="A1292">
            <v>97839425</v>
          </cell>
          <cell r="B1292" t="str">
            <v>NB050</v>
          </cell>
          <cell r="C1292" t="str">
            <v>BGA1</v>
          </cell>
          <cell r="D1292">
            <v>4536</v>
          </cell>
        </row>
        <row r="1293">
          <cell r="A1293">
            <v>97839426</v>
          </cell>
          <cell r="B1293" t="str">
            <v>NB050</v>
          </cell>
          <cell r="C1293" t="str">
            <v>BGA1</v>
          </cell>
          <cell r="D1293">
            <v>5128</v>
          </cell>
        </row>
        <row r="1294">
          <cell r="A1294">
            <v>97839434</v>
          </cell>
          <cell r="B1294" t="str">
            <v>NB065</v>
          </cell>
          <cell r="C1294" t="str">
            <v>BGA1</v>
          </cell>
          <cell r="D1294">
            <v>4961</v>
          </cell>
        </row>
        <row r="1295">
          <cell r="A1295">
            <v>97839435</v>
          </cell>
          <cell r="B1295" t="str">
            <v>NB065</v>
          </cell>
          <cell r="C1295" t="str">
            <v>BGA1</v>
          </cell>
          <cell r="D1295">
            <v>4669</v>
          </cell>
        </row>
        <row r="1296">
          <cell r="A1296">
            <v>97839440</v>
          </cell>
          <cell r="B1296" t="str">
            <v>NB080</v>
          </cell>
          <cell r="C1296" t="str">
            <v>BGA1</v>
          </cell>
          <cell r="D1296">
            <v>4804</v>
          </cell>
        </row>
        <row r="1297">
          <cell r="A1297">
            <v>97839441</v>
          </cell>
          <cell r="B1297" t="str">
            <v>NB080</v>
          </cell>
          <cell r="C1297" t="str">
            <v>BGA1</v>
          </cell>
          <cell r="D1297">
            <v>4590</v>
          </cell>
        </row>
        <row r="1298">
          <cell r="A1298">
            <v>97851333</v>
          </cell>
          <cell r="B1298" t="str">
            <v>UPT80</v>
          </cell>
          <cell r="C1298" t="str">
            <v>BGA1</v>
          </cell>
          <cell r="D1298">
            <v>3011</v>
          </cell>
        </row>
        <row r="1299">
          <cell r="A1299">
            <v>97851334</v>
          </cell>
          <cell r="B1299" t="str">
            <v>UPT40</v>
          </cell>
          <cell r="C1299" t="str">
            <v>BGA1</v>
          </cell>
          <cell r="D1299">
            <v>1219</v>
          </cell>
        </row>
        <row r="1300">
          <cell r="A1300">
            <v>97897469</v>
          </cell>
          <cell r="B1300" t="str">
            <v>UPT32</v>
          </cell>
          <cell r="C1300" t="str">
            <v>BGA1</v>
          </cell>
          <cell r="D1300">
            <v>1329</v>
          </cell>
        </row>
        <row r="1301">
          <cell r="A1301">
            <v>97900424</v>
          </cell>
          <cell r="B1301" t="str">
            <v>DCGRP</v>
          </cell>
          <cell r="C1301" t="str">
            <v>BGA1</v>
          </cell>
          <cell r="D1301">
            <v>7573</v>
          </cell>
        </row>
        <row r="1302">
          <cell r="A1302">
            <v>97900425</v>
          </cell>
          <cell r="B1302" t="str">
            <v>DCGRP</v>
          </cell>
          <cell r="C1302" t="str">
            <v>BGA1</v>
          </cell>
          <cell r="D1302">
            <v>7600</v>
          </cell>
        </row>
        <row r="1303">
          <cell r="A1303">
            <v>97900426</v>
          </cell>
          <cell r="B1303" t="str">
            <v>DCGRP</v>
          </cell>
          <cell r="C1303" t="str">
            <v>BGA1</v>
          </cell>
          <cell r="D1303">
            <v>7713</v>
          </cell>
        </row>
        <row r="1304">
          <cell r="A1304">
            <v>97900429</v>
          </cell>
          <cell r="B1304" t="str">
            <v>DCGRP</v>
          </cell>
          <cell r="C1304" t="str">
            <v>BGA1</v>
          </cell>
          <cell r="D1304">
            <v>9501</v>
          </cell>
        </row>
        <row r="1305">
          <cell r="A1305">
            <v>97900431</v>
          </cell>
          <cell r="B1305" t="str">
            <v>DCGRP</v>
          </cell>
          <cell r="C1305" t="str">
            <v>BGA1</v>
          </cell>
          <cell r="D1305">
            <v>9505</v>
          </cell>
        </row>
        <row r="1306">
          <cell r="A1306">
            <v>97900433</v>
          </cell>
          <cell r="B1306" t="str">
            <v>DCGRP</v>
          </cell>
          <cell r="C1306" t="str">
            <v>BGA1</v>
          </cell>
          <cell r="D1306">
            <v>9896</v>
          </cell>
        </row>
        <row r="1307">
          <cell r="A1307">
            <v>97900439</v>
          </cell>
          <cell r="B1307" t="str">
            <v>DCGRP</v>
          </cell>
          <cell r="C1307" t="str">
            <v>BGA1</v>
          </cell>
          <cell r="D1307">
            <v>10440</v>
          </cell>
        </row>
        <row r="1308">
          <cell r="A1308">
            <v>97900442</v>
          </cell>
          <cell r="B1308" t="str">
            <v>DCGRP</v>
          </cell>
          <cell r="C1308" t="str">
            <v>BGA1</v>
          </cell>
          <cell r="D1308">
            <v>11346</v>
          </cell>
        </row>
        <row r="1309">
          <cell r="A1309">
            <v>97911215</v>
          </cell>
          <cell r="B1309" t="str">
            <v>SOLAC</v>
          </cell>
          <cell r="C1309" t="str">
            <v>BGA1</v>
          </cell>
          <cell r="D1309">
            <v>585</v>
          </cell>
        </row>
        <row r="1310">
          <cell r="A1310">
            <v>97926997</v>
          </cell>
          <cell r="B1310" t="str">
            <v>TPM20</v>
          </cell>
          <cell r="C1310" t="str">
            <v>BGA1</v>
          </cell>
          <cell r="D1310">
            <v>13634</v>
          </cell>
        </row>
        <row r="1311">
          <cell r="A1311">
            <v>97927155</v>
          </cell>
          <cell r="B1311" t="str">
            <v>TPM20</v>
          </cell>
          <cell r="C1311" t="str">
            <v>BGA1</v>
          </cell>
          <cell r="D1311">
            <v>19664</v>
          </cell>
        </row>
        <row r="1312">
          <cell r="A1312">
            <v>97992699</v>
          </cell>
          <cell r="B1312" t="str">
            <v>TES6I</v>
          </cell>
          <cell r="C1312" t="str">
            <v>BGA1</v>
          </cell>
          <cell r="D1312">
            <v>2305</v>
          </cell>
        </row>
        <row r="1313">
          <cell r="A1313">
            <v>97992700</v>
          </cell>
          <cell r="B1313" t="str">
            <v>TES6I</v>
          </cell>
          <cell r="C1313" t="str">
            <v>BGA1</v>
          </cell>
          <cell r="D1313">
            <v>2336</v>
          </cell>
        </row>
        <row r="1314">
          <cell r="A1314">
            <v>97992722</v>
          </cell>
          <cell r="B1314" t="str">
            <v>TES6I</v>
          </cell>
          <cell r="C1314" t="str">
            <v>BGA1</v>
          </cell>
          <cell r="D1314">
            <v>3312</v>
          </cell>
        </row>
        <row r="1315">
          <cell r="A1315">
            <v>97992723</v>
          </cell>
          <cell r="B1315" t="str">
            <v>TES6I</v>
          </cell>
          <cell r="C1315" t="str">
            <v>BGA1</v>
          </cell>
          <cell r="D1315">
            <v>3665</v>
          </cell>
        </row>
        <row r="1316">
          <cell r="A1316">
            <v>97992724</v>
          </cell>
          <cell r="B1316" t="str">
            <v>TES6I</v>
          </cell>
          <cell r="C1316" t="str">
            <v>BGA1</v>
          </cell>
          <cell r="D1316">
            <v>4214</v>
          </cell>
        </row>
        <row r="1317">
          <cell r="A1317">
            <v>97992725</v>
          </cell>
          <cell r="B1317" t="str">
            <v>TES6I</v>
          </cell>
          <cell r="C1317" t="str">
            <v>BGA1</v>
          </cell>
          <cell r="D1317">
            <v>5067</v>
          </cell>
        </row>
        <row r="1318">
          <cell r="A1318">
            <v>97992726</v>
          </cell>
          <cell r="B1318" t="str">
            <v>TES6I</v>
          </cell>
          <cell r="C1318" t="str">
            <v>BGA1</v>
          </cell>
          <cell r="D1318">
            <v>5677</v>
          </cell>
        </row>
        <row r="1319">
          <cell r="A1319">
            <v>97992727</v>
          </cell>
          <cell r="B1319" t="str">
            <v>TES6I</v>
          </cell>
          <cell r="C1319" t="str">
            <v>BGA1</v>
          </cell>
          <cell r="D1319">
            <v>7432</v>
          </cell>
        </row>
        <row r="1320">
          <cell r="A1320">
            <v>98044409</v>
          </cell>
          <cell r="B1320" t="str">
            <v>DDA01</v>
          </cell>
          <cell r="C1320" t="str">
            <v>BGA1</v>
          </cell>
          <cell r="D1320">
            <v>2287</v>
          </cell>
        </row>
        <row r="1321">
          <cell r="A1321">
            <v>98044410</v>
          </cell>
          <cell r="B1321" t="str">
            <v>DDA01</v>
          </cell>
          <cell r="C1321" t="str">
            <v>BGA1</v>
          </cell>
          <cell r="D1321">
            <v>2287</v>
          </cell>
        </row>
        <row r="1322">
          <cell r="A1322">
            <v>98044423</v>
          </cell>
          <cell r="B1322" t="str">
            <v>DDA01</v>
          </cell>
          <cell r="C1322" t="str">
            <v>BGA1</v>
          </cell>
          <cell r="D1322">
            <v>2489</v>
          </cell>
        </row>
        <row r="1323">
          <cell r="A1323">
            <v>98044426</v>
          </cell>
          <cell r="B1323" t="str">
            <v>DDA01</v>
          </cell>
          <cell r="C1323" t="str">
            <v>BGA1</v>
          </cell>
          <cell r="D1323">
            <v>2623</v>
          </cell>
        </row>
        <row r="1324">
          <cell r="A1324">
            <v>98044431</v>
          </cell>
          <cell r="B1324" t="str">
            <v>DDA01</v>
          </cell>
          <cell r="C1324" t="str">
            <v>BGA1</v>
          </cell>
          <cell r="D1324">
            <v>3000</v>
          </cell>
        </row>
        <row r="1325">
          <cell r="A1325">
            <v>98044434</v>
          </cell>
          <cell r="B1325" t="str">
            <v>DDA01</v>
          </cell>
          <cell r="C1325" t="str">
            <v>BGA1</v>
          </cell>
          <cell r="D1325">
            <v>3134</v>
          </cell>
        </row>
        <row r="1326">
          <cell r="A1326">
            <v>98044436</v>
          </cell>
          <cell r="B1326" t="str">
            <v>DDA01</v>
          </cell>
          <cell r="C1326" t="str">
            <v>BGA1</v>
          </cell>
          <cell r="D1326">
            <v>3244</v>
          </cell>
        </row>
        <row r="1327">
          <cell r="A1327">
            <v>98044439</v>
          </cell>
          <cell r="B1327" t="str">
            <v>DDA01</v>
          </cell>
          <cell r="C1327" t="str">
            <v>BGA1</v>
          </cell>
          <cell r="D1327">
            <v>3446</v>
          </cell>
        </row>
        <row r="1328">
          <cell r="A1328">
            <v>98044442</v>
          </cell>
          <cell r="B1328" t="str">
            <v>DDA01</v>
          </cell>
          <cell r="C1328" t="str">
            <v>BGA1</v>
          </cell>
          <cell r="D1328">
            <v>3580</v>
          </cell>
        </row>
        <row r="1329">
          <cell r="A1329">
            <v>98044443</v>
          </cell>
          <cell r="B1329" t="str">
            <v>DDA01</v>
          </cell>
          <cell r="C1329" t="str">
            <v>BGA1</v>
          </cell>
          <cell r="D1329">
            <v>2603</v>
          </cell>
        </row>
        <row r="1330">
          <cell r="A1330">
            <v>98044444</v>
          </cell>
          <cell r="B1330" t="str">
            <v>DDA01</v>
          </cell>
          <cell r="C1330" t="str">
            <v>BGA1</v>
          </cell>
          <cell r="D1330">
            <v>2603</v>
          </cell>
        </row>
        <row r="1331">
          <cell r="A1331">
            <v>98044447</v>
          </cell>
          <cell r="B1331" t="str">
            <v>DDA01</v>
          </cell>
          <cell r="C1331" t="str">
            <v>BGA1</v>
          </cell>
          <cell r="D1331">
            <v>2805</v>
          </cell>
        </row>
        <row r="1332">
          <cell r="A1332">
            <v>98044450</v>
          </cell>
          <cell r="B1332" t="str">
            <v>DDA01</v>
          </cell>
          <cell r="C1332" t="str">
            <v>BGA1</v>
          </cell>
          <cell r="D1332">
            <v>2939</v>
          </cell>
        </row>
        <row r="1333">
          <cell r="A1333">
            <v>98044463</v>
          </cell>
          <cell r="B1333" t="str">
            <v>DDA01</v>
          </cell>
          <cell r="C1333" t="str">
            <v>BGA1</v>
          </cell>
          <cell r="D1333">
            <v>3762</v>
          </cell>
        </row>
        <row r="1334">
          <cell r="A1334">
            <v>98044466</v>
          </cell>
          <cell r="B1334" t="str">
            <v>DDA01</v>
          </cell>
          <cell r="C1334" t="str">
            <v>BGA1</v>
          </cell>
          <cell r="D1334">
            <v>3895</v>
          </cell>
        </row>
        <row r="1335">
          <cell r="A1335">
            <v>98044468</v>
          </cell>
          <cell r="B1335" t="str">
            <v>DDA01</v>
          </cell>
          <cell r="C1335" t="str">
            <v>BGA1</v>
          </cell>
          <cell r="D1335">
            <v>2603</v>
          </cell>
        </row>
        <row r="1336">
          <cell r="A1336">
            <v>98044471</v>
          </cell>
          <cell r="B1336" t="str">
            <v>DDA01</v>
          </cell>
          <cell r="C1336" t="str">
            <v>BGA1</v>
          </cell>
          <cell r="D1336">
            <v>2805</v>
          </cell>
        </row>
        <row r="1337">
          <cell r="A1337">
            <v>98044474</v>
          </cell>
          <cell r="B1337" t="str">
            <v>DDA01</v>
          </cell>
          <cell r="C1337" t="str">
            <v>BGA1</v>
          </cell>
          <cell r="D1337">
            <v>2939</v>
          </cell>
        </row>
        <row r="1338">
          <cell r="A1338">
            <v>98044479</v>
          </cell>
          <cell r="B1338" t="str">
            <v>DDA01</v>
          </cell>
          <cell r="C1338" t="str">
            <v>BGA1</v>
          </cell>
          <cell r="D1338">
            <v>3316</v>
          </cell>
        </row>
        <row r="1339">
          <cell r="A1339">
            <v>98044487</v>
          </cell>
          <cell r="B1339" t="str">
            <v>DDA01</v>
          </cell>
          <cell r="C1339" t="str">
            <v>BGA1</v>
          </cell>
          <cell r="D1339">
            <v>3762</v>
          </cell>
        </row>
        <row r="1340">
          <cell r="A1340">
            <v>98044490</v>
          </cell>
          <cell r="B1340" t="str">
            <v>DDA01</v>
          </cell>
          <cell r="C1340" t="str">
            <v>BGA1</v>
          </cell>
          <cell r="D1340">
            <v>3895</v>
          </cell>
        </row>
        <row r="1341">
          <cell r="A1341">
            <v>98044491</v>
          </cell>
          <cell r="B1341" t="str">
            <v>DDA01</v>
          </cell>
          <cell r="C1341" t="str">
            <v>BGA1</v>
          </cell>
          <cell r="D1341">
            <v>2842</v>
          </cell>
        </row>
        <row r="1342">
          <cell r="A1342">
            <v>98044492</v>
          </cell>
          <cell r="B1342" t="str">
            <v>DDA01</v>
          </cell>
          <cell r="C1342" t="str">
            <v>BGA1</v>
          </cell>
          <cell r="D1342">
            <v>2842</v>
          </cell>
        </row>
        <row r="1343">
          <cell r="A1343">
            <v>98044495</v>
          </cell>
          <cell r="B1343" t="str">
            <v>DDA01</v>
          </cell>
          <cell r="C1343" t="str">
            <v>BGA1</v>
          </cell>
          <cell r="D1343">
            <v>3043</v>
          </cell>
        </row>
        <row r="1344">
          <cell r="A1344">
            <v>98044498</v>
          </cell>
          <cell r="B1344" t="str">
            <v>DDA01</v>
          </cell>
          <cell r="C1344" t="str">
            <v>BGA1</v>
          </cell>
          <cell r="D1344">
            <v>3177</v>
          </cell>
        </row>
        <row r="1345">
          <cell r="A1345">
            <v>98044508</v>
          </cell>
          <cell r="B1345" t="str">
            <v>DDA01</v>
          </cell>
          <cell r="C1345" t="str">
            <v>BGA1</v>
          </cell>
          <cell r="D1345">
            <v>3799</v>
          </cell>
        </row>
        <row r="1346">
          <cell r="A1346">
            <v>98044511</v>
          </cell>
          <cell r="B1346" t="str">
            <v>DDA01</v>
          </cell>
          <cell r="C1346" t="str">
            <v>BGA1</v>
          </cell>
          <cell r="D1346">
            <v>4001</v>
          </cell>
        </row>
        <row r="1347">
          <cell r="A1347">
            <v>98044514</v>
          </cell>
          <cell r="B1347" t="str">
            <v>DDA01</v>
          </cell>
          <cell r="C1347" t="str">
            <v>BGA1</v>
          </cell>
          <cell r="D1347">
            <v>4134</v>
          </cell>
        </row>
        <row r="1348">
          <cell r="A1348">
            <v>98044516</v>
          </cell>
          <cell r="B1348" t="str">
            <v>DDC01</v>
          </cell>
          <cell r="C1348" t="str">
            <v>BGA1</v>
          </cell>
          <cell r="D1348">
            <v>1289</v>
          </cell>
        </row>
        <row r="1349">
          <cell r="A1349">
            <v>98044519</v>
          </cell>
          <cell r="B1349" t="str">
            <v>DDC01</v>
          </cell>
          <cell r="C1349" t="str">
            <v>BGA1</v>
          </cell>
          <cell r="D1349">
            <v>1491</v>
          </cell>
        </row>
        <row r="1350">
          <cell r="A1350">
            <v>98044522</v>
          </cell>
          <cell r="B1350" t="str">
            <v>DDC01</v>
          </cell>
          <cell r="C1350" t="str">
            <v>BGA1</v>
          </cell>
          <cell r="D1350">
            <v>1625</v>
          </cell>
        </row>
        <row r="1351">
          <cell r="A1351">
            <v>98044524</v>
          </cell>
          <cell r="B1351" t="str">
            <v>DDC01</v>
          </cell>
          <cell r="C1351" t="str">
            <v>BGA1</v>
          </cell>
          <cell r="D1351">
            <v>1614</v>
          </cell>
        </row>
        <row r="1352">
          <cell r="A1352">
            <v>98044527</v>
          </cell>
          <cell r="B1352" t="str">
            <v>DDC01</v>
          </cell>
          <cell r="C1352" t="str">
            <v>BGA1</v>
          </cell>
          <cell r="D1352">
            <v>1817</v>
          </cell>
        </row>
        <row r="1353">
          <cell r="A1353">
            <v>98044530</v>
          </cell>
          <cell r="B1353" t="str">
            <v>DDC01</v>
          </cell>
          <cell r="C1353" t="str">
            <v>BGA1</v>
          </cell>
          <cell r="D1353">
            <v>1951</v>
          </cell>
        </row>
        <row r="1354">
          <cell r="A1354">
            <v>98044532</v>
          </cell>
          <cell r="B1354" t="str">
            <v>DDC01</v>
          </cell>
          <cell r="C1354" t="str">
            <v>BGA1</v>
          </cell>
          <cell r="D1354">
            <v>1317</v>
          </cell>
        </row>
        <row r="1355">
          <cell r="A1355">
            <v>98044538</v>
          </cell>
          <cell r="B1355" t="str">
            <v>DDC01</v>
          </cell>
          <cell r="C1355" t="str">
            <v>BGA1</v>
          </cell>
          <cell r="D1355">
            <v>1654</v>
          </cell>
        </row>
        <row r="1356">
          <cell r="A1356">
            <v>98044540</v>
          </cell>
          <cell r="B1356" t="str">
            <v>DDC01</v>
          </cell>
          <cell r="C1356" t="str">
            <v>BGA1</v>
          </cell>
          <cell r="D1356">
            <v>1643</v>
          </cell>
        </row>
        <row r="1357">
          <cell r="A1357">
            <v>98044543</v>
          </cell>
          <cell r="B1357" t="str">
            <v>DDC01</v>
          </cell>
          <cell r="C1357" t="str">
            <v>BGA1</v>
          </cell>
          <cell r="D1357">
            <v>1845</v>
          </cell>
        </row>
        <row r="1358">
          <cell r="A1358">
            <v>98044546</v>
          </cell>
          <cell r="B1358" t="str">
            <v>DDC01</v>
          </cell>
          <cell r="C1358" t="str">
            <v>BGA1</v>
          </cell>
          <cell r="D1358">
            <v>1979</v>
          </cell>
        </row>
        <row r="1359">
          <cell r="A1359">
            <v>98044551</v>
          </cell>
          <cell r="B1359" t="str">
            <v>DDC01</v>
          </cell>
          <cell r="C1359" t="str">
            <v>BGA1</v>
          </cell>
          <cell r="D1359">
            <v>1776</v>
          </cell>
        </row>
        <row r="1360">
          <cell r="A1360">
            <v>98044554</v>
          </cell>
          <cell r="B1360" t="str">
            <v>DDC01</v>
          </cell>
          <cell r="C1360" t="str">
            <v>BGA1</v>
          </cell>
          <cell r="D1360">
            <v>1910</v>
          </cell>
        </row>
        <row r="1361">
          <cell r="A1361">
            <v>98044556</v>
          </cell>
          <cell r="B1361" t="str">
            <v>DDC01</v>
          </cell>
          <cell r="C1361" t="str">
            <v>BGA1</v>
          </cell>
          <cell r="D1361">
            <v>1900</v>
          </cell>
        </row>
        <row r="1362">
          <cell r="A1362">
            <v>98044559</v>
          </cell>
          <cell r="B1362" t="str">
            <v>DDC01</v>
          </cell>
          <cell r="C1362" t="str">
            <v>BGA1</v>
          </cell>
          <cell r="D1362">
            <v>2101</v>
          </cell>
        </row>
        <row r="1363">
          <cell r="A1363">
            <v>98044562</v>
          </cell>
          <cell r="B1363" t="str">
            <v>DDC01</v>
          </cell>
          <cell r="C1363" t="str">
            <v>BGA1</v>
          </cell>
          <cell r="D1363">
            <v>2235</v>
          </cell>
        </row>
        <row r="1364">
          <cell r="A1364">
            <v>98044563</v>
          </cell>
          <cell r="B1364" t="str">
            <v>DDE01</v>
          </cell>
          <cell r="C1364" t="str">
            <v>BGA1</v>
          </cell>
          <cell r="D1364">
            <v>687</v>
          </cell>
        </row>
        <row r="1365">
          <cell r="A1365">
            <v>98044566</v>
          </cell>
          <cell r="B1365" t="str">
            <v>DDE01</v>
          </cell>
          <cell r="C1365" t="str">
            <v>BGA1</v>
          </cell>
          <cell r="D1365">
            <v>726</v>
          </cell>
        </row>
        <row r="1366">
          <cell r="A1366">
            <v>98044571</v>
          </cell>
          <cell r="B1366" t="str">
            <v>DDE01</v>
          </cell>
          <cell r="C1366" t="str">
            <v>BGA1</v>
          </cell>
          <cell r="D1366">
            <v>822</v>
          </cell>
        </row>
        <row r="1367">
          <cell r="A1367">
            <v>98044574</v>
          </cell>
          <cell r="B1367" t="str">
            <v>DDE01</v>
          </cell>
          <cell r="C1367" t="str">
            <v>BGA1</v>
          </cell>
          <cell r="D1367">
            <v>862</v>
          </cell>
        </row>
        <row r="1368">
          <cell r="A1368">
            <v>98044578</v>
          </cell>
          <cell r="B1368" t="str">
            <v>DDE01</v>
          </cell>
          <cell r="C1368" t="str">
            <v>BGA1</v>
          </cell>
          <cell r="D1368">
            <v>1134</v>
          </cell>
        </row>
        <row r="1369">
          <cell r="A1369">
            <v>98044579</v>
          </cell>
          <cell r="B1369" t="str">
            <v>DDE01</v>
          </cell>
          <cell r="C1369" t="str">
            <v>BGA1</v>
          </cell>
          <cell r="D1369">
            <v>1009</v>
          </cell>
        </row>
        <row r="1370">
          <cell r="A1370">
            <v>98044582</v>
          </cell>
          <cell r="B1370" t="str">
            <v>DDE01</v>
          </cell>
          <cell r="C1370" t="str">
            <v>BGA1</v>
          </cell>
          <cell r="D1370">
            <v>1051</v>
          </cell>
        </row>
        <row r="1371">
          <cell r="A1371">
            <v>98044590</v>
          </cell>
          <cell r="B1371" t="str">
            <v>DDE01</v>
          </cell>
          <cell r="C1371" t="str">
            <v>BGA1</v>
          </cell>
          <cell r="D1371">
            <v>1197</v>
          </cell>
        </row>
        <row r="1372">
          <cell r="A1372">
            <v>98044594</v>
          </cell>
          <cell r="B1372" t="str">
            <v>DDE01</v>
          </cell>
          <cell r="C1372" t="str">
            <v>BGA1</v>
          </cell>
          <cell r="D1372">
            <v>1490</v>
          </cell>
        </row>
        <row r="1373">
          <cell r="A1373">
            <v>98070967</v>
          </cell>
          <cell r="B1373" t="str">
            <v>DRSLS</v>
          </cell>
          <cell r="C1373" t="str">
            <v>BGA1</v>
          </cell>
          <cell r="D1373">
            <v>239</v>
          </cell>
        </row>
        <row r="1374">
          <cell r="A1374">
            <v>98070969</v>
          </cell>
          <cell r="B1374" t="str">
            <v>DRSLS</v>
          </cell>
          <cell r="C1374" t="str">
            <v>BGA1</v>
          </cell>
          <cell r="D1374">
            <v>329</v>
          </cell>
        </row>
        <row r="1375">
          <cell r="A1375">
            <v>98071159</v>
          </cell>
          <cell r="B1375" t="str">
            <v>DRSLS</v>
          </cell>
          <cell r="C1375" t="str">
            <v>BGA1</v>
          </cell>
          <cell r="D1375">
            <v>317</v>
          </cell>
        </row>
        <row r="1376">
          <cell r="A1376">
            <v>98097391</v>
          </cell>
          <cell r="B1376" t="str">
            <v>IO113</v>
          </cell>
          <cell r="C1376" t="str">
            <v>BGA1</v>
          </cell>
          <cell r="D1376">
            <v>1169</v>
          </cell>
        </row>
        <row r="1377">
          <cell r="A1377">
            <v>98106399</v>
          </cell>
          <cell r="B1377" t="str">
            <v>CIUXX</v>
          </cell>
          <cell r="C1377" t="str">
            <v>BGA1</v>
          </cell>
          <cell r="D1377">
            <v>948</v>
          </cell>
        </row>
        <row r="1378">
          <cell r="A1378">
            <v>98122409</v>
          </cell>
          <cell r="B1378" t="str">
            <v>UPT40</v>
          </cell>
          <cell r="C1378" t="str">
            <v>BGA1</v>
          </cell>
          <cell r="D1378">
            <v>1184</v>
          </cell>
        </row>
        <row r="1379">
          <cell r="A1379">
            <v>98128620</v>
          </cell>
          <cell r="B1379" t="str">
            <v>NKENS</v>
          </cell>
          <cell r="C1379" t="str">
            <v>BGA1</v>
          </cell>
          <cell r="D1379">
            <v>7333</v>
          </cell>
        </row>
        <row r="1380">
          <cell r="A1380">
            <v>98133648</v>
          </cell>
          <cell r="B1380" t="str">
            <v>UPT50</v>
          </cell>
          <cell r="C1380" t="str">
            <v>BGA1</v>
          </cell>
          <cell r="D1380">
            <v>1735</v>
          </cell>
        </row>
        <row r="1381">
          <cell r="A1381">
            <v>98147606</v>
          </cell>
          <cell r="B1381" t="str">
            <v>DDE01</v>
          </cell>
          <cell r="C1381" t="str">
            <v>BGA1</v>
          </cell>
          <cell r="D1381">
            <v>947</v>
          </cell>
        </row>
        <row r="1382">
          <cell r="A1382">
            <v>98147611</v>
          </cell>
          <cell r="B1382" t="str">
            <v>DDE01</v>
          </cell>
          <cell r="C1382" t="str">
            <v>BGA1</v>
          </cell>
          <cell r="D1382">
            <v>1247</v>
          </cell>
        </row>
        <row r="1383">
          <cell r="A1383">
            <v>98147614</v>
          </cell>
          <cell r="B1383" t="str">
            <v>DDE01</v>
          </cell>
          <cell r="C1383" t="str">
            <v>BGA1</v>
          </cell>
          <cell r="D1383">
            <v>1289</v>
          </cell>
        </row>
        <row r="1384">
          <cell r="A1384">
            <v>98148553</v>
          </cell>
          <cell r="B1384" t="str">
            <v>DDA01</v>
          </cell>
          <cell r="C1384" t="str">
            <v>BGA1</v>
          </cell>
          <cell r="D1384">
            <v>3618</v>
          </cell>
        </row>
        <row r="1385">
          <cell r="A1385">
            <v>98148805</v>
          </cell>
          <cell r="B1385" t="str">
            <v>DTANK</v>
          </cell>
          <cell r="C1385" t="str">
            <v>BGA1</v>
          </cell>
          <cell r="D1385">
            <v>364</v>
          </cell>
        </row>
        <row r="1386">
          <cell r="A1386">
            <v>98149057</v>
          </cell>
          <cell r="B1386" t="str">
            <v>DTANK</v>
          </cell>
          <cell r="C1386" t="str">
            <v>BGA1</v>
          </cell>
          <cell r="D1386">
            <v>479</v>
          </cell>
        </row>
        <row r="1387">
          <cell r="A1387">
            <v>98149215</v>
          </cell>
          <cell r="B1387" t="str">
            <v>DTANK</v>
          </cell>
          <cell r="C1387" t="str">
            <v>BGA1</v>
          </cell>
          <cell r="D1387">
            <v>693</v>
          </cell>
        </row>
        <row r="1388">
          <cell r="A1388">
            <v>98149245</v>
          </cell>
          <cell r="B1388" t="str">
            <v>DTANK</v>
          </cell>
          <cell r="C1388" t="str">
            <v>BGA1</v>
          </cell>
          <cell r="D1388">
            <v>848</v>
          </cell>
        </row>
        <row r="1389">
          <cell r="A1389">
            <v>98149266</v>
          </cell>
          <cell r="B1389" t="str">
            <v>DTANK</v>
          </cell>
          <cell r="C1389" t="str">
            <v>BGA1</v>
          </cell>
          <cell r="D1389">
            <v>0</v>
          </cell>
        </row>
        <row r="1390">
          <cell r="A1390">
            <v>98151680</v>
          </cell>
          <cell r="B1390" t="str">
            <v>DDA01</v>
          </cell>
          <cell r="C1390" t="str">
            <v>BGA1</v>
          </cell>
          <cell r="D1390">
            <v>3856</v>
          </cell>
        </row>
        <row r="1391">
          <cell r="A1391">
            <v>98164569</v>
          </cell>
          <cell r="B1391" t="str">
            <v>DELMI</v>
          </cell>
          <cell r="C1391" t="str">
            <v>BGA1</v>
          </cell>
          <cell r="D1391">
            <v>1519</v>
          </cell>
        </row>
        <row r="1392">
          <cell r="A1392">
            <v>98164606</v>
          </cell>
          <cell r="B1392" t="str">
            <v>DELMI</v>
          </cell>
          <cell r="C1392" t="str">
            <v>BGA1</v>
          </cell>
          <cell r="D1392">
            <v>1559</v>
          </cell>
        </row>
        <row r="1393">
          <cell r="A1393">
            <v>98165172</v>
          </cell>
          <cell r="B1393" t="str">
            <v>DELMI</v>
          </cell>
          <cell r="C1393" t="str">
            <v>BGA1</v>
          </cell>
          <cell r="D1393">
            <v>1719</v>
          </cell>
        </row>
        <row r="1394">
          <cell r="A1394">
            <v>98165287</v>
          </cell>
          <cell r="B1394" t="str">
            <v>DELMI</v>
          </cell>
          <cell r="C1394" t="str">
            <v>BGA1</v>
          </cell>
          <cell r="D1394">
            <v>2039</v>
          </cell>
        </row>
        <row r="1395">
          <cell r="A1395">
            <v>98165355</v>
          </cell>
          <cell r="B1395" t="str">
            <v>DELMI</v>
          </cell>
          <cell r="C1395" t="str">
            <v>BGA1</v>
          </cell>
          <cell r="D1395">
            <v>1380</v>
          </cell>
        </row>
        <row r="1396">
          <cell r="A1396">
            <v>98165357</v>
          </cell>
          <cell r="B1396" t="str">
            <v>DELMI</v>
          </cell>
          <cell r="C1396" t="str">
            <v>BGA1</v>
          </cell>
          <cell r="D1396">
            <v>1540</v>
          </cell>
        </row>
        <row r="1397">
          <cell r="A1397">
            <v>98165385</v>
          </cell>
          <cell r="B1397" t="str">
            <v>DELMI</v>
          </cell>
          <cell r="C1397" t="str">
            <v>BGA1</v>
          </cell>
          <cell r="D1397">
            <v>1540</v>
          </cell>
        </row>
        <row r="1398">
          <cell r="A1398">
            <v>98165386</v>
          </cell>
          <cell r="B1398" t="str">
            <v>DELMI</v>
          </cell>
          <cell r="C1398" t="str">
            <v>BGA1</v>
          </cell>
          <cell r="D1398">
            <v>1700</v>
          </cell>
        </row>
        <row r="1399">
          <cell r="A1399">
            <v>98165393</v>
          </cell>
          <cell r="B1399" t="str">
            <v>DELMI</v>
          </cell>
          <cell r="C1399" t="str">
            <v>BGA1</v>
          </cell>
          <cell r="D1399">
            <v>1660</v>
          </cell>
        </row>
        <row r="1400">
          <cell r="A1400">
            <v>98165432</v>
          </cell>
          <cell r="B1400" t="str">
            <v>DELMI</v>
          </cell>
          <cell r="C1400" t="str">
            <v>BGA1</v>
          </cell>
          <cell r="D1400">
            <v>1820</v>
          </cell>
        </row>
        <row r="1401">
          <cell r="A1401">
            <v>98165435</v>
          </cell>
          <cell r="B1401" t="str">
            <v>DELMI</v>
          </cell>
          <cell r="C1401" t="str">
            <v>BGA1</v>
          </cell>
          <cell r="D1401">
            <v>1780</v>
          </cell>
        </row>
        <row r="1402">
          <cell r="A1402">
            <v>98165436</v>
          </cell>
          <cell r="B1402" t="str">
            <v>DELMI</v>
          </cell>
          <cell r="C1402" t="str">
            <v>BGA1</v>
          </cell>
          <cell r="D1402">
            <v>1940</v>
          </cell>
        </row>
        <row r="1403">
          <cell r="A1403">
            <v>98165439</v>
          </cell>
          <cell r="B1403" t="str">
            <v>DELMI</v>
          </cell>
          <cell r="C1403" t="str">
            <v>BGA1</v>
          </cell>
          <cell r="D1403">
            <v>1999</v>
          </cell>
        </row>
        <row r="1404">
          <cell r="A1404">
            <v>98173436</v>
          </cell>
          <cell r="B1404" t="str">
            <v>NKENS</v>
          </cell>
          <cell r="C1404" t="str">
            <v>BGA1</v>
          </cell>
          <cell r="D1404">
            <v>18644</v>
          </cell>
        </row>
        <row r="1405">
          <cell r="A1405">
            <v>98178795</v>
          </cell>
          <cell r="B1405" t="str">
            <v>DDC01</v>
          </cell>
          <cell r="C1405" t="str">
            <v>BGA1</v>
          </cell>
          <cell r="D1405">
            <v>2333</v>
          </cell>
        </row>
        <row r="1406">
          <cell r="A1406">
            <v>98178796</v>
          </cell>
          <cell r="B1406" t="str">
            <v>DDC01</v>
          </cell>
          <cell r="C1406" t="str">
            <v>BGA1</v>
          </cell>
          <cell r="D1406">
            <v>2658</v>
          </cell>
        </row>
        <row r="1407">
          <cell r="A1407">
            <v>98178838</v>
          </cell>
          <cell r="B1407" t="str">
            <v>DDA01</v>
          </cell>
          <cell r="C1407" t="str">
            <v>BGA1</v>
          </cell>
          <cell r="D1407">
            <v>3330</v>
          </cell>
        </row>
        <row r="1408">
          <cell r="A1408">
            <v>98178840</v>
          </cell>
          <cell r="B1408" t="str">
            <v>DDA01</v>
          </cell>
          <cell r="C1408" t="str">
            <v>BGA1</v>
          </cell>
          <cell r="D1408">
            <v>4288</v>
          </cell>
        </row>
        <row r="1409">
          <cell r="A1409">
            <v>98178848</v>
          </cell>
          <cell r="B1409" t="str">
            <v>DDA01</v>
          </cell>
          <cell r="C1409" t="str">
            <v>BGA1</v>
          </cell>
          <cell r="D1409">
            <v>4574</v>
          </cell>
        </row>
        <row r="1410">
          <cell r="A1410">
            <v>98184226</v>
          </cell>
          <cell r="B1410" t="str">
            <v>LSPAC</v>
          </cell>
          <cell r="C1410" t="str">
            <v>BGA1</v>
          </cell>
          <cell r="D1410">
            <v>464</v>
          </cell>
        </row>
        <row r="1411">
          <cell r="A1411">
            <v>98257868</v>
          </cell>
          <cell r="B1411" t="str">
            <v>SOLAC</v>
          </cell>
          <cell r="C1411" t="str">
            <v>BGA1</v>
          </cell>
          <cell r="D1411">
            <v>71</v>
          </cell>
        </row>
        <row r="1412">
          <cell r="A1412">
            <v>98257892</v>
          </cell>
          <cell r="B1412" t="str">
            <v>SOLAC</v>
          </cell>
          <cell r="C1412" t="str">
            <v>BGA1</v>
          </cell>
          <cell r="D1412">
            <v>63</v>
          </cell>
        </row>
        <row r="1413">
          <cell r="A1413">
            <v>98278909</v>
          </cell>
          <cell r="B1413" t="str">
            <v>UPT32</v>
          </cell>
          <cell r="C1413" t="str">
            <v>BGA1</v>
          </cell>
          <cell r="D1413">
            <v>1412</v>
          </cell>
        </row>
        <row r="1414">
          <cell r="A1414">
            <v>98282096</v>
          </cell>
          <cell r="B1414" t="str">
            <v>TP125</v>
          </cell>
          <cell r="C1414" t="str">
            <v>BGA1</v>
          </cell>
          <cell r="D1414">
            <v>1064</v>
          </cell>
        </row>
        <row r="1415">
          <cell r="A1415">
            <v>98282133</v>
          </cell>
          <cell r="B1415" t="str">
            <v>TP125</v>
          </cell>
          <cell r="C1415" t="str">
            <v>BGA1</v>
          </cell>
          <cell r="D1415">
            <v>1167</v>
          </cell>
        </row>
        <row r="1416">
          <cell r="A1416">
            <v>98282166</v>
          </cell>
          <cell r="B1416" t="str">
            <v>TP132</v>
          </cell>
          <cell r="C1416" t="str">
            <v>BGA1</v>
          </cell>
          <cell r="D1416">
            <v>937</v>
          </cell>
        </row>
        <row r="1417">
          <cell r="A1417">
            <v>98294231</v>
          </cell>
          <cell r="B1417" t="str">
            <v>UPT40</v>
          </cell>
          <cell r="C1417" t="str">
            <v>BGA1</v>
          </cell>
          <cell r="D1417">
            <v>2069</v>
          </cell>
        </row>
        <row r="1418">
          <cell r="A1418">
            <v>98301408</v>
          </cell>
          <cell r="B1418" t="str">
            <v>CIMXX</v>
          </cell>
          <cell r="C1418" t="str">
            <v>BGA1</v>
          </cell>
          <cell r="D1418">
            <v>944</v>
          </cell>
        </row>
        <row r="1419">
          <cell r="A1419">
            <v>98341196</v>
          </cell>
          <cell r="B1419" t="str">
            <v>NB040</v>
          </cell>
          <cell r="C1419" t="str">
            <v>BGA1</v>
          </cell>
          <cell r="D1419">
            <v>8580</v>
          </cell>
        </row>
        <row r="1420">
          <cell r="A1420">
            <v>98341200</v>
          </cell>
          <cell r="B1420" t="str">
            <v>NB050</v>
          </cell>
          <cell r="C1420" t="str">
            <v>BGA1</v>
          </cell>
          <cell r="D1420">
            <v>8779</v>
          </cell>
        </row>
        <row r="1421">
          <cell r="A1421">
            <v>98341201</v>
          </cell>
          <cell r="B1421" t="str">
            <v>NB050</v>
          </cell>
          <cell r="C1421" t="str">
            <v>BGA1</v>
          </cell>
          <cell r="D1421">
            <v>10935</v>
          </cell>
        </row>
        <row r="1422">
          <cell r="A1422">
            <v>98341206</v>
          </cell>
          <cell r="B1422" t="str">
            <v>NB065</v>
          </cell>
          <cell r="C1422" t="str">
            <v>BGA1</v>
          </cell>
          <cell r="D1422">
            <v>8814</v>
          </cell>
        </row>
        <row r="1423">
          <cell r="A1423">
            <v>98341207</v>
          </cell>
          <cell r="B1423" t="str">
            <v>NB065</v>
          </cell>
          <cell r="C1423" t="str">
            <v>BGA1</v>
          </cell>
          <cell r="D1423">
            <v>10998</v>
          </cell>
        </row>
        <row r="1424">
          <cell r="A1424">
            <v>98341208</v>
          </cell>
          <cell r="B1424" t="str">
            <v>NB065</v>
          </cell>
          <cell r="C1424" t="str">
            <v>BGA1</v>
          </cell>
          <cell r="D1424">
            <v>9008</v>
          </cell>
        </row>
        <row r="1425">
          <cell r="A1425">
            <v>98341209</v>
          </cell>
          <cell r="B1425" t="str">
            <v>NB065</v>
          </cell>
          <cell r="C1425" t="str">
            <v>BGA1</v>
          </cell>
          <cell r="D1425">
            <v>10334</v>
          </cell>
        </row>
        <row r="1426">
          <cell r="A1426">
            <v>98341210</v>
          </cell>
          <cell r="B1426" t="str">
            <v>NB065</v>
          </cell>
          <cell r="C1426" t="str">
            <v>BGA1</v>
          </cell>
          <cell r="D1426">
            <v>12308</v>
          </cell>
        </row>
        <row r="1427">
          <cell r="A1427">
            <v>98341211</v>
          </cell>
          <cell r="B1427" t="str">
            <v>NB065</v>
          </cell>
          <cell r="C1427" t="str">
            <v>BGA1</v>
          </cell>
          <cell r="D1427">
            <v>14111</v>
          </cell>
        </row>
        <row r="1428">
          <cell r="A1428">
            <v>98341212</v>
          </cell>
          <cell r="B1428" t="str">
            <v>NB065</v>
          </cell>
          <cell r="C1428" t="str">
            <v>BGA1</v>
          </cell>
          <cell r="D1428">
            <v>18649</v>
          </cell>
        </row>
        <row r="1429">
          <cell r="A1429">
            <v>98341216</v>
          </cell>
          <cell r="B1429" t="str">
            <v>NB080</v>
          </cell>
          <cell r="C1429" t="str">
            <v>BGA1</v>
          </cell>
          <cell r="D1429">
            <v>8929</v>
          </cell>
        </row>
        <row r="1430">
          <cell r="A1430">
            <v>98341217</v>
          </cell>
          <cell r="B1430" t="str">
            <v>NB080</v>
          </cell>
          <cell r="C1430" t="str">
            <v>BGA1</v>
          </cell>
          <cell r="D1430">
            <v>9221</v>
          </cell>
        </row>
        <row r="1431">
          <cell r="A1431">
            <v>98341218</v>
          </cell>
          <cell r="B1431" t="str">
            <v>NB080</v>
          </cell>
          <cell r="C1431" t="str">
            <v>BGA1</v>
          </cell>
          <cell r="D1431">
            <v>10334</v>
          </cell>
        </row>
        <row r="1432">
          <cell r="A1432">
            <v>98341219</v>
          </cell>
          <cell r="B1432" t="str">
            <v>NB080</v>
          </cell>
          <cell r="C1432" t="str">
            <v>BGA1</v>
          </cell>
          <cell r="D1432">
            <v>12307</v>
          </cell>
        </row>
        <row r="1433">
          <cell r="A1433">
            <v>98341220</v>
          </cell>
          <cell r="B1433" t="str">
            <v>NB080</v>
          </cell>
          <cell r="C1433" t="str">
            <v>BGA1</v>
          </cell>
          <cell r="D1433">
            <v>14111</v>
          </cell>
        </row>
        <row r="1434">
          <cell r="A1434">
            <v>98341223</v>
          </cell>
          <cell r="B1434" t="str">
            <v>NB080</v>
          </cell>
          <cell r="C1434" t="str">
            <v>BGA1</v>
          </cell>
          <cell r="D1434">
            <v>17783</v>
          </cell>
        </row>
        <row r="1435">
          <cell r="A1435">
            <v>98341224</v>
          </cell>
          <cell r="B1435" t="str">
            <v>NB080</v>
          </cell>
          <cell r="C1435" t="str">
            <v>BGA1</v>
          </cell>
          <cell r="D1435">
            <v>21388</v>
          </cell>
        </row>
        <row r="1436">
          <cell r="A1436">
            <v>98341228</v>
          </cell>
          <cell r="B1436" t="str">
            <v>NB100</v>
          </cell>
          <cell r="C1436" t="str">
            <v>BGA1</v>
          </cell>
          <cell r="D1436">
            <v>8890</v>
          </cell>
        </row>
        <row r="1437">
          <cell r="A1437">
            <v>98341229</v>
          </cell>
          <cell r="B1437" t="str">
            <v>NB100</v>
          </cell>
          <cell r="C1437" t="str">
            <v>BGA1</v>
          </cell>
          <cell r="D1437">
            <v>9745</v>
          </cell>
        </row>
        <row r="1438">
          <cell r="A1438">
            <v>98341230</v>
          </cell>
          <cell r="B1438" t="str">
            <v>NB100</v>
          </cell>
          <cell r="C1438" t="str">
            <v>BGA1</v>
          </cell>
          <cell r="D1438">
            <v>11914</v>
          </cell>
        </row>
        <row r="1439">
          <cell r="A1439">
            <v>98341231</v>
          </cell>
          <cell r="B1439" t="str">
            <v>NB100</v>
          </cell>
          <cell r="C1439" t="str">
            <v>BGA1</v>
          </cell>
          <cell r="D1439">
            <v>13521</v>
          </cell>
        </row>
        <row r="1440">
          <cell r="A1440">
            <v>98341232</v>
          </cell>
          <cell r="B1440" t="str">
            <v>NB100</v>
          </cell>
          <cell r="C1440" t="str">
            <v>BGA1</v>
          </cell>
          <cell r="D1440">
            <v>17272</v>
          </cell>
        </row>
        <row r="1441">
          <cell r="A1441">
            <v>98341686</v>
          </cell>
          <cell r="B1441" t="str">
            <v>SQFBX</v>
          </cell>
          <cell r="C1441" t="str">
            <v>BGA1</v>
          </cell>
          <cell r="D1441">
            <v>164</v>
          </cell>
        </row>
        <row r="1442">
          <cell r="A1442">
            <v>98341687</v>
          </cell>
          <cell r="B1442" t="str">
            <v>SQFBX</v>
          </cell>
          <cell r="C1442" t="str">
            <v>BGA1</v>
          </cell>
          <cell r="D1442">
            <v>486</v>
          </cell>
        </row>
        <row r="1443">
          <cell r="A1443">
            <v>98347579</v>
          </cell>
          <cell r="B1443" t="str">
            <v>SOLAC</v>
          </cell>
          <cell r="C1443" t="str">
            <v>BGA1</v>
          </cell>
          <cell r="D1443">
            <v>389</v>
          </cell>
        </row>
        <row r="1444">
          <cell r="A1444">
            <v>98375695</v>
          </cell>
          <cell r="B1444" t="str">
            <v>DRSLS</v>
          </cell>
          <cell r="C1444" t="str">
            <v>BGA1</v>
          </cell>
          <cell r="D1444">
            <v>220</v>
          </cell>
        </row>
        <row r="1445">
          <cell r="A1445">
            <v>98387479</v>
          </cell>
          <cell r="B1445" t="str">
            <v>LSPAC</v>
          </cell>
          <cell r="C1445" t="str">
            <v>BGA1</v>
          </cell>
          <cell r="D1445">
            <v>902</v>
          </cell>
        </row>
        <row r="1446">
          <cell r="A1446">
            <v>98389305</v>
          </cell>
          <cell r="B1446" t="str">
            <v>CRE01</v>
          </cell>
          <cell r="C1446" t="str">
            <v>BGA1</v>
          </cell>
          <cell r="D1446">
            <v>2617</v>
          </cell>
        </row>
        <row r="1447">
          <cell r="A1447">
            <v>98389306</v>
          </cell>
          <cell r="B1447" t="str">
            <v>CRE01</v>
          </cell>
          <cell r="C1447" t="str">
            <v>BGA1</v>
          </cell>
          <cell r="D1447">
            <v>2900</v>
          </cell>
        </row>
        <row r="1448">
          <cell r="A1448">
            <v>98389307</v>
          </cell>
          <cell r="B1448" t="str">
            <v>CRE01</v>
          </cell>
          <cell r="C1448" t="str">
            <v>BGA1</v>
          </cell>
          <cell r="D1448">
            <v>3403</v>
          </cell>
        </row>
        <row r="1449">
          <cell r="A1449">
            <v>98389308</v>
          </cell>
          <cell r="B1449" t="str">
            <v>CRE01</v>
          </cell>
          <cell r="C1449" t="str">
            <v>BGA1</v>
          </cell>
          <cell r="D1449">
            <v>4083</v>
          </cell>
        </row>
        <row r="1450">
          <cell r="A1450">
            <v>98389309</v>
          </cell>
          <cell r="B1450" t="str">
            <v>CRE01</v>
          </cell>
          <cell r="C1450" t="str">
            <v>BGA1</v>
          </cell>
          <cell r="D1450">
            <v>4917</v>
          </cell>
        </row>
        <row r="1451">
          <cell r="A1451">
            <v>98389368</v>
          </cell>
          <cell r="B1451" t="str">
            <v>CRIE1</v>
          </cell>
          <cell r="C1451" t="str">
            <v>BGA1</v>
          </cell>
          <cell r="D1451">
            <v>2654</v>
          </cell>
        </row>
        <row r="1452">
          <cell r="A1452">
            <v>98389699</v>
          </cell>
          <cell r="B1452" t="str">
            <v>CRE03</v>
          </cell>
          <cell r="C1452" t="str">
            <v>BGA1</v>
          </cell>
          <cell r="D1452">
            <v>4518</v>
          </cell>
        </row>
        <row r="1453">
          <cell r="A1453">
            <v>98389701</v>
          </cell>
          <cell r="B1453" t="str">
            <v>CRE03</v>
          </cell>
          <cell r="C1453" t="str">
            <v>BGA1</v>
          </cell>
          <cell r="D1453">
            <v>2506</v>
          </cell>
        </row>
        <row r="1454">
          <cell r="A1454">
            <v>98389702</v>
          </cell>
          <cell r="B1454" t="str">
            <v>CRE03</v>
          </cell>
          <cell r="C1454" t="str">
            <v>BGA1</v>
          </cell>
          <cell r="D1454">
            <v>2759</v>
          </cell>
        </row>
        <row r="1455">
          <cell r="A1455">
            <v>98389704</v>
          </cell>
          <cell r="B1455" t="str">
            <v>CRE03</v>
          </cell>
          <cell r="C1455" t="str">
            <v>BGA1</v>
          </cell>
          <cell r="D1455">
            <v>3649</v>
          </cell>
        </row>
        <row r="1456">
          <cell r="A1456">
            <v>98389762</v>
          </cell>
          <cell r="B1456" t="str">
            <v>CRIE3</v>
          </cell>
          <cell r="C1456" t="str">
            <v>BGA1</v>
          </cell>
          <cell r="D1456">
            <v>3746</v>
          </cell>
        </row>
        <row r="1457">
          <cell r="A1457">
            <v>98389877</v>
          </cell>
          <cell r="B1457" t="str">
            <v>CRNE3</v>
          </cell>
          <cell r="C1457" t="str">
            <v>BGA1</v>
          </cell>
          <cell r="D1457">
            <v>2747</v>
          </cell>
        </row>
        <row r="1458">
          <cell r="A1458">
            <v>98390028</v>
          </cell>
          <cell r="B1458" t="str">
            <v>CRE05</v>
          </cell>
          <cell r="C1458" t="str">
            <v>BGA1</v>
          </cell>
          <cell r="D1458">
            <v>2468</v>
          </cell>
        </row>
        <row r="1459">
          <cell r="A1459">
            <v>98390029</v>
          </cell>
          <cell r="B1459" t="str">
            <v>CRE05</v>
          </cell>
          <cell r="C1459" t="str">
            <v>BGA1</v>
          </cell>
          <cell r="D1459">
            <v>2884</v>
          </cell>
        </row>
        <row r="1460">
          <cell r="A1460">
            <v>98390030</v>
          </cell>
          <cell r="B1460" t="str">
            <v>CRE05</v>
          </cell>
          <cell r="C1460" t="str">
            <v>BGA1</v>
          </cell>
          <cell r="D1460">
            <v>3364</v>
          </cell>
        </row>
        <row r="1461">
          <cell r="A1461">
            <v>98390031</v>
          </cell>
          <cell r="B1461" t="str">
            <v>CRE05</v>
          </cell>
          <cell r="C1461" t="str">
            <v>BGA1</v>
          </cell>
          <cell r="D1461">
            <v>4170</v>
          </cell>
        </row>
        <row r="1462">
          <cell r="A1462">
            <v>98390073</v>
          </cell>
          <cell r="B1462" t="str">
            <v>CRIE5</v>
          </cell>
          <cell r="C1462" t="str">
            <v>BGA1</v>
          </cell>
          <cell r="D1462">
            <v>3449</v>
          </cell>
        </row>
        <row r="1463">
          <cell r="A1463">
            <v>98390142</v>
          </cell>
          <cell r="B1463" t="str">
            <v>CRNE5</v>
          </cell>
          <cell r="C1463" t="str">
            <v>BGA1</v>
          </cell>
          <cell r="D1463">
            <v>3190</v>
          </cell>
        </row>
        <row r="1464">
          <cell r="A1464">
            <v>98390265</v>
          </cell>
          <cell r="B1464" t="str">
            <v>CRE10</v>
          </cell>
          <cell r="C1464" t="str">
            <v>BGA1</v>
          </cell>
          <cell r="D1464">
            <v>3287</v>
          </cell>
        </row>
        <row r="1465">
          <cell r="A1465">
            <v>98390267</v>
          </cell>
          <cell r="B1465" t="str">
            <v>CRE10</v>
          </cell>
          <cell r="C1465" t="str">
            <v>BGA1</v>
          </cell>
          <cell r="D1465">
            <v>4266</v>
          </cell>
        </row>
        <row r="1466">
          <cell r="A1466">
            <v>98390287</v>
          </cell>
          <cell r="B1466" t="str">
            <v>CIE10</v>
          </cell>
          <cell r="C1466" t="str">
            <v>BGA1</v>
          </cell>
          <cell r="D1466">
            <v>4483</v>
          </cell>
        </row>
        <row r="1467">
          <cell r="A1467">
            <v>98390685</v>
          </cell>
          <cell r="B1467" t="str">
            <v>CRE10</v>
          </cell>
          <cell r="C1467" t="str">
            <v>BGA1</v>
          </cell>
          <cell r="D1467">
            <v>2770</v>
          </cell>
        </row>
        <row r="1468">
          <cell r="A1468">
            <v>98390714</v>
          </cell>
          <cell r="B1468" t="str">
            <v>CRE15</v>
          </cell>
          <cell r="C1468" t="str">
            <v>BGA1</v>
          </cell>
          <cell r="D1468">
            <v>3471</v>
          </cell>
        </row>
        <row r="1469">
          <cell r="A1469">
            <v>98390743</v>
          </cell>
          <cell r="B1469" t="str">
            <v>CNE15</v>
          </cell>
          <cell r="C1469" t="str">
            <v>BGA1</v>
          </cell>
          <cell r="D1469">
            <v>3921</v>
          </cell>
        </row>
        <row r="1470">
          <cell r="A1470">
            <v>98390766</v>
          </cell>
          <cell r="B1470" t="str">
            <v>CRE20</v>
          </cell>
          <cell r="C1470" t="str">
            <v>BGA1</v>
          </cell>
          <cell r="D1470">
            <v>4280</v>
          </cell>
        </row>
        <row r="1471">
          <cell r="A1471">
            <v>98390932</v>
          </cell>
          <cell r="B1471" t="str">
            <v>CRE32</v>
          </cell>
          <cell r="C1471" t="str">
            <v>BGA1</v>
          </cell>
          <cell r="D1471">
            <v>5069</v>
          </cell>
        </row>
        <row r="1472">
          <cell r="A1472">
            <v>98414238</v>
          </cell>
          <cell r="B1472" t="str">
            <v>DRYPF</v>
          </cell>
          <cell r="C1472" t="str">
            <v>BGA1</v>
          </cell>
          <cell r="D1472">
            <v>2814</v>
          </cell>
        </row>
        <row r="1473">
          <cell r="A1473">
            <v>98414264</v>
          </cell>
          <cell r="B1473" t="str">
            <v>DRYPF</v>
          </cell>
          <cell r="C1473" t="str">
            <v>BGA1</v>
          </cell>
          <cell r="D1473">
            <v>2739</v>
          </cell>
        </row>
        <row r="1474">
          <cell r="A1474">
            <v>98414701</v>
          </cell>
          <cell r="B1474" t="str">
            <v>DRYPF</v>
          </cell>
          <cell r="C1474" t="str">
            <v>BGA1</v>
          </cell>
          <cell r="D1474">
            <v>3957</v>
          </cell>
        </row>
        <row r="1475">
          <cell r="A1475">
            <v>98414709</v>
          </cell>
          <cell r="B1475" t="str">
            <v>DRYPF</v>
          </cell>
          <cell r="C1475" t="str">
            <v>BGA1</v>
          </cell>
          <cell r="D1475">
            <v>3558</v>
          </cell>
        </row>
        <row r="1476">
          <cell r="A1476">
            <v>98414724</v>
          </cell>
          <cell r="B1476" t="str">
            <v>DRYPF</v>
          </cell>
          <cell r="C1476" t="str">
            <v>BGA1</v>
          </cell>
          <cell r="D1476">
            <v>3442</v>
          </cell>
        </row>
        <row r="1477">
          <cell r="A1477">
            <v>98414726</v>
          </cell>
          <cell r="B1477" t="str">
            <v>DRYPF</v>
          </cell>
          <cell r="C1477" t="str">
            <v>BGA1</v>
          </cell>
          <cell r="D1477">
            <v>3537</v>
          </cell>
        </row>
        <row r="1478">
          <cell r="A1478">
            <v>98414771</v>
          </cell>
          <cell r="B1478" t="str">
            <v>DRYPF</v>
          </cell>
          <cell r="C1478" t="str">
            <v>BGA1</v>
          </cell>
          <cell r="D1478">
            <v>3855</v>
          </cell>
        </row>
        <row r="1479">
          <cell r="A1479">
            <v>98420371</v>
          </cell>
          <cell r="B1479" t="str">
            <v>UPT65</v>
          </cell>
          <cell r="C1479" t="str">
            <v>BGA1</v>
          </cell>
          <cell r="D1479">
            <v>2844</v>
          </cell>
        </row>
        <row r="1480">
          <cell r="A1480">
            <v>98423078</v>
          </cell>
          <cell r="B1480" t="str">
            <v>DDA01</v>
          </cell>
          <cell r="C1480" t="str">
            <v>BGA1</v>
          </cell>
          <cell r="D1480">
            <v>4814</v>
          </cell>
        </row>
        <row r="1481">
          <cell r="A1481">
            <v>98453511</v>
          </cell>
          <cell r="B1481" t="str">
            <v>CRB02</v>
          </cell>
          <cell r="C1481" t="str">
            <v>BGA1</v>
          </cell>
          <cell r="D1481">
            <v>5278</v>
          </cell>
        </row>
        <row r="1482">
          <cell r="A1482">
            <v>98473297</v>
          </cell>
          <cell r="B1482" t="str">
            <v>DRYPF</v>
          </cell>
          <cell r="C1482" t="str">
            <v>BGA1</v>
          </cell>
          <cell r="D1482">
            <v>2603</v>
          </cell>
        </row>
        <row r="1483">
          <cell r="A1483">
            <v>98473810</v>
          </cell>
          <cell r="B1483" t="str">
            <v>DRYPF</v>
          </cell>
          <cell r="C1483" t="str">
            <v>BGA1</v>
          </cell>
          <cell r="D1483">
            <v>2046</v>
          </cell>
        </row>
        <row r="1484">
          <cell r="A1484">
            <v>98475613</v>
          </cell>
          <cell r="B1484" t="str">
            <v>DRYPF</v>
          </cell>
          <cell r="C1484" t="str">
            <v>BGA1</v>
          </cell>
          <cell r="D1484">
            <v>3260</v>
          </cell>
        </row>
        <row r="1485">
          <cell r="A1485">
            <v>98476148</v>
          </cell>
          <cell r="B1485" t="str">
            <v>DRYPF</v>
          </cell>
          <cell r="C1485" t="str">
            <v>BGA1</v>
          </cell>
          <cell r="D1485">
            <v>3025</v>
          </cell>
        </row>
        <row r="1486">
          <cell r="A1486">
            <v>98494705</v>
          </cell>
          <cell r="B1486" t="str">
            <v>UP026</v>
          </cell>
          <cell r="C1486" t="str">
            <v>BGA1</v>
          </cell>
          <cell r="D1486">
            <v>518</v>
          </cell>
        </row>
        <row r="1487">
          <cell r="A1487">
            <v>98494727</v>
          </cell>
          <cell r="B1487" t="str">
            <v>UP026</v>
          </cell>
          <cell r="C1487" t="str">
            <v>BGA1</v>
          </cell>
          <cell r="D1487">
            <v>415</v>
          </cell>
        </row>
        <row r="1488">
          <cell r="A1488">
            <v>98494729</v>
          </cell>
          <cell r="B1488" t="str">
            <v>UP015</v>
          </cell>
          <cell r="C1488" t="str">
            <v>BGA1</v>
          </cell>
          <cell r="D1488">
            <v>205</v>
          </cell>
        </row>
        <row r="1489">
          <cell r="A1489">
            <v>98538177</v>
          </cell>
          <cell r="B1489" t="str">
            <v>SEACC</v>
          </cell>
          <cell r="C1489" t="str">
            <v>BGA1</v>
          </cell>
          <cell r="D1489">
            <v>349</v>
          </cell>
        </row>
        <row r="1490">
          <cell r="A1490">
            <v>98538179</v>
          </cell>
          <cell r="B1490" t="str">
            <v>SEACC</v>
          </cell>
          <cell r="C1490" t="str">
            <v>BGA1</v>
          </cell>
          <cell r="D1490">
            <v>493</v>
          </cell>
        </row>
        <row r="1491">
          <cell r="A1491">
            <v>98542933</v>
          </cell>
          <cell r="B1491" t="str">
            <v>HMPC1</v>
          </cell>
          <cell r="C1491" t="str">
            <v>BGA1</v>
          </cell>
          <cell r="D1491">
            <v>15053</v>
          </cell>
        </row>
        <row r="1492">
          <cell r="A1492">
            <v>98542936</v>
          </cell>
          <cell r="B1492" t="str">
            <v>HMPC1</v>
          </cell>
          <cell r="C1492" t="str">
            <v>BGA1</v>
          </cell>
          <cell r="D1492">
            <v>16647</v>
          </cell>
        </row>
        <row r="1493">
          <cell r="A1493">
            <v>98542951</v>
          </cell>
          <cell r="B1493" t="str">
            <v>HMPC1</v>
          </cell>
          <cell r="C1493" t="str">
            <v>BGA1</v>
          </cell>
          <cell r="D1493">
            <v>15333</v>
          </cell>
        </row>
        <row r="1494">
          <cell r="A1494">
            <v>98542952</v>
          </cell>
          <cell r="B1494" t="str">
            <v>HMPC1</v>
          </cell>
          <cell r="C1494" t="str">
            <v>BGA1</v>
          </cell>
          <cell r="D1494">
            <v>17062</v>
          </cell>
        </row>
        <row r="1495">
          <cell r="A1495">
            <v>98542953</v>
          </cell>
          <cell r="B1495" t="str">
            <v>HMPC1</v>
          </cell>
          <cell r="C1495" t="str">
            <v>BGA1</v>
          </cell>
          <cell r="D1495">
            <v>18124</v>
          </cell>
        </row>
        <row r="1496">
          <cell r="A1496">
            <v>98542954</v>
          </cell>
          <cell r="B1496" t="str">
            <v>HMPC1</v>
          </cell>
          <cell r="C1496" t="str">
            <v>BGA1</v>
          </cell>
          <cell r="D1496">
            <v>19898</v>
          </cell>
        </row>
        <row r="1497">
          <cell r="A1497">
            <v>98542959</v>
          </cell>
          <cell r="B1497" t="str">
            <v>HMPC1</v>
          </cell>
          <cell r="C1497" t="str">
            <v>BGA1</v>
          </cell>
          <cell r="D1497">
            <v>19131</v>
          </cell>
        </row>
        <row r="1498">
          <cell r="A1498">
            <v>98542960</v>
          </cell>
          <cell r="B1498" t="str">
            <v>HMPC1</v>
          </cell>
          <cell r="C1498" t="str">
            <v>BGA1</v>
          </cell>
          <cell r="D1498">
            <v>20821</v>
          </cell>
        </row>
        <row r="1499">
          <cell r="A1499">
            <v>98542965</v>
          </cell>
          <cell r="B1499" t="str">
            <v>HMPC1</v>
          </cell>
          <cell r="C1499" t="str">
            <v>BGA1</v>
          </cell>
          <cell r="D1499">
            <v>21477</v>
          </cell>
        </row>
        <row r="1500">
          <cell r="A1500">
            <v>98542971</v>
          </cell>
          <cell r="B1500" t="str">
            <v>HMPC1</v>
          </cell>
          <cell r="C1500" t="str">
            <v>BGA1</v>
          </cell>
          <cell r="D1500">
            <v>0</v>
          </cell>
        </row>
        <row r="1501">
          <cell r="A1501">
            <v>98543011</v>
          </cell>
          <cell r="B1501" t="str">
            <v>HMPC1</v>
          </cell>
          <cell r="C1501" t="str">
            <v>BGA1</v>
          </cell>
          <cell r="D1501">
            <v>22115</v>
          </cell>
        </row>
        <row r="1502">
          <cell r="A1502">
            <v>98543024</v>
          </cell>
          <cell r="B1502" t="str">
            <v>HMPC1</v>
          </cell>
          <cell r="C1502" t="str">
            <v>BGA1</v>
          </cell>
          <cell r="D1502">
            <v>30493</v>
          </cell>
        </row>
        <row r="1503">
          <cell r="A1503">
            <v>98543062</v>
          </cell>
          <cell r="B1503" t="str">
            <v>HMPC1</v>
          </cell>
          <cell r="C1503" t="str">
            <v>BGA1</v>
          </cell>
          <cell r="D1503">
            <v>36182</v>
          </cell>
        </row>
        <row r="1504">
          <cell r="A1504">
            <v>98563350</v>
          </cell>
          <cell r="B1504" t="str">
            <v>APART</v>
          </cell>
          <cell r="C1504" t="str">
            <v>BGA1</v>
          </cell>
          <cell r="D1504">
            <v>865</v>
          </cell>
        </row>
        <row r="1505">
          <cell r="A1505">
            <v>98589048</v>
          </cell>
          <cell r="B1505" t="str">
            <v>DCABL</v>
          </cell>
          <cell r="C1505" t="str">
            <v>BGA1</v>
          </cell>
          <cell r="D1505">
            <v>111</v>
          </cell>
        </row>
        <row r="1506">
          <cell r="A1506">
            <v>98602697</v>
          </cell>
          <cell r="B1506" t="str">
            <v>DUAL1</v>
          </cell>
          <cell r="C1506" t="str">
            <v>BGA1</v>
          </cell>
          <cell r="D1506">
            <v>4027</v>
          </cell>
        </row>
        <row r="1507">
          <cell r="A1507">
            <v>98609182</v>
          </cell>
          <cell r="B1507" t="str">
            <v>DUAL1</v>
          </cell>
          <cell r="C1507" t="str">
            <v>BGA1</v>
          </cell>
          <cell r="D1507">
            <v>1100</v>
          </cell>
        </row>
        <row r="1508">
          <cell r="A1508">
            <v>98617678</v>
          </cell>
          <cell r="B1508" t="str">
            <v>SL050</v>
          </cell>
          <cell r="C1508" t="str">
            <v>BGA1</v>
          </cell>
          <cell r="D1508">
            <v>3483</v>
          </cell>
        </row>
        <row r="1509">
          <cell r="A1509">
            <v>98624165</v>
          </cell>
          <cell r="B1509" t="str">
            <v>SLV65</v>
          </cell>
          <cell r="C1509" t="str">
            <v>BGA1</v>
          </cell>
          <cell r="D1509">
            <v>3999</v>
          </cell>
        </row>
        <row r="1510">
          <cell r="A1510">
            <v>98624251</v>
          </cell>
          <cell r="B1510" t="str">
            <v>SL080</v>
          </cell>
          <cell r="C1510" t="str">
            <v>BGA1</v>
          </cell>
          <cell r="D1510">
            <v>4187</v>
          </cell>
        </row>
        <row r="1511">
          <cell r="A1511">
            <v>98624254</v>
          </cell>
          <cell r="B1511" t="str">
            <v>SLV65</v>
          </cell>
          <cell r="C1511" t="str">
            <v>BGA1</v>
          </cell>
          <cell r="D1511">
            <v>4712</v>
          </cell>
        </row>
        <row r="1512">
          <cell r="A1512">
            <v>98624255</v>
          </cell>
          <cell r="B1512" t="str">
            <v>SLV80</v>
          </cell>
          <cell r="C1512" t="str">
            <v>BGA1</v>
          </cell>
          <cell r="D1512">
            <v>6995</v>
          </cell>
        </row>
        <row r="1513">
          <cell r="A1513">
            <v>98624257</v>
          </cell>
          <cell r="B1513" t="str">
            <v>SL050</v>
          </cell>
          <cell r="C1513" t="str">
            <v>BGA1</v>
          </cell>
          <cell r="D1513">
            <v>3414</v>
          </cell>
        </row>
        <row r="1514">
          <cell r="A1514">
            <v>98624258</v>
          </cell>
          <cell r="B1514" t="str">
            <v>SL050</v>
          </cell>
          <cell r="C1514" t="str">
            <v>BGA1</v>
          </cell>
          <cell r="D1514">
            <v>3852</v>
          </cell>
        </row>
        <row r="1515">
          <cell r="A1515">
            <v>98624259</v>
          </cell>
          <cell r="B1515" t="str">
            <v>SL050</v>
          </cell>
          <cell r="C1515" t="str">
            <v>BGA1</v>
          </cell>
          <cell r="D1515">
            <v>4545</v>
          </cell>
        </row>
        <row r="1516">
          <cell r="A1516">
            <v>98624260</v>
          </cell>
          <cell r="B1516" t="str">
            <v>SL050</v>
          </cell>
          <cell r="C1516" t="str">
            <v>BGA1</v>
          </cell>
          <cell r="D1516">
            <v>4611</v>
          </cell>
        </row>
        <row r="1517">
          <cell r="A1517">
            <v>98624669</v>
          </cell>
          <cell r="B1517" t="str">
            <v>SL080</v>
          </cell>
          <cell r="C1517" t="str">
            <v>BGA1</v>
          </cell>
          <cell r="D1517">
            <v>5663</v>
          </cell>
        </row>
        <row r="1518">
          <cell r="A1518">
            <v>98624693</v>
          </cell>
          <cell r="B1518" t="str">
            <v>SL080</v>
          </cell>
          <cell r="C1518" t="str">
            <v>BGA1</v>
          </cell>
          <cell r="D1518">
            <v>3894</v>
          </cell>
        </row>
        <row r="1519">
          <cell r="A1519">
            <v>98624694</v>
          </cell>
          <cell r="B1519" t="str">
            <v>SLV80</v>
          </cell>
          <cell r="C1519" t="str">
            <v>BGA1</v>
          </cell>
          <cell r="D1519">
            <v>3835</v>
          </cell>
        </row>
        <row r="1520">
          <cell r="A1520">
            <v>98624695</v>
          </cell>
          <cell r="B1520" t="str">
            <v>SL080</v>
          </cell>
          <cell r="C1520" t="str">
            <v>BGA1</v>
          </cell>
          <cell r="D1520">
            <v>4208</v>
          </cell>
        </row>
        <row r="1521">
          <cell r="A1521">
            <v>98624697</v>
          </cell>
          <cell r="B1521" t="str">
            <v>SL080</v>
          </cell>
          <cell r="C1521" t="str">
            <v>BGA1</v>
          </cell>
          <cell r="D1521">
            <v>7402</v>
          </cell>
        </row>
        <row r="1522">
          <cell r="A1522">
            <v>98624699</v>
          </cell>
          <cell r="B1522" t="str">
            <v>SLV65</v>
          </cell>
          <cell r="C1522" t="str">
            <v>BGA1</v>
          </cell>
          <cell r="D1522">
            <v>4738</v>
          </cell>
        </row>
        <row r="1523">
          <cell r="A1523">
            <v>98624700</v>
          </cell>
          <cell r="B1523" t="str">
            <v>SLV80</v>
          </cell>
          <cell r="C1523" t="str">
            <v>BGA1</v>
          </cell>
          <cell r="D1523">
            <v>8121</v>
          </cell>
        </row>
        <row r="1524">
          <cell r="A1524">
            <v>98624701</v>
          </cell>
          <cell r="B1524" t="str">
            <v>SL100</v>
          </cell>
          <cell r="C1524" t="str">
            <v>BGA1</v>
          </cell>
          <cell r="D1524">
            <v>7123</v>
          </cell>
        </row>
        <row r="1525">
          <cell r="A1525">
            <v>98624703</v>
          </cell>
          <cell r="B1525" t="str">
            <v>SL080</v>
          </cell>
          <cell r="C1525" t="str">
            <v>BGA1</v>
          </cell>
          <cell r="D1525">
            <v>8433</v>
          </cell>
        </row>
        <row r="1526">
          <cell r="A1526">
            <v>98625966</v>
          </cell>
          <cell r="B1526" t="str">
            <v>SL080</v>
          </cell>
          <cell r="C1526" t="str">
            <v>BGA1</v>
          </cell>
          <cell r="D1526">
            <v>5699</v>
          </cell>
        </row>
        <row r="1527">
          <cell r="A1527">
            <v>98625977</v>
          </cell>
          <cell r="B1527" t="str">
            <v>SL080</v>
          </cell>
          <cell r="C1527" t="str">
            <v>BGA1</v>
          </cell>
          <cell r="D1527">
            <v>3907</v>
          </cell>
        </row>
        <row r="1528">
          <cell r="A1528">
            <v>98626028</v>
          </cell>
          <cell r="B1528" t="str">
            <v>SL080</v>
          </cell>
          <cell r="C1528" t="str">
            <v>BGA1</v>
          </cell>
          <cell r="D1528">
            <v>7402</v>
          </cell>
        </row>
        <row r="1529">
          <cell r="A1529">
            <v>98626029</v>
          </cell>
          <cell r="B1529" t="str">
            <v>SL100</v>
          </cell>
          <cell r="C1529" t="str">
            <v>BGA1</v>
          </cell>
          <cell r="D1529">
            <v>8115</v>
          </cell>
        </row>
        <row r="1530">
          <cell r="A1530">
            <v>98626030</v>
          </cell>
          <cell r="B1530" t="str">
            <v>SL100</v>
          </cell>
          <cell r="C1530" t="str">
            <v>BGA1</v>
          </cell>
          <cell r="D1530">
            <v>9108</v>
          </cell>
        </row>
        <row r="1531">
          <cell r="A1531">
            <v>98626047</v>
          </cell>
          <cell r="B1531" t="str">
            <v>SLV80</v>
          </cell>
          <cell r="C1531" t="str">
            <v>BGA1</v>
          </cell>
          <cell r="D1531">
            <v>7374</v>
          </cell>
        </row>
        <row r="1532">
          <cell r="A1532">
            <v>98626048</v>
          </cell>
          <cell r="B1532" t="str">
            <v>SLV80</v>
          </cell>
          <cell r="C1532" t="str">
            <v>BGA1</v>
          </cell>
          <cell r="D1532">
            <v>7458</v>
          </cell>
        </row>
        <row r="1533">
          <cell r="A1533">
            <v>98626052</v>
          </cell>
          <cell r="B1533" t="str">
            <v>SL080</v>
          </cell>
          <cell r="C1533" t="str">
            <v>BGA1</v>
          </cell>
          <cell r="D1533">
            <v>6413</v>
          </cell>
        </row>
        <row r="1534">
          <cell r="A1534">
            <v>98626053</v>
          </cell>
          <cell r="B1534" t="str">
            <v>SL080</v>
          </cell>
          <cell r="C1534" t="str">
            <v>BGA1</v>
          </cell>
          <cell r="D1534">
            <v>6432</v>
          </cell>
        </row>
        <row r="1535">
          <cell r="A1535">
            <v>98626054</v>
          </cell>
          <cell r="B1535" t="str">
            <v>SL100</v>
          </cell>
          <cell r="C1535" t="str">
            <v>BGA1</v>
          </cell>
          <cell r="D1535">
            <v>7232</v>
          </cell>
        </row>
        <row r="1536">
          <cell r="A1536">
            <v>98626056</v>
          </cell>
          <cell r="B1536" t="str">
            <v>SLV10</v>
          </cell>
          <cell r="C1536" t="str">
            <v>BGA1</v>
          </cell>
          <cell r="D1536">
            <v>5290</v>
          </cell>
        </row>
        <row r="1537">
          <cell r="A1537">
            <v>98626066</v>
          </cell>
          <cell r="B1537" t="str">
            <v>SL080</v>
          </cell>
          <cell r="C1537" t="str">
            <v>BGA1</v>
          </cell>
          <cell r="D1537">
            <v>8505</v>
          </cell>
        </row>
        <row r="1538">
          <cell r="A1538">
            <v>98626067</v>
          </cell>
          <cell r="B1538" t="str">
            <v>SL100</v>
          </cell>
          <cell r="C1538" t="str">
            <v>BGA1</v>
          </cell>
          <cell r="D1538">
            <v>9108</v>
          </cell>
        </row>
        <row r="1539">
          <cell r="A1539">
            <v>98626076</v>
          </cell>
          <cell r="B1539" t="str">
            <v>SL050</v>
          </cell>
          <cell r="C1539" t="str">
            <v>BGA1</v>
          </cell>
          <cell r="D1539">
            <v>3912</v>
          </cell>
        </row>
        <row r="1540">
          <cell r="A1540">
            <v>98698968</v>
          </cell>
          <cell r="B1540" t="str">
            <v>SP07P</v>
          </cell>
          <cell r="C1540" t="str">
            <v>BGA1</v>
          </cell>
          <cell r="D1540">
            <v>644</v>
          </cell>
        </row>
        <row r="1541">
          <cell r="A1541">
            <v>98698969</v>
          </cell>
          <cell r="B1541" t="str">
            <v>SP07P</v>
          </cell>
          <cell r="C1541" t="str">
            <v>BGA1</v>
          </cell>
          <cell r="D1541">
            <v>844</v>
          </cell>
        </row>
        <row r="1542">
          <cell r="A1542">
            <v>98698970</v>
          </cell>
          <cell r="B1542" t="str">
            <v>SP07P</v>
          </cell>
          <cell r="C1542" t="str">
            <v>BGA1</v>
          </cell>
          <cell r="D1542">
            <v>1111</v>
          </cell>
        </row>
        <row r="1543">
          <cell r="A1543">
            <v>98698971</v>
          </cell>
          <cell r="B1543" t="str">
            <v>SP07P</v>
          </cell>
          <cell r="C1543" t="str">
            <v>BGA1</v>
          </cell>
          <cell r="D1543">
            <v>1445</v>
          </cell>
        </row>
        <row r="1544">
          <cell r="A1544">
            <v>98698972</v>
          </cell>
          <cell r="B1544" t="str">
            <v>SP07P</v>
          </cell>
          <cell r="C1544" t="str">
            <v>BGA1</v>
          </cell>
          <cell r="D1544">
            <v>1845</v>
          </cell>
        </row>
        <row r="1545">
          <cell r="A1545">
            <v>98698973</v>
          </cell>
          <cell r="B1545" t="str">
            <v>SP07P</v>
          </cell>
          <cell r="C1545" t="str">
            <v>BGA1</v>
          </cell>
          <cell r="D1545">
            <v>2111</v>
          </cell>
        </row>
        <row r="1546">
          <cell r="A1546">
            <v>98698975</v>
          </cell>
          <cell r="B1546" t="str">
            <v>SP07P</v>
          </cell>
          <cell r="C1546" t="str">
            <v>BGA1</v>
          </cell>
          <cell r="D1546">
            <v>2780</v>
          </cell>
        </row>
        <row r="1547">
          <cell r="A1547">
            <v>98698976</v>
          </cell>
          <cell r="B1547" t="str">
            <v>SP07P</v>
          </cell>
          <cell r="C1547" t="str">
            <v>BGA1</v>
          </cell>
          <cell r="D1547">
            <v>3112</v>
          </cell>
        </row>
        <row r="1548">
          <cell r="A1548">
            <v>98698977</v>
          </cell>
          <cell r="B1548" t="str">
            <v>SP07P</v>
          </cell>
          <cell r="C1548" t="str">
            <v>BGA1</v>
          </cell>
          <cell r="D1548">
            <v>3712</v>
          </cell>
        </row>
        <row r="1549">
          <cell r="A1549">
            <v>98698978</v>
          </cell>
          <cell r="B1549" t="str">
            <v>SP07P</v>
          </cell>
          <cell r="C1549" t="str">
            <v>BGA1</v>
          </cell>
          <cell r="D1549">
            <v>7683</v>
          </cell>
        </row>
        <row r="1550">
          <cell r="A1550">
            <v>98699093</v>
          </cell>
          <cell r="B1550" t="str">
            <v>SP11P</v>
          </cell>
          <cell r="C1550" t="str">
            <v>BGA1</v>
          </cell>
          <cell r="D1550">
            <v>851</v>
          </cell>
        </row>
        <row r="1551">
          <cell r="A1551">
            <v>98699094</v>
          </cell>
          <cell r="B1551" t="str">
            <v>SP11P</v>
          </cell>
          <cell r="C1551" t="str">
            <v>BGA1</v>
          </cell>
          <cell r="D1551">
            <v>1065</v>
          </cell>
        </row>
        <row r="1552">
          <cell r="A1552">
            <v>98699095</v>
          </cell>
          <cell r="B1552" t="str">
            <v>SP11P</v>
          </cell>
          <cell r="C1552" t="str">
            <v>BGA1</v>
          </cell>
          <cell r="D1552">
            <v>1498</v>
          </cell>
        </row>
        <row r="1553">
          <cell r="A1553">
            <v>98699096</v>
          </cell>
          <cell r="B1553" t="str">
            <v>SP11P</v>
          </cell>
          <cell r="C1553" t="str">
            <v>BGA1</v>
          </cell>
          <cell r="D1553">
            <v>1929</v>
          </cell>
        </row>
        <row r="1554">
          <cell r="A1554">
            <v>98699097</v>
          </cell>
          <cell r="B1554" t="str">
            <v>SP11P</v>
          </cell>
          <cell r="C1554" t="str">
            <v>BGA1</v>
          </cell>
          <cell r="D1554">
            <v>2468</v>
          </cell>
        </row>
        <row r="1555">
          <cell r="A1555">
            <v>98699118</v>
          </cell>
          <cell r="B1555" t="str">
            <v>SP14P</v>
          </cell>
          <cell r="C1555" t="str">
            <v>BGA1</v>
          </cell>
          <cell r="D1555">
            <v>1228</v>
          </cell>
        </row>
        <row r="1556">
          <cell r="A1556">
            <v>98699119</v>
          </cell>
          <cell r="B1556" t="str">
            <v>SP14P</v>
          </cell>
          <cell r="C1556" t="str">
            <v>BGA1</v>
          </cell>
          <cell r="D1556">
            <v>1575</v>
          </cell>
        </row>
        <row r="1557">
          <cell r="A1557">
            <v>98699120</v>
          </cell>
          <cell r="B1557" t="str">
            <v>SP14P</v>
          </cell>
          <cell r="C1557" t="str">
            <v>BGA1</v>
          </cell>
          <cell r="D1557">
            <v>1805</v>
          </cell>
        </row>
        <row r="1558">
          <cell r="A1558">
            <v>98699122</v>
          </cell>
          <cell r="B1558" t="str">
            <v>SP14P</v>
          </cell>
          <cell r="C1558" t="str">
            <v>BGA1</v>
          </cell>
          <cell r="D1558">
            <v>2261</v>
          </cell>
        </row>
        <row r="1559">
          <cell r="A1559">
            <v>98699124</v>
          </cell>
          <cell r="B1559" t="str">
            <v>SP14P</v>
          </cell>
          <cell r="C1559" t="str">
            <v>BGA1</v>
          </cell>
          <cell r="D1559">
            <v>2951</v>
          </cell>
        </row>
        <row r="1560">
          <cell r="A1560">
            <v>98699217</v>
          </cell>
          <cell r="B1560" t="str">
            <v>SP09P</v>
          </cell>
          <cell r="C1560" t="str">
            <v>BGA1</v>
          </cell>
          <cell r="D1560">
            <v>808</v>
          </cell>
        </row>
        <row r="1561">
          <cell r="A1561">
            <v>98699218</v>
          </cell>
          <cell r="B1561" t="str">
            <v>SP09P</v>
          </cell>
          <cell r="C1561" t="str">
            <v>BGA1</v>
          </cell>
          <cell r="D1561">
            <v>1108</v>
          </cell>
        </row>
        <row r="1562">
          <cell r="A1562">
            <v>98699219</v>
          </cell>
          <cell r="B1562" t="str">
            <v>SP09P</v>
          </cell>
          <cell r="C1562" t="str">
            <v>BGA1</v>
          </cell>
          <cell r="D1562">
            <v>1409</v>
          </cell>
        </row>
        <row r="1563">
          <cell r="A1563">
            <v>98699220</v>
          </cell>
          <cell r="B1563" t="str">
            <v>SP09P</v>
          </cell>
          <cell r="C1563" t="str">
            <v>BGA1</v>
          </cell>
          <cell r="D1563">
            <v>1605</v>
          </cell>
        </row>
        <row r="1564">
          <cell r="A1564">
            <v>98699221</v>
          </cell>
          <cell r="B1564" t="str">
            <v>SP09P</v>
          </cell>
          <cell r="C1564" t="str">
            <v>BGA1</v>
          </cell>
          <cell r="D1564">
            <v>1906</v>
          </cell>
        </row>
        <row r="1565">
          <cell r="A1565">
            <v>98699222</v>
          </cell>
          <cell r="B1565" t="str">
            <v>SP09P</v>
          </cell>
          <cell r="C1565" t="str">
            <v>BGA1</v>
          </cell>
          <cell r="D1565">
            <v>2105</v>
          </cell>
        </row>
        <row r="1566">
          <cell r="A1566">
            <v>98699223</v>
          </cell>
          <cell r="B1566" t="str">
            <v>SP09P</v>
          </cell>
          <cell r="C1566" t="str">
            <v>BGA1</v>
          </cell>
          <cell r="D1566">
            <v>2403</v>
          </cell>
        </row>
        <row r="1567">
          <cell r="A1567">
            <v>98699225</v>
          </cell>
          <cell r="B1567" t="str">
            <v>SP09P</v>
          </cell>
          <cell r="C1567" t="str">
            <v>BGA1</v>
          </cell>
          <cell r="D1567">
            <v>3135</v>
          </cell>
        </row>
        <row r="1568">
          <cell r="A1568">
            <v>98742329</v>
          </cell>
          <cell r="B1568" t="str">
            <v>TPL65</v>
          </cell>
          <cell r="C1568" t="str">
            <v>BGA1</v>
          </cell>
          <cell r="D1568">
            <v>3953</v>
          </cell>
        </row>
        <row r="1569">
          <cell r="A1569">
            <v>98742394</v>
          </cell>
          <cell r="B1569" t="str">
            <v>TPL65</v>
          </cell>
          <cell r="C1569" t="str">
            <v>BGA1</v>
          </cell>
          <cell r="D1569">
            <v>3453</v>
          </cell>
        </row>
        <row r="1570">
          <cell r="A1570">
            <v>98742436</v>
          </cell>
          <cell r="B1570" t="str">
            <v>TPL65</v>
          </cell>
          <cell r="C1570" t="str">
            <v>BGA1</v>
          </cell>
          <cell r="D1570">
            <v>3223</v>
          </cell>
        </row>
        <row r="1571">
          <cell r="A1571">
            <v>98742539</v>
          </cell>
          <cell r="B1571" t="str">
            <v>TPL12</v>
          </cell>
          <cell r="C1571" t="str">
            <v>BGA1</v>
          </cell>
          <cell r="D1571">
            <v>13516</v>
          </cell>
        </row>
        <row r="1572">
          <cell r="A1572">
            <v>98742587</v>
          </cell>
          <cell r="B1572" t="str">
            <v>TPL12</v>
          </cell>
          <cell r="C1572" t="str">
            <v>BGA1</v>
          </cell>
          <cell r="D1572">
            <v>11245</v>
          </cell>
        </row>
        <row r="1573">
          <cell r="A1573">
            <v>98742873</v>
          </cell>
          <cell r="B1573" t="str">
            <v>TPL50</v>
          </cell>
          <cell r="C1573" t="str">
            <v>BGA1</v>
          </cell>
          <cell r="D1573">
            <v>5436</v>
          </cell>
        </row>
        <row r="1574">
          <cell r="A1574">
            <v>98742912</v>
          </cell>
          <cell r="B1574" t="str">
            <v>TPL50</v>
          </cell>
          <cell r="C1574" t="str">
            <v>BGA1</v>
          </cell>
          <cell r="D1574">
            <v>3389</v>
          </cell>
        </row>
        <row r="1575">
          <cell r="A1575">
            <v>98742942</v>
          </cell>
          <cell r="B1575" t="str">
            <v>TPL50</v>
          </cell>
          <cell r="C1575" t="str">
            <v>BGA1</v>
          </cell>
          <cell r="D1575">
            <v>3332</v>
          </cell>
        </row>
        <row r="1576">
          <cell r="A1576">
            <v>98742972</v>
          </cell>
          <cell r="B1576" t="str">
            <v>TPL50</v>
          </cell>
          <cell r="C1576" t="str">
            <v>BGA1</v>
          </cell>
          <cell r="D1576">
            <v>3223</v>
          </cell>
        </row>
        <row r="1577">
          <cell r="A1577">
            <v>98743236</v>
          </cell>
          <cell r="B1577" t="str">
            <v>TPL40</v>
          </cell>
          <cell r="C1577" t="str">
            <v>BGA1</v>
          </cell>
          <cell r="D1577">
            <v>5055</v>
          </cell>
        </row>
        <row r="1578">
          <cell r="A1578">
            <v>98743278</v>
          </cell>
          <cell r="B1578" t="str">
            <v>TPL40</v>
          </cell>
          <cell r="C1578" t="str">
            <v>BGA1</v>
          </cell>
          <cell r="D1578">
            <v>4467</v>
          </cell>
        </row>
        <row r="1579">
          <cell r="A1579">
            <v>98753825</v>
          </cell>
          <cell r="B1579" t="str">
            <v>NKENS</v>
          </cell>
          <cell r="C1579" t="str">
            <v>BGA1</v>
          </cell>
          <cell r="D1579">
            <v>4063</v>
          </cell>
        </row>
        <row r="1580">
          <cell r="A1580">
            <v>98753830</v>
          </cell>
          <cell r="B1580" t="str">
            <v>NKENS</v>
          </cell>
          <cell r="C1580" t="str">
            <v>BGA1</v>
          </cell>
          <cell r="D1580">
            <v>4063</v>
          </cell>
        </row>
        <row r="1581">
          <cell r="A1581">
            <v>98753833</v>
          </cell>
          <cell r="B1581" t="str">
            <v>NKENS</v>
          </cell>
          <cell r="C1581" t="str">
            <v>BGA1</v>
          </cell>
          <cell r="D1581">
            <v>7860</v>
          </cell>
        </row>
        <row r="1582">
          <cell r="A1582">
            <v>98753838</v>
          </cell>
          <cell r="B1582" t="str">
            <v>NKENS</v>
          </cell>
          <cell r="C1582" t="str">
            <v>BGA1</v>
          </cell>
          <cell r="D1582">
            <v>4653</v>
          </cell>
        </row>
        <row r="1583">
          <cell r="A1583">
            <v>98753843</v>
          </cell>
          <cell r="B1583" t="str">
            <v>NKENS</v>
          </cell>
          <cell r="C1583" t="str">
            <v>BGA1</v>
          </cell>
          <cell r="D1583">
            <v>4653</v>
          </cell>
        </row>
        <row r="1584">
          <cell r="A1584">
            <v>98753847</v>
          </cell>
          <cell r="B1584" t="str">
            <v>NKENS</v>
          </cell>
          <cell r="C1584" t="str">
            <v>BGA1</v>
          </cell>
          <cell r="D1584">
            <v>7058</v>
          </cell>
        </row>
        <row r="1585">
          <cell r="A1585">
            <v>98753851</v>
          </cell>
          <cell r="B1585" t="str">
            <v>NKENS</v>
          </cell>
          <cell r="C1585" t="str">
            <v>BGA1</v>
          </cell>
          <cell r="D1585">
            <v>7058</v>
          </cell>
        </row>
        <row r="1586">
          <cell r="A1586">
            <v>98753856</v>
          </cell>
          <cell r="B1586" t="str">
            <v>NKENS</v>
          </cell>
          <cell r="C1586" t="str">
            <v>BGA1</v>
          </cell>
          <cell r="D1586">
            <v>3140</v>
          </cell>
        </row>
        <row r="1587">
          <cell r="A1587">
            <v>98753859</v>
          </cell>
          <cell r="B1587" t="str">
            <v>NKENS</v>
          </cell>
          <cell r="C1587" t="str">
            <v>BGA1</v>
          </cell>
          <cell r="D1587">
            <v>3140</v>
          </cell>
        </row>
        <row r="1588">
          <cell r="A1588">
            <v>98769669</v>
          </cell>
          <cell r="B1588" t="str">
            <v>CRB02</v>
          </cell>
          <cell r="C1588" t="str">
            <v>BGA1</v>
          </cell>
          <cell r="D1588">
            <v>7368</v>
          </cell>
        </row>
        <row r="1589">
          <cell r="A1589">
            <v>98777274</v>
          </cell>
          <cell r="B1589" t="str">
            <v>NB100</v>
          </cell>
          <cell r="C1589" t="str">
            <v>BGA1</v>
          </cell>
          <cell r="D1589">
            <v>20877</v>
          </cell>
        </row>
        <row r="1590">
          <cell r="A1590">
            <v>98842452</v>
          </cell>
          <cell r="B1590" t="str">
            <v>SQFSM</v>
          </cell>
          <cell r="C1590" t="str">
            <v>BGA1</v>
          </cell>
          <cell r="D1590">
            <v>1944</v>
          </cell>
        </row>
        <row r="1591">
          <cell r="A1591">
            <v>98854455</v>
          </cell>
          <cell r="B1591" t="str">
            <v>RWACC</v>
          </cell>
          <cell r="C1591" t="str">
            <v>BGA1</v>
          </cell>
          <cell r="D1591">
            <v>19</v>
          </cell>
        </row>
        <row r="1592">
          <cell r="A1592">
            <v>98860247</v>
          </cell>
          <cell r="B1592" t="str">
            <v>DDAIH</v>
          </cell>
          <cell r="C1592" t="str">
            <v>BGA1</v>
          </cell>
          <cell r="D1592">
            <v>4813</v>
          </cell>
        </row>
        <row r="1593">
          <cell r="A1593">
            <v>98876617</v>
          </cell>
          <cell r="B1593" t="str">
            <v>DDAIH</v>
          </cell>
          <cell r="C1593" t="str">
            <v>BGA1</v>
          </cell>
          <cell r="D1593">
            <v>5911</v>
          </cell>
        </row>
        <row r="1594">
          <cell r="A1594">
            <v>98876618</v>
          </cell>
          <cell r="B1594" t="str">
            <v>DDAIH</v>
          </cell>
          <cell r="C1594" t="str">
            <v>BGA1</v>
          </cell>
          <cell r="D1594">
            <v>6142</v>
          </cell>
        </row>
        <row r="1595">
          <cell r="A1595">
            <v>98879807</v>
          </cell>
          <cell r="B1595" t="str">
            <v>CRB30</v>
          </cell>
          <cell r="C1595" t="str">
            <v>BGA1</v>
          </cell>
          <cell r="D1595">
            <v>12027</v>
          </cell>
        </row>
        <row r="1596">
          <cell r="A1596">
            <v>98879823</v>
          </cell>
          <cell r="B1596" t="str">
            <v>CRB30</v>
          </cell>
          <cell r="C1596" t="str">
            <v>BGA1</v>
          </cell>
          <cell r="D1596">
            <v>11797</v>
          </cell>
        </row>
        <row r="1597">
          <cell r="A1597">
            <v>98879825</v>
          </cell>
          <cell r="B1597" t="str">
            <v>CRB30</v>
          </cell>
          <cell r="C1597" t="str">
            <v>BGA1</v>
          </cell>
          <cell r="D1597">
            <v>12276</v>
          </cell>
        </row>
        <row r="1598">
          <cell r="A1598">
            <v>98879834</v>
          </cell>
          <cell r="B1598" t="str">
            <v>CRB30</v>
          </cell>
          <cell r="C1598" t="str">
            <v>BGA1</v>
          </cell>
          <cell r="D1598">
            <v>11737</v>
          </cell>
        </row>
        <row r="1599">
          <cell r="A1599">
            <v>98879836</v>
          </cell>
          <cell r="B1599" t="str">
            <v>CRB30</v>
          </cell>
          <cell r="C1599" t="str">
            <v>BGA1</v>
          </cell>
          <cell r="D1599">
            <v>12494</v>
          </cell>
        </row>
        <row r="1600">
          <cell r="A1600">
            <v>98879838</v>
          </cell>
          <cell r="B1600" t="str">
            <v>CRB30</v>
          </cell>
          <cell r="C1600" t="str">
            <v>BGA1</v>
          </cell>
          <cell r="D1600">
            <v>13760</v>
          </cell>
        </row>
        <row r="1601">
          <cell r="A1601">
            <v>98879840</v>
          </cell>
          <cell r="B1601" t="str">
            <v>CRB30</v>
          </cell>
          <cell r="C1601" t="str">
            <v>BGA1</v>
          </cell>
          <cell r="D1601">
            <v>16497</v>
          </cell>
        </row>
        <row r="1602">
          <cell r="A1602">
            <v>98879845</v>
          </cell>
          <cell r="B1602" t="str">
            <v>CRB30</v>
          </cell>
          <cell r="C1602" t="str">
            <v>BGA1</v>
          </cell>
          <cell r="D1602">
            <v>13674</v>
          </cell>
        </row>
        <row r="1603">
          <cell r="A1603">
            <v>98879847</v>
          </cell>
          <cell r="B1603" t="str">
            <v>CRB30</v>
          </cell>
          <cell r="C1603" t="str">
            <v>BGA1</v>
          </cell>
          <cell r="D1603">
            <v>16634</v>
          </cell>
        </row>
        <row r="1604">
          <cell r="A1604">
            <v>98883108</v>
          </cell>
          <cell r="B1604" t="str">
            <v>CRB30</v>
          </cell>
          <cell r="C1604" t="str">
            <v>BGA1</v>
          </cell>
          <cell r="D1604">
            <v>15563</v>
          </cell>
        </row>
        <row r="1605">
          <cell r="A1605">
            <v>98883122</v>
          </cell>
          <cell r="B1605" t="str">
            <v>CRB30</v>
          </cell>
          <cell r="C1605" t="str">
            <v>BGA1</v>
          </cell>
          <cell r="D1605">
            <v>18599</v>
          </cell>
        </row>
        <row r="1606">
          <cell r="A1606">
            <v>98883125</v>
          </cell>
          <cell r="B1606" t="str">
            <v>CRB30</v>
          </cell>
          <cell r="C1606" t="str">
            <v>BGA1</v>
          </cell>
          <cell r="D1606">
            <v>22593</v>
          </cell>
        </row>
        <row r="1607">
          <cell r="A1607">
            <v>98883134</v>
          </cell>
          <cell r="B1607" t="str">
            <v>CRB30</v>
          </cell>
          <cell r="C1607" t="str">
            <v>BGA1</v>
          </cell>
          <cell r="D1607">
            <v>22393</v>
          </cell>
        </row>
        <row r="1608">
          <cell r="A1608">
            <v>98883160</v>
          </cell>
          <cell r="B1608" t="str">
            <v>CRB30</v>
          </cell>
          <cell r="C1608" t="str">
            <v>BGA1</v>
          </cell>
          <cell r="D1608">
            <v>26038</v>
          </cell>
        </row>
        <row r="1609">
          <cell r="A1609">
            <v>98908156</v>
          </cell>
          <cell r="B1609" t="str">
            <v>TPM12</v>
          </cell>
          <cell r="C1609" t="str">
            <v>BGA1</v>
          </cell>
          <cell r="D1609">
            <v>4792</v>
          </cell>
        </row>
        <row r="1610">
          <cell r="A1610">
            <v>98978826</v>
          </cell>
          <cell r="B1610" t="str">
            <v>SQSCE</v>
          </cell>
          <cell r="C1610" t="str">
            <v>BGA1</v>
          </cell>
          <cell r="D1610">
            <v>2813</v>
          </cell>
        </row>
        <row r="1611">
          <cell r="A1611">
            <v>98979253</v>
          </cell>
          <cell r="B1611" t="str">
            <v>SQSCE</v>
          </cell>
          <cell r="C1611" t="str">
            <v>BGA1</v>
          </cell>
          <cell r="D1611">
            <v>2813</v>
          </cell>
        </row>
        <row r="1612">
          <cell r="A1612">
            <v>98979255</v>
          </cell>
          <cell r="B1612" t="str">
            <v>SQSCE</v>
          </cell>
          <cell r="C1612" t="str">
            <v>BGA1</v>
          </cell>
          <cell r="D1612">
            <v>2813</v>
          </cell>
        </row>
        <row r="1613">
          <cell r="A1613">
            <v>98987736</v>
          </cell>
          <cell r="B1613" t="str">
            <v>CMBE1</v>
          </cell>
          <cell r="C1613" t="str">
            <v>BGA1</v>
          </cell>
          <cell r="D1613">
            <v>4113</v>
          </cell>
        </row>
        <row r="1614">
          <cell r="A1614">
            <v>98987737</v>
          </cell>
          <cell r="B1614" t="str">
            <v>CMBE1</v>
          </cell>
          <cell r="C1614" t="str">
            <v>BGA1</v>
          </cell>
          <cell r="D1614">
            <v>5671</v>
          </cell>
        </row>
        <row r="1615">
          <cell r="A1615">
            <v>98991645</v>
          </cell>
          <cell r="B1615" t="str">
            <v>ANLSE</v>
          </cell>
          <cell r="C1615" t="str">
            <v>BGA1</v>
          </cell>
          <cell r="D1615">
            <v>796</v>
          </cell>
        </row>
        <row r="1616">
          <cell r="A1616">
            <v>98995953</v>
          </cell>
          <cell r="B1616" t="str">
            <v>SMD00</v>
          </cell>
          <cell r="C1616" t="str">
            <v>BGA1</v>
          </cell>
          <cell r="D1616">
            <v>5611</v>
          </cell>
        </row>
        <row r="1617">
          <cell r="A1617">
            <v>98995954</v>
          </cell>
          <cell r="B1617" t="str">
            <v>SMD00</v>
          </cell>
          <cell r="C1617" t="str">
            <v>BGA1</v>
          </cell>
          <cell r="D1617">
            <v>6125</v>
          </cell>
        </row>
        <row r="1618">
          <cell r="A1618">
            <v>98995955</v>
          </cell>
          <cell r="B1618" t="str">
            <v>SMD00</v>
          </cell>
          <cell r="C1618" t="str">
            <v>BGA1</v>
          </cell>
          <cell r="D1618">
            <v>6639</v>
          </cell>
        </row>
        <row r="1619">
          <cell r="A1619">
            <v>98995958</v>
          </cell>
          <cell r="B1619" t="str">
            <v>SMD00</v>
          </cell>
          <cell r="C1619" t="str">
            <v>BGA1</v>
          </cell>
          <cell r="D1619">
            <v>8900</v>
          </cell>
        </row>
        <row r="1620">
          <cell r="A1620">
            <v>99010004</v>
          </cell>
          <cell r="B1620" t="str">
            <v>ME940</v>
          </cell>
          <cell r="C1620" t="str">
            <v>BGA1</v>
          </cell>
          <cell r="D1620">
            <v>11101</v>
          </cell>
        </row>
        <row r="1621">
          <cell r="A1621">
            <v>99039683</v>
          </cell>
          <cell r="B1621" t="str">
            <v>SP030</v>
          </cell>
          <cell r="C1621" t="str">
            <v>BGA1</v>
          </cell>
          <cell r="D1621">
            <v>1684</v>
          </cell>
        </row>
        <row r="1622">
          <cell r="A1622">
            <v>99039684</v>
          </cell>
          <cell r="B1622" t="str">
            <v>SP030</v>
          </cell>
          <cell r="C1622" t="str">
            <v>BGA1</v>
          </cell>
          <cell r="D1622">
            <v>2154</v>
          </cell>
        </row>
        <row r="1623">
          <cell r="A1623">
            <v>99039685</v>
          </cell>
          <cell r="B1623" t="str">
            <v>SP030</v>
          </cell>
          <cell r="C1623" t="str">
            <v>BGA1</v>
          </cell>
          <cell r="D1623">
            <v>2829</v>
          </cell>
        </row>
        <row r="1624">
          <cell r="A1624">
            <v>99039687</v>
          </cell>
          <cell r="B1624" t="str">
            <v>SP030</v>
          </cell>
          <cell r="C1624" t="str">
            <v>BGA1</v>
          </cell>
          <cell r="D1624">
            <v>3294</v>
          </cell>
        </row>
        <row r="1625">
          <cell r="A1625">
            <v>99039688</v>
          </cell>
          <cell r="B1625" t="str">
            <v>SP030</v>
          </cell>
          <cell r="C1625" t="str">
            <v>BGA1</v>
          </cell>
          <cell r="D1625">
            <v>3760</v>
          </cell>
        </row>
        <row r="1626">
          <cell r="A1626">
            <v>99039689</v>
          </cell>
          <cell r="B1626" t="str">
            <v>SP030</v>
          </cell>
          <cell r="C1626" t="str">
            <v>BGA1</v>
          </cell>
          <cell r="D1626">
            <v>4100</v>
          </cell>
        </row>
        <row r="1627">
          <cell r="A1627">
            <v>99039691</v>
          </cell>
          <cell r="B1627" t="str">
            <v>SP030</v>
          </cell>
          <cell r="C1627" t="str">
            <v>BGA1</v>
          </cell>
          <cell r="D1627">
            <v>5060</v>
          </cell>
        </row>
        <row r="1628">
          <cell r="A1628">
            <v>99039694</v>
          </cell>
          <cell r="B1628" t="str">
            <v>SP060</v>
          </cell>
          <cell r="C1628" t="str">
            <v>BGA1</v>
          </cell>
          <cell r="D1628">
            <v>3934</v>
          </cell>
        </row>
        <row r="1629">
          <cell r="A1629">
            <v>99039698</v>
          </cell>
          <cell r="B1629" t="str">
            <v>SP060</v>
          </cell>
          <cell r="C1629" t="str">
            <v>BGA1</v>
          </cell>
          <cell r="D1629">
            <v>4430</v>
          </cell>
        </row>
        <row r="1630">
          <cell r="A1630">
            <v>99039702</v>
          </cell>
          <cell r="B1630" t="str">
            <v>SP046</v>
          </cell>
          <cell r="C1630" t="str">
            <v>BGA1</v>
          </cell>
          <cell r="D1630">
            <v>2974</v>
          </cell>
        </row>
        <row r="1631">
          <cell r="A1631">
            <v>99039703</v>
          </cell>
          <cell r="B1631" t="str">
            <v>SP046</v>
          </cell>
          <cell r="C1631" t="str">
            <v>BGA1</v>
          </cell>
          <cell r="D1631">
            <v>3735</v>
          </cell>
        </row>
        <row r="1632">
          <cell r="A1632">
            <v>99039704</v>
          </cell>
          <cell r="B1632" t="str">
            <v>SP046</v>
          </cell>
          <cell r="C1632" t="str">
            <v>BGA1</v>
          </cell>
          <cell r="D1632">
            <v>2289</v>
          </cell>
        </row>
        <row r="1633">
          <cell r="A1633">
            <v>99039708</v>
          </cell>
          <cell r="B1633" t="str">
            <v>SP046</v>
          </cell>
          <cell r="C1633" t="str">
            <v>BGA1</v>
          </cell>
          <cell r="D1633">
            <v>3912</v>
          </cell>
        </row>
        <row r="1634">
          <cell r="A1634">
            <v>99044348</v>
          </cell>
          <cell r="B1634" t="str">
            <v>SOLIN</v>
          </cell>
          <cell r="C1634" t="str">
            <v>BGA1</v>
          </cell>
          <cell r="D1634">
            <v>2825</v>
          </cell>
        </row>
        <row r="1635">
          <cell r="A1635">
            <v>99044349</v>
          </cell>
          <cell r="B1635" t="str">
            <v>SOLIN</v>
          </cell>
          <cell r="C1635" t="str">
            <v>BGA1</v>
          </cell>
          <cell r="D1635">
            <v>3190</v>
          </cell>
        </row>
        <row r="1636">
          <cell r="A1636">
            <v>99044350</v>
          </cell>
          <cell r="B1636" t="str">
            <v>SOLIN</v>
          </cell>
          <cell r="C1636" t="str">
            <v>BGA1</v>
          </cell>
          <cell r="D1636">
            <v>3421</v>
          </cell>
        </row>
        <row r="1637">
          <cell r="A1637">
            <v>99044351</v>
          </cell>
          <cell r="B1637" t="str">
            <v>SOLIN</v>
          </cell>
          <cell r="C1637" t="str">
            <v>BGA1</v>
          </cell>
          <cell r="D1637">
            <v>3569</v>
          </cell>
        </row>
        <row r="1638">
          <cell r="A1638">
            <v>99044352</v>
          </cell>
          <cell r="B1638" t="str">
            <v>SOLIN</v>
          </cell>
          <cell r="C1638" t="str">
            <v>BGA1</v>
          </cell>
          <cell r="D1638">
            <v>3609</v>
          </cell>
        </row>
        <row r="1639">
          <cell r="A1639">
            <v>99044363</v>
          </cell>
          <cell r="B1639" t="str">
            <v>SOLIN</v>
          </cell>
          <cell r="C1639" t="str">
            <v>BGA1</v>
          </cell>
          <cell r="D1639">
            <v>3740</v>
          </cell>
        </row>
        <row r="1640">
          <cell r="A1640">
            <v>99044364</v>
          </cell>
          <cell r="B1640" t="str">
            <v>SOLIN</v>
          </cell>
          <cell r="C1640" t="str">
            <v>BGA1</v>
          </cell>
          <cell r="D1640">
            <v>4275</v>
          </cell>
        </row>
        <row r="1641">
          <cell r="A1641">
            <v>99044365</v>
          </cell>
          <cell r="B1641" t="str">
            <v>SOLIN</v>
          </cell>
          <cell r="C1641" t="str">
            <v>BGA1</v>
          </cell>
          <cell r="D1641">
            <v>5162</v>
          </cell>
        </row>
        <row r="1642">
          <cell r="A1642">
            <v>99044366</v>
          </cell>
          <cell r="B1642" t="str">
            <v>SOLIN</v>
          </cell>
          <cell r="C1642" t="str">
            <v>BGA1</v>
          </cell>
          <cell r="D1642">
            <v>5729</v>
          </cell>
        </row>
        <row r="1643">
          <cell r="A1643">
            <v>99044367</v>
          </cell>
          <cell r="B1643" t="str">
            <v>SOLIN</v>
          </cell>
          <cell r="C1643" t="str">
            <v>BGA1</v>
          </cell>
          <cell r="D1643">
            <v>6734</v>
          </cell>
        </row>
        <row r="1644">
          <cell r="A1644">
            <v>99044368</v>
          </cell>
          <cell r="B1644" t="str">
            <v>SOLIN</v>
          </cell>
          <cell r="C1644" t="str">
            <v>BGA1</v>
          </cell>
          <cell r="D1644">
            <v>8329</v>
          </cell>
        </row>
        <row r="1645">
          <cell r="A1645">
            <v>99048125</v>
          </cell>
          <cell r="B1645" t="str">
            <v>SC008</v>
          </cell>
          <cell r="C1645" t="str">
            <v>BGA1</v>
          </cell>
          <cell r="D1645">
            <v>1757</v>
          </cell>
        </row>
        <row r="1646">
          <cell r="A1646">
            <v>99071453</v>
          </cell>
          <cell r="B1646" t="str">
            <v>CRE10</v>
          </cell>
          <cell r="C1646" t="str">
            <v>BGA1</v>
          </cell>
          <cell r="D1646">
            <v>4898</v>
          </cell>
        </row>
        <row r="1647">
          <cell r="A1647">
            <v>99071454</v>
          </cell>
          <cell r="B1647" t="str">
            <v>CRE10</v>
          </cell>
          <cell r="C1647" t="str">
            <v>BGA1</v>
          </cell>
          <cell r="D1647">
            <v>5950</v>
          </cell>
        </row>
        <row r="1648">
          <cell r="A1648">
            <v>99071524</v>
          </cell>
          <cell r="B1648" t="str">
            <v>CRE15</v>
          </cell>
          <cell r="C1648" t="str">
            <v>BGA1</v>
          </cell>
          <cell r="D1648">
            <v>4853</v>
          </cell>
        </row>
        <row r="1649">
          <cell r="A1649">
            <v>99071542</v>
          </cell>
          <cell r="B1649" t="str">
            <v>CIE15</v>
          </cell>
          <cell r="C1649" t="str">
            <v>BGA1</v>
          </cell>
          <cell r="D1649">
            <v>6195</v>
          </cell>
        </row>
        <row r="1650">
          <cell r="A1650">
            <v>99071543</v>
          </cell>
          <cell r="B1650" t="str">
            <v>CIE15</v>
          </cell>
          <cell r="C1650" t="str">
            <v>BGA1</v>
          </cell>
          <cell r="D1650">
            <v>7479</v>
          </cell>
        </row>
        <row r="1651">
          <cell r="A1651">
            <v>99071582</v>
          </cell>
          <cell r="B1651" t="str">
            <v>CNE15</v>
          </cell>
          <cell r="C1651" t="str">
            <v>BGA1</v>
          </cell>
          <cell r="D1651">
            <v>6559</v>
          </cell>
        </row>
        <row r="1652">
          <cell r="A1652">
            <v>99071584</v>
          </cell>
          <cell r="B1652" t="str">
            <v>CNE15</v>
          </cell>
          <cell r="C1652" t="str">
            <v>BGA1</v>
          </cell>
          <cell r="D1652">
            <v>7929</v>
          </cell>
        </row>
        <row r="1653">
          <cell r="A1653">
            <v>99071655</v>
          </cell>
          <cell r="B1653" t="str">
            <v>CRE20</v>
          </cell>
          <cell r="C1653" t="str">
            <v>BGA1</v>
          </cell>
          <cell r="D1653">
            <v>5967</v>
          </cell>
        </row>
        <row r="1654">
          <cell r="A1654">
            <v>99071657</v>
          </cell>
          <cell r="B1654" t="str">
            <v>CRE20</v>
          </cell>
          <cell r="C1654" t="str">
            <v>BGA1</v>
          </cell>
          <cell r="D1654">
            <v>7192</v>
          </cell>
        </row>
        <row r="1655">
          <cell r="A1655">
            <v>99071658</v>
          </cell>
          <cell r="B1655" t="str">
            <v>CRE20</v>
          </cell>
          <cell r="C1655" t="str">
            <v>BGA1</v>
          </cell>
          <cell r="D1655">
            <v>8575</v>
          </cell>
        </row>
        <row r="1656">
          <cell r="A1656">
            <v>99071662</v>
          </cell>
          <cell r="B1656" t="str">
            <v>CRE20</v>
          </cell>
          <cell r="C1656" t="str">
            <v>BGA1</v>
          </cell>
          <cell r="D1656">
            <v>11150</v>
          </cell>
        </row>
        <row r="1657">
          <cell r="A1657">
            <v>99071780</v>
          </cell>
          <cell r="B1657" t="str">
            <v>CRE10</v>
          </cell>
          <cell r="C1657" t="str">
            <v>BGA1</v>
          </cell>
          <cell r="D1657">
            <v>7280</v>
          </cell>
        </row>
        <row r="1658">
          <cell r="A1658">
            <v>99071783</v>
          </cell>
          <cell r="B1658" t="str">
            <v>CRE10</v>
          </cell>
          <cell r="C1658" t="str">
            <v>BGA1</v>
          </cell>
          <cell r="D1658">
            <v>8950</v>
          </cell>
        </row>
        <row r="1659">
          <cell r="A1659">
            <v>99071786</v>
          </cell>
          <cell r="B1659" t="str">
            <v>CRE10</v>
          </cell>
          <cell r="C1659" t="str">
            <v>BGA1</v>
          </cell>
          <cell r="D1659">
            <v>11609</v>
          </cell>
        </row>
        <row r="1660">
          <cell r="A1660">
            <v>99071819</v>
          </cell>
          <cell r="B1660" t="str">
            <v>CNE10</v>
          </cell>
          <cell r="C1660" t="str">
            <v>BGA1</v>
          </cell>
          <cell r="D1660">
            <v>8131</v>
          </cell>
        </row>
        <row r="1661">
          <cell r="A1661">
            <v>99071862</v>
          </cell>
          <cell r="B1661" t="str">
            <v>CRE15</v>
          </cell>
          <cell r="C1661" t="str">
            <v>BGA1</v>
          </cell>
          <cell r="D1661">
            <v>7111</v>
          </cell>
        </row>
        <row r="1662">
          <cell r="A1662">
            <v>99071863</v>
          </cell>
          <cell r="B1662" t="str">
            <v>CRE15</v>
          </cell>
          <cell r="C1662" t="str">
            <v>BGA1</v>
          </cell>
          <cell r="D1662">
            <v>8477</v>
          </cell>
        </row>
        <row r="1663">
          <cell r="A1663">
            <v>99071870</v>
          </cell>
          <cell r="B1663" t="str">
            <v>CRE15</v>
          </cell>
          <cell r="C1663" t="str">
            <v>BGA1</v>
          </cell>
          <cell r="D1663">
            <v>11022</v>
          </cell>
        </row>
        <row r="1664">
          <cell r="A1664">
            <v>99071938</v>
          </cell>
          <cell r="B1664" t="str">
            <v>CRE32</v>
          </cell>
          <cell r="C1664" t="str">
            <v>BGA1</v>
          </cell>
          <cell r="D1664">
            <v>5709</v>
          </cell>
        </row>
        <row r="1665">
          <cell r="A1665">
            <v>99071942</v>
          </cell>
          <cell r="B1665" t="str">
            <v>CRE32</v>
          </cell>
          <cell r="C1665" t="str">
            <v>BGA1</v>
          </cell>
          <cell r="D1665">
            <v>8433</v>
          </cell>
        </row>
        <row r="1666">
          <cell r="A1666">
            <v>99071953</v>
          </cell>
          <cell r="B1666" t="str">
            <v>CRE32</v>
          </cell>
          <cell r="C1666" t="str">
            <v>BGA1</v>
          </cell>
          <cell r="D1666">
            <v>10300</v>
          </cell>
        </row>
        <row r="1667">
          <cell r="A1667">
            <v>99071955</v>
          </cell>
          <cell r="B1667" t="str">
            <v>CRE32</v>
          </cell>
          <cell r="C1667" t="str">
            <v>BGA1</v>
          </cell>
          <cell r="D1667">
            <v>13704</v>
          </cell>
        </row>
        <row r="1668">
          <cell r="A1668">
            <v>99071984</v>
          </cell>
          <cell r="B1668" t="str">
            <v>CNE32</v>
          </cell>
          <cell r="C1668" t="str">
            <v>BGA1</v>
          </cell>
          <cell r="D1668">
            <v>11619</v>
          </cell>
        </row>
        <row r="1669">
          <cell r="A1669">
            <v>99072009</v>
          </cell>
          <cell r="B1669" t="str">
            <v>CRE45</v>
          </cell>
          <cell r="C1669" t="str">
            <v>BGA1</v>
          </cell>
          <cell r="D1669">
            <v>8252</v>
          </cell>
        </row>
        <row r="1670">
          <cell r="A1670">
            <v>99072011</v>
          </cell>
          <cell r="B1670" t="str">
            <v>CRE45</v>
          </cell>
          <cell r="C1670" t="str">
            <v>BGA1</v>
          </cell>
          <cell r="D1670">
            <v>10094</v>
          </cell>
        </row>
        <row r="1671">
          <cell r="A1671">
            <v>99072012</v>
          </cell>
          <cell r="B1671" t="str">
            <v>CRE45</v>
          </cell>
          <cell r="C1671" t="str">
            <v>BGA1</v>
          </cell>
          <cell r="D1671">
            <v>13299</v>
          </cell>
        </row>
        <row r="1672">
          <cell r="A1672">
            <v>99072014</v>
          </cell>
          <cell r="B1672" t="str">
            <v>CRE45</v>
          </cell>
          <cell r="C1672" t="str">
            <v>BGA1</v>
          </cell>
          <cell r="D1672">
            <v>13299</v>
          </cell>
        </row>
        <row r="1673">
          <cell r="A1673">
            <v>99072031</v>
          </cell>
          <cell r="B1673" t="str">
            <v>CNE45</v>
          </cell>
          <cell r="C1673" t="str">
            <v>BGA1</v>
          </cell>
          <cell r="D1673">
            <v>15066</v>
          </cell>
        </row>
        <row r="1674">
          <cell r="A1674">
            <v>99072057</v>
          </cell>
          <cell r="B1674" t="str">
            <v>CRE64</v>
          </cell>
          <cell r="C1674" t="str">
            <v>BGA1</v>
          </cell>
          <cell r="D1674">
            <v>9886</v>
          </cell>
        </row>
        <row r="1675">
          <cell r="A1675">
            <v>99072059</v>
          </cell>
          <cell r="B1675" t="str">
            <v>CRE64</v>
          </cell>
          <cell r="C1675" t="str">
            <v>BGA1</v>
          </cell>
          <cell r="D1675">
            <v>13475</v>
          </cell>
        </row>
        <row r="1676">
          <cell r="A1676">
            <v>99072116</v>
          </cell>
          <cell r="B1676" t="str">
            <v>CRE01</v>
          </cell>
          <cell r="C1676" t="str">
            <v>BGA1</v>
          </cell>
          <cell r="D1676">
            <v>5805</v>
          </cell>
        </row>
        <row r="1677">
          <cell r="A1677">
            <v>99072140</v>
          </cell>
          <cell r="B1677" t="str">
            <v>CRE03</v>
          </cell>
          <cell r="C1677" t="str">
            <v>BGA1</v>
          </cell>
          <cell r="D1677">
            <v>5188</v>
          </cell>
        </row>
        <row r="1678">
          <cell r="A1678">
            <v>99072192</v>
          </cell>
          <cell r="B1678" t="str">
            <v>CRE05</v>
          </cell>
          <cell r="C1678" t="str">
            <v>BGA1</v>
          </cell>
          <cell r="D1678">
            <v>4799</v>
          </cell>
        </row>
        <row r="1679">
          <cell r="A1679">
            <v>99072193</v>
          </cell>
          <cell r="B1679" t="str">
            <v>CRE05</v>
          </cell>
          <cell r="C1679" t="str">
            <v>BGA1</v>
          </cell>
          <cell r="D1679">
            <v>5720</v>
          </cell>
        </row>
        <row r="1680">
          <cell r="A1680">
            <v>99072199</v>
          </cell>
          <cell r="B1680" t="str">
            <v>CRE05</v>
          </cell>
          <cell r="C1680" t="str">
            <v>BGA1</v>
          </cell>
          <cell r="D1680">
            <v>6926</v>
          </cell>
        </row>
        <row r="1681">
          <cell r="A1681">
            <v>99075987</v>
          </cell>
          <cell r="B1681" t="str">
            <v>CRNE5</v>
          </cell>
          <cell r="C1681" t="str">
            <v>BGA1</v>
          </cell>
          <cell r="D1681">
            <v>9119</v>
          </cell>
        </row>
        <row r="1682">
          <cell r="A1682">
            <v>99094792</v>
          </cell>
          <cell r="B1682" t="str">
            <v>SC008</v>
          </cell>
          <cell r="C1682" t="str">
            <v>BGA1</v>
          </cell>
          <cell r="D1682">
            <v>2155</v>
          </cell>
        </row>
        <row r="1683">
          <cell r="A1683">
            <v>99104276</v>
          </cell>
          <cell r="B1683" t="str">
            <v>CRE15</v>
          </cell>
          <cell r="C1683" t="str">
            <v>BGA1</v>
          </cell>
          <cell r="D1683">
            <v>5901</v>
          </cell>
        </row>
        <row r="1684">
          <cell r="A1684">
            <v>99122831</v>
          </cell>
          <cell r="B1684" t="str">
            <v>TPM12</v>
          </cell>
          <cell r="C1684" t="str">
            <v>BGA1</v>
          </cell>
          <cell r="D1684">
            <v>10122</v>
          </cell>
        </row>
        <row r="1685">
          <cell r="A1685">
            <v>99122832</v>
          </cell>
          <cell r="B1685" t="str">
            <v>TPM12</v>
          </cell>
          <cell r="C1685" t="str">
            <v>BGA1</v>
          </cell>
          <cell r="D1685">
            <v>10175</v>
          </cell>
        </row>
        <row r="1686">
          <cell r="A1686">
            <v>99131032</v>
          </cell>
          <cell r="B1686" t="str">
            <v>ALACC</v>
          </cell>
          <cell r="C1686" t="str">
            <v>BGA1</v>
          </cell>
          <cell r="D1686">
            <v>377</v>
          </cell>
        </row>
        <row r="1687">
          <cell r="A1687">
            <v>99132186</v>
          </cell>
          <cell r="B1687" t="str">
            <v>DPLVS</v>
          </cell>
          <cell r="C1687" t="str">
            <v>BGA1</v>
          </cell>
          <cell r="D1687">
            <v>322</v>
          </cell>
        </row>
        <row r="1688">
          <cell r="A1688">
            <v>99140593</v>
          </cell>
          <cell r="B1688" t="str">
            <v>ALACC</v>
          </cell>
          <cell r="C1688" t="str">
            <v>BGA1</v>
          </cell>
          <cell r="D1688">
            <v>355</v>
          </cell>
        </row>
        <row r="1689">
          <cell r="A1689">
            <v>99140610</v>
          </cell>
          <cell r="B1689" t="str">
            <v>ALACC</v>
          </cell>
          <cell r="C1689" t="str">
            <v>BGA1</v>
          </cell>
          <cell r="D1689">
            <v>388</v>
          </cell>
        </row>
        <row r="1690">
          <cell r="A1690">
            <v>99140651</v>
          </cell>
          <cell r="B1690" t="str">
            <v>ALACC</v>
          </cell>
          <cell r="C1690" t="str">
            <v>BGA1</v>
          </cell>
          <cell r="D1690">
            <v>735</v>
          </cell>
        </row>
        <row r="1691">
          <cell r="A1691">
            <v>99141139</v>
          </cell>
          <cell r="B1691" t="str">
            <v>ALACC</v>
          </cell>
          <cell r="C1691" t="str">
            <v>BGA1</v>
          </cell>
          <cell r="D1691">
            <v>426</v>
          </cell>
        </row>
        <row r="1692">
          <cell r="A1692">
            <v>99141197</v>
          </cell>
          <cell r="B1692" t="str">
            <v>ALACC</v>
          </cell>
          <cell r="C1692" t="str">
            <v>BGA1</v>
          </cell>
          <cell r="D1692">
            <v>454</v>
          </cell>
        </row>
        <row r="1693">
          <cell r="A1693">
            <v>99141224</v>
          </cell>
          <cell r="B1693" t="str">
            <v>ALACC</v>
          </cell>
          <cell r="C1693" t="str">
            <v>BGA1</v>
          </cell>
          <cell r="D1693">
            <v>872</v>
          </cell>
        </row>
        <row r="1694">
          <cell r="A1694">
            <v>99141735</v>
          </cell>
          <cell r="B1694" t="str">
            <v>CL095</v>
          </cell>
          <cell r="C1694" t="str">
            <v>BGA1</v>
          </cell>
          <cell r="D1694">
            <v>6671</v>
          </cell>
        </row>
        <row r="1695">
          <cell r="A1695">
            <v>99141736</v>
          </cell>
          <cell r="B1695" t="str">
            <v>CL095</v>
          </cell>
          <cell r="C1695" t="str">
            <v>BGA1</v>
          </cell>
          <cell r="D1695">
            <v>8334</v>
          </cell>
        </row>
        <row r="1696">
          <cell r="A1696">
            <v>99141737</v>
          </cell>
          <cell r="B1696" t="str">
            <v>CL095</v>
          </cell>
          <cell r="C1696" t="str">
            <v>BGA1</v>
          </cell>
          <cell r="D1696">
            <v>10913</v>
          </cell>
        </row>
        <row r="1697">
          <cell r="A1697">
            <v>99141738</v>
          </cell>
          <cell r="B1697" t="str">
            <v>CL095</v>
          </cell>
          <cell r="C1697" t="str">
            <v>BGA1</v>
          </cell>
          <cell r="D1697">
            <v>13591</v>
          </cell>
        </row>
        <row r="1698">
          <cell r="A1698">
            <v>99141739</v>
          </cell>
          <cell r="B1698" t="str">
            <v>CL095</v>
          </cell>
          <cell r="C1698" t="str">
            <v>BGA1</v>
          </cell>
          <cell r="D1698">
            <v>15923</v>
          </cell>
        </row>
        <row r="1699">
          <cell r="A1699">
            <v>99141740</v>
          </cell>
          <cell r="B1699" t="str">
            <v>CL095</v>
          </cell>
          <cell r="C1699" t="str">
            <v>BGA1</v>
          </cell>
          <cell r="D1699">
            <v>17808</v>
          </cell>
        </row>
        <row r="1700">
          <cell r="A1700">
            <v>99141741</v>
          </cell>
          <cell r="B1700" t="str">
            <v>CL095</v>
          </cell>
          <cell r="C1700" t="str">
            <v>BGA1</v>
          </cell>
          <cell r="D1700">
            <v>19098</v>
          </cell>
        </row>
        <row r="1701">
          <cell r="A1701">
            <v>99141742</v>
          </cell>
          <cell r="B1701" t="str">
            <v>CL095</v>
          </cell>
          <cell r="C1701" t="str">
            <v>BGA1</v>
          </cell>
          <cell r="D1701">
            <v>23314</v>
          </cell>
        </row>
        <row r="1702">
          <cell r="A1702">
            <v>99141743</v>
          </cell>
          <cell r="B1702" t="str">
            <v>CL095</v>
          </cell>
          <cell r="C1702" t="str">
            <v>BGA1</v>
          </cell>
          <cell r="D1702">
            <v>29515</v>
          </cell>
        </row>
        <row r="1703">
          <cell r="A1703">
            <v>99141757</v>
          </cell>
          <cell r="B1703" t="str">
            <v>CN095</v>
          </cell>
          <cell r="C1703" t="str">
            <v>BGA1</v>
          </cell>
          <cell r="D1703">
            <v>9207</v>
          </cell>
        </row>
        <row r="1704">
          <cell r="A1704">
            <v>99141758</v>
          </cell>
          <cell r="B1704" t="str">
            <v>CN095</v>
          </cell>
          <cell r="C1704" t="str">
            <v>BGA1</v>
          </cell>
          <cell r="D1704">
            <v>11334</v>
          </cell>
        </row>
        <row r="1705">
          <cell r="A1705">
            <v>99141759</v>
          </cell>
          <cell r="B1705" t="str">
            <v>CN095</v>
          </cell>
          <cell r="C1705" t="str">
            <v>BGA1</v>
          </cell>
          <cell r="D1705">
            <v>14515</v>
          </cell>
        </row>
        <row r="1706">
          <cell r="A1706">
            <v>99141760</v>
          </cell>
          <cell r="B1706" t="str">
            <v>CN095</v>
          </cell>
          <cell r="C1706" t="str">
            <v>BGA1</v>
          </cell>
          <cell r="D1706">
            <v>18076</v>
          </cell>
        </row>
        <row r="1707">
          <cell r="A1707">
            <v>99141761</v>
          </cell>
          <cell r="B1707" t="str">
            <v>CN095</v>
          </cell>
          <cell r="C1707" t="str">
            <v>BGA1</v>
          </cell>
          <cell r="D1707">
            <v>20382</v>
          </cell>
        </row>
        <row r="1708">
          <cell r="A1708">
            <v>99141762</v>
          </cell>
          <cell r="B1708" t="str">
            <v>CN095</v>
          </cell>
          <cell r="C1708" t="str">
            <v>BGA1</v>
          </cell>
          <cell r="D1708">
            <v>22793</v>
          </cell>
        </row>
        <row r="1709">
          <cell r="A1709">
            <v>99141763</v>
          </cell>
          <cell r="B1709" t="str">
            <v>CN095</v>
          </cell>
          <cell r="C1709" t="str">
            <v>BGA1</v>
          </cell>
          <cell r="D1709">
            <v>25403</v>
          </cell>
        </row>
        <row r="1710">
          <cell r="A1710">
            <v>99141764</v>
          </cell>
          <cell r="B1710" t="str">
            <v>CN095</v>
          </cell>
          <cell r="C1710" t="str">
            <v>BGA1</v>
          </cell>
          <cell r="D1710">
            <v>29143</v>
          </cell>
        </row>
        <row r="1711">
          <cell r="A1711">
            <v>99141765</v>
          </cell>
          <cell r="B1711" t="str">
            <v>CN095</v>
          </cell>
          <cell r="C1711" t="str">
            <v>BGA1</v>
          </cell>
          <cell r="D1711">
            <v>36598</v>
          </cell>
        </row>
        <row r="1712">
          <cell r="A1712">
            <v>99141962</v>
          </cell>
          <cell r="B1712" t="str">
            <v>CL095</v>
          </cell>
          <cell r="C1712" t="str">
            <v>BGA1</v>
          </cell>
          <cell r="D1712">
            <v>10119</v>
          </cell>
        </row>
        <row r="1713">
          <cell r="A1713">
            <v>99141984</v>
          </cell>
          <cell r="B1713" t="str">
            <v>CN095</v>
          </cell>
          <cell r="C1713" t="str">
            <v>BGA1</v>
          </cell>
          <cell r="D1713">
            <v>19668</v>
          </cell>
        </row>
        <row r="1714">
          <cell r="A1714">
            <v>99142431</v>
          </cell>
          <cell r="B1714" t="str">
            <v>CL125</v>
          </cell>
          <cell r="C1714" t="str">
            <v>BGA1</v>
          </cell>
          <cell r="D1714">
            <v>10913</v>
          </cell>
        </row>
        <row r="1715">
          <cell r="A1715">
            <v>99142573</v>
          </cell>
          <cell r="B1715" t="str">
            <v>CL125</v>
          </cell>
          <cell r="C1715" t="str">
            <v>BGA1</v>
          </cell>
          <cell r="D1715">
            <v>15923</v>
          </cell>
        </row>
        <row r="1716">
          <cell r="A1716">
            <v>99142576</v>
          </cell>
          <cell r="B1716" t="str">
            <v>CL125</v>
          </cell>
          <cell r="C1716" t="str">
            <v>BGA1</v>
          </cell>
          <cell r="D1716">
            <v>22322</v>
          </cell>
        </row>
        <row r="1717">
          <cell r="A1717">
            <v>99142579</v>
          </cell>
          <cell r="B1717" t="str">
            <v>CL125</v>
          </cell>
          <cell r="C1717" t="str">
            <v>BGA1</v>
          </cell>
          <cell r="D1717">
            <v>29515</v>
          </cell>
        </row>
        <row r="1718">
          <cell r="A1718">
            <v>99142642</v>
          </cell>
          <cell r="B1718" t="str">
            <v>CN125</v>
          </cell>
          <cell r="C1718" t="str">
            <v>BGA1</v>
          </cell>
          <cell r="D1718">
            <v>18348</v>
          </cell>
        </row>
        <row r="1719">
          <cell r="A1719">
            <v>99142643</v>
          </cell>
          <cell r="B1719" t="str">
            <v>CN125</v>
          </cell>
          <cell r="C1719" t="str">
            <v>BGA1</v>
          </cell>
          <cell r="D1719">
            <v>21499</v>
          </cell>
        </row>
        <row r="1720">
          <cell r="A1720">
            <v>99142644</v>
          </cell>
          <cell r="B1720" t="str">
            <v>CN125</v>
          </cell>
          <cell r="C1720" t="str">
            <v>BGA1</v>
          </cell>
          <cell r="D1720">
            <v>24043</v>
          </cell>
        </row>
        <row r="1721">
          <cell r="A1721">
            <v>99142648</v>
          </cell>
          <cell r="B1721" t="str">
            <v>CN125</v>
          </cell>
          <cell r="C1721" t="str">
            <v>BGA1</v>
          </cell>
          <cell r="D1721">
            <v>36896</v>
          </cell>
        </row>
        <row r="1722">
          <cell r="A1722">
            <v>99142649</v>
          </cell>
          <cell r="B1722" t="str">
            <v>CN125</v>
          </cell>
          <cell r="C1722" t="str">
            <v>BGA1</v>
          </cell>
          <cell r="D1722">
            <v>45264</v>
          </cell>
        </row>
        <row r="1723">
          <cell r="A1723">
            <v>99143254</v>
          </cell>
          <cell r="B1723" t="str">
            <v>CL155</v>
          </cell>
          <cell r="C1723" t="str">
            <v>BGA1</v>
          </cell>
          <cell r="D1723">
            <v>10913</v>
          </cell>
        </row>
        <row r="1724">
          <cell r="A1724">
            <v>99143255</v>
          </cell>
          <cell r="B1724" t="str">
            <v>CL155</v>
          </cell>
          <cell r="C1724" t="str">
            <v>BGA1</v>
          </cell>
          <cell r="D1724">
            <v>13591</v>
          </cell>
        </row>
        <row r="1725">
          <cell r="A1725">
            <v>99143257</v>
          </cell>
          <cell r="B1725" t="str">
            <v>CL155</v>
          </cell>
          <cell r="C1725" t="str">
            <v>BGA1</v>
          </cell>
          <cell r="D1725">
            <v>17808</v>
          </cell>
        </row>
        <row r="1726">
          <cell r="A1726">
            <v>99143258</v>
          </cell>
          <cell r="B1726" t="str">
            <v>CL155</v>
          </cell>
          <cell r="C1726" t="str">
            <v>BGA1</v>
          </cell>
          <cell r="D1726">
            <v>19098</v>
          </cell>
        </row>
        <row r="1727">
          <cell r="A1727">
            <v>99143259</v>
          </cell>
          <cell r="B1727" t="str">
            <v>CL155</v>
          </cell>
          <cell r="C1727" t="str">
            <v>BGA1</v>
          </cell>
          <cell r="D1727">
            <v>32403</v>
          </cell>
        </row>
        <row r="1728">
          <cell r="A1728">
            <v>99143260</v>
          </cell>
          <cell r="B1728" t="str">
            <v>CL155</v>
          </cell>
          <cell r="C1728" t="str">
            <v>BGA1</v>
          </cell>
          <cell r="D1728">
            <v>29515</v>
          </cell>
        </row>
        <row r="1729">
          <cell r="A1729">
            <v>99150626</v>
          </cell>
          <cell r="B1729" t="str">
            <v>CRB02</v>
          </cell>
          <cell r="C1729" t="str">
            <v>BGA1</v>
          </cell>
          <cell r="D1729">
            <v>10582</v>
          </cell>
        </row>
        <row r="1730">
          <cell r="A1730">
            <v>99161945</v>
          </cell>
          <cell r="B1730" t="str">
            <v>DRSLS</v>
          </cell>
          <cell r="C1730" t="str">
            <v>BGA1</v>
          </cell>
          <cell r="D1730">
            <v>638</v>
          </cell>
        </row>
        <row r="1731">
          <cell r="A1731">
            <v>99164448</v>
          </cell>
          <cell r="B1731" t="str">
            <v>NKENS</v>
          </cell>
          <cell r="C1731" t="str">
            <v>BGA1</v>
          </cell>
          <cell r="D1731">
            <v>7382</v>
          </cell>
        </row>
        <row r="1732">
          <cell r="A1732">
            <v>99164487</v>
          </cell>
          <cell r="B1732" t="str">
            <v>COMP3</v>
          </cell>
          <cell r="C1732" t="str">
            <v>BGA1</v>
          </cell>
          <cell r="D1732">
            <v>483</v>
          </cell>
        </row>
        <row r="1733">
          <cell r="A1733">
            <v>99164488</v>
          </cell>
          <cell r="B1733" t="str">
            <v>COMP3</v>
          </cell>
          <cell r="C1733" t="str">
            <v>BGA1</v>
          </cell>
          <cell r="D1733">
            <v>548</v>
          </cell>
        </row>
        <row r="1734">
          <cell r="A1734">
            <v>99166952</v>
          </cell>
          <cell r="B1734" t="str">
            <v>HMPC1</v>
          </cell>
          <cell r="C1734" t="str">
            <v>BGA1</v>
          </cell>
          <cell r="D1734">
            <v>44775</v>
          </cell>
        </row>
        <row r="1735">
          <cell r="A1735">
            <v>99168633</v>
          </cell>
          <cell r="B1735" t="str">
            <v>DRSLS</v>
          </cell>
          <cell r="C1735" t="str">
            <v>BGA1</v>
          </cell>
          <cell r="D1735">
            <v>271</v>
          </cell>
        </row>
        <row r="1736">
          <cell r="A1736">
            <v>99168635</v>
          </cell>
          <cell r="B1736" t="str">
            <v>DRSLS</v>
          </cell>
          <cell r="C1736" t="str">
            <v>BGA1</v>
          </cell>
          <cell r="D1736">
            <v>288</v>
          </cell>
        </row>
        <row r="1737">
          <cell r="A1737">
            <v>99168636</v>
          </cell>
          <cell r="B1737" t="str">
            <v>DRSLS</v>
          </cell>
          <cell r="C1737" t="str">
            <v>BGA1</v>
          </cell>
          <cell r="D1737">
            <v>380</v>
          </cell>
        </row>
        <row r="1738">
          <cell r="A1738">
            <v>99168649</v>
          </cell>
          <cell r="B1738" t="str">
            <v>DRSLS</v>
          </cell>
          <cell r="C1738" t="str">
            <v>BGA1</v>
          </cell>
          <cell r="D1738">
            <v>401</v>
          </cell>
        </row>
        <row r="1739">
          <cell r="A1739">
            <v>99168657</v>
          </cell>
          <cell r="B1739" t="str">
            <v>DINJS</v>
          </cell>
          <cell r="C1739" t="str">
            <v>BGA1</v>
          </cell>
          <cell r="D1739">
            <v>223</v>
          </cell>
        </row>
        <row r="1740">
          <cell r="A1740">
            <v>99168658</v>
          </cell>
          <cell r="B1740" t="str">
            <v>DINJS</v>
          </cell>
          <cell r="C1740" t="str">
            <v>BGA1</v>
          </cell>
          <cell r="D1740">
            <v>223</v>
          </cell>
        </row>
        <row r="1741">
          <cell r="A1741">
            <v>99169220</v>
          </cell>
          <cell r="B1741" t="str">
            <v>DINJS</v>
          </cell>
          <cell r="C1741" t="str">
            <v>BGA1</v>
          </cell>
          <cell r="D1741">
            <v>267</v>
          </cell>
        </row>
        <row r="1742">
          <cell r="A1742">
            <v>99169223</v>
          </cell>
          <cell r="B1742" t="str">
            <v>DINJS</v>
          </cell>
          <cell r="C1742" t="str">
            <v>BGA1</v>
          </cell>
          <cell r="D1742">
            <v>267</v>
          </cell>
        </row>
        <row r="1743">
          <cell r="A1743">
            <v>99169227</v>
          </cell>
          <cell r="B1743" t="str">
            <v>DINJS</v>
          </cell>
          <cell r="C1743" t="str">
            <v>BGA1</v>
          </cell>
          <cell r="D1743">
            <v>487</v>
          </cell>
        </row>
        <row r="1744">
          <cell r="A1744">
            <v>99169228</v>
          </cell>
          <cell r="B1744" t="str">
            <v>DINJS</v>
          </cell>
          <cell r="C1744" t="str">
            <v>BGA1</v>
          </cell>
          <cell r="D1744">
            <v>487</v>
          </cell>
        </row>
        <row r="1745">
          <cell r="A1745">
            <v>99169229</v>
          </cell>
          <cell r="B1745" t="str">
            <v>DINJS</v>
          </cell>
          <cell r="C1745" t="str">
            <v>BGA1</v>
          </cell>
          <cell r="D1745">
            <v>519</v>
          </cell>
        </row>
        <row r="1746">
          <cell r="A1746">
            <v>99171932</v>
          </cell>
          <cell r="B1746" t="str">
            <v>APART</v>
          </cell>
          <cell r="C1746" t="str">
            <v>BGA1</v>
          </cell>
          <cell r="D1746">
            <v>865</v>
          </cell>
        </row>
        <row r="1747">
          <cell r="A1747">
            <v>99171984</v>
          </cell>
          <cell r="B1747" t="str">
            <v>LSTRO</v>
          </cell>
          <cell r="C1747" t="str">
            <v>BGA1</v>
          </cell>
          <cell r="D1747">
            <v>13997</v>
          </cell>
        </row>
        <row r="1748">
          <cell r="A1748">
            <v>99200314</v>
          </cell>
          <cell r="B1748" t="str">
            <v>LSPAC</v>
          </cell>
          <cell r="C1748" t="str">
            <v>BGA1</v>
          </cell>
          <cell r="D1748">
            <v>3</v>
          </cell>
        </row>
        <row r="1749">
          <cell r="A1749">
            <v>99200315</v>
          </cell>
          <cell r="B1749" t="str">
            <v>LSPAC</v>
          </cell>
          <cell r="C1749" t="str">
            <v>BGA1</v>
          </cell>
          <cell r="D1749">
            <v>3</v>
          </cell>
        </row>
        <row r="1750">
          <cell r="A1750">
            <v>99200316</v>
          </cell>
          <cell r="B1750" t="str">
            <v>LSPAC</v>
          </cell>
          <cell r="C1750" t="str">
            <v>BGA1</v>
          </cell>
          <cell r="D1750">
            <v>9</v>
          </cell>
        </row>
        <row r="1751">
          <cell r="A1751">
            <v>99200318</v>
          </cell>
          <cell r="B1751" t="str">
            <v>LSPAC</v>
          </cell>
          <cell r="C1751" t="str">
            <v>BGA1</v>
          </cell>
          <cell r="D1751">
            <v>3</v>
          </cell>
        </row>
        <row r="1752">
          <cell r="A1752">
            <v>99200319</v>
          </cell>
          <cell r="B1752" t="str">
            <v>LSPAC</v>
          </cell>
          <cell r="C1752" t="str">
            <v>BGA1</v>
          </cell>
          <cell r="D1752">
            <v>3</v>
          </cell>
        </row>
        <row r="1753">
          <cell r="A1753">
            <v>99200320</v>
          </cell>
          <cell r="B1753" t="str">
            <v>LSPAC</v>
          </cell>
          <cell r="C1753" t="str">
            <v>BGA1</v>
          </cell>
          <cell r="D1753">
            <v>9</v>
          </cell>
        </row>
        <row r="1754">
          <cell r="A1754">
            <v>99200321</v>
          </cell>
          <cell r="B1754" t="str">
            <v>LSPAC</v>
          </cell>
          <cell r="C1754" t="str">
            <v>BGA1</v>
          </cell>
          <cell r="D1754">
            <v>11</v>
          </cell>
        </row>
        <row r="1755">
          <cell r="A1755">
            <v>99200344</v>
          </cell>
          <cell r="B1755" t="str">
            <v>LSPAC</v>
          </cell>
          <cell r="C1755" t="str">
            <v>BGA1</v>
          </cell>
          <cell r="D1755">
            <v>25</v>
          </cell>
        </row>
        <row r="1756">
          <cell r="A1756">
            <v>99200345</v>
          </cell>
          <cell r="B1756" t="str">
            <v>LSPAC</v>
          </cell>
          <cell r="C1756" t="str">
            <v>BGA1</v>
          </cell>
          <cell r="D1756">
            <v>36</v>
          </cell>
        </row>
        <row r="1757">
          <cell r="A1757">
            <v>99200346</v>
          </cell>
          <cell r="B1757" t="str">
            <v>LSPAC</v>
          </cell>
          <cell r="C1757" t="str">
            <v>BGA1</v>
          </cell>
          <cell r="D1757">
            <v>49</v>
          </cell>
        </row>
        <row r="1758">
          <cell r="A1758">
            <v>99200349</v>
          </cell>
          <cell r="B1758" t="str">
            <v>LSPAC</v>
          </cell>
          <cell r="C1758" t="str">
            <v>BGA1</v>
          </cell>
          <cell r="D1758">
            <v>64</v>
          </cell>
        </row>
        <row r="1759">
          <cell r="A1759">
            <v>99200350</v>
          </cell>
          <cell r="B1759" t="str">
            <v>LSPAC</v>
          </cell>
          <cell r="C1759" t="str">
            <v>BGA1</v>
          </cell>
          <cell r="D1759">
            <v>3</v>
          </cell>
        </row>
        <row r="1760">
          <cell r="A1760">
            <v>99200351</v>
          </cell>
          <cell r="B1760" t="str">
            <v>LSPAC</v>
          </cell>
          <cell r="C1760" t="str">
            <v>BGA1</v>
          </cell>
          <cell r="D1760">
            <v>9</v>
          </cell>
        </row>
        <row r="1761">
          <cell r="A1761">
            <v>99200365</v>
          </cell>
          <cell r="B1761" t="str">
            <v>LSPAC</v>
          </cell>
          <cell r="C1761" t="str">
            <v>BGA1</v>
          </cell>
          <cell r="D1761">
            <v>11</v>
          </cell>
        </row>
        <row r="1762">
          <cell r="A1762">
            <v>99200366</v>
          </cell>
          <cell r="B1762" t="str">
            <v>LSPAC</v>
          </cell>
          <cell r="C1762" t="str">
            <v>BGA1</v>
          </cell>
          <cell r="D1762">
            <v>16</v>
          </cell>
        </row>
        <row r="1763">
          <cell r="A1763">
            <v>99200369</v>
          </cell>
          <cell r="B1763" t="str">
            <v>LSPAC</v>
          </cell>
          <cell r="C1763" t="str">
            <v>BGA1</v>
          </cell>
          <cell r="D1763">
            <v>27</v>
          </cell>
        </row>
        <row r="1764">
          <cell r="A1764">
            <v>99201033</v>
          </cell>
          <cell r="B1764" t="str">
            <v>LSPAC</v>
          </cell>
          <cell r="C1764" t="str">
            <v>BGA1</v>
          </cell>
          <cell r="D1764">
            <v>81</v>
          </cell>
        </row>
        <row r="1765">
          <cell r="A1765">
            <v>99201667</v>
          </cell>
          <cell r="B1765" t="str">
            <v>DRYPF</v>
          </cell>
          <cell r="C1765" t="str">
            <v>BGA1</v>
          </cell>
          <cell r="D1765">
            <v>2985</v>
          </cell>
        </row>
        <row r="1766">
          <cell r="A1766">
            <v>99217259</v>
          </cell>
          <cell r="B1766" t="str">
            <v>HYACC</v>
          </cell>
          <cell r="C1766" t="str">
            <v>BGA1</v>
          </cell>
          <cell r="D1766">
            <v>551</v>
          </cell>
        </row>
        <row r="1767">
          <cell r="A1767">
            <v>99220071</v>
          </cell>
          <cell r="B1767" t="str">
            <v>DSWP0</v>
          </cell>
          <cell r="C1767" t="str">
            <v>BGA1</v>
          </cell>
          <cell r="D1767">
            <v>791</v>
          </cell>
        </row>
        <row r="1768">
          <cell r="A1768">
            <v>99220072</v>
          </cell>
          <cell r="B1768" t="str">
            <v>DSWP0</v>
          </cell>
          <cell r="C1768" t="str">
            <v>BGA1</v>
          </cell>
          <cell r="D1768">
            <v>1054</v>
          </cell>
        </row>
        <row r="1769">
          <cell r="A1769">
            <v>99220083</v>
          </cell>
          <cell r="B1769" t="str">
            <v>DSWP0</v>
          </cell>
          <cell r="C1769" t="str">
            <v>BGA1</v>
          </cell>
          <cell r="D1769">
            <v>1150</v>
          </cell>
        </row>
        <row r="1770">
          <cell r="A1770">
            <v>99220084</v>
          </cell>
          <cell r="B1770" t="str">
            <v>DSWP0</v>
          </cell>
          <cell r="C1770" t="str">
            <v>BGA1</v>
          </cell>
          <cell r="D1770">
            <v>1402</v>
          </cell>
        </row>
        <row r="1771">
          <cell r="A1771">
            <v>99220085</v>
          </cell>
          <cell r="B1771" t="str">
            <v>DSWP0</v>
          </cell>
          <cell r="C1771" t="str">
            <v>BGA1</v>
          </cell>
          <cell r="D1771">
            <v>749</v>
          </cell>
        </row>
        <row r="1772">
          <cell r="A1772">
            <v>99220086</v>
          </cell>
          <cell r="B1772" t="str">
            <v>DSWP0</v>
          </cell>
          <cell r="C1772" t="str">
            <v>BGA1</v>
          </cell>
          <cell r="D1772">
            <v>776</v>
          </cell>
        </row>
        <row r="1773">
          <cell r="A1773">
            <v>99220087</v>
          </cell>
          <cell r="B1773" t="str">
            <v>DJACA</v>
          </cell>
          <cell r="C1773" t="str">
            <v>BGA1</v>
          </cell>
          <cell r="D1773">
            <v>248</v>
          </cell>
        </row>
        <row r="1774">
          <cell r="A1774">
            <v>99220092</v>
          </cell>
          <cell r="B1774" t="str">
            <v>DPADP</v>
          </cell>
          <cell r="C1774" t="str">
            <v>BGA1</v>
          </cell>
          <cell r="D1774">
            <v>383</v>
          </cell>
        </row>
        <row r="1775">
          <cell r="A1775">
            <v>99220844</v>
          </cell>
          <cell r="B1775" t="str">
            <v>CMBE3</v>
          </cell>
          <cell r="C1775" t="str">
            <v>BGA1</v>
          </cell>
          <cell r="D1775">
            <v>7968</v>
          </cell>
        </row>
        <row r="1776">
          <cell r="A1776">
            <v>99220845</v>
          </cell>
          <cell r="B1776" t="str">
            <v>CMBE3</v>
          </cell>
          <cell r="C1776" t="str">
            <v>BGA1</v>
          </cell>
          <cell r="D1776">
            <v>7371</v>
          </cell>
        </row>
        <row r="1777">
          <cell r="A1777">
            <v>99220847</v>
          </cell>
          <cell r="B1777" t="str">
            <v>CMBE3</v>
          </cell>
          <cell r="C1777" t="str">
            <v>BGA1</v>
          </cell>
          <cell r="D1777">
            <v>9797</v>
          </cell>
        </row>
        <row r="1778">
          <cell r="A1778">
            <v>99229422</v>
          </cell>
          <cell r="B1778" t="str">
            <v>RWACC</v>
          </cell>
          <cell r="C1778" t="str">
            <v>BGA1</v>
          </cell>
          <cell r="D1778">
            <v>1039</v>
          </cell>
        </row>
        <row r="1779">
          <cell r="A1779">
            <v>99229453</v>
          </cell>
          <cell r="B1779" t="str">
            <v>RWACC</v>
          </cell>
          <cell r="C1779" t="str">
            <v>BGA1</v>
          </cell>
          <cell r="D1779">
            <v>1039</v>
          </cell>
        </row>
        <row r="1780">
          <cell r="A1780">
            <v>99276858</v>
          </cell>
          <cell r="B1780" t="str">
            <v>DRYPF</v>
          </cell>
          <cell r="C1780" t="str">
            <v>BGA1</v>
          </cell>
          <cell r="D1780">
            <v>2540</v>
          </cell>
        </row>
        <row r="1781">
          <cell r="A1781">
            <v>99285714</v>
          </cell>
          <cell r="B1781" t="str">
            <v>DAAI1</v>
          </cell>
          <cell r="C1781" t="str">
            <v>BGA1</v>
          </cell>
          <cell r="D1781">
            <v>801</v>
          </cell>
        </row>
        <row r="1782">
          <cell r="A1782">
            <v>99293002</v>
          </cell>
          <cell r="B1782" t="str">
            <v>DAAI1</v>
          </cell>
          <cell r="C1782" t="str">
            <v>BGA1</v>
          </cell>
          <cell r="D1782">
            <v>917</v>
          </cell>
        </row>
        <row r="1783">
          <cell r="A1783">
            <v>99293402</v>
          </cell>
          <cell r="B1783" t="str">
            <v>SC008</v>
          </cell>
          <cell r="C1783" t="str">
            <v>BGA1</v>
          </cell>
          <cell r="D1783">
            <v>2351</v>
          </cell>
        </row>
        <row r="1784">
          <cell r="A1784">
            <v>99299012</v>
          </cell>
          <cell r="B1784" t="str">
            <v>SOLMD</v>
          </cell>
          <cell r="C1784" t="str">
            <v>BGA1</v>
          </cell>
          <cell r="D1784">
            <v>354</v>
          </cell>
        </row>
        <row r="1785">
          <cell r="A1785">
            <v>99305510</v>
          </cell>
          <cell r="B1785" t="str">
            <v>DDA02</v>
          </cell>
          <cell r="C1785" t="str">
            <v>BGA1</v>
          </cell>
          <cell r="D1785">
            <v>7836</v>
          </cell>
        </row>
        <row r="1786">
          <cell r="A1786">
            <v>99323136</v>
          </cell>
          <cell r="B1786" t="str">
            <v>DDAIA</v>
          </cell>
          <cell r="C1786" t="str">
            <v>BGA1</v>
          </cell>
          <cell r="D1786">
            <v>4623</v>
          </cell>
        </row>
        <row r="1787">
          <cell r="A1787">
            <v>99324878</v>
          </cell>
          <cell r="B1787" t="str">
            <v>NB040</v>
          </cell>
          <cell r="C1787" t="str">
            <v>BGA1</v>
          </cell>
          <cell r="D1787">
            <v>2492</v>
          </cell>
        </row>
        <row r="1788">
          <cell r="A1788">
            <v>99324880</v>
          </cell>
          <cell r="B1788" t="str">
            <v>NB040</v>
          </cell>
          <cell r="C1788" t="str">
            <v>BGA1</v>
          </cell>
          <cell r="D1788">
            <v>2690</v>
          </cell>
        </row>
        <row r="1789">
          <cell r="A1789">
            <v>99324894</v>
          </cell>
          <cell r="B1789" t="str">
            <v>NB040</v>
          </cell>
          <cell r="C1789" t="str">
            <v>BGA1</v>
          </cell>
          <cell r="D1789">
            <v>2815</v>
          </cell>
        </row>
        <row r="1790">
          <cell r="A1790">
            <v>99324897</v>
          </cell>
          <cell r="B1790" t="str">
            <v>NB050</v>
          </cell>
          <cell r="C1790" t="str">
            <v>BGA1</v>
          </cell>
          <cell r="D1790">
            <v>2374</v>
          </cell>
        </row>
        <row r="1791">
          <cell r="A1791">
            <v>99324899</v>
          </cell>
          <cell r="B1791" t="str">
            <v>NB050</v>
          </cell>
          <cell r="C1791" t="str">
            <v>BGA1</v>
          </cell>
          <cell r="D1791">
            <v>2442</v>
          </cell>
        </row>
        <row r="1792">
          <cell r="A1792">
            <v>99324901</v>
          </cell>
          <cell r="B1792" t="str">
            <v>NB050</v>
          </cell>
          <cell r="C1792" t="str">
            <v>BGA1</v>
          </cell>
          <cell r="D1792">
            <v>2597</v>
          </cell>
        </row>
        <row r="1793">
          <cell r="A1793">
            <v>99324935</v>
          </cell>
          <cell r="B1793" t="str">
            <v>NB050</v>
          </cell>
          <cell r="C1793" t="str">
            <v>BGA1</v>
          </cell>
          <cell r="D1793">
            <v>2754</v>
          </cell>
        </row>
        <row r="1794">
          <cell r="A1794">
            <v>99324936</v>
          </cell>
          <cell r="B1794" t="str">
            <v>NB050</v>
          </cell>
          <cell r="C1794" t="str">
            <v>BGA1</v>
          </cell>
          <cell r="D1794">
            <v>3060</v>
          </cell>
        </row>
        <row r="1795">
          <cell r="A1795">
            <v>99324939</v>
          </cell>
          <cell r="B1795" t="str">
            <v>NB065</v>
          </cell>
          <cell r="C1795" t="str">
            <v>BGA1</v>
          </cell>
          <cell r="D1795">
            <v>2393</v>
          </cell>
        </row>
        <row r="1796">
          <cell r="A1796">
            <v>99324941</v>
          </cell>
          <cell r="B1796" t="str">
            <v>NB065</v>
          </cell>
          <cell r="C1796" t="str">
            <v>BGA1</v>
          </cell>
          <cell r="D1796">
            <v>2727</v>
          </cell>
        </row>
        <row r="1797">
          <cell r="A1797">
            <v>99324942</v>
          </cell>
          <cell r="B1797" t="str">
            <v>NB065</v>
          </cell>
          <cell r="C1797" t="str">
            <v>BGA1</v>
          </cell>
          <cell r="D1797">
            <v>2890</v>
          </cell>
        </row>
        <row r="1798">
          <cell r="A1798">
            <v>99324943</v>
          </cell>
          <cell r="B1798" t="str">
            <v>NB065</v>
          </cell>
          <cell r="C1798" t="str">
            <v>BGA1</v>
          </cell>
          <cell r="D1798">
            <v>3270</v>
          </cell>
        </row>
        <row r="1799">
          <cell r="A1799">
            <v>99324946</v>
          </cell>
          <cell r="B1799" t="str">
            <v>NB080</v>
          </cell>
          <cell r="C1799" t="str">
            <v>BGA1</v>
          </cell>
          <cell r="D1799">
            <v>2708</v>
          </cell>
        </row>
        <row r="1800">
          <cell r="A1800">
            <v>99324948</v>
          </cell>
          <cell r="B1800" t="str">
            <v>NB080</v>
          </cell>
          <cell r="C1800" t="str">
            <v>BGA1</v>
          </cell>
          <cell r="D1800">
            <v>2841</v>
          </cell>
        </row>
        <row r="1801">
          <cell r="A1801">
            <v>99324949</v>
          </cell>
          <cell r="B1801" t="str">
            <v>NB080</v>
          </cell>
          <cell r="C1801" t="str">
            <v>BGA1</v>
          </cell>
          <cell r="D1801">
            <v>3157</v>
          </cell>
        </row>
        <row r="1802">
          <cell r="A1802">
            <v>99328221</v>
          </cell>
          <cell r="B1802" t="str">
            <v>DRSLS</v>
          </cell>
          <cell r="C1802" t="str">
            <v>BGA1</v>
          </cell>
          <cell r="D1802">
            <v>745</v>
          </cell>
        </row>
        <row r="1803">
          <cell r="A1803">
            <v>99333838</v>
          </cell>
          <cell r="B1803" t="str">
            <v>DINJS</v>
          </cell>
          <cell r="C1803" t="str">
            <v>BGA1</v>
          </cell>
          <cell r="D1803">
            <v>783</v>
          </cell>
        </row>
        <row r="1804">
          <cell r="A1804">
            <v>99333904</v>
          </cell>
          <cell r="B1804" t="str">
            <v>DINJS</v>
          </cell>
          <cell r="C1804" t="str">
            <v>BGA1</v>
          </cell>
          <cell r="D1804">
            <v>856</v>
          </cell>
        </row>
        <row r="1805">
          <cell r="A1805">
            <v>99336602</v>
          </cell>
          <cell r="B1805" t="str">
            <v>NB040</v>
          </cell>
          <cell r="C1805" t="str">
            <v>BGA1</v>
          </cell>
          <cell r="D1805">
            <v>3348</v>
          </cell>
        </row>
        <row r="1806">
          <cell r="A1806">
            <v>99336618</v>
          </cell>
          <cell r="B1806" t="str">
            <v>NB040</v>
          </cell>
          <cell r="C1806" t="str">
            <v>BGA1</v>
          </cell>
          <cell r="D1806">
            <v>2854</v>
          </cell>
        </row>
        <row r="1807">
          <cell r="A1807">
            <v>99336627</v>
          </cell>
          <cell r="B1807" t="str">
            <v>NB040</v>
          </cell>
          <cell r="C1807" t="str">
            <v>BGA1</v>
          </cell>
          <cell r="D1807">
            <v>2876</v>
          </cell>
        </row>
        <row r="1808">
          <cell r="A1808">
            <v>99336629</v>
          </cell>
          <cell r="B1808" t="str">
            <v>NB050</v>
          </cell>
          <cell r="C1808" t="str">
            <v>BGA1</v>
          </cell>
          <cell r="D1808">
            <v>2683</v>
          </cell>
        </row>
        <row r="1809">
          <cell r="A1809">
            <v>99336635</v>
          </cell>
          <cell r="B1809" t="str">
            <v>NB050</v>
          </cell>
          <cell r="C1809" t="str">
            <v>BGA1</v>
          </cell>
          <cell r="D1809">
            <v>2944</v>
          </cell>
        </row>
        <row r="1810">
          <cell r="A1810">
            <v>99338822</v>
          </cell>
          <cell r="B1810" t="str">
            <v>SC008</v>
          </cell>
          <cell r="C1810" t="str">
            <v>BGA1</v>
          </cell>
          <cell r="D1810">
            <v>2943</v>
          </cell>
        </row>
        <row r="1811">
          <cell r="A1811">
            <v>99338823</v>
          </cell>
          <cell r="B1811" t="str">
            <v>SC008</v>
          </cell>
          <cell r="C1811" t="str">
            <v>BGA1</v>
          </cell>
          <cell r="D1811">
            <v>3323</v>
          </cell>
        </row>
        <row r="1812">
          <cell r="A1812">
            <v>99338833</v>
          </cell>
          <cell r="B1812" t="str">
            <v>SC008</v>
          </cell>
          <cell r="C1812" t="str">
            <v>BGA1</v>
          </cell>
          <cell r="D1812">
            <v>2858</v>
          </cell>
        </row>
        <row r="1813">
          <cell r="A1813">
            <v>99338834</v>
          </cell>
          <cell r="B1813" t="str">
            <v>SC008</v>
          </cell>
          <cell r="C1813" t="str">
            <v>BGA1</v>
          </cell>
          <cell r="D1813">
            <v>3341</v>
          </cell>
        </row>
        <row r="1814">
          <cell r="A1814">
            <v>99338837</v>
          </cell>
          <cell r="B1814" t="str">
            <v>SC008</v>
          </cell>
          <cell r="C1814" t="str">
            <v>BGA1</v>
          </cell>
          <cell r="D1814">
            <v>1654</v>
          </cell>
        </row>
        <row r="1815">
          <cell r="A1815">
            <v>99338838</v>
          </cell>
          <cell r="B1815" t="str">
            <v>SC008</v>
          </cell>
          <cell r="C1815" t="str">
            <v>BGA1</v>
          </cell>
          <cell r="D1815">
            <v>2177</v>
          </cell>
        </row>
        <row r="1816">
          <cell r="A1816">
            <v>99338839</v>
          </cell>
          <cell r="B1816" t="str">
            <v>SC008</v>
          </cell>
          <cell r="C1816" t="str">
            <v>BGA1</v>
          </cell>
          <cell r="D1816">
            <v>2686</v>
          </cell>
        </row>
        <row r="1817">
          <cell r="A1817">
            <v>99338843</v>
          </cell>
          <cell r="B1817" t="str">
            <v>SC008</v>
          </cell>
          <cell r="C1817" t="str">
            <v>BGA1</v>
          </cell>
          <cell r="D1817">
            <v>4926</v>
          </cell>
        </row>
        <row r="1818">
          <cell r="A1818">
            <v>99352897</v>
          </cell>
          <cell r="B1818" t="str">
            <v>DRSLS</v>
          </cell>
          <cell r="C1818" t="str">
            <v>BGA1</v>
          </cell>
          <cell r="D1818">
            <v>452</v>
          </cell>
        </row>
        <row r="1819">
          <cell r="A1819">
            <v>99352900</v>
          </cell>
          <cell r="B1819" t="str">
            <v>DRSLS</v>
          </cell>
          <cell r="C1819" t="str">
            <v>BGA1</v>
          </cell>
          <cell r="D1819">
            <v>452</v>
          </cell>
        </row>
        <row r="1820">
          <cell r="A1820">
            <v>99352903</v>
          </cell>
          <cell r="B1820" t="str">
            <v>DRSLS</v>
          </cell>
          <cell r="C1820" t="str">
            <v>BGA1</v>
          </cell>
          <cell r="D1820">
            <v>1152</v>
          </cell>
        </row>
        <row r="1821">
          <cell r="A1821">
            <v>99367198</v>
          </cell>
          <cell r="B1821" t="str">
            <v>DPLVS</v>
          </cell>
          <cell r="C1821" t="str">
            <v>BGA1</v>
          </cell>
          <cell r="D1821">
            <v>629</v>
          </cell>
        </row>
        <row r="1822">
          <cell r="A1822">
            <v>99367200</v>
          </cell>
          <cell r="B1822" t="str">
            <v>DPLVS</v>
          </cell>
          <cell r="C1822" t="str">
            <v>BGA1</v>
          </cell>
          <cell r="D1822">
            <v>882</v>
          </cell>
        </row>
        <row r="1823">
          <cell r="A1823">
            <v>99367203</v>
          </cell>
          <cell r="B1823" t="str">
            <v>DPLVS</v>
          </cell>
          <cell r="C1823" t="str">
            <v>BGA1</v>
          </cell>
          <cell r="D1823">
            <v>3629</v>
          </cell>
        </row>
        <row r="1824">
          <cell r="A1824">
            <v>99367204</v>
          </cell>
          <cell r="B1824" t="str">
            <v>DPLVS</v>
          </cell>
          <cell r="C1824" t="str">
            <v>BGA1</v>
          </cell>
          <cell r="D1824">
            <v>1412</v>
          </cell>
        </row>
        <row r="1825">
          <cell r="A1825">
            <v>99369644</v>
          </cell>
          <cell r="B1825" t="str">
            <v>APLCB</v>
          </cell>
          <cell r="C1825" t="str">
            <v>BGA1</v>
          </cell>
          <cell r="D1825">
            <v>958</v>
          </cell>
        </row>
        <row r="1826">
          <cell r="A1826">
            <v>99369650</v>
          </cell>
          <cell r="B1826" t="str">
            <v>APLCB</v>
          </cell>
          <cell r="C1826" t="str">
            <v>BGA1</v>
          </cell>
          <cell r="D1826">
            <v>1201</v>
          </cell>
        </row>
        <row r="1827">
          <cell r="A1827">
            <v>99370957</v>
          </cell>
          <cell r="B1827" t="str">
            <v>DPLVS</v>
          </cell>
          <cell r="C1827" t="str">
            <v>BGA1</v>
          </cell>
          <cell r="D1827">
            <v>143</v>
          </cell>
        </row>
        <row r="1828">
          <cell r="A1828">
            <v>99370958</v>
          </cell>
          <cell r="B1828" t="str">
            <v>DPLVS</v>
          </cell>
          <cell r="C1828" t="str">
            <v>BGA1</v>
          </cell>
          <cell r="D1828">
            <v>274</v>
          </cell>
        </row>
        <row r="1829">
          <cell r="A1829">
            <v>99371791</v>
          </cell>
          <cell r="B1829" t="str">
            <v>DYBBA</v>
          </cell>
          <cell r="C1829" t="str">
            <v>BGA1</v>
          </cell>
          <cell r="D1829">
            <v>871</v>
          </cell>
        </row>
        <row r="1830">
          <cell r="A1830">
            <v>99371792</v>
          </cell>
          <cell r="B1830" t="str">
            <v>DYBBA</v>
          </cell>
          <cell r="C1830" t="str">
            <v>BGA1</v>
          </cell>
          <cell r="D1830">
            <v>1006</v>
          </cell>
        </row>
        <row r="1831">
          <cell r="A1831">
            <v>99371803</v>
          </cell>
          <cell r="B1831" t="str">
            <v>DYBBA</v>
          </cell>
          <cell r="C1831" t="str">
            <v>BGA1</v>
          </cell>
          <cell r="D1831">
            <v>907</v>
          </cell>
        </row>
        <row r="1832">
          <cell r="A1832">
            <v>99371813</v>
          </cell>
          <cell r="B1832" t="str">
            <v>DYBAF</v>
          </cell>
          <cell r="C1832" t="str">
            <v>BGA1</v>
          </cell>
          <cell r="D1832">
            <v>820</v>
          </cell>
        </row>
        <row r="1833">
          <cell r="A1833">
            <v>99371816</v>
          </cell>
          <cell r="B1833" t="str">
            <v>DYBAF</v>
          </cell>
          <cell r="C1833" t="str">
            <v>BGA1</v>
          </cell>
          <cell r="D1833">
            <v>951</v>
          </cell>
        </row>
        <row r="1834">
          <cell r="A1834">
            <v>99371817</v>
          </cell>
          <cell r="B1834" t="str">
            <v>DYBAF</v>
          </cell>
          <cell r="C1834" t="str">
            <v>BGA1</v>
          </cell>
          <cell r="D1834">
            <v>1083</v>
          </cell>
        </row>
        <row r="1835">
          <cell r="A1835">
            <v>99371818</v>
          </cell>
          <cell r="B1835" t="str">
            <v>DYBAF</v>
          </cell>
          <cell r="C1835" t="str">
            <v>BGA1</v>
          </cell>
          <cell r="D1835">
            <v>991</v>
          </cell>
        </row>
        <row r="1836">
          <cell r="A1836">
            <v>99371819</v>
          </cell>
          <cell r="B1836" t="str">
            <v>DAARR</v>
          </cell>
          <cell r="C1836" t="str">
            <v>BGA1</v>
          </cell>
          <cell r="D1836">
            <v>523</v>
          </cell>
        </row>
        <row r="1837">
          <cell r="A1837">
            <v>99371820</v>
          </cell>
          <cell r="B1837" t="str">
            <v>DAARR</v>
          </cell>
          <cell r="C1837" t="str">
            <v>BGA1</v>
          </cell>
          <cell r="D1837">
            <v>435</v>
          </cell>
        </row>
        <row r="1838">
          <cell r="A1838">
            <v>99371821</v>
          </cell>
          <cell r="B1838" t="str">
            <v>DAARR</v>
          </cell>
          <cell r="C1838" t="str">
            <v>BGA1</v>
          </cell>
          <cell r="D1838">
            <v>448</v>
          </cell>
        </row>
        <row r="1839">
          <cell r="A1839">
            <v>99371822</v>
          </cell>
          <cell r="B1839" t="str">
            <v>DAAVA</v>
          </cell>
          <cell r="C1839" t="str">
            <v>BGA1</v>
          </cell>
          <cell r="D1839">
            <v>549</v>
          </cell>
        </row>
        <row r="1840">
          <cell r="A1840">
            <v>99371823</v>
          </cell>
          <cell r="B1840" t="str">
            <v>DAAXA</v>
          </cell>
          <cell r="C1840" t="str">
            <v>BGA1</v>
          </cell>
          <cell r="D1840">
            <v>580</v>
          </cell>
        </row>
        <row r="1841">
          <cell r="A1841">
            <v>99371824</v>
          </cell>
          <cell r="B1841" t="str">
            <v>DAAVA</v>
          </cell>
          <cell r="C1841" t="str">
            <v>BGA1</v>
          </cell>
          <cell r="D1841">
            <v>468</v>
          </cell>
        </row>
        <row r="1842">
          <cell r="A1842">
            <v>99371825</v>
          </cell>
          <cell r="B1842" t="str">
            <v>DAAVA</v>
          </cell>
          <cell r="C1842" t="str">
            <v>BGA1</v>
          </cell>
          <cell r="D1842">
            <v>515</v>
          </cell>
        </row>
        <row r="1843">
          <cell r="A1843">
            <v>99371826</v>
          </cell>
          <cell r="B1843" t="str">
            <v>DAATA</v>
          </cell>
          <cell r="C1843" t="str">
            <v>BGA1</v>
          </cell>
          <cell r="D1843">
            <v>634</v>
          </cell>
        </row>
        <row r="1844">
          <cell r="A1844">
            <v>99371827</v>
          </cell>
          <cell r="B1844" t="str">
            <v>DAATA</v>
          </cell>
          <cell r="C1844" t="str">
            <v>BGA1</v>
          </cell>
          <cell r="D1844">
            <v>662</v>
          </cell>
        </row>
        <row r="1845">
          <cell r="A1845">
            <v>99371828</v>
          </cell>
          <cell r="B1845" t="str">
            <v>DAATA</v>
          </cell>
          <cell r="C1845" t="str">
            <v>BGA1</v>
          </cell>
          <cell r="D1845">
            <v>552</v>
          </cell>
        </row>
        <row r="1846">
          <cell r="A1846">
            <v>99371832</v>
          </cell>
          <cell r="B1846" t="str">
            <v>DDAIF</v>
          </cell>
          <cell r="C1846" t="str">
            <v>BGA1</v>
          </cell>
          <cell r="D1846">
            <v>1011</v>
          </cell>
        </row>
        <row r="1847">
          <cell r="A1847">
            <v>99371833</v>
          </cell>
          <cell r="B1847" t="str">
            <v>DDAIF</v>
          </cell>
          <cell r="C1847" t="str">
            <v>BGA1</v>
          </cell>
          <cell r="D1847">
            <v>1200</v>
          </cell>
        </row>
        <row r="1848">
          <cell r="A1848">
            <v>99371836</v>
          </cell>
          <cell r="B1848" t="str">
            <v>DDAIE</v>
          </cell>
          <cell r="C1848" t="str">
            <v>BGA1</v>
          </cell>
          <cell r="D1848">
            <v>638</v>
          </cell>
        </row>
        <row r="1849">
          <cell r="A1849">
            <v>99371839</v>
          </cell>
          <cell r="B1849" t="str">
            <v>DYBBA</v>
          </cell>
          <cell r="C1849" t="str">
            <v>BGA1</v>
          </cell>
          <cell r="D1849">
            <v>895</v>
          </cell>
        </row>
        <row r="1850">
          <cell r="A1850">
            <v>99371848</v>
          </cell>
          <cell r="B1850" t="str">
            <v>DYBAF</v>
          </cell>
          <cell r="C1850" t="str">
            <v>BGA1</v>
          </cell>
          <cell r="D1850">
            <v>974</v>
          </cell>
        </row>
        <row r="1851">
          <cell r="A1851">
            <v>99371850</v>
          </cell>
          <cell r="B1851" t="str">
            <v>DOBBA</v>
          </cell>
          <cell r="C1851" t="str">
            <v>BGA1</v>
          </cell>
          <cell r="D1851">
            <v>1886</v>
          </cell>
        </row>
        <row r="1852">
          <cell r="A1852">
            <v>99371864</v>
          </cell>
          <cell r="B1852" t="str">
            <v>DDAIG</v>
          </cell>
          <cell r="C1852" t="str">
            <v>BGA1</v>
          </cell>
          <cell r="D1852">
            <v>1755</v>
          </cell>
        </row>
        <row r="1853">
          <cell r="A1853">
            <v>99371867</v>
          </cell>
          <cell r="B1853" t="str">
            <v>DDAIG</v>
          </cell>
          <cell r="C1853" t="str">
            <v>BGA1</v>
          </cell>
          <cell r="D1853">
            <v>1984</v>
          </cell>
        </row>
        <row r="1854">
          <cell r="A1854">
            <v>99371868</v>
          </cell>
          <cell r="B1854" t="str">
            <v>DDAIG</v>
          </cell>
          <cell r="C1854" t="str">
            <v>BGA1</v>
          </cell>
          <cell r="D1854">
            <v>2059</v>
          </cell>
        </row>
        <row r="1855">
          <cell r="A1855">
            <v>99374986</v>
          </cell>
          <cell r="B1855" t="str">
            <v>ME375</v>
          </cell>
          <cell r="C1855" t="str">
            <v>BGA1</v>
          </cell>
          <cell r="D1855">
            <v>9488</v>
          </cell>
        </row>
        <row r="1856">
          <cell r="A1856">
            <v>99411150</v>
          </cell>
          <cell r="B1856" t="str">
            <v>ALPHS</v>
          </cell>
          <cell r="C1856" t="str">
            <v>BGA1</v>
          </cell>
          <cell r="D1856">
            <v>481</v>
          </cell>
        </row>
        <row r="1857">
          <cell r="A1857">
            <v>99411165</v>
          </cell>
          <cell r="B1857" t="str">
            <v>ALPHS</v>
          </cell>
          <cell r="C1857" t="str">
            <v>BGA1</v>
          </cell>
          <cell r="D1857">
            <v>450</v>
          </cell>
        </row>
        <row r="1858">
          <cell r="A1858">
            <v>99411221</v>
          </cell>
          <cell r="B1858" t="str">
            <v>ALPHS</v>
          </cell>
          <cell r="C1858" t="str">
            <v>BGA1</v>
          </cell>
          <cell r="D1858">
            <v>523</v>
          </cell>
        </row>
        <row r="1859">
          <cell r="A1859">
            <v>99431900</v>
          </cell>
          <cell r="B1859" t="str">
            <v>DDA02</v>
          </cell>
          <cell r="C1859" t="str">
            <v>BGA1</v>
          </cell>
          <cell r="D1859">
            <v>8183</v>
          </cell>
        </row>
        <row r="1860">
          <cell r="A1860">
            <v>99431901</v>
          </cell>
          <cell r="B1860" t="str">
            <v>DDA02</v>
          </cell>
          <cell r="C1860" t="str">
            <v>BGA1</v>
          </cell>
          <cell r="D1860">
            <v>8897</v>
          </cell>
        </row>
        <row r="1861">
          <cell r="A1861">
            <v>99437664</v>
          </cell>
          <cell r="B1861" t="str">
            <v>DDA02</v>
          </cell>
          <cell r="C1861" t="str">
            <v>BGA1</v>
          </cell>
          <cell r="D1861">
            <v>5490</v>
          </cell>
        </row>
        <row r="1862">
          <cell r="A1862">
            <v>99437665</v>
          </cell>
          <cell r="B1862" t="str">
            <v>DDA02</v>
          </cell>
          <cell r="C1862" t="str">
            <v>BGA1</v>
          </cell>
          <cell r="D1862">
            <v>5490</v>
          </cell>
        </row>
        <row r="1863">
          <cell r="A1863">
            <v>99437666</v>
          </cell>
          <cell r="B1863" t="str">
            <v>DDA02</v>
          </cell>
          <cell r="C1863" t="str">
            <v>BGA1</v>
          </cell>
          <cell r="D1863">
            <v>6031</v>
          </cell>
        </row>
        <row r="1864">
          <cell r="A1864">
            <v>99437667</v>
          </cell>
          <cell r="B1864" t="str">
            <v>DDA02</v>
          </cell>
          <cell r="C1864" t="str">
            <v>BGA1</v>
          </cell>
          <cell r="D1864">
            <v>6204</v>
          </cell>
        </row>
        <row r="1865">
          <cell r="A1865">
            <v>99437668</v>
          </cell>
          <cell r="B1865" t="str">
            <v>DDA02</v>
          </cell>
          <cell r="C1865" t="str">
            <v>BGA1</v>
          </cell>
          <cell r="D1865">
            <v>6283</v>
          </cell>
        </row>
        <row r="1866">
          <cell r="A1866">
            <v>99437687</v>
          </cell>
          <cell r="B1866" t="str">
            <v>DDA02</v>
          </cell>
          <cell r="C1866" t="str">
            <v>BGA1</v>
          </cell>
          <cell r="D1866">
            <v>7122</v>
          </cell>
        </row>
        <row r="1867">
          <cell r="A1867">
            <v>99437690</v>
          </cell>
          <cell r="B1867" t="str">
            <v>DDA02</v>
          </cell>
          <cell r="C1867" t="str">
            <v>BGA1</v>
          </cell>
          <cell r="D1867">
            <v>7122</v>
          </cell>
        </row>
        <row r="1868">
          <cell r="A1868">
            <v>99437699</v>
          </cell>
          <cell r="B1868" t="str">
            <v>DDA02</v>
          </cell>
          <cell r="C1868" t="str">
            <v>BGA1</v>
          </cell>
          <cell r="D1868">
            <v>6031</v>
          </cell>
        </row>
        <row r="1869">
          <cell r="A1869">
            <v>99437808</v>
          </cell>
          <cell r="B1869" t="str">
            <v>DDA02</v>
          </cell>
          <cell r="C1869" t="str">
            <v>BGA1</v>
          </cell>
          <cell r="D1869">
            <v>6186</v>
          </cell>
        </row>
        <row r="1870">
          <cell r="A1870">
            <v>99437809</v>
          </cell>
          <cell r="B1870" t="str">
            <v>DDA02</v>
          </cell>
          <cell r="C1870" t="str">
            <v>BGA1</v>
          </cell>
          <cell r="D1870">
            <v>6186</v>
          </cell>
        </row>
        <row r="1871">
          <cell r="A1871">
            <v>99437812</v>
          </cell>
          <cell r="B1871" t="str">
            <v>DDA02</v>
          </cell>
          <cell r="C1871" t="str">
            <v>BGA1</v>
          </cell>
          <cell r="D1871">
            <v>6727</v>
          </cell>
        </row>
        <row r="1872">
          <cell r="A1872">
            <v>99437813</v>
          </cell>
          <cell r="B1872" t="str">
            <v>DDA02</v>
          </cell>
          <cell r="C1872" t="str">
            <v>BGA1</v>
          </cell>
          <cell r="D1872">
            <v>6900</v>
          </cell>
        </row>
        <row r="1873">
          <cell r="A1873">
            <v>99437814</v>
          </cell>
          <cell r="B1873" t="str">
            <v>DDA02</v>
          </cell>
          <cell r="C1873" t="str">
            <v>BGA1</v>
          </cell>
          <cell r="D1873">
            <v>6727</v>
          </cell>
        </row>
        <row r="1874">
          <cell r="A1874">
            <v>99438150</v>
          </cell>
          <cell r="B1874" t="str">
            <v>DDA02</v>
          </cell>
          <cell r="C1874" t="str">
            <v>BGA1</v>
          </cell>
          <cell r="D1874">
            <v>7817</v>
          </cell>
        </row>
        <row r="1875">
          <cell r="A1875">
            <v>99438164</v>
          </cell>
          <cell r="B1875" t="str">
            <v>DDA02</v>
          </cell>
          <cell r="C1875" t="str">
            <v>BGA1</v>
          </cell>
          <cell r="D1875">
            <v>8531</v>
          </cell>
        </row>
        <row r="1876">
          <cell r="A1876">
            <v>99438168</v>
          </cell>
          <cell r="B1876" t="str">
            <v>DDA02</v>
          </cell>
          <cell r="C1876" t="str">
            <v>BGA1</v>
          </cell>
          <cell r="D1876">
            <v>6551</v>
          </cell>
        </row>
        <row r="1877">
          <cell r="A1877">
            <v>99438169</v>
          </cell>
          <cell r="B1877" t="str">
            <v>DDA02</v>
          </cell>
          <cell r="C1877" t="str">
            <v>BGA1</v>
          </cell>
          <cell r="D1877">
            <v>6551</v>
          </cell>
        </row>
        <row r="1878">
          <cell r="A1878">
            <v>99438171</v>
          </cell>
          <cell r="B1878" t="str">
            <v>DDA02</v>
          </cell>
          <cell r="C1878" t="str">
            <v>BGA1</v>
          </cell>
          <cell r="D1878">
            <v>7266</v>
          </cell>
        </row>
        <row r="1879">
          <cell r="A1879">
            <v>99438172</v>
          </cell>
          <cell r="B1879" t="str">
            <v>DDA02</v>
          </cell>
          <cell r="C1879" t="str">
            <v>BGA1</v>
          </cell>
          <cell r="D1879">
            <v>7093</v>
          </cell>
        </row>
        <row r="1880">
          <cell r="A1880">
            <v>99438173</v>
          </cell>
          <cell r="B1880" t="str">
            <v>DDA02</v>
          </cell>
          <cell r="C1880" t="str">
            <v>BGA1</v>
          </cell>
          <cell r="D1880">
            <v>7345</v>
          </cell>
        </row>
        <row r="1881">
          <cell r="A1881">
            <v>99438176</v>
          </cell>
          <cell r="B1881" t="str">
            <v>DDA02</v>
          </cell>
          <cell r="C1881" t="str">
            <v>BGA1</v>
          </cell>
          <cell r="D1881">
            <v>8183</v>
          </cell>
        </row>
        <row r="1882">
          <cell r="A1882">
            <v>99438187</v>
          </cell>
          <cell r="B1882" t="str">
            <v>DDE02</v>
          </cell>
          <cell r="C1882" t="str">
            <v>BGA1</v>
          </cell>
          <cell r="D1882">
            <v>4496</v>
          </cell>
        </row>
        <row r="1883">
          <cell r="A1883">
            <v>99438188</v>
          </cell>
          <cell r="B1883" t="str">
            <v>DDE02</v>
          </cell>
          <cell r="C1883" t="str">
            <v>BGA1</v>
          </cell>
          <cell r="D1883">
            <v>3485</v>
          </cell>
        </row>
        <row r="1884">
          <cell r="A1884">
            <v>99438190</v>
          </cell>
          <cell r="B1884" t="str">
            <v>DDE02</v>
          </cell>
          <cell r="C1884" t="str">
            <v>BGA1</v>
          </cell>
          <cell r="D1884">
            <v>4200</v>
          </cell>
        </row>
        <row r="1885">
          <cell r="A1885">
            <v>99438191</v>
          </cell>
          <cell r="B1885" t="str">
            <v>DDE02</v>
          </cell>
          <cell r="C1885" t="str">
            <v>BGA1</v>
          </cell>
          <cell r="D1885">
            <v>4026</v>
          </cell>
        </row>
        <row r="1886">
          <cell r="A1886">
            <v>99438369</v>
          </cell>
          <cell r="B1886" t="str">
            <v>DDE02</v>
          </cell>
          <cell r="C1886" t="str">
            <v>BGA1</v>
          </cell>
          <cell r="D1886">
            <v>4366</v>
          </cell>
        </row>
        <row r="1887">
          <cell r="A1887">
            <v>99438393</v>
          </cell>
          <cell r="B1887" t="str">
            <v>DDE02</v>
          </cell>
          <cell r="C1887" t="str">
            <v>BGA1</v>
          </cell>
          <cell r="D1887">
            <v>4148</v>
          </cell>
        </row>
        <row r="1888">
          <cell r="A1888">
            <v>99438395</v>
          </cell>
          <cell r="B1888" t="str">
            <v>DDE02</v>
          </cell>
          <cell r="C1888" t="str">
            <v>BGA1</v>
          </cell>
          <cell r="D1888">
            <v>4148</v>
          </cell>
        </row>
        <row r="1889">
          <cell r="A1889">
            <v>99438399</v>
          </cell>
          <cell r="B1889" t="str">
            <v>DDE02</v>
          </cell>
          <cell r="C1889" t="str">
            <v>BGA1</v>
          </cell>
          <cell r="D1889">
            <v>4689</v>
          </cell>
        </row>
        <row r="1890">
          <cell r="A1890">
            <v>99438409</v>
          </cell>
          <cell r="B1890" t="str">
            <v>DDE02</v>
          </cell>
          <cell r="C1890" t="str">
            <v>BGA1</v>
          </cell>
          <cell r="D1890">
            <v>5569</v>
          </cell>
        </row>
        <row r="1891">
          <cell r="A1891">
            <v>99438425</v>
          </cell>
          <cell r="B1891" t="str">
            <v>DDE02</v>
          </cell>
          <cell r="C1891" t="str">
            <v>BGA1</v>
          </cell>
          <cell r="D1891">
            <v>4496</v>
          </cell>
        </row>
        <row r="1892">
          <cell r="A1892">
            <v>99438428</v>
          </cell>
          <cell r="B1892" t="str">
            <v>DDE02</v>
          </cell>
          <cell r="C1892" t="str">
            <v>BGA1</v>
          </cell>
          <cell r="D1892">
            <v>5037</v>
          </cell>
        </row>
        <row r="1893">
          <cell r="A1893">
            <v>99438432</v>
          </cell>
          <cell r="B1893" t="str">
            <v>DDE02</v>
          </cell>
          <cell r="C1893" t="str">
            <v>BGA1</v>
          </cell>
          <cell r="D1893">
            <v>5376</v>
          </cell>
        </row>
        <row r="1894">
          <cell r="A1894">
            <v>99447006</v>
          </cell>
          <cell r="B1894" t="str">
            <v>CRB30</v>
          </cell>
          <cell r="C1894" t="str">
            <v>BGA1</v>
          </cell>
          <cell r="D1894">
            <v>13670</v>
          </cell>
        </row>
        <row r="1895">
          <cell r="A1895">
            <v>99447051</v>
          </cell>
          <cell r="B1895" t="str">
            <v>CRB30</v>
          </cell>
          <cell r="C1895" t="str">
            <v>BGA1</v>
          </cell>
          <cell r="D1895">
            <v>17805</v>
          </cell>
        </row>
        <row r="1896">
          <cell r="A1896">
            <v>99447054</v>
          </cell>
          <cell r="B1896" t="str">
            <v>CRB30</v>
          </cell>
          <cell r="C1896" t="str">
            <v>BGA1</v>
          </cell>
          <cell r="D1896">
            <v>20277</v>
          </cell>
        </row>
        <row r="1897">
          <cell r="A1897">
            <v>99447064</v>
          </cell>
          <cell r="B1897" t="str">
            <v>CRB30</v>
          </cell>
          <cell r="C1897" t="str">
            <v>BGA1</v>
          </cell>
          <cell r="D1897">
            <v>20372</v>
          </cell>
        </row>
        <row r="1898">
          <cell r="A1898">
            <v>99447068</v>
          </cell>
          <cell r="B1898" t="str">
            <v>CRB30</v>
          </cell>
          <cell r="C1898" t="str">
            <v>BGA1</v>
          </cell>
          <cell r="D1898">
            <v>25339</v>
          </cell>
        </row>
        <row r="1899">
          <cell r="A1899">
            <v>99447072</v>
          </cell>
          <cell r="B1899" t="str">
            <v>CRB30</v>
          </cell>
          <cell r="C1899" t="str">
            <v>BGA1</v>
          </cell>
          <cell r="D1899">
            <v>30163</v>
          </cell>
        </row>
        <row r="1900">
          <cell r="A1900">
            <v>99447084</v>
          </cell>
          <cell r="B1900" t="str">
            <v>CRB30</v>
          </cell>
          <cell r="C1900" t="str">
            <v>BGA1</v>
          </cell>
          <cell r="D1900">
            <v>22711</v>
          </cell>
        </row>
        <row r="1901">
          <cell r="A1901">
            <v>99447088</v>
          </cell>
          <cell r="B1901" t="str">
            <v>CRB30</v>
          </cell>
          <cell r="C1901" t="str">
            <v>BGA1</v>
          </cell>
          <cell r="D1901">
            <v>25419</v>
          </cell>
        </row>
        <row r="1902">
          <cell r="A1902">
            <v>99447092</v>
          </cell>
          <cell r="B1902" t="str">
            <v>CRB30</v>
          </cell>
          <cell r="C1902" t="str">
            <v>BGA1</v>
          </cell>
          <cell r="D1902">
            <v>31560</v>
          </cell>
        </row>
        <row r="1903">
          <cell r="A1903">
            <v>99447105</v>
          </cell>
          <cell r="B1903" t="str">
            <v>CRB30</v>
          </cell>
          <cell r="C1903" t="str">
            <v>BGA1</v>
          </cell>
          <cell r="D1903">
            <v>24149</v>
          </cell>
        </row>
        <row r="1904">
          <cell r="A1904">
            <v>99447106</v>
          </cell>
          <cell r="B1904" t="str">
            <v>CRB30</v>
          </cell>
          <cell r="C1904" t="str">
            <v>BGA1</v>
          </cell>
          <cell r="D1904">
            <v>27811</v>
          </cell>
        </row>
        <row r="1905">
          <cell r="A1905">
            <v>99447109</v>
          </cell>
          <cell r="B1905" t="str">
            <v>CRB30</v>
          </cell>
          <cell r="C1905" t="str">
            <v>BGA1</v>
          </cell>
          <cell r="D1905">
            <v>27733</v>
          </cell>
        </row>
        <row r="1906">
          <cell r="A1906">
            <v>99447110</v>
          </cell>
          <cell r="B1906" t="str">
            <v>CRB30</v>
          </cell>
          <cell r="C1906" t="str">
            <v>BGA1</v>
          </cell>
          <cell r="D1906">
            <v>31240</v>
          </cell>
        </row>
        <row r="1907">
          <cell r="A1907">
            <v>99447111</v>
          </cell>
          <cell r="B1907" t="str">
            <v>CRB30</v>
          </cell>
          <cell r="C1907" t="str">
            <v>BGA1</v>
          </cell>
          <cell r="D1907">
            <v>35223</v>
          </cell>
        </row>
        <row r="1908">
          <cell r="A1908">
            <v>99447112</v>
          </cell>
          <cell r="B1908" t="str">
            <v>CRB30</v>
          </cell>
          <cell r="C1908" t="str">
            <v>BGA1</v>
          </cell>
          <cell r="D1908">
            <v>0</v>
          </cell>
        </row>
        <row r="1909">
          <cell r="A1909">
            <v>99447115</v>
          </cell>
          <cell r="B1909" t="str">
            <v>CRB30</v>
          </cell>
          <cell r="C1909" t="str">
            <v>BGA1</v>
          </cell>
          <cell r="D1909">
            <v>31240</v>
          </cell>
        </row>
        <row r="1910">
          <cell r="A1910">
            <v>99447116</v>
          </cell>
          <cell r="B1910" t="str">
            <v>CRB30</v>
          </cell>
          <cell r="C1910" t="str">
            <v>BGA1</v>
          </cell>
          <cell r="D1910">
            <v>35303</v>
          </cell>
        </row>
        <row r="1911">
          <cell r="A1911">
            <v>99447117</v>
          </cell>
          <cell r="B1911" t="str">
            <v>CRB30</v>
          </cell>
          <cell r="C1911" t="str">
            <v>BGA1</v>
          </cell>
          <cell r="D1911">
            <v>0</v>
          </cell>
        </row>
        <row r="1912">
          <cell r="A1912">
            <v>99448387</v>
          </cell>
          <cell r="B1912" t="str">
            <v>CIUXX</v>
          </cell>
          <cell r="C1912" t="str">
            <v>BGA1</v>
          </cell>
          <cell r="D1912">
            <v>370</v>
          </cell>
        </row>
        <row r="1913">
          <cell r="A1913">
            <v>99455416</v>
          </cell>
          <cell r="B1913" t="str">
            <v>DUAL1</v>
          </cell>
          <cell r="C1913" t="str">
            <v>BGA1</v>
          </cell>
          <cell r="D1913">
            <v>1820</v>
          </cell>
        </row>
        <row r="1914">
          <cell r="A1914">
            <v>99465250</v>
          </cell>
          <cell r="B1914" t="str">
            <v>SQFSM</v>
          </cell>
          <cell r="C1914" t="str">
            <v>BGA1</v>
          </cell>
          <cell r="D1914">
            <v>3534</v>
          </cell>
        </row>
        <row r="1915">
          <cell r="A1915">
            <v>99476439</v>
          </cell>
          <cell r="B1915" t="str">
            <v>TPL10</v>
          </cell>
          <cell r="C1915" t="str">
            <v>BGA1</v>
          </cell>
          <cell r="D1915">
            <v>3954</v>
          </cell>
        </row>
        <row r="1916">
          <cell r="A1916">
            <v>99541003</v>
          </cell>
          <cell r="B1916" t="str">
            <v>UPA15</v>
          </cell>
          <cell r="C1916" t="str">
            <v>BGA1</v>
          </cell>
          <cell r="D1916">
            <v>303</v>
          </cell>
        </row>
        <row r="1917">
          <cell r="A1917">
            <v>99553603</v>
          </cell>
          <cell r="B1917" t="str">
            <v>UPA26</v>
          </cell>
          <cell r="C1917" t="str">
            <v>BGA1</v>
          </cell>
          <cell r="D1917">
            <v>545</v>
          </cell>
        </row>
        <row r="1918">
          <cell r="A1918">
            <v>99553684</v>
          </cell>
          <cell r="B1918" t="str">
            <v>HMPC1</v>
          </cell>
          <cell r="C1918" t="str">
            <v>BGA1</v>
          </cell>
          <cell r="D1918">
            <v>24519</v>
          </cell>
        </row>
        <row r="1919">
          <cell r="A1919">
            <v>99560443</v>
          </cell>
          <cell r="B1919" t="str">
            <v>HMPC1</v>
          </cell>
          <cell r="C1919" t="str">
            <v>BGA1</v>
          </cell>
          <cell r="D1919">
            <v>41107</v>
          </cell>
        </row>
        <row r="1920">
          <cell r="A1920">
            <v>99562330</v>
          </cell>
          <cell r="B1920" t="str">
            <v>HMPC1</v>
          </cell>
          <cell r="C1920" t="str">
            <v>BGA1</v>
          </cell>
          <cell r="D1920">
            <v>29784</v>
          </cell>
        </row>
        <row r="1921">
          <cell r="A1921">
            <v>99566885</v>
          </cell>
          <cell r="B1921" t="str">
            <v>HMPC1</v>
          </cell>
          <cell r="C1921" t="str">
            <v>BGA1</v>
          </cell>
          <cell r="D1921">
            <v>22208</v>
          </cell>
        </row>
        <row r="1922">
          <cell r="A1922">
            <v>99571550</v>
          </cell>
          <cell r="B1922" t="str">
            <v>DDE02</v>
          </cell>
          <cell r="C1922" t="str">
            <v>BGA1</v>
          </cell>
          <cell r="D1922">
            <v>3485</v>
          </cell>
        </row>
        <row r="1923">
          <cell r="A1923">
            <v>99576593</v>
          </cell>
          <cell r="B1923" t="str">
            <v>HMPC1</v>
          </cell>
          <cell r="C1923" t="str">
            <v>BGA1</v>
          </cell>
          <cell r="D1923">
            <v>38203</v>
          </cell>
        </row>
        <row r="1924">
          <cell r="A1924">
            <v>99581144</v>
          </cell>
          <cell r="B1924" t="str">
            <v>HMPC1</v>
          </cell>
          <cell r="C1924" t="str">
            <v>BGA1</v>
          </cell>
          <cell r="D1924">
            <v>36801</v>
          </cell>
        </row>
        <row r="1925">
          <cell r="A1925">
            <v>99582881</v>
          </cell>
          <cell r="B1925" t="str">
            <v>HMPC1</v>
          </cell>
          <cell r="C1925" t="str">
            <v>BGA1</v>
          </cell>
          <cell r="D1925">
            <v>48897</v>
          </cell>
        </row>
        <row r="1926">
          <cell r="A1926">
            <v>99595409</v>
          </cell>
          <cell r="B1926" t="str">
            <v>SQFSM</v>
          </cell>
          <cell r="C1926" t="str">
            <v>BGA1</v>
          </cell>
          <cell r="D1926">
            <v>3552</v>
          </cell>
        </row>
        <row r="1927">
          <cell r="A1927">
            <v>99596664</v>
          </cell>
          <cell r="B1927" t="str">
            <v>TSLCT</v>
          </cell>
          <cell r="C1927" t="str">
            <v>BGA1</v>
          </cell>
          <cell r="D1927">
            <v>249</v>
          </cell>
        </row>
        <row r="1928">
          <cell r="A1928">
            <v>99596671</v>
          </cell>
          <cell r="B1928" t="str">
            <v>TSLCT</v>
          </cell>
          <cell r="C1928" t="str">
            <v>BGA1</v>
          </cell>
          <cell r="D1928">
            <v>249</v>
          </cell>
        </row>
        <row r="1929">
          <cell r="A1929">
            <v>99596721</v>
          </cell>
          <cell r="B1929" t="str">
            <v>TSL4I</v>
          </cell>
          <cell r="C1929" t="str">
            <v>BGA1</v>
          </cell>
          <cell r="D1929">
            <v>1551</v>
          </cell>
        </row>
        <row r="1930">
          <cell r="A1930">
            <v>99596730</v>
          </cell>
          <cell r="B1930" t="str">
            <v>TSL4I</v>
          </cell>
          <cell r="C1930" t="str">
            <v>BGA1</v>
          </cell>
          <cell r="D1930">
            <v>2134</v>
          </cell>
        </row>
        <row r="1931">
          <cell r="A1931">
            <v>99596857</v>
          </cell>
          <cell r="B1931" t="str">
            <v>SQFSM</v>
          </cell>
          <cell r="C1931" t="str">
            <v>BGA1</v>
          </cell>
          <cell r="D1931">
            <v>2121</v>
          </cell>
        </row>
        <row r="1932">
          <cell r="A1932">
            <v>99603043</v>
          </cell>
          <cell r="B1932" t="str">
            <v>HMPC1</v>
          </cell>
          <cell r="C1932" t="str">
            <v>BGA1</v>
          </cell>
          <cell r="D1932">
            <v>33313</v>
          </cell>
        </row>
        <row r="1933">
          <cell r="A1933">
            <v>99610175</v>
          </cell>
          <cell r="B1933" t="str">
            <v>HMPC1</v>
          </cell>
          <cell r="C1933" t="str">
            <v>BGA1</v>
          </cell>
          <cell r="D1933">
            <v>26877</v>
          </cell>
        </row>
        <row r="1934">
          <cell r="A1934">
            <v>99616710</v>
          </cell>
          <cell r="B1934" t="str">
            <v>CUE51</v>
          </cell>
          <cell r="C1934" t="str">
            <v>BGA1</v>
          </cell>
          <cell r="D1934">
            <v>1277</v>
          </cell>
        </row>
        <row r="1935">
          <cell r="A1935">
            <v>99616711</v>
          </cell>
          <cell r="B1935" t="str">
            <v>CUE51</v>
          </cell>
          <cell r="C1935" t="str">
            <v>BGA1</v>
          </cell>
          <cell r="D1935">
            <v>1406</v>
          </cell>
        </row>
        <row r="1936">
          <cell r="A1936">
            <v>99616716</v>
          </cell>
          <cell r="B1936" t="str">
            <v>CUE51</v>
          </cell>
          <cell r="C1936" t="str">
            <v>BGA1</v>
          </cell>
          <cell r="D1936">
            <v>2699</v>
          </cell>
        </row>
        <row r="1937">
          <cell r="A1937">
            <v>99616717</v>
          </cell>
          <cell r="B1937" t="str">
            <v>CUE52</v>
          </cell>
          <cell r="C1937" t="str">
            <v>BGA1</v>
          </cell>
          <cell r="D1937">
            <v>3106</v>
          </cell>
        </row>
        <row r="1938">
          <cell r="A1938">
            <v>99616720</v>
          </cell>
          <cell r="B1938" t="str">
            <v>CUE53</v>
          </cell>
          <cell r="C1938" t="str">
            <v>BGA1</v>
          </cell>
          <cell r="D1938">
            <v>4626</v>
          </cell>
        </row>
        <row r="1939">
          <cell r="A1939">
            <v>99616721</v>
          </cell>
          <cell r="B1939" t="str">
            <v>CUE53</v>
          </cell>
          <cell r="C1939" t="str">
            <v>BGA1</v>
          </cell>
          <cell r="D1939">
            <v>5319</v>
          </cell>
        </row>
        <row r="1940">
          <cell r="A1940">
            <v>99616722</v>
          </cell>
          <cell r="B1940" t="str">
            <v>CUE53</v>
          </cell>
          <cell r="C1940" t="str">
            <v>BGA1</v>
          </cell>
          <cell r="D1940">
            <v>5640</v>
          </cell>
        </row>
        <row r="1941">
          <cell r="A1941">
            <v>99616723</v>
          </cell>
          <cell r="B1941" t="str">
            <v>CUE53</v>
          </cell>
          <cell r="C1941" t="str">
            <v>BGA1</v>
          </cell>
          <cell r="D1941">
            <v>7019</v>
          </cell>
        </row>
        <row r="1942">
          <cell r="A1942">
            <v>99616724</v>
          </cell>
          <cell r="B1942" t="str">
            <v>CUE53</v>
          </cell>
          <cell r="C1942" t="str">
            <v>BGA1</v>
          </cell>
          <cell r="D1942">
            <v>8523</v>
          </cell>
        </row>
        <row r="1943">
          <cell r="A1943">
            <v>99616725</v>
          </cell>
          <cell r="B1943" t="str">
            <v>CUE53</v>
          </cell>
          <cell r="C1943" t="str">
            <v>BGA1</v>
          </cell>
          <cell r="D1943">
            <v>9651</v>
          </cell>
        </row>
        <row r="1944">
          <cell r="A1944">
            <v>99616727</v>
          </cell>
          <cell r="B1944" t="str">
            <v>CUE53</v>
          </cell>
          <cell r="C1944" t="str">
            <v>BGA1</v>
          </cell>
          <cell r="D1944">
            <v>12812</v>
          </cell>
        </row>
        <row r="1945">
          <cell r="A1945">
            <v>99620812</v>
          </cell>
          <cell r="B1945" t="str">
            <v>TSL4I</v>
          </cell>
          <cell r="C1945" t="str">
            <v>BGA1</v>
          </cell>
          <cell r="D1945">
            <v>816</v>
          </cell>
        </row>
        <row r="1946">
          <cell r="A1946">
            <v>99620826</v>
          </cell>
          <cell r="B1946" t="str">
            <v>TSL4I</v>
          </cell>
          <cell r="C1946" t="str">
            <v>BGA1</v>
          </cell>
          <cell r="D1946">
            <v>866</v>
          </cell>
        </row>
        <row r="1947">
          <cell r="A1947">
            <v>99620828</v>
          </cell>
          <cell r="B1947" t="str">
            <v>TSL4I</v>
          </cell>
          <cell r="C1947" t="str">
            <v>BGA1</v>
          </cell>
          <cell r="D1947">
            <v>1009</v>
          </cell>
        </row>
        <row r="1948">
          <cell r="A1948">
            <v>99620829</v>
          </cell>
          <cell r="B1948" t="str">
            <v>TSL4I</v>
          </cell>
          <cell r="C1948" t="str">
            <v>BGA1</v>
          </cell>
          <cell r="D1948">
            <v>1269</v>
          </cell>
        </row>
        <row r="1949">
          <cell r="A1949">
            <v>99620851</v>
          </cell>
          <cell r="B1949" t="str">
            <v>TSL4I</v>
          </cell>
          <cell r="C1949" t="str">
            <v>BGA1</v>
          </cell>
          <cell r="D1949">
            <v>717</v>
          </cell>
        </row>
        <row r="1950">
          <cell r="A1950">
            <v>99620856</v>
          </cell>
          <cell r="B1950" t="str">
            <v>TSL4I</v>
          </cell>
          <cell r="C1950" t="str">
            <v>BGA1</v>
          </cell>
          <cell r="D1950">
            <v>726</v>
          </cell>
        </row>
        <row r="1951">
          <cell r="A1951">
            <v>99620873</v>
          </cell>
          <cell r="B1951" t="str">
            <v>TSL4I</v>
          </cell>
          <cell r="C1951" t="str">
            <v>BGA1</v>
          </cell>
          <cell r="D1951">
            <v>826</v>
          </cell>
        </row>
        <row r="1952">
          <cell r="A1952">
            <v>99620943</v>
          </cell>
          <cell r="B1952" t="str">
            <v>TSL4I</v>
          </cell>
          <cell r="C1952" t="str">
            <v>BGA1</v>
          </cell>
          <cell r="D1952">
            <v>912</v>
          </cell>
        </row>
        <row r="1953">
          <cell r="A1953">
            <v>99620964</v>
          </cell>
          <cell r="B1953" t="str">
            <v>TSL4I</v>
          </cell>
          <cell r="C1953" t="str">
            <v>BGA1</v>
          </cell>
          <cell r="D1953">
            <v>1505</v>
          </cell>
        </row>
        <row r="1954">
          <cell r="A1954">
            <v>99620976</v>
          </cell>
          <cell r="B1954" t="str">
            <v>TSL4I</v>
          </cell>
          <cell r="C1954" t="str">
            <v>BGA1</v>
          </cell>
          <cell r="D1954">
            <v>1937</v>
          </cell>
        </row>
        <row r="1955">
          <cell r="A1955">
            <v>99620994</v>
          </cell>
          <cell r="B1955" t="str">
            <v>TSLCT</v>
          </cell>
          <cell r="C1955" t="str">
            <v>BGA1</v>
          </cell>
          <cell r="D1955">
            <v>192</v>
          </cell>
        </row>
        <row r="1956">
          <cell r="A1956">
            <v>99620998</v>
          </cell>
          <cell r="B1956" t="str">
            <v>TSLCT</v>
          </cell>
          <cell r="C1956" t="str">
            <v>BGA1</v>
          </cell>
          <cell r="D1956">
            <v>192</v>
          </cell>
        </row>
        <row r="1957">
          <cell r="A1957">
            <v>99620999</v>
          </cell>
          <cell r="B1957" t="str">
            <v>TSLCT</v>
          </cell>
          <cell r="C1957" t="str">
            <v>BGA1</v>
          </cell>
          <cell r="D1957">
            <v>232</v>
          </cell>
        </row>
        <row r="1958">
          <cell r="A1958">
            <v>99622500</v>
          </cell>
          <cell r="B1958" t="str">
            <v>SL552</v>
          </cell>
          <cell r="C1958" t="str">
            <v>BGA1</v>
          </cell>
          <cell r="D1958">
            <v>12168</v>
          </cell>
        </row>
        <row r="1959">
          <cell r="A1959">
            <v>99656462</v>
          </cell>
          <cell r="B1959" t="str">
            <v>SCAL1</v>
          </cell>
          <cell r="C1959" t="str">
            <v>BGA1</v>
          </cell>
          <cell r="D1959">
            <v>990</v>
          </cell>
        </row>
        <row r="1960">
          <cell r="A1960">
            <v>99656484</v>
          </cell>
          <cell r="B1960" t="str">
            <v>SCAL1</v>
          </cell>
          <cell r="C1960" t="str">
            <v>BGA1</v>
          </cell>
          <cell r="D1960">
            <v>1005</v>
          </cell>
        </row>
        <row r="1961">
          <cell r="A1961">
            <v>99656485</v>
          </cell>
          <cell r="B1961" t="str">
            <v>SCAL1</v>
          </cell>
          <cell r="C1961" t="str">
            <v>BGA1</v>
          </cell>
          <cell r="D1961">
            <v>1324</v>
          </cell>
        </row>
        <row r="1962">
          <cell r="A1962">
            <v>99656486</v>
          </cell>
          <cell r="B1962" t="str">
            <v>SCAL1</v>
          </cell>
          <cell r="C1962" t="str">
            <v>BGA1</v>
          </cell>
          <cell r="D1962">
            <v>1288</v>
          </cell>
        </row>
        <row r="1963">
          <cell r="A1963">
            <v>99656487</v>
          </cell>
          <cell r="B1963" t="str">
            <v>SCAL1</v>
          </cell>
          <cell r="C1963" t="str">
            <v>BGA1</v>
          </cell>
          <cell r="D1963">
            <v>1501</v>
          </cell>
        </row>
        <row r="1964">
          <cell r="A1964">
            <v>99672022</v>
          </cell>
          <cell r="B1964" t="str">
            <v>ACALP</v>
          </cell>
          <cell r="C1964" t="str">
            <v>BGA1</v>
          </cell>
          <cell r="D1964">
            <v>17</v>
          </cell>
        </row>
        <row r="1965">
          <cell r="A1965">
            <v>99672033</v>
          </cell>
          <cell r="B1965" t="str">
            <v>ACALP</v>
          </cell>
          <cell r="C1965" t="str">
            <v>BGA1</v>
          </cell>
          <cell r="D1965">
            <v>21</v>
          </cell>
        </row>
        <row r="1966">
          <cell r="A1966">
            <v>99705331</v>
          </cell>
          <cell r="B1966" t="str">
            <v>HMPC1</v>
          </cell>
          <cell r="C1966" t="str">
            <v>BGA1</v>
          </cell>
          <cell r="D1966">
            <v>64349</v>
          </cell>
        </row>
        <row r="1967">
          <cell r="A1967">
            <v>99718665</v>
          </cell>
          <cell r="B1967" t="str">
            <v>LSTRO</v>
          </cell>
          <cell r="C1967" t="str">
            <v>BGA1</v>
          </cell>
          <cell r="D1967">
            <v>13997</v>
          </cell>
        </row>
        <row r="1968">
          <cell r="A1968">
            <v>99718667</v>
          </cell>
          <cell r="B1968" t="str">
            <v>LSTRO</v>
          </cell>
          <cell r="C1968" t="str">
            <v>BGA1</v>
          </cell>
          <cell r="D1968">
            <v>17849</v>
          </cell>
        </row>
        <row r="1969">
          <cell r="A1969">
            <v>99725165</v>
          </cell>
          <cell r="B1969" t="str">
            <v>RWACC</v>
          </cell>
          <cell r="C1969" t="str">
            <v>BGA1</v>
          </cell>
          <cell r="D1969">
            <v>614</v>
          </cell>
        </row>
        <row r="1970">
          <cell r="A1970">
            <v>99725192</v>
          </cell>
          <cell r="B1970" t="str">
            <v>SC005</v>
          </cell>
          <cell r="C1970" t="str">
            <v>BGA1</v>
          </cell>
          <cell r="D1970">
            <v>681</v>
          </cell>
        </row>
        <row r="1971">
          <cell r="A1971">
            <v>99725196</v>
          </cell>
          <cell r="B1971" t="str">
            <v>SC005</v>
          </cell>
          <cell r="C1971" t="str">
            <v>BGA1</v>
          </cell>
          <cell r="D1971">
            <v>1003</v>
          </cell>
        </row>
        <row r="1972">
          <cell r="A1972">
            <v>99725197</v>
          </cell>
          <cell r="B1972" t="str">
            <v>SC005</v>
          </cell>
          <cell r="C1972" t="str">
            <v>BGA1</v>
          </cell>
          <cell r="D1972">
            <v>333</v>
          </cell>
        </row>
        <row r="1973">
          <cell r="A1973">
            <v>99725198</v>
          </cell>
          <cell r="B1973" t="str">
            <v>SC005</v>
          </cell>
          <cell r="C1973" t="str">
            <v>BGA1</v>
          </cell>
          <cell r="D1973">
            <v>387</v>
          </cell>
        </row>
        <row r="1974">
          <cell r="A1974">
            <v>99725199</v>
          </cell>
          <cell r="B1974" t="str">
            <v>SC005</v>
          </cell>
          <cell r="C1974" t="str">
            <v>BGA1</v>
          </cell>
          <cell r="D1974">
            <v>504</v>
          </cell>
        </row>
        <row r="1975">
          <cell r="A1975">
            <v>99725200</v>
          </cell>
          <cell r="B1975" t="str">
            <v>SC005</v>
          </cell>
          <cell r="C1975" t="str">
            <v>BGA1</v>
          </cell>
          <cell r="D1975">
            <v>827</v>
          </cell>
        </row>
        <row r="1976">
          <cell r="A1976">
            <v>99725201</v>
          </cell>
          <cell r="B1976" t="str">
            <v>SC005</v>
          </cell>
          <cell r="C1976" t="str">
            <v>BGA1</v>
          </cell>
          <cell r="D1976">
            <v>673</v>
          </cell>
        </row>
        <row r="1977">
          <cell r="A1977">
            <v>99725202</v>
          </cell>
          <cell r="B1977" t="str">
            <v>SC005</v>
          </cell>
          <cell r="C1977" t="str">
            <v>BGA1</v>
          </cell>
          <cell r="D1977">
            <v>763</v>
          </cell>
        </row>
        <row r="1978">
          <cell r="A1978">
            <v>99725213</v>
          </cell>
          <cell r="B1978" t="str">
            <v>SC005</v>
          </cell>
          <cell r="C1978" t="str">
            <v>BGA1</v>
          </cell>
          <cell r="D1978">
            <v>806</v>
          </cell>
        </row>
        <row r="1979">
          <cell r="A1979">
            <v>99725214</v>
          </cell>
          <cell r="B1979" t="str">
            <v>SC005</v>
          </cell>
          <cell r="C1979" t="str">
            <v>BGA1</v>
          </cell>
          <cell r="D1979">
            <v>1033</v>
          </cell>
        </row>
        <row r="1980">
          <cell r="A1980">
            <v>99725215</v>
          </cell>
          <cell r="B1980" t="str">
            <v>SC005</v>
          </cell>
          <cell r="C1980" t="str">
            <v>BGA1</v>
          </cell>
          <cell r="D1980">
            <v>1202</v>
          </cell>
        </row>
        <row r="1981">
          <cell r="A1981">
            <v>99725495</v>
          </cell>
          <cell r="B1981" t="str">
            <v>SC005</v>
          </cell>
          <cell r="C1981" t="str">
            <v>BGA1</v>
          </cell>
          <cell r="D1981">
            <v>932</v>
          </cell>
        </row>
        <row r="1982">
          <cell r="A1982">
            <v>99725498</v>
          </cell>
          <cell r="B1982" t="str">
            <v>SC005</v>
          </cell>
          <cell r="C1982" t="str">
            <v>BGA1</v>
          </cell>
          <cell r="D1982">
            <v>1176</v>
          </cell>
        </row>
        <row r="1983">
          <cell r="A1983">
            <v>99725508</v>
          </cell>
          <cell r="B1983" t="str">
            <v>SC005</v>
          </cell>
          <cell r="C1983" t="str">
            <v>BGA1</v>
          </cell>
          <cell r="D1983">
            <v>1322</v>
          </cell>
        </row>
        <row r="1984">
          <cell r="A1984">
            <v>99725525</v>
          </cell>
          <cell r="B1984" t="str">
            <v>SC005</v>
          </cell>
          <cell r="C1984" t="str">
            <v>BGA1</v>
          </cell>
          <cell r="D1984">
            <v>1743</v>
          </cell>
        </row>
        <row r="1985">
          <cell r="A1985">
            <v>99776108</v>
          </cell>
          <cell r="B1985" t="str">
            <v>SL552</v>
          </cell>
          <cell r="C1985" t="str">
            <v>BGA1</v>
          </cell>
          <cell r="D1985">
            <v>13520</v>
          </cell>
        </row>
        <row r="1986">
          <cell r="A1986">
            <v>99776633</v>
          </cell>
          <cell r="B1986" t="str">
            <v>SL552</v>
          </cell>
          <cell r="C1986" t="str">
            <v>BGA1</v>
          </cell>
          <cell r="D1986">
            <v>20956</v>
          </cell>
        </row>
        <row r="1987">
          <cell r="A1987">
            <v>99793154</v>
          </cell>
          <cell r="B1987" t="str">
            <v>HMPC1</v>
          </cell>
          <cell r="C1987" t="str">
            <v>BGA1</v>
          </cell>
          <cell r="D1987">
            <v>32578</v>
          </cell>
        </row>
        <row r="1988">
          <cell r="A1988">
            <v>99797477</v>
          </cell>
          <cell r="B1988" t="str">
            <v>DBCAA</v>
          </cell>
          <cell r="C1988" t="str">
            <v>BGA1</v>
          </cell>
          <cell r="D1988">
            <v>597</v>
          </cell>
        </row>
        <row r="1989">
          <cell r="A1989">
            <v>99797580</v>
          </cell>
          <cell r="B1989" t="str">
            <v>DBAAB</v>
          </cell>
          <cell r="C1989" t="str">
            <v>BGA1</v>
          </cell>
          <cell r="D1989">
            <v>426</v>
          </cell>
        </row>
        <row r="1990">
          <cell r="A1990">
            <v>99797595</v>
          </cell>
          <cell r="B1990" t="str">
            <v>DBBAA</v>
          </cell>
          <cell r="C1990" t="str">
            <v>BGA1</v>
          </cell>
          <cell r="D1990">
            <v>653</v>
          </cell>
        </row>
        <row r="1991">
          <cell r="A1991">
            <v>99797596</v>
          </cell>
          <cell r="B1991" t="str">
            <v>DBAA1</v>
          </cell>
          <cell r="C1991" t="str">
            <v>BGA1</v>
          </cell>
          <cell r="D1991">
            <v>340</v>
          </cell>
        </row>
        <row r="1992">
          <cell r="A1992">
            <v>99819749</v>
          </cell>
          <cell r="B1992" t="str">
            <v>SC005</v>
          </cell>
          <cell r="C1992" t="str">
            <v>BGA1</v>
          </cell>
          <cell r="D1992">
            <v>2597</v>
          </cell>
        </row>
        <row r="1993">
          <cell r="A1993">
            <v>99819755</v>
          </cell>
          <cell r="B1993" t="str">
            <v>SC005</v>
          </cell>
          <cell r="C1993" t="str">
            <v>BGA1</v>
          </cell>
          <cell r="D1993">
            <v>1472</v>
          </cell>
        </row>
        <row r="1994">
          <cell r="A1994">
            <v>99819756</v>
          </cell>
          <cell r="B1994" t="str">
            <v>SC005</v>
          </cell>
          <cell r="C1994" t="str">
            <v>BGA1</v>
          </cell>
          <cell r="D1994">
            <v>1600</v>
          </cell>
        </row>
        <row r="1995">
          <cell r="A1995">
            <v>99819757</v>
          </cell>
          <cell r="B1995" t="str">
            <v>SC005</v>
          </cell>
          <cell r="C1995" t="str">
            <v>BGA1</v>
          </cell>
          <cell r="D1995">
            <v>1410</v>
          </cell>
        </row>
        <row r="1996">
          <cell r="A1996">
            <v>99819758</v>
          </cell>
          <cell r="B1996" t="str">
            <v>SC005</v>
          </cell>
          <cell r="C1996" t="str">
            <v>BGA1</v>
          </cell>
          <cell r="D1996">
            <v>1937</v>
          </cell>
        </row>
        <row r="1997">
          <cell r="A1997">
            <v>99819759</v>
          </cell>
          <cell r="B1997" t="str">
            <v>SC005</v>
          </cell>
          <cell r="C1997" t="str">
            <v>BGA1</v>
          </cell>
          <cell r="D1997">
            <v>1583</v>
          </cell>
        </row>
        <row r="1998">
          <cell r="A1998">
            <v>99819761</v>
          </cell>
          <cell r="B1998" t="str">
            <v>SC005</v>
          </cell>
          <cell r="C1998" t="str">
            <v>BGA1</v>
          </cell>
          <cell r="D1998">
            <v>2698</v>
          </cell>
        </row>
        <row r="1999">
          <cell r="A1999">
            <v>99819763</v>
          </cell>
          <cell r="B1999" t="str">
            <v>SC005</v>
          </cell>
          <cell r="C1999" t="str">
            <v>BGA1</v>
          </cell>
          <cell r="D1999">
            <v>2142</v>
          </cell>
        </row>
        <row r="2000">
          <cell r="A2000">
            <v>99819764</v>
          </cell>
          <cell r="B2000" t="str">
            <v>SC005</v>
          </cell>
          <cell r="C2000" t="str">
            <v>BGA1</v>
          </cell>
          <cell r="D2000">
            <v>2283</v>
          </cell>
        </row>
        <row r="2001">
          <cell r="A2001">
            <v>99819766</v>
          </cell>
          <cell r="B2001" t="str">
            <v>SC005</v>
          </cell>
          <cell r="C2001" t="str">
            <v>BGA1</v>
          </cell>
          <cell r="D2001">
            <v>1929</v>
          </cell>
        </row>
        <row r="2002">
          <cell r="A2002">
            <v>99819768</v>
          </cell>
          <cell r="B2002" t="str">
            <v>SC005</v>
          </cell>
          <cell r="C2002" t="str">
            <v>BGA1</v>
          </cell>
          <cell r="D2002">
            <v>2668</v>
          </cell>
        </row>
        <row r="2003">
          <cell r="A2003">
            <v>99819771</v>
          </cell>
          <cell r="B2003" t="str">
            <v>SC005</v>
          </cell>
          <cell r="C2003" t="str">
            <v>BGA1</v>
          </cell>
          <cell r="D2003">
            <v>2108</v>
          </cell>
        </row>
        <row r="2004">
          <cell r="A2004">
            <v>99819772</v>
          </cell>
          <cell r="B2004" t="str">
            <v>SC005</v>
          </cell>
          <cell r="C2004" t="str">
            <v>BGA1</v>
          </cell>
          <cell r="D2004">
            <v>3329</v>
          </cell>
        </row>
        <row r="2005">
          <cell r="A2005">
            <v>99819783</v>
          </cell>
          <cell r="B2005" t="str">
            <v>SC005</v>
          </cell>
          <cell r="C2005" t="str">
            <v>BGA1</v>
          </cell>
          <cell r="D2005">
            <v>2526</v>
          </cell>
        </row>
        <row r="2006">
          <cell r="A2006">
            <v>99819788</v>
          </cell>
          <cell r="B2006" t="str">
            <v>SC005</v>
          </cell>
          <cell r="C2006" t="str">
            <v>BGA1</v>
          </cell>
          <cell r="D2006">
            <v>3292</v>
          </cell>
        </row>
        <row r="2007">
          <cell r="A2007">
            <v>99819789</v>
          </cell>
          <cell r="B2007" t="str">
            <v>SC005</v>
          </cell>
          <cell r="C2007" t="str">
            <v>BGA1</v>
          </cell>
          <cell r="D2007">
            <v>2390</v>
          </cell>
        </row>
        <row r="2008">
          <cell r="A2008">
            <v>99819791</v>
          </cell>
          <cell r="B2008" t="str">
            <v>SC005</v>
          </cell>
          <cell r="C2008" t="str">
            <v>BGA1</v>
          </cell>
          <cell r="D2008">
            <v>3254</v>
          </cell>
        </row>
        <row r="2009">
          <cell r="A2009">
            <v>99819794</v>
          </cell>
          <cell r="B2009" t="str">
            <v>SC005</v>
          </cell>
          <cell r="C2009" t="str">
            <v>BGA1</v>
          </cell>
          <cell r="D2009">
            <v>3656</v>
          </cell>
        </row>
        <row r="2010">
          <cell r="A2010">
            <v>99819795</v>
          </cell>
          <cell r="B2010" t="str">
            <v>SC005</v>
          </cell>
          <cell r="C2010" t="str">
            <v>BGA1</v>
          </cell>
          <cell r="D2010">
            <v>4761</v>
          </cell>
        </row>
        <row r="2011">
          <cell r="A2011">
            <v>99854151</v>
          </cell>
          <cell r="B2011" t="str">
            <v>CRB30</v>
          </cell>
          <cell r="C2011" t="str">
            <v>BGA1</v>
          </cell>
          <cell r="D2011">
            <v>19242</v>
          </cell>
        </row>
        <row r="2012">
          <cell r="A2012">
            <v>99858143</v>
          </cell>
          <cell r="B2012" t="str">
            <v>SQFSM</v>
          </cell>
          <cell r="C2012" t="str">
            <v>BGA1</v>
          </cell>
          <cell r="D2012">
            <v>3680</v>
          </cell>
        </row>
        <row r="2013">
          <cell r="A2013">
            <v>99859895</v>
          </cell>
          <cell r="B2013" t="str">
            <v>SC005</v>
          </cell>
          <cell r="C2013" t="str">
            <v>BGA1</v>
          </cell>
          <cell r="D2013">
            <v>392</v>
          </cell>
        </row>
        <row r="2014">
          <cell r="A2014">
            <v>99859900</v>
          </cell>
          <cell r="B2014" t="str">
            <v>SC005</v>
          </cell>
          <cell r="C2014" t="str">
            <v>BGA1</v>
          </cell>
          <cell r="D2014">
            <v>463</v>
          </cell>
        </row>
        <row r="2015">
          <cell r="A2015">
            <v>99860238</v>
          </cell>
          <cell r="B2015" t="str">
            <v>SC005</v>
          </cell>
          <cell r="C2015" t="str">
            <v>BGA1</v>
          </cell>
          <cell r="D2015">
            <v>524</v>
          </cell>
        </row>
        <row r="2016">
          <cell r="A2016">
            <v>99860241</v>
          </cell>
          <cell r="B2016" t="str">
            <v>SC005</v>
          </cell>
          <cell r="C2016" t="str">
            <v>BGA1</v>
          </cell>
          <cell r="D2016">
            <v>998</v>
          </cell>
        </row>
        <row r="2017">
          <cell r="A2017">
            <v>99860242</v>
          </cell>
          <cell r="B2017" t="str">
            <v>SC005</v>
          </cell>
          <cell r="C2017" t="str">
            <v>BGA1</v>
          </cell>
          <cell r="D2017">
            <v>707</v>
          </cell>
        </row>
        <row r="2018">
          <cell r="A2018">
            <v>99860283</v>
          </cell>
          <cell r="B2018" t="str">
            <v>SC005</v>
          </cell>
          <cell r="C2018" t="str">
            <v>BGA1</v>
          </cell>
          <cell r="D2018">
            <v>1177</v>
          </cell>
        </row>
        <row r="2019">
          <cell r="A2019">
            <v>99860285</v>
          </cell>
          <cell r="B2019" t="str">
            <v>SC005</v>
          </cell>
          <cell r="C2019" t="str">
            <v>BGA1</v>
          </cell>
          <cell r="D2019">
            <v>1823</v>
          </cell>
        </row>
        <row r="2020">
          <cell r="A2020">
            <v>99860287</v>
          </cell>
          <cell r="B2020" t="str">
            <v>SC005</v>
          </cell>
          <cell r="C2020" t="str">
            <v>BGA1</v>
          </cell>
          <cell r="D2020">
            <v>2065</v>
          </cell>
        </row>
        <row r="2021">
          <cell r="A2021">
            <v>99864377</v>
          </cell>
          <cell r="B2021" t="str">
            <v>CRB30</v>
          </cell>
          <cell r="C2021" t="str">
            <v>BGA1</v>
          </cell>
          <cell r="D2021">
            <v>16382</v>
          </cell>
        </row>
        <row r="2022">
          <cell r="A2022">
            <v>99866221</v>
          </cell>
          <cell r="B2022" t="str">
            <v>CRB30</v>
          </cell>
          <cell r="C2022" t="str">
            <v>BGA1</v>
          </cell>
          <cell r="D2022">
            <v>12713</v>
          </cell>
        </row>
        <row r="2023">
          <cell r="A2023">
            <v>99867832</v>
          </cell>
          <cell r="B2023" t="str">
            <v>CRB30</v>
          </cell>
          <cell r="C2023" t="str">
            <v>BGA1</v>
          </cell>
          <cell r="D2023">
            <v>18001</v>
          </cell>
        </row>
        <row r="2024">
          <cell r="A2024">
            <v>99870101</v>
          </cell>
          <cell r="B2024" t="str">
            <v>HMPC1</v>
          </cell>
          <cell r="C2024" t="str">
            <v>BGA1</v>
          </cell>
          <cell r="D2024">
            <v>21291</v>
          </cell>
        </row>
        <row r="2025">
          <cell r="A2025">
            <v>99871529</v>
          </cell>
          <cell r="B2025" t="str">
            <v>HMPC1</v>
          </cell>
          <cell r="C2025" t="str">
            <v>BGA1</v>
          </cell>
          <cell r="D2025">
            <v>44013</v>
          </cell>
        </row>
        <row r="2026">
          <cell r="A2026">
            <v>99872541</v>
          </cell>
          <cell r="B2026" t="str">
            <v>HMPC1</v>
          </cell>
          <cell r="C2026" t="str">
            <v>BGA1</v>
          </cell>
          <cell r="D2026">
            <v>29137</v>
          </cell>
        </row>
        <row r="2027">
          <cell r="A2027">
            <v>99872549</v>
          </cell>
          <cell r="B2027" t="str">
            <v>HMPC1</v>
          </cell>
          <cell r="C2027" t="str">
            <v>BGA1</v>
          </cell>
          <cell r="D2027">
            <v>36101</v>
          </cell>
        </row>
        <row r="2028">
          <cell r="A2028">
            <v>99872579</v>
          </cell>
          <cell r="B2028" t="str">
            <v>HMPC1</v>
          </cell>
          <cell r="C2028" t="str">
            <v>BGA1</v>
          </cell>
          <cell r="D2028">
            <v>40829</v>
          </cell>
        </row>
        <row r="2029">
          <cell r="A2029">
            <v>99888844</v>
          </cell>
          <cell r="B2029" t="str">
            <v>ACUPS</v>
          </cell>
          <cell r="C2029" t="str">
            <v>BGA1</v>
          </cell>
          <cell r="D2029">
            <v>20</v>
          </cell>
        </row>
        <row r="2030">
          <cell r="A2030">
            <v>99888863</v>
          </cell>
          <cell r="B2030" t="str">
            <v>ACUPS</v>
          </cell>
          <cell r="C2030" t="str">
            <v>BGA1</v>
          </cell>
          <cell r="D2030">
            <v>27</v>
          </cell>
        </row>
        <row r="2031">
          <cell r="A2031">
            <v>99895525</v>
          </cell>
          <cell r="B2031" t="str">
            <v>SC005</v>
          </cell>
          <cell r="C2031" t="str">
            <v>BGA1</v>
          </cell>
          <cell r="D2031">
            <v>1820</v>
          </cell>
        </row>
        <row r="2032">
          <cell r="A2032">
            <v>99919845</v>
          </cell>
          <cell r="B2032" t="str">
            <v>CM05A</v>
          </cell>
          <cell r="C2032" t="str">
            <v>BGA1</v>
          </cell>
          <cell r="D2032">
            <v>597</v>
          </cell>
        </row>
        <row r="2033">
          <cell r="A2033">
            <v>99919846</v>
          </cell>
          <cell r="B2033" t="str">
            <v>CM05A</v>
          </cell>
          <cell r="C2033" t="str">
            <v>BGA1</v>
          </cell>
          <cell r="D2033">
            <v>643</v>
          </cell>
        </row>
        <row r="2034">
          <cell r="A2034">
            <v>99919853</v>
          </cell>
          <cell r="B2034" t="str">
            <v>CM05G</v>
          </cell>
          <cell r="C2034" t="str">
            <v>BGA1</v>
          </cell>
          <cell r="D2034">
            <v>1402</v>
          </cell>
        </row>
        <row r="2035">
          <cell r="A2035">
            <v>99919854</v>
          </cell>
          <cell r="B2035" t="str">
            <v>CM05G</v>
          </cell>
          <cell r="C2035" t="str">
            <v>BGA1</v>
          </cell>
          <cell r="D2035">
            <v>1185</v>
          </cell>
        </row>
        <row r="2036">
          <cell r="A2036">
            <v>99919857</v>
          </cell>
          <cell r="B2036" t="str">
            <v>CM10A</v>
          </cell>
          <cell r="C2036" t="str">
            <v>BGA1</v>
          </cell>
          <cell r="D2036">
            <v>944</v>
          </cell>
        </row>
        <row r="2037">
          <cell r="A2037">
            <v>99919875</v>
          </cell>
          <cell r="B2037" t="str">
            <v>CM10G</v>
          </cell>
          <cell r="C2037" t="str">
            <v>BGA1</v>
          </cell>
          <cell r="D2037">
            <v>1715</v>
          </cell>
        </row>
        <row r="2038">
          <cell r="A2038">
            <v>99919886</v>
          </cell>
          <cell r="B2038" t="str">
            <v>CM05I</v>
          </cell>
          <cell r="C2038" t="str">
            <v>BGA1</v>
          </cell>
          <cell r="D2038">
            <v>878</v>
          </cell>
        </row>
        <row r="2039">
          <cell r="A2039">
            <v>99919888</v>
          </cell>
          <cell r="B2039" t="str">
            <v>CM05I</v>
          </cell>
          <cell r="C2039" t="str">
            <v>BGA1</v>
          </cell>
          <cell r="D2039">
            <v>1029</v>
          </cell>
        </row>
        <row r="2040">
          <cell r="A2040">
            <v>99925972</v>
          </cell>
          <cell r="B2040" t="str">
            <v>DBCAA</v>
          </cell>
          <cell r="C2040" t="str">
            <v>BGA1</v>
          </cell>
          <cell r="D2040">
            <v>457</v>
          </cell>
        </row>
        <row r="2041">
          <cell r="A2041">
            <v>99932331</v>
          </cell>
          <cell r="B2041" t="str">
            <v>SC005</v>
          </cell>
          <cell r="C2041" t="str">
            <v>BGA1</v>
          </cell>
          <cell r="D2041">
            <v>2170</v>
          </cell>
        </row>
        <row r="2042">
          <cell r="A2042">
            <v>99934232</v>
          </cell>
          <cell r="B2042" t="str">
            <v>SC005</v>
          </cell>
          <cell r="C2042" t="str">
            <v>BGA1</v>
          </cell>
          <cell r="D2042">
            <v>1649</v>
          </cell>
        </row>
        <row r="2043">
          <cell r="A2043">
            <v>99934253</v>
          </cell>
          <cell r="B2043" t="str">
            <v>SC005</v>
          </cell>
          <cell r="C2043" t="str">
            <v>BGA1</v>
          </cell>
          <cell r="D2043">
            <v>1459</v>
          </cell>
        </row>
        <row r="2044">
          <cell r="A2044">
            <v>99934254</v>
          </cell>
          <cell r="B2044" t="str">
            <v>SC005</v>
          </cell>
          <cell r="C2044" t="str">
            <v>BGA1</v>
          </cell>
          <cell r="D2044">
            <v>1883</v>
          </cell>
        </row>
        <row r="2045">
          <cell r="A2045">
            <v>99934256</v>
          </cell>
          <cell r="B2045" t="str">
            <v>SC005</v>
          </cell>
          <cell r="C2045" t="str">
            <v>BGA1</v>
          </cell>
          <cell r="D2045">
            <v>1529</v>
          </cell>
        </row>
        <row r="2046">
          <cell r="A2046">
            <v>99934257</v>
          </cell>
          <cell r="B2046" t="str">
            <v>SC005</v>
          </cell>
          <cell r="C2046" t="str">
            <v>BGA1</v>
          </cell>
          <cell r="D2046">
            <v>2287</v>
          </cell>
        </row>
        <row r="2047">
          <cell r="A2047">
            <v>99934271</v>
          </cell>
          <cell r="B2047" t="str">
            <v>SC005</v>
          </cell>
          <cell r="C2047" t="str">
            <v>BGA1</v>
          </cell>
          <cell r="D2047">
            <v>1734</v>
          </cell>
        </row>
        <row r="2048">
          <cell r="A2048">
            <v>99934272</v>
          </cell>
          <cell r="B2048" t="str">
            <v>SC005</v>
          </cell>
          <cell r="C2048" t="str">
            <v>BGA1</v>
          </cell>
          <cell r="D2048">
            <v>3283</v>
          </cell>
        </row>
        <row r="2049">
          <cell r="A2049">
            <v>99934283</v>
          </cell>
          <cell r="B2049" t="str">
            <v>SC005</v>
          </cell>
          <cell r="C2049" t="str">
            <v>BGA1</v>
          </cell>
          <cell r="D2049">
            <v>2481</v>
          </cell>
        </row>
        <row r="2050">
          <cell r="A2050">
            <v>99934284</v>
          </cell>
          <cell r="B2050" t="str">
            <v>SC005</v>
          </cell>
          <cell r="C2050" t="str">
            <v>BGA1</v>
          </cell>
          <cell r="D2050">
            <v>2531</v>
          </cell>
        </row>
        <row r="2051">
          <cell r="A2051">
            <v>99934286</v>
          </cell>
          <cell r="B2051" t="str">
            <v>SC005</v>
          </cell>
          <cell r="C2051" t="str">
            <v>BGA1</v>
          </cell>
          <cell r="D2051">
            <v>1976</v>
          </cell>
        </row>
        <row r="2052">
          <cell r="A2052">
            <v>99934288</v>
          </cell>
          <cell r="B2052" t="str">
            <v>SC005</v>
          </cell>
          <cell r="C2052" t="str">
            <v>BGA1</v>
          </cell>
          <cell r="D2052">
            <v>2283</v>
          </cell>
        </row>
        <row r="2053">
          <cell r="A2053">
            <v>99934289</v>
          </cell>
          <cell r="B2053" t="str">
            <v>SC005</v>
          </cell>
          <cell r="C2053" t="str">
            <v>BGA1</v>
          </cell>
          <cell r="D2053">
            <v>3258</v>
          </cell>
        </row>
        <row r="2054">
          <cell r="A2054">
            <v>99934290</v>
          </cell>
          <cell r="B2054" t="str">
            <v>SC005</v>
          </cell>
          <cell r="C2054" t="str">
            <v>BGA1</v>
          </cell>
          <cell r="D2054">
            <v>3793</v>
          </cell>
        </row>
        <row r="2055">
          <cell r="A2055">
            <v>99934291</v>
          </cell>
          <cell r="B2055" t="str">
            <v>SC005</v>
          </cell>
          <cell r="C2055" t="str">
            <v>BGA1</v>
          </cell>
          <cell r="D2055">
            <v>4867</v>
          </cell>
        </row>
        <row r="2056">
          <cell r="A2056">
            <v>99934292</v>
          </cell>
          <cell r="B2056" t="str">
            <v>SC005</v>
          </cell>
          <cell r="C2056" t="str">
            <v>BGA1</v>
          </cell>
          <cell r="D2056">
            <v>5431</v>
          </cell>
        </row>
        <row r="2057">
          <cell r="A2057">
            <v>99934303</v>
          </cell>
          <cell r="B2057" t="str">
            <v>SC005</v>
          </cell>
          <cell r="C2057" t="str">
            <v>BGA1</v>
          </cell>
          <cell r="D2057">
            <v>1793</v>
          </cell>
        </row>
        <row r="2058">
          <cell r="A2058">
            <v>99944875</v>
          </cell>
          <cell r="B2058" t="str">
            <v>SC005</v>
          </cell>
          <cell r="C2058" t="str">
            <v>BGA1</v>
          </cell>
          <cell r="D2058">
            <v>1976</v>
          </cell>
        </row>
        <row r="2059">
          <cell r="A2059">
            <v>99972805</v>
          </cell>
          <cell r="B2059" t="str">
            <v>AP50B</v>
          </cell>
          <cell r="C2059" t="str">
            <v>BGA1</v>
          </cell>
          <cell r="D2059">
            <v>1591</v>
          </cell>
        </row>
        <row r="2060">
          <cell r="A2060">
            <v>99976697</v>
          </cell>
          <cell r="B2060" t="str">
            <v>ME375</v>
          </cell>
          <cell r="C2060" t="str">
            <v>BGA1</v>
          </cell>
          <cell r="D2060">
            <v>8354</v>
          </cell>
        </row>
        <row r="2061">
          <cell r="A2061">
            <v>99976698</v>
          </cell>
          <cell r="B2061" t="str">
            <v>ME940</v>
          </cell>
          <cell r="C2061" t="str">
            <v>BGA1</v>
          </cell>
          <cell r="D2061">
            <v>9978</v>
          </cell>
        </row>
        <row r="2062">
          <cell r="A2062" t="str">
            <v>011H6300</v>
          </cell>
          <cell r="B2062" t="str">
            <v>KP150</v>
          </cell>
          <cell r="C2062" t="str">
            <v>BGA1</v>
          </cell>
          <cell r="D2062">
            <v>471</v>
          </cell>
        </row>
        <row r="2063">
          <cell r="A2063" t="str">
            <v>011H6800</v>
          </cell>
          <cell r="B2063" t="str">
            <v>KP150</v>
          </cell>
          <cell r="C2063" t="str">
            <v>BGA1</v>
          </cell>
          <cell r="D2063">
            <v>498</v>
          </cell>
        </row>
        <row r="2064">
          <cell r="A2064" t="str">
            <v>012H6300</v>
          </cell>
          <cell r="B2064" t="str">
            <v>KP250</v>
          </cell>
          <cell r="C2064" t="str">
            <v>BGA1</v>
          </cell>
          <cell r="D2064">
            <v>563</v>
          </cell>
        </row>
        <row r="2065">
          <cell r="A2065" t="str">
            <v>012H6800</v>
          </cell>
          <cell r="B2065" t="str">
            <v>KP250</v>
          </cell>
          <cell r="C2065" t="str">
            <v>BGA1</v>
          </cell>
          <cell r="D2065">
            <v>597</v>
          </cell>
        </row>
        <row r="2066">
          <cell r="A2066" t="str">
            <v>013N6300</v>
          </cell>
          <cell r="B2066" t="str">
            <v>KP350</v>
          </cell>
          <cell r="C2066" t="str">
            <v>BGA1</v>
          </cell>
          <cell r="D2066">
            <v>730</v>
          </cell>
        </row>
        <row r="2067">
          <cell r="A2067" t="str">
            <v>013N6600</v>
          </cell>
          <cell r="B2067" t="str">
            <v>KP350</v>
          </cell>
          <cell r="C2067" t="str">
            <v>BGA1</v>
          </cell>
          <cell r="D2067">
            <v>740</v>
          </cell>
        </row>
        <row r="2068">
          <cell r="A2068" t="str">
            <v>13A00001</v>
          </cell>
          <cell r="B2068" t="str">
            <v>SP030</v>
          </cell>
          <cell r="C2068" t="str">
            <v>BGA1</v>
          </cell>
          <cell r="D2068">
            <v>1089</v>
          </cell>
        </row>
        <row r="2069">
          <cell r="A2069" t="str">
            <v>13A00002</v>
          </cell>
          <cell r="B2069" t="str">
            <v>SP030</v>
          </cell>
          <cell r="C2069" t="str">
            <v>BGA1</v>
          </cell>
          <cell r="D2069">
            <v>1323</v>
          </cell>
        </row>
        <row r="2070">
          <cell r="A2070" t="str">
            <v>13A00003</v>
          </cell>
          <cell r="B2070" t="str">
            <v>SP030</v>
          </cell>
          <cell r="C2070" t="str">
            <v>BGA1</v>
          </cell>
          <cell r="D2070">
            <v>1557</v>
          </cell>
        </row>
        <row r="2071">
          <cell r="A2071" t="str">
            <v>13A00004</v>
          </cell>
          <cell r="B2071" t="str">
            <v>SP030</v>
          </cell>
          <cell r="C2071" t="str">
            <v>BGA1</v>
          </cell>
          <cell r="D2071">
            <v>1793</v>
          </cell>
        </row>
        <row r="2072">
          <cell r="A2072" t="str">
            <v>13A00005</v>
          </cell>
          <cell r="B2072" t="str">
            <v>SP030</v>
          </cell>
          <cell r="C2072" t="str">
            <v>BGA1</v>
          </cell>
          <cell r="D2072">
            <v>2168</v>
          </cell>
        </row>
        <row r="2073">
          <cell r="A2073" t="str">
            <v>13A00006</v>
          </cell>
          <cell r="B2073" t="str">
            <v>SP030</v>
          </cell>
          <cell r="C2073" t="str">
            <v>BGA1</v>
          </cell>
          <cell r="D2073">
            <v>2507</v>
          </cell>
        </row>
        <row r="2074">
          <cell r="A2074" t="str">
            <v>13A00007</v>
          </cell>
          <cell r="B2074" t="str">
            <v>SP030</v>
          </cell>
          <cell r="C2074" t="str">
            <v>BGA1</v>
          </cell>
          <cell r="D2074">
            <v>2653</v>
          </cell>
        </row>
        <row r="2075">
          <cell r="A2075" t="str">
            <v>13A00008</v>
          </cell>
          <cell r="B2075" t="str">
            <v>SP030</v>
          </cell>
          <cell r="C2075" t="str">
            <v>BGA1</v>
          </cell>
          <cell r="D2075">
            <v>2875</v>
          </cell>
        </row>
        <row r="2076">
          <cell r="A2076" t="str">
            <v>13A00009</v>
          </cell>
          <cell r="B2076" t="str">
            <v>SP030</v>
          </cell>
          <cell r="C2076" t="str">
            <v>BGA1</v>
          </cell>
          <cell r="D2076">
            <v>2999</v>
          </cell>
        </row>
        <row r="2077">
          <cell r="A2077" t="str">
            <v>13A00010</v>
          </cell>
          <cell r="B2077" t="str">
            <v>SP030</v>
          </cell>
          <cell r="C2077" t="str">
            <v>BGA1</v>
          </cell>
          <cell r="D2077">
            <v>3211</v>
          </cell>
        </row>
        <row r="2078">
          <cell r="A2078" t="str">
            <v>13A00011</v>
          </cell>
          <cell r="B2078" t="str">
            <v>SP030</v>
          </cell>
          <cell r="C2078" t="str">
            <v>BGA1</v>
          </cell>
          <cell r="D2078">
            <v>3424</v>
          </cell>
        </row>
        <row r="2079">
          <cell r="A2079" t="str">
            <v>13A00012</v>
          </cell>
          <cell r="B2079" t="str">
            <v>SP030</v>
          </cell>
          <cell r="C2079" t="str">
            <v>BGA1</v>
          </cell>
          <cell r="D2079">
            <v>3631</v>
          </cell>
        </row>
        <row r="2080">
          <cell r="A2080" t="str">
            <v>13A00013</v>
          </cell>
          <cell r="B2080" t="str">
            <v>SP030</v>
          </cell>
          <cell r="C2080" t="str">
            <v>BGA1</v>
          </cell>
          <cell r="D2080">
            <v>3979</v>
          </cell>
        </row>
        <row r="2081">
          <cell r="A2081" t="str">
            <v>13A00015</v>
          </cell>
          <cell r="B2081" t="str">
            <v>SP030</v>
          </cell>
          <cell r="C2081" t="str">
            <v>BGA1</v>
          </cell>
          <cell r="D2081">
            <v>4611</v>
          </cell>
        </row>
        <row r="2082">
          <cell r="A2082" t="str">
            <v>13A00017</v>
          </cell>
          <cell r="B2082" t="str">
            <v>SP030</v>
          </cell>
          <cell r="C2082" t="str">
            <v>BGA1</v>
          </cell>
          <cell r="D2082">
            <v>5036</v>
          </cell>
        </row>
        <row r="2083">
          <cell r="A2083" t="str">
            <v>13A00020</v>
          </cell>
          <cell r="B2083" t="str">
            <v>SP030</v>
          </cell>
          <cell r="C2083" t="str">
            <v>BGA1</v>
          </cell>
          <cell r="D2083">
            <v>5781</v>
          </cell>
        </row>
        <row r="2084">
          <cell r="A2084" t="str">
            <v>13A00026</v>
          </cell>
          <cell r="B2084" t="str">
            <v>SP030</v>
          </cell>
          <cell r="C2084" t="str">
            <v>BGA1</v>
          </cell>
          <cell r="D2084">
            <v>7238</v>
          </cell>
        </row>
        <row r="2085">
          <cell r="A2085" t="str">
            <v>13A01908</v>
          </cell>
          <cell r="B2085" t="str">
            <v>SP030</v>
          </cell>
          <cell r="C2085" t="str">
            <v>BGA1</v>
          </cell>
          <cell r="D2085">
            <v>5570</v>
          </cell>
        </row>
        <row r="2086">
          <cell r="A2086" t="str">
            <v>13A01909</v>
          </cell>
          <cell r="B2086" t="str">
            <v>SP030</v>
          </cell>
          <cell r="C2086" t="str">
            <v>BGA1</v>
          </cell>
          <cell r="D2086">
            <v>6162</v>
          </cell>
        </row>
        <row r="2087">
          <cell r="A2087" t="str">
            <v>13A01910</v>
          </cell>
          <cell r="B2087" t="str">
            <v>SP030</v>
          </cell>
          <cell r="C2087" t="str">
            <v>BGA1</v>
          </cell>
          <cell r="D2087">
            <v>6374</v>
          </cell>
        </row>
        <row r="2088">
          <cell r="A2088" t="str">
            <v>13A01911</v>
          </cell>
          <cell r="B2088" t="str">
            <v>SP030</v>
          </cell>
          <cell r="C2088" t="str">
            <v>BGA1</v>
          </cell>
          <cell r="D2088">
            <v>6586</v>
          </cell>
        </row>
        <row r="2089">
          <cell r="A2089" t="str">
            <v>13A01912</v>
          </cell>
          <cell r="B2089" t="str">
            <v>SP030</v>
          </cell>
          <cell r="C2089" t="str">
            <v>BGA1</v>
          </cell>
          <cell r="D2089">
            <v>6888</v>
          </cell>
        </row>
        <row r="2090">
          <cell r="A2090" t="str">
            <v>13A01913</v>
          </cell>
          <cell r="B2090" t="str">
            <v>SP030</v>
          </cell>
          <cell r="C2090" t="str">
            <v>BGA1</v>
          </cell>
          <cell r="D2090">
            <v>7813</v>
          </cell>
        </row>
        <row r="2091">
          <cell r="A2091" t="str">
            <v>13A01915</v>
          </cell>
          <cell r="B2091" t="str">
            <v>SP030</v>
          </cell>
          <cell r="C2091" t="str">
            <v>BGA1</v>
          </cell>
          <cell r="D2091">
            <v>8010</v>
          </cell>
        </row>
        <row r="2092">
          <cell r="A2092" t="str">
            <v>13A01919</v>
          </cell>
          <cell r="B2092" t="str">
            <v>SP030</v>
          </cell>
          <cell r="C2092" t="str">
            <v>BGA1</v>
          </cell>
          <cell r="D2092">
            <v>9616</v>
          </cell>
        </row>
        <row r="2093">
          <cell r="A2093" t="str">
            <v>13A01935</v>
          </cell>
          <cell r="B2093" t="str">
            <v>SP030</v>
          </cell>
          <cell r="C2093" t="str">
            <v>BGA1</v>
          </cell>
          <cell r="D2093">
            <v>14485</v>
          </cell>
        </row>
        <row r="2094">
          <cell r="A2094" t="str">
            <v>14A00001</v>
          </cell>
          <cell r="B2094" t="str">
            <v>SP060</v>
          </cell>
          <cell r="C2094" t="str">
            <v>BGA1</v>
          </cell>
          <cell r="D2094">
            <v>2188</v>
          </cell>
        </row>
        <row r="2095">
          <cell r="A2095" t="str">
            <v>14A00002</v>
          </cell>
          <cell r="B2095" t="str">
            <v>SP060</v>
          </cell>
          <cell r="C2095" t="str">
            <v>BGA1</v>
          </cell>
          <cell r="D2095">
            <v>2432</v>
          </cell>
        </row>
        <row r="2096">
          <cell r="A2096" t="str">
            <v>14A00003</v>
          </cell>
          <cell r="B2096" t="str">
            <v>SP060</v>
          </cell>
          <cell r="C2096" t="str">
            <v>BGA1</v>
          </cell>
          <cell r="D2096">
            <v>2838</v>
          </cell>
        </row>
        <row r="2097">
          <cell r="A2097" t="str">
            <v>14A00004</v>
          </cell>
          <cell r="B2097" t="str">
            <v>SP060</v>
          </cell>
          <cell r="C2097" t="str">
            <v>BGA1</v>
          </cell>
          <cell r="D2097">
            <v>3012</v>
          </cell>
        </row>
        <row r="2098">
          <cell r="A2098" t="str">
            <v>14A00005</v>
          </cell>
          <cell r="B2098" t="str">
            <v>SP060</v>
          </cell>
          <cell r="C2098" t="str">
            <v>BGA1</v>
          </cell>
          <cell r="D2098">
            <v>3221</v>
          </cell>
        </row>
        <row r="2099">
          <cell r="A2099" t="str">
            <v>14A00006</v>
          </cell>
          <cell r="B2099" t="str">
            <v>SP060</v>
          </cell>
          <cell r="C2099" t="str">
            <v>BGA1</v>
          </cell>
          <cell r="D2099">
            <v>3526</v>
          </cell>
        </row>
        <row r="2100">
          <cell r="A2100" t="str">
            <v>14A00007</v>
          </cell>
          <cell r="B2100" t="str">
            <v>SP060</v>
          </cell>
          <cell r="C2100" t="str">
            <v>BGA1</v>
          </cell>
          <cell r="D2100">
            <v>3869</v>
          </cell>
        </row>
        <row r="2101">
          <cell r="A2101" t="str">
            <v>14A00008</v>
          </cell>
          <cell r="B2101" t="str">
            <v>SP060</v>
          </cell>
          <cell r="C2101" t="str">
            <v>BGA1</v>
          </cell>
          <cell r="D2101">
            <v>4175</v>
          </cell>
        </row>
        <row r="2102">
          <cell r="A2102" t="str">
            <v>14A00009</v>
          </cell>
          <cell r="B2102" t="str">
            <v>SP060</v>
          </cell>
          <cell r="C2102" t="str">
            <v>BGA1</v>
          </cell>
          <cell r="D2102">
            <v>4478</v>
          </cell>
        </row>
        <row r="2103">
          <cell r="A2103" t="str">
            <v>14A00010</v>
          </cell>
          <cell r="B2103" t="str">
            <v>SP060</v>
          </cell>
          <cell r="C2103" t="str">
            <v>BGA1</v>
          </cell>
          <cell r="D2103">
            <v>4779</v>
          </cell>
        </row>
        <row r="2104">
          <cell r="A2104" t="str">
            <v>14A00011</v>
          </cell>
          <cell r="B2104" t="str">
            <v>SP060</v>
          </cell>
          <cell r="C2104" t="str">
            <v>BGA1</v>
          </cell>
          <cell r="D2104">
            <v>5189</v>
          </cell>
        </row>
        <row r="2105">
          <cell r="A2105" t="str">
            <v>14A00012</v>
          </cell>
          <cell r="B2105" t="str">
            <v>SP060</v>
          </cell>
          <cell r="C2105" t="str">
            <v>BGA1</v>
          </cell>
          <cell r="D2105">
            <v>5613</v>
          </cell>
        </row>
        <row r="2106">
          <cell r="A2106" t="str">
            <v>14A00015</v>
          </cell>
          <cell r="B2106" t="str">
            <v>SP060</v>
          </cell>
          <cell r="C2106" t="str">
            <v>BGA1</v>
          </cell>
          <cell r="D2106">
            <v>6546</v>
          </cell>
        </row>
        <row r="2107">
          <cell r="A2107" t="str">
            <v>14A00016</v>
          </cell>
          <cell r="B2107" t="str">
            <v>SP060</v>
          </cell>
          <cell r="C2107" t="str">
            <v>BGA1</v>
          </cell>
          <cell r="D2107">
            <v>6854</v>
          </cell>
        </row>
        <row r="2108">
          <cell r="A2108" t="str">
            <v>14A00017</v>
          </cell>
          <cell r="B2108" t="str">
            <v>SP060</v>
          </cell>
          <cell r="C2108" t="str">
            <v>BGA1</v>
          </cell>
          <cell r="D2108">
            <v>7012</v>
          </cell>
        </row>
        <row r="2109">
          <cell r="A2109" t="str">
            <v>14A01905</v>
          </cell>
          <cell r="B2109" t="str">
            <v>SP060</v>
          </cell>
          <cell r="C2109" t="str">
            <v>BGA1</v>
          </cell>
          <cell r="D2109">
            <v>6382</v>
          </cell>
        </row>
        <row r="2110">
          <cell r="A2110" t="str">
            <v>14A01906</v>
          </cell>
          <cell r="B2110" t="str">
            <v>SP060</v>
          </cell>
          <cell r="C2110" t="str">
            <v>BGA1</v>
          </cell>
          <cell r="D2110">
            <v>6779</v>
          </cell>
        </row>
        <row r="2111">
          <cell r="A2111" t="str">
            <v>14A01907</v>
          </cell>
          <cell r="B2111" t="str">
            <v>SP060</v>
          </cell>
          <cell r="C2111" t="str">
            <v>BGA1</v>
          </cell>
          <cell r="D2111">
            <v>7264</v>
          </cell>
        </row>
        <row r="2112">
          <cell r="A2112" t="str">
            <v>14A01908</v>
          </cell>
          <cell r="B2112" t="str">
            <v>SP060</v>
          </cell>
          <cell r="C2112" t="str">
            <v>BGA1</v>
          </cell>
          <cell r="D2112">
            <v>7763</v>
          </cell>
        </row>
        <row r="2113">
          <cell r="A2113" t="str">
            <v>14A01909</v>
          </cell>
          <cell r="B2113" t="str">
            <v>SP060</v>
          </cell>
          <cell r="C2113" t="str">
            <v>BGA1</v>
          </cell>
          <cell r="D2113">
            <v>8636</v>
          </cell>
        </row>
        <row r="2114">
          <cell r="A2114" t="str">
            <v>14A01910</v>
          </cell>
          <cell r="B2114" t="str">
            <v>SP060</v>
          </cell>
          <cell r="C2114" t="str">
            <v>BGA1</v>
          </cell>
          <cell r="D2114">
            <v>8937</v>
          </cell>
        </row>
        <row r="2115">
          <cell r="A2115" t="str">
            <v>14A01911</v>
          </cell>
          <cell r="B2115" t="str">
            <v>SP060</v>
          </cell>
          <cell r="C2115" t="str">
            <v>BGA1</v>
          </cell>
          <cell r="D2115">
            <v>9596</v>
          </cell>
        </row>
        <row r="2116">
          <cell r="A2116" t="str">
            <v>14A01912</v>
          </cell>
          <cell r="B2116" t="str">
            <v>SP060</v>
          </cell>
          <cell r="C2116" t="str">
            <v>BGA1</v>
          </cell>
          <cell r="D2116">
            <v>10020</v>
          </cell>
        </row>
        <row r="2117">
          <cell r="A2117" t="str">
            <v>14A01913</v>
          </cell>
          <cell r="B2117" t="str">
            <v>SP060</v>
          </cell>
          <cell r="C2117" t="str">
            <v>BGA1</v>
          </cell>
          <cell r="D2117">
            <v>10884</v>
          </cell>
        </row>
        <row r="2118">
          <cell r="A2118" t="str">
            <v>14AA1904</v>
          </cell>
          <cell r="B2118" t="str">
            <v>SP060</v>
          </cell>
          <cell r="C2118" t="str">
            <v>BGA1</v>
          </cell>
          <cell r="D2118">
            <v>5790</v>
          </cell>
        </row>
        <row r="2119">
          <cell r="A2119" t="str">
            <v>15A00002</v>
          </cell>
          <cell r="B2119" t="str">
            <v>SP046</v>
          </cell>
          <cell r="C2119" t="str">
            <v>BGA1</v>
          </cell>
          <cell r="D2119">
            <v>1701</v>
          </cell>
        </row>
        <row r="2120">
          <cell r="A2120" t="str">
            <v>15A00003</v>
          </cell>
          <cell r="B2120" t="str">
            <v>SP046</v>
          </cell>
          <cell r="C2120" t="str">
            <v>BGA1</v>
          </cell>
          <cell r="D2120">
            <v>2143</v>
          </cell>
        </row>
        <row r="2121">
          <cell r="A2121" t="str">
            <v>15A00004</v>
          </cell>
          <cell r="B2121" t="str">
            <v>SP046</v>
          </cell>
          <cell r="C2121" t="str">
            <v>BGA1</v>
          </cell>
          <cell r="D2121">
            <v>2405</v>
          </cell>
        </row>
        <row r="2122">
          <cell r="A2122" t="str">
            <v>15A00009</v>
          </cell>
          <cell r="B2122" t="str">
            <v>SP046</v>
          </cell>
          <cell r="C2122" t="str">
            <v>BGA1</v>
          </cell>
          <cell r="D2122">
            <v>4237</v>
          </cell>
        </row>
        <row r="2123">
          <cell r="A2123" t="str">
            <v>15A00010</v>
          </cell>
          <cell r="B2123" t="str">
            <v>SP046</v>
          </cell>
          <cell r="C2123" t="str">
            <v>BGA1</v>
          </cell>
          <cell r="D2123">
            <v>4601</v>
          </cell>
        </row>
        <row r="2124">
          <cell r="A2124" t="str">
            <v>15A00012</v>
          </cell>
          <cell r="B2124" t="str">
            <v>SP046</v>
          </cell>
          <cell r="C2124" t="str">
            <v>BGA1</v>
          </cell>
          <cell r="D2124">
            <v>5322</v>
          </cell>
        </row>
        <row r="2125">
          <cell r="A2125" t="str">
            <v>15A00013</v>
          </cell>
          <cell r="B2125" t="str">
            <v>SP046</v>
          </cell>
          <cell r="C2125" t="str">
            <v>BGA1</v>
          </cell>
          <cell r="D2125">
            <v>5803</v>
          </cell>
        </row>
        <row r="2126">
          <cell r="A2126" t="str">
            <v>15A00020</v>
          </cell>
          <cell r="B2126" t="str">
            <v>SP046</v>
          </cell>
          <cell r="C2126" t="str">
            <v>BGA1</v>
          </cell>
          <cell r="D2126">
            <v>8087</v>
          </cell>
        </row>
        <row r="2127">
          <cell r="A2127" t="str">
            <v>15A000F3</v>
          </cell>
          <cell r="B2127" t="str">
            <v>SP046</v>
          </cell>
          <cell r="C2127" t="str">
            <v>BGA1</v>
          </cell>
          <cell r="D2127">
            <v>1995</v>
          </cell>
        </row>
        <row r="2128">
          <cell r="A2128" t="str">
            <v>15A000F4</v>
          </cell>
          <cell r="B2128" t="str">
            <v>SP046</v>
          </cell>
          <cell r="C2128" t="str">
            <v>BGA1</v>
          </cell>
          <cell r="D2128">
            <v>2320</v>
          </cell>
        </row>
        <row r="2129">
          <cell r="A2129" t="str">
            <v>15A000F8</v>
          </cell>
          <cell r="B2129" t="str">
            <v>SP046</v>
          </cell>
          <cell r="C2129" t="str">
            <v>BGA1</v>
          </cell>
          <cell r="D2129">
            <v>3631</v>
          </cell>
        </row>
        <row r="2130">
          <cell r="A2130" t="str">
            <v>15A01905</v>
          </cell>
          <cell r="B2130" t="str">
            <v>SP046</v>
          </cell>
          <cell r="C2130" t="str">
            <v>BGA1</v>
          </cell>
          <cell r="D2130">
            <v>5556</v>
          </cell>
        </row>
        <row r="2131">
          <cell r="A2131" t="str">
            <v>15A01908</v>
          </cell>
          <cell r="B2131" t="str">
            <v>SP046</v>
          </cell>
          <cell r="C2131" t="str">
            <v>BGA1</v>
          </cell>
          <cell r="D2131">
            <v>7151</v>
          </cell>
        </row>
        <row r="2132">
          <cell r="A2132" t="str">
            <v>15A01909</v>
          </cell>
          <cell r="B2132" t="str">
            <v>SP046</v>
          </cell>
          <cell r="C2132" t="str">
            <v>BGA1</v>
          </cell>
          <cell r="D2132">
            <v>7822</v>
          </cell>
        </row>
        <row r="2133">
          <cell r="A2133" t="str">
            <v>15A01911</v>
          </cell>
          <cell r="B2133" t="str">
            <v>SP046</v>
          </cell>
          <cell r="C2133" t="str">
            <v>BGA1</v>
          </cell>
          <cell r="D2133">
            <v>9125</v>
          </cell>
        </row>
        <row r="2134">
          <cell r="A2134" t="str">
            <v>15A01912</v>
          </cell>
          <cell r="B2134" t="str">
            <v>SP046</v>
          </cell>
          <cell r="C2134" t="str">
            <v>BGA1</v>
          </cell>
          <cell r="D2134">
            <v>9482</v>
          </cell>
        </row>
        <row r="2135">
          <cell r="A2135" t="str">
            <v>15A01915</v>
          </cell>
          <cell r="B2135" t="str">
            <v>SP046</v>
          </cell>
          <cell r="C2135" t="str">
            <v>BGA1</v>
          </cell>
          <cell r="D2135">
            <v>10944</v>
          </cell>
        </row>
        <row r="2136">
          <cell r="A2136" t="str">
            <v>15A01916</v>
          </cell>
          <cell r="B2136" t="str">
            <v>SP046</v>
          </cell>
          <cell r="C2136" t="str">
            <v>BGA1</v>
          </cell>
          <cell r="D2136">
            <v>11860</v>
          </cell>
        </row>
        <row r="2137">
          <cell r="A2137" t="str">
            <v>15A01919</v>
          </cell>
          <cell r="B2137" t="str">
            <v>SP046</v>
          </cell>
          <cell r="C2137" t="str">
            <v>BGA1</v>
          </cell>
          <cell r="D2137">
            <v>13188</v>
          </cell>
        </row>
        <row r="2138">
          <cell r="A2138" t="str">
            <v>15A019F8</v>
          </cell>
          <cell r="B2138" t="str">
            <v>SP046</v>
          </cell>
          <cell r="C2138" t="str">
            <v>BGA1</v>
          </cell>
          <cell r="D2138">
            <v>6888</v>
          </cell>
        </row>
        <row r="2139">
          <cell r="A2139" t="str">
            <v>15A20002</v>
          </cell>
          <cell r="B2139" t="str">
            <v>SP046</v>
          </cell>
          <cell r="C2139" t="str">
            <v>BGA1</v>
          </cell>
          <cell r="D2139">
            <v>1701</v>
          </cell>
        </row>
        <row r="2140">
          <cell r="A2140" t="str">
            <v>15A20008</v>
          </cell>
          <cell r="B2140" t="str">
            <v>SP046</v>
          </cell>
          <cell r="C2140" t="str">
            <v>BGA1</v>
          </cell>
          <cell r="D2140">
            <v>3751</v>
          </cell>
        </row>
        <row r="2141">
          <cell r="A2141" t="str">
            <v>15A200D2</v>
          </cell>
          <cell r="B2141" t="str">
            <v>SP046</v>
          </cell>
          <cell r="C2141" t="str">
            <v>BGA1</v>
          </cell>
          <cell r="D2141">
            <v>1613</v>
          </cell>
        </row>
        <row r="2142">
          <cell r="A2142" t="str">
            <v>15A200F3</v>
          </cell>
          <cell r="B2142" t="str">
            <v>SP046</v>
          </cell>
          <cell r="C2142" t="str">
            <v>BGA1</v>
          </cell>
          <cell r="D2142">
            <v>1995</v>
          </cell>
        </row>
        <row r="2143">
          <cell r="A2143" t="str">
            <v>15A200F4</v>
          </cell>
          <cell r="B2143" t="str">
            <v>SP046</v>
          </cell>
          <cell r="C2143" t="str">
            <v>BGA1</v>
          </cell>
          <cell r="D2143">
            <v>2320</v>
          </cell>
        </row>
        <row r="2144">
          <cell r="A2144" t="str">
            <v>15AC0004</v>
          </cell>
          <cell r="B2144" t="str">
            <v>SP046</v>
          </cell>
          <cell r="C2144" t="str">
            <v>BGA1</v>
          </cell>
          <cell r="D2144">
            <v>2405</v>
          </cell>
        </row>
        <row r="2145">
          <cell r="A2145" t="str">
            <v>15AC0005</v>
          </cell>
          <cell r="B2145" t="str">
            <v>SP046</v>
          </cell>
          <cell r="C2145" t="str">
            <v>BGA1</v>
          </cell>
          <cell r="D2145">
            <v>2776</v>
          </cell>
        </row>
        <row r="2146">
          <cell r="A2146" t="str">
            <v>16A00001</v>
          </cell>
          <cell r="B2146" t="str">
            <v>SP077</v>
          </cell>
          <cell r="C2146" t="str">
            <v>BGA1</v>
          </cell>
          <cell r="D2146">
            <v>3505</v>
          </cell>
        </row>
        <row r="2147">
          <cell r="A2147" t="str">
            <v>16A00002</v>
          </cell>
          <cell r="B2147" t="str">
            <v>SP077</v>
          </cell>
          <cell r="C2147" t="str">
            <v>BGA1</v>
          </cell>
          <cell r="D2147">
            <v>4083</v>
          </cell>
        </row>
        <row r="2148">
          <cell r="A2148" t="str">
            <v>16A00003</v>
          </cell>
          <cell r="B2148" t="str">
            <v>SP077</v>
          </cell>
          <cell r="C2148" t="str">
            <v>BGA1</v>
          </cell>
          <cell r="D2148">
            <v>4659</v>
          </cell>
        </row>
        <row r="2149">
          <cell r="A2149" t="str">
            <v>16A00004</v>
          </cell>
          <cell r="B2149" t="str">
            <v>SP077</v>
          </cell>
          <cell r="C2149" t="str">
            <v>BGA1</v>
          </cell>
          <cell r="D2149">
            <v>5235</v>
          </cell>
        </row>
        <row r="2150">
          <cell r="A2150" t="str">
            <v>16A00005</v>
          </cell>
          <cell r="B2150" t="str">
            <v>SP077</v>
          </cell>
          <cell r="C2150" t="str">
            <v>BGA1</v>
          </cell>
          <cell r="D2150">
            <v>5532</v>
          </cell>
        </row>
        <row r="2151">
          <cell r="A2151" t="str">
            <v>16A00006</v>
          </cell>
          <cell r="B2151" t="str">
            <v>SP077</v>
          </cell>
          <cell r="C2151" t="str">
            <v>BGA1</v>
          </cell>
          <cell r="D2151">
            <v>6076</v>
          </cell>
        </row>
        <row r="2152">
          <cell r="A2152" t="str">
            <v>16A00007</v>
          </cell>
          <cell r="B2152" t="str">
            <v>SP077</v>
          </cell>
          <cell r="C2152" t="str">
            <v>BGA1</v>
          </cell>
          <cell r="D2152">
            <v>6620</v>
          </cell>
        </row>
        <row r="2153">
          <cell r="A2153" t="str">
            <v>16A00008</v>
          </cell>
          <cell r="B2153" t="str">
            <v>SP077</v>
          </cell>
          <cell r="C2153" t="str">
            <v>BGA1</v>
          </cell>
          <cell r="D2153">
            <v>7165</v>
          </cell>
        </row>
        <row r="2154">
          <cell r="A2154" t="str">
            <v>16A00009</v>
          </cell>
          <cell r="B2154" t="str">
            <v>SP077</v>
          </cell>
          <cell r="C2154" t="str">
            <v>BGA1</v>
          </cell>
          <cell r="D2154">
            <v>7705</v>
          </cell>
        </row>
        <row r="2155">
          <cell r="A2155" t="str">
            <v>16A00012</v>
          </cell>
          <cell r="B2155" t="str">
            <v>SP077</v>
          </cell>
          <cell r="C2155" t="str">
            <v>BGA1</v>
          </cell>
          <cell r="D2155">
            <v>9045</v>
          </cell>
        </row>
        <row r="2156">
          <cell r="A2156" t="str">
            <v>16A00014</v>
          </cell>
          <cell r="B2156" t="str">
            <v>SP077</v>
          </cell>
          <cell r="C2156" t="str">
            <v>BGA1</v>
          </cell>
          <cell r="D2156">
            <v>10087</v>
          </cell>
        </row>
        <row r="2157">
          <cell r="A2157" t="str">
            <v>16A00018</v>
          </cell>
          <cell r="B2157" t="str">
            <v>SP077</v>
          </cell>
          <cell r="C2157" t="str">
            <v>BGA1</v>
          </cell>
          <cell r="D2157">
            <v>12155</v>
          </cell>
        </row>
        <row r="2158">
          <cell r="A2158" t="str">
            <v>16A01902</v>
          </cell>
          <cell r="B2158" t="str">
            <v>SP077</v>
          </cell>
          <cell r="C2158" t="str">
            <v>BGA1</v>
          </cell>
          <cell r="D2158">
            <v>6865</v>
          </cell>
        </row>
        <row r="2159">
          <cell r="A2159" t="str">
            <v>16A01903</v>
          </cell>
          <cell r="B2159" t="str">
            <v>SP077</v>
          </cell>
          <cell r="C2159" t="str">
            <v>BGA1</v>
          </cell>
          <cell r="D2159">
            <v>7917</v>
          </cell>
        </row>
        <row r="2160">
          <cell r="A2160" t="str">
            <v>16A01905</v>
          </cell>
          <cell r="B2160" t="str">
            <v>SP077</v>
          </cell>
          <cell r="C2160" t="str">
            <v>BGA1</v>
          </cell>
          <cell r="D2160">
            <v>9690</v>
          </cell>
        </row>
        <row r="2161">
          <cell r="A2161" t="str">
            <v>16A01906</v>
          </cell>
          <cell r="B2161" t="str">
            <v>SP077</v>
          </cell>
          <cell r="C2161" t="str">
            <v>BGA1</v>
          </cell>
          <cell r="D2161">
            <v>10483</v>
          </cell>
        </row>
        <row r="2162">
          <cell r="A2162" t="str">
            <v>16A01907</v>
          </cell>
          <cell r="B2162" t="str">
            <v>SP077</v>
          </cell>
          <cell r="C2162" t="str">
            <v>BGA1</v>
          </cell>
          <cell r="D2162">
            <v>11580</v>
          </cell>
        </row>
        <row r="2163">
          <cell r="A2163" t="str">
            <v>16A01909</v>
          </cell>
          <cell r="B2163" t="str">
            <v>SP077</v>
          </cell>
          <cell r="C2163" t="str">
            <v>BGA1</v>
          </cell>
          <cell r="D2163">
            <v>13070</v>
          </cell>
        </row>
        <row r="2164">
          <cell r="A2164" t="str">
            <v>17A00002</v>
          </cell>
          <cell r="B2164" t="str">
            <v>SP125</v>
          </cell>
          <cell r="C2164" t="str">
            <v>BGA1</v>
          </cell>
          <cell r="D2164">
            <v>5884</v>
          </cell>
        </row>
        <row r="2165">
          <cell r="A2165" t="str">
            <v>17A00003</v>
          </cell>
          <cell r="B2165" t="str">
            <v>SP125</v>
          </cell>
          <cell r="C2165" t="str">
            <v>BGA1</v>
          </cell>
          <cell r="D2165">
            <v>6807</v>
          </cell>
        </row>
        <row r="2166">
          <cell r="A2166" t="str">
            <v>17A00004</v>
          </cell>
          <cell r="B2166" t="str">
            <v>SP125</v>
          </cell>
          <cell r="C2166" t="str">
            <v>BGA1</v>
          </cell>
          <cell r="D2166">
            <v>11520</v>
          </cell>
        </row>
        <row r="2167">
          <cell r="A2167" t="str">
            <v>17A00005</v>
          </cell>
          <cell r="B2167" t="str">
            <v>SP125</v>
          </cell>
          <cell r="C2167" t="str">
            <v>BGA1</v>
          </cell>
          <cell r="D2167">
            <v>8581</v>
          </cell>
        </row>
        <row r="2168">
          <cell r="A2168" t="str">
            <v>17A00006</v>
          </cell>
          <cell r="B2168" t="str">
            <v>SP125</v>
          </cell>
          <cell r="C2168" t="str">
            <v>BGA1</v>
          </cell>
          <cell r="D2168">
            <v>9551</v>
          </cell>
        </row>
        <row r="2169">
          <cell r="A2169" t="str">
            <v>17A00007</v>
          </cell>
          <cell r="B2169" t="str">
            <v>SP125</v>
          </cell>
          <cell r="C2169" t="str">
            <v>BGA1</v>
          </cell>
          <cell r="D2169">
            <v>10509</v>
          </cell>
        </row>
        <row r="2170">
          <cell r="A2170" t="str">
            <v>17A00008</v>
          </cell>
          <cell r="B2170" t="str">
            <v>SP125</v>
          </cell>
          <cell r="C2170" t="str">
            <v>BGA1</v>
          </cell>
          <cell r="D2170">
            <v>11449</v>
          </cell>
        </row>
        <row r="2171">
          <cell r="A2171" t="str">
            <v>17A00009</v>
          </cell>
          <cell r="B2171" t="str">
            <v>SP125</v>
          </cell>
          <cell r="C2171" t="str">
            <v>BGA1</v>
          </cell>
          <cell r="D2171">
            <v>12380</v>
          </cell>
        </row>
        <row r="2172">
          <cell r="A2172" t="str">
            <v>17A00010</v>
          </cell>
          <cell r="B2172" t="str">
            <v>SP125</v>
          </cell>
          <cell r="C2172" t="str">
            <v>BGA1</v>
          </cell>
          <cell r="D2172">
            <v>13295</v>
          </cell>
        </row>
        <row r="2173">
          <cell r="A2173" t="str">
            <v>17A000A1</v>
          </cell>
          <cell r="B2173" t="str">
            <v>SP125</v>
          </cell>
          <cell r="C2173" t="str">
            <v>BGA1</v>
          </cell>
          <cell r="D2173">
            <v>4671</v>
          </cell>
        </row>
        <row r="2174">
          <cell r="A2174" t="str">
            <v>17A000A2</v>
          </cell>
          <cell r="B2174" t="str">
            <v>SP125</v>
          </cell>
          <cell r="C2174" t="str">
            <v>BGA1</v>
          </cell>
          <cell r="D2174">
            <v>5806</v>
          </cell>
        </row>
        <row r="2175">
          <cell r="A2175" t="str">
            <v>17A000A3</v>
          </cell>
          <cell r="B2175" t="str">
            <v>SP125</v>
          </cell>
          <cell r="C2175" t="str">
            <v>BGA1</v>
          </cell>
          <cell r="D2175">
            <v>6598</v>
          </cell>
        </row>
        <row r="2176">
          <cell r="A2176" t="str">
            <v>17A000A5</v>
          </cell>
          <cell r="B2176" t="str">
            <v>SP125</v>
          </cell>
          <cell r="C2176" t="str">
            <v>BGA1</v>
          </cell>
          <cell r="D2176">
            <v>8260</v>
          </cell>
        </row>
        <row r="2177">
          <cell r="A2177" t="str">
            <v>17A000A6</v>
          </cell>
          <cell r="B2177" t="str">
            <v>SP125</v>
          </cell>
          <cell r="C2177" t="str">
            <v>BGA1</v>
          </cell>
          <cell r="D2177">
            <v>9232</v>
          </cell>
        </row>
        <row r="2178">
          <cell r="A2178" t="str">
            <v>17A000B2</v>
          </cell>
          <cell r="B2178" t="str">
            <v>SP125</v>
          </cell>
          <cell r="C2178" t="str">
            <v>BGA1</v>
          </cell>
          <cell r="D2178">
            <v>5421</v>
          </cell>
        </row>
        <row r="2179">
          <cell r="A2179" t="str">
            <v>17A000B3</v>
          </cell>
          <cell r="B2179" t="str">
            <v>SP125</v>
          </cell>
          <cell r="C2179" t="str">
            <v>BGA1</v>
          </cell>
          <cell r="D2179">
            <v>6237</v>
          </cell>
        </row>
        <row r="2180">
          <cell r="A2180" t="str">
            <v>17A000B5</v>
          </cell>
          <cell r="B2180" t="str">
            <v>SP125</v>
          </cell>
          <cell r="C2180" t="str">
            <v>BGA1</v>
          </cell>
          <cell r="D2180">
            <v>7925</v>
          </cell>
        </row>
        <row r="2181">
          <cell r="A2181" t="str">
            <v>17A000B6</v>
          </cell>
          <cell r="B2181" t="str">
            <v>SP125</v>
          </cell>
          <cell r="C2181" t="str">
            <v>BGA1</v>
          </cell>
          <cell r="D2181">
            <v>8904</v>
          </cell>
        </row>
        <row r="2182">
          <cell r="A2182" t="str">
            <v>17A000B8</v>
          </cell>
          <cell r="B2182" t="str">
            <v>SP125</v>
          </cell>
          <cell r="C2182" t="str">
            <v>BGA1</v>
          </cell>
          <cell r="D2182">
            <v>10820</v>
          </cell>
        </row>
        <row r="2183">
          <cell r="A2183" t="str">
            <v>17A01902</v>
          </cell>
          <cell r="B2183" t="str">
            <v>SP125</v>
          </cell>
          <cell r="C2183" t="str">
            <v>BGA1</v>
          </cell>
          <cell r="D2183">
            <v>10293</v>
          </cell>
        </row>
        <row r="2184">
          <cell r="A2184" t="str">
            <v>17A01903</v>
          </cell>
          <cell r="B2184" t="str">
            <v>SP125</v>
          </cell>
          <cell r="C2184" t="str">
            <v>BGA1</v>
          </cell>
          <cell r="D2184">
            <v>12174</v>
          </cell>
        </row>
        <row r="2185">
          <cell r="A2185" t="str">
            <v>17A019A2</v>
          </cell>
          <cell r="B2185" t="str">
            <v>SP125</v>
          </cell>
          <cell r="C2185" t="str">
            <v>BGA1</v>
          </cell>
          <cell r="D2185">
            <v>9966</v>
          </cell>
        </row>
        <row r="2186">
          <cell r="A2186" t="str">
            <v>17A019A3</v>
          </cell>
          <cell r="B2186" t="str">
            <v>SP125</v>
          </cell>
          <cell r="C2186" t="str">
            <v>BGA1</v>
          </cell>
          <cell r="D2186">
            <v>11560</v>
          </cell>
        </row>
        <row r="2187">
          <cell r="A2187" t="str">
            <v>17A019B2</v>
          </cell>
          <cell r="B2187" t="str">
            <v>SP125</v>
          </cell>
          <cell r="C2187" t="str">
            <v>BGA1</v>
          </cell>
          <cell r="D2187">
            <v>8820</v>
          </cell>
        </row>
        <row r="2188">
          <cell r="A2188" t="str">
            <v>18A00002</v>
          </cell>
          <cell r="B2188" t="str">
            <v>SP215</v>
          </cell>
          <cell r="C2188" t="str">
            <v>BGA1</v>
          </cell>
          <cell r="D2188">
            <v>6906</v>
          </cell>
        </row>
        <row r="2189">
          <cell r="A2189" t="str">
            <v>18A00003</v>
          </cell>
          <cell r="B2189" t="str">
            <v>SP215</v>
          </cell>
          <cell r="C2189" t="str">
            <v>BGA1</v>
          </cell>
          <cell r="D2189">
            <v>8402</v>
          </cell>
        </row>
        <row r="2190">
          <cell r="A2190" t="str">
            <v>18A00004</v>
          </cell>
          <cell r="B2190" t="str">
            <v>SP215</v>
          </cell>
          <cell r="C2190" t="str">
            <v>BGA1</v>
          </cell>
          <cell r="D2190">
            <v>9317</v>
          </cell>
        </row>
        <row r="2191">
          <cell r="A2191" t="str">
            <v>18A00005</v>
          </cell>
          <cell r="B2191" t="str">
            <v>SP215</v>
          </cell>
          <cell r="C2191" t="str">
            <v>BGA1</v>
          </cell>
          <cell r="D2191">
            <v>10706</v>
          </cell>
        </row>
        <row r="2192">
          <cell r="A2192" t="str">
            <v>18A00006</v>
          </cell>
          <cell r="B2192" t="str">
            <v>SP215</v>
          </cell>
          <cell r="C2192" t="str">
            <v>BGA1</v>
          </cell>
          <cell r="D2192">
            <v>12088</v>
          </cell>
        </row>
        <row r="2193">
          <cell r="A2193" t="str">
            <v>18A000A3</v>
          </cell>
          <cell r="B2193" t="str">
            <v>SP215</v>
          </cell>
          <cell r="C2193" t="str">
            <v>BGA1</v>
          </cell>
          <cell r="D2193">
            <v>7914</v>
          </cell>
        </row>
        <row r="2194">
          <cell r="A2194" t="str">
            <v>18A000A4</v>
          </cell>
          <cell r="B2194" t="str">
            <v>SP215</v>
          </cell>
          <cell r="C2194" t="str">
            <v>BGA1</v>
          </cell>
          <cell r="D2194">
            <v>9126</v>
          </cell>
        </row>
        <row r="2195">
          <cell r="A2195" t="str">
            <v>18A000A5</v>
          </cell>
          <cell r="B2195" t="str">
            <v>SP215</v>
          </cell>
          <cell r="C2195" t="str">
            <v>BGA1</v>
          </cell>
          <cell r="D2195">
            <v>10246</v>
          </cell>
        </row>
        <row r="2196">
          <cell r="A2196" t="str">
            <v>18A000A6</v>
          </cell>
          <cell r="B2196" t="str">
            <v>SP215</v>
          </cell>
          <cell r="C2196" t="str">
            <v>BGA1</v>
          </cell>
          <cell r="D2196">
            <v>11632</v>
          </cell>
        </row>
        <row r="2197">
          <cell r="A2197" t="str">
            <v>18A000B3</v>
          </cell>
          <cell r="B2197" t="str">
            <v>SP215</v>
          </cell>
          <cell r="C2197" t="str">
            <v>BGA1</v>
          </cell>
          <cell r="D2197">
            <v>7401</v>
          </cell>
        </row>
        <row r="2198">
          <cell r="A2198" t="str">
            <v>18A000B5</v>
          </cell>
          <cell r="B2198" t="str">
            <v>SP215</v>
          </cell>
          <cell r="C2198" t="str">
            <v>BGA1</v>
          </cell>
          <cell r="D2198">
            <v>9777</v>
          </cell>
        </row>
        <row r="2199">
          <cell r="A2199" t="str">
            <v>18A000B6</v>
          </cell>
          <cell r="B2199" t="str">
            <v>SP215</v>
          </cell>
          <cell r="C2199" t="str">
            <v>BGA1</v>
          </cell>
          <cell r="D2199">
            <v>11162</v>
          </cell>
        </row>
        <row r="2200">
          <cell r="A2200" t="str">
            <v>18AT0007</v>
          </cell>
          <cell r="B2200" t="str">
            <v>SP215</v>
          </cell>
          <cell r="C2200" t="str">
            <v>BGA1</v>
          </cell>
          <cell r="D2200">
            <v>13877</v>
          </cell>
        </row>
        <row r="2201">
          <cell r="A2201" t="str">
            <v>18AT0009</v>
          </cell>
          <cell r="B2201" t="str">
            <v>SP215</v>
          </cell>
          <cell r="C2201" t="str">
            <v>BGA1</v>
          </cell>
          <cell r="D2201">
            <v>16170</v>
          </cell>
        </row>
        <row r="2202">
          <cell r="A2202" t="str">
            <v>18AT00A7</v>
          </cell>
          <cell r="B2202" t="str">
            <v>SP215</v>
          </cell>
          <cell r="C2202" t="str">
            <v>BGA1</v>
          </cell>
          <cell r="D2202">
            <v>13006</v>
          </cell>
        </row>
        <row r="2203">
          <cell r="A2203" t="str">
            <v>18AT00B7</v>
          </cell>
          <cell r="B2203" t="str">
            <v>SP215</v>
          </cell>
          <cell r="C2203" t="str">
            <v>BGA1</v>
          </cell>
          <cell r="D2203">
            <v>12540</v>
          </cell>
        </row>
        <row r="2204">
          <cell r="A2204" t="str">
            <v>190000C4</v>
          </cell>
          <cell r="B2204" t="str">
            <v>SP095</v>
          </cell>
          <cell r="C2204" t="str">
            <v>BGA1</v>
          </cell>
          <cell r="D2204">
            <v>5341</v>
          </cell>
        </row>
        <row r="2205">
          <cell r="A2205" t="str">
            <v>190019A2</v>
          </cell>
          <cell r="B2205" t="str">
            <v>SP095</v>
          </cell>
          <cell r="C2205" t="str">
            <v>BGA1</v>
          </cell>
          <cell r="D2205">
            <v>6992</v>
          </cell>
        </row>
        <row r="2206">
          <cell r="A2206" t="str">
            <v>190019C3</v>
          </cell>
          <cell r="B2206" t="str">
            <v>SP095</v>
          </cell>
          <cell r="C2206" t="str">
            <v>BGA1</v>
          </cell>
          <cell r="D2206">
            <v>8122</v>
          </cell>
        </row>
        <row r="2207">
          <cell r="A2207" t="str">
            <v>190019C4</v>
          </cell>
          <cell r="B2207" t="str">
            <v>SP095</v>
          </cell>
          <cell r="C2207" t="str">
            <v>BGA1</v>
          </cell>
          <cell r="D2207">
            <v>8925</v>
          </cell>
        </row>
        <row r="2208">
          <cell r="A2208" t="str">
            <v>200200A2</v>
          </cell>
          <cell r="B2208" t="str">
            <v>SP160</v>
          </cell>
          <cell r="C2208" t="str">
            <v>BGA1</v>
          </cell>
          <cell r="D2208">
            <v>5860</v>
          </cell>
        </row>
        <row r="2209">
          <cell r="A2209" t="str">
            <v>200200A3</v>
          </cell>
          <cell r="B2209" t="str">
            <v>SP160</v>
          </cell>
          <cell r="C2209" t="str">
            <v>BGA1</v>
          </cell>
          <cell r="D2209">
            <v>6513</v>
          </cell>
        </row>
        <row r="2210">
          <cell r="A2210" t="str">
            <v>200200A5</v>
          </cell>
          <cell r="B2210" t="str">
            <v>SP160</v>
          </cell>
          <cell r="C2210" t="str">
            <v>BGA1</v>
          </cell>
          <cell r="D2210">
            <v>13590</v>
          </cell>
        </row>
        <row r="2211">
          <cell r="A2211" t="str">
            <v>200200B3</v>
          </cell>
          <cell r="B2211" t="str">
            <v>SP160</v>
          </cell>
          <cell r="C2211" t="str">
            <v>BGA1</v>
          </cell>
          <cell r="D2211">
            <v>6131</v>
          </cell>
        </row>
        <row r="2212">
          <cell r="A2212" t="str">
            <v>200200B4</v>
          </cell>
          <cell r="B2212" t="str">
            <v>SP160</v>
          </cell>
          <cell r="C2212" t="str">
            <v>BGA1</v>
          </cell>
          <cell r="D2212">
            <v>7242</v>
          </cell>
        </row>
        <row r="2213">
          <cell r="A2213" t="str">
            <v>200200B5</v>
          </cell>
          <cell r="B2213" t="str">
            <v>SP160</v>
          </cell>
          <cell r="C2213" t="str">
            <v>BGA1</v>
          </cell>
          <cell r="D2213">
            <v>8169</v>
          </cell>
        </row>
        <row r="2214">
          <cell r="A2214" t="str">
            <v>200200B6</v>
          </cell>
          <cell r="B2214" t="str">
            <v>SP160</v>
          </cell>
          <cell r="C2214" t="str">
            <v>BGA1</v>
          </cell>
          <cell r="D2214">
            <v>9247</v>
          </cell>
        </row>
        <row r="2215">
          <cell r="A2215" t="str">
            <v>200200B7</v>
          </cell>
          <cell r="B2215" t="str">
            <v>SP160</v>
          </cell>
          <cell r="C2215" t="str">
            <v>BGA1</v>
          </cell>
          <cell r="D2215">
            <v>10322</v>
          </cell>
        </row>
        <row r="2216">
          <cell r="A2216" t="str">
            <v>200219A2</v>
          </cell>
          <cell r="B2216" t="str">
            <v>SP160</v>
          </cell>
          <cell r="C2216" t="str">
            <v>BGA1</v>
          </cell>
          <cell r="D2216">
            <v>10268</v>
          </cell>
        </row>
        <row r="2217">
          <cell r="A2217" t="str">
            <v>200219B3</v>
          </cell>
          <cell r="B2217" t="str">
            <v>SP160</v>
          </cell>
          <cell r="C2217" t="str">
            <v>BGA1</v>
          </cell>
          <cell r="D2217">
            <v>11498</v>
          </cell>
        </row>
        <row r="2218">
          <cell r="A2218" t="str">
            <v>96Z01661</v>
          </cell>
          <cell r="B2218" t="str">
            <v>AP35B</v>
          </cell>
          <cell r="C2218" t="str">
            <v>BGA1</v>
          </cell>
          <cell r="D2218">
            <v>1067</v>
          </cell>
        </row>
        <row r="2219">
          <cell r="A2219" t="str">
            <v>EMPALME10-12"</v>
          </cell>
          <cell r="B2219" t="str">
            <v>MISC0</v>
          </cell>
          <cell r="C2219" t="str">
            <v>BGA1</v>
          </cell>
          <cell r="D2219">
            <v>0</v>
          </cell>
        </row>
        <row r="2220">
          <cell r="A2220" t="str">
            <v>EMPALME4"</v>
          </cell>
          <cell r="B2220" t="str">
            <v>MISC0</v>
          </cell>
          <cell r="C2220" t="str">
            <v>BGA1</v>
          </cell>
          <cell r="D2220">
            <v>33</v>
          </cell>
        </row>
        <row r="2221">
          <cell r="A2221" t="str">
            <v>EMPALME6"</v>
          </cell>
          <cell r="B2221" t="str">
            <v>MISC0</v>
          </cell>
          <cell r="C2221" t="str">
            <v>BGA1</v>
          </cell>
          <cell r="D2221">
            <v>0</v>
          </cell>
        </row>
        <row r="2222">
          <cell r="A2222" t="str">
            <v>EMPALME8"</v>
          </cell>
          <cell r="B2222" t="str">
            <v>MISC0</v>
          </cell>
          <cell r="C2222" t="str">
            <v>BGA1</v>
          </cell>
          <cell r="D2222">
            <v>124</v>
          </cell>
        </row>
      </sheetData>
      <sheetData sheetId="2"/>
      <sheetData sheetId="3"/>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customProperty" Target="../customProperty1.bin"/></Relationships>
</file>

<file path=xl/worksheets/_rels/sheet2.xml.rels><?xml version="1.0" encoding="UTF-8" standalone="yes"?>
<Relationships xmlns="http://schemas.openxmlformats.org/package/2006/relationships"><Relationship Id="rId2" Type="http://schemas.openxmlformats.org/officeDocument/2006/relationships/customProperty" Target="../customProperty2.bin"/><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3.bin"/><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4.bin"/><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5.bin"/><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customProperty" Target="../customProperty7.bin"/><Relationship Id="rId2" Type="http://schemas.openxmlformats.org/officeDocument/2006/relationships/customProperty" Target="../customProperty6.bin"/><Relationship Id="rId1" Type="http://schemas.openxmlformats.org/officeDocument/2006/relationships/printerSettings" Target="../printerSettings/printerSettings5.bin"/><Relationship Id="rId4"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8.bin"/><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9.bin"/><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customProperty" Target="../customProperty10.bin"/><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customProperty" Target="../customProperty11.bin"/><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12.bin"/><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customProperty" Target="../customProperty13.bin"/><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customProperty" Target="../customProperty14.bin"/><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customProperty" Target="../customProperty15.bin"/><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customProperty" Target="../customProperty16.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customProperty" Target="../customProperty17.bin"/><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customProperty" Target="../customProperty18.bin"/><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customProperty" Target="../customProperty19.bin"/><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customProperty" Target="../customProperty20.bin"/><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customProperty" Target="../customProperty21.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customProperty" Target="../customProperty22.bin"/></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customProperty" Target="../customProperty23.bin"/><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customProperty" Target="../customProperty24.bin"/><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customProperty" Target="../customProperty25.bin"/><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customProperty" Target="../customProperty26.bin"/><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customProperty" Target="../customProperty27.bin"/><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customProperty" Target="../customProperty28.bin"/><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customProperty" Target="../customProperty29.bin"/><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6.xml"/><Relationship Id="rId2" Type="http://schemas.openxmlformats.org/officeDocument/2006/relationships/customProperty" Target="../customProperty30.bin"/><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customProperty" Target="../customProperty31.bin"/><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customProperty" Target="../customProperty32.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customProperty" Target="../customProperty33.bin"/></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30.xml"/><Relationship Id="rId2" Type="http://schemas.openxmlformats.org/officeDocument/2006/relationships/customProperty" Target="../customProperty34.bin"/><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1.xml"/><Relationship Id="rId2" Type="http://schemas.openxmlformats.org/officeDocument/2006/relationships/customProperty" Target="../customProperty35.bin"/><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2" Type="http://schemas.openxmlformats.org/officeDocument/2006/relationships/customProperty" Target="../customProperty36.bin"/><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customProperty" Target="../customProperty37.bin"/><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customProperty" Target="../customProperty38.bin"/><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customProperty" Target="../customProperty39.bin"/><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customProperty" Target="../customProperty40.bin"/><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customProperty" Target="../customProperty41.bin"/><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customProperty" Target="../customProperty42.bin"/><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customProperty" Target="../customProperty43.bin"/><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customProperty" Target="../customProperty44.bin"/><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2" Type="http://schemas.openxmlformats.org/officeDocument/2006/relationships/customProperty" Target="../customProperty45.bin"/><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2" Type="http://schemas.openxmlformats.org/officeDocument/2006/relationships/customProperty" Target="../customProperty46.bin"/><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customProperty" Target="../customProperty47.bin"/><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customProperty" Target="../customProperty48.bin"/><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3" Type="http://schemas.openxmlformats.org/officeDocument/2006/relationships/drawing" Target="../drawings/drawing41.xml"/><Relationship Id="rId2" Type="http://schemas.openxmlformats.org/officeDocument/2006/relationships/customProperty" Target="../customProperty49.bin"/><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customProperty" Target="../customProperty50.bin"/><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43.xml"/><Relationship Id="rId2" Type="http://schemas.openxmlformats.org/officeDocument/2006/relationships/customProperty" Target="../customProperty51.bin"/><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customProperty" Target="../customProperty52.bin"/><Relationship Id="rId1" Type="http://schemas.openxmlformats.org/officeDocument/2006/relationships/printerSettings" Target="../printerSettings/printerSettings45.bin"/></Relationships>
</file>

<file path=xl/worksheets/_rels/sheet52.xml.rels><?xml version="1.0" encoding="UTF-8" standalone="yes"?>
<Relationships xmlns="http://schemas.openxmlformats.org/package/2006/relationships"><Relationship Id="rId2" Type="http://schemas.openxmlformats.org/officeDocument/2006/relationships/customProperty" Target="../customProperty53.bin"/><Relationship Id="rId1" Type="http://schemas.openxmlformats.org/officeDocument/2006/relationships/printerSettings" Target="../printerSettings/printerSettings46.bin"/></Relationships>
</file>

<file path=xl/worksheets/_rels/sheet53.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customProperty" Target="../customProperty54.bin"/><Relationship Id="rId1" Type="http://schemas.openxmlformats.org/officeDocument/2006/relationships/printerSettings" Target="../printerSettings/printerSettings47.bin"/></Relationships>
</file>

<file path=xl/worksheets/_rels/sheet54.xml.rels><?xml version="1.0" encoding="UTF-8" standalone="yes"?>
<Relationships xmlns="http://schemas.openxmlformats.org/package/2006/relationships"><Relationship Id="rId3" Type="http://schemas.openxmlformats.org/officeDocument/2006/relationships/drawing" Target="../drawings/drawing46.xml"/><Relationship Id="rId2" Type="http://schemas.openxmlformats.org/officeDocument/2006/relationships/customProperty" Target="../customProperty55.bin"/><Relationship Id="rId1" Type="http://schemas.openxmlformats.org/officeDocument/2006/relationships/printerSettings" Target="../printerSettings/printerSettings48.bin"/></Relationships>
</file>

<file path=xl/worksheets/_rels/sheet55.xml.rels><?xml version="1.0" encoding="UTF-8" standalone="yes"?>
<Relationships xmlns="http://schemas.openxmlformats.org/package/2006/relationships"><Relationship Id="rId3" Type="http://schemas.openxmlformats.org/officeDocument/2006/relationships/drawing" Target="../drawings/drawing47.xml"/><Relationship Id="rId2" Type="http://schemas.openxmlformats.org/officeDocument/2006/relationships/customProperty" Target="../customProperty56.bin"/><Relationship Id="rId1" Type="http://schemas.openxmlformats.org/officeDocument/2006/relationships/printerSettings" Target="../printerSettings/printerSettings49.bin"/></Relationships>
</file>

<file path=xl/worksheets/_rels/sheet56.xml.rels><?xml version="1.0" encoding="UTF-8" standalone="yes"?>
<Relationships xmlns="http://schemas.openxmlformats.org/package/2006/relationships"><Relationship Id="rId3" Type="http://schemas.openxmlformats.org/officeDocument/2006/relationships/drawing" Target="../drawings/drawing48.xml"/><Relationship Id="rId2" Type="http://schemas.openxmlformats.org/officeDocument/2006/relationships/customProperty" Target="../customProperty57.bin"/><Relationship Id="rId1" Type="http://schemas.openxmlformats.org/officeDocument/2006/relationships/printerSettings" Target="../printerSettings/printerSettings50.bin"/></Relationships>
</file>

<file path=xl/worksheets/_rels/sheet57.xml.rels><?xml version="1.0" encoding="UTF-8" standalone="yes"?>
<Relationships xmlns="http://schemas.openxmlformats.org/package/2006/relationships"><Relationship Id="rId3" Type="http://schemas.openxmlformats.org/officeDocument/2006/relationships/drawing" Target="../drawings/drawing49.xml"/><Relationship Id="rId2" Type="http://schemas.openxmlformats.org/officeDocument/2006/relationships/customProperty" Target="../customProperty58.bin"/><Relationship Id="rId1" Type="http://schemas.openxmlformats.org/officeDocument/2006/relationships/printerSettings" Target="../printerSettings/printerSettings51.bin"/></Relationships>
</file>

<file path=xl/worksheets/_rels/sheet58.xml.rels><?xml version="1.0" encoding="UTF-8" standalone="yes"?>
<Relationships xmlns="http://schemas.openxmlformats.org/package/2006/relationships"><Relationship Id="rId3" Type="http://schemas.openxmlformats.org/officeDocument/2006/relationships/drawing" Target="../drawings/drawing50.xml"/><Relationship Id="rId2" Type="http://schemas.openxmlformats.org/officeDocument/2006/relationships/customProperty" Target="../customProperty59.bin"/><Relationship Id="rId1" Type="http://schemas.openxmlformats.org/officeDocument/2006/relationships/printerSettings" Target="../printerSettings/printerSettings52.bin"/></Relationships>
</file>

<file path=xl/worksheets/_rels/sheet59.xml.rels><?xml version="1.0" encoding="UTF-8" standalone="yes"?>
<Relationships xmlns="http://schemas.openxmlformats.org/package/2006/relationships"><Relationship Id="rId3" Type="http://schemas.openxmlformats.org/officeDocument/2006/relationships/drawing" Target="../drawings/drawing51.xml"/><Relationship Id="rId2" Type="http://schemas.openxmlformats.org/officeDocument/2006/relationships/customProperty" Target="../customProperty60.bin"/><Relationship Id="rId1" Type="http://schemas.openxmlformats.org/officeDocument/2006/relationships/printerSettings" Target="../printerSettings/printerSettings53.bin"/></Relationships>
</file>

<file path=xl/worksheets/_rels/sheet60.xml.rels><?xml version="1.0" encoding="UTF-8" standalone="yes"?>
<Relationships xmlns="http://schemas.openxmlformats.org/package/2006/relationships"><Relationship Id="rId3" Type="http://schemas.openxmlformats.org/officeDocument/2006/relationships/drawing" Target="../drawings/drawing52.xml"/><Relationship Id="rId2" Type="http://schemas.openxmlformats.org/officeDocument/2006/relationships/customProperty" Target="../customProperty61.bin"/><Relationship Id="rId1" Type="http://schemas.openxmlformats.org/officeDocument/2006/relationships/printerSettings" Target="../printerSettings/printerSettings54.bin"/></Relationships>
</file>

<file path=xl/worksheets/_rels/sheet61.xml.rels><?xml version="1.0" encoding="UTF-8" standalone="yes"?>
<Relationships xmlns="http://schemas.openxmlformats.org/package/2006/relationships"><Relationship Id="rId3" Type="http://schemas.openxmlformats.org/officeDocument/2006/relationships/drawing" Target="../drawings/drawing53.xml"/><Relationship Id="rId2" Type="http://schemas.openxmlformats.org/officeDocument/2006/relationships/customProperty" Target="../customProperty62.bin"/><Relationship Id="rId1" Type="http://schemas.openxmlformats.org/officeDocument/2006/relationships/printerSettings" Target="../printerSettings/printerSettings55.bin"/></Relationships>
</file>

<file path=xl/worksheets/_rels/sheet62.xml.rels><?xml version="1.0" encoding="UTF-8" standalone="yes"?>
<Relationships xmlns="http://schemas.openxmlformats.org/package/2006/relationships"><Relationship Id="rId3" Type="http://schemas.openxmlformats.org/officeDocument/2006/relationships/customProperty" Target="../customProperty64.bin"/><Relationship Id="rId2" Type="http://schemas.openxmlformats.org/officeDocument/2006/relationships/customProperty" Target="../customProperty63.bin"/><Relationship Id="rId1" Type="http://schemas.openxmlformats.org/officeDocument/2006/relationships/printerSettings" Target="../printerSettings/printerSettings56.bin"/><Relationship Id="rId4" Type="http://schemas.openxmlformats.org/officeDocument/2006/relationships/drawing" Target="../drawings/drawing54.xml"/></Relationships>
</file>

<file path=xl/worksheets/_rels/sheet63.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customProperty" Target="../customProperty65.bin"/><Relationship Id="rId1" Type="http://schemas.openxmlformats.org/officeDocument/2006/relationships/printerSettings" Target="../printerSettings/printerSettings57.bin"/></Relationships>
</file>

<file path=xl/worksheets/_rels/sheet64.xml.rels><?xml version="1.0" encoding="UTF-8" standalone="yes"?>
<Relationships xmlns="http://schemas.openxmlformats.org/package/2006/relationships"><Relationship Id="rId3" Type="http://schemas.openxmlformats.org/officeDocument/2006/relationships/drawing" Target="../drawings/drawing56.xml"/><Relationship Id="rId2" Type="http://schemas.openxmlformats.org/officeDocument/2006/relationships/customProperty" Target="../customProperty66.bin"/><Relationship Id="rId1" Type="http://schemas.openxmlformats.org/officeDocument/2006/relationships/printerSettings" Target="../printerSettings/printerSettings58.bin"/></Relationships>
</file>

<file path=xl/worksheets/_rels/sheet65.xml.rels><?xml version="1.0" encoding="UTF-8" standalone="yes"?>
<Relationships xmlns="http://schemas.openxmlformats.org/package/2006/relationships"><Relationship Id="rId3" Type="http://schemas.openxmlformats.org/officeDocument/2006/relationships/drawing" Target="../drawings/drawing57.xml"/><Relationship Id="rId2" Type="http://schemas.openxmlformats.org/officeDocument/2006/relationships/customProperty" Target="../customProperty67.bin"/><Relationship Id="rId1" Type="http://schemas.openxmlformats.org/officeDocument/2006/relationships/printerSettings" Target="../printerSettings/printerSettings59.bin"/></Relationships>
</file>

<file path=xl/worksheets/_rels/sheet66.xml.rels><?xml version="1.0" encoding="UTF-8" standalone="yes"?>
<Relationships xmlns="http://schemas.openxmlformats.org/package/2006/relationships"><Relationship Id="rId3" Type="http://schemas.openxmlformats.org/officeDocument/2006/relationships/drawing" Target="../drawings/drawing58.xml"/><Relationship Id="rId2" Type="http://schemas.openxmlformats.org/officeDocument/2006/relationships/customProperty" Target="../customProperty68.bin"/><Relationship Id="rId1" Type="http://schemas.openxmlformats.org/officeDocument/2006/relationships/printerSettings" Target="../printerSettings/printerSettings60.bin"/></Relationships>
</file>

<file path=xl/worksheets/_rels/sheet67.xml.rels><?xml version="1.0" encoding="UTF-8" standalone="yes"?>
<Relationships xmlns="http://schemas.openxmlformats.org/package/2006/relationships"><Relationship Id="rId3" Type="http://schemas.openxmlformats.org/officeDocument/2006/relationships/drawing" Target="../drawings/drawing59.xml"/><Relationship Id="rId2" Type="http://schemas.openxmlformats.org/officeDocument/2006/relationships/customProperty" Target="../customProperty69.bin"/><Relationship Id="rId1" Type="http://schemas.openxmlformats.org/officeDocument/2006/relationships/printerSettings" Target="../printerSettings/printerSettings61.bin"/></Relationships>
</file>

<file path=xl/worksheets/_rels/sheet68.xml.rels><?xml version="1.0" encoding="UTF-8" standalone="yes"?>
<Relationships xmlns="http://schemas.openxmlformats.org/package/2006/relationships"><Relationship Id="rId3" Type="http://schemas.openxmlformats.org/officeDocument/2006/relationships/drawing" Target="../drawings/drawing60.xml"/><Relationship Id="rId2" Type="http://schemas.openxmlformats.org/officeDocument/2006/relationships/customProperty" Target="../customProperty70.bin"/><Relationship Id="rId1" Type="http://schemas.openxmlformats.org/officeDocument/2006/relationships/printerSettings" Target="../printerSettings/printerSettings62.bin"/></Relationships>
</file>

<file path=xl/worksheets/_rels/sheet69.xml.rels><?xml version="1.0" encoding="UTF-8" standalone="yes"?>
<Relationships xmlns="http://schemas.openxmlformats.org/package/2006/relationships"><Relationship Id="rId3" Type="http://schemas.openxmlformats.org/officeDocument/2006/relationships/drawing" Target="../drawings/drawing61.xml"/><Relationship Id="rId2" Type="http://schemas.openxmlformats.org/officeDocument/2006/relationships/customProperty" Target="../customProperty71.bin"/><Relationship Id="rId1" Type="http://schemas.openxmlformats.org/officeDocument/2006/relationships/printerSettings" Target="../printerSettings/printerSettings63.bin"/></Relationships>
</file>

<file path=xl/worksheets/_rels/sheet70.xml.rels><?xml version="1.0" encoding="UTF-8" standalone="yes"?>
<Relationships xmlns="http://schemas.openxmlformats.org/package/2006/relationships"><Relationship Id="rId3" Type="http://schemas.openxmlformats.org/officeDocument/2006/relationships/customProperty" Target="../customProperty72.bin"/><Relationship Id="rId2" Type="http://schemas.openxmlformats.org/officeDocument/2006/relationships/printerSettings" Target="../printerSettings/printerSettings64.bin"/><Relationship Id="rId1" Type="http://schemas.openxmlformats.org/officeDocument/2006/relationships/hyperlink" Target="http://net.grundfos.com/Appl/WebCAPS/Details?id=GMAinternal&amp;productnumber=96047207&amp;cpn=&amp;freq=50&amp;lang=ENU&amp;units=UC_Default_Units" TargetMode="External"/><Relationship Id="rId4" Type="http://schemas.openxmlformats.org/officeDocument/2006/relationships/drawing" Target="../drawings/drawing62.xml"/></Relationships>
</file>

<file path=xl/worksheets/_rels/sheet71.xml.rels><?xml version="1.0" encoding="UTF-8" standalone="yes"?>
<Relationships xmlns="http://schemas.openxmlformats.org/package/2006/relationships"><Relationship Id="rId3" Type="http://schemas.openxmlformats.org/officeDocument/2006/relationships/drawing" Target="../drawings/drawing63.xml"/><Relationship Id="rId2" Type="http://schemas.openxmlformats.org/officeDocument/2006/relationships/customProperty" Target="../customProperty73.bin"/><Relationship Id="rId1" Type="http://schemas.openxmlformats.org/officeDocument/2006/relationships/printerSettings" Target="../printerSettings/printerSettings65.bin"/></Relationships>
</file>

<file path=xl/worksheets/_rels/sheet72.xml.rels><?xml version="1.0" encoding="UTF-8" standalone="yes"?>
<Relationships xmlns="http://schemas.openxmlformats.org/package/2006/relationships"><Relationship Id="rId3" Type="http://schemas.openxmlformats.org/officeDocument/2006/relationships/hyperlink" Target="http://net.grundfos.com/Appl/WebCAPS/Details?id=GMAinternal&amp;productnumber=96003695&amp;cpn=&amp;freq=50&amp;lang=ENU&amp;units=UC_Default_Units" TargetMode="External"/><Relationship Id="rId7" Type="http://schemas.openxmlformats.org/officeDocument/2006/relationships/drawing" Target="../drawings/drawing64.xml"/><Relationship Id="rId2" Type="http://schemas.openxmlformats.org/officeDocument/2006/relationships/hyperlink" Target="http://net.grundfos.com/Appl/WebCAPS/Details?id=GMAinternal&amp;productnumber=96003332&amp;cpn=&amp;freq=50&amp;lang=ENU&amp;units=UC_Default_Units" TargetMode="External"/><Relationship Id="rId1" Type="http://schemas.openxmlformats.org/officeDocument/2006/relationships/hyperlink" Target="http://net.grundfos.com/Appl/WebCAPS/Details?id=GMAinternal&amp;productnumber=96377411&amp;cpn=&amp;freq=50&amp;lang=ENU&amp;units=UC_Default_Units" TargetMode="External"/><Relationship Id="rId6" Type="http://schemas.openxmlformats.org/officeDocument/2006/relationships/customProperty" Target="../customProperty74.bin"/><Relationship Id="rId5" Type="http://schemas.openxmlformats.org/officeDocument/2006/relationships/printerSettings" Target="../printerSettings/printerSettings66.bin"/><Relationship Id="rId4" Type="http://schemas.openxmlformats.org/officeDocument/2006/relationships/hyperlink" Target="http://net.grundfos.com/Appl/WebCAPS/Details?id=GMAinternal&amp;productnumber=98097391&amp;cpn=&amp;freq=50&amp;lang=ENU&amp;units=UC_Default_Units" TargetMode="External"/></Relationships>
</file>

<file path=xl/worksheets/_rels/sheet73.xml.rels><?xml version="1.0" encoding="UTF-8" standalone="yes"?>
<Relationships xmlns="http://schemas.openxmlformats.org/package/2006/relationships"><Relationship Id="rId3" Type="http://schemas.openxmlformats.org/officeDocument/2006/relationships/drawing" Target="../drawings/drawing65.xml"/><Relationship Id="rId2" Type="http://schemas.openxmlformats.org/officeDocument/2006/relationships/customProperty" Target="../customProperty75.bin"/><Relationship Id="rId1" Type="http://schemas.openxmlformats.org/officeDocument/2006/relationships/printerSettings" Target="../printerSettings/printerSettings67.bin"/></Relationships>
</file>

<file path=xl/worksheets/_rels/sheet74.xml.rels><?xml version="1.0" encoding="UTF-8" standalone="yes"?>
<Relationships xmlns="http://schemas.openxmlformats.org/package/2006/relationships"><Relationship Id="rId3" Type="http://schemas.openxmlformats.org/officeDocument/2006/relationships/drawing" Target="../drawings/drawing66.xml"/><Relationship Id="rId2" Type="http://schemas.openxmlformats.org/officeDocument/2006/relationships/customProperty" Target="../customProperty76.bin"/><Relationship Id="rId1" Type="http://schemas.openxmlformats.org/officeDocument/2006/relationships/printerSettings" Target="../printerSettings/printerSettings68.bin"/></Relationships>
</file>

<file path=xl/worksheets/_rels/sheet75.xml.rels><?xml version="1.0" encoding="UTF-8" standalone="yes"?>
<Relationships xmlns="http://schemas.openxmlformats.org/package/2006/relationships"><Relationship Id="rId3" Type="http://schemas.openxmlformats.org/officeDocument/2006/relationships/drawing" Target="../drawings/drawing67.xml"/><Relationship Id="rId2" Type="http://schemas.openxmlformats.org/officeDocument/2006/relationships/customProperty" Target="../customProperty77.bin"/><Relationship Id="rId1" Type="http://schemas.openxmlformats.org/officeDocument/2006/relationships/printerSettings" Target="../printerSettings/printerSettings69.bin"/></Relationships>
</file>

<file path=xl/worksheets/_rels/sheet76.xml.rels><?xml version="1.0" encoding="UTF-8" standalone="yes"?>
<Relationships xmlns="http://schemas.openxmlformats.org/package/2006/relationships"><Relationship Id="rId3" Type="http://schemas.openxmlformats.org/officeDocument/2006/relationships/drawing" Target="../drawings/drawing68.xml"/><Relationship Id="rId2" Type="http://schemas.openxmlformats.org/officeDocument/2006/relationships/customProperty" Target="../customProperty78.bin"/><Relationship Id="rId1" Type="http://schemas.openxmlformats.org/officeDocument/2006/relationships/printerSettings" Target="../printerSettings/printerSettings70.bin"/></Relationships>
</file>

<file path=xl/worksheets/_rels/sheet77.xml.rels><?xml version="1.0" encoding="UTF-8" standalone="yes"?>
<Relationships xmlns="http://schemas.openxmlformats.org/package/2006/relationships"><Relationship Id="rId3" Type="http://schemas.openxmlformats.org/officeDocument/2006/relationships/drawing" Target="../drawings/drawing69.xml"/><Relationship Id="rId2" Type="http://schemas.openxmlformats.org/officeDocument/2006/relationships/customProperty" Target="../customProperty79.bin"/><Relationship Id="rId1" Type="http://schemas.openxmlformats.org/officeDocument/2006/relationships/printerSettings" Target="../printerSettings/printerSettings71.bin"/></Relationships>
</file>

<file path=xl/worksheets/_rels/sheet78.xml.rels><?xml version="1.0" encoding="UTF-8" standalone="yes"?>
<Relationships xmlns="http://schemas.openxmlformats.org/package/2006/relationships"><Relationship Id="rId3" Type="http://schemas.openxmlformats.org/officeDocument/2006/relationships/drawing" Target="../drawings/drawing70.xml"/><Relationship Id="rId2" Type="http://schemas.openxmlformats.org/officeDocument/2006/relationships/customProperty" Target="../customProperty80.bin"/><Relationship Id="rId1" Type="http://schemas.openxmlformats.org/officeDocument/2006/relationships/printerSettings" Target="../printerSettings/printerSettings72.bin"/></Relationships>
</file>

<file path=xl/worksheets/_rels/sheet79.xml.rels><?xml version="1.0" encoding="UTF-8" standalone="yes"?>
<Relationships xmlns="http://schemas.openxmlformats.org/package/2006/relationships"><Relationship Id="rId3" Type="http://schemas.openxmlformats.org/officeDocument/2006/relationships/drawing" Target="../drawings/drawing71.xml"/><Relationship Id="rId2" Type="http://schemas.openxmlformats.org/officeDocument/2006/relationships/customProperty" Target="../customProperty81.bin"/><Relationship Id="rId1" Type="http://schemas.openxmlformats.org/officeDocument/2006/relationships/printerSettings" Target="../printerSettings/printerSettings73.bin"/></Relationships>
</file>

<file path=xl/worksheets/_rels/sheet80.xml.rels><?xml version="1.0" encoding="UTF-8" standalone="yes"?>
<Relationships xmlns="http://schemas.openxmlformats.org/package/2006/relationships"><Relationship Id="rId3" Type="http://schemas.openxmlformats.org/officeDocument/2006/relationships/drawing" Target="../drawings/drawing72.xml"/><Relationship Id="rId2" Type="http://schemas.openxmlformats.org/officeDocument/2006/relationships/customProperty" Target="../customProperty82.bin"/><Relationship Id="rId1" Type="http://schemas.openxmlformats.org/officeDocument/2006/relationships/printerSettings" Target="../printerSettings/printerSettings74.bin"/></Relationships>
</file>

<file path=xl/worksheets/_rels/sheet81.xml.rels><?xml version="1.0" encoding="UTF-8" standalone="yes"?>
<Relationships xmlns="http://schemas.openxmlformats.org/package/2006/relationships"><Relationship Id="rId3" Type="http://schemas.openxmlformats.org/officeDocument/2006/relationships/drawing" Target="../drawings/drawing73.xml"/><Relationship Id="rId2" Type="http://schemas.openxmlformats.org/officeDocument/2006/relationships/customProperty" Target="../customProperty83.bin"/><Relationship Id="rId1" Type="http://schemas.openxmlformats.org/officeDocument/2006/relationships/printerSettings" Target="../printerSettings/printerSettings75.bin"/></Relationships>
</file>

<file path=xl/worksheets/_rels/sheet82.xml.rels><?xml version="1.0" encoding="UTF-8" standalone="yes"?>
<Relationships xmlns="http://schemas.openxmlformats.org/package/2006/relationships"><Relationship Id="rId3" Type="http://schemas.openxmlformats.org/officeDocument/2006/relationships/drawing" Target="../drawings/drawing74.xml"/><Relationship Id="rId2" Type="http://schemas.openxmlformats.org/officeDocument/2006/relationships/customProperty" Target="../customProperty84.bin"/><Relationship Id="rId1" Type="http://schemas.openxmlformats.org/officeDocument/2006/relationships/printerSettings" Target="../printerSettings/printerSettings76.bin"/></Relationships>
</file>

<file path=xl/worksheets/_rels/sheet83.xml.rels><?xml version="1.0" encoding="UTF-8" standalone="yes"?>
<Relationships xmlns="http://schemas.openxmlformats.org/package/2006/relationships"><Relationship Id="rId3" Type="http://schemas.openxmlformats.org/officeDocument/2006/relationships/drawing" Target="../drawings/drawing75.xml"/><Relationship Id="rId2" Type="http://schemas.openxmlformats.org/officeDocument/2006/relationships/customProperty" Target="../customProperty85.bin"/><Relationship Id="rId1" Type="http://schemas.openxmlformats.org/officeDocument/2006/relationships/printerSettings" Target="../printerSettings/printerSettings77.bin"/></Relationships>
</file>

<file path=xl/worksheets/_rels/sheet84.xml.rels><?xml version="1.0" encoding="UTF-8" standalone="yes"?>
<Relationships xmlns="http://schemas.openxmlformats.org/package/2006/relationships"><Relationship Id="rId3" Type="http://schemas.openxmlformats.org/officeDocument/2006/relationships/drawing" Target="../drawings/drawing76.xml"/><Relationship Id="rId2" Type="http://schemas.openxmlformats.org/officeDocument/2006/relationships/customProperty" Target="../customProperty86.bin"/><Relationship Id="rId1" Type="http://schemas.openxmlformats.org/officeDocument/2006/relationships/printerSettings" Target="../printerSettings/printerSettings78.bin"/></Relationships>
</file>

<file path=xl/worksheets/_rels/sheet85.xml.rels><?xml version="1.0" encoding="UTF-8" standalone="yes"?>
<Relationships xmlns="http://schemas.openxmlformats.org/package/2006/relationships"><Relationship Id="rId2" Type="http://schemas.openxmlformats.org/officeDocument/2006/relationships/customProperty" Target="../customProperty87.bin"/><Relationship Id="rId1" Type="http://schemas.openxmlformats.org/officeDocument/2006/relationships/printerSettings" Target="../printerSettings/printerSettings79.bin"/></Relationships>
</file>

<file path=xl/worksheets/_rels/sheet86.xml.rels><?xml version="1.0" encoding="UTF-8" standalone="yes"?>
<Relationships xmlns="http://schemas.openxmlformats.org/package/2006/relationships"><Relationship Id="rId3" Type="http://schemas.openxmlformats.org/officeDocument/2006/relationships/drawing" Target="../drawings/drawing77.xml"/><Relationship Id="rId2" Type="http://schemas.openxmlformats.org/officeDocument/2006/relationships/customProperty" Target="../customProperty88.bin"/><Relationship Id="rId1" Type="http://schemas.openxmlformats.org/officeDocument/2006/relationships/printerSettings" Target="../printerSettings/printerSettings80.bin"/></Relationships>
</file>

<file path=xl/worksheets/_rels/sheet87.xml.rels><?xml version="1.0" encoding="UTF-8" standalone="yes"?>
<Relationships xmlns="http://schemas.openxmlformats.org/package/2006/relationships"><Relationship Id="rId3" Type="http://schemas.openxmlformats.org/officeDocument/2006/relationships/drawing" Target="../drawings/drawing78.xml"/><Relationship Id="rId2" Type="http://schemas.openxmlformats.org/officeDocument/2006/relationships/customProperty" Target="../customProperty89.bin"/><Relationship Id="rId1" Type="http://schemas.openxmlformats.org/officeDocument/2006/relationships/printerSettings" Target="../printerSettings/printerSettings81.bin"/></Relationships>
</file>

<file path=xl/worksheets/_rels/sheet88.xml.rels><?xml version="1.0" encoding="UTF-8" standalone="yes"?>
<Relationships xmlns="http://schemas.openxmlformats.org/package/2006/relationships"><Relationship Id="rId2" Type="http://schemas.openxmlformats.org/officeDocument/2006/relationships/customProperty" Target="../customProperty90.bin"/><Relationship Id="rId1" Type="http://schemas.openxmlformats.org/officeDocument/2006/relationships/printerSettings" Target="../printerSettings/printerSettings82.bin"/></Relationships>
</file>

<file path=xl/worksheets/_rels/sheet89.xml.rels><?xml version="1.0" encoding="UTF-8" standalone="yes"?>
<Relationships xmlns="http://schemas.openxmlformats.org/package/2006/relationships"><Relationship Id="rId3" Type="http://schemas.openxmlformats.org/officeDocument/2006/relationships/drawing" Target="../drawings/drawing79.xml"/><Relationship Id="rId2" Type="http://schemas.openxmlformats.org/officeDocument/2006/relationships/customProperty" Target="../customProperty91.bin"/><Relationship Id="rId1" Type="http://schemas.openxmlformats.org/officeDocument/2006/relationships/printerSettings" Target="../printerSettings/printerSettings83.bin"/></Relationships>
</file>

<file path=xl/worksheets/_rels/sheet90.xml.rels><?xml version="1.0" encoding="UTF-8" standalone="yes"?>
<Relationships xmlns="http://schemas.openxmlformats.org/package/2006/relationships"><Relationship Id="rId3" Type="http://schemas.openxmlformats.org/officeDocument/2006/relationships/drawing" Target="../drawings/drawing80.xml"/><Relationship Id="rId2" Type="http://schemas.openxmlformats.org/officeDocument/2006/relationships/customProperty" Target="../customProperty92.bin"/><Relationship Id="rId1" Type="http://schemas.openxmlformats.org/officeDocument/2006/relationships/printerSettings" Target="../printerSettings/printerSettings84.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customProperty" Target="../customProperty93.bin"/></Relationships>
</file>

<file path=xl/worksheets/_rels/sheet92.xml.rels><?xml version="1.0" encoding="UTF-8" standalone="yes"?>
<Relationships xmlns="http://schemas.openxmlformats.org/package/2006/relationships"><Relationship Id="rId3" Type="http://schemas.openxmlformats.org/officeDocument/2006/relationships/drawing" Target="../drawings/drawing82.xml"/><Relationship Id="rId2" Type="http://schemas.openxmlformats.org/officeDocument/2006/relationships/customProperty" Target="../customProperty94.bin"/><Relationship Id="rId1" Type="http://schemas.openxmlformats.org/officeDocument/2006/relationships/printerSettings" Target="../printerSettings/printerSettings85.bin"/></Relationships>
</file>

<file path=xl/worksheets/_rels/sheet93.xml.rels><?xml version="1.0" encoding="UTF-8" standalone="yes"?>
<Relationships xmlns="http://schemas.openxmlformats.org/package/2006/relationships"><Relationship Id="rId3" Type="http://schemas.openxmlformats.org/officeDocument/2006/relationships/drawing" Target="../drawings/drawing83.xml"/><Relationship Id="rId2" Type="http://schemas.openxmlformats.org/officeDocument/2006/relationships/customProperty" Target="../customProperty95.bin"/><Relationship Id="rId1" Type="http://schemas.openxmlformats.org/officeDocument/2006/relationships/printerSettings" Target="../printerSettings/printerSettings86.bin"/></Relationships>
</file>

<file path=xl/worksheets/_rels/sheet94.xml.rels><?xml version="1.0" encoding="UTF-8" standalone="yes"?>
<Relationships xmlns="http://schemas.openxmlformats.org/package/2006/relationships"><Relationship Id="rId3" Type="http://schemas.openxmlformats.org/officeDocument/2006/relationships/drawing" Target="../drawings/drawing84.xml"/><Relationship Id="rId2" Type="http://schemas.openxmlformats.org/officeDocument/2006/relationships/customProperty" Target="../customProperty96.bin"/><Relationship Id="rId1" Type="http://schemas.openxmlformats.org/officeDocument/2006/relationships/printerSettings" Target="../printerSettings/printerSettings87.bin"/></Relationships>
</file>

<file path=xl/worksheets/_rels/sheet95.xml.rels><?xml version="1.0" encoding="UTF-8" standalone="yes"?>
<Relationships xmlns="http://schemas.openxmlformats.org/package/2006/relationships"><Relationship Id="rId3" Type="http://schemas.openxmlformats.org/officeDocument/2006/relationships/drawing" Target="../drawings/drawing85.xml"/><Relationship Id="rId2" Type="http://schemas.openxmlformats.org/officeDocument/2006/relationships/customProperty" Target="../customProperty97.bin"/><Relationship Id="rId1" Type="http://schemas.openxmlformats.org/officeDocument/2006/relationships/printerSettings" Target="../printerSettings/printerSettings88.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customProperty" Target="../customProperty98.bin"/></Relationships>
</file>

<file path=xl/worksheets/_rels/sheet97.xml.rels><?xml version="1.0" encoding="UTF-8" standalone="yes"?>
<Relationships xmlns="http://schemas.openxmlformats.org/package/2006/relationships"><Relationship Id="rId3" Type="http://schemas.openxmlformats.org/officeDocument/2006/relationships/drawing" Target="../drawings/drawing87.xml"/><Relationship Id="rId2" Type="http://schemas.openxmlformats.org/officeDocument/2006/relationships/customProperty" Target="../customProperty99.bin"/><Relationship Id="rId1" Type="http://schemas.openxmlformats.org/officeDocument/2006/relationships/printerSettings" Target="../printerSettings/printerSettings89.bin"/></Relationships>
</file>

<file path=xl/worksheets/_rels/sheet98.xml.rels><?xml version="1.0" encoding="UTF-8" standalone="yes"?>
<Relationships xmlns="http://schemas.openxmlformats.org/package/2006/relationships"><Relationship Id="rId2" Type="http://schemas.openxmlformats.org/officeDocument/2006/relationships/customProperty" Target="../customProperty100.bin"/><Relationship Id="rId1" Type="http://schemas.openxmlformats.org/officeDocument/2006/relationships/printerSettings" Target="../printerSettings/printerSettings90.bin"/></Relationships>
</file>

<file path=xl/worksheets/_rels/sheet99.xml.rels><?xml version="1.0" encoding="UTF-8" standalone="yes"?>
<Relationships xmlns="http://schemas.openxmlformats.org/package/2006/relationships"><Relationship Id="rId3" Type="http://schemas.openxmlformats.org/officeDocument/2006/relationships/drawing" Target="../drawings/drawing88.xml"/><Relationship Id="rId2" Type="http://schemas.openxmlformats.org/officeDocument/2006/relationships/customProperty" Target="../customProperty101.bin"/><Relationship Id="rId1" Type="http://schemas.openxmlformats.org/officeDocument/2006/relationships/printerSettings" Target="../printerSettings/printerSettings91.bin"/></Relationships>
</file>

<file path=xl/worksheets/_rels/sheet100.xml.rels><?xml version="1.0" encoding="UTF-8" standalone="yes"?>
<Relationships xmlns="http://schemas.openxmlformats.org/package/2006/relationships"><Relationship Id="rId2" Type="http://schemas.openxmlformats.org/officeDocument/2006/relationships/customProperty" Target="../customProperty102.bin"/><Relationship Id="rId1" Type="http://schemas.openxmlformats.org/officeDocument/2006/relationships/printerSettings" Target="../printerSettings/printerSettings92.bin"/></Relationships>
</file>

<file path=xl/worksheets/_rels/sheet101.xml.rels><?xml version="1.0" encoding="UTF-8" standalone="yes"?>
<Relationships xmlns="http://schemas.openxmlformats.org/package/2006/relationships"><Relationship Id="rId3" Type="http://schemas.openxmlformats.org/officeDocument/2006/relationships/drawing" Target="../drawings/drawing89.xml"/><Relationship Id="rId2" Type="http://schemas.openxmlformats.org/officeDocument/2006/relationships/customProperty" Target="../customProperty103.bin"/><Relationship Id="rId1" Type="http://schemas.openxmlformats.org/officeDocument/2006/relationships/printerSettings" Target="../printerSettings/printerSettings9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A05156-380B-4882-8C1B-4BF1F748947E}">
  <dimension ref="A1:K141"/>
  <sheetViews>
    <sheetView showGridLines="0" tabSelected="1" zoomScale="85" zoomScaleNormal="85" workbookViewId="0"/>
  </sheetViews>
  <sheetFormatPr defaultColWidth="9.42578125" defaultRowHeight="14.45"/>
  <cols>
    <col min="1" max="1" width="6.42578125" style="5" customWidth="1"/>
    <col min="2" max="2" width="16.42578125" style="5" customWidth="1"/>
    <col min="3" max="3" width="30.5703125" style="23" customWidth="1"/>
    <col min="4" max="4" width="7.5703125" style="5" customWidth="1"/>
    <col min="5" max="5" width="20.5703125" style="5" customWidth="1"/>
    <col min="6" max="6" width="29.42578125" style="5" customWidth="1"/>
    <col min="7" max="7" width="7.5703125" style="5" customWidth="1"/>
    <col min="8" max="8" width="9.5703125" style="5" customWidth="1"/>
    <col min="9" max="16384" width="9.42578125" style="5"/>
  </cols>
  <sheetData>
    <row r="1" spans="1:10" ht="2.25" customHeight="1" thickBot="1">
      <c r="A1" s="1"/>
      <c r="B1"/>
      <c r="C1" s="2"/>
      <c r="D1" s="3"/>
      <c r="E1"/>
      <c r="F1"/>
      <c r="G1" s="4"/>
    </row>
    <row r="2" spans="1:10" ht="15.75" customHeight="1">
      <c r="A2" s="3"/>
      <c r="B2" s="4134" t="s">
        <v>0</v>
      </c>
      <c r="C2" s="4135"/>
      <c r="D2" s="16"/>
      <c r="E2" s="4138" t="s">
        <v>1</v>
      </c>
      <c r="F2" s="4139"/>
      <c r="G2" s="6"/>
    </row>
    <row r="3" spans="1:10" ht="12.75" customHeight="1" thickBot="1">
      <c r="A3" s="3"/>
      <c r="B3" s="4136"/>
      <c r="C3" s="4137"/>
      <c r="D3" s="16"/>
      <c r="E3" s="4140"/>
      <c r="F3" s="4141"/>
      <c r="G3" s="6"/>
    </row>
    <row r="4" spans="1:10" ht="17.25" customHeight="1" thickBot="1">
      <c r="A4" s="3"/>
      <c r="B4" s="4142" t="s">
        <v>2</v>
      </c>
      <c r="C4" s="4143"/>
      <c r="D4" s="3569"/>
      <c r="E4" s="4144" t="s">
        <v>2</v>
      </c>
      <c r="F4" s="4145"/>
      <c r="G4" s="4"/>
      <c r="J4" s="7"/>
    </row>
    <row r="5" spans="1:10" ht="4.5" customHeight="1" thickBot="1">
      <c r="B5" s="8"/>
      <c r="C5" s="9"/>
      <c r="D5" s="10"/>
      <c r="E5" s="8"/>
      <c r="F5" s="8"/>
      <c r="G5" s="7"/>
    </row>
    <row r="6" spans="1:10" ht="17.100000000000001" customHeight="1" thickBot="1">
      <c r="A6" s="3"/>
      <c r="B6" s="4146" t="s">
        <v>3</v>
      </c>
      <c r="C6" s="4147"/>
      <c r="D6" s="4147"/>
      <c r="E6" s="4147"/>
      <c r="F6" s="4148"/>
      <c r="G6" s="11"/>
    </row>
    <row r="7" spans="1:10" ht="4.5" customHeight="1" thickBot="1">
      <c r="A7" s="3"/>
      <c r="B7" s="12"/>
      <c r="C7" s="13"/>
      <c r="D7" s="14"/>
      <c r="E7" s="12"/>
      <c r="F7" s="12"/>
      <c r="G7" s="11"/>
    </row>
    <row r="8" spans="1:10" ht="17.100000000000001" customHeight="1">
      <c r="A8" s="3"/>
      <c r="B8" s="4125" t="s">
        <v>4</v>
      </c>
      <c r="C8" s="4030" t="s">
        <v>5</v>
      </c>
      <c r="D8" s="3424"/>
      <c r="E8" s="4128" t="s">
        <v>6</v>
      </c>
      <c r="F8" s="4031" t="s">
        <v>7</v>
      </c>
      <c r="G8" s="11"/>
      <c r="J8" s="15"/>
    </row>
    <row r="9" spans="1:10" ht="17.100000000000001" customHeight="1">
      <c r="A9" s="3"/>
      <c r="B9" s="4126"/>
      <c r="C9" s="4032" t="s">
        <v>8</v>
      </c>
      <c r="D9" s="2529"/>
      <c r="E9" s="4129"/>
      <c r="F9" s="4033" t="s">
        <v>9</v>
      </c>
      <c r="G9" s="11"/>
    </row>
    <row r="10" spans="1:10" ht="17.100000000000001" customHeight="1" thickBot="1">
      <c r="A10" s="3"/>
      <c r="B10" s="4126"/>
      <c r="C10" s="4032" t="s">
        <v>10</v>
      </c>
      <c r="D10" s="2529"/>
      <c r="E10" s="4130"/>
      <c r="F10" s="4034" t="s">
        <v>11</v>
      </c>
      <c r="G10" s="11"/>
    </row>
    <row r="11" spans="1:10" ht="17.100000000000001" customHeight="1" thickBot="1">
      <c r="A11" s="3"/>
      <c r="B11" s="4126"/>
      <c r="C11" s="4035" t="s">
        <v>12</v>
      </c>
      <c r="D11" s="2529"/>
      <c r="E11" s="20"/>
      <c r="F11" s="20"/>
      <c r="G11" s="17"/>
    </row>
    <row r="12" spans="1:10" ht="17.100000000000001" customHeight="1">
      <c r="A12" s="3"/>
      <c r="B12" s="4126"/>
      <c r="C12" s="4035" t="s">
        <v>13</v>
      </c>
      <c r="D12" s="2529"/>
      <c r="E12" s="4128" t="s">
        <v>14</v>
      </c>
      <c r="F12" s="4037" t="s">
        <v>15</v>
      </c>
      <c r="G12" s="19"/>
      <c r="H12" s="4"/>
    </row>
    <row r="13" spans="1:10" ht="17.100000000000001" customHeight="1" thickBot="1">
      <c r="A13" s="3"/>
      <c r="B13" s="4126"/>
      <c r="C13" s="4032" t="s">
        <v>16</v>
      </c>
      <c r="D13" s="2529"/>
      <c r="E13" s="4130"/>
      <c r="F13" s="4038" t="s">
        <v>17</v>
      </c>
      <c r="G13" s="3570"/>
    </row>
    <row r="14" spans="1:10" ht="17.100000000000001" customHeight="1" thickBot="1">
      <c r="A14" s="3"/>
      <c r="B14" s="4126"/>
      <c r="C14" s="4032" t="s">
        <v>18</v>
      </c>
      <c r="D14" s="2529"/>
      <c r="E14" s="3571"/>
      <c r="F14" s="28"/>
      <c r="G14" s="11"/>
    </row>
    <row r="15" spans="1:10" ht="17.100000000000001" customHeight="1">
      <c r="A15" s="3"/>
      <c r="B15" s="4126"/>
      <c r="C15" s="4032" t="s">
        <v>19</v>
      </c>
      <c r="D15" s="2529"/>
      <c r="E15" s="4131" t="s">
        <v>20</v>
      </c>
      <c r="F15" s="4039" t="s">
        <v>21</v>
      </c>
      <c r="G15" s="11"/>
    </row>
    <row r="16" spans="1:10" ht="17.100000000000001" customHeight="1">
      <c r="A16" s="3"/>
      <c r="B16" s="4126"/>
      <c r="C16" s="4032" t="s">
        <v>22</v>
      </c>
      <c r="D16" s="2529"/>
      <c r="E16" s="4132"/>
      <c r="F16" s="4033" t="s">
        <v>23</v>
      </c>
      <c r="G16" s="11"/>
    </row>
    <row r="17" spans="1:10" ht="17.100000000000001" customHeight="1">
      <c r="A17" s="3"/>
      <c r="B17" s="4126"/>
      <c r="C17" s="4032" t="s">
        <v>24</v>
      </c>
      <c r="D17" s="2529"/>
      <c r="E17" s="4132"/>
      <c r="F17" s="4033" t="s">
        <v>25</v>
      </c>
      <c r="G17" s="4"/>
    </row>
    <row r="18" spans="1:10" ht="17.100000000000001" customHeight="1">
      <c r="A18" s="3"/>
      <c r="B18" s="4126"/>
      <c r="C18" s="4032" t="s">
        <v>26</v>
      </c>
      <c r="D18" s="2529"/>
      <c r="E18" s="4132"/>
      <c r="F18" s="4033" t="s">
        <v>27</v>
      </c>
      <c r="G18" s="4040"/>
    </row>
    <row r="19" spans="1:10" ht="17.100000000000001" customHeight="1" thickBot="1">
      <c r="A19" s="3"/>
      <c r="B19" s="4127"/>
      <c r="C19" s="4041" t="s">
        <v>28</v>
      </c>
      <c r="D19" s="3574"/>
      <c r="E19" s="4133"/>
      <c r="F19" s="4034" t="s">
        <v>29</v>
      </c>
      <c r="G19" s="4040"/>
    </row>
    <row r="20" spans="1:10" ht="16.5" customHeight="1" thickBot="1">
      <c r="A20" s="3"/>
      <c r="B20" s="18"/>
      <c r="C20" s="566"/>
      <c r="D20" s="36"/>
      <c r="E20" s="22"/>
      <c r="F20" s="4036"/>
      <c r="G20" s="4040"/>
    </row>
    <row r="21" spans="1:10" ht="16.5" customHeight="1">
      <c r="A21" s="3"/>
      <c r="B21" s="4149" t="s">
        <v>30</v>
      </c>
      <c r="C21" s="4120" t="s">
        <v>31</v>
      </c>
      <c r="D21" s="3424"/>
      <c r="E21" s="3696"/>
      <c r="F21" s="4042" t="s">
        <v>32</v>
      </c>
      <c r="G21" s="4040"/>
    </row>
    <row r="22" spans="1:10" ht="16.149999999999999" customHeight="1">
      <c r="A22" s="3"/>
      <c r="B22" s="4150"/>
      <c r="C22" s="4032" t="s">
        <v>33</v>
      </c>
      <c r="D22" s="2529"/>
      <c r="E22" s="3697"/>
      <c r="F22" s="4043" t="s">
        <v>34</v>
      </c>
      <c r="G22" s="11"/>
    </row>
    <row r="23" spans="1:10">
      <c r="A23" s="3"/>
      <c r="B23" s="4150"/>
      <c r="C23" s="4032" t="s">
        <v>35</v>
      </c>
      <c r="D23" s="2529"/>
      <c r="E23" s="3697"/>
      <c r="F23" s="4044" t="s">
        <v>36</v>
      </c>
      <c r="G23" s="11"/>
    </row>
    <row r="24" spans="1:10" ht="17.100000000000001" customHeight="1">
      <c r="A24" s="3"/>
      <c r="B24" s="4150"/>
      <c r="C24" s="4032" t="s">
        <v>37</v>
      </c>
      <c r="D24" s="2529"/>
      <c r="E24" s="4132" t="s">
        <v>30</v>
      </c>
      <c r="F24" s="4044" t="s">
        <v>38</v>
      </c>
      <c r="G24" s="11"/>
      <c r="J24" s="2264"/>
    </row>
    <row r="25" spans="1:10" ht="17.100000000000001" customHeight="1">
      <c r="A25" s="3"/>
      <c r="B25" s="4150"/>
      <c r="C25" s="4032" t="s">
        <v>39</v>
      </c>
      <c r="D25" s="2529"/>
      <c r="E25" s="4132"/>
      <c r="F25" s="4122" t="s">
        <v>40</v>
      </c>
      <c r="G25" s="11"/>
    </row>
    <row r="26" spans="1:10" ht="17.100000000000001" customHeight="1">
      <c r="A26" s="3"/>
      <c r="B26" s="4150"/>
      <c r="C26" s="4121" t="s">
        <v>41</v>
      </c>
      <c r="D26" s="2529"/>
      <c r="E26" s="3697"/>
      <c r="F26" s="4043" t="s">
        <v>42</v>
      </c>
      <c r="G26" s="11"/>
    </row>
    <row r="27" spans="1:10" ht="17.100000000000001" customHeight="1">
      <c r="A27" s="3"/>
      <c r="B27" s="4150"/>
      <c r="C27" s="4121" t="s">
        <v>43</v>
      </c>
      <c r="D27" s="2529"/>
      <c r="E27" s="3697"/>
      <c r="F27" s="4044" t="s">
        <v>44</v>
      </c>
      <c r="G27" s="11"/>
    </row>
    <row r="28" spans="1:10" ht="17.100000000000001" customHeight="1" thickBot="1">
      <c r="A28" s="3"/>
      <c r="B28" s="4150"/>
      <c r="C28" s="4032" t="s">
        <v>45</v>
      </c>
      <c r="D28" s="2529"/>
      <c r="E28" s="3810"/>
      <c r="F28" s="4045" t="s">
        <v>46</v>
      </c>
      <c r="G28" s="11"/>
    </row>
    <row r="29" spans="1:10" ht="17.100000000000001" customHeight="1" thickBot="1">
      <c r="A29" s="3"/>
      <c r="B29" s="4150"/>
      <c r="C29" s="4032" t="s">
        <v>47</v>
      </c>
      <c r="D29" s="2529"/>
      <c r="E29" s="18"/>
      <c r="F29" s="3572"/>
      <c r="G29" s="11"/>
    </row>
    <row r="30" spans="1:10" ht="17.100000000000001" customHeight="1">
      <c r="A30" s="3"/>
      <c r="B30" s="4150"/>
      <c r="C30" s="4046" t="s">
        <v>48</v>
      </c>
      <c r="D30" s="2529"/>
      <c r="E30" s="4169" t="s">
        <v>49</v>
      </c>
      <c r="F30" s="4031" t="s">
        <v>50</v>
      </c>
    </row>
    <row r="31" spans="1:10" ht="17.100000000000001" customHeight="1">
      <c r="A31" s="3"/>
      <c r="B31" s="4150"/>
      <c r="C31" s="4032" t="s">
        <v>51</v>
      </c>
      <c r="D31" s="2529"/>
      <c r="E31" s="4170"/>
      <c r="F31" s="4047" t="s">
        <v>52</v>
      </c>
    </row>
    <row r="32" spans="1:10" ht="17.100000000000001" customHeight="1">
      <c r="A32" s="3"/>
      <c r="B32" s="4150"/>
      <c r="C32" s="4032" t="s">
        <v>53</v>
      </c>
      <c r="D32" s="2529"/>
      <c r="E32" s="4170"/>
      <c r="F32" s="4048" t="s">
        <v>54</v>
      </c>
      <c r="G32" s="11"/>
    </row>
    <row r="33" spans="1:11" ht="17.100000000000001" customHeight="1" thickBot="1">
      <c r="A33" s="3"/>
      <c r="B33" s="4150"/>
      <c r="C33" s="4032" t="s">
        <v>55</v>
      </c>
      <c r="D33" s="2529"/>
      <c r="E33" s="4171"/>
      <c r="F33" s="4049" t="s">
        <v>56</v>
      </c>
      <c r="G33" s="11"/>
    </row>
    <row r="34" spans="1:11" ht="17.100000000000001" customHeight="1" thickBot="1">
      <c r="A34" s="3"/>
      <c r="B34" s="4150"/>
      <c r="C34" s="4032" t="s">
        <v>57</v>
      </c>
      <c r="D34" s="2529"/>
      <c r="E34" s="28"/>
      <c r="F34" s="28"/>
      <c r="G34" s="4"/>
      <c r="H34"/>
    </row>
    <row r="35" spans="1:11" ht="17.100000000000001" customHeight="1" thickBot="1">
      <c r="A35" s="3"/>
      <c r="B35" s="4151"/>
      <c r="C35" s="4041" t="s">
        <v>58</v>
      </c>
      <c r="D35" s="85"/>
      <c r="E35" s="4169" t="s">
        <v>59</v>
      </c>
      <c r="F35" s="4031" t="s">
        <v>60</v>
      </c>
      <c r="G35" s="4"/>
    </row>
    <row r="36" spans="1:11" ht="17.100000000000001" customHeight="1" thickBot="1">
      <c r="A36" s="3"/>
      <c r="B36" s="3573"/>
      <c r="C36" s="9"/>
      <c r="D36" s="2529"/>
      <c r="E36" s="4170"/>
      <c r="F36" s="4033" t="s">
        <v>61</v>
      </c>
      <c r="G36" s="4"/>
    </row>
    <row r="37" spans="1:11" ht="17.100000000000001" customHeight="1">
      <c r="A37" s="3"/>
      <c r="B37" s="4172" t="s">
        <v>62</v>
      </c>
      <c r="C37" s="4051" t="s">
        <v>63</v>
      </c>
      <c r="D37" s="2529"/>
      <c r="E37" s="4170"/>
      <c r="F37" s="4033" t="s">
        <v>64</v>
      </c>
      <c r="G37" s="4"/>
    </row>
    <row r="38" spans="1:11" ht="17.100000000000001" customHeight="1" thickBot="1">
      <c r="A38" s="3"/>
      <c r="B38" s="4173"/>
      <c r="C38" s="4052" t="s">
        <v>65</v>
      </c>
      <c r="D38" s="2529"/>
      <c r="E38" s="4171"/>
      <c r="F38" s="4034" t="s">
        <v>66</v>
      </c>
      <c r="G38" s="4"/>
    </row>
    <row r="39" spans="1:11" ht="16.5" customHeight="1" thickBot="1">
      <c r="A39" s="3"/>
      <c r="B39" s="4174"/>
      <c r="C39" s="4053" t="s">
        <v>67</v>
      </c>
      <c r="D39" s="85"/>
      <c r="E39" s="28"/>
      <c r="F39" s="28"/>
      <c r="G39" s="4"/>
    </row>
    <row r="40" spans="1:11" ht="16.5" customHeight="1" thickBot="1">
      <c r="A40" s="3"/>
      <c r="B40" s="28"/>
      <c r="C40" s="9"/>
      <c r="D40" s="2529"/>
      <c r="E40" s="4175" t="s">
        <v>68</v>
      </c>
      <c r="F40" s="4152" t="s">
        <v>69</v>
      </c>
      <c r="G40" s="11"/>
    </row>
    <row r="41" spans="1:11" ht="16.5" customHeight="1" thickBot="1">
      <c r="A41" s="3"/>
      <c r="B41" s="4154" t="s">
        <v>70</v>
      </c>
      <c r="C41" s="4030" t="s">
        <v>71</v>
      </c>
      <c r="D41" s="2529"/>
      <c r="E41" s="4176"/>
      <c r="F41" s="4153"/>
      <c r="G41" s="4"/>
    </row>
    <row r="42" spans="1:11" ht="16.350000000000001" customHeight="1">
      <c r="A42" s="3"/>
      <c r="B42" s="4155"/>
      <c r="C42" s="4032" t="s">
        <v>72</v>
      </c>
      <c r="D42" s="2529"/>
      <c r="E42" s="20"/>
      <c r="F42" s="20"/>
      <c r="G42" s="4"/>
    </row>
    <row r="43" spans="1:11" ht="17.100000000000001" customHeight="1">
      <c r="A43" s="3"/>
      <c r="B43" s="4155"/>
      <c r="C43" s="4032" t="s">
        <v>73</v>
      </c>
      <c r="D43" s="2529"/>
      <c r="E43" s="25"/>
      <c r="F43" s="25"/>
      <c r="G43" s="4"/>
      <c r="J43" s="26"/>
      <c r="K43" s="27"/>
    </row>
    <row r="44" spans="1:11" ht="17.100000000000001" customHeight="1">
      <c r="A44" s="3"/>
      <c r="B44" s="4155"/>
      <c r="C44" s="4032" t="s">
        <v>74</v>
      </c>
      <c r="D44" s="2529"/>
      <c r="E44" s="28"/>
      <c r="F44" s="25"/>
      <c r="G44" s="4"/>
    </row>
    <row r="45" spans="1:11" ht="17.100000000000001" customHeight="1">
      <c r="A45" s="3"/>
      <c r="B45" s="4155"/>
      <c r="C45" s="4055" t="s">
        <v>75</v>
      </c>
      <c r="D45" s="2529"/>
      <c r="E45" s="29"/>
      <c r="F45" s="4054"/>
      <c r="G45" s="4"/>
    </row>
    <row r="46" spans="1:11" ht="17.100000000000001" customHeight="1" thickBot="1">
      <c r="A46" s="3"/>
      <c r="B46" s="4156"/>
      <c r="C46" s="4056" t="s">
        <v>76</v>
      </c>
      <c r="D46" s="2529"/>
      <c r="E46" s="29"/>
      <c r="F46" s="4054"/>
      <c r="G46" s="4"/>
    </row>
    <row r="47" spans="1:11" ht="17.100000000000001" customHeight="1" thickBot="1">
      <c r="A47" s="3"/>
      <c r="B47" s="28"/>
      <c r="C47" s="28"/>
      <c r="D47" s="2529"/>
      <c r="E47" s="25"/>
      <c r="F47" s="25"/>
      <c r="G47" s="4"/>
      <c r="J47" s="26"/>
      <c r="K47" s="27"/>
    </row>
    <row r="48" spans="1:11" ht="17.100000000000001" customHeight="1">
      <c r="A48" s="3"/>
      <c r="B48" s="4157" t="s">
        <v>77</v>
      </c>
      <c r="C48" s="4057" t="s">
        <v>78</v>
      </c>
      <c r="D48" s="2529"/>
      <c r="E48" s="30"/>
      <c r="F48" s="25"/>
      <c r="G48" s="4"/>
      <c r="J48" s="26"/>
      <c r="K48" s="27"/>
    </row>
    <row r="49" spans="1:11" ht="17.100000000000001" customHeight="1">
      <c r="A49" s="3"/>
      <c r="B49" s="4158"/>
      <c r="C49" s="4050" t="s">
        <v>79</v>
      </c>
      <c r="D49" s="2529"/>
      <c r="E49" s="25"/>
      <c r="F49" s="25"/>
      <c r="G49" s="4"/>
      <c r="J49" s="26"/>
      <c r="K49" s="27"/>
    </row>
    <row r="50" spans="1:11" ht="17.100000000000001" customHeight="1">
      <c r="A50" s="3"/>
      <c r="B50" s="4158"/>
      <c r="C50" s="4059" t="s">
        <v>80</v>
      </c>
      <c r="D50" s="35"/>
      <c r="E50" s="20"/>
      <c r="F50" s="20"/>
      <c r="G50" s="4"/>
      <c r="J50" s="31"/>
      <c r="K50" s="27"/>
    </row>
    <row r="51" spans="1:11" ht="17.100000000000001" customHeight="1">
      <c r="A51" s="3"/>
      <c r="B51" s="4158"/>
      <c r="C51" s="4060" t="s">
        <v>81</v>
      </c>
      <c r="D51" s="35"/>
      <c r="E51" s="25"/>
      <c r="F51" s="25"/>
      <c r="G51" s="11"/>
      <c r="J51" s="31"/>
      <c r="K51" s="4058"/>
    </row>
    <row r="52" spans="1:11" ht="17.100000000000001" customHeight="1">
      <c r="A52" s="3"/>
      <c r="B52" s="4158"/>
      <c r="C52" s="4032" t="s">
        <v>82</v>
      </c>
      <c r="D52" s="2529"/>
      <c r="E52" s="32"/>
      <c r="F52" s="4054"/>
      <c r="G52" s="4"/>
      <c r="K52" s="27"/>
    </row>
    <row r="53" spans="1:11" ht="17.100000000000001" customHeight="1">
      <c r="A53" s="3"/>
      <c r="B53" s="4158"/>
      <c r="C53" s="4032" t="s">
        <v>83</v>
      </c>
      <c r="D53" s="2529"/>
      <c r="E53" s="20"/>
      <c r="F53" s="25"/>
      <c r="G53" s="4"/>
    </row>
    <row r="54" spans="1:11" ht="17.100000000000001" customHeight="1" thickBot="1">
      <c r="A54" s="3"/>
      <c r="B54" s="4159"/>
      <c r="C54" s="4041" t="s">
        <v>84</v>
      </c>
      <c r="D54" s="2529"/>
      <c r="E54" s="25"/>
      <c r="F54" s="27"/>
      <c r="G54" s="11"/>
    </row>
    <row r="55" spans="1:11" ht="15" thickBot="1">
      <c r="A55" s="3"/>
      <c r="B55" s="28"/>
      <c r="C55" s="28"/>
      <c r="D55" s="2529"/>
      <c r="E55" s="25"/>
      <c r="F55" s="27"/>
      <c r="G55" s="24"/>
      <c r="K55" s="33"/>
    </row>
    <row r="56" spans="1:11" ht="29.45" thickBot="1">
      <c r="A56" s="3"/>
      <c r="B56" s="3576" t="s">
        <v>85</v>
      </c>
      <c r="C56" s="4061" t="s">
        <v>86</v>
      </c>
      <c r="D56" s="2529"/>
      <c r="E56" s="25"/>
      <c r="F56" s="27"/>
      <c r="G56" s="11"/>
    </row>
    <row r="57" spans="1:11" ht="15" thickBot="1">
      <c r="A57" s="3"/>
      <c r="B57" s="28"/>
      <c r="C57" s="28"/>
      <c r="D57" s="35"/>
      <c r="E57" s="25"/>
      <c r="F57" s="27"/>
      <c r="G57" s="24"/>
    </row>
    <row r="58" spans="1:11">
      <c r="A58" s="3"/>
      <c r="B58" s="4160" t="s">
        <v>87</v>
      </c>
      <c r="C58" s="4030" t="s">
        <v>88</v>
      </c>
      <c r="D58" s="35"/>
      <c r="E58" s="25"/>
      <c r="F58" s="27"/>
      <c r="G58" s="24"/>
    </row>
    <row r="59" spans="1:11">
      <c r="A59" s="3"/>
      <c r="B59" s="4161"/>
      <c r="C59" s="4032" t="s">
        <v>89</v>
      </c>
      <c r="D59" s="35"/>
      <c r="E59" s="25"/>
      <c r="F59" s="27"/>
      <c r="G59" s="24"/>
    </row>
    <row r="60" spans="1:11">
      <c r="A60" s="3"/>
      <c r="B60" s="4161"/>
      <c r="C60" s="4032" t="s">
        <v>90</v>
      </c>
      <c r="D60" s="35"/>
      <c r="E60" s="25"/>
      <c r="F60" s="27"/>
      <c r="G60" s="24"/>
    </row>
    <row r="61" spans="1:11">
      <c r="A61" s="3"/>
      <c r="B61" s="4161"/>
      <c r="C61" s="4032" t="s">
        <v>91</v>
      </c>
      <c r="D61" s="35"/>
      <c r="E61" s="25"/>
      <c r="F61" s="27"/>
      <c r="G61" s="24"/>
    </row>
    <row r="62" spans="1:11">
      <c r="A62" s="3"/>
      <c r="B62" s="4161"/>
      <c r="C62" s="4032" t="s">
        <v>92</v>
      </c>
      <c r="D62" s="35"/>
      <c r="E62" s="25"/>
      <c r="F62" s="25"/>
      <c r="G62" s="24"/>
    </row>
    <row r="63" spans="1:11">
      <c r="A63" s="3"/>
      <c r="B63" s="4161"/>
      <c r="C63" s="4032" t="s">
        <v>93</v>
      </c>
      <c r="D63" s="35"/>
      <c r="E63" s="25"/>
      <c r="F63" s="27"/>
      <c r="G63" s="24"/>
    </row>
    <row r="64" spans="1:11" ht="15" thickBot="1">
      <c r="B64" s="4162"/>
      <c r="C64" s="4041" t="s">
        <v>94</v>
      </c>
      <c r="D64" s="25"/>
      <c r="E64" s="25"/>
      <c r="F64" s="27"/>
      <c r="G64" s="24"/>
    </row>
    <row r="65" spans="1:7" ht="17.100000000000001" customHeight="1" thickBot="1">
      <c r="A65" s="3"/>
      <c r="B65" s="28"/>
      <c r="C65" s="3575"/>
      <c r="D65" s="35"/>
      <c r="E65" s="25"/>
      <c r="F65" s="27"/>
      <c r="G65" s="24"/>
    </row>
    <row r="66" spans="1:7" ht="17.100000000000001" customHeight="1">
      <c r="A66" s="3"/>
      <c r="B66" s="4163" t="s">
        <v>95</v>
      </c>
      <c r="C66" s="4030" t="s">
        <v>96</v>
      </c>
      <c r="D66" s="35"/>
      <c r="E66" s="25"/>
      <c r="F66" s="27"/>
      <c r="G66" s="24"/>
    </row>
    <row r="67" spans="1:7" ht="17.100000000000001" customHeight="1">
      <c r="A67" s="3"/>
      <c r="B67" s="4164"/>
      <c r="C67" s="4060" t="s">
        <v>97</v>
      </c>
      <c r="D67" s="35"/>
      <c r="E67" s="25"/>
      <c r="F67" s="27"/>
      <c r="G67" s="24"/>
    </row>
    <row r="68" spans="1:7" ht="17.100000000000001" customHeight="1">
      <c r="A68" s="3"/>
      <c r="B68" s="4164"/>
      <c r="C68" s="4062" t="s">
        <v>98</v>
      </c>
      <c r="D68" s="35"/>
      <c r="E68" s="25"/>
      <c r="F68" s="27"/>
      <c r="G68" s="24"/>
    </row>
    <row r="69" spans="1:7" ht="17.100000000000001" customHeight="1" thickBot="1">
      <c r="A69" s="3"/>
      <c r="B69" s="4165"/>
      <c r="C69" s="4038" t="s">
        <v>99</v>
      </c>
      <c r="D69" s="25"/>
      <c r="E69" s="25"/>
      <c r="F69" s="27"/>
      <c r="G69" s="24"/>
    </row>
    <row r="70" spans="1:7" ht="17.100000000000001" customHeight="1" thickBot="1">
      <c r="A70" s="3"/>
      <c r="B70" s="28"/>
      <c r="C70" s="9"/>
      <c r="D70" s="35"/>
      <c r="E70" s="25"/>
      <c r="F70" s="27"/>
      <c r="G70" s="24"/>
    </row>
    <row r="71" spans="1:7" ht="17.100000000000001" customHeight="1">
      <c r="A71" s="3"/>
      <c r="B71" s="4166" t="s">
        <v>100</v>
      </c>
      <c r="C71" s="4030" t="s">
        <v>101</v>
      </c>
      <c r="D71" s="35"/>
      <c r="E71" s="25"/>
      <c r="F71" s="27"/>
      <c r="G71" s="24"/>
    </row>
    <row r="72" spans="1:7" ht="17.100000000000001" customHeight="1">
      <c r="A72" s="3"/>
      <c r="B72" s="4167"/>
      <c r="C72" s="4032" t="s">
        <v>102</v>
      </c>
      <c r="D72" s="35"/>
      <c r="E72" s="25"/>
      <c r="F72" s="27"/>
      <c r="G72" s="24"/>
    </row>
    <row r="73" spans="1:7" ht="17.100000000000001" customHeight="1">
      <c r="A73" s="3"/>
      <c r="B73" s="4167"/>
      <c r="C73" s="4032" t="s">
        <v>103</v>
      </c>
      <c r="D73" s="35"/>
      <c r="E73" s="25"/>
      <c r="F73" s="27"/>
      <c r="G73" s="24"/>
    </row>
    <row r="74" spans="1:7" ht="17.100000000000001" customHeight="1">
      <c r="A74" s="3"/>
      <c r="B74" s="4167"/>
      <c r="C74" s="4032" t="s">
        <v>104</v>
      </c>
      <c r="D74" s="35"/>
      <c r="E74" s="25"/>
      <c r="F74" s="27"/>
      <c r="G74" s="24"/>
    </row>
    <row r="75" spans="1:7" ht="17.100000000000001" customHeight="1">
      <c r="A75" s="3"/>
      <c r="B75" s="4167"/>
      <c r="C75" s="4032" t="s">
        <v>105</v>
      </c>
      <c r="D75" s="35"/>
      <c r="E75" s="25"/>
      <c r="F75" s="27"/>
      <c r="G75" s="24"/>
    </row>
    <row r="76" spans="1:7" ht="17.100000000000001" customHeight="1">
      <c r="A76" s="3"/>
      <c r="B76" s="4167"/>
      <c r="C76" s="4032" t="s">
        <v>106</v>
      </c>
      <c r="D76" s="35"/>
      <c r="E76" s="25"/>
      <c r="F76" s="27"/>
      <c r="G76" s="24"/>
    </row>
    <row r="77" spans="1:7" ht="17.100000000000001" customHeight="1">
      <c r="A77" s="3"/>
      <c r="B77" s="4167"/>
      <c r="C77" s="4046" t="s">
        <v>107</v>
      </c>
      <c r="D77" s="35"/>
      <c r="E77" s="25"/>
      <c r="F77" s="27"/>
      <c r="G77" s="24"/>
    </row>
    <row r="78" spans="1:7" ht="17.100000000000001" customHeight="1">
      <c r="A78" s="3"/>
      <c r="B78" s="4167"/>
      <c r="C78" s="4032" t="s">
        <v>108</v>
      </c>
      <c r="D78" s="35"/>
      <c r="E78" s="25"/>
      <c r="F78" s="27"/>
      <c r="G78" s="24"/>
    </row>
    <row r="79" spans="1:7" ht="17.100000000000001" customHeight="1">
      <c r="A79" s="3"/>
      <c r="B79" s="4167"/>
      <c r="C79" s="4032" t="s">
        <v>109</v>
      </c>
      <c r="D79" s="35"/>
      <c r="E79" s="25"/>
      <c r="F79" s="27"/>
      <c r="G79" s="24"/>
    </row>
    <row r="80" spans="1:7" ht="17.100000000000001" customHeight="1">
      <c r="A80" s="3"/>
      <c r="B80" s="4167"/>
      <c r="C80" s="4032" t="s">
        <v>110</v>
      </c>
      <c r="D80" s="35"/>
      <c r="E80" s="25"/>
      <c r="F80" s="27"/>
      <c r="G80" s="24"/>
    </row>
    <row r="81" spans="1:7" ht="17.100000000000001" customHeight="1">
      <c r="A81" s="3"/>
      <c r="B81" s="4167"/>
      <c r="C81" s="4032" t="s">
        <v>111</v>
      </c>
      <c r="D81" s="35"/>
      <c r="E81" s="25"/>
      <c r="F81" s="27"/>
      <c r="G81" s="24"/>
    </row>
    <row r="82" spans="1:7" ht="17.100000000000001" customHeight="1">
      <c r="A82" s="3"/>
      <c r="B82" s="4167"/>
      <c r="C82" s="4032" t="s">
        <v>112</v>
      </c>
      <c r="D82" s="35"/>
      <c r="E82" s="25"/>
      <c r="F82" s="27"/>
      <c r="G82" s="24"/>
    </row>
    <row r="83" spans="1:7" ht="17.100000000000001" customHeight="1">
      <c r="A83" s="3"/>
      <c r="B83" s="4167"/>
      <c r="C83" s="4032" t="s">
        <v>113</v>
      </c>
      <c r="D83" s="35"/>
      <c r="E83" s="25"/>
      <c r="F83" s="27"/>
      <c r="G83" s="24"/>
    </row>
    <row r="84" spans="1:7" ht="17.100000000000001" customHeight="1">
      <c r="A84" s="3"/>
      <c r="B84" s="4167"/>
      <c r="C84" s="4032" t="s">
        <v>114</v>
      </c>
      <c r="D84" s="35"/>
      <c r="E84" s="35"/>
      <c r="F84" s="27"/>
      <c r="G84" s="24"/>
    </row>
    <row r="85" spans="1:7" ht="17.100000000000001" customHeight="1">
      <c r="A85" s="3"/>
      <c r="B85" s="4167"/>
      <c r="C85" s="4050" t="s">
        <v>115</v>
      </c>
      <c r="D85" s="35"/>
      <c r="E85" s="4"/>
      <c r="F85" s="27"/>
      <c r="G85" s="24"/>
    </row>
    <row r="86" spans="1:7" ht="17.100000000000001" customHeight="1" thickBot="1">
      <c r="A86" s="3"/>
      <c r="B86" s="4168"/>
      <c r="C86" s="4063" t="s">
        <v>116</v>
      </c>
      <c r="D86" s="10"/>
      <c r="F86" s="33"/>
      <c r="G86" s="24"/>
    </row>
    <row r="87" spans="1:7" ht="17.100000000000001" customHeight="1">
      <c r="A87" s="3"/>
      <c r="B87" s="8"/>
      <c r="C87" s="8"/>
      <c r="D87"/>
      <c r="F87" s="33"/>
      <c r="G87" s="24"/>
    </row>
    <row r="88" spans="1:7" ht="17.100000000000001" customHeight="1">
      <c r="A88" s="3"/>
      <c r="B88"/>
      <c r="C88" s="2"/>
      <c r="D88"/>
      <c r="F88" s="33"/>
      <c r="G88" s="24"/>
    </row>
    <row r="89" spans="1:7" ht="17.100000000000001" customHeight="1">
      <c r="A89" s="3"/>
      <c r="B89" s="36"/>
      <c r="C89" s="36"/>
      <c r="D89" s="21"/>
      <c r="F89" s="33"/>
      <c r="G89" s="24"/>
    </row>
    <row r="90" spans="1:7" ht="17.100000000000001" customHeight="1">
      <c r="A90" s="3"/>
      <c r="B90" s="20"/>
      <c r="C90" s="4064"/>
      <c r="F90" s="33"/>
      <c r="G90" s="24"/>
    </row>
    <row r="91" spans="1:7" ht="4.5" customHeight="1">
      <c r="B91" s="25"/>
      <c r="C91" s="25"/>
      <c r="F91" s="33"/>
      <c r="G91" s="24"/>
    </row>
    <row r="92" spans="1:7" ht="17.100000000000001" customHeight="1">
      <c r="A92" s="3"/>
      <c r="B92" s="5578"/>
      <c r="C92" s="5579"/>
      <c r="F92" s="33"/>
      <c r="G92" s="24"/>
    </row>
    <row r="93" spans="1:7">
      <c r="C93" s="25"/>
      <c r="F93" s="24"/>
      <c r="G93" s="24"/>
    </row>
    <row r="94" spans="1:7">
      <c r="B94" s="21"/>
      <c r="C94" s="37"/>
      <c r="F94" s="24"/>
      <c r="G94" s="24"/>
    </row>
    <row r="95" spans="1:7">
      <c r="G95" s="24"/>
    </row>
    <row r="96" spans="1:7">
      <c r="G96" s="24"/>
    </row>
    <row r="97" spans="3:7">
      <c r="G97" s="24"/>
    </row>
    <row r="98" spans="3:7" ht="4.5" customHeight="1"/>
    <row r="101" spans="3:7">
      <c r="C101" s="38"/>
    </row>
    <row r="102" spans="3:7">
      <c r="C102" s="38"/>
    </row>
    <row r="103" spans="3:7">
      <c r="C103" s="38"/>
    </row>
    <row r="104" spans="3:7">
      <c r="C104" s="38"/>
    </row>
    <row r="105" spans="3:7">
      <c r="C105" s="38"/>
    </row>
    <row r="106" spans="3:7">
      <c r="C106" s="38"/>
    </row>
    <row r="107" spans="3:7">
      <c r="C107" s="38"/>
    </row>
    <row r="108" spans="3:7">
      <c r="C108" s="38"/>
    </row>
    <row r="109" spans="3:7">
      <c r="C109" s="38"/>
    </row>
    <row r="110" spans="3:7">
      <c r="C110" s="38"/>
    </row>
    <row r="111" spans="3:7">
      <c r="C111" s="38"/>
    </row>
    <row r="112" spans="3:7">
      <c r="C112" s="38"/>
    </row>
    <row r="113" spans="3:3">
      <c r="C113" s="38"/>
    </row>
    <row r="114" spans="3:3">
      <c r="C114" s="38"/>
    </row>
    <row r="115" spans="3:3">
      <c r="C115" s="38"/>
    </row>
    <row r="116" spans="3:3">
      <c r="C116" s="38"/>
    </row>
    <row r="117" spans="3:3">
      <c r="C117" s="38"/>
    </row>
    <row r="118" spans="3:3">
      <c r="C118" s="38"/>
    </row>
    <row r="119" spans="3:3">
      <c r="C119" s="38"/>
    </row>
    <row r="120" spans="3:3">
      <c r="C120" s="38"/>
    </row>
    <row r="121" spans="3:3">
      <c r="C121" s="38"/>
    </row>
    <row r="122" spans="3:3">
      <c r="C122" s="38"/>
    </row>
    <row r="123" spans="3:3">
      <c r="C123" s="38"/>
    </row>
    <row r="124" spans="3:3">
      <c r="C124" s="38"/>
    </row>
    <row r="125" spans="3:3">
      <c r="C125" s="38"/>
    </row>
    <row r="126" spans="3:3">
      <c r="C126" s="38"/>
    </row>
    <row r="127" spans="3:3">
      <c r="C127" s="38"/>
    </row>
    <row r="128" spans="3:3">
      <c r="C128" s="38"/>
    </row>
    <row r="129" spans="3:3">
      <c r="C129" s="38"/>
    </row>
    <row r="130" spans="3:3">
      <c r="C130" s="38"/>
    </row>
    <row r="131" spans="3:3">
      <c r="C131" s="38"/>
    </row>
    <row r="132" spans="3:3">
      <c r="C132" s="38"/>
    </row>
    <row r="133" spans="3:3">
      <c r="C133" s="38"/>
    </row>
    <row r="134" spans="3:3">
      <c r="C134" s="38"/>
    </row>
    <row r="135" spans="3:3">
      <c r="C135" s="38"/>
    </row>
    <row r="136" spans="3:3">
      <c r="C136" s="38"/>
    </row>
    <row r="137" spans="3:3">
      <c r="C137" s="38"/>
    </row>
    <row r="138" spans="3:3">
      <c r="C138" s="38"/>
    </row>
    <row r="139" spans="3:3">
      <c r="C139" s="38"/>
    </row>
    <row r="140" spans="3:3">
      <c r="C140" s="38"/>
    </row>
    <row r="141" spans="3:3">
      <c r="C141" s="38"/>
    </row>
  </sheetData>
  <mergeCells count="22">
    <mergeCell ref="B92:C92"/>
    <mergeCell ref="B21:B35"/>
    <mergeCell ref="F40:F41"/>
    <mergeCell ref="B41:B46"/>
    <mergeCell ref="B48:B54"/>
    <mergeCell ref="B58:B64"/>
    <mergeCell ref="B66:B69"/>
    <mergeCell ref="B71:B86"/>
    <mergeCell ref="E24:E25"/>
    <mergeCell ref="E30:E33"/>
    <mergeCell ref="E35:E38"/>
    <mergeCell ref="B37:B39"/>
    <mergeCell ref="E40:E41"/>
    <mergeCell ref="B8:B19"/>
    <mergeCell ref="E8:E10"/>
    <mergeCell ref="E12:E13"/>
    <mergeCell ref="E15:E19"/>
    <mergeCell ref="B2:C3"/>
    <mergeCell ref="E2:F3"/>
    <mergeCell ref="B4:C4"/>
    <mergeCell ref="E4:F4"/>
    <mergeCell ref="B6:F6"/>
  </mergeCells>
  <hyperlinks>
    <hyperlink ref="C8" location="SQ!A1" display="SQ" xr:uid="{282B213B-177A-4649-89C3-F9518B3ABB10}"/>
    <hyperlink ref="C9" location="MK!A1" display="MK" xr:uid="{D3C2F723-80EE-4957-802A-88D6937D9450}"/>
    <hyperlink ref="C10" location="'Motores mark'!A1" display="Motores Grundfos-Mark" xr:uid="{4DAF31DB-9835-4261-B01F-9D31C556159E}"/>
    <hyperlink ref="C11" location="SP!A1" display="SP" xr:uid="{40C5C0EE-DA50-4BB5-A3E7-504C064A6BDF}"/>
    <hyperlink ref="C13" location="'Motores Grundfos'!A1" display="Motores Grundfos" xr:uid="{DA162950-2159-43CA-9B1B-E49B879D8D98}"/>
    <hyperlink ref="C14" location="'Cables Sumergibles'!A1" display="Cables Sumergibles" xr:uid="{2A3EAA84-4E32-42D4-906F-2C15ECB55A0C}"/>
    <hyperlink ref="C15" location="'MP204'!A1" display="MP204" xr:uid="{FAF181CB-77D5-4B18-8EFD-9AA0E58F3ACC}"/>
    <hyperlink ref="C16" location="'SQ Flex'!A1" display="SQ Flex" xr:uid="{0AAADCAC-C168-4A67-BAB3-4B9D1EEF6502}"/>
    <hyperlink ref="C24" location="SCALA2!A1" display="SCALA2" xr:uid="{92009A3F-0E55-498D-9969-077B8FD458D5}"/>
    <hyperlink ref="C28" location="'Hydro CM'!A1" display="Hydro CM" xr:uid="{072A7F75-9826-4226-8C16-99151B2BDF2B}"/>
    <hyperlink ref="C32" location="'Hydro-Solo-E'!A1" display="Hydro Solo-E" xr:uid="{C81BF7FD-3C9B-4677-82DE-D01A512A0C06}"/>
    <hyperlink ref="C33" location="'Hydro Multi-E'!A1" display="Hydro Multi-E" xr:uid="{5460BAC2-BFC3-4650-B0F3-1A2346CF5B22}"/>
    <hyperlink ref="C34" location="'Hydro MPC-E'!A1" display="Hydro MPC-E" xr:uid="{D260677A-1DE9-4D5E-ACA4-2D87903B0733}"/>
    <hyperlink ref="C35" location="'Tanques Diafragma'!A1" display="Tanques Diafragma" xr:uid="{5D76E326-FABC-4FFC-BD69-DD13D1A7A469}"/>
    <hyperlink ref="C37" location="CM!A1" display="CM" xr:uid="{DE49B713-24D6-4083-A636-D8B2A137F707}"/>
    <hyperlink ref="C38" location="CMI!A1" display="CMI" xr:uid="{3F5D3570-5E18-47AC-AFF5-623DDFE593F9}"/>
    <hyperlink ref="C39" location="CMG!A1" display="CMG" xr:uid="{75C8EEE3-D9CD-46A9-B281-DAE356B5C3E6}"/>
    <hyperlink ref="C49" location="CR!A1" display="CR " xr:uid="{30F1DD28-A1D7-4BFB-BFFC-D276F8FC901D}"/>
    <hyperlink ref="C50" location="CRI!A1" display="CRI" xr:uid="{033A8B16-981F-4AC4-A111-08956D59EDD9}"/>
    <hyperlink ref="C51" location="CRN!A1" display="CRN" xr:uid="{60F0C7B5-A29C-4C67-83CA-A510B504B37E}"/>
    <hyperlink ref="C52" location="CRE!A1" display="CRE" xr:uid="{6EDCF860-5347-4AD4-A7F7-1B0163DFBF72}"/>
    <hyperlink ref="C53" location="CRIE!A1" display="CRIE" xr:uid="{5DE4EBF5-E442-4636-B740-4AD689E2BD59}"/>
    <hyperlink ref="C54" location="CRNE!A1" display="CRNE" xr:uid="{78B78701-DABF-465B-AFBA-B98441106E13}"/>
    <hyperlink ref="C56" location="CUE!A1" display="CUE" xr:uid="{B13D311B-DDE8-4D28-98B3-C802A990242D}"/>
    <hyperlink ref="C59" location="'Smart S'!A1" display="Smart" xr:uid="{8D830A6B-2D87-4EB6-B186-3BFCCE165EF5}"/>
    <hyperlink ref="C60" location="'Accesorios Smart'!A1" display="Accesorios Smart" xr:uid="{D8691511-F6DC-4B5E-88A0-BFBFF441F354}"/>
    <hyperlink ref="C63" location="DME!A1" display="DME" xr:uid="{B5B27E36-3E54-4270-8237-DA70BDE1FBB0}"/>
    <hyperlink ref="C64" location="'Accesorios DME'!A1" display="Accesorios DME" xr:uid="{23847EB4-AD13-4F1D-871A-F8CAAE46935C}"/>
    <hyperlink ref="C66" location="'UPS 100'!A1" display="UPS 100" xr:uid="{12CF363B-7DA1-4CAF-A289-F3834B89AAFA}"/>
    <hyperlink ref="C71" location="KP!A1" display="KP" xr:uid="{ACED0637-0F5D-4049-94C2-F349CB5233E0}"/>
    <hyperlink ref="C72" location="AP!A1" display="AP" xr:uid="{00C10D8C-8393-4D7E-B425-A2F6A96F4CD7}"/>
    <hyperlink ref="C73" location="APB!A1" display="APB" xr:uid="{767BC86A-73E5-44DB-97AA-4A13FC3801B3}"/>
    <hyperlink ref="C75" location="SEG!A1" display="SEG" xr:uid="{FB7DACDA-2EA4-4EC1-B528-684F433E433E}"/>
    <hyperlink ref="C76" location="DWK!A1" display="DWK" xr:uid="{5BDAEADE-61D0-42DF-AFFB-54D03594E555}"/>
    <hyperlink ref="C78" location="'SL1'!A1" display="SL1" xr:uid="{81C9E5AD-CA95-430F-AED8-5248A4571787}"/>
    <hyperlink ref="C79" location="SLV!A1" display="SLV" xr:uid="{2F70E8ED-D553-4675-827E-EC83681E3CEA}"/>
    <hyperlink ref="C80" location="'SE1'!A1" display="SE1" xr:uid="{F699E4DA-A148-471C-9984-BCD017529877}"/>
    <hyperlink ref="C81" location="SEV!A1" display="SEV" xr:uid="{6933B66B-3202-4A41-87E5-42EFE171B002}"/>
    <hyperlink ref="C82" location="'S-Pumps'!A1" display="S-Pumps" xr:uid="{FDC717B0-DB2D-4540-8D6C-DD9383E0F504}"/>
    <hyperlink ref="C83" location="'Accesorios de montaje'!A1" display="Accesorios de montaje" xr:uid="{15A29F46-577B-43FF-B467-B942EF15B5BC}"/>
    <hyperlink ref="C84" location="'Tableros y acc. eléctricos'!A1" display="Tableros y acc. eléctricos" xr:uid="{511AE46F-A26F-4F33-82DD-970ED5DB34D6}"/>
    <hyperlink ref="C85" location="Válvulas!A1" display="Válvulas" xr:uid="{600B2D5E-0C96-4E9E-98D5-35B5F654F1B5}"/>
    <hyperlink ref="F8" location="'Tabla de Seleccion VA-VB-VD'!A1" display="Tabla de Seleccion VA-VB-VD" xr:uid="{30485408-6330-4E1A-BC23-2428F9F93D9E}"/>
    <hyperlink ref="F9" location="'VA-VB-VD'!A1" display="VA-VB-VD" xr:uid="{B93047D9-18C1-41BE-8D5B-6DA1597132A7}"/>
    <hyperlink ref="F10" location="'A-B'!A1" display="A-B" xr:uid="{DB275E87-200A-422C-85E3-5617D81FBACC}"/>
    <hyperlink ref="F12" location="'Tabla de Seleccion Jet´s'!A1" display="Tabla de Seleccion JET" xr:uid="{6CC0B6F7-5926-43FB-8E73-93DD9E93D8FE}"/>
    <hyperlink ref="F13" location="'JET-JETINOX-JETCOM'!A1" display="JET-JETINOX-JETCOM" xr:uid="{4EFB1D5D-256C-4E1B-B7C7-466F66891C0A}"/>
    <hyperlink ref="F15" location="'Tabla de Seleccion Euro´s'!A1" display="Tabla de Seleccion EURO´s" xr:uid="{43FE4A35-F155-46FD-9822-7CEAC16B10F1}"/>
    <hyperlink ref="F16" location="'EURO-EUROINOX-EUROCOM'!A1" display="EURO-EUROINOX-EUROCOM" xr:uid="{AF113597-12A6-45D6-A49E-775A2759FF9B}"/>
    <hyperlink ref="F17" location="'Tabla de Seleccion KPS-F &amp; K'!A1" display="Tabla de Seleccion KPS-F &amp; K" xr:uid="{03B6E076-7FEE-4589-92D2-B0265ED7542E}"/>
    <hyperlink ref="F19" location="K!A1" display="K" xr:uid="{A57FBAA9-C4D0-4BD6-A61D-088276A3D3A7}"/>
    <hyperlink ref="F21" location="'Smart Press'!A1" display="Smart Press" xr:uid="{321B6549-7960-4097-8FBB-AD40FA6ABBE6}"/>
    <hyperlink ref="F24" location="PWM!A1" display="PWM" xr:uid="{67EF051D-1F54-4D65-821B-14A477F8B0BB}"/>
    <hyperlink ref="F30" location="Guardian!A1" display="Guardian" xr:uid="{E437DB0F-9395-43AB-A2AA-8912BF8F4EED}"/>
    <hyperlink ref="F35" location="'Tabla de Seleccion NOVA-FEKA'!A1" display="Tabla de Seleccion NOVA-FEKA" xr:uid="{877EFFD8-2224-40E9-80E7-C937B6FA0FBE}"/>
    <hyperlink ref="F36" location="'NOVA-FEKA'!A1" display="NOVA-FEKA" xr:uid="{6CA15012-9FC6-45C6-93C9-782B672706B6}"/>
    <hyperlink ref="F37" location="'VERTY NOVA'!A1" display="VERTY NOVA" xr:uid="{775CB008-4329-4CC0-B0BC-813E495C285A}"/>
    <hyperlink ref="F38" location="'FEKA VS-VX'!A1" display="FEKA VS-VX" xr:uid="{026EF310-9EFE-4CA4-A07C-C9257ED3BB03}"/>
    <hyperlink ref="F40" location="EUROSWIM!A1" display="EUROSWIM" xr:uid="{FA320180-245B-4ADD-95E7-B21B6C5AA0EC}"/>
    <hyperlink ref="B6:F6" location="'Cond. Generales'!A1" display="Condiciones generales" xr:uid="{D37935E0-4CE4-43EC-B4DB-234CF5E613B7}"/>
    <hyperlink ref="F23" location="'HYDRO PRESS'!A1" display="HYDRO PRESS" xr:uid="{C68EC277-D252-43E5-818A-EE9FFE6F0DAB}"/>
    <hyperlink ref="F31" location="'SS6'!A1" display="SS6" xr:uid="{99E1C986-FB69-4D55-A587-618D40654904}"/>
    <hyperlink ref="C43" location="'NK -Punta de Eje Libre'!A1" display="NK Punta de Eje Libre" xr:uid="{0287107A-B11F-4E6C-B8A1-14F3705CBE30}"/>
    <hyperlink ref="C41" location="'NB 2 POLOS'!A1" display="NB 2 POLOS" xr:uid="{59019867-BF51-46E8-98DD-44BA1D7E7A74}"/>
    <hyperlink ref="C42" location="'NB 4 POLOS'!A1" display="NB 4 POLOS" xr:uid="{6AAC8DE3-6517-4A29-8FF5-55158B96497B}"/>
    <hyperlink ref="C45" location="'NK 4 POLOS'!A1" display="NK 4 POLOS" xr:uid="{3E97F59C-35AE-4A6A-AF01-3E1D0A3E3D40}"/>
    <hyperlink ref="F22" location="'K HA'!A1" display="K 40/19 - K 40/22 HA" xr:uid="{974AB1F0-39F7-4F37-8950-662B71A0173B}"/>
    <hyperlink ref="C46" location="Contrabridas!A1" display="Contrabridas" xr:uid="{E7052A69-BCB5-4D90-A437-96DF4F00599E}"/>
    <hyperlink ref="C17" location="'CR Flex'!A1" display="CR Flex" xr:uid="{269885CC-16A8-4601-88A5-7989F50D676C}"/>
    <hyperlink ref="C67" location="'UPS 200'!A1" display="UPS 200" xr:uid="{2F13BFBC-86F2-4242-976A-829DB4609A8B}"/>
    <hyperlink ref="C86" location="SMD!A1" display="SMD" xr:uid="{3A7F817C-EE9A-4518-A903-618ABB3AB8A9}"/>
    <hyperlink ref="C18" location="RSI!A1" display="RSI" xr:uid="{D6D34364-FCD5-43F1-A6AF-DB4BD66BAFC1}"/>
    <hyperlink ref="C19" location="'Paneles, Turbinas y Accesor'!A1" display="Paneles, Turbinas y Accesor" xr:uid="{353348F8-BD86-4486-B4CE-23CD3FC4D6F8}"/>
    <hyperlink ref="C61" location="'Smart XL'!A1" display="Smart XL" xr:uid="{99DF1797-9D1A-433C-920C-02E50A79C4FA}"/>
    <hyperlink ref="C62" location="'Accesorios XL'!A1" display="Accesorios XL" xr:uid="{54900C63-063D-4DD6-B128-ADD14B93A3FE}"/>
    <hyperlink ref="C12" location="Rovatti!A1" display="Rovatti" xr:uid="{A116CCD2-952D-48CC-84A8-25C8400FE935}"/>
    <hyperlink ref="C48" location="'CR-CRI-CRN 60Hz'!A1" display="CR-CRI-CRN 60Hz" xr:uid="{16599014-6B2E-4598-8FED-F107294C3A6F}"/>
    <hyperlink ref="F32" location="'S4'!A1" display="S4" xr:uid="{1D306D0E-C249-454F-8A40-E79D9E7D5698}"/>
    <hyperlink ref="F33" location="'Motores DAB 4&quot;'!A1" display="Motores DAB" xr:uid="{C92B5F18-7215-4BEC-8D53-E1939F721D6B}"/>
    <hyperlink ref="C77" location="'TABLEROS LC 231   LC 241'!A1" display="TABLEROS LC 231 / LC 241" xr:uid="{53D9AFCC-5F3D-4018-88D4-22FFB4008FDB}"/>
    <hyperlink ref="C58" location="'Compatibilidad Química'!A1" display="Compatibilidad Química" xr:uid="{FE796D47-2B18-48FF-B368-503FCFAA2190}"/>
    <hyperlink ref="C23" location="SCALA1!A1" display="Scala1" xr:uid="{1E612DA7-CF47-4506-88E3-95499ED47EB0}"/>
    <hyperlink ref="C25" location="'SCALA1 TWIN '!A1" display="Scala1 TWIN" xr:uid="{F055381F-514B-4A5C-9FE8-D9F271FB240C}"/>
    <hyperlink ref="F18" location="'KPF-KPS-KP'!A1" display="KPF-KPS-KP" xr:uid="{BB307726-9B7C-434E-B17D-C1BC90AD07B9}"/>
    <hyperlink ref="C44" location="'NK 2 POLOS'!A1" display="NK 2 POLOS" xr:uid="{BC9CD471-75C6-4DF6-A8D6-16DA3570FA2B}"/>
    <hyperlink ref="C22" location="UPA!A1" display="UPA" xr:uid="{4D5A46EF-D104-41EB-BDF0-DB69B558B366}"/>
    <hyperlink ref="C74" location="APG!A1" display="APG" xr:uid="{4E52A205-905B-401D-91CE-C43775CF7991}"/>
    <hyperlink ref="F25" location="'Esybox Mini3'!A1" display="E.Sybox Mini3" xr:uid="{5C778223-48AE-425F-A54F-A1B8C881CB0B}"/>
    <hyperlink ref="F26" location="E.Sytwin!A1" display="E.Sytwin" xr:uid="{E861D594-F223-45A9-B490-468FEFAB20C2}"/>
    <hyperlink ref="F27" location="E.Sybox!A1" display="E.Sybox" xr:uid="{78E1516B-CD5D-4B40-84E2-08038C3FE644}"/>
    <hyperlink ref="F28" location="'E.syBox Max'!A1" display="E.syBox Max" xr:uid="{9D360685-140E-4079-9AEF-02FD0C4BBEF1}"/>
    <hyperlink ref="C69" location="TP!A1" display="TP!A1" xr:uid="{8DBB86A4-14E5-4E85-A9E3-754BCBF47E3D}"/>
    <hyperlink ref="C68" location="AlphaComfort!A1" display="AlphaComfort!A1" xr:uid="{3D205059-8313-4CFD-97E8-93552B9ECAC8}"/>
    <hyperlink ref="C29" location="'Hydro-Solo-E'!A1" display="Hydro Solo-E" xr:uid="{DDEA575E-C7FD-4A95-813B-75A8D3996B25}"/>
    <hyperlink ref="C30" location="'CR-CRI-CRN 60Hz'!A1" display="CR-CRI-CRN 60Hz" xr:uid="{3015CDFF-5ECE-4631-A470-C8B183E61A91}"/>
    <hyperlink ref="C31" location="'HYDROS CME'!A1" display="Hydro CME" xr:uid="{341E7204-0C24-48D8-A3A2-0732193F383F}"/>
    <hyperlink ref="C21" location="'PM Start'!A1" display="PM Start" xr:uid="{30ACED65-1386-40C3-946B-3BB89B8A2EA6}"/>
    <hyperlink ref="C26" location="'Filtro Scala'!A1" display="Filtro Scala" xr:uid="{D579C52C-F427-450E-AE87-BC7F0845694E}"/>
    <hyperlink ref="C27" location="SBA!A1" display="SBA" xr:uid="{B5A1AE66-30A5-49ED-9EBF-1959FEECA6D7}"/>
  </hyperlinks>
  <pageMargins left="0.7" right="0.7" top="0.75" bottom="0.75" header="0.3" footer="0.3"/>
  <customProperties>
    <customPr name="_pios_id" r:id="rId1"/>
  </customPropertie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C59E32-3864-4C02-B02B-9AF7285F9F2D}">
  <dimension ref="A1:K135"/>
  <sheetViews>
    <sheetView zoomScale="138" zoomScaleNormal="138" workbookViewId="0"/>
  </sheetViews>
  <sheetFormatPr defaultColWidth="11.42578125" defaultRowHeight="14.45"/>
  <cols>
    <col min="1" max="1" width="152.7109375" style="5" customWidth="1"/>
    <col min="2" max="7" width="11.42578125" style="5"/>
    <col min="8" max="8" width="10.5703125" style="5" customWidth="1"/>
    <col min="9" max="9" width="10.42578125" style="5" customWidth="1"/>
    <col min="10" max="16384" width="11.42578125" style="5"/>
  </cols>
  <sheetData>
    <row r="1" spans="1:10" ht="32.25" customHeight="1">
      <c r="A1" s="39" t="s">
        <v>117</v>
      </c>
      <c r="J1" s="4"/>
    </row>
    <row r="2" spans="1:10">
      <c r="B2" s="21"/>
      <c r="C2" s="21"/>
      <c r="D2" s="21"/>
      <c r="E2" s="21"/>
      <c r="F2" s="21"/>
      <c r="G2" s="21"/>
      <c r="H2" s="21"/>
      <c r="I2" s="21"/>
    </row>
    <row r="3" spans="1:10">
      <c r="A3" s="40" t="s">
        <v>118</v>
      </c>
    </row>
    <row r="4" spans="1:10" ht="24.4" customHeight="1">
      <c r="A4" s="40" t="s">
        <v>119</v>
      </c>
      <c r="B4" s="41"/>
      <c r="C4" s="42"/>
      <c r="D4" s="42"/>
      <c r="E4" s="42"/>
      <c r="F4" s="42"/>
      <c r="G4" s="42"/>
      <c r="H4" s="42"/>
      <c r="I4" s="42"/>
    </row>
    <row r="5" spans="1:10" ht="24.4" customHeight="1">
      <c r="A5" s="43" t="s">
        <v>120</v>
      </c>
      <c r="B5" s="42"/>
      <c r="C5" s="42"/>
      <c r="D5" s="42"/>
      <c r="E5" s="42"/>
      <c r="F5" s="42"/>
      <c r="G5" s="42"/>
      <c r="H5" s="42"/>
      <c r="I5" s="42"/>
    </row>
    <row r="6" spans="1:10" ht="24.4" customHeight="1">
      <c r="A6" s="43" t="s">
        <v>121</v>
      </c>
      <c r="B6" s="42"/>
      <c r="C6" s="42"/>
      <c r="D6" s="42"/>
      <c r="E6" s="42"/>
      <c r="F6" s="42"/>
      <c r="G6" s="42"/>
      <c r="H6" s="42"/>
      <c r="I6" s="42"/>
    </row>
    <row r="7" spans="1:10" ht="24.4" customHeight="1">
      <c r="A7" s="43" t="s">
        <v>122</v>
      </c>
      <c r="B7" s="44"/>
      <c r="C7" s="44"/>
      <c r="D7" s="44"/>
      <c r="E7" s="44"/>
      <c r="F7" s="44"/>
      <c r="G7" s="44"/>
      <c r="H7" s="44"/>
      <c r="I7" s="44"/>
      <c r="J7" s="45"/>
    </row>
    <row r="8" spans="1:10" ht="24.4" customHeight="1">
      <c r="A8" s="40" t="s">
        <v>123</v>
      </c>
      <c r="B8" s="44"/>
      <c r="C8" s="44"/>
      <c r="D8" s="44"/>
      <c r="E8" s="44"/>
      <c r="F8" s="44"/>
      <c r="G8" s="44"/>
      <c r="H8" s="44"/>
      <c r="I8" s="44"/>
      <c r="J8" s="45"/>
    </row>
    <row r="9" spans="1:10" ht="24.4" customHeight="1">
      <c r="A9" s="43" t="s">
        <v>124</v>
      </c>
      <c r="B9" s="44"/>
      <c r="C9" s="44"/>
      <c r="D9" s="44"/>
      <c r="E9" s="44"/>
      <c r="F9" s="44"/>
      <c r="G9" s="44"/>
      <c r="H9" s="44"/>
      <c r="I9" s="44"/>
      <c r="J9" s="45"/>
    </row>
    <row r="10" spans="1:10" ht="24.4" customHeight="1">
      <c r="A10" s="43" t="s">
        <v>125</v>
      </c>
      <c r="B10" s="44"/>
      <c r="C10" s="44"/>
      <c r="D10" s="44"/>
      <c r="E10" s="44"/>
      <c r="F10" s="44"/>
      <c r="G10" s="44"/>
      <c r="H10" s="44"/>
      <c r="I10" s="44"/>
      <c r="J10" s="45"/>
    </row>
    <row r="11" spans="1:10" ht="24.4" customHeight="1">
      <c r="A11" s="40" t="s">
        <v>126</v>
      </c>
      <c r="B11" s="44"/>
      <c r="C11" s="44"/>
      <c r="D11" s="44"/>
      <c r="E11" s="44"/>
      <c r="F11" s="44"/>
      <c r="G11" s="44"/>
      <c r="H11" s="44"/>
      <c r="I11" s="44"/>
      <c r="J11" s="45"/>
    </row>
    <row r="12" spans="1:10" ht="24.4" customHeight="1">
      <c r="A12" s="40" t="s">
        <v>127</v>
      </c>
      <c r="B12" s="44"/>
      <c r="C12" s="44"/>
      <c r="D12" s="44"/>
      <c r="E12" s="44"/>
      <c r="F12" s="44"/>
      <c r="G12" s="44"/>
      <c r="H12" s="44"/>
      <c r="I12" s="44"/>
      <c r="J12" s="45"/>
    </row>
    <row r="13" spans="1:10" ht="24.4" customHeight="1">
      <c r="A13" s="43" t="s">
        <v>128</v>
      </c>
      <c r="B13" s="44"/>
      <c r="C13" s="44"/>
      <c r="D13" s="44"/>
      <c r="E13" s="44"/>
      <c r="F13" s="44"/>
      <c r="G13" s="44"/>
      <c r="H13" s="44"/>
      <c r="I13" s="44"/>
      <c r="J13" s="45"/>
    </row>
    <row r="14" spans="1:10" ht="24.4" customHeight="1">
      <c r="A14" s="40" t="s">
        <v>129</v>
      </c>
      <c r="B14" s="44"/>
      <c r="C14" s="44"/>
      <c r="D14" s="44"/>
      <c r="E14" s="44"/>
      <c r="F14" s="44"/>
      <c r="G14" s="44"/>
      <c r="H14" s="44"/>
      <c r="I14" s="44"/>
      <c r="J14" s="45"/>
    </row>
    <row r="15" spans="1:10" ht="24.4" customHeight="1">
      <c r="A15" s="43" t="s">
        <v>130</v>
      </c>
      <c r="B15" s="44"/>
      <c r="C15" s="44"/>
      <c r="D15" s="44"/>
      <c r="E15" s="44"/>
      <c r="F15" s="44"/>
      <c r="G15" s="44"/>
      <c r="H15" s="44"/>
      <c r="I15" s="44"/>
      <c r="J15" s="45"/>
    </row>
    <row r="16" spans="1:10" ht="24.4" customHeight="1">
      <c r="A16" s="43" t="s">
        <v>131</v>
      </c>
      <c r="B16" s="44"/>
      <c r="C16" s="44"/>
      <c r="D16" s="44"/>
      <c r="E16" s="44"/>
      <c r="F16" s="44"/>
      <c r="G16" s="44"/>
      <c r="H16" s="44"/>
      <c r="I16" s="44"/>
      <c r="J16" s="45"/>
    </row>
    <row r="17" spans="1:10" ht="24.4" customHeight="1">
      <c r="A17" s="43" t="s">
        <v>132</v>
      </c>
      <c r="B17" s="44"/>
      <c r="C17" s="44"/>
      <c r="D17" s="44"/>
      <c r="E17" s="44"/>
      <c r="F17" s="44"/>
      <c r="G17" s="44"/>
      <c r="H17" s="44"/>
      <c r="I17" s="44"/>
      <c r="J17" s="45"/>
    </row>
    <row r="18" spans="1:10" ht="24.4" customHeight="1">
      <c r="A18" s="43" t="s">
        <v>133</v>
      </c>
      <c r="B18" s="44"/>
      <c r="C18" s="44"/>
      <c r="D18" s="44"/>
      <c r="E18" s="44"/>
      <c r="F18" s="44"/>
      <c r="G18" s="44"/>
      <c r="H18" s="44"/>
      <c r="I18" s="44"/>
      <c r="J18" s="45"/>
    </row>
    <row r="19" spans="1:10" ht="24.4" customHeight="1">
      <c r="A19" s="43" t="s">
        <v>134</v>
      </c>
      <c r="B19" s="44"/>
      <c r="C19" s="44"/>
      <c r="D19" s="44"/>
      <c r="E19" s="44"/>
      <c r="F19" s="44"/>
      <c r="G19" s="44"/>
      <c r="H19" s="44"/>
      <c r="I19" s="44"/>
      <c r="J19" s="45"/>
    </row>
    <row r="20" spans="1:10" ht="24.4" customHeight="1">
      <c r="A20" s="43" t="s">
        <v>135</v>
      </c>
      <c r="B20" s="44"/>
      <c r="C20" s="44"/>
      <c r="D20" s="44"/>
      <c r="E20" s="44"/>
      <c r="F20" s="44"/>
      <c r="G20" s="44"/>
      <c r="H20" s="44"/>
      <c r="I20" s="44"/>
      <c r="J20" s="45"/>
    </row>
    <row r="21" spans="1:10" ht="24.4" customHeight="1">
      <c r="A21" s="43" t="s">
        <v>136</v>
      </c>
      <c r="B21" s="44"/>
      <c r="C21" s="44"/>
      <c r="D21" s="44"/>
      <c r="E21" s="44"/>
      <c r="F21" s="44"/>
      <c r="G21" s="44"/>
      <c r="H21" s="44"/>
      <c r="I21" s="44"/>
      <c r="J21" s="45"/>
    </row>
    <row r="22" spans="1:10" ht="24.4" customHeight="1">
      <c r="A22" s="43" t="s">
        <v>137</v>
      </c>
      <c r="B22" s="44"/>
      <c r="C22" s="44"/>
      <c r="D22" s="44"/>
      <c r="E22" s="44"/>
      <c r="F22" s="44"/>
      <c r="G22" s="44"/>
      <c r="H22" s="44"/>
      <c r="I22" s="44"/>
      <c r="J22" s="45"/>
    </row>
    <row r="23" spans="1:10" ht="24.4" customHeight="1">
      <c r="A23" s="43" t="s">
        <v>138</v>
      </c>
      <c r="B23" s="44"/>
      <c r="C23" s="44"/>
      <c r="D23" s="44"/>
      <c r="E23" s="44"/>
      <c r="F23" s="44"/>
      <c r="G23" s="44"/>
      <c r="H23" s="44"/>
      <c r="I23" s="44"/>
      <c r="J23" s="45"/>
    </row>
    <row r="24" spans="1:10" ht="24.4" customHeight="1">
      <c r="A24" s="43" t="s">
        <v>139</v>
      </c>
      <c r="B24" s="44"/>
      <c r="C24" s="44"/>
      <c r="D24" s="44"/>
      <c r="E24" s="44"/>
      <c r="F24" s="44"/>
      <c r="G24" s="44"/>
      <c r="H24" s="44"/>
      <c r="I24" s="44"/>
      <c r="J24" s="45"/>
    </row>
    <row r="25" spans="1:10" ht="24.4" customHeight="1">
      <c r="A25" s="40" t="s">
        <v>140</v>
      </c>
      <c r="B25" s="44"/>
      <c r="C25" s="44"/>
      <c r="D25" s="44"/>
      <c r="E25" s="44"/>
      <c r="F25" s="44"/>
      <c r="G25" s="44"/>
      <c r="H25" s="44"/>
      <c r="I25" s="44"/>
      <c r="J25" s="45"/>
    </row>
    <row r="26" spans="1:10" ht="24.4" customHeight="1">
      <c r="A26" s="43" t="s">
        <v>141</v>
      </c>
      <c r="B26" s="44"/>
      <c r="C26" s="44"/>
      <c r="D26" s="44"/>
      <c r="E26" s="44"/>
      <c r="F26" s="44"/>
      <c r="G26" s="44"/>
      <c r="H26" s="44"/>
      <c r="I26" s="44"/>
      <c r="J26" s="45"/>
    </row>
    <row r="27" spans="1:10" ht="24.4" customHeight="1">
      <c r="A27" s="43" t="s">
        <v>142</v>
      </c>
      <c r="B27" s="44"/>
      <c r="C27" s="44"/>
      <c r="D27" s="44"/>
      <c r="E27" s="44"/>
      <c r="F27" s="44"/>
      <c r="G27" s="44"/>
      <c r="H27" s="44"/>
      <c r="I27" s="44"/>
      <c r="J27" s="45"/>
    </row>
    <row r="28" spans="1:10" ht="24.4" customHeight="1">
      <c r="A28" s="40" t="s">
        <v>143</v>
      </c>
      <c r="B28" s="44"/>
      <c r="C28" s="44"/>
      <c r="D28" s="44"/>
      <c r="E28" s="44"/>
      <c r="F28" s="44"/>
      <c r="G28" s="44"/>
      <c r="H28" s="44"/>
      <c r="I28" s="44"/>
      <c r="J28" s="45"/>
    </row>
    <row r="29" spans="1:10" ht="24.4" customHeight="1">
      <c r="A29" s="43" t="s">
        <v>144</v>
      </c>
      <c r="B29" s="44"/>
      <c r="C29" s="44"/>
      <c r="D29" s="44"/>
      <c r="E29" s="44"/>
      <c r="F29" s="44"/>
      <c r="G29" s="44"/>
      <c r="H29" s="44"/>
      <c r="I29" s="44"/>
      <c r="J29" s="45"/>
    </row>
    <row r="30" spans="1:10" ht="24.4" customHeight="1">
      <c r="A30" s="40" t="s">
        <v>145</v>
      </c>
      <c r="B30" s="44"/>
      <c r="C30" s="44"/>
      <c r="D30" s="44"/>
      <c r="E30" s="44"/>
      <c r="F30" s="44"/>
      <c r="G30" s="44"/>
      <c r="H30" s="44"/>
      <c r="I30" s="44"/>
      <c r="J30" s="45"/>
    </row>
    <row r="31" spans="1:10" ht="24.4" customHeight="1">
      <c r="A31" s="40" t="s">
        <v>146</v>
      </c>
      <c r="B31" s="44"/>
      <c r="C31" s="44"/>
      <c r="D31" s="44"/>
      <c r="E31" s="44"/>
      <c r="F31" s="44"/>
      <c r="G31" s="44"/>
      <c r="H31" s="44"/>
      <c r="I31" s="44"/>
      <c r="J31" s="45"/>
    </row>
    <row r="32" spans="1:10" ht="24.4" customHeight="1">
      <c r="A32" s="43" t="s">
        <v>147</v>
      </c>
      <c r="B32" s="44"/>
      <c r="C32" s="44"/>
      <c r="D32" s="44"/>
      <c r="E32" s="44"/>
      <c r="F32" s="44"/>
      <c r="G32" s="44"/>
      <c r="H32" s="44"/>
      <c r="I32" s="44"/>
      <c r="J32" s="45"/>
    </row>
    <row r="33" spans="1:11" ht="24.4" customHeight="1">
      <c r="A33" s="43" t="s">
        <v>148</v>
      </c>
      <c r="B33" s="44"/>
      <c r="C33" s="44"/>
      <c r="D33" s="44"/>
      <c r="E33" s="44"/>
      <c r="F33" s="44"/>
      <c r="G33" s="44"/>
      <c r="H33" s="44"/>
      <c r="I33" s="44"/>
      <c r="J33" s="45"/>
    </row>
    <row r="34" spans="1:11" ht="24.4" customHeight="1">
      <c r="A34" s="43" t="s">
        <v>149</v>
      </c>
      <c r="B34" s="46"/>
      <c r="C34" s="47"/>
      <c r="D34" s="47"/>
      <c r="E34" s="47"/>
      <c r="F34" s="46"/>
      <c r="G34" s="46"/>
      <c r="H34" s="46"/>
      <c r="I34" s="47"/>
      <c r="J34" s="46"/>
      <c r="K34" s="46"/>
    </row>
    <row r="35" spans="1:11" ht="24.4" customHeight="1">
      <c r="A35" s="43" t="s">
        <v>150</v>
      </c>
      <c r="B35" s="48"/>
      <c r="C35" s="47"/>
      <c r="D35" s="47"/>
      <c r="E35" s="47"/>
      <c r="F35" s="46"/>
      <c r="G35" s="46"/>
      <c r="H35" s="46"/>
      <c r="I35" s="47"/>
      <c r="J35" s="46"/>
      <c r="K35" s="46"/>
    </row>
    <row r="36" spans="1:11" ht="24.4" customHeight="1">
      <c r="A36" s="43" t="s">
        <v>151</v>
      </c>
      <c r="B36" s="46"/>
      <c r="C36" s="47"/>
      <c r="D36" s="47"/>
      <c r="E36" s="47"/>
      <c r="F36" s="46"/>
      <c r="G36" s="46"/>
      <c r="H36" s="46"/>
      <c r="I36" s="47"/>
      <c r="J36" s="46"/>
      <c r="K36" s="46"/>
    </row>
    <row r="37" spans="1:11" ht="24.4" customHeight="1">
      <c r="A37" s="43" t="s">
        <v>152</v>
      </c>
      <c r="B37" s="46"/>
      <c r="C37" s="47"/>
      <c r="D37" s="47"/>
      <c r="E37" s="47"/>
      <c r="F37" s="46"/>
      <c r="G37" s="46"/>
      <c r="H37" s="46"/>
      <c r="I37" s="47"/>
      <c r="J37" s="46"/>
      <c r="K37" s="46"/>
    </row>
    <row r="38" spans="1:11" ht="24.4" customHeight="1">
      <c r="A38" s="43" t="s">
        <v>153</v>
      </c>
    </row>
    <row r="39" spans="1:11" ht="24.4" customHeight="1">
      <c r="A39" s="43" t="s">
        <v>154</v>
      </c>
    </row>
    <row r="40" spans="1:11" ht="24.4" customHeight="1">
      <c r="A40" s="40" t="s">
        <v>155</v>
      </c>
    </row>
    <row r="41" spans="1:11" ht="24.4" customHeight="1">
      <c r="A41" s="43" t="s">
        <v>156</v>
      </c>
    </row>
    <row r="42" spans="1:11" ht="24.4" customHeight="1">
      <c r="A42" s="43" t="s">
        <v>157</v>
      </c>
    </row>
    <row r="43" spans="1:11" ht="24.4" customHeight="1">
      <c r="A43" s="43" t="s">
        <v>158</v>
      </c>
    </row>
    <row r="44" spans="1:11" ht="24.4" customHeight="1">
      <c r="A44" s="43" t="s">
        <v>159</v>
      </c>
    </row>
    <row r="45" spans="1:11" ht="24.4" customHeight="1">
      <c r="A45" s="43" t="s">
        <v>160</v>
      </c>
    </row>
    <row r="46" spans="1:11" ht="24.4" customHeight="1">
      <c r="A46" s="43" t="s">
        <v>161</v>
      </c>
    </row>
    <row r="47" spans="1:11" ht="24.4" customHeight="1">
      <c r="A47" s="43" t="s">
        <v>162</v>
      </c>
    </row>
    <row r="48" spans="1:11" ht="24.4" customHeight="1">
      <c r="A48" s="43" t="s">
        <v>163</v>
      </c>
    </row>
    <row r="49" spans="1:1" ht="24.4" customHeight="1">
      <c r="A49" s="43" t="s">
        <v>164</v>
      </c>
    </row>
    <row r="50" spans="1:1" ht="24.4" customHeight="1">
      <c r="A50" s="43" t="s">
        <v>165</v>
      </c>
    </row>
    <row r="51" spans="1:1" ht="24.4" customHeight="1">
      <c r="A51" s="43" t="s">
        <v>166</v>
      </c>
    </row>
    <row r="52" spans="1:1" ht="24.4" customHeight="1">
      <c r="A52" s="43" t="s">
        <v>167</v>
      </c>
    </row>
    <row r="53" spans="1:1" ht="24.4" customHeight="1">
      <c r="A53" s="40" t="s">
        <v>168</v>
      </c>
    </row>
    <row r="54" spans="1:1" ht="24.4" customHeight="1">
      <c r="A54" s="40" t="s">
        <v>169</v>
      </c>
    </row>
    <row r="55" spans="1:1" ht="24.4" customHeight="1">
      <c r="A55" s="43" t="s">
        <v>170</v>
      </c>
    </row>
    <row r="56" spans="1:1" ht="24.4" customHeight="1">
      <c r="A56" s="43" t="s">
        <v>171</v>
      </c>
    </row>
    <row r="57" spans="1:1" ht="24.4" customHeight="1">
      <c r="A57" s="43" t="s">
        <v>172</v>
      </c>
    </row>
    <row r="58" spans="1:1" ht="24.4" customHeight="1">
      <c r="A58" s="43" t="s">
        <v>173</v>
      </c>
    </row>
    <row r="59" spans="1:1" ht="24.4" customHeight="1">
      <c r="A59" s="43" t="s">
        <v>174</v>
      </c>
    </row>
    <row r="60" spans="1:1" ht="24.4" customHeight="1">
      <c r="A60" s="43" t="s">
        <v>175</v>
      </c>
    </row>
    <row r="61" spans="1:1" ht="24.4" customHeight="1">
      <c r="A61" s="40" t="s">
        <v>176</v>
      </c>
    </row>
    <row r="62" spans="1:1" ht="24.4" customHeight="1">
      <c r="A62" s="40" t="s">
        <v>177</v>
      </c>
    </row>
    <row r="63" spans="1:1" ht="24.4" customHeight="1">
      <c r="A63" s="49" t="s">
        <v>178</v>
      </c>
    </row>
    <row r="64" spans="1:1" ht="24.4" customHeight="1">
      <c r="A64" s="43" t="s">
        <v>179</v>
      </c>
    </row>
    <row r="65" spans="1:1" ht="24.4" customHeight="1">
      <c r="A65" s="43" t="s">
        <v>180</v>
      </c>
    </row>
    <row r="66" spans="1:1" ht="24.4" customHeight="1">
      <c r="A66" s="49" t="s">
        <v>181</v>
      </c>
    </row>
    <row r="67" spans="1:1" ht="24.4" customHeight="1">
      <c r="A67" s="43" t="s">
        <v>182</v>
      </c>
    </row>
    <row r="68" spans="1:1" ht="24.4" customHeight="1">
      <c r="A68" s="43" t="s">
        <v>183</v>
      </c>
    </row>
    <row r="69" spans="1:1" ht="24.4" customHeight="1">
      <c r="A69" s="43" t="s">
        <v>184</v>
      </c>
    </row>
    <row r="70" spans="1:1" ht="24.4" customHeight="1">
      <c r="A70" s="43" t="s">
        <v>185</v>
      </c>
    </row>
    <row r="71" spans="1:1" ht="24.4" customHeight="1">
      <c r="A71" s="40" t="s">
        <v>186</v>
      </c>
    </row>
    <row r="72" spans="1:1" ht="25.15">
      <c r="A72" s="49" t="s">
        <v>187</v>
      </c>
    </row>
    <row r="73" spans="1:1">
      <c r="A73" s="43" t="s">
        <v>188</v>
      </c>
    </row>
    <row r="74" spans="1:1" ht="16.899999999999999">
      <c r="A74" s="43" t="s">
        <v>189</v>
      </c>
    </row>
    <row r="75" spans="1:1">
      <c r="A75" s="43" t="s">
        <v>190</v>
      </c>
    </row>
    <row r="76" spans="1:1">
      <c r="A76" s="43" t="s">
        <v>191</v>
      </c>
    </row>
    <row r="77" spans="1:1">
      <c r="A77" s="43" t="s">
        <v>192</v>
      </c>
    </row>
    <row r="78" spans="1:1">
      <c r="A78" s="43" t="s">
        <v>193</v>
      </c>
    </row>
    <row r="79" spans="1:1" ht="16.899999999999999">
      <c r="A79" s="43" t="s">
        <v>194</v>
      </c>
    </row>
    <row r="80" spans="1:1">
      <c r="A80" s="43" t="s">
        <v>195</v>
      </c>
    </row>
    <row r="81" spans="1:1">
      <c r="A81" s="43" t="s">
        <v>196</v>
      </c>
    </row>
    <row r="82" spans="1:1">
      <c r="A82" s="43" t="s">
        <v>197</v>
      </c>
    </row>
    <row r="83" spans="1:1" ht="25.15">
      <c r="A83" s="43" t="s">
        <v>198</v>
      </c>
    </row>
    <row r="84" spans="1:1">
      <c r="A84" s="43" t="s">
        <v>199</v>
      </c>
    </row>
    <row r="85" spans="1:1" ht="16.899999999999999">
      <c r="A85" s="43" t="s">
        <v>200</v>
      </c>
    </row>
    <row r="86" spans="1:1" ht="16.899999999999999">
      <c r="A86" s="43" t="s">
        <v>201</v>
      </c>
    </row>
    <row r="87" spans="1:1">
      <c r="A87" s="40" t="s">
        <v>202</v>
      </c>
    </row>
    <row r="88" spans="1:1">
      <c r="A88" s="43" t="s">
        <v>203</v>
      </c>
    </row>
    <row r="89" spans="1:1">
      <c r="A89" s="43" t="s">
        <v>204</v>
      </c>
    </row>
    <row r="90" spans="1:1">
      <c r="A90" s="40" t="s">
        <v>205</v>
      </c>
    </row>
    <row r="91" spans="1:1" ht="33.6">
      <c r="A91" s="43" t="s">
        <v>206</v>
      </c>
    </row>
    <row r="92" spans="1:1" ht="16.899999999999999">
      <c r="A92" s="43" t="s">
        <v>207</v>
      </c>
    </row>
    <row r="93" spans="1:1" ht="16.899999999999999">
      <c r="A93" s="43" t="s">
        <v>208</v>
      </c>
    </row>
    <row r="94" spans="1:1">
      <c r="A94" s="43" t="s">
        <v>209</v>
      </c>
    </row>
    <row r="95" spans="1:1" ht="25.15">
      <c r="A95" s="43" t="s">
        <v>210</v>
      </c>
    </row>
    <row r="96" spans="1:1">
      <c r="A96" s="40" t="s">
        <v>211</v>
      </c>
    </row>
    <row r="97" spans="1:1">
      <c r="A97" s="43" t="s">
        <v>212</v>
      </c>
    </row>
    <row r="98" spans="1:1">
      <c r="A98" s="43" t="s">
        <v>213</v>
      </c>
    </row>
    <row r="99" spans="1:1">
      <c r="A99" s="40" t="s">
        <v>214</v>
      </c>
    </row>
    <row r="100" spans="1:1" ht="33.6">
      <c r="A100" s="43" t="s">
        <v>215</v>
      </c>
    </row>
    <row r="101" spans="1:1">
      <c r="A101" s="40" t="s">
        <v>216</v>
      </c>
    </row>
    <row r="102" spans="1:1">
      <c r="A102" s="43" t="s">
        <v>217</v>
      </c>
    </row>
    <row r="103" spans="1:1" ht="25.15">
      <c r="A103" s="43" t="s">
        <v>218</v>
      </c>
    </row>
    <row r="104" spans="1:1">
      <c r="A104" s="40" t="s">
        <v>219</v>
      </c>
    </row>
    <row r="105" spans="1:1" ht="16.899999999999999">
      <c r="A105" s="43" t="s">
        <v>220</v>
      </c>
    </row>
    <row r="106" spans="1:1">
      <c r="A106" s="40" t="s">
        <v>221</v>
      </c>
    </row>
    <row r="107" spans="1:1" ht="42">
      <c r="A107" s="43" t="s">
        <v>222</v>
      </c>
    </row>
    <row r="108" spans="1:1">
      <c r="A108" s="43" t="s">
        <v>223</v>
      </c>
    </row>
    <row r="109" spans="1:1">
      <c r="A109" s="40" t="s">
        <v>224</v>
      </c>
    </row>
    <row r="110" spans="1:1" ht="16.899999999999999">
      <c r="A110" s="43" t="s">
        <v>225</v>
      </c>
    </row>
    <row r="111" spans="1:1" ht="16.899999999999999">
      <c r="A111" s="43" t="s">
        <v>226</v>
      </c>
    </row>
    <row r="112" spans="1:1">
      <c r="A112" s="40" t="s">
        <v>227</v>
      </c>
    </row>
    <row r="113" spans="1:1" ht="25.15">
      <c r="A113" s="43" t="s">
        <v>228</v>
      </c>
    </row>
    <row r="114" spans="1:1">
      <c r="A114" s="43" t="s">
        <v>229</v>
      </c>
    </row>
    <row r="115" spans="1:1">
      <c r="A115" s="40" t="s">
        <v>230</v>
      </c>
    </row>
    <row r="116" spans="1:1">
      <c r="A116" s="43" t="s">
        <v>231</v>
      </c>
    </row>
    <row r="117" spans="1:1">
      <c r="A117" s="40" t="s">
        <v>232</v>
      </c>
    </row>
    <row r="118" spans="1:1" ht="16.899999999999999">
      <c r="A118" s="43" t="s">
        <v>233</v>
      </c>
    </row>
    <row r="119" spans="1:1" ht="16.899999999999999">
      <c r="A119" s="43" t="s">
        <v>234</v>
      </c>
    </row>
    <row r="120" spans="1:1">
      <c r="A120" s="43" t="s">
        <v>235</v>
      </c>
    </row>
    <row r="121" spans="1:1" ht="16.899999999999999">
      <c r="A121" s="43" t="s">
        <v>236</v>
      </c>
    </row>
    <row r="122" spans="1:1" ht="16.899999999999999">
      <c r="A122" s="43" t="s">
        <v>237</v>
      </c>
    </row>
    <row r="123" spans="1:1" ht="25.15">
      <c r="A123" s="43" t="s">
        <v>238</v>
      </c>
    </row>
    <row r="124" spans="1:1" ht="16.899999999999999">
      <c r="A124" s="43" t="s">
        <v>239</v>
      </c>
    </row>
    <row r="125" spans="1:1" ht="25.15">
      <c r="A125" s="43" t="s">
        <v>240</v>
      </c>
    </row>
    <row r="126" spans="1:1">
      <c r="A126" s="40" t="s">
        <v>241</v>
      </c>
    </row>
    <row r="127" spans="1:1">
      <c r="A127" s="43" t="s">
        <v>242</v>
      </c>
    </row>
    <row r="128" spans="1:1" ht="92.45">
      <c r="A128" s="43" t="s">
        <v>243</v>
      </c>
    </row>
    <row r="129" spans="1:1" ht="16.899999999999999">
      <c r="A129" s="43" t="s">
        <v>244</v>
      </c>
    </row>
    <row r="130" spans="1:1" ht="25.15">
      <c r="A130" s="43" t="s">
        <v>245</v>
      </c>
    </row>
    <row r="131" spans="1:1">
      <c r="A131" s="40" t="s">
        <v>246</v>
      </c>
    </row>
    <row r="132" spans="1:1" ht="16.899999999999999">
      <c r="A132" s="43" t="s">
        <v>247</v>
      </c>
    </row>
    <row r="133" spans="1:1" ht="16.899999999999999">
      <c r="A133" s="43" t="s">
        <v>248</v>
      </c>
    </row>
    <row r="135" spans="1:1">
      <c r="A135" s="50" t="s">
        <v>249</v>
      </c>
    </row>
  </sheetData>
  <pageMargins left="0.7" right="0.7" top="0.75" bottom="0.75" header="0.3" footer="0.3"/>
  <pageSetup paperSize="9" orientation="portrait" horizontalDpi="300" verticalDpi="300" r:id="rId1"/>
  <customProperties>
    <customPr name="_pios_id" r:id="rId2"/>
  </customPropertie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D2D2C8-96F5-489D-9AFA-662C8C496709}">
  <dimension ref="A1:AI50"/>
  <sheetViews>
    <sheetView showGridLines="0" workbookViewId="0"/>
  </sheetViews>
  <sheetFormatPr defaultColWidth="11.42578125" defaultRowHeight="15.6"/>
  <cols>
    <col min="1" max="1" width="6.42578125" style="51" customWidth="1"/>
    <col min="2" max="2" width="11.5703125" style="51" customWidth="1"/>
    <col min="3" max="3" width="12.42578125" style="124" customWidth="1"/>
    <col min="4" max="4" width="10.5703125" style="125" customWidth="1"/>
    <col min="5" max="5" width="10.42578125" style="55" customWidth="1"/>
    <col min="6" max="6" width="5" style="118" customWidth="1"/>
    <col min="7" max="7" width="5" style="51" customWidth="1"/>
    <col min="8" max="9" width="4.5703125" style="84" bestFit="1" customWidth="1"/>
    <col min="10" max="19" width="5" style="51" customWidth="1"/>
    <col min="20" max="24" width="4.42578125" style="51" bestFit="1" customWidth="1"/>
    <col min="25" max="29" width="5" style="51" customWidth="1"/>
    <col min="30" max="31" width="4.42578125" style="51" bestFit="1" customWidth="1"/>
    <col min="32" max="32" width="6.42578125" style="51" customWidth="1"/>
    <col min="33" max="16384" width="11.42578125" style="51"/>
  </cols>
  <sheetData>
    <row r="1" spans="1:35" ht="39.6" customHeight="1">
      <c r="B1" s="52" t="s">
        <v>250</v>
      </c>
      <c r="C1" s="53"/>
      <c r="D1" s="54"/>
      <c r="F1" s="56"/>
      <c r="H1" s="4195" t="s">
        <v>251</v>
      </c>
      <c r="I1" s="4196"/>
      <c r="J1" s="56"/>
      <c r="K1" s="56"/>
      <c r="L1" s="56"/>
      <c r="M1" s="56"/>
      <c r="N1" s="56"/>
      <c r="O1" s="56"/>
    </row>
    <row r="2" spans="1:35" ht="25.9">
      <c r="B2" s="52"/>
      <c r="C2" s="53"/>
      <c r="D2" s="54"/>
      <c r="F2" s="56"/>
      <c r="H2" s="3251"/>
      <c r="I2" s="3267"/>
      <c r="J2" s="56"/>
      <c r="K2" s="56"/>
      <c r="L2" s="56"/>
      <c r="M2" s="56"/>
      <c r="N2" s="56"/>
      <c r="O2" s="56"/>
    </row>
    <row r="3" spans="1:35" ht="25.9">
      <c r="B3" s="57" t="s">
        <v>252</v>
      </c>
      <c r="C3" s="53"/>
      <c r="D3" s="54"/>
      <c r="E3" s="58"/>
      <c r="F3" s="59"/>
      <c r="G3" s="60"/>
      <c r="H3" s="61"/>
      <c r="I3" s="62"/>
      <c r="J3" s="63"/>
      <c r="K3" s="63"/>
      <c r="L3" s="63"/>
      <c r="M3" s="63"/>
      <c r="N3" s="63"/>
      <c r="O3" s="56"/>
    </row>
    <row r="4" spans="1:35" ht="25.9">
      <c r="B4" s="64" t="s">
        <v>253</v>
      </c>
      <c r="C4" s="65"/>
      <c r="D4" s="66"/>
      <c r="E4" s="67"/>
      <c r="F4" s="68"/>
      <c r="G4" s="69"/>
      <c r="H4" s="70"/>
      <c r="I4" s="71"/>
      <c r="J4" s="72"/>
      <c r="K4" s="72"/>
      <c r="L4" s="72"/>
      <c r="M4" s="72"/>
      <c r="N4" s="72"/>
      <c r="O4" s="73"/>
      <c r="P4" s="74"/>
      <c r="Q4" s="74"/>
      <c r="R4" s="74"/>
      <c r="S4" s="74"/>
      <c r="T4" s="74"/>
      <c r="U4" s="74"/>
      <c r="V4" s="74"/>
      <c r="W4" s="74"/>
      <c r="X4" s="74"/>
      <c r="Y4" s="74"/>
      <c r="Z4" s="74"/>
      <c r="AA4" s="74"/>
      <c r="AB4" s="74"/>
      <c r="AC4" s="74"/>
      <c r="AD4" s="74"/>
      <c r="AE4" s="74"/>
      <c r="AF4" s="74"/>
    </row>
    <row r="5" spans="1:35" ht="25.9">
      <c r="B5" s="75" t="s">
        <v>254</v>
      </c>
      <c r="C5" s="65"/>
      <c r="D5" s="66"/>
      <c r="E5" s="67"/>
      <c r="F5" s="68"/>
      <c r="G5" s="69"/>
      <c r="H5" s="70"/>
      <c r="I5" s="71"/>
      <c r="J5" s="72"/>
      <c r="K5" s="72"/>
      <c r="L5" s="72"/>
      <c r="M5" s="72"/>
      <c r="N5" s="72"/>
      <c r="O5" s="73"/>
      <c r="P5" s="74"/>
      <c r="Q5" s="74"/>
      <c r="R5" s="74"/>
      <c r="S5" s="74"/>
      <c r="T5" s="74"/>
      <c r="U5" s="74"/>
      <c r="V5" s="74"/>
      <c r="W5" s="74"/>
      <c r="X5" s="74"/>
      <c r="Y5" s="74"/>
      <c r="Z5" s="74"/>
      <c r="AA5" s="74"/>
      <c r="AB5" s="74"/>
      <c r="AC5" s="74"/>
      <c r="AD5" s="74"/>
      <c r="AE5" s="74"/>
      <c r="AF5" s="74"/>
    </row>
    <row r="6" spans="1:35" ht="25.9">
      <c r="B6" s="75" t="s">
        <v>255</v>
      </c>
      <c r="C6" s="65"/>
      <c r="D6" s="66"/>
      <c r="E6" s="67"/>
      <c r="F6" s="68"/>
      <c r="G6" s="69"/>
      <c r="H6" s="70"/>
      <c r="I6" s="71"/>
      <c r="J6" s="72"/>
      <c r="K6" s="72"/>
      <c r="L6" s="72"/>
      <c r="M6" s="72"/>
      <c r="N6" s="72"/>
      <c r="O6" s="73"/>
      <c r="P6" s="74"/>
      <c r="Q6" s="74"/>
      <c r="R6" s="74"/>
      <c r="S6" s="74"/>
      <c r="T6" s="74"/>
      <c r="U6" s="74"/>
      <c r="V6" s="74"/>
      <c r="W6" s="74"/>
      <c r="X6" s="74"/>
      <c r="Y6" s="74"/>
      <c r="Z6" s="74"/>
      <c r="AA6" s="74"/>
      <c r="AB6" s="74"/>
      <c r="AC6" s="74"/>
      <c r="AD6" s="74"/>
      <c r="AE6" s="74"/>
      <c r="AF6" s="74"/>
    </row>
    <row r="7" spans="1:35" ht="25.9">
      <c r="B7" s="75" t="s">
        <v>256</v>
      </c>
      <c r="C7" s="65"/>
      <c r="D7" s="66"/>
      <c r="E7" s="67"/>
      <c r="F7" s="68"/>
      <c r="G7" s="69"/>
      <c r="H7" s="70"/>
      <c r="I7" s="71"/>
      <c r="J7" s="72"/>
      <c r="K7" s="72"/>
      <c r="L7" s="72"/>
      <c r="M7" s="72"/>
      <c r="N7" s="72"/>
      <c r="O7" s="73"/>
      <c r="P7" s="74"/>
      <c r="Q7" s="74"/>
      <c r="R7" s="74"/>
      <c r="S7" s="74"/>
      <c r="T7" s="74"/>
      <c r="U7" s="74"/>
      <c r="V7" s="74"/>
      <c r="W7" s="74"/>
      <c r="X7" s="74"/>
      <c r="Y7" s="74"/>
      <c r="Z7" s="74"/>
      <c r="AA7" s="74"/>
      <c r="AB7" s="74"/>
      <c r="AC7" s="74"/>
      <c r="AD7" s="74"/>
      <c r="AE7" s="74"/>
      <c r="AF7" s="74"/>
    </row>
    <row r="8" spans="1:35" ht="25.9">
      <c r="B8" s="75" t="s">
        <v>257</v>
      </c>
      <c r="C8" s="65"/>
      <c r="D8" s="66"/>
      <c r="E8" s="67"/>
      <c r="F8" s="68"/>
      <c r="G8" s="69"/>
      <c r="H8" s="70"/>
      <c r="I8" s="71"/>
      <c r="J8" s="72"/>
      <c r="K8" s="72"/>
      <c r="L8" s="72"/>
      <c r="M8" s="72"/>
      <c r="N8" s="72"/>
      <c r="O8" s="73"/>
      <c r="P8" s="74"/>
      <c r="Q8" s="74"/>
      <c r="R8" s="74"/>
      <c r="S8" s="74"/>
      <c r="T8" s="74"/>
      <c r="U8" s="74"/>
      <c r="V8" s="74"/>
      <c r="W8" s="74"/>
      <c r="X8" s="74"/>
      <c r="Y8" s="74"/>
      <c r="Z8" s="74"/>
      <c r="AA8" s="74"/>
      <c r="AB8" s="74"/>
      <c r="AC8" s="74"/>
      <c r="AD8" s="74"/>
      <c r="AE8" s="74"/>
      <c r="AF8" s="74"/>
    </row>
    <row r="9" spans="1:35" ht="25.9">
      <c r="B9" s="75" t="s">
        <v>258</v>
      </c>
      <c r="C9" s="65"/>
      <c r="D9" s="66"/>
      <c r="E9" s="67"/>
      <c r="F9" s="68"/>
      <c r="G9" s="69"/>
      <c r="H9" s="70"/>
      <c r="I9" s="71"/>
      <c r="J9" s="72"/>
      <c r="K9" s="72"/>
      <c r="L9" s="72"/>
      <c r="M9" s="72"/>
      <c r="N9" s="72"/>
      <c r="O9" s="73"/>
      <c r="P9" s="74"/>
      <c r="Q9" s="74"/>
      <c r="R9" s="74"/>
      <c r="S9" s="74"/>
      <c r="T9" s="74"/>
      <c r="U9" s="74"/>
      <c r="V9" s="74"/>
      <c r="W9" s="74"/>
      <c r="X9" s="74"/>
      <c r="Y9" s="74"/>
      <c r="Z9" s="74"/>
      <c r="AA9" s="74"/>
      <c r="AB9" s="74"/>
      <c r="AC9" s="74"/>
      <c r="AD9" s="74"/>
      <c r="AE9" s="74"/>
      <c r="AF9" s="74"/>
    </row>
    <row r="10" spans="1:35" ht="25.9">
      <c r="B10" s="75" t="s">
        <v>259</v>
      </c>
      <c r="C10" s="65"/>
      <c r="D10" s="66"/>
      <c r="E10" s="67"/>
      <c r="F10" s="68"/>
      <c r="G10" s="69"/>
      <c r="H10" s="70"/>
      <c r="I10" s="71"/>
      <c r="J10" s="72"/>
      <c r="K10" s="72"/>
      <c r="L10" s="72"/>
      <c r="M10" s="72"/>
      <c r="N10" s="72"/>
      <c r="O10" s="73"/>
      <c r="P10" s="74"/>
      <c r="Q10" s="74"/>
      <c r="R10" s="74"/>
      <c r="S10" s="74"/>
      <c r="T10" s="74"/>
      <c r="U10" s="74"/>
      <c r="V10" s="74"/>
      <c r="W10" s="74"/>
      <c r="X10" s="74"/>
      <c r="Y10" s="74"/>
      <c r="Z10" s="74"/>
      <c r="AA10" s="74"/>
      <c r="AB10" s="74"/>
      <c r="AC10" s="74"/>
      <c r="AD10" s="74"/>
      <c r="AE10" s="74"/>
      <c r="AF10" s="74"/>
    </row>
    <row r="11" spans="1:35" ht="25.9">
      <c r="B11" s="75" t="s">
        <v>260</v>
      </c>
      <c r="C11" s="65"/>
      <c r="D11" s="66"/>
      <c r="E11" s="67"/>
      <c r="F11" s="68"/>
      <c r="G11" s="69"/>
      <c r="H11" s="70"/>
      <c r="I11" s="71"/>
      <c r="J11" s="72"/>
      <c r="K11" s="72"/>
      <c r="L11" s="72"/>
      <c r="M11" s="72"/>
      <c r="N11" s="72"/>
      <c r="O11" s="73"/>
      <c r="P11" s="74"/>
      <c r="Q11" s="74"/>
      <c r="R11" s="74"/>
      <c r="S11" s="74"/>
      <c r="T11" s="74"/>
      <c r="U11" s="74"/>
      <c r="V11" s="74"/>
      <c r="W11" s="74"/>
      <c r="X11" s="74"/>
      <c r="Y11" s="74"/>
      <c r="Z11" s="74"/>
      <c r="AA11" s="74"/>
      <c r="AB11" s="74"/>
      <c r="AC11" s="74"/>
      <c r="AD11" s="74"/>
      <c r="AE11" s="74"/>
      <c r="AF11" s="74"/>
    </row>
    <row r="12" spans="1:35" ht="25.9">
      <c r="B12" s="75" t="s">
        <v>261</v>
      </c>
      <c r="C12" s="65"/>
      <c r="D12" s="66"/>
      <c r="E12" s="67"/>
      <c r="F12" s="68"/>
      <c r="G12" s="69"/>
      <c r="H12" s="70"/>
      <c r="I12" s="71"/>
      <c r="J12" s="72"/>
      <c r="K12" s="72"/>
      <c r="L12" s="72"/>
      <c r="M12" s="72"/>
      <c r="N12" s="72"/>
      <c r="O12" s="73"/>
      <c r="P12" s="74"/>
      <c r="Q12" s="74"/>
      <c r="R12" s="74"/>
      <c r="S12" s="74"/>
      <c r="T12" s="74"/>
      <c r="U12" s="74"/>
      <c r="V12" s="74"/>
      <c r="W12" s="74"/>
      <c r="X12" s="74"/>
      <c r="Y12" s="74"/>
      <c r="Z12" s="74"/>
      <c r="AA12" s="74"/>
      <c r="AB12" s="74"/>
      <c r="AC12" s="74"/>
      <c r="AD12" s="74"/>
      <c r="AE12" s="74"/>
      <c r="AF12" s="74"/>
    </row>
    <row r="13" spans="1:35" ht="26.45" thickBot="1">
      <c r="B13" s="76"/>
      <c r="C13" s="65"/>
      <c r="D13" s="66"/>
      <c r="E13" s="67"/>
      <c r="F13" s="68"/>
      <c r="G13" s="69"/>
      <c r="H13" s="70"/>
      <c r="I13" s="71"/>
      <c r="J13" s="72"/>
      <c r="K13" s="72"/>
      <c r="L13" s="72"/>
      <c r="M13" s="72"/>
      <c r="N13" s="72"/>
      <c r="O13" s="73"/>
      <c r="P13" s="74"/>
      <c r="Q13" s="74"/>
      <c r="R13" s="74"/>
      <c r="S13" s="74"/>
      <c r="T13" s="74"/>
      <c r="U13" s="74"/>
      <c r="V13" s="74"/>
      <c r="W13" s="74"/>
      <c r="X13" s="74"/>
      <c r="Y13" s="74"/>
      <c r="Z13" s="74"/>
      <c r="AA13" s="74"/>
      <c r="AB13" s="74"/>
      <c r="AC13" s="74"/>
      <c r="AD13" s="74"/>
      <c r="AE13" s="74"/>
      <c r="AF13" s="74"/>
    </row>
    <row r="14" spans="1:35" ht="14.45">
      <c r="A14" s="77"/>
      <c r="B14" s="4197" t="s">
        <v>262</v>
      </c>
      <c r="C14" s="4199" t="s">
        <v>263</v>
      </c>
      <c r="D14" s="4201" t="s">
        <v>264</v>
      </c>
      <c r="E14" s="4199" t="s">
        <v>265</v>
      </c>
      <c r="F14" s="4203" t="s">
        <v>266</v>
      </c>
      <c r="G14" s="4203"/>
      <c r="H14" s="4203"/>
      <c r="I14" s="4203"/>
      <c r="J14" s="4203"/>
      <c r="K14" s="4203"/>
      <c r="L14" s="4203"/>
      <c r="M14" s="4203"/>
      <c r="N14" s="4203"/>
      <c r="O14" s="4203"/>
      <c r="P14" s="4203"/>
      <c r="Q14" s="4203"/>
      <c r="R14" s="4203"/>
      <c r="S14" s="4203"/>
      <c r="T14" s="4203"/>
      <c r="U14" s="4203"/>
      <c r="V14" s="4203"/>
      <c r="W14" s="4203"/>
      <c r="X14" s="4203"/>
      <c r="Y14" s="4203"/>
      <c r="Z14" s="4203"/>
      <c r="AA14" s="4203"/>
      <c r="AB14" s="4203"/>
      <c r="AC14" s="4203"/>
      <c r="AD14" s="4203"/>
      <c r="AE14" s="4203"/>
      <c r="AF14" s="78" t="s">
        <v>267</v>
      </c>
      <c r="AG14" s="79"/>
    </row>
    <row r="15" spans="1:35" s="84" customFormat="1" ht="15" thickBot="1">
      <c r="A15" s="80"/>
      <c r="B15" s="4198"/>
      <c r="C15" s="4200"/>
      <c r="D15" s="4202"/>
      <c r="E15" s="4200"/>
      <c r="F15" s="211">
        <v>5</v>
      </c>
      <c r="G15" s="211">
        <v>10</v>
      </c>
      <c r="H15" s="211">
        <v>15</v>
      </c>
      <c r="I15" s="211">
        <v>20</v>
      </c>
      <c r="J15" s="211">
        <v>25</v>
      </c>
      <c r="K15" s="211">
        <v>30</v>
      </c>
      <c r="L15" s="211">
        <v>35</v>
      </c>
      <c r="M15" s="211">
        <v>40</v>
      </c>
      <c r="N15" s="211">
        <v>45</v>
      </c>
      <c r="O15" s="211">
        <v>50</v>
      </c>
      <c r="P15" s="211">
        <v>55</v>
      </c>
      <c r="Q15" s="211">
        <v>60</v>
      </c>
      <c r="R15" s="211">
        <v>65</v>
      </c>
      <c r="S15" s="211">
        <v>70</v>
      </c>
      <c r="T15" s="211">
        <v>75</v>
      </c>
      <c r="U15" s="211">
        <v>80</v>
      </c>
      <c r="V15" s="211">
        <v>90</v>
      </c>
      <c r="W15" s="211">
        <v>100</v>
      </c>
      <c r="X15" s="211">
        <v>110</v>
      </c>
      <c r="Y15" s="211">
        <v>120</v>
      </c>
      <c r="Z15" s="211">
        <v>130</v>
      </c>
      <c r="AA15" s="211">
        <v>140</v>
      </c>
      <c r="AB15" s="211">
        <v>160</v>
      </c>
      <c r="AC15" s="211">
        <v>180</v>
      </c>
      <c r="AD15" s="211">
        <v>200</v>
      </c>
      <c r="AE15" s="211">
        <v>220</v>
      </c>
      <c r="AF15" s="3081" t="s">
        <v>268</v>
      </c>
      <c r="AG15" s="83"/>
    </row>
    <row r="16" spans="1:35" s="25" customFormat="1" ht="15" thickBot="1">
      <c r="A16" s="85"/>
      <c r="B16" s="3582">
        <v>96510178</v>
      </c>
      <c r="C16" s="2348">
        <v>1</v>
      </c>
      <c r="D16" s="3407" t="s">
        <v>269</v>
      </c>
      <c r="E16" s="3583">
        <f>+_xlfn.IFNA(VLOOKUP(B16,[2]Hoja1!$A:$C,3,FALSE),"Consultar")</f>
        <v>1174</v>
      </c>
      <c r="F16" s="3407"/>
      <c r="G16" s="3584"/>
      <c r="H16" s="1463">
        <v>1.7</v>
      </c>
      <c r="I16" s="1463">
        <v>1.6</v>
      </c>
      <c r="J16" s="3584">
        <v>1.4</v>
      </c>
      <c r="K16" s="3584">
        <v>1.25</v>
      </c>
      <c r="L16" s="3584">
        <v>1</v>
      </c>
      <c r="M16" s="3584">
        <v>0.75</v>
      </c>
      <c r="N16" s="3584">
        <v>0.35</v>
      </c>
      <c r="O16" s="3584"/>
      <c r="P16" s="3584"/>
      <c r="Q16" s="3584"/>
      <c r="R16" s="3584"/>
      <c r="S16" s="3584"/>
      <c r="T16" s="3584"/>
      <c r="U16" s="3584"/>
      <c r="V16" s="3584"/>
      <c r="W16" s="3584"/>
      <c r="X16" s="3584"/>
      <c r="Y16" s="3584"/>
      <c r="Z16" s="3585"/>
      <c r="AA16" s="3585"/>
      <c r="AB16" s="3585"/>
      <c r="AC16" s="3586"/>
      <c r="AD16" s="3587"/>
      <c r="AE16" s="3587"/>
      <c r="AF16" s="3588" t="s">
        <v>270</v>
      </c>
      <c r="AG16" s="94"/>
      <c r="AI16" s="95"/>
    </row>
    <row r="17" spans="1:35" s="25" customFormat="1" ht="14.45">
      <c r="A17" s="85"/>
      <c r="B17" s="86">
        <v>96510179</v>
      </c>
      <c r="C17" s="101">
        <v>1</v>
      </c>
      <c r="D17" s="88" t="s">
        <v>271</v>
      </c>
      <c r="E17" s="3458">
        <f>+_xlfn.IFNA(VLOOKUP(B17,[2]Hoja1!$A:$C,3,FALSE),"Consultar")</f>
        <v>1269</v>
      </c>
      <c r="F17" s="88"/>
      <c r="G17" s="89"/>
      <c r="H17" s="90"/>
      <c r="I17" s="90"/>
      <c r="J17" s="89">
        <v>1.7</v>
      </c>
      <c r="K17" s="89">
        <v>1.6</v>
      </c>
      <c r="L17" s="89">
        <v>1.5</v>
      </c>
      <c r="M17" s="89">
        <v>1.4</v>
      </c>
      <c r="N17" s="89">
        <v>1.3</v>
      </c>
      <c r="O17" s="89">
        <v>1</v>
      </c>
      <c r="P17" s="89">
        <v>0.9</v>
      </c>
      <c r="Q17" s="89">
        <v>0.8</v>
      </c>
      <c r="R17" s="89">
        <v>0.6</v>
      </c>
      <c r="S17" s="89">
        <v>0.1</v>
      </c>
      <c r="T17" s="89"/>
      <c r="U17" s="89"/>
      <c r="V17" s="89"/>
      <c r="W17" s="89"/>
      <c r="X17" s="89"/>
      <c r="Y17" s="96"/>
      <c r="Z17" s="4177" t="s">
        <v>272</v>
      </c>
      <c r="AA17" s="4178"/>
      <c r="AB17" s="4178"/>
      <c r="AC17" s="4179"/>
      <c r="AD17" s="97"/>
      <c r="AE17" s="98"/>
      <c r="AF17" s="93" t="s">
        <v>270</v>
      </c>
      <c r="AG17" s="94"/>
      <c r="AI17" s="95"/>
    </row>
    <row r="18" spans="1:35" s="25" customFormat="1" ht="14.45">
      <c r="A18" s="85"/>
      <c r="B18" s="86">
        <v>96510190</v>
      </c>
      <c r="C18" s="101">
        <v>1</v>
      </c>
      <c r="D18" s="88" t="s">
        <v>273</v>
      </c>
      <c r="E18" s="3458">
        <f>+_xlfn.IFNA(VLOOKUP(B18,[2]Hoja1!$A:$C,3,FALSE),"Consultar")</f>
        <v>1365</v>
      </c>
      <c r="F18" s="88"/>
      <c r="G18" s="89"/>
      <c r="H18" s="90"/>
      <c r="I18" s="90" t="s">
        <v>274</v>
      </c>
      <c r="J18" s="89"/>
      <c r="K18" s="89"/>
      <c r="L18" s="89"/>
      <c r="M18" s="89">
        <v>1.7</v>
      </c>
      <c r="N18" s="89">
        <v>1.5</v>
      </c>
      <c r="O18" s="89">
        <v>1.4</v>
      </c>
      <c r="P18" s="89">
        <v>1.3</v>
      </c>
      <c r="Q18" s="89">
        <v>1.25</v>
      </c>
      <c r="R18" s="89">
        <v>1.1000000000000001</v>
      </c>
      <c r="S18" s="89">
        <v>1</v>
      </c>
      <c r="T18" s="89">
        <v>0.9</v>
      </c>
      <c r="U18" s="89">
        <v>0.75</v>
      </c>
      <c r="V18" s="89">
        <v>0.4</v>
      </c>
      <c r="W18" s="89"/>
      <c r="X18" s="89"/>
      <c r="Y18" s="96"/>
      <c r="Z18" s="4180"/>
      <c r="AA18" s="4181"/>
      <c r="AB18" s="4181"/>
      <c r="AC18" s="4182"/>
      <c r="AD18" s="97"/>
      <c r="AE18" s="98"/>
      <c r="AF18" s="93" t="s">
        <v>270</v>
      </c>
      <c r="AG18" s="94"/>
      <c r="AI18" s="95"/>
    </row>
    <row r="19" spans="1:35" s="25" customFormat="1" ht="15" thickBot="1">
      <c r="A19" s="85"/>
      <c r="B19" s="86">
        <v>96510191</v>
      </c>
      <c r="C19" s="101">
        <v>1.5</v>
      </c>
      <c r="D19" s="88" t="s">
        <v>275</v>
      </c>
      <c r="E19" s="3458">
        <f>+_xlfn.IFNA(VLOOKUP(B19,[2]Hoja1!$A:$C,3,FALSE),"Consultar")</f>
        <v>1648</v>
      </c>
      <c r="F19" s="88"/>
      <c r="G19" s="89"/>
      <c r="H19" s="90"/>
      <c r="I19" s="90"/>
      <c r="J19" s="89"/>
      <c r="K19" s="89" t="s">
        <v>274</v>
      </c>
      <c r="L19" s="89"/>
      <c r="M19" s="89">
        <v>1.75</v>
      </c>
      <c r="N19" s="89">
        <v>1.65</v>
      </c>
      <c r="O19" s="89">
        <v>1.6</v>
      </c>
      <c r="P19" s="89">
        <v>1.55</v>
      </c>
      <c r="Q19" s="89">
        <v>1.5</v>
      </c>
      <c r="R19" s="89">
        <v>1.4</v>
      </c>
      <c r="S19" s="89">
        <v>1.3</v>
      </c>
      <c r="T19" s="89">
        <v>1.2</v>
      </c>
      <c r="U19" s="89">
        <v>1.1499999999999999</v>
      </c>
      <c r="V19" s="89">
        <v>1</v>
      </c>
      <c r="W19" s="89">
        <v>0.8</v>
      </c>
      <c r="X19" s="89">
        <v>0.5</v>
      </c>
      <c r="Y19" s="96"/>
      <c r="Z19" s="4183"/>
      <c r="AA19" s="4184"/>
      <c r="AB19" s="4184"/>
      <c r="AC19" s="4185"/>
      <c r="AD19" s="97"/>
      <c r="AE19" s="98"/>
      <c r="AF19" s="93" t="s">
        <v>270</v>
      </c>
      <c r="AG19" s="94"/>
      <c r="AI19" s="95"/>
    </row>
    <row r="20" spans="1:35" s="25" customFormat="1" ht="14.45">
      <c r="A20" s="85"/>
      <c r="B20" s="86">
        <v>96510192</v>
      </c>
      <c r="C20" s="101">
        <v>1.5</v>
      </c>
      <c r="D20" s="88" t="s">
        <v>276</v>
      </c>
      <c r="E20" s="3458">
        <f>+_xlfn.IFNA(VLOOKUP(B20,[2]Hoja1!$A:$C,3,FALSE),"Consultar")</f>
        <v>1716</v>
      </c>
      <c r="F20" s="88"/>
      <c r="G20" s="89"/>
      <c r="H20" s="90"/>
      <c r="I20" s="90"/>
      <c r="J20" s="89"/>
      <c r="K20" s="89"/>
      <c r="L20" s="89"/>
      <c r="M20" s="89"/>
      <c r="N20" s="89"/>
      <c r="O20" s="89">
        <v>1.7</v>
      </c>
      <c r="P20" s="89">
        <v>1.65</v>
      </c>
      <c r="Q20" s="89">
        <v>1.6</v>
      </c>
      <c r="R20" s="89">
        <v>1.5</v>
      </c>
      <c r="S20" s="89">
        <v>1.45</v>
      </c>
      <c r="T20" s="89">
        <v>1.4</v>
      </c>
      <c r="U20" s="89">
        <v>1.35</v>
      </c>
      <c r="V20" s="89">
        <v>1.25</v>
      </c>
      <c r="W20" s="89">
        <v>1.2</v>
      </c>
      <c r="X20" s="89">
        <v>1</v>
      </c>
      <c r="Y20" s="89">
        <v>0.8</v>
      </c>
      <c r="Z20" s="99">
        <v>0.6</v>
      </c>
      <c r="AA20" s="99">
        <v>0.2</v>
      </c>
      <c r="AB20" s="99"/>
      <c r="AC20" s="99"/>
      <c r="AD20" s="89"/>
      <c r="AE20" s="89"/>
      <c r="AF20" s="93" t="s">
        <v>270</v>
      </c>
      <c r="AG20" s="94"/>
      <c r="AI20" s="95"/>
    </row>
    <row r="21" spans="1:35" s="25" customFormat="1" ht="14.45">
      <c r="A21" s="85"/>
      <c r="B21" s="86">
        <v>96510193</v>
      </c>
      <c r="C21" s="101">
        <v>1.5</v>
      </c>
      <c r="D21" s="88" t="s">
        <v>277</v>
      </c>
      <c r="E21" s="3458">
        <f>+_xlfn.IFNA(VLOOKUP(B21,[2]Hoja1!$A:$C,3,FALSE),"Consultar")</f>
        <v>1784</v>
      </c>
      <c r="F21" s="88"/>
      <c r="G21" s="89"/>
      <c r="H21" s="90"/>
      <c r="I21" s="90"/>
      <c r="J21" s="89"/>
      <c r="K21" s="89"/>
      <c r="L21" s="89"/>
      <c r="M21" s="89"/>
      <c r="N21" s="89"/>
      <c r="O21" s="89"/>
      <c r="P21" s="89"/>
      <c r="Q21" s="89">
        <v>1.7</v>
      </c>
      <c r="R21" s="89">
        <v>1.65</v>
      </c>
      <c r="S21" s="89">
        <v>1.6</v>
      </c>
      <c r="T21" s="89">
        <v>1.55</v>
      </c>
      <c r="U21" s="89">
        <v>1.5</v>
      </c>
      <c r="V21" s="89">
        <v>1.45</v>
      </c>
      <c r="W21" s="89">
        <v>1.35</v>
      </c>
      <c r="X21" s="89">
        <v>1.25</v>
      </c>
      <c r="Y21" s="89">
        <v>1.1000000000000001</v>
      </c>
      <c r="Z21" s="89">
        <v>0.95</v>
      </c>
      <c r="AA21" s="89">
        <v>0.8</v>
      </c>
      <c r="AB21" s="89">
        <v>0.3</v>
      </c>
      <c r="AC21" s="89"/>
      <c r="AD21" s="89"/>
      <c r="AE21" s="89"/>
      <c r="AF21" s="93" t="s">
        <v>270</v>
      </c>
      <c r="AG21" s="94"/>
      <c r="AI21" s="95"/>
    </row>
    <row r="22" spans="1:35" s="25" customFormat="1" ht="14.45">
      <c r="A22" s="85"/>
      <c r="B22" s="86">
        <v>96510194</v>
      </c>
      <c r="C22" s="101">
        <v>2.2000000000000002</v>
      </c>
      <c r="D22" s="88" t="s">
        <v>278</v>
      </c>
      <c r="E22" s="3458" t="str">
        <f>+_xlfn.IFNA(VLOOKUP(B22,[2]Hoja1!$A:$C,3,FALSE),"Consultar")</f>
        <v>Consultar</v>
      </c>
      <c r="F22" s="88"/>
      <c r="G22" s="89"/>
      <c r="H22" s="90"/>
      <c r="I22" s="90"/>
      <c r="J22" s="89"/>
      <c r="K22" s="89"/>
      <c r="L22" s="89"/>
      <c r="M22" s="89"/>
      <c r="N22" s="89"/>
      <c r="O22" s="89"/>
      <c r="P22" s="89" t="s">
        <v>274</v>
      </c>
      <c r="Q22" s="89"/>
      <c r="R22" s="89"/>
      <c r="S22" s="89">
        <v>1.7</v>
      </c>
      <c r="T22" s="89">
        <v>1.65</v>
      </c>
      <c r="U22" s="89">
        <v>1.6</v>
      </c>
      <c r="V22" s="89">
        <v>1.55</v>
      </c>
      <c r="W22" s="89">
        <v>1.45</v>
      </c>
      <c r="X22" s="89">
        <v>1.4</v>
      </c>
      <c r="Y22" s="89">
        <v>1.25</v>
      </c>
      <c r="Z22" s="89">
        <v>1.1499999999999999</v>
      </c>
      <c r="AA22" s="89">
        <v>1.05</v>
      </c>
      <c r="AB22" s="89">
        <v>1</v>
      </c>
      <c r="AC22" s="89">
        <v>0.4</v>
      </c>
      <c r="AD22" s="89"/>
      <c r="AE22" s="89"/>
      <c r="AF22" s="93" t="s">
        <v>270</v>
      </c>
      <c r="AG22" s="94"/>
      <c r="AI22" s="95"/>
    </row>
    <row r="23" spans="1:35" s="25" customFormat="1" ht="14.45">
      <c r="A23" s="85"/>
      <c r="B23" s="86">
        <v>96510195</v>
      </c>
      <c r="C23" s="101">
        <v>2.2000000000000002</v>
      </c>
      <c r="D23" s="88" t="s">
        <v>279</v>
      </c>
      <c r="E23" s="3458" t="str">
        <f>+_xlfn.IFNA(VLOOKUP(B23,[2]Hoja1!$A:$C,3,FALSE),"Consultar")</f>
        <v>Consultar</v>
      </c>
      <c r="F23" s="88"/>
      <c r="G23" s="89"/>
      <c r="H23" s="90"/>
      <c r="I23" s="90"/>
      <c r="J23" s="89"/>
      <c r="K23" s="89"/>
      <c r="L23" s="89"/>
      <c r="M23" s="89"/>
      <c r="N23" s="89"/>
      <c r="O23" s="89"/>
      <c r="P23" s="89"/>
      <c r="Q23" s="89"/>
      <c r="R23" s="89" t="s">
        <v>274</v>
      </c>
      <c r="S23" s="89"/>
      <c r="T23" s="89"/>
      <c r="U23" s="89">
        <v>1.7</v>
      </c>
      <c r="V23" s="89">
        <v>1.6</v>
      </c>
      <c r="W23" s="89">
        <v>1.5</v>
      </c>
      <c r="X23" s="89">
        <v>1.45</v>
      </c>
      <c r="Y23" s="89">
        <v>1.4</v>
      </c>
      <c r="Z23" s="89">
        <v>1.3</v>
      </c>
      <c r="AA23" s="89">
        <v>1.2</v>
      </c>
      <c r="AB23" s="89">
        <v>1.1000000000000001</v>
      </c>
      <c r="AC23" s="89">
        <v>0.95</v>
      </c>
      <c r="AD23" s="89">
        <v>0.5</v>
      </c>
      <c r="AE23" s="89">
        <v>0.5</v>
      </c>
      <c r="AF23" s="93" t="s">
        <v>270</v>
      </c>
      <c r="AG23" s="94"/>
      <c r="AI23" s="95"/>
    </row>
    <row r="24" spans="1:35" s="25" customFormat="1" ht="14.45">
      <c r="A24" s="85"/>
      <c r="B24" s="86">
        <v>96510196</v>
      </c>
      <c r="C24" s="101">
        <v>2.5</v>
      </c>
      <c r="D24" s="88" t="s">
        <v>280</v>
      </c>
      <c r="E24" s="3458">
        <f>+_xlfn.IFNA(VLOOKUP(B24,[2]Hoja1!$A:$C,3,FALSE),"Consultar")</f>
        <v>2264</v>
      </c>
      <c r="F24" s="88"/>
      <c r="G24" s="100"/>
      <c r="H24" s="90"/>
      <c r="I24" s="90"/>
      <c r="J24" s="89"/>
      <c r="K24" s="89"/>
      <c r="L24" s="89"/>
      <c r="M24" s="89"/>
      <c r="N24" s="89"/>
      <c r="O24" s="89"/>
      <c r="P24" s="89"/>
      <c r="Q24" s="89"/>
      <c r="R24" s="89"/>
      <c r="S24" s="89"/>
      <c r="T24" s="89" t="s">
        <v>274</v>
      </c>
      <c r="U24" s="89"/>
      <c r="V24" s="89"/>
      <c r="W24" s="89">
        <v>1.6</v>
      </c>
      <c r="X24" s="89">
        <v>1.55</v>
      </c>
      <c r="Y24" s="89">
        <v>1.5</v>
      </c>
      <c r="Z24" s="89">
        <v>1.4</v>
      </c>
      <c r="AA24" s="89">
        <v>1.3</v>
      </c>
      <c r="AB24" s="89">
        <v>1.2</v>
      </c>
      <c r="AC24" s="89">
        <v>1</v>
      </c>
      <c r="AD24" s="89">
        <v>0.8</v>
      </c>
      <c r="AE24" s="89">
        <v>0.5</v>
      </c>
      <c r="AF24" s="93" t="s">
        <v>270</v>
      </c>
      <c r="AG24" s="94"/>
      <c r="AI24" s="95"/>
    </row>
    <row r="25" spans="1:35" s="25" customFormat="1" ht="14.45">
      <c r="A25" s="85"/>
      <c r="B25" s="86">
        <v>96510198</v>
      </c>
      <c r="C25" s="101">
        <v>1</v>
      </c>
      <c r="D25" s="88" t="s">
        <v>281</v>
      </c>
      <c r="E25" s="3458">
        <f>+_xlfn.IFNA(VLOOKUP(B25,[2]Hoja1!$A:$C,3,FALSE),"Consultar")</f>
        <v>1214</v>
      </c>
      <c r="F25" s="89"/>
      <c r="G25" s="89">
        <v>3.35</v>
      </c>
      <c r="H25" s="90">
        <v>3.15</v>
      </c>
      <c r="I25" s="90">
        <v>3</v>
      </c>
      <c r="J25" s="89">
        <v>2.7</v>
      </c>
      <c r="K25" s="89">
        <v>2.4</v>
      </c>
      <c r="L25" s="89">
        <v>2</v>
      </c>
      <c r="M25" s="89">
        <v>1.35</v>
      </c>
      <c r="N25" s="89"/>
      <c r="O25" s="89"/>
      <c r="P25" s="89"/>
      <c r="Q25" s="89"/>
      <c r="R25" s="89"/>
      <c r="S25" s="89"/>
      <c r="T25" s="89"/>
      <c r="U25" s="89"/>
      <c r="V25" s="89"/>
      <c r="W25" s="89" t="s">
        <v>274</v>
      </c>
      <c r="X25" s="89" t="s">
        <v>274</v>
      </c>
      <c r="Y25" s="89" t="s">
        <v>274</v>
      </c>
      <c r="Z25" s="89" t="s">
        <v>274</v>
      </c>
      <c r="AA25" s="89" t="s">
        <v>274</v>
      </c>
      <c r="AB25" s="89" t="s">
        <v>274</v>
      </c>
      <c r="AC25" s="89" t="s">
        <v>274</v>
      </c>
      <c r="AD25" s="89" t="s">
        <v>274</v>
      </c>
      <c r="AE25" s="89" t="s">
        <v>274</v>
      </c>
      <c r="AF25" s="93" t="s">
        <v>270</v>
      </c>
      <c r="AG25" s="94"/>
      <c r="AI25" s="95"/>
    </row>
    <row r="26" spans="1:35" s="25" customFormat="1" ht="14.45">
      <c r="A26" s="85"/>
      <c r="B26" s="86">
        <v>96510199</v>
      </c>
      <c r="C26" s="101">
        <v>1</v>
      </c>
      <c r="D26" s="88" t="s">
        <v>282</v>
      </c>
      <c r="E26" s="3458">
        <f>+_xlfn.IFNA(VLOOKUP(B26,[2]Hoja1!$A:$C,3,FALSE),"Consultar")</f>
        <v>1289</v>
      </c>
      <c r="F26" s="88"/>
      <c r="G26" s="100"/>
      <c r="H26" s="90"/>
      <c r="I26" s="90">
        <v>3.3</v>
      </c>
      <c r="J26" s="89">
        <v>3.2</v>
      </c>
      <c r="K26" s="89">
        <v>3</v>
      </c>
      <c r="L26" s="89">
        <v>2.9</v>
      </c>
      <c r="M26" s="89">
        <v>2.7</v>
      </c>
      <c r="N26" s="89">
        <v>2.5</v>
      </c>
      <c r="O26" s="89">
        <v>2.2000000000000002</v>
      </c>
      <c r="P26" s="89">
        <v>2</v>
      </c>
      <c r="Q26" s="89">
        <v>1.5</v>
      </c>
      <c r="R26" s="89">
        <v>0.65</v>
      </c>
      <c r="S26" s="89"/>
      <c r="T26" s="89"/>
      <c r="U26" s="89"/>
      <c r="V26" s="89"/>
      <c r="W26" s="89"/>
      <c r="X26" s="89"/>
      <c r="Y26" s="89"/>
      <c r="Z26" s="89"/>
      <c r="AA26" s="89"/>
      <c r="AB26" s="89"/>
      <c r="AC26" s="89" t="s">
        <v>274</v>
      </c>
      <c r="AD26" s="89" t="s">
        <v>274</v>
      </c>
      <c r="AE26" s="89" t="s">
        <v>274</v>
      </c>
      <c r="AF26" s="102" t="s">
        <v>270</v>
      </c>
      <c r="AG26" s="94"/>
      <c r="AI26" s="95"/>
    </row>
    <row r="27" spans="1:35" s="25" customFormat="1" ht="12.75" customHeight="1">
      <c r="A27" s="85"/>
      <c r="B27" s="86">
        <v>96510200</v>
      </c>
      <c r="C27" s="101">
        <v>1.5</v>
      </c>
      <c r="D27" s="88" t="s">
        <v>283</v>
      </c>
      <c r="E27" s="3458">
        <f>+_xlfn.IFNA(VLOOKUP(B27,[2]Hoja1!$A:$C,3,FALSE),"Consultar")</f>
        <v>1215</v>
      </c>
      <c r="F27" s="88"/>
      <c r="G27" s="100"/>
      <c r="H27" s="90"/>
      <c r="I27" s="90"/>
      <c r="J27" s="89">
        <v>3.35</v>
      </c>
      <c r="K27" s="89">
        <v>3.3</v>
      </c>
      <c r="L27" s="89">
        <v>3.2</v>
      </c>
      <c r="M27" s="89">
        <v>3.1</v>
      </c>
      <c r="N27" s="89">
        <v>2.95</v>
      </c>
      <c r="O27" s="89">
        <v>2.8</v>
      </c>
      <c r="P27" s="89">
        <v>2.6</v>
      </c>
      <c r="Q27" s="89">
        <v>2.5</v>
      </c>
      <c r="R27" s="89">
        <v>2.2999999999999998</v>
      </c>
      <c r="S27" s="89">
        <v>2</v>
      </c>
      <c r="T27" s="89">
        <v>1.8</v>
      </c>
      <c r="U27" s="89">
        <v>1.45</v>
      </c>
      <c r="V27" s="89"/>
      <c r="W27" s="89"/>
      <c r="X27" s="89"/>
      <c r="Y27" s="89"/>
      <c r="Z27" s="89"/>
      <c r="AA27" s="89"/>
      <c r="AB27" s="89"/>
      <c r="AC27" s="89" t="s">
        <v>274</v>
      </c>
      <c r="AD27" s="89" t="s">
        <v>274</v>
      </c>
      <c r="AE27" s="89" t="s">
        <v>274</v>
      </c>
      <c r="AF27" s="102" t="s">
        <v>270</v>
      </c>
      <c r="AG27" s="94"/>
      <c r="AI27" s="95"/>
    </row>
    <row r="28" spans="1:35" s="25" customFormat="1" ht="12.75" customHeight="1">
      <c r="A28" s="85"/>
      <c r="B28" s="86">
        <v>96510201</v>
      </c>
      <c r="C28" s="101">
        <v>1.5</v>
      </c>
      <c r="D28" s="88" t="s">
        <v>284</v>
      </c>
      <c r="E28" s="3458">
        <f>+_xlfn.IFNA(VLOOKUP(B28,[2]Hoja1!$A:$C,3,FALSE),"Consultar")</f>
        <v>1598</v>
      </c>
      <c r="F28" s="88"/>
      <c r="G28" s="89"/>
      <c r="H28" s="90"/>
      <c r="I28" s="90"/>
      <c r="J28" s="89"/>
      <c r="K28" s="89"/>
      <c r="L28" s="89">
        <v>3.35</v>
      </c>
      <c r="M28" s="89">
        <v>3.3</v>
      </c>
      <c r="N28" s="89">
        <v>3.18</v>
      </c>
      <c r="O28" s="89">
        <v>3.1</v>
      </c>
      <c r="P28" s="89">
        <v>3</v>
      </c>
      <c r="Q28" s="89">
        <v>2.8</v>
      </c>
      <c r="R28" s="89">
        <v>2.75</v>
      </c>
      <c r="S28" s="89">
        <v>2.6</v>
      </c>
      <c r="T28" s="89">
        <v>2.5</v>
      </c>
      <c r="U28" s="89">
        <v>2.2999999999999998</v>
      </c>
      <c r="V28" s="89">
        <v>1.95</v>
      </c>
      <c r="W28" s="89">
        <v>1.4</v>
      </c>
      <c r="X28" s="89"/>
      <c r="Y28" s="89"/>
      <c r="Z28" s="89"/>
      <c r="AA28" s="89"/>
      <c r="AB28" s="89"/>
      <c r="AC28" s="89"/>
      <c r="AD28" s="89"/>
      <c r="AE28" s="89"/>
      <c r="AF28" s="102" t="s">
        <v>270</v>
      </c>
      <c r="AG28" s="94"/>
      <c r="AI28" s="95"/>
    </row>
    <row r="29" spans="1:35" s="25" customFormat="1" ht="14.45">
      <c r="A29" s="85"/>
      <c r="B29" s="86">
        <v>96510202</v>
      </c>
      <c r="C29" s="101">
        <v>2.2000000000000002</v>
      </c>
      <c r="D29" s="88" t="s">
        <v>285</v>
      </c>
      <c r="E29" s="3458" t="str">
        <f>+_xlfn.IFNA(VLOOKUP(B29,[2]Hoja1!$A:$C,3,FALSE),"Consultar")</f>
        <v>Consultar</v>
      </c>
      <c r="F29" s="88"/>
      <c r="G29" s="89" t="s">
        <v>274</v>
      </c>
      <c r="H29" s="90"/>
      <c r="I29" s="90"/>
      <c r="J29" s="89"/>
      <c r="K29" s="89"/>
      <c r="L29" s="89"/>
      <c r="M29" s="89"/>
      <c r="N29" s="89">
        <v>3.3</v>
      </c>
      <c r="O29" s="89">
        <v>3.28</v>
      </c>
      <c r="P29" s="89">
        <v>3.2</v>
      </c>
      <c r="Q29" s="89">
        <v>3.1</v>
      </c>
      <c r="R29" s="89">
        <v>3</v>
      </c>
      <c r="S29" s="89">
        <v>2.95</v>
      </c>
      <c r="T29" s="89">
        <v>2.85</v>
      </c>
      <c r="U29" s="89">
        <v>2.75</v>
      </c>
      <c r="V29" s="89">
        <v>2.5</v>
      </c>
      <c r="W29" s="89">
        <v>2.25</v>
      </c>
      <c r="X29" s="89">
        <v>1.95</v>
      </c>
      <c r="Y29" s="89">
        <v>1.55</v>
      </c>
      <c r="Z29" s="89">
        <v>0.75</v>
      </c>
      <c r="AA29" s="89"/>
      <c r="AB29" s="89"/>
      <c r="AC29" s="92"/>
      <c r="AD29" s="89"/>
      <c r="AE29" s="89"/>
      <c r="AF29" s="102" t="s">
        <v>270</v>
      </c>
      <c r="AG29" s="94"/>
      <c r="AI29" s="95"/>
    </row>
    <row r="30" spans="1:35" s="25" customFormat="1" ht="14.45">
      <c r="A30" s="85"/>
      <c r="B30" s="86">
        <v>96510203</v>
      </c>
      <c r="C30" s="101">
        <v>2.2000000000000002</v>
      </c>
      <c r="D30" s="88" t="s">
        <v>286</v>
      </c>
      <c r="E30" s="3458">
        <f>+_xlfn.IFNA(VLOOKUP(B30,[2]Hoja1!$A:$C,3,FALSE),"Consultar")</f>
        <v>2053</v>
      </c>
      <c r="F30" s="88"/>
      <c r="G30" s="89"/>
      <c r="H30" s="90"/>
      <c r="I30" s="90"/>
      <c r="J30" s="89"/>
      <c r="K30" s="89"/>
      <c r="L30" s="89"/>
      <c r="M30" s="89"/>
      <c r="N30" s="89"/>
      <c r="O30" s="89">
        <v>3.4</v>
      </c>
      <c r="P30" s="89">
        <v>3.33</v>
      </c>
      <c r="Q30" s="89">
        <v>3.27</v>
      </c>
      <c r="R30" s="89">
        <v>3.2</v>
      </c>
      <c r="S30" s="89">
        <v>3.15</v>
      </c>
      <c r="T30" s="89">
        <v>3.06</v>
      </c>
      <c r="U30" s="89">
        <v>3</v>
      </c>
      <c r="V30" s="89">
        <v>2.85</v>
      </c>
      <c r="W30" s="89">
        <v>2.65</v>
      </c>
      <c r="X30" s="89">
        <v>2.4500000000000002</v>
      </c>
      <c r="Y30" s="89">
        <v>2.23</v>
      </c>
      <c r="Z30" s="89">
        <v>1.96</v>
      </c>
      <c r="AA30" s="89">
        <v>1.6</v>
      </c>
      <c r="AB30" s="89"/>
      <c r="AC30" s="89"/>
      <c r="AD30" s="89"/>
      <c r="AE30" s="89"/>
      <c r="AF30" s="102" t="s">
        <v>270</v>
      </c>
      <c r="AG30" s="94"/>
      <c r="AI30" s="95"/>
    </row>
    <row r="31" spans="1:35" s="25" customFormat="1" ht="14.45">
      <c r="A31" s="85"/>
      <c r="B31" s="86">
        <v>96510204</v>
      </c>
      <c r="C31" s="101">
        <v>1</v>
      </c>
      <c r="D31" s="88" t="s">
        <v>287</v>
      </c>
      <c r="E31" s="3458">
        <f>+_xlfn.IFNA(VLOOKUP(B31,[2]Hoja1!$A:$C,3,FALSE),"Consultar")</f>
        <v>1167</v>
      </c>
      <c r="F31" s="88"/>
      <c r="G31" s="89"/>
      <c r="H31" s="90">
        <v>4.2</v>
      </c>
      <c r="I31" s="90">
        <v>3.75</v>
      </c>
      <c r="J31" s="89">
        <v>3.2</v>
      </c>
      <c r="K31" s="89">
        <v>2.4</v>
      </c>
      <c r="L31" s="89">
        <v>0.8</v>
      </c>
      <c r="M31" s="89"/>
      <c r="N31" s="89"/>
      <c r="O31" s="89"/>
      <c r="P31" s="89"/>
      <c r="Q31" s="89"/>
      <c r="R31" s="89"/>
      <c r="S31" s="89"/>
      <c r="T31" s="89"/>
      <c r="U31" s="89"/>
      <c r="V31" s="89"/>
      <c r="W31" s="89"/>
      <c r="X31" s="89"/>
      <c r="Y31" s="89"/>
      <c r="Z31" s="89"/>
      <c r="AA31" s="89"/>
      <c r="AB31" s="89"/>
      <c r="AC31" s="89"/>
      <c r="AD31" s="89"/>
      <c r="AE31" s="89"/>
      <c r="AF31" s="93" t="s">
        <v>270</v>
      </c>
      <c r="AG31" s="94"/>
      <c r="AI31" s="95"/>
    </row>
    <row r="32" spans="1:35" s="25" customFormat="1" ht="14.45">
      <c r="A32" s="85"/>
      <c r="B32" s="86">
        <v>96510205</v>
      </c>
      <c r="C32" s="101">
        <v>1</v>
      </c>
      <c r="D32" s="88" t="s">
        <v>288</v>
      </c>
      <c r="E32" s="3458">
        <f>+_xlfn.IFNA(VLOOKUP(B32,[2]Hoja1!$A:$C,3,FALSE),"Consultar")</f>
        <v>1235</v>
      </c>
      <c r="F32" s="88"/>
      <c r="G32" s="89"/>
      <c r="H32" s="90"/>
      <c r="I32" s="90">
        <v>4.4000000000000004</v>
      </c>
      <c r="J32" s="89">
        <v>4.2</v>
      </c>
      <c r="K32" s="89">
        <v>3.9</v>
      </c>
      <c r="L32" s="89">
        <v>3.6</v>
      </c>
      <c r="M32" s="89">
        <v>3.2</v>
      </c>
      <c r="N32" s="89">
        <v>2.7</v>
      </c>
      <c r="O32" s="89">
        <v>2.08</v>
      </c>
      <c r="P32" s="89">
        <v>0.65</v>
      </c>
      <c r="Q32" s="89"/>
      <c r="R32" s="89"/>
      <c r="S32" s="89"/>
      <c r="T32" s="89"/>
      <c r="U32" s="89"/>
      <c r="V32" s="89"/>
      <c r="W32" s="89"/>
      <c r="X32" s="89"/>
      <c r="Y32" s="89"/>
      <c r="Z32" s="89"/>
      <c r="AA32" s="89"/>
      <c r="AB32" s="89"/>
      <c r="AC32" s="89"/>
      <c r="AD32" s="89"/>
      <c r="AE32" s="89"/>
      <c r="AF32" s="93" t="s">
        <v>270</v>
      </c>
      <c r="AG32" s="94"/>
      <c r="AI32" s="95"/>
    </row>
    <row r="33" spans="1:35" s="25" customFormat="1" ht="14.45">
      <c r="A33" s="85"/>
      <c r="B33" s="86">
        <v>96510206</v>
      </c>
      <c r="C33" s="101">
        <v>1.5</v>
      </c>
      <c r="D33" s="88" t="s">
        <v>289</v>
      </c>
      <c r="E33" s="3458">
        <f>+_xlfn.IFNA(VLOOKUP(B33,[2]Hoja1!$A:$C,3,FALSE),"Consultar")</f>
        <v>1428</v>
      </c>
      <c r="F33" s="88"/>
      <c r="G33" s="89"/>
      <c r="H33" s="90"/>
      <c r="I33" s="90"/>
      <c r="J33" s="89"/>
      <c r="K33" s="89">
        <v>4.3</v>
      </c>
      <c r="L33" s="89">
        <v>4.1500000000000004</v>
      </c>
      <c r="M33" s="89">
        <v>3.9</v>
      </c>
      <c r="N33" s="89">
        <v>3.68</v>
      </c>
      <c r="O33" s="89">
        <v>3.41</v>
      </c>
      <c r="P33" s="89">
        <v>3.1</v>
      </c>
      <c r="Q33" s="89">
        <v>2.7</v>
      </c>
      <c r="R33" s="89">
        <v>2.2400000000000002</v>
      </c>
      <c r="S33" s="89">
        <v>1.5</v>
      </c>
      <c r="T33" s="89"/>
      <c r="U33" s="89"/>
      <c r="V33" s="89"/>
      <c r="W33" s="89"/>
      <c r="X33" s="89"/>
      <c r="Y33" s="89"/>
      <c r="Z33" s="89"/>
      <c r="AA33" s="89"/>
      <c r="AB33" s="89"/>
      <c r="AC33" s="89"/>
      <c r="AD33" s="89"/>
      <c r="AE33" s="89"/>
      <c r="AF33" s="93" t="s">
        <v>270</v>
      </c>
      <c r="AG33" s="94"/>
      <c r="AI33" s="95"/>
    </row>
    <row r="34" spans="1:35" s="25" customFormat="1" ht="14.45">
      <c r="A34" s="85"/>
      <c r="B34" s="86">
        <v>96510207</v>
      </c>
      <c r="C34" s="101">
        <v>1.5</v>
      </c>
      <c r="D34" s="88" t="s">
        <v>290</v>
      </c>
      <c r="E34" s="3458">
        <f>+_xlfn.IFNA(VLOOKUP(B34,[2]Hoja1!$A:$C,3,FALSE),"Consultar")</f>
        <v>1598</v>
      </c>
      <c r="F34" s="88"/>
      <c r="G34" s="89"/>
      <c r="H34" s="90"/>
      <c r="I34" s="90"/>
      <c r="J34" s="89"/>
      <c r="K34" s="89"/>
      <c r="L34" s="89"/>
      <c r="M34" s="89">
        <v>4.2</v>
      </c>
      <c r="N34" s="89">
        <v>4.0999999999999996</v>
      </c>
      <c r="O34" s="89">
        <v>3.9</v>
      </c>
      <c r="P34" s="89">
        <v>3.7</v>
      </c>
      <c r="Q34" s="89">
        <v>3.5</v>
      </c>
      <c r="R34" s="89">
        <v>3.3</v>
      </c>
      <c r="S34" s="89">
        <v>3</v>
      </c>
      <c r="T34" s="89">
        <v>2.7</v>
      </c>
      <c r="U34" s="89">
        <v>2.2999999999999998</v>
      </c>
      <c r="V34" s="89">
        <v>0.9</v>
      </c>
      <c r="W34" s="89"/>
      <c r="X34" s="89"/>
      <c r="Y34" s="89"/>
      <c r="Z34" s="89"/>
      <c r="AA34" s="89"/>
      <c r="AB34" s="89"/>
      <c r="AC34" s="89"/>
      <c r="AD34" s="89"/>
      <c r="AE34" s="89"/>
      <c r="AF34" s="93" t="s">
        <v>270</v>
      </c>
      <c r="AG34" s="94"/>
      <c r="AI34" s="95"/>
    </row>
    <row r="35" spans="1:35" s="25" customFormat="1" ht="14.45">
      <c r="A35" s="85"/>
      <c r="B35" s="86">
        <v>96510208</v>
      </c>
      <c r="C35" s="101">
        <v>2.2000000000000002</v>
      </c>
      <c r="D35" s="88" t="s">
        <v>291</v>
      </c>
      <c r="E35" s="3458">
        <f>+_xlfn.IFNA(VLOOKUP(B35,[2]Hoja1!$A:$C,3,FALSE),"Consultar")</f>
        <v>1982</v>
      </c>
      <c r="F35" s="88"/>
      <c r="G35" s="89"/>
      <c r="H35" s="90"/>
      <c r="I35" s="90"/>
      <c r="J35" s="89"/>
      <c r="K35" s="89"/>
      <c r="L35" s="89"/>
      <c r="M35" s="89"/>
      <c r="N35" s="89">
        <v>4.5</v>
      </c>
      <c r="O35" s="89">
        <v>4.2</v>
      </c>
      <c r="P35" s="89">
        <v>4.08</v>
      </c>
      <c r="Q35" s="89">
        <v>3.9</v>
      </c>
      <c r="R35" s="89">
        <v>3.7</v>
      </c>
      <c r="S35" s="89">
        <v>3.6</v>
      </c>
      <c r="T35" s="89">
        <v>3.4</v>
      </c>
      <c r="U35" s="89">
        <v>3.2</v>
      </c>
      <c r="V35" s="89">
        <v>2.7</v>
      </c>
      <c r="W35" s="89">
        <v>2</v>
      </c>
      <c r="X35" s="89">
        <v>0.32</v>
      </c>
      <c r="Y35" s="89"/>
      <c r="Z35" s="89"/>
      <c r="AA35" s="89"/>
      <c r="AB35" s="89"/>
      <c r="AC35" s="89" t="s">
        <v>274</v>
      </c>
      <c r="AD35" s="89" t="s">
        <v>274</v>
      </c>
      <c r="AE35" s="89" t="s">
        <v>274</v>
      </c>
      <c r="AF35" s="93" t="s">
        <v>270</v>
      </c>
      <c r="AG35" s="94"/>
      <c r="AI35" s="95"/>
    </row>
    <row r="36" spans="1:35" s="25" customFormat="1" ht="14.45">
      <c r="A36" s="85"/>
      <c r="B36" s="86">
        <v>96510209</v>
      </c>
      <c r="C36" s="101">
        <v>2.2000000000000002</v>
      </c>
      <c r="D36" s="88" t="s">
        <v>292</v>
      </c>
      <c r="E36" s="3458" t="str">
        <f>+_xlfn.IFNA(VLOOKUP(B36,[2]Hoja1!$A:$C,3,FALSE),"Consultar")</f>
        <v>Consultar</v>
      </c>
      <c r="F36" s="88"/>
      <c r="G36" s="89"/>
      <c r="H36" s="90"/>
      <c r="I36" s="90"/>
      <c r="J36" s="89"/>
      <c r="K36" s="89"/>
      <c r="L36" s="89"/>
      <c r="M36" s="89"/>
      <c r="N36" s="89"/>
      <c r="O36" s="89">
        <v>4.4000000000000004</v>
      </c>
      <c r="P36" s="89">
        <v>4.3</v>
      </c>
      <c r="Q36" s="89">
        <v>4.18</v>
      </c>
      <c r="R36" s="89">
        <v>4.0599999999999996</v>
      </c>
      <c r="S36" s="89">
        <v>3.9</v>
      </c>
      <c r="T36" s="89">
        <v>3.8</v>
      </c>
      <c r="U36" s="89">
        <v>3.65</v>
      </c>
      <c r="V36" s="89">
        <v>3.3</v>
      </c>
      <c r="W36" s="89">
        <v>2.9</v>
      </c>
      <c r="X36" s="89">
        <v>2.5</v>
      </c>
      <c r="Y36" s="89">
        <v>1.75</v>
      </c>
      <c r="Z36" s="89">
        <v>0.6</v>
      </c>
      <c r="AA36" s="89"/>
      <c r="AB36" s="89"/>
      <c r="AC36" s="89" t="s">
        <v>274</v>
      </c>
      <c r="AD36" s="89" t="s">
        <v>274</v>
      </c>
      <c r="AE36" s="89" t="s">
        <v>274</v>
      </c>
      <c r="AF36" s="93" t="s">
        <v>270</v>
      </c>
      <c r="AG36" s="94"/>
      <c r="AI36" s="95"/>
    </row>
    <row r="37" spans="1:35" s="25" customFormat="1" ht="14.45">
      <c r="A37" s="85"/>
      <c r="B37" s="86">
        <v>96510210</v>
      </c>
      <c r="C37" s="101">
        <v>2.5</v>
      </c>
      <c r="D37" s="88" t="s">
        <v>293</v>
      </c>
      <c r="E37" s="3458">
        <f>+_xlfn.IFNA(VLOOKUP(B37,[2]Hoja1!$A:$C,3,FALSE),"Consultar")</f>
        <v>2120</v>
      </c>
      <c r="F37" s="88"/>
      <c r="G37" s="89"/>
      <c r="H37" s="90"/>
      <c r="I37" s="90"/>
      <c r="J37" s="89"/>
      <c r="K37" s="89"/>
      <c r="L37" s="89"/>
      <c r="M37" s="89"/>
      <c r="N37" s="89"/>
      <c r="O37" s="89"/>
      <c r="P37" s="89"/>
      <c r="Q37" s="89">
        <v>4.3</v>
      </c>
      <c r="R37" s="89">
        <v>4.2</v>
      </c>
      <c r="S37" s="89">
        <v>4.1500000000000004</v>
      </c>
      <c r="T37" s="89">
        <v>4</v>
      </c>
      <c r="U37" s="89">
        <v>3.9</v>
      </c>
      <c r="V37" s="89">
        <v>3.7</v>
      </c>
      <c r="W37" s="89">
        <v>3.4</v>
      </c>
      <c r="X37" s="89">
        <v>3.12</v>
      </c>
      <c r="Y37" s="89">
        <v>2.73</v>
      </c>
      <c r="Z37" s="89">
        <v>2.2599999999999998</v>
      </c>
      <c r="AA37" s="89">
        <v>1.5</v>
      </c>
      <c r="AB37" s="89"/>
      <c r="AC37" s="89" t="s">
        <v>274</v>
      </c>
      <c r="AD37" s="89" t="s">
        <v>274</v>
      </c>
      <c r="AE37" s="89" t="s">
        <v>274</v>
      </c>
      <c r="AF37" s="93" t="s">
        <v>270</v>
      </c>
      <c r="AG37" s="94"/>
      <c r="AI37" s="95"/>
    </row>
    <row r="38" spans="1:35" s="25" customFormat="1" ht="15" thickBot="1">
      <c r="A38" s="85"/>
      <c r="B38" s="86">
        <v>96510211</v>
      </c>
      <c r="C38" s="101">
        <v>1</v>
      </c>
      <c r="D38" s="88" t="s">
        <v>294</v>
      </c>
      <c r="E38" s="3458" t="str">
        <f>+_xlfn.IFNA(VLOOKUP(B38,[2]Hoja1!$A:$C,3,FALSE),"Consultar")</f>
        <v>Consultar</v>
      </c>
      <c r="F38" s="89">
        <v>6.4</v>
      </c>
      <c r="G38" s="89">
        <v>5.2</v>
      </c>
      <c r="H38" s="90">
        <v>3.09</v>
      </c>
      <c r="I38" s="90"/>
      <c r="J38" s="89"/>
      <c r="K38" s="89"/>
      <c r="L38" s="89"/>
      <c r="M38" s="89"/>
      <c r="N38" s="89"/>
      <c r="O38" s="89"/>
      <c r="P38" s="89"/>
      <c r="Q38" s="89"/>
      <c r="R38" s="89"/>
      <c r="S38" s="89"/>
      <c r="T38" s="89"/>
      <c r="U38" s="89"/>
      <c r="V38" s="89"/>
      <c r="W38" s="89"/>
      <c r="X38" s="89"/>
      <c r="Y38" s="89"/>
      <c r="Z38" s="91"/>
      <c r="AA38" s="91" t="s">
        <v>274</v>
      </c>
      <c r="AB38" s="91" t="s">
        <v>274</v>
      </c>
      <c r="AC38" s="91" t="s">
        <v>274</v>
      </c>
      <c r="AD38" s="89" t="s">
        <v>274</v>
      </c>
      <c r="AE38" s="89" t="s">
        <v>274</v>
      </c>
      <c r="AF38" s="93" t="s">
        <v>295</v>
      </c>
      <c r="AG38" s="94"/>
      <c r="AI38" s="95"/>
    </row>
    <row r="39" spans="1:35" s="25" customFormat="1" ht="14.45">
      <c r="A39" s="85"/>
      <c r="B39" s="86">
        <v>96510212</v>
      </c>
      <c r="C39" s="101">
        <v>1</v>
      </c>
      <c r="D39" s="88" t="s">
        <v>296</v>
      </c>
      <c r="E39" s="3458">
        <f>+_xlfn.IFNA(VLOOKUP(B39,[2]Hoja1!$A:$C,3,FALSE),"Consultar")</f>
        <v>1180</v>
      </c>
      <c r="F39" s="89"/>
      <c r="G39" s="89">
        <v>6.9</v>
      </c>
      <c r="H39" s="90">
        <v>6.3</v>
      </c>
      <c r="I39" s="90">
        <v>5.6</v>
      </c>
      <c r="J39" s="89">
        <v>4.5999999999999996</v>
      </c>
      <c r="K39" s="89">
        <v>3.2</v>
      </c>
      <c r="L39" s="89">
        <v>0.6</v>
      </c>
      <c r="M39" s="89"/>
      <c r="N39" s="89"/>
      <c r="O39" s="89"/>
      <c r="P39" s="89"/>
      <c r="Q39" s="89"/>
      <c r="R39" s="89"/>
      <c r="S39" s="89"/>
      <c r="T39" s="89"/>
      <c r="U39" s="89"/>
      <c r="V39" s="89"/>
      <c r="W39" s="89"/>
      <c r="X39" s="89"/>
      <c r="Y39" s="96"/>
      <c r="Z39" s="4186" t="s">
        <v>272</v>
      </c>
      <c r="AA39" s="4187"/>
      <c r="AB39" s="4187"/>
      <c r="AC39" s="4188"/>
      <c r="AD39" s="103"/>
      <c r="AE39" s="87"/>
      <c r="AF39" s="93" t="s">
        <v>295</v>
      </c>
      <c r="AG39" s="94"/>
      <c r="AI39" s="95"/>
    </row>
    <row r="40" spans="1:35" s="25" customFormat="1" ht="14.45">
      <c r="A40" s="85"/>
      <c r="B40" s="86">
        <v>96510213</v>
      </c>
      <c r="C40" s="101">
        <v>1.5</v>
      </c>
      <c r="D40" s="88" t="s">
        <v>297</v>
      </c>
      <c r="E40" s="3458">
        <f>+_xlfn.IFNA(VLOOKUP(B40,[2]Hoja1!$A:$C,3,FALSE),"Consultar")</f>
        <v>1428</v>
      </c>
      <c r="F40" s="89"/>
      <c r="G40" s="89"/>
      <c r="H40" s="90">
        <v>7.12</v>
      </c>
      <c r="I40" s="90">
        <v>6.7</v>
      </c>
      <c r="J40" s="89">
        <v>6.2</v>
      </c>
      <c r="K40" s="89">
        <v>5.7</v>
      </c>
      <c r="L40" s="89">
        <v>5.0999999999999996</v>
      </c>
      <c r="M40" s="89">
        <v>4.3</v>
      </c>
      <c r="N40" s="89">
        <v>3.3</v>
      </c>
      <c r="O40" s="89">
        <v>1.65</v>
      </c>
      <c r="P40" s="89"/>
      <c r="Q40" s="89"/>
      <c r="R40" s="89"/>
      <c r="S40" s="89"/>
      <c r="T40" s="89"/>
      <c r="U40" s="89"/>
      <c r="V40" s="89"/>
      <c r="W40" s="89"/>
      <c r="X40" s="89"/>
      <c r="Y40" s="96"/>
      <c r="Z40" s="4189"/>
      <c r="AA40" s="4190"/>
      <c r="AB40" s="4190"/>
      <c r="AC40" s="4191"/>
      <c r="AD40" s="104"/>
      <c r="AE40" s="105"/>
      <c r="AF40" s="93" t="s">
        <v>295</v>
      </c>
      <c r="AG40" s="94"/>
      <c r="AI40" s="95"/>
    </row>
    <row r="41" spans="1:35" s="25" customFormat="1" ht="15" thickBot="1">
      <c r="A41" s="85"/>
      <c r="B41" s="86">
        <v>96510214</v>
      </c>
      <c r="C41" s="101">
        <v>2.2000000000000002</v>
      </c>
      <c r="D41" s="88" t="s">
        <v>298</v>
      </c>
      <c r="E41" s="3458">
        <f>+_xlfn.IFNA(VLOOKUP(B41,[2]Hoja1!$A:$C,3,FALSE),"Consultar")</f>
        <v>1598</v>
      </c>
      <c r="F41" s="100"/>
      <c r="G41" s="89"/>
      <c r="H41" s="90">
        <v>7.4</v>
      </c>
      <c r="I41" s="90">
        <v>7.2</v>
      </c>
      <c r="J41" s="89">
        <v>6.9</v>
      </c>
      <c r="K41" s="89">
        <v>6.6</v>
      </c>
      <c r="L41" s="89">
        <v>6.2</v>
      </c>
      <c r="M41" s="89">
        <v>5.8</v>
      </c>
      <c r="N41" s="89">
        <v>5.3</v>
      </c>
      <c r="O41" s="89">
        <v>4.8</v>
      </c>
      <c r="P41" s="89">
        <v>4.2</v>
      </c>
      <c r="Q41" s="89">
        <v>3.3</v>
      </c>
      <c r="R41" s="89">
        <v>2.15</v>
      </c>
      <c r="S41" s="89">
        <v>0.3</v>
      </c>
      <c r="T41" s="89"/>
      <c r="U41" s="89"/>
      <c r="V41" s="89"/>
      <c r="W41" s="89"/>
      <c r="X41" s="89"/>
      <c r="Y41" s="96"/>
      <c r="Z41" s="4192"/>
      <c r="AA41" s="4193"/>
      <c r="AB41" s="4193"/>
      <c r="AC41" s="4194"/>
      <c r="AD41" s="106"/>
      <c r="AE41" s="107"/>
      <c r="AF41" s="93" t="s">
        <v>295</v>
      </c>
      <c r="AG41" s="94"/>
      <c r="AI41" s="95"/>
    </row>
    <row r="42" spans="1:35" s="25" customFormat="1" ht="14.45">
      <c r="A42" s="85"/>
      <c r="B42" s="86">
        <v>96510215</v>
      </c>
      <c r="C42" s="101">
        <v>2.2000000000000002</v>
      </c>
      <c r="D42" s="88" t="s">
        <v>299</v>
      </c>
      <c r="E42" s="3458">
        <f>+_xlfn.IFNA(VLOOKUP(B42,[2]Hoja1!$A:$C,3,FALSE),"Consultar")</f>
        <v>2052</v>
      </c>
      <c r="F42" s="100"/>
      <c r="G42" s="89"/>
      <c r="H42" s="90"/>
      <c r="I42" s="90">
        <v>7.4</v>
      </c>
      <c r="J42" s="89">
        <v>7.2</v>
      </c>
      <c r="K42" s="89">
        <v>7.03</v>
      </c>
      <c r="L42" s="89">
        <v>6.78</v>
      </c>
      <c r="M42" s="89">
        <v>6.5</v>
      </c>
      <c r="N42" s="89">
        <v>6.2</v>
      </c>
      <c r="O42" s="89">
        <v>5.8</v>
      </c>
      <c r="P42" s="89">
        <v>5.5</v>
      </c>
      <c r="Q42" s="89">
        <v>5.0999999999999996</v>
      </c>
      <c r="R42" s="89">
        <v>4.5999999999999996</v>
      </c>
      <c r="S42" s="89">
        <v>4.05</v>
      </c>
      <c r="T42" s="89">
        <v>3.3</v>
      </c>
      <c r="U42" s="89">
        <v>2.4</v>
      </c>
      <c r="V42" s="89"/>
      <c r="W42" s="89" t="s">
        <v>274</v>
      </c>
      <c r="X42" s="89"/>
      <c r="Y42" s="89"/>
      <c r="Z42" s="99"/>
      <c r="AA42" s="99"/>
      <c r="AB42" s="99"/>
      <c r="AC42" s="108"/>
      <c r="AD42" s="107"/>
      <c r="AE42" s="107"/>
      <c r="AF42" s="93" t="s">
        <v>295</v>
      </c>
      <c r="AG42" s="94"/>
      <c r="AI42" s="95"/>
    </row>
    <row r="43" spans="1:35" s="25" customFormat="1" ht="14.45">
      <c r="A43" s="85"/>
      <c r="B43" s="86">
        <v>96510217</v>
      </c>
      <c r="C43" s="101">
        <v>2.5</v>
      </c>
      <c r="D43" s="88" t="s">
        <v>300</v>
      </c>
      <c r="E43" s="3458">
        <f>+_xlfn.IFNA(VLOOKUP(B43,[2]Hoja1!$A:$C,3,FALSE),"Consultar")</f>
        <v>2120</v>
      </c>
      <c r="F43" s="100"/>
      <c r="G43" s="89"/>
      <c r="H43" s="90"/>
      <c r="I43" s="90"/>
      <c r="J43" s="89">
        <v>7.4</v>
      </c>
      <c r="K43" s="89">
        <v>7.3</v>
      </c>
      <c r="L43" s="89">
        <v>7.1</v>
      </c>
      <c r="M43" s="89">
        <v>6.8</v>
      </c>
      <c r="N43" s="89">
        <v>6.6</v>
      </c>
      <c r="O43" s="89">
        <v>6.4</v>
      </c>
      <c r="P43" s="89">
        <v>6.1</v>
      </c>
      <c r="Q43" s="89">
        <v>5.8</v>
      </c>
      <c r="R43" s="89">
        <v>5.5</v>
      </c>
      <c r="S43" s="89">
        <v>5.25</v>
      </c>
      <c r="T43" s="89">
        <v>4.8</v>
      </c>
      <c r="U43" s="89">
        <v>4.4000000000000004</v>
      </c>
      <c r="V43" s="89">
        <v>3.3</v>
      </c>
      <c r="W43" s="89">
        <v>1.5</v>
      </c>
      <c r="X43" s="89" t="s">
        <v>274</v>
      </c>
      <c r="Y43" s="89" t="s">
        <v>274</v>
      </c>
      <c r="Z43" s="89" t="s">
        <v>274</v>
      </c>
      <c r="AA43" s="89"/>
      <c r="AB43" s="89"/>
      <c r="AC43" s="109"/>
      <c r="AD43" s="109"/>
      <c r="AE43" s="109"/>
      <c r="AF43" s="93" t="s">
        <v>295</v>
      </c>
      <c r="AG43" s="94"/>
      <c r="AI43" s="95"/>
    </row>
    <row r="44" spans="1:35" s="25" customFormat="1" ht="14.45">
      <c r="A44" s="85"/>
      <c r="B44" s="86">
        <v>96510218</v>
      </c>
      <c r="C44" s="101">
        <v>1</v>
      </c>
      <c r="D44" s="88" t="s">
        <v>301</v>
      </c>
      <c r="E44" s="3458">
        <f>+_xlfn.IFNA(VLOOKUP(B44,[2]Hoja1!$A:$C,3,FALSE),"Consultar")</f>
        <v>1580</v>
      </c>
      <c r="F44" s="89">
        <v>8.1999999999999993</v>
      </c>
      <c r="G44" s="89">
        <v>6.7</v>
      </c>
      <c r="H44" s="90">
        <v>4.5999999999999996</v>
      </c>
      <c r="I44" s="90">
        <v>0.9</v>
      </c>
      <c r="J44" s="89"/>
      <c r="K44" s="89"/>
      <c r="L44" s="89"/>
      <c r="M44" s="89"/>
      <c r="N44" s="89"/>
      <c r="O44" s="89"/>
      <c r="P44" s="89"/>
      <c r="Q44" s="89" t="s">
        <v>274</v>
      </c>
      <c r="R44" s="89" t="s">
        <v>274</v>
      </c>
      <c r="S44" s="89" t="s">
        <v>274</v>
      </c>
      <c r="T44" s="89" t="s">
        <v>274</v>
      </c>
      <c r="U44" s="89" t="s">
        <v>274</v>
      </c>
      <c r="V44" s="89" t="s">
        <v>274</v>
      </c>
      <c r="W44" s="89" t="s">
        <v>274</v>
      </c>
      <c r="X44" s="89" t="s">
        <v>274</v>
      </c>
      <c r="Y44" s="89" t="s">
        <v>274</v>
      </c>
      <c r="Z44" s="89" t="s">
        <v>274</v>
      </c>
      <c r="AA44" s="89" t="s">
        <v>274</v>
      </c>
      <c r="AB44" s="89" t="s">
        <v>274</v>
      </c>
      <c r="AC44" s="109" t="s">
        <v>274</v>
      </c>
      <c r="AD44" s="109" t="s">
        <v>274</v>
      </c>
      <c r="AE44" s="109" t="s">
        <v>274</v>
      </c>
      <c r="AF44" s="93" t="s">
        <v>295</v>
      </c>
      <c r="AG44" s="94"/>
      <c r="AI44" s="95"/>
    </row>
    <row r="45" spans="1:35" s="25" customFormat="1" ht="14.45">
      <c r="A45" s="85"/>
      <c r="B45" s="86">
        <v>96510219</v>
      </c>
      <c r="C45" s="101">
        <v>1.5</v>
      </c>
      <c r="D45" s="88" t="s">
        <v>302</v>
      </c>
      <c r="E45" s="3458">
        <f>+_xlfn.IFNA(VLOOKUP(B45,[2]Hoja1!$A:$C,3,FALSE),"Consultar")</f>
        <v>1716</v>
      </c>
      <c r="F45" s="89"/>
      <c r="G45" s="89">
        <v>8.9</v>
      </c>
      <c r="H45" s="90">
        <v>8.3000000000000007</v>
      </c>
      <c r="I45" s="90">
        <v>7.6</v>
      </c>
      <c r="J45" s="89">
        <v>6.7</v>
      </c>
      <c r="K45" s="89">
        <v>5.6</v>
      </c>
      <c r="L45" s="89">
        <v>4.0599999999999996</v>
      </c>
      <c r="M45" s="89">
        <v>1.5</v>
      </c>
      <c r="N45" s="89"/>
      <c r="O45" s="89"/>
      <c r="P45" s="89"/>
      <c r="Q45" s="89"/>
      <c r="R45" s="89"/>
      <c r="S45" s="89"/>
      <c r="T45" s="89"/>
      <c r="U45" s="89" t="s">
        <v>274</v>
      </c>
      <c r="V45" s="89" t="s">
        <v>274</v>
      </c>
      <c r="W45" s="89" t="s">
        <v>274</v>
      </c>
      <c r="X45" s="89" t="s">
        <v>274</v>
      </c>
      <c r="Y45" s="89" t="s">
        <v>274</v>
      </c>
      <c r="Z45" s="89" t="s">
        <v>274</v>
      </c>
      <c r="AA45" s="89" t="s">
        <v>274</v>
      </c>
      <c r="AB45" s="89" t="s">
        <v>274</v>
      </c>
      <c r="AC45" s="109" t="s">
        <v>274</v>
      </c>
      <c r="AD45" s="109" t="s">
        <v>274</v>
      </c>
      <c r="AE45" s="109" t="s">
        <v>274</v>
      </c>
      <c r="AF45" s="93" t="s">
        <v>295</v>
      </c>
      <c r="AG45" s="94"/>
      <c r="AI45" s="95"/>
    </row>
    <row r="46" spans="1:35" s="25" customFormat="1" ht="15" thickBot="1">
      <c r="A46" s="85"/>
      <c r="B46" s="110">
        <v>96510220</v>
      </c>
      <c r="C46" s="694">
        <v>2.2000000000000002</v>
      </c>
      <c r="D46" s="112" t="s">
        <v>303</v>
      </c>
      <c r="E46" s="3589">
        <f>+_xlfn.IFNA(VLOOKUP(B46,[2]Hoja1!$A:$C,3,FALSE),"Consultar")</f>
        <v>2196</v>
      </c>
      <c r="F46" s="113"/>
      <c r="G46" s="113"/>
      <c r="H46" s="114"/>
      <c r="I46" s="114">
        <v>8.8000000000000007</v>
      </c>
      <c r="J46" s="113">
        <v>8.4</v>
      </c>
      <c r="K46" s="113">
        <v>7.9</v>
      </c>
      <c r="L46" s="113">
        <v>7.3</v>
      </c>
      <c r="M46" s="113">
        <v>6.7</v>
      </c>
      <c r="N46" s="113">
        <v>5.9</v>
      </c>
      <c r="O46" s="113">
        <v>5</v>
      </c>
      <c r="P46" s="113">
        <v>3.7</v>
      </c>
      <c r="Q46" s="113">
        <v>1.8</v>
      </c>
      <c r="R46" s="113"/>
      <c r="S46" s="113" t="s">
        <v>274</v>
      </c>
      <c r="T46" s="113" t="s">
        <v>274</v>
      </c>
      <c r="U46" s="113" t="s">
        <v>274</v>
      </c>
      <c r="V46" s="113" t="s">
        <v>274</v>
      </c>
      <c r="W46" s="113" t="s">
        <v>274</v>
      </c>
      <c r="X46" s="113" t="s">
        <v>274</v>
      </c>
      <c r="Y46" s="113" t="s">
        <v>274</v>
      </c>
      <c r="Z46" s="113" t="s">
        <v>274</v>
      </c>
      <c r="AA46" s="113" t="s">
        <v>274</v>
      </c>
      <c r="AB46" s="113" t="s">
        <v>274</v>
      </c>
      <c r="AC46" s="115" t="s">
        <v>274</v>
      </c>
      <c r="AD46" s="115" t="s">
        <v>274</v>
      </c>
      <c r="AE46" s="115" t="s">
        <v>274</v>
      </c>
      <c r="AF46" s="116" t="s">
        <v>295</v>
      </c>
      <c r="AG46" s="94"/>
      <c r="AI46" s="95"/>
    </row>
    <row r="47" spans="1:35">
      <c r="A47" s="74"/>
      <c r="B47" s="3577"/>
      <c r="C47" s="3578"/>
      <c r="D47" s="3579"/>
      <c r="E47" s="117"/>
      <c r="F47" s="3580"/>
      <c r="G47" s="696"/>
      <c r="H47" s="3581"/>
      <c r="I47" s="3581"/>
      <c r="J47" s="696"/>
      <c r="K47" s="696"/>
      <c r="L47" s="696"/>
      <c r="M47" s="696"/>
      <c r="N47" s="696"/>
      <c r="O47" s="696"/>
      <c r="P47" s="696"/>
      <c r="Q47" s="696"/>
      <c r="R47" s="696"/>
      <c r="S47" s="696"/>
      <c r="T47" s="696"/>
      <c r="U47" s="696"/>
      <c r="V47" s="696"/>
      <c r="W47" s="696"/>
      <c r="X47" s="696"/>
      <c r="Y47" s="696"/>
      <c r="Z47" s="696"/>
      <c r="AA47" s="696"/>
      <c r="AB47" s="696"/>
      <c r="AC47" s="696"/>
      <c r="AD47" s="696"/>
      <c r="AE47" s="696"/>
      <c r="AF47" s="696"/>
    </row>
    <row r="48" spans="1:35">
      <c r="A48" s="119"/>
      <c r="B48" s="119"/>
      <c r="C48" s="120"/>
      <c r="D48" s="121"/>
      <c r="E48" s="122"/>
      <c r="F48" s="123"/>
    </row>
    <row r="49" spans="1:34">
      <c r="A49" s="3753"/>
      <c r="B49" s="3753"/>
      <c r="C49" s="3754"/>
      <c r="D49" s="3755"/>
      <c r="E49" s="3756"/>
      <c r="F49" s="3757"/>
      <c r="G49" s="3758"/>
      <c r="H49" s="3759"/>
      <c r="I49" s="3759"/>
      <c r="J49" s="3758"/>
      <c r="K49" s="3758"/>
      <c r="L49" s="3758"/>
      <c r="M49" s="3758"/>
      <c r="N49" s="3758"/>
      <c r="O49" s="3758"/>
      <c r="P49" s="3758"/>
      <c r="Q49" s="3758"/>
      <c r="R49" s="3758"/>
      <c r="S49" s="3758"/>
      <c r="T49" s="3758"/>
      <c r="U49" s="3758"/>
      <c r="V49" s="3758"/>
      <c r="W49" s="3758"/>
      <c r="X49" s="3758"/>
      <c r="Y49" s="3758"/>
      <c r="Z49" s="3758"/>
      <c r="AA49" s="3758"/>
      <c r="AB49" s="3758"/>
      <c r="AC49" s="3758"/>
      <c r="AD49" s="3758"/>
      <c r="AE49" s="3758"/>
      <c r="AF49" s="3758"/>
      <c r="AG49" s="3758"/>
      <c r="AH49" s="3758"/>
    </row>
    <row r="50" spans="1:34">
      <c r="A50" s="696"/>
      <c r="B50" s="696"/>
      <c r="C50" s="3750"/>
      <c r="D50" s="3751"/>
      <c r="E50" s="3752"/>
      <c r="F50" s="3580"/>
      <c r="G50" s="696"/>
      <c r="H50" s="3581"/>
      <c r="I50" s="3581"/>
      <c r="J50" s="696"/>
      <c r="K50" s="696"/>
      <c r="L50" s="696"/>
      <c r="M50" s="696"/>
      <c r="N50" s="696"/>
      <c r="O50" s="696"/>
      <c r="P50" s="696"/>
      <c r="Q50" s="696"/>
      <c r="R50" s="696"/>
      <c r="S50" s="696"/>
      <c r="T50" s="696"/>
      <c r="U50" s="696"/>
      <c r="V50" s="696"/>
      <c r="W50" s="696"/>
      <c r="X50" s="696"/>
      <c r="Y50" s="696"/>
      <c r="Z50" s="696"/>
      <c r="AA50" s="696"/>
      <c r="AB50" s="696"/>
      <c r="AC50" s="696"/>
      <c r="AD50" s="696"/>
      <c r="AE50" s="696"/>
      <c r="AF50" s="696"/>
      <c r="AG50" s="696"/>
      <c r="AH50" s="696"/>
    </row>
  </sheetData>
  <mergeCells count="8">
    <mergeCell ref="Z17:AC19"/>
    <mergeCell ref="Z39:AC41"/>
    <mergeCell ref="H1:I1"/>
    <mergeCell ref="B14:B15"/>
    <mergeCell ref="C14:C15"/>
    <mergeCell ref="D14:D15"/>
    <mergeCell ref="E14:E15"/>
    <mergeCell ref="F14:AE14"/>
  </mergeCells>
  <hyperlinks>
    <hyperlink ref="H1" location="Index" display="Back to Index" xr:uid="{77B92D7A-7EA4-4241-9F57-5482831951D9}"/>
    <hyperlink ref="H1:I1" location="Indice!A1" display="Volver al Índice" xr:uid="{59B5EE9F-3E02-4D35-A19C-CD4D54D19181}"/>
  </hyperlinks>
  <pageMargins left="0.7" right="0.7" top="0.75" bottom="0.75" header="0.3" footer="0.3"/>
  <pageSetup paperSize="9" orientation="portrait" horizontalDpi="300" verticalDpi="300" r:id="rId1"/>
  <customProperties>
    <customPr name="_pios_id" r:id="rId2"/>
  </customPropertie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297F0A-8894-4AE6-AA91-2F608C430565}">
  <dimension ref="A1:AL32"/>
  <sheetViews>
    <sheetView showGridLines="0" workbookViewId="0"/>
  </sheetViews>
  <sheetFormatPr defaultColWidth="11.42578125" defaultRowHeight="13.15"/>
  <cols>
    <col min="1" max="1" width="5.28515625" style="130" customWidth="1"/>
    <col min="2" max="2" width="12.42578125" style="130" customWidth="1"/>
    <col min="3" max="3" width="4.42578125" style="132" bestFit="1" customWidth="1"/>
    <col min="4" max="4" width="13.28515625" style="132" customWidth="1"/>
    <col min="5" max="5" width="5.42578125" style="132" bestFit="1" customWidth="1"/>
    <col min="6" max="6" width="9.5703125" style="128" customWidth="1"/>
    <col min="7" max="7" width="12.28515625" style="128" customWidth="1"/>
    <col min="8" max="9" width="10.5703125" style="128" customWidth="1"/>
    <col min="10" max="10" width="11.42578125" style="133"/>
    <col min="11" max="12" width="4.42578125" style="133" bestFit="1" customWidth="1"/>
    <col min="13" max="14" width="4.42578125" style="134" bestFit="1" customWidth="1"/>
    <col min="15" max="26" width="4.42578125" style="130" bestFit="1" customWidth="1"/>
    <col min="27" max="28" width="3.42578125" style="130" bestFit="1" customWidth="1"/>
    <col min="29" max="35" width="4" style="130" bestFit="1" customWidth="1"/>
    <col min="36" max="37" width="4.5703125" style="130" customWidth="1"/>
    <col min="38" max="16384" width="11.42578125" style="130"/>
  </cols>
  <sheetData>
    <row r="1" spans="2:22" ht="24.6">
      <c r="B1" s="52" t="s">
        <v>8</v>
      </c>
      <c r="C1" s="126"/>
      <c r="D1" s="127"/>
      <c r="E1" s="127"/>
      <c r="F1" s="127"/>
      <c r="G1" s="127"/>
      <c r="I1" s="129"/>
      <c r="J1" s="4195" t="s">
        <v>251</v>
      </c>
      <c r="K1" s="4196"/>
      <c r="L1" s="127"/>
      <c r="M1" s="127"/>
      <c r="N1" s="127"/>
      <c r="O1" s="127"/>
      <c r="P1" s="127"/>
      <c r="Q1" s="127"/>
      <c r="R1" s="127"/>
      <c r="S1" s="127"/>
      <c r="T1" s="127"/>
      <c r="U1" s="127"/>
      <c r="V1" s="127"/>
    </row>
    <row r="2" spans="2:22" ht="24.6">
      <c r="B2" s="52"/>
      <c r="C2" s="126"/>
      <c r="D2" s="127"/>
      <c r="E2" s="127"/>
      <c r="F2" s="127"/>
      <c r="G2" s="127"/>
      <c r="I2" s="129"/>
      <c r="J2" s="3251"/>
      <c r="K2" s="3267"/>
      <c r="L2" s="127"/>
      <c r="M2" s="127"/>
      <c r="N2" s="127"/>
      <c r="O2" s="127"/>
      <c r="P2" s="127"/>
      <c r="Q2" s="127"/>
      <c r="R2" s="127"/>
      <c r="S2" s="127"/>
      <c r="T2" s="127"/>
      <c r="U2" s="127"/>
      <c r="V2" s="127"/>
    </row>
    <row r="3" spans="2:22" ht="20.45">
      <c r="B3" s="131" t="s">
        <v>304</v>
      </c>
    </row>
    <row r="4" spans="2:22" ht="18">
      <c r="B4" s="64" t="s">
        <v>253</v>
      </c>
    </row>
    <row r="5" spans="2:22" ht="15" customHeight="1">
      <c r="B5" s="27" t="s">
        <v>305</v>
      </c>
    </row>
    <row r="6" spans="2:22" ht="15" customHeight="1">
      <c r="B6" s="27" t="s">
        <v>306</v>
      </c>
    </row>
    <row r="7" spans="2:22" ht="15" customHeight="1">
      <c r="B7" s="27" t="s">
        <v>307</v>
      </c>
    </row>
    <row r="8" spans="2:22" ht="15" customHeight="1">
      <c r="B8" s="27" t="s">
        <v>308</v>
      </c>
    </row>
    <row r="9" spans="2:22" ht="15" customHeight="1">
      <c r="B9" s="27" t="s">
        <v>309</v>
      </c>
    </row>
    <row r="10" spans="2:22" ht="15" customHeight="1">
      <c r="B10" s="27" t="s">
        <v>310</v>
      </c>
    </row>
    <row r="11" spans="2:22" ht="15" customHeight="1">
      <c r="B11" s="27" t="s">
        <v>311</v>
      </c>
    </row>
    <row r="12" spans="2:22" ht="15" customHeight="1">
      <c r="B12" s="27" t="s">
        <v>312</v>
      </c>
    </row>
    <row r="13" spans="2:22" ht="15" customHeight="1">
      <c r="B13" s="27" t="s">
        <v>313</v>
      </c>
    </row>
    <row r="14" spans="2:22" ht="15" customHeight="1">
      <c r="B14" s="27" t="s">
        <v>314</v>
      </c>
    </row>
    <row r="15" spans="2:22" ht="15" customHeight="1">
      <c r="B15" s="27" t="s">
        <v>315</v>
      </c>
    </row>
    <row r="16" spans="2:22" ht="15" customHeight="1">
      <c r="B16" s="27" t="s">
        <v>316</v>
      </c>
    </row>
    <row r="17" spans="1:38" ht="15" customHeight="1">
      <c r="B17" s="27" t="s">
        <v>317</v>
      </c>
    </row>
    <row r="18" spans="1:38" ht="12" customHeight="1">
      <c r="B18" s="135"/>
      <c r="C18" s="136"/>
      <c r="D18" s="136"/>
      <c r="E18" s="136"/>
      <c r="F18" s="137"/>
      <c r="G18" s="137"/>
      <c r="H18" s="137"/>
      <c r="I18" s="137"/>
      <c r="J18" s="138"/>
      <c r="K18" s="138"/>
      <c r="L18" s="138"/>
      <c r="M18" s="139"/>
      <c r="N18" s="139"/>
      <c r="O18" s="140"/>
      <c r="P18" s="140"/>
      <c r="Q18" s="140"/>
      <c r="R18" s="140"/>
      <c r="S18" s="140"/>
      <c r="T18" s="140"/>
      <c r="U18" s="140"/>
      <c r="V18" s="140"/>
      <c r="W18" s="140"/>
      <c r="X18" s="140"/>
      <c r="Y18" s="140"/>
      <c r="Z18" s="140"/>
      <c r="AA18" s="140"/>
      <c r="AB18" s="140"/>
      <c r="AC18" s="140"/>
      <c r="AD18" s="140"/>
      <c r="AE18" s="140"/>
      <c r="AF18" s="140"/>
      <c r="AG18" s="140"/>
      <c r="AH18" s="140"/>
      <c r="AI18" s="140"/>
      <c r="AJ18" s="140"/>
      <c r="AK18" s="140"/>
    </row>
    <row r="19" spans="1:38" ht="13.9" thickBot="1">
      <c r="B19" s="141"/>
      <c r="C19" s="136"/>
      <c r="D19" s="136"/>
      <c r="E19" s="136"/>
      <c r="F19" s="137"/>
      <c r="G19" s="137"/>
      <c r="H19" s="137"/>
      <c r="I19" s="137"/>
      <c r="J19" s="138"/>
      <c r="K19" s="138"/>
      <c r="L19" s="138"/>
      <c r="M19" s="139"/>
      <c r="N19" s="139"/>
      <c r="O19" s="140"/>
      <c r="P19" s="140"/>
      <c r="Q19" s="140"/>
      <c r="R19" s="140"/>
      <c r="S19" s="140"/>
      <c r="T19" s="140"/>
      <c r="U19" s="140"/>
      <c r="V19" s="140"/>
      <c r="W19" s="140"/>
      <c r="X19" s="140"/>
      <c r="Y19" s="140"/>
      <c r="Z19" s="140"/>
      <c r="AA19" s="140"/>
      <c r="AB19" s="140"/>
      <c r="AC19" s="140"/>
      <c r="AD19" s="140"/>
      <c r="AE19" s="140"/>
      <c r="AF19" s="140"/>
      <c r="AG19" s="140"/>
      <c r="AH19" s="140"/>
      <c r="AI19" s="140"/>
      <c r="AJ19" s="140"/>
      <c r="AK19" s="140"/>
    </row>
    <row r="20" spans="1:38" ht="43.5" customHeight="1">
      <c r="A20" s="142"/>
      <c r="B20" s="4207" t="s">
        <v>318</v>
      </c>
      <c r="C20" s="4210" t="s">
        <v>319</v>
      </c>
      <c r="D20" s="4210" t="s">
        <v>320</v>
      </c>
      <c r="E20" s="3421" t="s">
        <v>321</v>
      </c>
      <c r="F20" s="4217" t="s">
        <v>322</v>
      </c>
      <c r="G20" s="4213" t="s">
        <v>266</v>
      </c>
      <c r="H20" s="4213"/>
      <c r="I20" s="4213"/>
      <c r="J20" s="4213"/>
      <c r="K20" s="4213"/>
      <c r="L20" s="4213"/>
      <c r="M20" s="4213"/>
      <c r="N20" s="4213"/>
      <c r="O20" s="4213"/>
      <c r="P20" s="4213"/>
      <c r="Q20" s="4213"/>
      <c r="R20" s="4213"/>
      <c r="S20" s="4213"/>
      <c r="T20" s="4213"/>
      <c r="U20" s="4213"/>
      <c r="V20" s="4213"/>
      <c r="W20" s="4213"/>
      <c r="X20" s="4213"/>
      <c r="Y20" s="4213"/>
      <c r="Z20" s="4213"/>
      <c r="AA20" s="4213"/>
      <c r="AB20" s="4213"/>
      <c r="AC20" s="4213"/>
      <c r="AD20" s="4213"/>
      <c r="AE20" s="4213"/>
      <c r="AF20" s="4213" t="s">
        <v>323</v>
      </c>
      <c r="AG20" s="4215"/>
      <c r="AH20" s="143"/>
    </row>
    <row r="21" spans="1:38" ht="13.5" customHeight="1">
      <c r="A21" s="142"/>
      <c r="B21" s="4208"/>
      <c r="C21" s="4211"/>
      <c r="D21" s="4211"/>
      <c r="E21" s="144"/>
      <c r="F21" s="4218"/>
      <c r="G21" s="4214"/>
      <c r="H21" s="4214"/>
      <c r="I21" s="4214"/>
      <c r="J21" s="4214"/>
      <c r="K21" s="4214"/>
      <c r="L21" s="4214"/>
      <c r="M21" s="4214"/>
      <c r="N21" s="4214"/>
      <c r="O21" s="4214"/>
      <c r="P21" s="4214"/>
      <c r="Q21" s="4214"/>
      <c r="R21" s="4214"/>
      <c r="S21" s="4214"/>
      <c r="T21" s="4214"/>
      <c r="U21" s="4214"/>
      <c r="V21" s="4214"/>
      <c r="W21" s="4214"/>
      <c r="X21" s="4214"/>
      <c r="Y21" s="4214"/>
      <c r="Z21" s="4214"/>
      <c r="AA21" s="4214"/>
      <c r="AB21" s="4214"/>
      <c r="AC21" s="4214"/>
      <c r="AD21" s="4214"/>
      <c r="AE21" s="4214"/>
      <c r="AF21" s="4214"/>
      <c r="AG21" s="4216"/>
      <c r="AH21" s="143"/>
    </row>
    <row r="22" spans="1:38" ht="16.149999999999999">
      <c r="A22" s="142"/>
      <c r="B22" s="4208"/>
      <c r="C22" s="4211"/>
      <c r="D22" s="4211"/>
      <c r="E22" s="145" t="s">
        <v>324</v>
      </c>
      <c r="F22" s="4218"/>
      <c r="G22" s="4214"/>
      <c r="H22" s="4214"/>
      <c r="I22" s="4214"/>
      <c r="J22" s="4214"/>
      <c r="K22" s="4214"/>
      <c r="L22" s="4214"/>
      <c r="M22" s="4214"/>
      <c r="N22" s="4214"/>
      <c r="O22" s="4214"/>
      <c r="P22" s="4214"/>
      <c r="Q22" s="4214"/>
      <c r="R22" s="4214"/>
      <c r="S22" s="4214"/>
      <c r="T22" s="4214"/>
      <c r="U22" s="4214"/>
      <c r="V22" s="4214"/>
      <c r="W22" s="4214"/>
      <c r="X22" s="4214"/>
      <c r="Y22" s="4214"/>
      <c r="Z22" s="4214"/>
      <c r="AA22" s="4214"/>
      <c r="AB22" s="4214"/>
      <c r="AC22" s="4214"/>
      <c r="AD22" s="4214"/>
      <c r="AE22" s="4214"/>
      <c r="AF22" s="4214"/>
      <c r="AG22" s="4216"/>
      <c r="AH22" s="143"/>
    </row>
    <row r="23" spans="1:38" ht="13.5" customHeight="1" thickBot="1">
      <c r="A23" s="142"/>
      <c r="B23" s="4209"/>
      <c r="C23" s="4212"/>
      <c r="D23" s="4212"/>
      <c r="E23" s="3140"/>
      <c r="F23" s="4219"/>
      <c r="G23" s="3422">
        <v>10</v>
      </c>
      <c r="H23" s="2274">
        <v>15</v>
      </c>
      <c r="I23" s="2274">
        <v>20</v>
      </c>
      <c r="J23" s="2274">
        <v>25</v>
      </c>
      <c r="K23" s="2274">
        <v>30</v>
      </c>
      <c r="L23" s="2274">
        <v>35</v>
      </c>
      <c r="M23" s="2274">
        <v>40</v>
      </c>
      <c r="N23" s="2274">
        <v>45</v>
      </c>
      <c r="O23" s="2274">
        <v>50</v>
      </c>
      <c r="P23" s="2274">
        <v>55</v>
      </c>
      <c r="Q23" s="2274">
        <v>60</v>
      </c>
      <c r="R23" s="2274">
        <v>65</v>
      </c>
      <c r="S23" s="2274">
        <v>70</v>
      </c>
      <c r="T23" s="2274">
        <v>75</v>
      </c>
      <c r="U23" s="2274">
        <v>80</v>
      </c>
      <c r="V23" s="2274">
        <v>85</v>
      </c>
      <c r="W23" s="2274">
        <v>90</v>
      </c>
      <c r="X23" s="2274">
        <v>95</v>
      </c>
      <c r="Y23" s="2274">
        <v>100</v>
      </c>
      <c r="Z23" s="2274">
        <v>105</v>
      </c>
      <c r="AA23" s="2274">
        <v>110</v>
      </c>
      <c r="AB23" s="2274">
        <v>115</v>
      </c>
      <c r="AC23" s="2274">
        <v>120</v>
      </c>
      <c r="AD23" s="2274">
        <v>125</v>
      </c>
      <c r="AE23" s="2274">
        <v>130</v>
      </c>
      <c r="AF23" s="2273" t="s">
        <v>325</v>
      </c>
      <c r="AG23" s="2481" t="s">
        <v>267</v>
      </c>
      <c r="AH23" s="143"/>
    </row>
    <row r="24" spans="1:38" ht="16.149999999999999">
      <c r="A24" s="142"/>
      <c r="B24" s="3364">
        <v>98090682</v>
      </c>
      <c r="C24" s="3603">
        <v>2</v>
      </c>
      <c r="D24" s="3604" t="s">
        <v>326</v>
      </c>
      <c r="E24" s="3603">
        <v>4.3</v>
      </c>
      <c r="F24" s="3393">
        <f>+_xlfn.IFNA(VLOOKUP(B24,[2]Hoja1!$A:$C,3,FALSE),"Consultar")</f>
        <v>1103</v>
      </c>
      <c r="G24" s="3605"/>
      <c r="H24" s="3606"/>
      <c r="I24" s="3606"/>
      <c r="J24" s="3606"/>
      <c r="K24" s="3606"/>
      <c r="L24" s="3606"/>
      <c r="M24" s="3606"/>
      <c r="N24" s="3606"/>
      <c r="O24" s="3606">
        <v>5.86</v>
      </c>
      <c r="P24" s="3606">
        <v>5.61</v>
      </c>
      <c r="Q24" s="3606">
        <v>5.34</v>
      </c>
      <c r="R24" s="3606">
        <v>5.0599999999999996</v>
      </c>
      <c r="S24" s="3606">
        <v>4.76</v>
      </c>
      <c r="T24" s="3606">
        <v>4.42</v>
      </c>
      <c r="U24" s="3606">
        <v>4.05</v>
      </c>
      <c r="V24" s="3606">
        <v>3.63</v>
      </c>
      <c r="W24" s="3606">
        <v>3.11</v>
      </c>
      <c r="X24" s="3606">
        <v>2.4300000000000002</v>
      </c>
      <c r="Y24" s="3606">
        <v>1.1399999999999999</v>
      </c>
      <c r="Z24" s="3606"/>
      <c r="AA24" s="3606"/>
      <c r="AB24" s="3606"/>
      <c r="AC24" s="3606"/>
      <c r="AD24" s="3606"/>
      <c r="AE24" s="3606"/>
      <c r="AF24" s="3584" t="s">
        <v>327</v>
      </c>
      <c r="AG24" s="3588" t="s">
        <v>328</v>
      </c>
      <c r="AH24" s="149"/>
      <c r="AI24" s="150"/>
      <c r="AJ24" s="150"/>
      <c r="AK24" s="150"/>
    </row>
    <row r="25" spans="1:38" ht="15" customHeight="1">
      <c r="A25" s="142"/>
      <c r="B25" s="324">
        <v>98090915</v>
      </c>
      <c r="C25" s="3423">
        <v>1</v>
      </c>
      <c r="D25" s="155" t="s">
        <v>329</v>
      </c>
      <c r="E25" s="3423">
        <v>8</v>
      </c>
      <c r="F25" s="156">
        <f>+_xlfn.IFNA(VLOOKUP(B25,[2]Hoja1!$A:$C,3,FALSE),"Consultar")</f>
        <v>898</v>
      </c>
      <c r="G25" s="151">
        <v>11</v>
      </c>
      <c r="H25" s="109">
        <v>10</v>
      </c>
      <c r="I25" s="109">
        <v>8.5</v>
      </c>
      <c r="J25" s="109">
        <v>7</v>
      </c>
      <c r="K25" s="109">
        <v>5</v>
      </c>
      <c r="L25" s="109">
        <v>3</v>
      </c>
      <c r="M25" s="109"/>
      <c r="N25" s="109"/>
      <c r="O25" s="109"/>
      <c r="P25" s="109"/>
      <c r="Q25" s="109"/>
      <c r="R25" s="109"/>
      <c r="S25" s="109"/>
      <c r="T25" s="109"/>
      <c r="U25" s="109"/>
      <c r="V25" s="109"/>
      <c r="W25" s="109"/>
      <c r="X25" s="109"/>
      <c r="Y25" s="109"/>
      <c r="Z25" s="109"/>
      <c r="AA25" s="109"/>
      <c r="AB25" s="109"/>
      <c r="AC25" s="109"/>
      <c r="AD25" s="109"/>
      <c r="AE25" s="109"/>
      <c r="AF25" s="89" t="s">
        <v>327</v>
      </c>
      <c r="AG25" s="93" t="s">
        <v>330</v>
      </c>
      <c r="AH25" s="149"/>
      <c r="AI25" s="150"/>
      <c r="AJ25" s="150"/>
      <c r="AK25" s="150"/>
    </row>
    <row r="26" spans="1:38" ht="15" customHeight="1">
      <c r="A26" s="142"/>
      <c r="B26" s="324">
        <v>98090916</v>
      </c>
      <c r="C26" s="3423">
        <v>1.5</v>
      </c>
      <c r="D26" s="155" t="s">
        <v>331</v>
      </c>
      <c r="E26" s="3423">
        <v>8</v>
      </c>
      <c r="F26" s="156">
        <f>+_xlfn.IFNA(VLOOKUP(B26,[2]Hoja1!$A:$C,3,FALSE),"Consultar")</f>
        <v>1018</v>
      </c>
      <c r="G26" s="151">
        <v>11.5</v>
      </c>
      <c r="H26" s="109">
        <v>10.5</v>
      </c>
      <c r="I26" s="109">
        <v>10</v>
      </c>
      <c r="J26" s="109">
        <v>9</v>
      </c>
      <c r="K26" s="109">
        <v>8</v>
      </c>
      <c r="L26" s="109">
        <v>6.5</v>
      </c>
      <c r="M26" s="109">
        <v>5</v>
      </c>
      <c r="N26" s="109">
        <v>3.5</v>
      </c>
      <c r="O26" s="109">
        <v>2</v>
      </c>
      <c r="P26" s="109"/>
      <c r="Q26" s="109"/>
      <c r="R26" s="109"/>
      <c r="S26" s="109"/>
      <c r="T26" s="109"/>
      <c r="U26" s="109"/>
      <c r="V26" s="109"/>
      <c r="W26" s="109"/>
      <c r="X26" s="109"/>
      <c r="Y26" s="109"/>
      <c r="Z26" s="109"/>
      <c r="AA26" s="109"/>
      <c r="AB26" s="109"/>
      <c r="AC26" s="109"/>
      <c r="AD26" s="109"/>
      <c r="AE26" s="109"/>
      <c r="AF26" s="89" t="s">
        <v>327</v>
      </c>
      <c r="AG26" s="93" t="s">
        <v>330</v>
      </c>
      <c r="AH26" s="149"/>
      <c r="AI26" s="150"/>
      <c r="AJ26" s="150"/>
      <c r="AK26" s="150"/>
    </row>
    <row r="27" spans="1:38" ht="15" customHeight="1" thickBot="1">
      <c r="A27" s="142"/>
      <c r="B27" s="332">
        <v>98090687</v>
      </c>
      <c r="C27" s="3607">
        <v>4</v>
      </c>
      <c r="D27" s="3608" t="s">
        <v>332</v>
      </c>
      <c r="E27" s="3607">
        <v>17</v>
      </c>
      <c r="F27" s="431">
        <f>+_xlfn.IFNA(VLOOKUP(B27,[2]Hoja1!$A:$C,3,FALSE),"Consultar")</f>
        <v>1569</v>
      </c>
      <c r="G27" s="3609"/>
      <c r="H27" s="2288">
        <v>26</v>
      </c>
      <c r="I27" s="115">
        <v>24.3</v>
      </c>
      <c r="J27" s="115">
        <v>22.3</v>
      </c>
      <c r="K27" s="115">
        <v>20.100000000000001</v>
      </c>
      <c r="L27" s="115">
        <v>17.600000000000001</v>
      </c>
      <c r="M27" s="2288">
        <v>15</v>
      </c>
      <c r="N27" s="115">
        <v>12.2</v>
      </c>
      <c r="O27" s="115">
        <v>9.08</v>
      </c>
      <c r="P27" s="115">
        <v>4.8</v>
      </c>
      <c r="Q27" s="115"/>
      <c r="R27" s="115"/>
      <c r="S27" s="115"/>
      <c r="T27" s="115"/>
      <c r="U27" s="115"/>
      <c r="V27" s="115"/>
      <c r="W27" s="115"/>
      <c r="X27" s="115"/>
      <c r="Y27" s="115"/>
      <c r="Z27" s="115"/>
      <c r="AA27" s="115"/>
      <c r="AB27" s="115"/>
      <c r="AC27" s="115"/>
      <c r="AD27" s="115"/>
      <c r="AE27" s="115"/>
      <c r="AF27" s="113" t="s">
        <v>327</v>
      </c>
      <c r="AG27" s="116" t="s">
        <v>330</v>
      </c>
      <c r="AH27" s="149"/>
      <c r="AI27" s="150"/>
      <c r="AJ27" s="150"/>
      <c r="AK27" s="150"/>
    </row>
    <row r="28" spans="1:38">
      <c r="B28" s="4204" t="s">
        <v>333</v>
      </c>
      <c r="C28" s="4205"/>
      <c r="D28" s="4205"/>
      <c r="E28" s="4205"/>
      <c r="F28" s="4205"/>
      <c r="G28" s="4205"/>
      <c r="H28" s="4205"/>
      <c r="I28" s="4205"/>
      <c r="J28" s="4205"/>
      <c r="K28" s="4205"/>
      <c r="L28" s="4205"/>
      <c r="M28" s="4205"/>
      <c r="N28" s="4205"/>
      <c r="O28" s="4205"/>
      <c r="P28" s="4205"/>
      <c r="Q28" s="4205"/>
      <c r="R28" s="4205"/>
      <c r="S28" s="4205"/>
      <c r="T28" s="4205"/>
      <c r="U28" s="4205"/>
      <c r="V28" s="4205"/>
      <c r="W28" s="4205"/>
      <c r="X28" s="4205"/>
      <c r="Y28" s="4205"/>
      <c r="Z28" s="4205"/>
      <c r="AA28" s="4205"/>
      <c r="AB28" s="4205"/>
      <c r="AC28" s="4205"/>
      <c r="AD28" s="4205"/>
      <c r="AE28" s="4205"/>
      <c r="AF28" s="4205"/>
      <c r="AG28" s="4205"/>
      <c r="AH28" s="4205"/>
      <c r="AI28" s="4205"/>
      <c r="AJ28" s="4206"/>
      <c r="AK28" s="355"/>
    </row>
    <row r="29" spans="1:38">
      <c r="B29" s="143"/>
      <c r="P29" s="127"/>
    </row>
    <row r="30" spans="1:38">
      <c r="F30" s="157"/>
      <c r="G30" s="157"/>
      <c r="H30" s="157"/>
      <c r="I30" s="157"/>
    </row>
    <row r="31" spans="1:38">
      <c r="A31" s="3764"/>
      <c r="B31" s="3764"/>
      <c r="C31" s="3765"/>
      <c r="D31" s="3766"/>
      <c r="E31" s="3766"/>
      <c r="F31" s="3767"/>
      <c r="G31" s="3767"/>
      <c r="H31" s="3767"/>
      <c r="I31" s="3767"/>
      <c r="J31" s="3768"/>
      <c r="K31" s="3768"/>
      <c r="L31" s="3768"/>
      <c r="M31" s="3769"/>
      <c r="N31" s="3769"/>
      <c r="O31" s="3764"/>
      <c r="P31" s="3764"/>
      <c r="Q31" s="3764"/>
      <c r="R31" s="3764"/>
      <c r="S31" s="3764"/>
      <c r="T31" s="3764"/>
      <c r="U31" s="3764"/>
      <c r="V31" s="3764"/>
      <c r="W31" s="3764"/>
      <c r="X31" s="3764"/>
      <c r="Y31" s="3764"/>
      <c r="Z31" s="3764"/>
      <c r="AA31" s="3764"/>
      <c r="AB31" s="3764"/>
      <c r="AC31" s="3764"/>
      <c r="AD31" s="3764"/>
      <c r="AE31" s="3764"/>
      <c r="AF31" s="3764"/>
      <c r="AG31" s="3764"/>
      <c r="AH31" s="3764"/>
      <c r="AI31" s="3764"/>
      <c r="AJ31" s="3764"/>
      <c r="AK31" s="3764"/>
      <c r="AL31" s="3764"/>
    </row>
    <row r="32" spans="1:38">
      <c r="A32" s="355"/>
      <c r="B32" s="355"/>
      <c r="C32" s="3760"/>
      <c r="D32" s="3760"/>
      <c r="E32" s="3760"/>
      <c r="F32" s="3761"/>
      <c r="G32" s="3761"/>
      <c r="H32" s="3761"/>
      <c r="I32" s="3761"/>
      <c r="J32" s="3762"/>
      <c r="K32" s="3762"/>
      <c r="L32" s="3762"/>
      <c r="M32" s="3763"/>
      <c r="N32" s="3763"/>
      <c r="O32" s="355"/>
      <c r="P32" s="355"/>
      <c r="Q32" s="355"/>
      <c r="R32" s="355"/>
      <c r="S32" s="355"/>
      <c r="T32" s="355"/>
      <c r="U32" s="355"/>
      <c r="V32" s="355"/>
      <c r="W32" s="355"/>
      <c r="X32" s="355"/>
      <c r="Y32" s="355"/>
      <c r="Z32" s="355"/>
      <c r="AA32" s="355"/>
      <c r="AB32" s="355"/>
      <c r="AC32" s="355"/>
      <c r="AD32" s="355"/>
      <c r="AE32" s="355"/>
      <c r="AF32" s="355"/>
      <c r="AG32" s="355"/>
      <c r="AH32" s="355"/>
      <c r="AI32" s="355"/>
      <c r="AJ32" s="355"/>
      <c r="AK32" s="355"/>
      <c r="AL32" s="355"/>
    </row>
  </sheetData>
  <mergeCells count="8">
    <mergeCell ref="B28:AJ28"/>
    <mergeCell ref="J1:K1"/>
    <mergeCell ref="B20:B23"/>
    <mergeCell ref="C20:C23"/>
    <mergeCell ref="D20:D23"/>
    <mergeCell ref="G20:AE22"/>
    <mergeCell ref="AF20:AG22"/>
    <mergeCell ref="F20:F23"/>
  </mergeCells>
  <hyperlinks>
    <hyperlink ref="J1" location="Index" display="Back to Index" xr:uid="{4207FF37-A36C-4F0D-A3B6-6F139886D72B}"/>
    <hyperlink ref="J1:K1" location="Indice!A1" display="Volver al Índice" xr:uid="{BFABF802-CAB3-41E3-B18B-BEB53BE6F928}"/>
  </hyperlinks>
  <pageMargins left="0.7" right="0.7" top="0.75" bottom="0.75" header="0.3" footer="0.3"/>
  <pageSetup paperSize="9" orientation="portrait" horizontalDpi="300" verticalDpi="300" r:id="rId1"/>
  <customProperties>
    <customPr name="_pios_id" r:id="rId2"/>
  </customProperties>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F79ED6-AF30-48BB-A3B5-5CEA9A7CC44E}">
  <dimension ref="A1:AH24"/>
  <sheetViews>
    <sheetView showGridLines="0" workbookViewId="0"/>
  </sheetViews>
  <sheetFormatPr defaultColWidth="11.42578125" defaultRowHeight="14.45"/>
  <cols>
    <col min="1" max="1" width="6.5703125" style="5" customWidth="1"/>
    <col min="2" max="2" width="11.42578125" style="5"/>
    <col min="3" max="6" width="13.42578125" style="5" customWidth="1"/>
    <col min="7" max="7" width="11.42578125" style="5"/>
    <col min="8" max="8" width="14.5703125" style="5" customWidth="1"/>
    <col min="9" max="9" width="15.42578125" style="5" customWidth="1"/>
    <col min="10" max="16384" width="11.42578125" style="5"/>
  </cols>
  <sheetData>
    <row r="1" spans="1:13" ht="38.1" customHeight="1">
      <c r="A1" s="130"/>
      <c r="B1" s="52" t="s">
        <v>334</v>
      </c>
      <c r="I1" s="158" t="s">
        <v>251</v>
      </c>
      <c r="J1" s="159"/>
    </row>
    <row r="2" spans="1:13" ht="22.9">
      <c r="A2" s="130"/>
      <c r="B2" s="52"/>
      <c r="I2" s="3251"/>
      <c r="J2" s="159"/>
    </row>
    <row r="3" spans="1:13" ht="20.45">
      <c r="B3" s="160" t="s">
        <v>335</v>
      </c>
    </row>
    <row r="4" spans="1:13" ht="23.45">
      <c r="B4" s="161"/>
      <c r="C4" s="161"/>
      <c r="D4" s="161"/>
      <c r="E4" s="161"/>
      <c r="F4" s="161"/>
      <c r="G4" s="161"/>
      <c r="J4" s="162"/>
    </row>
    <row r="5" spans="1:13">
      <c r="B5" s="21"/>
      <c r="C5" s="21"/>
      <c r="D5" s="21"/>
      <c r="E5" s="21"/>
      <c r="F5" s="21"/>
      <c r="G5" s="21"/>
    </row>
    <row r="6" spans="1:13" ht="22.9">
      <c r="B6" s="52" t="s">
        <v>336</v>
      </c>
    </row>
    <row r="7" spans="1:13" ht="20.45">
      <c r="B7" s="160" t="s">
        <v>335</v>
      </c>
    </row>
    <row r="8" spans="1:13" ht="15" thickBot="1">
      <c r="B8" s="10"/>
      <c r="C8" s="10"/>
      <c r="D8" s="10"/>
      <c r="E8" s="10"/>
      <c r="F8" s="10"/>
      <c r="G8" s="10"/>
    </row>
    <row r="9" spans="1:13">
      <c r="A9" s="3"/>
      <c r="B9" s="4220" t="s">
        <v>262</v>
      </c>
      <c r="C9" s="4223" t="s">
        <v>337</v>
      </c>
      <c r="D9" s="4223"/>
      <c r="E9" s="4223"/>
      <c r="F9" s="4223"/>
      <c r="G9" s="4224" t="s">
        <v>338</v>
      </c>
      <c r="H9" s="4"/>
    </row>
    <row r="10" spans="1:13">
      <c r="A10" s="3"/>
      <c r="B10" s="4221"/>
      <c r="C10" s="4214" t="s">
        <v>339</v>
      </c>
      <c r="D10" s="4214"/>
      <c r="E10" s="4214"/>
      <c r="F10" s="4214"/>
      <c r="G10" s="4225"/>
      <c r="H10" s="4"/>
    </row>
    <row r="11" spans="1:13">
      <c r="A11" s="3"/>
      <c r="B11" s="4221"/>
      <c r="C11" s="4211" t="s">
        <v>319</v>
      </c>
      <c r="D11" s="4211" t="s">
        <v>340</v>
      </c>
      <c r="E11" s="4211" t="s">
        <v>341</v>
      </c>
      <c r="F11" s="4227" t="s">
        <v>342</v>
      </c>
      <c r="G11" s="4225"/>
      <c r="H11" s="4"/>
    </row>
    <row r="12" spans="1:13" ht="15" thickBot="1">
      <c r="A12" s="3"/>
      <c r="B12" s="4222"/>
      <c r="C12" s="4212"/>
      <c r="D12" s="4212"/>
      <c r="E12" s="4212"/>
      <c r="F12" s="4228"/>
      <c r="G12" s="4226"/>
      <c r="H12" s="4"/>
    </row>
    <row r="13" spans="1:13">
      <c r="A13" s="3"/>
      <c r="B13" s="182">
        <v>97992699</v>
      </c>
      <c r="C13" s="3199">
        <v>7.5</v>
      </c>
      <c r="D13" s="3153" t="s">
        <v>343</v>
      </c>
      <c r="E13" s="3199">
        <v>5.5</v>
      </c>
      <c r="F13" s="2102" t="s">
        <v>344</v>
      </c>
      <c r="G13" s="3079">
        <f>+_xlfn.IFNA(VLOOKUP(B13,[2]Hoja1!$A:$C,3,FALSE),"Consultar")</f>
        <v>2305</v>
      </c>
      <c r="H13" s="4"/>
    </row>
    <row r="14" spans="1:13" ht="15" customHeight="1">
      <c r="A14" s="3"/>
      <c r="B14" s="168">
        <v>97992700</v>
      </c>
      <c r="C14" s="176">
        <v>10</v>
      </c>
      <c r="D14" s="166" t="s">
        <v>345</v>
      </c>
      <c r="E14" s="167">
        <v>7.5</v>
      </c>
      <c r="F14" s="167" t="s">
        <v>344</v>
      </c>
      <c r="G14" s="3079">
        <f>+_xlfn.IFNA(VLOOKUP(B14,[2]Hoja1!$A:$C,3,FALSE),"Consultar")</f>
        <v>2336</v>
      </c>
      <c r="H14" s="149"/>
      <c r="L14" s="183"/>
      <c r="M14" s="183"/>
    </row>
    <row r="15" spans="1:13" ht="15" customHeight="1">
      <c r="A15" s="3"/>
      <c r="B15" s="168">
        <v>97992722</v>
      </c>
      <c r="C15" s="176">
        <v>15</v>
      </c>
      <c r="D15" s="166" t="s">
        <v>346</v>
      </c>
      <c r="E15" s="167">
        <v>11</v>
      </c>
      <c r="F15" s="167" t="s">
        <v>344</v>
      </c>
      <c r="G15" s="3079">
        <f>+_xlfn.IFNA(VLOOKUP(B15,[2]Hoja1!$A:$C,3,FALSE),"Consultar")</f>
        <v>3312</v>
      </c>
      <c r="H15" s="149"/>
      <c r="L15" s="183"/>
      <c r="M15" s="183"/>
    </row>
    <row r="16" spans="1:13" ht="15" customHeight="1">
      <c r="A16" s="3"/>
      <c r="B16" s="168">
        <v>97992723</v>
      </c>
      <c r="C16" s="176">
        <v>20</v>
      </c>
      <c r="D16" s="166" t="s">
        <v>347</v>
      </c>
      <c r="E16" s="177">
        <v>15</v>
      </c>
      <c r="F16" s="167" t="s">
        <v>344</v>
      </c>
      <c r="G16" s="3079">
        <f>+_xlfn.IFNA(VLOOKUP(B16,[2]Hoja1!$A:$C,3,FALSE),"Consultar")</f>
        <v>3665</v>
      </c>
      <c r="H16" s="149"/>
      <c r="L16" s="183"/>
      <c r="M16" s="183"/>
    </row>
    <row r="17" spans="1:34" ht="15" customHeight="1">
      <c r="A17" s="3"/>
      <c r="B17" s="168">
        <v>97992724</v>
      </c>
      <c r="C17" s="176">
        <v>25</v>
      </c>
      <c r="D17" s="166" t="s">
        <v>348</v>
      </c>
      <c r="E17" s="177">
        <v>18.5</v>
      </c>
      <c r="F17" s="167" t="s">
        <v>344</v>
      </c>
      <c r="G17" s="3079">
        <f>+_xlfn.IFNA(VLOOKUP(B17,[2]Hoja1!$A:$C,3,FALSE),"Consultar")</f>
        <v>4214</v>
      </c>
      <c r="H17" s="149"/>
      <c r="L17" s="183"/>
      <c r="M17" s="183"/>
    </row>
    <row r="18" spans="1:34" ht="15" customHeight="1">
      <c r="A18" s="3"/>
      <c r="B18" s="168">
        <v>97992725</v>
      </c>
      <c r="C18" s="176">
        <v>30</v>
      </c>
      <c r="D18" s="166" t="s">
        <v>349</v>
      </c>
      <c r="E18" s="177">
        <v>22</v>
      </c>
      <c r="F18" s="167" t="s">
        <v>344</v>
      </c>
      <c r="G18" s="3079">
        <f>+_xlfn.IFNA(VLOOKUP(B18,[2]Hoja1!$A:$C,3,FALSE),"Consultar")</f>
        <v>5067</v>
      </c>
      <c r="H18" s="149"/>
      <c r="L18" s="183"/>
      <c r="M18" s="183"/>
    </row>
    <row r="19" spans="1:34" ht="15" customHeight="1">
      <c r="A19" s="3"/>
      <c r="B19" s="168">
        <v>97992726</v>
      </c>
      <c r="C19" s="176">
        <v>40</v>
      </c>
      <c r="D19" s="166" t="s">
        <v>350</v>
      </c>
      <c r="E19" s="177">
        <v>30</v>
      </c>
      <c r="F19" s="167" t="s">
        <v>344</v>
      </c>
      <c r="G19" s="3079">
        <f>+_xlfn.IFNA(VLOOKUP(B19,[2]Hoja1!$A:$C,3,FALSE),"Consultar")</f>
        <v>5677</v>
      </c>
      <c r="H19" s="149"/>
      <c r="L19" s="183"/>
      <c r="M19" s="183"/>
    </row>
    <row r="20" spans="1:34" ht="15" thickBot="1">
      <c r="A20" s="3"/>
      <c r="B20" s="184">
        <v>97992727</v>
      </c>
      <c r="C20" s="185">
        <v>50</v>
      </c>
      <c r="D20" s="171" t="s">
        <v>351</v>
      </c>
      <c r="E20" s="186">
        <v>37</v>
      </c>
      <c r="F20" s="172" t="s">
        <v>344</v>
      </c>
      <c r="G20" s="3425">
        <f>+_xlfn.IFNA(VLOOKUP(B20,[2]Hoja1!$A:$C,3,FALSE),"Consultar")</f>
        <v>7432</v>
      </c>
      <c r="H20" s="149"/>
      <c r="L20" s="183"/>
      <c r="M20" s="183"/>
    </row>
    <row r="21" spans="1:34">
      <c r="B21" s="4204" t="s">
        <v>352</v>
      </c>
      <c r="C21" s="4205"/>
      <c r="D21" s="4205"/>
      <c r="E21" s="4205"/>
      <c r="F21" s="4206"/>
      <c r="G21" s="187"/>
    </row>
    <row r="23" spans="1:34" s="130" customFormat="1" ht="13.15">
      <c r="B23" s="48"/>
      <c r="C23" s="132"/>
      <c r="D23" s="132"/>
      <c r="E23" s="157"/>
      <c r="F23" s="157"/>
      <c r="G23" s="133"/>
      <c r="H23" s="133"/>
      <c r="I23" s="133"/>
      <c r="J23" s="188"/>
      <c r="K23" s="134"/>
      <c r="AH23" s="189"/>
    </row>
    <row r="24" spans="1:34" s="130" customFormat="1" ht="13.15">
      <c r="C24" s="190"/>
      <c r="D24" s="190"/>
      <c r="E24" s="128"/>
      <c r="F24" s="128"/>
      <c r="G24" s="133"/>
      <c r="H24" s="133"/>
      <c r="I24" s="133"/>
      <c r="J24" s="134"/>
      <c r="K24" s="134"/>
    </row>
  </sheetData>
  <mergeCells count="9">
    <mergeCell ref="B21:F21"/>
    <mergeCell ref="B9:B12"/>
    <mergeCell ref="C9:F9"/>
    <mergeCell ref="G9:G12"/>
    <mergeCell ref="C10:F10"/>
    <mergeCell ref="C11:C12"/>
    <mergeCell ref="D11:D12"/>
    <mergeCell ref="E11:E12"/>
    <mergeCell ref="F11:F12"/>
  </mergeCells>
  <hyperlinks>
    <hyperlink ref="I1" location="Indice!A1" display="Volver al Índice" xr:uid="{E5C707A7-CC9E-436B-9537-C61E268AA9E2}"/>
  </hyperlinks>
  <pageMargins left="0.7" right="0.7" top="0.75" bottom="0.75" header="0.3" footer="0.3"/>
  <pageSetup paperSize="9" orientation="portrait" horizontalDpi="300" verticalDpi="300" r:id="rId1"/>
  <customProperties>
    <customPr name="_pios_id" r:id="rId2"/>
  </customProperties>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E9FFC2-C6F1-4D15-972B-D7FBA7B79C2A}">
  <dimension ref="A1:AQ362"/>
  <sheetViews>
    <sheetView showGridLines="0" zoomScale="90" zoomScaleNormal="90" workbookViewId="0"/>
  </sheetViews>
  <sheetFormatPr defaultColWidth="8.7109375" defaultRowHeight="13.15"/>
  <cols>
    <col min="1" max="1" width="5.7109375" style="130" customWidth="1"/>
    <col min="2" max="2" width="10.5703125" style="130" customWidth="1"/>
    <col min="3" max="3" width="11.28515625" style="192" customWidth="1"/>
    <col min="4" max="4" width="8.7109375" style="192"/>
    <col min="5" max="5" width="11.28515625" style="192" customWidth="1"/>
    <col min="6" max="6" width="10.5703125" style="192" customWidth="1"/>
    <col min="7" max="7" width="9.7109375" style="192" customWidth="1"/>
    <col min="8" max="8" width="9.7109375" style="193" customWidth="1"/>
    <col min="9" max="10" width="8.7109375" style="193"/>
    <col min="11" max="34" width="8.7109375" style="192"/>
    <col min="35" max="16384" width="8.7109375" style="130"/>
  </cols>
  <sheetData>
    <row r="1" spans="1:34" ht="30.75" customHeight="1">
      <c r="C1" s="191" t="s">
        <v>12</v>
      </c>
      <c r="J1" s="158" t="s">
        <v>251</v>
      </c>
      <c r="N1" s="194"/>
      <c r="R1" s="195"/>
      <c r="AH1" s="130"/>
    </row>
    <row r="2" spans="1:34" ht="30.75" customHeight="1">
      <c r="C2" s="191"/>
      <c r="J2" s="3251"/>
      <c r="N2" s="194"/>
      <c r="O2" s="197"/>
      <c r="P2" s="197"/>
      <c r="Q2" s="197"/>
      <c r="R2" s="195"/>
      <c r="AH2" s="130"/>
    </row>
    <row r="3" spans="1:34" ht="20.45">
      <c r="C3" s="196" t="s">
        <v>353</v>
      </c>
      <c r="N3" s="194"/>
      <c r="O3" s="197"/>
      <c r="P3" s="197"/>
      <c r="Q3" s="197"/>
      <c r="R3" s="195"/>
      <c r="AH3" s="130"/>
    </row>
    <row r="4" spans="1:34" ht="28.5" customHeight="1">
      <c r="C4" s="64" t="s">
        <v>253</v>
      </c>
      <c r="M4" s="197"/>
      <c r="N4" s="198"/>
      <c r="O4" s="197"/>
      <c r="P4" s="199"/>
      <c r="Q4" s="200"/>
      <c r="AH4" s="130"/>
    </row>
    <row r="5" spans="1:34" ht="18.75" customHeight="1">
      <c r="C5" s="27" t="s">
        <v>354</v>
      </c>
      <c r="L5" s="194"/>
      <c r="M5" s="4388" t="s">
        <v>355</v>
      </c>
      <c r="N5" s="4389"/>
      <c r="O5" s="4389"/>
      <c r="P5" s="4390"/>
      <c r="Q5" s="201"/>
      <c r="R5" s="195"/>
      <c r="AH5" s="130"/>
    </row>
    <row r="6" spans="1:34" ht="15" customHeight="1">
      <c r="C6" s="27" t="s">
        <v>356</v>
      </c>
      <c r="L6" s="194"/>
      <c r="M6" s="4391" t="s">
        <v>357</v>
      </c>
      <c r="N6" s="4392"/>
      <c r="O6" s="4392"/>
      <c r="P6" s="4393"/>
      <c r="Q6" s="201"/>
      <c r="R6" s="195"/>
      <c r="AH6" s="130"/>
    </row>
    <row r="7" spans="1:34" ht="15" customHeight="1">
      <c r="C7" s="27" t="s">
        <v>358</v>
      </c>
      <c r="L7" s="194"/>
      <c r="M7" s="4394" t="s">
        <v>359</v>
      </c>
      <c r="N7" s="4395"/>
      <c r="O7" s="4395"/>
      <c r="P7" s="4396"/>
      <c r="Q7" s="201"/>
      <c r="R7" s="195"/>
      <c r="AH7" s="130"/>
    </row>
    <row r="8" spans="1:34" ht="15" customHeight="1">
      <c r="C8" s="27" t="s">
        <v>360</v>
      </c>
      <c r="L8" s="194"/>
      <c r="M8" s="4394" t="s">
        <v>361</v>
      </c>
      <c r="N8" s="4395"/>
      <c r="O8" s="4395"/>
      <c r="P8" s="4396"/>
      <c r="Q8" s="202"/>
      <c r="R8" s="195"/>
      <c r="AH8" s="130"/>
    </row>
    <row r="9" spans="1:34" ht="15" customHeight="1">
      <c r="C9" s="27" t="s">
        <v>362</v>
      </c>
      <c r="L9" s="194"/>
      <c r="M9" s="4394" t="s">
        <v>363</v>
      </c>
      <c r="N9" s="4395"/>
      <c r="O9" s="4395"/>
      <c r="P9" s="4396"/>
      <c r="Q9" s="202"/>
      <c r="R9" s="195"/>
      <c r="AH9" s="130"/>
    </row>
    <row r="10" spans="1:34" ht="15" customHeight="1">
      <c r="C10" s="27" t="s">
        <v>364</v>
      </c>
      <c r="L10" s="203"/>
      <c r="M10" s="4397" t="s">
        <v>365</v>
      </c>
      <c r="N10" s="4398"/>
      <c r="O10" s="4398"/>
      <c r="P10" s="4399"/>
      <c r="Q10" s="204"/>
      <c r="R10" s="195"/>
      <c r="AH10" s="130"/>
    </row>
    <row r="11" spans="1:34" ht="15" customHeight="1">
      <c r="C11" s="27" t="s">
        <v>366</v>
      </c>
      <c r="L11" s="194"/>
      <c r="M11" s="4397" t="s">
        <v>367</v>
      </c>
      <c r="N11" s="4398"/>
      <c r="O11" s="4398"/>
      <c r="P11" s="4399"/>
      <c r="Q11" s="204"/>
      <c r="R11" s="195"/>
      <c r="AH11" s="130"/>
    </row>
    <row r="12" spans="1:34" ht="15" customHeight="1">
      <c r="C12" s="27" t="s">
        <v>368</v>
      </c>
      <c r="G12" s="3743"/>
      <c r="L12" s="194"/>
      <c r="M12" s="4394" t="s">
        <v>369</v>
      </c>
      <c r="N12" s="4395"/>
      <c r="O12" s="4395"/>
      <c r="P12" s="4396"/>
      <c r="Q12" s="201"/>
      <c r="R12" s="195"/>
      <c r="AH12" s="130"/>
    </row>
    <row r="13" spans="1:34" ht="15" customHeight="1">
      <c r="C13" s="27" t="s">
        <v>370</v>
      </c>
      <c r="L13" s="194"/>
      <c r="M13" s="4400" t="s">
        <v>371</v>
      </c>
      <c r="N13" s="4401"/>
      <c r="O13" s="4401"/>
      <c r="P13" s="4402"/>
      <c r="Q13" s="204"/>
      <c r="R13" s="195"/>
      <c r="AH13" s="130"/>
    </row>
    <row r="14" spans="1:34" ht="13.5" customHeight="1" thickBot="1">
      <c r="C14" s="205"/>
      <c r="L14" s="194"/>
      <c r="Q14" s="206"/>
      <c r="AH14" s="130"/>
    </row>
    <row r="15" spans="1:34" ht="24.6" thickBot="1">
      <c r="A15" s="142"/>
      <c r="B15" s="142"/>
      <c r="C15" s="207" t="s">
        <v>372</v>
      </c>
      <c r="D15" s="195"/>
      <c r="M15" s="208"/>
      <c r="N15" s="208"/>
      <c r="O15" s="208"/>
      <c r="P15" s="208"/>
      <c r="AH15" s="130"/>
    </row>
    <row r="16" spans="1:34" ht="6" customHeight="1" thickBot="1">
      <c r="C16" s="209"/>
      <c r="D16" s="197"/>
      <c r="E16" s="197"/>
      <c r="F16" s="197"/>
      <c r="G16" s="197"/>
      <c r="H16" s="210"/>
      <c r="I16" s="210"/>
      <c r="J16" s="210"/>
      <c r="K16" s="197"/>
      <c r="L16" s="197"/>
      <c r="M16" s="197"/>
      <c r="N16" s="197"/>
      <c r="O16" s="197"/>
      <c r="P16" s="197"/>
      <c r="Q16" s="197"/>
      <c r="R16" s="197"/>
      <c r="S16" s="197"/>
      <c r="T16" s="197"/>
      <c r="U16" s="197"/>
      <c r="V16" s="197"/>
      <c r="W16" s="197"/>
      <c r="X16" s="197"/>
      <c r="Y16" s="197"/>
      <c r="Z16" s="197"/>
      <c r="AA16" s="197"/>
      <c r="AB16" s="197"/>
      <c r="AC16" s="197"/>
      <c r="AD16" s="197"/>
      <c r="AE16" s="197"/>
      <c r="AF16" s="197"/>
      <c r="AG16" s="197"/>
    </row>
    <row r="17" spans="1:40">
      <c r="A17" s="142"/>
      <c r="B17" s="142"/>
      <c r="C17" s="4364" t="s">
        <v>373</v>
      </c>
      <c r="D17" s="4367" t="s">
        <v>374</v>
      </c>
      <c r="E17" s="4370" t="s">
        <v>319</v>
      </c>
      <c r="F17" s="4373" t="s">
        <v>375</v>
      </c>
      <c r="G17" s="4376" t="s">
        <v>320</v>
      </c>
      <c r="H17" s="4379" t="s">
        <v>376</v>
      </c>
      <c r="I17" s="4382" t="s">
        <v>377</v>
      </c>
      <c r="J17" s="4383"/>
      <c r="K17" s="4383"/>
      <c r="L17" s="4383"/>
      <c r="M17" s="4383"/>
      <c r="N17" s="4383"/>
      <c r="O17" s="4383"/>
      <c r="P17" s="4383"/>
      <c r="Q17" s="4383"/>
      <c r="R17" s="4383"/>
      <c r="S17" s="4383"/>
      <c r="T17" s="4383"/>
      <c r="U17" s="4383"/>
      <c r="V17" s="4383"/>
      <c r="W17" s="4383"/>
      <c r="X17" s="4383"/>
      <c r="Y17" s="4383"/>
      <c r="Z17" s="4383"/>
      <c r="AA17" s="4383"/>
      <c r="AB17" s="4383"/>
      <c r="AC17" s="4383"/>
      <c r="AD17" s="4383"/>
      <c r="AE17" s="4384"/>
      <c r="AF17" s="4384" t="s">
        <v>267</v>
      </c>
      <c r="AG17" s="143"/>
      <c r="AH17" s="130"/>
    </row>
    <row r="18" spans="1:40">
      <c r="A18" s="142"/>
      <c r="B18" s="142"/>
      <c r="C18" s="4365"/>
      <c r="D18" s="4368"/>
      <c r="E18" s="4371"/>
      <c r="F18" s="4374"/>
      <c r="G18" s="4377"/>
      <c r="H18" s="4380"/>
      <c r="I18" s="4385"/>
      <c r="J18" s="4386"/>
      <c r="K18" s="4386"/>
      <c r="L18" s="4386"/>
      <c r="M18" s="4386"/>
      <c r="N18" s="4386"/>
      <c r="O18" s="4386"/>
      <c r="P18" s="4386"/>
      <c r="Q18" s="4386"/>
      <c r="R18" s="4386"/>
      <c r="S18" s="4386"/>
      <c r="T18" s="4386"/>
      <c r="U18" s="4386"/>
      <c r="V18" s="4386"/>
      <c r="W18" s="4386"/>
      <c r="X18" s="4386"/>
      <c r="Y18" s="4386"/>
      <c r="Z18" s="4386"/>
      <c r="AA18" s="4386"/>
      <c r="AB18" s="4386"/>
      <c r="AC18" s="4386"/>
      <c r="AD18" s="4386"/>
      <c r="AE18" s="4387"/>
      <c r="AF18" s="4387"/>
      <c r="AG18" s="143"/>
      <c r="AH18" s="130"/>
    </row>
    <row r="19" spans="1:40" ht="37.15" customHeight="1" thickBot="1">
      <c r="A19" s="142"/>
      <c r="B19" s="142"/>
      <c r="C19" s="4366"/>
      <c r="D19" s="4369"/>
      <c r="E19" s="4372"/>
      <c r="F19" s="4375"/>
      <c r="G19" s="4378"/>
      <c r="H19" s="4381"/>
      <c r="I19" s="211">
        <v>10</v>
      </c>
      <c r="J19" s="211">
        <v>15</v>
      </c>
      <c r="K19" s="211">
        <v>20</v>
      </c>
      <c r="L19" s="211">
        <v>30</v>
      </c>
      <c r="M19" s="211">
        <v>40</v>
      </c>
      <c r="N19" s="211">
        <v>50</v>
      </c>
      <c r="O19" s="211">
        <v>60</v>
      </c>
      <c r="P19" s="211">
        <v>70</v>
      </c>
      <c r="Q19" s="211">
        <v>80</v>
      </c>
      <c r="R19" s="211">
        <v>90</v>
      </c>
      <c r="S19" s="211">
        <v>100</v>
      </c>
      <c r="T19" s="211">
        <v>110</v>
      </c>
      <c r="U19" s="211">
        <v>120</v>
      </c>
      <c r="V19" s="211">
        <v>130</v>
      </c>
      <c r="W19" s="211">
        <v>140</v>
      </c>
      <c r="X19" s="211">
        <v>160</v>
      </c>
      <c r="Y19" s="211">
        <v>180</v>
      </c>
      <c r="Z19" s="211">
        <v>200</v>
      </c>
      <c r="AA19" s="211">
        <v>250</v>
      </c>
      <c r="AB19" s="211">
        <v>300</v>
      </c>
      <c r="AC19" s="211">
        <v>350</v>
      </c>
      <c r="AD19" s="212">
        <v>400</v>
      </c>
      <c r="AE19" s="213">
        <v>500</v>
      </c>
      <c r="AF19" s="214" t="s">
        <v>268</v>
      </c>
      <c r="AG19" s="143"/>
      <c r="AH19" s="130"/>
    </row>
    <row r="20" spans="1:40" ht="15" customHeight="1" thickBot="1">
      <c r="A20" s="142"/>
      <c r="B20" s="142"/>
      <c r="C20" s="215">
        <v>9000006</v>
      </c>
      <c r="D20" s="216" t="s">
        <v>378</v>
      </c>
      <c r="E20" s="217" t="s">
        <v>379</v>
      </c>
      <c r="F20" s="217" t="s">
        <v>378</v>
      </c>
      <c r="G20" s="3350" t="s">
        <v>380</v>
      </c>
      <c r="H20" s="3118">
        <f>+_xlfn.IFNA(VLOOKUP(C20,[2]Hoja1!$A:$C,3,FALSE),"Consultar")</f>
        <v>519</v>
      </c>
      <c r="I20" s="220">
        <v>2.7</v>
      </c>
      <c r="J20" s="220">
        <v>2.5</v>
      </c>
      <c r="K20" s="220">
        <v>2.25</v>
      </c>
      <c r="L20" s="220">
        <v>1.43</v>
      </c>
      <c r="M20" s="220"/>
      <c r="N20" s="220"/>
      <c r="O20" s="221"/>
      <c r="P20" s="221"/>
      <c r="Q20" s="221"/>
      <c r="R20" s="221"/>
      <c r="S20" s="221"/>
      <c r="T20" s="221"/>
      <c r="U20" s="221"/>
      <c r="V20" s="221"/>
      <c r="W20" s="221"/>
      <c r="X20" s="221"/>
      <c r="Y20" s="222"/>
      <c r="Z20" s="222"/>
      <c r="AA20" s="222"/>
      <c r="AB20" s="222"/>
      <c r="AC20" s="221"/>
      <c r="AD20" s="220"/>
      <c r="AE20" s="220"/>
      <c r="AF20" s="223" t="s">
        <v>270</v>
      </c>
      <c r="AG20" s="143"/>
      <c r="AH20" s="224"/>
      <c r="AI20" s="224"/>
      <c r="AJ20" s="224"/>
      <c r="AK20" s="224"/>
      <c r="AL20" s="225"/>
      <c r="AM20" s="225"/>
      <c r="AN20" s="225"/>
    </row>
    <row r="21" spans="1:40" ht="15" customHeight="1">
      <c r="A21" s="142"/>
      <c r="B21" s="142"/>
      <c r="C21" s="168">
        <v>9000009</v>
      </c>
      <c r="D21" s="177" t="s">
        <v>378</v>
      </c>
      <c r="E21" s="165" t="s">
        <v>379</v>
      </c>
      <c r="F21" s="165" t="s">
        <v>378</v>
      </c>
      <c r="G21" s="226" t="s">
        <v>381</v>
      </c>
      <c r="H21" s="227">
        <f>+_xlfn.IFNA(VLOOKUP(C21,[2]Hoja1!$A:$C,3,FALSE),"Consultar")</f>
        <v>569</v>
      </c>
      <c r="I21" s="178"/>
      <c r="J21" s="178">
        <v>2.67</v>
      </c>
      <c r="K21" s="178">
        <v>2.52</v>
      </c>
      <c r="L21" s="178">
        <v>2.1800000000000002</v>
      </c>
      <c r="M21" s="178">
        <v>1.68</v>
      </c>
      <c r="N21" s="178">
        <v>0.74</v>
      </c>
      <c r="O21" s="228"/>
      <c r="P21" s="228"/>
      <c r="Q21" s="228"/>
      <c r="R21" s="228"/>
      <c r="S21" s="228"/>
      <c r="T21" s="228"/>
      <c r="U21" s="228"/>
      <c r="V21" s="228"/>
      <c r="W21" s="228"/>
      <c r="X21" s="229"/>
      <c r="Y21" s="4330" t="s">
        <v>382</v>
      </c>
      <c r="Z21" s="4331"/>
      <c r="AA21" s="4331"/>
      <c r="AB21" s="4332"/>
      <c r="AC21" s="230"/>
      <c r="AD21" s="178"/>
      <c r="AE21" s="178"/>
      <c r="AF21" s="231" t="s">
        <v>270</v>
      </c>
      <c r="AG21" s="143"/>
      <c r="AH21" s="224"/>
      <c r="AI21" s="224"/>
      <c r="AJ21" s="224"/>
      <c r="AK21" s="224"/>
      <c r="AL21" s="225"/>
      <c r="AM21" s="225"/>
      <c r="AN21" s="225"/>
    </row>
    <row r="22" spans="1:40" ht="15" customHeight="1">
      <c r="A22" s="142"/>
      <c r="B22" s="142"/>
      <c r="C22" s="232">
        <v>9000013</v>
      </c>
      <c r="D22" s="233" t="s">
        <v>378</v>
      </c>
      <c r="E22" s="234" t="s">
        <v>383</v>
      </c>
      <c r="F22" s="234" t="s">
        <v>378</v>
      </c>
      <c r="G22" s="235" t="s">
        <v>384</v>
      </c>
      <c r="H22" s="236">
        <f>+_xlfn.IFNA(VLOOKUP(C22,[2]Hoja1!$A:$C,3,FALSE),"Consultar")</f>
        <v>637</v>
      </c>
      <c r="I22" s="237"/>
      <c r="J22" s="237"/>
      <c r="K22" s="237">
        <v>2.72</v>
      </c>
      <c r="L22" s="237">
        <v>2.5099999999999998</v>
      </c>
      <c r="M22" s="237">
        <v>2.2799999999999998</v>
      </c>
      <c r="N22" s="237">
        <v>1.99</v>
      </c>
      <c r="O22" s="237">
        <v>1.6</v>
      </c>
      <c r="P22" s="237">
        <v>0.97</v>
      </c>
      <c r="Q22" s="238"/>
      <c r="R22" s="238"/>
      <c r="S22" s="238"/>
      <c r="T22" s="238"/>
      <c r="U22" s="238"/>
      <c r="V22" s="238"/>
      <c r="W22" s="238"/>
      <c r="X22" s="239"/>
      <c r="Y22" s="4333"/>
      <c r="Z22" s="4334"/>
      <c r="AA22" s="4334"/>
      <c r="AB22" s="4335"/>
      <c r="AC22" s="240"/>
      <c r="AD22" s="237"/>
      <c r="AE22" s="237"/>
      <c r="AF22" s="241" t="s">
        <v>270</v>
      </c>
      <c r="AG22" s="143"/>
      <c r="AH22" s="224"/>
      <c r="AI22" s="224"/>
      <c r="AJ22" s="224"/>
      <c r="AK22" s="224"/>
      <c r="AL22" s="225"/>
      <c r="AM22" s="225"/>
      <c r="AN22" s="225"/>
    </row>
    <row r="23" spans="1:40" ht="15" customHeight="1" thickBot="1">
      <c r="A23" s="142"/>
      <c r="B23" s="142"/>
      <c r="C23" s="232">
        <v>9000018</v>
      </c>
      <c r="D23" s="233" t="s">
        <v>378</v>
      </c>
      <c r="E23" s="2126">
        <v>1</v>
      </c>
      <c r="F23" s="234" t="s">
        <v>378</v>
      </c>
      <c r="G23" s="235" t="s">
        <v>385</v>
      </c>
      <c r="H23" s="236">
        <f>+_xlfn.IFNA(VLOOKUP(C23,[2]Hoja1!$A:$C,3,FALSE),"Consultar")</f>
        <v>723</v>
      </c>
      <c r="I23" s="237"/>
      <c r="J23" s="237"/>
      <c r="K23" s="237"/>
      <c r="L23" s="237">
        <v>2.68</v>
      </c>
      <c r="M23" s="237">
        <v>2.5499999999999998</v>
      </c>
      <c r="N23" s="237">
        <v>2.4</v>
      </c>
      <c r="O23" s="237">
        <v>2.2000000000000002</v>
      </c>
      <c r="P23" s="237">
        <v>1.98</v>
      </c>
      <c r="Q23" s="237">
        <v>1.7</v>
      </c>
      <c r="R23" s="237">
        <v>1.34</v>
      </c>
      <c r="S23" s="237">
        <v>0.8</v>
      </c>
      <c r="T23" s="238"/>
      <c r="U23" s="238"/>
      <c r="V23" s="238"/>
      <c r="W23" s="238"/>
      <c r="X23" s="239"/>
      <c r="Y23" s="4336"/>
      <c r="Z23" s="4337"/>
      <c r="AA23" s="4337"/>
      <c r="AB23" s="4338"/>
      <c r="AC23" s="240"/>
      <c r="AD23" s="237"/>
      <c r="AE23" s="237"/>
      <c r="AF23" s="241" t="s">
        <v>270</v>
      </c>
      <c r="AG23" s="143"/>
      <c r="AH23" s="224"/>
      <c r="AI23" s="224"/>
      <c r="AJ23" s="224"/>
      <c r="AK23" s="224"/>
      <c r="AL23" s="225"/>
      <c r="AM23" s="225"/>
      <c r="AN23" s="225"/>
    </row>
    <row r="24" spans="1:40" ht="15" customHeight="1">
      <c r="A24" s="142"/>
      <c r="B24" s="142"/>
      <c r="C24" s="168">
        <v>9000023</v>
      </c>
      <c r="D24" s="177" t="s">
        <v>378</v>
      </c>
      <c r="E24" s="165" t="s">
        <v>386</v>
      </c>
      <c r="F24" s="165" t="s">
        <v>378</v>
      </c>
      <c r="G24" s="226" t="s">
        <v>387</v>
      </c>
      <c r="H24" s="227">
        <f>+_xlfn.IFNA(VLOOKUP(C24,[2]Hoja1!$A:$C,3,FALSE),"Consultar")</f>
        <v>808</v>
      </c>
      <c r="I24" s="178"/>
      <c r="J24" s="178"/>
      <c r="K24" s="178"/>
      <c r="L24" s="178"/>
      <c r="M24" s="178">
        <v>2.68</v>
      </c>
      <c r="N24" s="178">
        <v>2.57</v>
      </c>
      <c r="O24" s="178">
        <v>2.44</v>
      </c>
      <c r="P24" s="178">
        <v>2.31</v>
      </c>
      <c r="Q24" s="178">
        <v>2.15</v>
      </c>
      <c r="R24" s="178">
        <v>1.99</v>
      </c>
      <c r="S24" s="178">
        <v>1.79</v>
      </c>
      <c r="T24" s="178">
        <v>1.52</v>
      </c>
      <c r="U24" s="178">
        <v>1.18</v>
      </c>
      <c r="V24" s="178">
        <v>0.72</v>
      </c>
      <c r="W24" s="228"/>
      <c r="X24" s="228"/>
      <c r="Y24" s="242"/>
      <c r="Z24" s="242"/>
      <c r="AA24" s="242"/>
      <c r="AB24" s="242"/>
      <c r="AC24" s="228"/>
      <c r="AD24" s="178"/>
      <c r="AE24" s="178"/>
      <c r="AF24" s="231" t="s">
        <v>270</v>
      </c>
      <c r="AG24" s="143"/>
      <c r="AH24" s="224"/>
      <c r="AI24" s="224"/>
      <c r="AJ24" s="224"/>
      <c r="AK24" s="224"/>
      <c r="AL24" s="225"/>
      <c r="AM24" s="225"/>
      <c r="AN24" s="225"/>
    </row>
    <row r="25" spans="1:40" ht="15" customHeight="1">
      <c r="A25" s="142"/>
      <c r="B25" s="142"/>
      <c r="C25" s="168">
        <v>9000028</v>
      </c>
      <c r="D25" s="177" t="s">
        <v>378</v>
      </c>
      <c r="E25" s="167">
        <v>2</v>
      </c>
      <c r="F25" s="165" t="s">
        <v>378</v>
      </c>
      <c r="G25" s="226" t="s">
        <v>388</v>
      </c>
      <c r="H25" s="227">
        <f>+_xlfn.IFNA(VLOOKUP(C25,[2]Hoja1!$A:$C,3,FALSE),"Consultar")</f>
        <v>892</v>
      </c>
      <c r="I25" s="178"/>
      <c r="J25" s="178"/>
      <c r="K25" s="178"/>
      <c r="L25" s="178"/>
      <c r="M25" s="178"/>
      <c r="N25" s="178">
        <v>2.68</v>
      </c>
      <c r="O25" s="178">
        <v>2.6</v>
      </c>
      <c r="P25" s="178">
        <v>2.4900000000000002</v>
      </c>
      <c r="Q25" s="178">
        <v>2.38</v>
      </c>
      <c r="R25" s="178">
        <v>2.27</v>
      </c>
      <c r="S25" s="178">
        <v>2.14</v>
      </c>
      <c r="T25" s="178">
        <v>2</v>
      </c>
      <c r="U25" s="178">
        <v>1.84</v>
      </c>
      <c r="V25" s="178">
        <v>1.64</v>
      </c>
      <c r="W25" s="178">
        <v>1.38</v>
      </c>
      <c r="X25" s="178">
        <v>0.66</v>
      </c>
      <c r="Y25" s="178"/>
      <c r="Z25" s="228"/>
      <c r="AA25" s="228"/>
      <c r="AB25" s="228"/>
      <c r="AC25" s="228"/>
      <c r="AD25" s="178"/>
      <c r="AE25" s="178"/>
      <c r="AF25" s="231" t="s">
        <v>270</v>
      </c>
      <c r="AG25" s="143"/>
      <c r="AH25" s="224"/>
      <c r="AI25" s="224"/>
      <c r="AJ25" s="224"/>
      <c r="AK25" s="224"/>
      <c r="AL25" s="225"/>
      <c r="AM25" s="225"/>
      <c r="AN25" s="225"/>
    </row>
    <row r="26" spans="1:40" ht="15" customHeight="1">
      <c r="A26" s="142"/>
      <c r="B26" s="142"/>
      <c r="C26" s="168">
        <v>9000033</v>
      </c>
      <c r="D26" s="177" t="s">
        <v>378</v>
      </c>
      <c r="E26" s="167">
        <v>2</v>
      </c>
      <c r="F26" s="165" t="s">
        <v>378</v>
      </c>
      <c r="G26" s="226" t="s">
        <v>389</v>
      </c>
      <c r="H26" s="227">
        <f>+_xlfn.IFNA(VLOOKUP(C26,[2]Hoja1!$A:$C,3,FALSE),"Consultar")</f>
        <v>977</v>
      </c>
      <c r="I26" s="178"/>
      <c r="J26" s="178"/>
      <c r="K26" s="178"/>
      <c r="L26" s="178"/>
      <c r="M26" s="178"/>
      <c r="N26" s="178"/>
      <c r="O26" s="178">
        <v>2.65</v>
      </c>
      <c r="P26" s="178">
        <v>2.57</v>
      </c>
      <c r="Q26" s="178">
        <v>2.4900000000000002</v>
      </c>
      <c r="R26" s="178">
        <v>2.4</v>
      </c>
      <c r="S26" s="178">
        <v>2.2999999999999998</v>
      </c>
      <c r="T26" s="178">
        <v>2.2000000000000002</v>
      </c>
      <c r="U26" s="178">
        <v>2.09</v>
      </c>
      <c r="V26" s="178">
        <v>1.96</v>
      </c>
      <c r="W26" s="178">
        <v>1.82</v>
      </c>
      <c r="X26" s="178">
        <v>1.44</v>
      </c>
      <c r="Y26" s="178">
        <v>0.93</v>
      </c>
      <c r="Z26" s="228"/>
      <c r="AA26" s="228"/>
      <c r="AB26" s="228"/>
      <c r="AC26" s="228"/>
      <c r="AD26" s="178"/>
      <c r="AE26" s="178"/>
      <c r="AF26" s="231" t="s">
        <v>270</v>
      </c>
      <c r="AG26" s="143"/>
      <c r="AH26" s="224"/>
      <c r="AI26" s="224"/>
      <c r="AJ26" s="224"/>
      <c r="AK26" s="224"/>
      <c r="AL26" s="225"/>
      <c r="AM26" s="225"/>
      <c r="AN26" s="225"/>
    </row>
    <row r="27" spans="1:40" ht="15" customHeight="1" thickBot="1">
      <c r="A27" s="142"/>
      <c r="B27" s="142"/>
      <c r="C27" s="184">
        <v>9300075</v>
      </c>
      <c r="D27" s="186" t="s">
        <v>390</v>
      </c>
      <c r="E27" s="172">
        <v>5</v>
      </c>
      <c r="F27" s="170" t="s">
        <v>378</v>
      </c>
      <c r="G27" s="3077" t="s">
        <v>391</v>
      </c>
      <c r="H27" s="3084">
        <f>+_xlfn.IFNA(VLOOKUP(C27,[2]Hoja1!$A:$C,3,FALSE),"Consultar")</f>
        <v>7957</v>
      </c>
      <c r="I27" s="244"/>
      <c r="J27" s="244"/>
      <c r="K27" s="244"/>
      <c r="L27" s="244"/>
      <c r="M27" s="244"/>
      <c r="N27" s="244"/>
      <c r="O27" s="244"/>
      <c r="P27" s="244"/>
      <c r="Q27" s="244"/>
      <c r="R27" s="244"/>
      <c r="S27" s="244"/>
      <c r="T27" s="244"/>
      <c r="U27" s="179">
        <v>2.69</v>
      </c>
      <c r="V27" s="179">
        <v>2.66</v>
      </c>
      <c r="W27" s="179">
        <v>2.63</v>
      </c>
      <c r="X27" s="179">
        <v>2.56</v>
      </c>
      <c r="Y27" s="179">
        <v>2.4900000000000002</v>
      </c>
      <c r="Z27" s="179">
        <v>2.42</v>
      </c>
      <c r="AA27" s="179">
        <v>2.21</v>
      </c>
      <c r="AB27" s="179">
        <v>1.96</v>
      </c>
      <c r="AC27" s="179">
        <v>1.63</v>
      </c>
      <c r="AD27" s="179">
        <v>1.1499999999999999</v>
      </c>
      <c r="AE27" s="179"/>
      <c r="AF27" s="245" t="s">
        <v>270</v>
      </c>
      <c r="AG27" s="143"/>
      <c r="AH27" s="224"/>
      <c r="AI27" s="224"/>
      <c r="AJ27" s="224"/>
      <c r="AK27" s="224"/>
      <c r="AL27" s="225"/>
      <c r="AM27" s="225"/>
      <c r="AN27" s="225"/>
    </row>
    <row r="28" spans="1:40" ht="9" customHeight="1" thickBot="1">
      <c r="A28" s="142"/>
      <c r="B28" s="142"/>
      <c r="C28" s="246"/>
      <c r="D28" s="247"/>
      <c r="E28" s="247"/>
      <c r="F28" s="247"/>
      <c r="G28" s="247"/>
      <c r="H28" s="247"/>
      <c r="I28" s="247"/>
      <c r="J28" s="247"/>
      <c r="K28" s="247"/>
      <c r="L28" s="247"/>
      <c r="M28" s="247"/>
      <c r="N28" s="247"/>
      <c r="O28" s="247"/>
      <c r="P28" s="247"/>
      <c r="Q28" s="247"/>
      <c r="R28" s="247"/>
      <c r="S28" s="247"/>
      <c r="T28" s="247"/>
      <c r="U28" s="247"/>
      <c r="V28" s="247"/>
      <c r="W28" s="247"/>
      <c r="X28" s="247"/>
      <c r="Y28" s="247"/>
      <c r="Z28" s="247"/>
      <c r="AA28" s="247"/>
      <c r="AB28" s="247"/>
      <c r="AC28" s="247"/>
      <c r="AD28" s="247"/>
      <c r="AE28" s="247"/>
      <c r="AF28" s="248"/>
      <c r="AG28" s="249"/>
      <c r="AH28" s="250"/>
      <c r="AI28" s="250"/>
      <c r="AJ28" s="251"/>
      <c r="AK28" s="143"/>
    </row>
    <row r="29" spans="1:40" ht="15" customHeight="1">
      <c r="A29" s="142"/>
      <c r="B29" s="142"/>
      <c r="C29" s="252">
        <v>10000006</v>
      </c>
      <c r="D29" s="253" t="s">
        <v>378</v>
      </c>
      <c r="E29" s="254" t="s">
        <v>379</v>
      </c>
      <c r="F29" s="254" t="s">
        <v>378</v>
      </c>
      <c r="G29" s="3076" t="s">
        <v>392</v>
      </c>
      <c r="H29" s="921">
        <f>+_xlfn.IFNA(VLOOKUP(C29,[2]Hoja1!$A:$C,3,FALSE),"Consultar")</f>
        <v>534</v>
      </c>
      <c r="I29" s="256">
        <v>4.3600000000000003</v>
      </c>
      <c r="J29" s="256">
        <v>4.0199999999999996</v>
      </c>
      <c r="K29" s="256">
        <v>3.62</v>
      </c>
      <c r="L29" s="256">
        <v>2.36</v>
      </c>
      <c r="M29" s="256"/>
      <c r="N29" s="256"/>
      <c r="O29" s="257"/>
      <c r="P29" s="257"/>
      <c r="Q29" s="257"/>
      <c r="R29" s="257"/>
      <c r="S29" s="257"/>
      <c r="T29" s="257"/>
      <c r="U29" s="257"/>
      <c r="V29" s="257"/>
      <c r="W29" s="257"/>
      <c r="X29" s="257"/>
      <c r="Y29" s="253"/>
      <c r="Z29" s="257"/>
      <c r="AA29" s="257"/>
      <c r="AB29" s="257"/>
      <c r="AC29" s="257"/>
      <c r="AD29" s="256"/>
      <c r="AE29" s="256"/>
      <c r="AF29" s="258" t="s">
        <v>270</v>
      </c>
      <c r="AG29" s="143"/>
      <c r="AH29" s="224"/>
      <c r="AI29" s="224"/>
      <c r="AJ29" s="224"/>
      <c r="AK29" s="224"/>
      <c r="AL29" s="225"/>
      <c r="AM29" s="225"/>
      <c r="AN29" s="225"/>
    </row>
    <row r="30" spans="1:40" ht="15" customHeight="1">
      <c r="A30" s="142"/>
      <c r="B30" s="142"/>
      <c r="C30" s="168">
        <v>10000009</v>
      </c>
      <c r="D30" s="177" t="s">
        <v>378</v>
      </c>
      <c r="E30" s="165" t="s">
        <v>383</v>
      </c>
      <c r="F30" s="165" t="s">
        <v>378</v>
      </c>
      <c r="G30" s="259" t="s">
        <v>393</v>
      </c>
      <c r="H30" s="260">
        <f>+_xlfn.IFNA(VLOOKUP(C30,[2]Hoja1!$A:$C,3,FALSE),"Consultar")</f>
        <v>586</v>
      </c>
      <c r="I30" s="178"/>
      <c r="J30" s="178">
        <v>4.38</v>
      </c>
      <c r="K30" s="178">
        <v>4.1500000000000004</v>
      </c>
      <c r="L30" s="178">
        <v>3.6</v>
      </c>
      <c r="M30" s="178">
        <v>2.87</v>
      </c>
      <c r="N30" s="178">
        <v>1.53</v>
      </c>
      <c r="O30" s="178"/>
      <c r="P30" s="178"/>
      <c r="Q30" s="228"/>
      <c r="R30" s="228"/>
      <c r="S30" s="228"/>
      <c r="T30" s="228"/>
      <c r="U30" s="228"/>
      <c r="V30" s="228"/>
      <c r="W30" s="228"/>
      <c r="X30" s="228"/>
      <c r="Y30" s="228"/>
      <c r="Z30" s="228"/>
      <c r="AA30" s="228"/>
      <c r="AB30" s="228"/>
      <c r="AC30" s="228"/>
      <c r="AD30" s="178"/>
      <c r="AE30" s="178"/>
      <c r="AF30" s="231" t="s">
        <v>270</v>
      </c>
      <c r="AG30" s="143"/>
      <c r="AH30" s="224"/>
      <c r="AI30" s="224"/>
      <c r="AJ30" s="224"/>
      <c r="AK30" s="224"/>
      <c r="AL30" s="225"/>
      <c r="AM30" s="225"/>
      <c r="AN30" s="225"/>
    </row>
    <row r="31" spans="1:40" ht="15" customHeight="1">
      <c r="A31" s="142"/>
      <c r="B31" s="142"/>
      <c r="C31" s="232">
        <v>10000012</v>
      </c>
      <c r="D31" s="233" t="s">
        <v>378</v>
      </c>
      <c r="E31" s="2126">
        <v>1</v>
      </c>
      <c r="F31" s="234" t="s">
        <v>378</v>
      </c>
      <c r="G31" s="235" t="s">
        <v>394</v>
      </c>
      <c r="H31" s="261">
        <f>+_xlfn.IFNA(VLOOKUP(C31,[2]Hoja1!$A:$C,3,FALSE),"Consultar")</f>
        <v>636</v>
      </c>
      <c r="I31" s="237"/>
      <c r="J31" s="237"/>
      <c r="K31" s="237">
        <v>4.4000000000000004</v>
      </c>
      <c r="L31" s="237">
        <v>4.04</v>
      </c>
      <c r="M31" s="237">
        <v>3.65</v>
      </c>
      <c r="N31" s="237">
        <v>3.09</v>
      </c>
      <c r="O31" s="237">
        <v>2.41</v>
      </c>
      <c r="P31" s="237">
        <v>1.03</v>
      </c>
      <c r="Q31" s="237"/>
      <c r="R31" s="237"/>
      <c r="S31" s="237"/>
      <c r="T31" s="238"/>
      <c r="U31" s="238"/>
      <c r="V31" s="238"/>
      <c r="W31" s="237"/>
      <c r="X31" s="238"/>
      <c r="Y31" s="237"/>
      <c r="Z31" s="238"/>
      <c r="AA31" s="238"/>
      <c r="AB31" s="238"/>
      <c r="AC31" s="238"/>
      <c r="AD31" s="237"/>
      <c r="AE31" s="237"/>
      <c r="AF31" s="241" t="s">
        <v>270</v>
      </c>
      <c r="AG31" s="143"/>
      <c r="AH31" s="224"/>
      <c r="AI31" s="224"/>
      <c r="AJ31" s="224"/>
      <c r="AK31" s="224"/>
      <c r="AL31" s="225"/>
      <c r="AM31" s="225"/>
      <c r="AN31" s="225"/>
    </row>
    <row r="32" spans="1:40" ht="15" customHeight="1">
      <c r="A32" s="142"/>
      <c r="B32" s="142"/>
      <c r="C32" s="232">
        <v>10000015</v>
      </c>
      <c r="D32" s="233" t="s">
        <v>378</v>
      </c>
      <c r="E32" s="234" t="s">
        <v>386</v>
      </c>
      <c r="F32" s="234" t="s">
        <v>378</v>
      </c>
      <c r="G32" s="235" t="s">
        <v>395</v>
      </c>
      <c r="H32" s="261">
        <f>+_xlfn.IFNA(VLOOKUP(C32,[2]Hoja1!$A:$C,3,FALSE),"Consultar")</f>
        <v>687</v>
      </c>
      <c r="I32" s="237"/>
      <c r="J32" s="237"/>
      <c r="K32" s="237"/>
      <c r="L32" s="237">
        <v>4.3</v>
      </c>
      <c r="M32" s="237">
        <v>4</v>
      </c>
      <c r="N32" s="237">
        <v>3.65</v>
      </c>
      <c r="O32" s="237">
        <v>3.26</v>
      </c>
      <c r="P32" s="237">
        <v>2.75</v>
      </c>
      <c r="Q32" s="237">
        <v>2</v>
      </c>
      <c r="R32" s="237">
        <v>0.76</v>
      </c>
      <c r="S32" s="237"/>
      <c r="T32" s="237"/>
      <c r="U32" s="237"/>
      <c r="V32" s="237"/>
      <c r="W32" s="238"/>
      <c r="X32" s="238"/>
      <c r="Y32" s="237"/>
      <c r="Z32" s="237"/>
      <c r="AA32" s="237"/>
      <c r="AB32" s="237"/>
      <c r="AC32" s="238"/>
      <c r="AD32" s="237"/>
      <c r="AE32" s="237"/>
      <c r="AF32" s="241" t="s">
        <v>270</v>
      </c>
      <c r="AG32" s="143"/>
      <c r="AH32" s="224"/>
      <c r="AI32" s="224"/>
      <c r="AJ32" s="224"/>
      <c r="AK32" s="224"/>
      <c r="AL32" s="225"/>
      <c r="AM32" s="225"/>
      <c r="AN32" s="225"/>
    </row>
    <row r="33" spans="1:40" ht="15" customHeight="1">
      <c r="A33" s="142"/>
      <c r="B33" s="142"/>
      <c r="C33" s="168">
        <v>10000018</v>
      </c>
      <c r="D33" s="177" t="s">
        <v>378</v>
      </c>
      <c r="E33" s="165" t="s">
        <v>386</v>
      </c>
      <c r="F33" s="165" t="s">
        <v>378</v>
      </c>
      <c r="G33" s="259" t="s">
        <v>396</v>
      </c>
      <c r="H33" s="260">
        <f>+_xlfn.IFNA(VLOOKUP(C33,[2]Hoja1!$A:$C,3,FALSE),"Consultar")</f>
        <v>738</v>
      </c>
      <c r="I33" s="178"/>
      <c r="J33" s="178"/>
      <c r="K33" s="178"/>
      <c r="L33" s="178">
        <v>4.38</v>
      </c>
      <c r="M33" s="178">
        <v>4.1500000000000004</v>
      </c>
      <c r="N33" s="178">
        <v>3.9</v>
      </c>
      <c r="O33" s="178">
        <v>3.61</v>
      </c>
      <c r="P33" s="178">
        <v>3.29</v>
      </c>
      <c r="Q33" s="178">
        <v>2.85</v>
      </c>
      <c r="R33" s="178">
        <v>2.31</v>
      </c>
      <c r="S33" s="178">
        <v>1.47</v>
      </c>
      <c r="T33" s="178">
        <v>0.4</v>
      </c>
      <c r="U33" s="178"/>
      <c r="V33" s="178"/>
      <c r="W33" s="228"/>
      <c r="X33" s="228"/>
      <c r="Y33" s="228"/>
      <c r="Z33" s="228"/>
      <c r="AA33" s="228"/>
      <c r="AB33" s="228"/>
      <c r="AC33" s="228"/>
      <c r="AD33" s="178"/>
      <c r="AE33" s="178"/>
      <c r="AF33" s="231" t="s">
        <v>270</v>
      </c>
      <c r="AG33" s="143"/>
      <c r="AH33" s="224"/>
      <c r="AI33" s="224"/>
      <c r="AJ33" s="224"/>
      <c r="AK33" s="224"/>
      <c r="AL33" s="225"/>
      <c r="AM33" s="225"/>
      <c r="AN33" s="225"/>
    </row>
    <row r="34" spans="1:40" ht="15" customHeight="1">
      <c r="A34" s="142"/>
      <c r="B34" s="142"/>
      <c r="C34" s="168">
        <v>10000022</v>
      </c>
      <c r="D34" s="177" t="s">
        <v>378</v>
      </c>
      <c r="E34" s="167">
        <v>2</v>
      </c>
      <c r="F34" s="165" t="s">
        <v>378</v>
      </c>
      <c r="G34" s="259" t="s">
        <v>397</v>
      </c>
      <c r="H34" s="260">
        <f>+_xlfn.IFNA(VLOOKUP(C34,[2]Hoja1!$A:$C,3,FALSE),"Consultar")</f>
        <v>806</v>
      </c>
      <c r="I34" s="178"/>
      <c r="J34" s="178"/>
      <c r="K34" s="178"/>
      <c r="L34" s="178"/>
      <c r="M34" s="178">
        <v>4.3499999999999996</v>
      </c>
      <c r="N34" s="178">
        <v>4.1500000000000004</v>
      </c>
      <c r="O34" s="178">
        <v>3.95</v>
      </c>
      <c r="P34" s="178">
        <v>3.72</v>
      </c>
      <c r="Q34" s="178">
        <v>3.48</v>
      </c>
      <c r="R34" s="178">
        <v>3.18</v>
      </c>
      <c r="S34" s="178">
        <v>2.85</v>
      </c>
      <c r="T34" s="178">
        <v>2.4</v>
      </c>
      <c r="U34" s="178">
        <v>1.79</v>
      </c>
      <c r="V34" s="178">
        <v>0.89</v>
      </c>
      <c r="W34" s="178"/>
      <c r="X34" s="178"/>
      <c r="Y34" s="178"/>
      <c r="Z34" s="228"/>
      <c r="AA34" s="228"/>
      <c r="AB34" s="228"/>
      <c r="AC34" s="228"/>
      <c r="AD34" s="178"/>
      <c r="AE34" s="178"/>
      <c r="AF34" s="231" t="s">
        <v>270</v>
      </c>
      <c r="AG34" s="143"/>
      <c r="AH34" s="224"/>
      <c r="AI34" s="224"/>
      <c r="AJ34" s="224"/>
      <c r="AK34" s="224"/>
      <c r="AL34" s="225"/>
      <c r="AM34" s="225"/>
      <c r="AN34" s="225"/>
    </row>
    <row r="35" spans="1:40" ht="15" customHeight="1">
      <c r="A35" s="142"/>
      <c r="B35" s="142"/>
      <c r="C35" s="168">
        <v>10000025</v>
      </c>
      <c r="D35" s="177" t="s">
        <v>378</v>
      </c>
      <c r="E35" s="167">
        <v>2</v>
      </c>
      <c r="F35" s="165" t="s">
        <v>378</v>
      </c>
      <c r="G35" s="259" t="s">
        <v>398</v>
      </c>
      <c r="H35" s="260">
        <f>+_xlfn.IFNA(VLOOKUP(C35,[2]Hoja1!$A:$C,3,FALSE),"Consultar")</f>
        <v>857</v>
      </c>
      <c r="I35" s="178"/>
      <c r="J35" s="178"/>
      <c r="K35" s="178"/>
      <c r="L35" s="178"/>
      <c r="M35" s="178">
        <v>4.5</v>
      </c>
      <c r="N35" s="178">
        <v>4.2300000000000004</v>
      </c>
      <c r="O35" s="178">
        <v>4.05</v>
      </c>
      <c r="P35" s="178">
        <v>3.88</v>
      </c>
      <c r="Q35" s="178">
        <v>3.67</v>
      </c>
      <c r="R35" s="178">
        <v>3.47</v>
      </c>
      <c r="S35" s="178">
        <v>3.2</v>
      </c>
      <c r="T35" s="178">
        <v>2.91</v>
      </c>
      <c r="U35" s="178">
        <v>2.54</v>
      </c>
      <c r="V35" s="178">
        <v>2.06</v>
      </c>
      <c r="W35" s="178">
        <v>1.42</v>
      </c>
      <c r="X35" s="178"/>
      <c r="Y35" s="178"/>
      <c r="Z35" s="228"/>
      <c r="AA35" s="228"/>
      <c r="AB35" s="228"/>
      <c r="AC35" s="228"/>
      <c r="AD35" s="178"/>
      <c r="AE35" s="178"/>
      <c r="AF35" s="231" t="s">
        <v>270</v>
      </c>
      <c r="AG35" s="143"/>
      <c r="AH35" s="224"/>
      <c r="AI35" s="224"/>
      <c r="AJ35" s="224"/>
      <c r="AK35" s="224"/>
      <c r="AL35" s="225"/>
      <c r="AM35" s="225"/>
      <c r="AN35" s="225"/>
    </row>
    <row r="36" spans="1:40" ht="15" customHeight="1">
      <c r="A36" s="142"/>
      <c r="B36" s="142"/>
      <c r="C36" s="168">
        <v>10000033</v>
      </c>
      <c r="D36" s="177" t="s">
        <v>378</v>
      </c>
      <c r="E36" s="167">
        <v>3</v>
      </c>
      <c r="F36" s="165" t="s">
        <v>378</v>
      </c>
      <c r="G36" s="259" t="s">
        <v>399</v>
      </c>
      <c r="H36" s="260">
        <f>+_xlfn.IFNA(VLOOKUP(C36,[2]Hoja1!$A:$C,3,FALSE),"Consultar")</f>
        <v>992</v>
      </c>
      <c r="I36" s="228"/>
      <c r="J36" s="228"/>
      <c r="K36" s="178"/>
      <c r="L36" s="178"/>
      <c r="M36" s="178"/>
      <c r="N36" s="178"/>
      <c r="O36" s="178">
        <v>4.3499999999999996</v>
      </c>
      <c r="P36" s="178">
        <v>4.22</v>
      </c>
      <c r="Q36" s="178">
        <v>4.0999999999999996</v>
      </c>
      <c r="R36" s="178">
        <v>3.9</v>
      </c>
      <c r="S36" s="178">
        <v>3.8</v>
      </c>
      <c r="T36" s="178">
        <v>3.7</v>
      </c>
      <c r="U36" s="178">
        <v>3.5</v>
      </c>
      <c r="V36" s="178">
        <v>3.3</v>
      </c>
      <c r="W36" s="178">
        <v>3.1</v>
      </c>
      <c r="X36" s="178">
        <v>2.57</v>
      </c>
      <c r="Y36" s="178">
        <v>1.75</v>
      </c>
      <c r="Z36" s="178">
        <v>0.65</v>
      </c>
      <c r="AA36" s="178"/>
      <c r="AB36" s="228"/>
      <c r="AC36" s="228"/>
      <c r="AD36" s="178"/>
      <c r="AE36" s="178"/>
      <c r="AF36" s="231" t="s">
        <v>270</v>
      </c>
      <c r="AG36" s="143"/>
      <c r="AH36" s="224"/>
      <c r="AI36" s="224"/>
      <c r="AJ36" s="224"/>
      <c r="AK36" s="224"/>
      <c r="AL36" s="225"/>
      <c r="AM36" s="225"/>
      <c r="AN36" s="225"/>
    </row>
    <row r="37" spans="1:40" ht="15" customHeight="1">
      <c r="A37" s="142"/>
      <c r="B37" s="142"/>
      <c r="C37" s="168">
        <v>10100052</v>
      </c>
      <c r="D37" s="177" t="s">
        <v>378</v>
      </c>
      <c r="E37" s="167">
        <v>5</v>
      </c>
      <c r="F37" s="165" t="s">
        <v>378</v>
      </c>
      <c r="G37" s="259" t="s">
        <v>400</v>
      </c>
      <c r="H37" s="260">
        <f>+_xlfn.IFNA(VLOOKUP(C37,[2]Hoja1!$A:$C,3,FALSE),"Consultar")</f>
        <v>2825</v>
      </c>
      <c r="I37" s="228"/>
      <c r="J37" s="228"/>
      <c r="K37" s="228"/>
      <c r="L37" s="178"/>
      <c r="M37" s="178"/>
      <c r="N37" s="178"/>
      <c r="O37" s="178"/>
      <c r="P37" s="178"/>
      <c r="Q37" s="178"/>
      <c r="R37" s="178"/>
      <c r="S37" s="178"/>
      <c r="T37" s="178"/>
      <c r="U37" s="178">
        <v>4.4000000000000004</v>
      </c>
      <c r="V37" s="178">
        <v>4.3</v>
      </c>
      <c r="W37" s="178">
        <v>4.2</v>
      </c>
      <c r="X37" s="178">
        <v>4</v>
      </c>
      <c r="Y37" s="178">
        <v>3.8</v>
      </c>
      <c r="Z37" s="178">
        <v>3.6</v>
      </c>
      <c r="AA37" s="178">
        <v>2.9</v>
      </c>
      <c r="AB37" s="178">
        <v>1.3</v>
      </c>
      <c r="AC37" s="178"/>
      <c r="AD37" s="178"/>
      <c r="AE37" s="178"/>
      <c r="AF37" s="231" t="s">
        <v>270</v>
      </c>
      <c r="AG37" s="143"/>
      <c r="AH37" s="224"/>
      <c r="AI37" s="224"/>
      <c r="AJ37" s="224"/>
      <c r="AK37" s="224"/>
      <c r="AL37" s="225"/>
      <c r="AM37" s="225"/>
      <c r="AN37" s="225"/>
    </row>
    <row r="38" spans="1:40" ht="15" customHeight="1" thickBot="1">
      <c r="A38" s="142"/>
      <c r="B38" s="142"/>
      <c r="C38" s="184">
        <v>10100060</v>
      </c>
      <c r="D38" s="186" t="s">
        <v>378</v>
      </c>
      <c r="E38" s="172">
        <v>5</v>
      </c>
      <c r="F38" s="170" t="s">
        <v>378</v>
      </c>
      <c r="G38" s="3077" t="s">
        <v>401</v>
      </c>
      <c r="H38" s="262" t="str">
        <f>+_xlfn.IFNA(VLOOKUP(C38,[2]Hoja1!$A:$C,3,FALSE),"Consultar")</f>
        <v>Consultar</v>
      </c>
      <c r="I38" s="263"/>
      <c r="J38" s="263"/>
      <c r="K38" s="263"/>
      <c r="L38" s="179"/>
      <c r="M38" s="179"/>
      <c r="N38" s="179"/>
      <c r="O38" s="179"/>
      <c r="P38" s="179"/>
      <c r="Q38" s="179"/>
      <c r="R38" s="179"/>
      <c r="S38" s="179"/>
      <c r="T38" s="179"/>
      <c r="U38" s="179"/>
      <c r="V38" s="179"/>
      <c r="W38" s="179">
        <v>4.34</v>
      </c>
      <c r="X38" s="179">
        <v>4.18</v>
      </c>
      <c r="Y38" s="179">
        <v>4.01</v>
      </c>
      <c r="Z38" s="179">
        <v>3.83</v>
      </c>
      <c r="AA38" s="179">
        <v>3.3</v>
      </c>
      <c r="AB38" s="179">
        <v>2.54</v>
      </c>
      <c r="AC38" s="179">
        <v>1.06</v>
      </c>
      <c r="AD38" s="179"/>
      <c r="AE38" s="179"/>
      <c r="AF38" s="264" t="s">
        <v>270</v>
      </c>
      <c r="AG38" s="143"/>
      <c r="AH38" s="224"/>
      <c r="AI38" s="224"/>
      <c r="AJ38" s="224"/>
      <c r="AK38" s="224"/>
      <c r="AL38" s="225"/>
      <c r="AM38" s="225"/>
      <c r="AN38" s="225"/>
    </row>
    <row r="39" spans="1:40" ht="9" customHeight="1" thickBot="1">
      <c r="A39" s="142"/>
      <c r="B39" s="142"/>
      <c r="C39" s="265"/>
      <c r="D39" s="266"/>
      <c r="E39" s="266"/>
      <c r="F39" s="266"/>
      <c r="G39" s="266"/>
      <c r="H39" s="321"/>
      <c r="I39" s="266"/>
      <c r="J39" s="266"/>
      <c r="K39" s="266"/>
      <c r="L39" s="266"/>
      <c r="M39" s="266"/>
      <c r="N39" s="266"/>
      <c r="O39" s="266"/>
      <c r="P39" s="266"/>
      <c r="Q39" s="266"/>
      <c r="R39" s="266"/>
      <c r="S39" s="266"/>
      <c r="T39" s="266"/>
      <c r="U39" s="266"/>
      <c r="V39" s="266"/>
      <c r="W39" s="266"/>
      <c r="X39" s="266"/>
      <c r="Y39" s="266"/>
      <c r="Z39" s="266"/>
      <c r="AA39" s="266"/>
      <c r="AB39" s="266"/>
      <c r="AC39" s="266"/>
      <c r="AD39" s="266"/>
      <c r="AE39" s="266"/>
      <c r="AF39" s="267"/>
      <c r="AG39" s="249"/>
      <c r="AH39" s="250"/>
      <c r="AI39" s="250"/>
      <c r="AJ39" s="250"/>
    </row>
    <row r="40" spans="1:40" ht="15" customHeight="1">
      <c r="A40" s="142"/>
      <c r="B40" s="142"/>
      <c r="C40" s="215">
        <v>5000004</v>
      </c>
      <c r="D40" s="216" t="s">
        <v>378</v>
      </c>
      <c r="E40" s="217" t="s">
        <v>379</v>
      </c>
      <c r="F40" s="217" t="s">
        <v>378</v>
      </c>
      <c r="G40" s="218" t="s">
        <v>402</v>
      </c>
      <c r="H40" s="919">
        <f>+_xlfn.IFNA(VLOOKUP(C40,[2]Hoja1!$A:$C,3,FALSE),"Consultar")</f>
        <v>531</v>
      </c>
      <c r="I40" s="220">
        <v>6.31</v>
      </c>
      <c r="J40" s="220">
        <v>5.24</v>
      </c>
      <c r="K40" s="220">
        <v>3.56</v>
      </c>
      <c r="L40" s="220"/>
      <c r="M40" s="220"/>
      <c r="N40" s="220"/>
      <c r="O40" s="221"/>
      <c r="P40" s="221"/>
      <c r="Q40" s="221"/>
      <c r="R40" s="221"/>
      <c r="S40" s="221"/>
      <c r="T40" s="221"/>
      <c r="U40" s="221"/>
      <c r="V40" s="221"/>
      <c r="W40" s="221"/>
      <c r="X40" s="221"/>
      <c r="Y40" s="220"/>
      <c r="Z40" s="220"/>
      <c r="AA40" s="221"/>
      <c r="AB40" s="221"/>
      <c r="AC40" s="221"/>
      <c r="AD40" s="220"/>
      <c r="AE40" s="220"/>
      <c r="AF40" s="223" t="s">
        <v>295</v>
      </c>
      <c r="AG40" s="143"/>
      <c r="AH40" s="224"/>
      <c r="AI40" s="224"/>
      <c r="AJ40" s="224"/>
      <c r="AK40" s="224"/>
      <c r="AL40" s="225"/>
      <c r="AM40" s="225"/>
      <c r="AN40" s="225"/>
    </row>
    <row r="41" spans="1:40" ht="15" customHeight="1" thickBot="1">
      <c r="A41" s="142"/>
      <c r="B41" s="142"/>
      <c r="C41" s="232">
        <v>5000006</v>
      </c>
      <c r="D41" s="233" t="s">
        <v>378</v>
      </c>
      <c r="E41" s="234" t="s">
        <v>383</v>
      </c>
      <c r="F41" s="234" t="s">
        <v>378</v>
      </c>
      <c r="G41" s="235" t="s">
        <v>403</v>
      </c>
      <c r="H41" s="261">
        <f>+_xlfn.IFNA(VLOOKUP(C41,[2]Hoja1!$A:$C,3,FALSE),"Consultar")</f>
        <v>565</v>
      </c>
      <c r="I41" s="237">
        <v>6.77</v>
      </c>
      <c r="J41" s="237">
        <v>6.3</v>
      </c>
      <c r="K41" s="237">
        <v>5.63</v>
      </c>
      <c r="L41" s="237">
        <v>3.45</v>
      </c>
      <c r="M41" s="237"/>
      <c r="N41" s="237"/>
      <c r="O41" s="237"/>
      <c r="P41" s="237"/>
      <c r="Q41" s="238"/>
      <c r="R41" s="238"/>
      <c r="S41" s="238"/>
      <c r="T41" s="238"/>
      <c r="U41" s="238"/>
      <c r="V41" s="238"/>
      <c r="W41" s="238"/>
      <c r="X41" s="238"/>
      <c r="Y41" s="268"/>
      <c r="Z41" s="268"/>
      <c r="AA41" s="268"/>
      <c r="AB41" s="268"/>
      <c r="AC41" s="238"/>
      <c r="AD41" s="237"/>
      <c r="AE41" s="237"/>
      <c r="AF41" s="241" t="s">
        <v>295</v>
      </c>
      <c r="AG41" s="143"/>
      <c r="AH41" s="224"/>
      <c r="AI41" s="224"/>
      <c r="AJ41" s="224"/>
      <c r="AK41" s="224"/>
      <c r="AL41" s="225"/>
      <c r="AM41" s="225"/>
      <c r="AN41" s="225"/>
    </row>
    <row r="42" spans="1:40" ht="15" customHeight="1">
      <c r="A42" s="142"/>
      <c r="B42" s="142"/>
      <c r="C42" s="232">
        <v>5000008</v>
      </c>
      <c r="D42" s="233" t="s">
        <v>378</v>
      </c>
      <c r="E42" s="2126">
        <v>1</v>
      </c>
      <c r="F42" s="234" t="s">
        <v>378</v>
      </c>
      <c r="G42" s="235" t="s">
        <v>404</v>
      </c>
      <c r="H42" s="261">
        <f>+_xlfn.IFNA(VLOOKUP(C42,[2]Hoja1!$A:$C,3,FALSE),"Consultar")</f>
        <v>595</v>
      </c>
      <c r="I42" s="237"/>
      <c r="J42" s="237">
        <v>6.76</v>
      </c>
      <c r="K42" s="237">
        <v>6.34</v>
      </c>
      <c r="L42" s="237">
        <v>5.27</v>
      </c>
      <c r="M42" s="237">
        <v>3.51</v>
      </c>
      <c r="N42" s="237">
        <v>0.4</v>
      </c>
      <c r="O42" s="237"/>
      <c r="P42" s="237"/>
      <c r="Q42" s="237"/>
      <c r="R42" s="237"/>
      <c r="S42" s="237"/>
      <c r="T42" s="238"/>
      <c r="U42" s="238"/>
      <c r="V42" s="238"/>
      <c r="W42" s="238"/>
      <c r="X42" s="239"/>
      <c r="Y42" s="4330" t="s">
        <v>382</v>
      </c>
      <c r="Z42" s="4331"/>
      <c r="AA42" s="4331"/>
      <c r="AB42" s="4332"/>
      <c r="AC42" s="240"/>
      <c r="AD42" s="237"/>
      <c r="AE42" s="237"/>
      <c r="AF42" s="241" t="s">
        <v>295</v>
      </c>
      <c r="AG42" s="143"/>
      <c r="AH42" s="224"/>
      <c r="AI42" s="224"/>
      <c r="AJ42" s="224"/>
      <c r="AK42" s="224"/>
      <c r="AL42" s="225"/>
      <c r="AM42" s="225"/>
      <c r="AN42" s="225"/>
    </row>
    <row r="43" spans="1:40" ht="15" customHeight="1">
      <c r="A43" s="142"/>
      <c r="B43" s="142"/>
      <c r="C43" s="232">
        <v>5000012</v>
      </c>
      <c r="D43" s="233" t="s">
        <v>378</v>
      </c>
      <c r="E43" s="234" t="s">
        <v>386</v>
      </c>
      <c r="F43" s="234" t="s">
        <v>378</v>
      </c>
      <c r="G43" s="235" t="s">
        <v>405</v>
      </c>
      <c r="H43" s="261">
        <f>+_xlfn.IFNA(VLOOKUP(C43,[2]Hoja1!$A:$C,3,FALSE),"Consultar")</f>
        <v>667</v>
      </c>
      <c r="I43" s="237"/>
      <c r="J43" s="237"/>
      <c r="K43" s="237"/>
      <c r="L43" s="237">
        <v>6.3</v>
      </c>
      <c r="M43" s="237">
        <v>5.62</v>
      </c>
      <c r="N43" s="237">
        <v>4.75</v>
      </c>
      <c r="O43" s="237">
        <v>3.45</v>
      </c>
      <c r="P43" s="237">
        <v>1.27</v>
      </c>
      <c r="Q43" s="237"/>
      <c r="R43" s="237"/>
      <c r="S43" s="237"/>
      <c r="T43" s="237"/>
      <c r="U43" s="237"/>
      <c r="V43" s="237"/>
      <c r="W43" s="238"/>
      <c r="X43" s="239"/>
      <c r="Y43" s="4333"/>
      <c r="Z43" s="4334"/>
      <c r="AA43" s="4334"/>
      <c r="AB43" s="4335"/>
      <c r="AC43" s="240"/>
      <c r="AD43" s="237"/>
      <c r="AE43" s="237"/>
      <c r="AF43" s="241" t="s">
        <v>295</v>
      </c>
      <c r="AG43" s="143"/>
      <c r="AH43" s="224"/>
      <c r="AI43" s="224"/>
      <c r="AJ43" s="224"/>
      <c r="AK43" s="224"/>
      <c r="AL43" s="225"/>
      <c r="AM43" s="225"/>
      <c r="AN43" s="225"/>
    </row>
    <row r="44" spans="1:40" ht="15" customHeight="1" thickBot="1">
      <c r="A44" s="142"/>
      <c r="B44" s="142"/>
      <c r="C44" s="232">
        <v>5000017</v>
      </c>
      <c r="D44" s="233" t="s">
        <v>378</v>
      </c>
      <c r="E44" s="2126">
        <v>2</v>
      </c>
      <c r="F44" s="234" t="s">
        <v>378</v>
      </c>
      <c r="G44" s="235" t="s">
        <v>406</v>
      </c>
      <c r="H44" s="261">
        <f>+_xlfn.IFNA(VLOOKUP(C44,[2]Hoja1!$A:$C,3,FALSE),"Consultar")</f>
        <v>751</v>
      </c>
      <c r="I44" s="237"/>
      <c r="J44" s="237"/>
      <c r="K44" s="237"/>
      <c r="L44" s="237">
        <v>6.78</v>
      </c>
      <c r="M44" s="237">
        <v>6.38</v>
      </c>
      <c r="N44" s="237">
        <v>5.93</v>
      </c>
      <c r="O44" s="237">
        <v>5.41</v>
      </c>
      <c r="P44" s="237">
        <v>4.79</v>
      </c>
      <c r="Q44" s="237">
        <v>3.95</v>
      </c>
      <c r="R44" s="237">
        <v>2.71</v>
      </c>
      <c r="S44" s="237">
        <v>1.0900000000000001</v>
      </c>
      <c r="T44" s="237"/>
      <c r="U44" s="237"/>
      <c r="V44" s="237"/>
      <c r="W44" s="237"/>
      <c r="X44" s="269"/>
      <c r="Y44" s="4336"/>
      <c r="Z44" s="4337"/>
      <c r="AA44" s="4337"/>
      <c r="AB44" s="4338"/>
      <c r="AC44" s="240"/>
      <c r="AD44" s="237"/>
      <c r="AE44" s="237"/>
      <c r="AF44" s="241" t="s">
        <v>295</v>
      </c>
      <c r="AG44" s="143"/>
      <c r="AH44" s="224"/>
      <c r="AI44" s="224"/>
      <c r="AJ44" s="224"/>
      <c r="AK44" s="224"/>
      <c r="AL44" s="225"/>
      <c r="AM44" s="225"/>
      <c r="AN44" s="225"/>
    </row>
    <row r="45" spans="1:40" ht="15" customHeight="1">
      <c r="A45" s="142"/>
      <c r="B45" s="142"/>
      <c r="C45" s="232">
        <v>5000021</v>
      </c>
      <c r="D45" s="233" t="s">
        <v>378</v>
      </c>
      <c r="E45" s="2126">
        <v>3</v>
      </c>
      <c r="F45" s="234" t="s">
        <v>378</v>
      </c>
      <c r="G45" s="235" t="s">
        <v>407</v>
      </c>
      <c r="H45" s="261">
        <f>+_xlfn.IFNA(VLOOKUP(C45,[2]Hoja1!$A:$C,3,FALSE),"Consultar")</f>
        <v>820</v>
      </c>
      <c r="I45" s="238"/>
      <c r="J45" s="238"/>
      <c r="K45" s="237"/>
      <c r="L45" s="237"/>
      <c r="M45" s="237">
        <v>6.78</v>
      </c>
      <c r="N45" s="237">
        <v>6.45</v>
      </c>
      <c r="O45" s="237">
        <v>6.1</v>
      </c>
      <c r="P45" s="237">
        <v>5.7</v>
      </c>
      <c r="Q45" s="237">
        <v>5.26</v>
      </c>
      <c r="R45" s="237">
        <v>4.72</v>
      </c>
      <c r="S45" s="237">
        <v>4.04</v>
      </c>
      <c r="T45" s="237">
        <v>3.08</v>
      </c>
      <c r="U45" s="237">
        <v>1.75</v>
      </c>
      <c r="V45" s="237">
        <v>0.5</v>
      </c>
      <c r="W45" s="237"/>
      <c r="X45" s="237"/>
      <c r="Y45" s="270"/>
      <c r="Z45" s="270"/>
      <c r="AA45" s="270"/>
      <c r="AB45" s="271"/>
      <c r="AC45" s="238"/>
      <c r="AD45" s="237"/>
      <c r="AE45" s="237"/>
      <c r="AF45" s="241" t="s">
        <v>295</v>
      </c>
      <c r="AG45" s="143"/>
      <c r="AH45" s="224"/>
      <c r="AI45" s="224"/>
      <c r="AJ45" s="224"/>
      <c r="AK45" s="224"/>
      <c r="AL45" s="225"/>
      <c r="AM45" s="225"/>
      <c r="AN45" s="225"/>
    </row>
    <row r="46" spans="1:40" ht="15" customHeight="1">
      <c r="A46" s="142"/>
      <c r="B46" s="142"/>
      <c r="C46" s="232">
        <v>5000025</v>
      </c>
      <c r="D46" s="233" t="s">
        <v>378</v>
      </c>
      <c r="E46" s="2126">
        <v>3</v>
      </c>
      <c r="F46" s="234" t="s">
        <v>378</v>
      </c>
      <c r="G46" s="235" t="s">
        <v>408</v>
      </c>
      <c r="H46" s="261">
        <f>+_xlfn.IFNA(VLOOKUP(C46,[2]Hoja1!$A:$C,3,FALSE),"Consultar")</f>
        <v>888</v>
      </c>
      <c r="I46" s="238"/>
      <c r="J46" s="238"/>
      <c r="K46" s="237"/>
      <c r="L46" s="237"/>
      <c r="M46" s="237"/>
      <c r="N46" s="237">
        <v>6.65</v>
      </c>
      <c r="O46" s="237">
        <v>6.4</v>
      </c>
      <c r="P46" s="237">
        <v>6.07</v>
      </c>
      <c r="Q46" s="237">
        <v>5.75</v>
      </c>
      <c r="R46" s="237">
        <v>5.4</v>
      </c>
      <c r="S46" s="237">
        <v>5</v>
      </c>
      <c r="T46" s="237">
        <v>4.47</v>
      </c>
      <c r="U46" s="237">
        <v>3.84</v>
      </c>
      <c r="V46" s="237">
        <v>3.01</v>
      </c>
      <c r="W46" s="237">
        <v>1.93</v>
      </c>
      <c r="X46" s="237"/>
      <c r="Y46" s="237"/>
      <c r="Z46" s="237"/>
      <c r="AA46" s="237"/>
      <c r="AB46" s="238"/>
      <c r="AC46" s="238"/>
      <c r="AD46" s="237"/>
      <c r="AE46" s="237"/>
      <c r="AF46" s="241" t="s">
        <v>295</v>
      </c>
      <c r="AG46" s="143"/>
      <c r="AH46" s="224"/>
      <c r="AI46" s="224"/>
      <c r="AJ46" s="224"/>
      <c r="AK46" s="224"/>
      <c r="AL46" s="225"/>
      <c r="AM46" s="225"/>
      <c r="AN46" s="225"/>
    </row>
    <row r="47" spans="1:40" ht="15" customHeight="1">
      <c r="A47" s="142"/>
      <c r="B47" s="142"/>
      <c r="C47" s="232">
        <v>5000033</v>
      </c>
      <c r="D47" s="233" t="s">
        <v>378</v>
      </c>
      <c r="E47" s="2126">
        <v>4</v>
      </c>
      <c r="F47" s="234" t="s">
        <v>378</v>
      </c>
      <c r="G47" s="235" t="s">
        <v>409</v>
      </c>
      <c r="H47" s="261">
        <f>+_xlfn.IFNA(VLOOKUP(C47,[2]Hoja1!$A:$C,3,FALSE),"Consultar")</f>
        <v>1023</v>
      </c>
      <c r="I47" s="238"/>
      <c r="J47" s="238"/>
      <c r="K47" s="238"/>
      <c r="L47" s="237"/>
      <c r="M47" s="237"/>
      <c r="N47" s="237"/>
      <c r="O47" s="237">
        <v>6.75</v>
      </c>
      <c r="P47" s="237">
        <v>6.56</v>
      </c>
      <c r="Q47" s="237">
        <v>6.34</v>
      </c>
      <c r="R47" s="237">
        <v>6.11</v>
      </c>
      <c r="S47" s="237">
        <v>5.86</v>
      </c>
      <c r="T47" s="237">
        <v>5.61</v>
      </c>
      <c r="U47" s="237">
        <v>5.32</v>
      </c>
      <c r="V47" s="237">
        <v>5</v>
      </c>
      <c r="W47" s="237">
        <v>4.63</v>
      </c>
      <c r="X47" s="237">
        <v>3.71</v>
      </c>
      <c r="Y47" s="237">
        <v>2.2999999999999998</v>
      </c>
      <c r="Z47" s="237">
        <v>0.68</v>
      </c>
      <c r="AA47" s="237"/>
      <c r="AB47" s="237"/>
      <c r="AC47" s="237"/>
      <c r="AD47" s="237"/>
      <c r="AE47" s="237"/>
      <c r="AF47" s="241" t="s">
        <v>295</v>
      </c>
      <c r="AG47" s="143"/>
      <c r="AH47" s="224"/>
      <c r="AI47" s="224"/>
      <c r="AJ47" s="224"/>
      <c r="AK47" s="224"/>
      <c r="AL47" s="225"/>
      <c r="AM47" s="225"/>
      <c r="AN47" s="225"/>
    </row>
    <row r="48" spans="1:40" ht="15" customHeight="1">
      <c r="A48" s="142"/>
      <c r="B48" s="142"/>
      <c r="C48" s="168">
        <v>5100038</v>
      </c>
      <c r="D48" s="177" t="s">
        <v>378</v>
      </c>
      <c r="E48" s="167">
        <v>5</v>
      </c>
      <c r="F48" s="165" t="s">
        <v>378</v>
      </c>
      <c r="G48" s="259" t="s">
        <v>410</v>
      </c>
      <c r="H48" s="3082" t="str">
        <f>+_xlfn.IFNA(VLOOKUP(C48,[2]Hoja1!$A:$C,3,FALSE),"Consultar")</f>
        <v>Consultar</v>
      </c>
      <c r="I48" s="228"/>
      <c r="J48" s="228"/>
      <c r="K48" s="228"/>
      <c r="L48" s="178"/>
      <c r="M48" s="178"/>
      <c r="N48" s="178"/>
      <c r="O48" s="178"/>
      <c r="P48" s="178"/>
      <c r="Q48" s="178">
        <v>6.65</v>
      </c>
      <c r="R48" s="178">
        <v>6.48</v>
      </c>
      <c r="S48" s="178">
        <v>6.29</v>
      </c>
      <c r="T48" s="178">
        <v>6.1</v>
      </c>
      <c r="U48" s="178">
        <v>5.9</v>
      </c>
      <c r="V48" s="178">
        <v>5.68</v>
      </c>
      <c r="W48" s="178">
        <v>5.44</v>
      </c>
      <c r="X48" s="178">
        <v>4.91</v>
      </c>
      <c r="Y48" s="178">
        <v>4.22</v>
      </c>
      <c r="Z48" s="178">
        <v>3.28</v>
      </c>
      <c r="AA48" s="178"/>
      <c r="AB48" s="178"/>
      <c r="AC48" s="178"/>
      <c r="AD48" s="178"/>
      <c r="AE48" s="178"/>
      <c r="AF48" s="231" t="s">
        <v>295</v>
      </c>
      <c r="AG48" s="143"/>
      <c r="AH48" s="224"/>
      <c r="AI48" s="224"/>
      <c r="AJ48" s="224"/>
      <c r="AK48" s="224"/>
      <c r="AL48" s="225"/>
      <c r="AM48" s="225"/>
      <c r="AN48" s="225"/>
    </row>
    <row r="49" spans="1:43" ht="15" customHeight="1">
      <c r="A49" s="142"/>
      <c r="B49" s="142"/>
      <c r="C49" s="168">
        <v>5100044</v>
      </c>
      <c r="D49" s="177" t="s">
        <v>378</v>
      </c>
      <c r="E49" s="167">
        <v>5</v>
      </c>
      <c r="F49" s="165" t="s">
        <v>378</v>
      </c>
      <c r="G49" s="259" t="s">
        <v>411</v>
      </c>
      <c r="H49" s="3082" t="str">
        <f>+_xlfn.IFNA(VLOOKUP(C49,[2]Hoja1!$A:$C,3,FALSE),"Consultar")</f>
        <v>Consultar</v>
      </c>
      <c r="I49" s="228"/>
      <c r="J49" s="228"/>
      <c r="K49" s="228"/>
      <c r="L49" s="178"/>
      <c r="M49" s="178"/>
      <c r="N49" s="178"/>
      <c r="O49" s="178"/>
      <c r="P49" s="178"/>
      <c r="Q49" s="178">
        <v>6.76</v>
      </c>
      <c r="R49" s="178">
        <v>6.62</v>
      </c>
      <c r="S49" s="178">
        <v>6.46</v>
      </c>
      <c r="T49" s="178">
        <v>6.29</v>
      </c>
      <c r="U49" s="178">
        <v>6.13</v>
      </c>
      <c r="V49" s="178">
        <v>5.95</v>
      </c>
      <c r="W49" s="178">
        <v>5.75</v>
      </c>
      <c r="X49" s="178">
        <v>5.34</v>
      </c>
      <c r="Y49" s="178">
        <v>4.8499999999999996</v>
      </c>
      <c r="Z49" s="178">
        <v>4.24</v>
      </c>
      <c r="AA49" s="178">
        <v>1.67</v>
      </c>
      <c r="AB49" s="178"/>
      <c r="AC49" s="178"/>
      <c r="AD49" s="178"/>
      <c r="AE49" s="178"/>
      <c r="AF49" s="231" t="s">
        <v>295</v>
      </c>
      <c r="AG49" s="143"/>
      <c r="AH49" s="224"/>
      <c r="AI49" s="224"/>
      <c r="AJ49" s="224"/>
      <c r="AK49" s="224"/>
      <c r="AL49" s="225"/>
      <c r="AM49" s="225"/>
      <c r="AN49" s="225"/>
    </row>
    <row r="50" spans="1:43" ht="15" customHeight="1">
      <c r="A50" s="142"/>
      <c r="B50" s="142"/>
      <c r="C50" s="168">
        <v>5170060</v>
      </c>
      <c r="D50" s="177" t="s">
        <v>378</v>
      </c>
      <c r="E50" s="165" t="s">
        <v>412</v>
      </c>
      <c r="F50" s="165" t="s">
        <v>378</v>
      </c>
      <c r="G50" s="259" t="s">
        <v>413</v>
      </c>
      <c r="H50" s="3082">
        <f>+_xlfn.IFNA(VLOOKUP(C50,[2]Hoja1!$A:$C,3,FALSE),"Consultar")</f>
        <v>4531</v>
      </c>
      <c r="I50" s="228"/>
      <c r="J50" s="228"/>
      <c r="K50" s="228"/>
      <c r="L50" s="228"/>
      <c r="M50" s="228"/>
      <c r="N50" s="228"/>
      <c r="O50" s="178"/>
      <c r="P50" s="178"/>
      <c r="Q50" s="178"/>
      <c r="R50" s="178"/>
      <c r="S50" s="178"/>
      <c r="T50" s="178">
        <v>6.77</v>
      </c>
      <c r="U50" s="178">
        <v>6.67</v>
      </c>
      <c r="V50" s="178">
        <v>6.55</v>
      </c>
      <c r="W50" s="178">
        <v>6.43</v>
      </c>
      <c r="X50" s="178">
        <v>6.19</v>
      </c>
      <c r="Y50" s="178">
        <v>5.92</v>
      </c>
      <c r="Z50" s="178">
        <v>5.64</v>
      </c>
      <c r="AA50" s="178">
        <v>4.78</v>
      </c>
      <c r="AB50" s="178">
        <v>3.48</v>
      </c>
      <c r="AC50" s="178">
        <v>1.29</v>
      </c>
      <c r="AD50" s="178"/>
      <c r="AE50" s="178"/>
      <c r="AF50" s="231" t="s">
        <v>295</v>
      </c>
      <c r="AG50" s="143"/>
      <c r="AH50" s="224"/>
      <c r="AI50" s="224"/>
      <c r="AJ50" s="224"/>
      <c r="AK50" s="224"/>
      <c r="AL50" s="225"/>
      <c r="AM50" s="225"/>
      <c r="AN50" s="225"/>
    </row>
    <row r="51" spans="1:43" ht="15" customHeight="1" thickBot="1">
      <c r="A51" s="142"/>
      <c r="B51" s="142"/>
      <c r="C51" s="184">
        <v>5300075</v>
      </c>
      <c r="D51" s="186" t="s">
        <v>390</v>
      </c>
      <c r="E51" s="172">
        <v>10</v>
      </c>
      <c r="F51" s="170" t="s">
        <v>390</v>
      </c>
      <c r="G51" s="243" t="s">
        <v>414</v>
      </c>
      <c r="H51" s="3083" t="str">
        <f>+_xlfn.IFNA(VLOOKUP(C51,[2]Hoja1!$A:$C,3,FALSE),"Consultar")</f>
        <v>Consultar</v>
      </c>
      <c r="I51" s="263"/>
      <c r="J51" s="179"/>
      <c r="K51" s="179"/>
      <c r="L51" s="179"/>
      <c r="M51" s="179"/>
      <c r="N51" s="179"/>
      <c r="O51" s="179"/>
      <c r="P51" s="179"/>
      <c r="Q51" s="179"/>
      <c r="R51" s="179"/>
      <c r="S51" s="179"/>
      <c r="T51" s="179"/>
      <c r="U51" s="179"/>
      <c r="V51" s="179"/>
      <c r="W51" s="179">
        <v>6.75</v>
      </c>
      <c r="X51" s="179">
        <v>6.57</v>
      </c>
      <c r="Y51" s="179">
        <v>6.38</v>
      </c>
      <c r="Z51" s="179">
        <v>6.19</v>
      </c>
      <c r="AA51" s="179">
        <v>5.63</v>
      </c>
      <c r="AB51" s="179">
        <v>4.97</v>
      </c>
      <c r="AC51" s="179">
        <v>4.09</v>
      </c>
      <c r="AD51" s="179">
        <v>2.7</v>
      </c>
      <c r="AE51" s="179"/>
      <c r="AF51" s="264" t="s">
        <v>295</v>
      </c>
      <c r="AG51" s="143"/>
      <c r="AH51" s="224"/>
      <c r="AI51" s="224"/>
      <c r="AJ51" s="224"/>
      <c r="AK51" s="224"/>
      <c r="AL51" s="225"/>
      <c r="AM51" s="225"/>
      <c r="AN51" s="225"/>
    </row>
    <row r="52" spans="1:43" ht="5.25" customHeight="1">
      <c r="C52" s="208"/>
      <c r="D52" s="3346"/>
      <c r="E52" s="3347"/>
      <c r="F52" s="3347"/>
      <c r="G52" s="356"/>
      <c r="H52" s="274"/>
      <c r="I52" s="274"/>
      <c r="J52" s="274"/>
      <c r="K52" s="3348"/>
      <c r="L52" s="3348"/>
      <c r="M52" s="3348"/>
      <c r="N52" s="3348"/>
      <c r="O52" s="3348"/>
      <c r="P52" s="3348"/>
      <c r="Q52" s="3348"/>
      <c r="R52" s="3348"/>
      <c r="S52" s="3348"/>
      <c r="T52" s="3348"/>
      <c r="U52" s="3348"/>
      <c r="V52" s="3348"/>
      <c r="W52" s="3348"/>
      <c r="X52" s="3348"/>
      <c r="Y52" s="3348"/>
      <c r="Z52" s="3348"/>
      <c r="AA52" s="3348"/>
      <c r="AB52" s="3348"/>
      <c r="AC52" s="3348"/>
      <c r="AD52" s="3348"/>
      <c r="AE52" s="3348"/>
      <c r="AF52" s="3349"/>
      <c r="AG52" s="277"/>
      <c r="AH52" s="276"/>
      <c r="AJ52" s="224"/>
      <c r="AK52" s="224"/>
      <c r="AL52" s="224"/>
      <c r="AM52" s="224"/>
      <c r="AN52" s="225"/>
      <c r="AO52" s="225"/>
      <c r="AP52" s="225"/>
    </row>
    <row r="53" spans="1:43" ht="27" customHeight="1">
      <c r="D53" s="278"/>
      <c r="E53" s="279"/>
      <c r="F53" s="279"/>
      <c r="G53" s="193"/>
      <c r="H53" s="275"/>
      <c r="I53" s="275"/>
      <c r="J53" s="275"/>
      <c r="K53" s="280"/>
      <c r="L53" s="280"/>
      <c r="M53" s="280"/>
      <c r="N53" s="280"/>
      <c r="O53" s="280"/>
      <c r="P53" s="280"/>
      <c r="Q53" s="280"/>
      <c r="R53" s="280"/>
      <c r="S53" s="280"/>
      <c r="T53" s="280"/>
      <c r="U53" s="280"/>
      <c r="V53" s="280"/>
      <c r="W53" s="280"/>
      <c r="X53" s="280"/>
      <c r="Y53" s="280"/>
      <c r="Z53" s="280"/>
      <c r="AA53" s="280"/>
      <c r="AB53" s="280"/>
      <c r="AC53" s="280"/>
      <c r="AD53" s="280"/>
      <c r="AE53" s="280"/>
      <c r="AF53" s="281"/>
      <c r="AG53" s="281"/>
      <c r="AH53" s="280" t="s">
        <v>415</v>
      </c>
      <c r="AJ53" s="224"/>
      <c r="AK53" s="224"/>
      <c r="AL53" s="224"/>
      <c r="AM53" s="224"/>
      <c r="AN53" s="225"/>
      <c r="AO53" s="225"/>
      <c r="AP53" s="225"/>
    </row>
    <row r="54" spans="1:43" ht="15" hidden="1" customHeight="1">
      <c r="D54" s="272"/>
      <c r="E54" s="273"/>
      <c r="F54" s="273"/>
      <c r="G54" s="193"/>
      <c r="H54" s="275"/>
      <c r="I54" s="275"/>
      <c r="J54" s="275"/>
      <c r="K54" s="276"/>
      <c r="L54" s="276"/>
      <c r="M54" s="276"/>
      <c r="N54" s="276"/>
      <c r="O54" s="276"/>
      <c r="P54" s="276"/>
      <c r="Q54" s="276"/>
      <c r="R54" s="276"/>
      <c r="S54" s="276"/>
      <c r="T54" s="276"/>
      <c r="U54" s="276"/>
      <c r="V54" s="276"/>
      <c r="W54" s="276"/>
      <c r="X54" s="276"/>
      <c r="Y54" s="276"/>
      <c r="Z54" s="276"/>
      <c r="AA54" s="276"/>
      <c r="AB54" s="276"/>
      <c r="AC54" s="276"/>
      <c r="AD54" s="276"/>
      <c r="AE54" s="276"/>
      <c r="AF54" s="277"/>
      <c r="AG54" s="277"/>
      <c r="AH54" s="276"/>
      <c r="AJ54" s="224"/>
      <c r="AK54" s="224"/>
      <c r="AL54" s="224"/>
      <c r="AM54" s="224"/>
      <c r="AN54" s="225"/>
      <c r="AO54" s="225"/>
      <c r="AP54" s="225"/>
    </row>
    <row r="55" spans="1:43" ht="15" customHeight="1">
      <c r="D55" s="272"/>
      <c r="E55" s="273"/>
      <c r="F55" s="273"/>
      <c r="G55" s="193"/>
      <c r="H55" s="275"/>
      <c r="I55" s="275"/>
      <c r="J55" s="275"/>
      <c r="K55" s="276"/>
      <c r="L55" s="276"/>
      <c r="M55" s="276"/>
      <c r="N55" s="276"/>
      <c r="O55" s="276"/>
      <c r="P55" s="276"/>
      <c r="Q55" s="276"/>
      <c r="R55" s="276"/>
      <c r="S55" s="276"/>
      <c r="T55" s="276"/>
      <c r="U55" s="276"/>
      <c r="V55" s="276"/>
      <c r="W55" s="276"/>
      <c r="X55" s="276"/>
      <c r="Y55" s="276"/>
      <c r="Z55" s="276"/>
      <c r="AA55" s="276"/>
      <c r="AB55" s="276"/>
      <c r="AC55" s="276"/>
      <c r="AD55" s="276"/>
      <c r="AE55" s="276"/>
      <c r="AF55" s="277"/>
      <c r="AG55" s="277"/>
      <c r="AH55" s="282"/>
      <c r="AJ55" s="224"/>
      <c r="AK55" s="224"/>
      <c r="AL55" s="224"/>
      <c r="AM55" s="224"/>
      <c r="AN55" s="225"/>
      <c r="AO55" s="225"/>
      <c r="AP55" s="225"/>
    </row>
    <row r="56" spans="1:43">
      <c r="C56" s="130"/>
      <c r="H56" s="192"/>
      <c r="K56" s="193"/>
      <c r="AH56" s="194"/>
      <c r="AI56" s="192"/>
      <c r="AK56" s="224"/>
      <c r="AL56" s="224"/>
      <c r="AM56" s="224"/>
      <c r="AN56" s="224"/>
      <c r="AO56" s="225"/>
      <c r="AP56" s="225"/>
      <c r="AQ56" s="225"/>
    </row>
    <row r="57" spans="1:43" ht="22.9">
      <c r="C57" s="283" t="s">
        <v>416</v>
      </c>
      <c r="H57" s="192"/>
      <c r="K57" s="193"/>
      <c r="AH57" s="194"/>
      <c r="AI57" s="192"/>
      <c r="AK57" s="224"/>
      <c r="AL57" s="224"/>
      <c r="AM57" s="224"/>
      <c r="AN57" s="224"/>
      <c r="AO57" s="225"/>
      <c r="AP57" s="225"/>
      <c r="AQ57" s="225"/>
    </row>
    <row r="58" spans="1:43" ht="24.6" customHeight="1">
      <c r="C58" s="196" t="s">
        <v>353</v>
      </c>
      <c r="H58" s="192"/>
      <c r="K58" s="193"/>
      <c r="AH58" s="194"/>
      <c r="AI58" s="192"/>
      <c r="AK58" s="224"/>
      <c r="AL58" s="224"/>
      <c r="AM58" s="224"/>
      <c r="AN58" s="224"/>
      <c r="AO58" s="225"/>
      <c r="AP58" s="225"/>
      <c r="AQ58" s="225"/>
    </row>
    <row r="59" spans="1:43" ht="13.9" thickBot="1">
      <c r="C59" s="130"/>
      <c r="H59" s="192"/>
      <c r="K59" s="193"/>
      <c r="AH59" s="194"/>
      <c r="AI59" s="192"/>
      <c r="AK59" s="224"/>
      <c r="AL59" s="224"/>
      <c r="AM59" s="224"/>
      <c r="AN59" s="224"/>
      <c r="AO59" s="225"/>
      <c r="AP59" s="225"/>
      <c r="AQ59" s="225"/>
    </row>
    <row r="60" spans="1:43" ht="28.5" customHeight="1">
      <c r="C60" s="4339" t="s">
        <v>373</v>
      </c>
      <c r="D60" s="4342" t="s">
        <v>374</v>
      </c>
      <c r="E60" s="4345" t="s">
        <v>319</v>
      </c>
      <c r="F60" s="4348" t="s">
        <v>375</v>
      </c>
      <c r="G60" s="4351" t="s">
        <v>320</v>
      </c>
      <c r="H60" s="4354" t="s">
        <v>376</v>
      </c>
      <c r="I60" s="4355" t="s">
        <v>377</v>
      </c>
      <c r="J60" s="4356"/>
      <c r="K60" s="4356"/>
      <c r="L60" s="4356"/>
      <c r="M60" s="4356"/>
      <c r="N60" s="4356"/>
      <c r="O60" s="4356"/>
      <c r="P60" s="4356"/>
      <c r="Q60" s="4356"/>
      <c r="R60" s="4356"/>
      <c r="S60" s="4356"/>
      <c r="T60" s="4356"/>
      <c r="U60" s="4356"/>
      <c r="V60" s="4356"/>
      <c r="W60" s="4356"/>
      <c r="X60" s="4356"/>
      <c r="Y60" s="4356"/>
      <c r="Z60" s="4356"/>
      <c r="AA60" s="4356"/>
      <c r="AB60" s="4356"/>
      <c r="AC60" s="4356"/>
      <c r="AD60" s="4356"/>
      <c r="AE60" s="4357"/>
      <c r="AF60" s="284"/>
      <c r="AG60" s="143"/>
      <c r="AH60" s="224"/>
      <c r="AI60" s="224"/>
      <c r="AJ60" s="224"/>
      <c r="AK60" s="224"/>
      <c r="AL60" s="225"/>
      <c r="AM60" s="225"/>
      <c r="AN60" s="225"/>
    </row>
    <row r="61" spans="1:43" ht="26.1" customHeight="1">
      <c r="C61" s="4340"/>
      <c r="D61" s="4343"/>
      <c r="E61" s="4346"/>
      <c r="F61" s="4349"/>
      <c r="G61" s="4352"/>
      <c r="H61" s="4352"/>
      <c r="I61" s="4358"/>
      <c r="J61" s="4359"/>
      <c r="K61" s="4359"/>
      <c r="L61" s="4359"/>
      <c r="M61" s="4359"/>
      <c r="N61" s="4359"/>
      <c r="O61" s="4359"/>
      <c r="P61" s="4359"/>
      <c r="Q61" s="4359"/>
      <c r="R61" s="4359"/>
      <c r="S61" s="4359"/>
      <c r="T61" s="4359"/>
      <c r="U61" s="4359"/>
      <c r="V61" s="4359"/>
      <c r="W61" s="4359"/>
      <c r="X61" s="4359"/>
      <c r="Y61" s="4359"/>
      <c r="Z61" s="4359"/>
      <c r="AA61" s="4359"/>
      <c r="AB61" s="4359"/>
      <c r="AC61" s="4359"/>
      <c r="AD61" s="4359"/>
      <c r="AE61" s="4360"/>
      <c r="AF61" s="285" t="s">
        <v>267</v>
      </c>
      <c r="AG61" s="143"/>
      <c r="AH61" s="224"/>
      <c r="AI61" s="224"/>
      <c r="AJ61" s="224"/>
      <c r="AK61" s="224"/>
      <c r="AL61" s="225"/>
      <c r="AM61" s="225"/>
      <c r="AN61" s="225"/>
    </row>
    <row r="62" spans="1:43" ht="24.6" customHeight="1" thickBot="1">
      <c r="C62" s="4341"/>
      <c r="D62" s="4344"/>
      <c r="E62" s="4347"/>
      <c r="F62" s="4350"/>
      <c r="G62" s="4353"/>
      <c r="H62" s="4353"/>
      <c r="I62" s="3357">
        <v>10</v>
      </c>
      <c r="J62" s="3357">
        <v>15</v>
      </c>
      <c r="K62" s="3357">
        <v>20</v>
      </c>
      <c r="L62" s="3357">
        <v>30</v>
      </c>
      <c r="M62" s="3357">
        <v>40</v>
      </c>
      <c r="N62" s="3357">
        <v>50</v>
      </c>
      <c r="O62" s="3357">
        <v>60</v>
      </c>
      <c r="P62" s="3357">
        <v>70</v>
      </c>
      <c r="Q62" s="3357">
        <v>80</v>
      </c>
      <c r="R62" s="3357">
        <v>90</v>
      </c>
      <c r="S62" s="3357">
        <v>100</v>
      </c>
      <c r="T62" s="3357">
        <v>110</v>
      </c>
      <c r="U62" s="3357">
        <v>120</v>
      </c>
      <c r="V62" s="3357">
        <v>130</v>
      </c>
      <c r="W62" s="3357">
        <v>140</v>
      </c>
      <c r="X62" s="3357">
        <v>160</v>
      </c>
      <c r="Y62" s="3357">
        <v>180</v>
      </c>
      <c r="Z62" s="3357">
        <v>200</v>
      </c>
      <c r="AA62" s="3357">
        <v>250</v>
      </c>
      <c r="AB62" s="3357">
        <v>300</v>
      </c>
      <c r="AC62" s="3357">
        <v>350</v>
      </c>
      <c r="AD62" s="3358">
        <v>400</v>
      </c>
      <c r="AE62" s="3358">
        <v>500</v>
      </c>
      <c r="AF62" s="3359" t="s">
        <v>268</v>
      </c>
      <c r="AG62" s="143"/>
      <c r="AH62" s="224"/>
      <c r="AI62" s="224"/>
      <c r="AJ62" s="224"/>
      <c r="AK62" s="224"/>
      <c r="AL62" s="225"/>
      <c r="AM62" s="225"/>
      <c r="AN62" s="225"/>
    </row>
    <row r="63" spans="1:43" ht="14.45">
      <c r="C63" s="3351">
        <v>98698968</v>
      </c>
      <c r="D63" s="3352" t="s">
        <v>378</v>
      </c>
      <c r="E63" s="3352">
        <v>1</v>
      </c>
      <c r="F63" s="3352" t="s">
        <v>378</v>
      </c>
      <c r="G63" s="3353" t="s">
        <v>417</v>
      </c>
      <c r="H63" s="289">
        <f>+_xlfn.IFNA(VLOOKUP(C63,[2]Hoja1!$A:$C,3,FALSE),"Consultar")</f>
        <v>644</v>
      </c>
      <c r="I63" s="295"/>
      <c r="J63" s="3352">
        <v>8.9</v>
      </c>
      <c r="K63" s="295">
        <v>7.7</v>
      </c>
      <c r="L63" s="295"/>
      <c r="M63" s="295"/>
      <c r="N63" s="295"/>
      <c r="O63" s="295"/>
      <c r="P63" s="295"/>
      <c r="Q63" s="295"/>
      <c r="R63" s="295"/>
      <c r="S63" s="295"/>
      <c r="T63" s="295"/>
      <c r="U63" s="295"/>
      <c r="V63" s="295"/>
      <c r="W63" s="295"/>
      <c r="X63" s="3354"/>
      <c r="Y63" s="4361" t="s">
        <v>382</v>
      </c>
      <c r="Z63" s="4362"/>
      <c r="AA63" s="4362"/>
      <c r="AB63" s="4363"/>
      <c r="AC63" s="3355"/>
      <c r="AD63" s="295"/>
      <c r="AE63" s="295"/>
      <c r="AF63" s="3356" t="s">
        <v>295</v>
      </c>
      <c r="AG63" s="143"/>
      <c r="AH63" s="224"/>
      <c r="AI63" s="224"/>
      <c r="AJ63" s="224"/>
      <c r="AK63" s="224"/>
      <c r="AL63" s="225"/>
      <c r="AM63" s="225"/>
      <c r="AN63" s="225"/>
    </row>
    <row r="64" spans="1:43" ht="14.45">
      <c r="C64" s="286">
        <v>98698969</v>
      </c>
      <c r="D64" s="287" t="s">
        <v>378</v>
      </c>
      <c r="E64" s="287">
        <v>1.5</v>
      </c>
      <c r="F64" s="287" t="s">
        <v>378</v>
      </c>
      <c r="G64" s="288" t="s">
        <v>418</v>
      </c>
      <c r="H64" s="289">
        <f>+_xlfn.IFNA(VLOOKUP(C64,[2]Hoja1!$A:$C,3,FALSE),"Consultar")</f>
        <v>844</v>
      </c>
      <c r="I64" s="290"/>
      <c r="J64" s="290"/>
      <c r="K64" s="290"/>
      <c r="L64" s="290">
        <v>8.14</v>
      </c>
      <c r="M64" s="290">
        <v>6</v>
      </c>
      <c r="N64" s="290"/>
      <c r="O64" s="290"/>
      <c r="P64" s="290"/>
      <c r="Q64" s="290"/>
      <c r="R64" s="290"/>
      <c r="S64" s="290"/>
      <c r="T64" s="290"/>
      <c r="U64" s="290"/>
      <c r="V64" s="290"/>
      <c r="W64" s="290"/>
      <c r="X64" s="291"/>
      <c r="Y64" s="4319"/>
      <c r="Z64" s="4320"/>
      <c r="AA64" s="4320"/>
      <c r="AB64" s="4321"/>
      <c r="AC64" s="293"/>
      <c r="AD64" s="290"/>
      <c r="AE64" s="290"/>
      <c r="AF64" s="294" t="s">
        <v>295</v>
      </c>
      <c r="AG64" s="143"/>
      <c r="AH64" s="224"/>
      <c r="AI64" s="224"/>
      <c r="AJ64" s="224"/>
      <c r="AK64" s="224"/>
      <c r="AL64" s="225"/>
      <c r="AM64" s="225"/>
      <c r="AN64" s="225"/>
    </row>
    <row r="65" spans="1:40" ht="15" thickBot="1">
      <c r="C65" s="286">
        <v>98698970</v>
      </c>
      <c r="D65" s="287" t="s">
        <v>378</v>
      </c>
      <c r="E65" s="287">
        <v>2</v>
      </c>
      <c r="F65" s="287" t="s">
        <v>378</v>
      </c>
      <c r="G65" s="288" t="s">
        <v>419</v>
      </c>
      <c r="H65" s="289">
        <f>+_xlfn.IFNA(VLOOKUP(C65,[2]Hoja1!$A:$C,3,FALSE),"Consultar")</f>
        <v>1111</v>
      </c>
      <c r="I65" s="290"/>
      <c r="J65" s="290"/>
      <c r="K65" s="290"/>
      <c r="L65" s="290"/>
      <c r="M65" s="290">
        <v>8.6</v>
      </c>
      <c r="N65" s="290">
        <v>7.6</v>
      </c>
      <c r="O65" s="290">
        <v>6.1</v>
      </c>
      <c r="P65" s="290">
        <v>2.2000000000000002</v>
      </c>
      <c r="Q65" s="290"/>
      <c r="R65" s="290"/>
      <c r="S65" s="290"/>
      <c r="T65" s="290"/>
      <c r="U65" s="290"/>
      <c r="V65" s="290"/>
      <c r="W65" s="290"/>
      <c r="X65" s="291"/>
      <c r="Y65" s="4322"/>
      <c r="Z65" s="4323"/>
      <c r="AA65" s="4323"/>
      <c r="AB65" s="4324"/>
      <c r="AC65" s="293"/>
      <c r="AD65" s="290"/>
      <c r="AE65" s="290"/>
      <c r="AF65" s="294" t="s">
        <v>295</v>
      </c>
      <c r="AG65" s="143"/>
      <c r="AH65" s="224"/>
      <c r="AI65" s="224"/>
      <c r="AJ65" s="224"/>
      <c r="AK65" s="224"/>
      <c r="AL65" s="225"/>
      <c r="AM65" s="225"/>
      <c r="AN65" s="225"/>
    </row>
    <row r="66" spans="1:40" ht="14.45">
      <c r="C66" s="286">
        <v>98698971</v>
      </c>
      <c r="D66" s="287" t="s">
        <v>378</v>
      </c>
      <c r="E66" s="287">
        <v>3</v>
      </c>
      <c r="F66" s="287" t="s">
        <v>378</v>
      </c>
      <c r="G66" s="288" t="s">
        <v>420</v>
      </c>
      <c r="H66" s="289">
        <f>+_xlfn.IFNA(VLOOKUP(C66,[2]Hoja1!$A:$C,3,FALSE),"Consultar")</f>
        <v>1445</v>
      </c>
      <c r="I66" s="290"/>
      <c r="J66" s="290"/>
      <c r="K66" s="290"/>
      <c r="L66" s="290"/>
      <c r="M66" s="290"/>
      <c r="N66" s="290">
        <v>9</v>
      </c>
      <c r="O66" s="290">
        <v>8</v>
      </c>
      <c r="P66" s="290">
        <v>7.7</v>
      </c>
      <c r="Q66" s="290">
        <v>6.7</v>
      </c>
      <c r="R66" s="290">
        <v>5.5</v>
      </c>
      <c r="S66" s="290">
        <v>2</v>
      </c>
      <c r="T66" s="290"/>
      <c r="U66" s="290"/>
      <c r="V66" s="290"/>
      <c r="W66" s="290"/>
      <c r="X66" s="290"/>
      <c r="Y66" s="295"/>
      <c r="Z66" s="295"/>
      <c r="AA66" s="295"/>
      <c r="AB66" s="295"/>
      <c r="AC66" s="290"/>
      <c r="AD66" s="290"/>
      <c r="AE66" s="290"/>
      <c r="AF66" s="294" t="s">
        <v>295</v>
      </c>
      <c r="AG66" s="143"/>
      <c r="AH66" s="224"/>
      <c r="AI66" s="224"/>
      <c r="AJ66" s="224"/>
      <c r="AK66" s="224"/>
      <c r="AL66" s="225"/>
      <c r="AM66" s="225"/>
      <c r="AN66" s="225"/>
    </row>
    <row r="67" spans="1:40" ht="14.45">
      <c r="C67" s="286">
        <v>98698972</v>
      </c>
      <c r="D67" s="287" t="s">
        <v>378</v>
      </c>
      <c r="E67" s="287">
        <v>4</v>
      </c>
      <c r="F67" s="287" t="s">
        <v>378</v>
      </c>
      <c r="G67" s="288" t="s">
        <v>421</v>
      </c>
      <c r="H67" s="289">
        <f>+_xlfn.IFNA(VLOOKUP(C67,[2]Hoja1!$A:$C,3,FALSE),"Consultar")</f>
        <v>1845</v>
      </c>
      <c r="I67" s="290"/>
      <c r="J67" s="290"/>
      <c r="K67" s="290"/>
      <c r="L67" s="290"/>
      <c r="M67" s="290"/>
      <c r="N67" s="290"/>
      <c r="O67" s="290"/>
      <c r="P67" s="290">
        <v>9</v>
      </c>
      <c r="Q67" s="290">
        <v>8.5</v>
      </c>
      <c r="R67" s="290">
        <v>7.8</v>
      </c>
      <c r="S67" s="290">
        <v>7.3</v>
      </c>
      <c r="T67" s="290">
        <v>6.6</v>
      </c>
      <c r="U67" s="290">
        <v>5.6</v>
      </c>
      <c r="V67" s="290">
        <v>4.4000000000000004</v>
      </c>
      <c r="W67" s="290"/>
      <c r="X67" s="290"/>
      <c r="Y67" s="290"/>
      <c r="Z67" s="290"/>
      <c r="AA67" s="290"/>
      <c r="AB67" s="290"/>
      <c r="AC67" s="290"/>
      <c r="AD67" s="290"/>
      <c r="AE67" s="290"/>
      <c r="AF67" s="294" t="s">
        <v>295</v>
      </c>
      <c r="AG67" s="143"/>
      <c r="AH67" s="224"/>
      <c r="AI67" s="224"/>
      <c r="AJ67" s="224"/>
      <c r="AK67" s="224"/>
      <c r="AL67" s="225"/>
      <c r="AM67" s="225"/>
      <c r="AN67" s="225"/>
    </row>
    <row r="68" spans="1:40" ht="14.45">
      <c r="C68" s="286">
        <v>98698973</v>
      </c>
      <c r="D68" s="287" t="s">
        <v>378</v>
      </c>
      <c r="E68" s="287">
        <v>5</v>
      </c>
      <c r="F68" s="287" t="s">
        <v>378</v>
      </c>
      <c r="G68" s="288" t="s">
        <v>422</v>
      </c>
      <c r="H68" s="289">
        <f>+_xlfn.IFNA(VLOOKUP(C68,[2]Hoja1!$A:$C,3,FALSE),"Consultar")</f>
        <v>2111</v>
      </c>
      <c r="I68" s="290"/>
      <c r="J68" s="290"/>
      <c r="K68" s="290"/>
      <c r="L68" s="290"/>
      <c r="M68" s="290"/>
      <c r="N68" s="290"/>
      <c r="O68" s="290"/>
      <c r="P68" s="290"/>
      <c r="Q68" s="290">
        <v>9</v>
      </c>
      <c r="R68" s="290">
        <v>8.6999999999999993</v>
      </c>
      <c r="S68" s="290">
        <v>8.3000000000000007</v>
      </c>
      <c r="T68" s="290">
        <v>7.6</v>
      </c>
      <c r="U68" s="290">
        <v>7.2</v>
      </c>
      <c r="V68" s="290">
        <v>6.5</v>
      </c>
      <c r="W68" s="290">
        <v>5.8</v>
      </c>
      <c r="X68" s="290">
        <v>1</v>
      </c>
      <c r="Y68" s="290"/>
      <c r="Z68" s="290"/>
      <c r="AA68" s="290"/>
      <c r="AB68" s="290"/>
      <c r="AC68" s="290"/>
      <c r="AD68" s="290"/>
      <c r="AE68" s="290"/>
      <c r="AF68" s="294" t="s">
        <v>295</v>
      </c>
      <c r="AG68" s="143"/>
      <c r="AH68" s="224"/>
      <c r="AI68" s="224"/>
      <c r="AJ68" s="224"/>
      <c r="AK68" s="224"/>
      <c r="AL68" s="225"/>
      <c r="AM68" s="225"/>
      <c r="AN68" s="225"/>
    </row>
    <row r="69" spans="1:40" ht="14.45">
      <c r="C69" s="286">
        <v>98698975</v>
      </c>
      <c r="D69" s="287" t="s">
        <v>378</v>
      </c>
      <c r="E69" s="287">
        <v>7.5</v>
      </c>
      <c r="F69" s="287" t="s">
        <v>378</v>
      </c>
      <c r="G69" s="288" t="s">
        <v>423</v>
      </c>
      <c r="H69" s="289">
        <f>+_xlfn.IFNA(VLOOKUP(C69,[2]Hoja1!$A:$C,3,FALSE),"Consultar")</f>
        <v>2780</v>
      </c>
      <c r="I69" s="290"/>
      <c r="J69" s="290"/>
      <c r="K69" s="290"/>
      <c r="L69" s="290"/>
      <c r="M69" s="290"/>
      <c r="N69" s="290"/>
      <c r="O69" s="290"/>
      <c r="P69" s="290"/>
      <c r="Q69" s="290"/>
      <c r="R69" s="290"/>
      <c r="S69" s="290"/>
      <c r="T69" s="290"/>
      <c r="U69" s="290">
        <v>8.6999999999999993</v>
      </c>
      <c r="V69" s="290">
        <v>8.5</v>
      </c>
      <c r="W69" s="290">
        <v>8.1999999999999993</v>
      </c>
      <c r="X69" s="290">
        <v>7.44</v>
      </c>
      <c r="Y69" s="290">
        <v>6.5</v>
      </c>
      <c r="Z69" s="290">
        <v>5.18</v>
      </c>
      <c r="AA69" s="290"/>
      <c r="AB69" s="290"/>
      <c r="AC69" s="290"/>
      <c r="AD69" s="290"/>
      <c r="AE69" s="290"/>
      <c r="AF69" s="294" t="s">
        <v>295</v>
      </c>
      <c r="AG69" s="143"/>
      <c r="AH69" s="224"/>
      <c r="AI69" s="224"/>
      <c r="AJ69" s="224"/>
      <c r="AK69" s="224"/>
      <c r="AL69" s="225"/>
      <c r="AM69" s="225"/>
      <c r="AN69" s="225"/>
    </row>
    <row r="70" spans="1:40" ht="14.45">
      <c r="C70" s="286">
        <v>98698976</v>
      </c>
      <c r="D70" s="287" t="s">
        <v>378</v>
      </c>
      <c r="E70" s="287">
        <v>7.5</v>
      </c>
      <c r="F70" s="287" t="s">
        <v>378</v>
      </c>
      <c r="G70" s="288" t="s">
        <v>424</v>
      </c>
      <c r="H70" s="289">
        <f>+_xlfn.IFNA(VLOOKUP(C70,[2]Hoja1!$A:$C,3,FALSE),"Consultar")</f>
        <v>3112</v>
      </c>
      <c r="I70" s="290"/>
      <c r="J70" s="290"/>
      <c r="K70" s="290"/>
      <c r="L70" s="290"/>
      <c r="M70" s="290"/>
      <c r="N70" s="290"/>
      <c r="O70" s="290"/>
      <c r="P70" s="290"/>
      <c r="Q70" s="290"/>
      <c r="R70" s="290"/>
      <c r="S70" s="290"/>
      <c r="T70" s="290"/>
      <c r="U70" s="290"/>
      <c r="V70" s="290"/>
      <c r="W70" s="290">
        <v>8.6999999999999993</v>
      </c>
      <c r="X70" s="290">
        <v>8.1</v>
      </c>
      <c r="Y70" s="290">
        <v>7.5</v>
      </c>
      <c r="Z70" s="287">
        <v>6.6</v>
      </c>
      <c r="AA70" s="290"/>
      <c r="AB70" s="290"/>
      <c r="AC70" s="290"/>
      <c r="AD70" s="290"/>
      <c r="AE70" s="290"/>
      <c r="AF70" s="294" t="s">
        <v>295</v>
      </c>
      <c r="AG70" s="143"/>
      <c r="AH70" s="130"/>
    </row>
    <row r="71" spans="1:40" ht="14.45">
      <c r="C71" s="286">
        <v>98698977</v>
      </c>
      <c r="D71" s="287" t="s">
        <v>378</v>
      </c>
      <c r="E71" s="287">
        <v>10</v>
      </c>
      <c r="F71" s="287" t="s">
        <v>378</v>
      </c>
      <c r="G71" s="288" t="s">
        <v>425</v>
      </c>
      <c r="H71" s="289">
        <f>+_xlfn.IFNA(VLOOKUP(C71,[2]Hoja1!$A:$C,3,FALSE),"Consultar")</f>
        <v>3712</v>
      </c>
      <c r="I71" s="290"/>
      <c r="J71" s="290"/>
      <c r="K71" s="290"/>
      <c r="L71" s="290"/>
      <c r="M71" s="290"/>
      <c r="N71" s="290"/>
      <c r="O71" s="290"/>
      <c r="P71" s="290"/>
      <c r="Q71" s="290"/>
      <c r="R71" s="290"/>
      <c r="S71" s="290"/>
      <c r="T71" s="290"/>
      <c r="U71" s="290"/>
      <c r="V71" s="290"/>
      <c r="W71" s="290"/>
      <c r="X71" s="290">
        <v>8.8000000000000007</v>
      </c>
      <c r="Y71" s="290">
        <v>8.44</v>
      </c>
      <c r="Z71" s="290">
        <v>8</v>
      </c>
      <c r="AA71" s="290">
        <v>6.4</v>
      </c>
      <c r="AB71" s="287">
        <v>2</v>
      </c>
      <c r="AC71" s="290"/>
      <c r="AD71" s="290"/>
      <c r="AE71" s="290"/>
      <c r="AF71" s="294" t="s">
        <v>295</v>
      </c>
      <c r="AG71" s="143"/>
      <c r="AH71" s="130"/>
    </row>
    <row r="72" spans="1:40" ht="15" thickBot="1">
      <c r="C72" s="296">
        <v>98698978</v>
      </c>
      <c r="D72" s="297" t="s">
        <v>378</v>
      </c>
      <c r="E72" s="297">
        <v>10</v>
      </c>
      <c r="F72" s="297" t="s">
        <v>378</v>
      </c>
      <c r="G72" s="298" t="s">
        <v>426</v>
      </c>
      <c r="H72" s="289">
        <f>+_xlfn.IFNA(VLOOKUP(C72,[2]Hoja1!$A:$C,3,FALSE),"Consultar")</f>
        <v>7683</v>
      </c>
      <c r="I72" s="299"/>
      <c r="J72" s="299"/>
      <c r="K72" s="299"/>
      <c r="L72" s="299"/>
      <c r="M72" s="299"/>
      <c r="N72" s="299"/>
      <c r="O72" s="299"/>
      <c r="P72" s="299"/>
      <c r="Q72" s="299"/>
      <c r="R72" s="299"/>
      <c r="S72" s="299"/>
      <c r="T72" s="299"/>
      <c r="U72" s="299"/>
      <c r="V72" s="299"/>
      <c r="W72" s="299"/>
      <c r="X72" s="299"/>
      <c r="Y72" s="299"/>
      <c r="Z72" s="297">
        <v>8.6300000000000008</v>
      </c>
      <c r="AA72" s="297">
        <v>7.55</v>
      </c>
      <c r="AB72" s="297">
        <v>6.02</v>
      </c>
      <c r="AC72" s="299">
        <v>1</v>
      </c>
      <c r="AD72" s="299"/>
      <c r="AE72" s="299"/>
      <c r="AF72" s="300" t="s">
        <v>295</v>
      </c>
      <c r="AG72" s="143"/>
      <c r="AH72" s="130"/>
    </row>
    <row r="73" spans="1:40" ht="9" customHeight="1" thickBot="1">
      <c r="A73" s="142"/>
      <c r="B73" s="142"/>
      <c r="C73" s="265"/>
      <c r="D73" s="266"/>
      <c r="E73" s="266"/>
      <c r="F73" s="266"/>
      <c r="G73" s="266"/>
      <c r="H73" s="266"/>
      <c r="I73" s="266"/>
      <c r="J73" s="266"/>
      <c r="K73" s="266"/>
      <c r="L73" s="266"/>
      <c r="M73" s="266"/>
      <c r="N73" s="266"/>
      <c r="O73" s="266"/>
      <c r="P73" s="266"/>
      <c r="Q73" s="266"/>
      <c r="R73" s="266"/>
      <c r="S73" s="266"/>
      <c r="T73" s="266"/>
      <c r="U73" s="266"/>
      <c r="V73" s="266"/>
      <c r="W73" s="266"/>
      <c r="X73" s="266"/>
      <c r="Y73" s="266"/>
      <c r="Z73" s="266"/>
      <c r="AA73" s="266"/>
      <c r="AB73" s="266"/>
      <c r="AC73" s="266"/>
      <c r="AD73" s="266"/>
      <c r="AE73" s="266"/>
      <c r="AF73" s="266"/>
      <c r="AG73" s="250"/>
      <c r="AH73" s="250"/>
      <c r="AI73" s="250"/>
      <c r="AJ73" s="250"/>
    </row>
    <row r="74" spans="1:40" ht="15" thickBot="1">
      <c r="C74" s="301">
        <v>98699217</v>
      </c>
      <c r="D74" s="302" t="s">
        <v>378</v>
      </c>
      <c r="E74" s="302">
        <v>1.5</v>
      </c>
      <c r="F74" s="302" t="s">
        <v>378</v>
      </c>
      <c r="G74" s="303" t="s">
        <v>427</v>
      </c>
      <c r="H74" s="156">
        <f>+_xlfn.IFNA(VLOOKUP(C74,[2]Hoja1!$A:$C,3,FALSE),"Consultar")</f>
        <v>808</v>
      </c>
      <c r="I74" s="304"/>
      <c r="J74" s="304"/>
      <c r="K74" s="304">
        <v>11</v>
      </c>
      <c r="L74" s="304">
        <v>6.2</v>
      </c>
      <c r="M74" s="304"/>
      <c r="N74" s="304"/>
      <c r="O74" s="304"/>
      <c r="P74" s="304"/>
      <c r="Q74" s="304"/>
      <c r="R74" s="304"/>
      <c r="S74" s="304"/>
      <c r="T74" s="304"/>
      <c r="U74" s="304"/>
      <c r="V74" s="304"/>
      <c r="W74" s="304"/>
      <c r="X74" s="304"/>
      <c r="Y74" s="304"/>
      <c r="Z74" s="304"/>
      <c r="AA74" s="304"/>
      <c r="AB74" s="304"/>
      <c r="AC74" s="304"/>
      <c r="AD74" s="304"/>
      <c r="AE74" s="304"/>
      <c r="AF74" s="305" t="s">
        <v>330</v>
      </c>
      <c r="AG74" s="143"/>
      <c r="AH74" s="130"/>
    </row>
    <row r="75" spans="1:40" ht="14.45">
      <c r="C75" s="306">
        <v>98699218</v>
      </c>
      <c r="D75" s="307" t="s">
        <v>378</v>
      </c>
      <c r="E75" s="307">
        <v>2</v>
      </c>
      <c r="F75" s="307" t="s">
        <v>378</v>
      </c>
      <c r="G75" s="308" t="s">
        <v>428</v>
      </c>
      <c r="H75" s="156">
        <f>+_xlfn.IFNA(VLOOKUP(C75,[2]Hoja1!$A:$C,3,FALSE),"Consultar")</f>
        <v>1108</v>
      </c>
      <c r="I75" s="309"/>
      <c r="J75" s="309"/>
      <c r="K75" s="309"/>
      <c r="L75" s="309">
        <v>11.4</v>
      </c>
      <c r="M75" s="309">
        <v>9.4</v>
      </c>
      <c r="N75" s="309">
        <v>3.9</v>
      </c>
      <c r="O75" s="309"/>
      <c r="P75" s="309"/>
      <c r="Q75" s="309"/>
      <c r="R75" s="309"/>
      <c r="S75" s="309"/>
      <c r="T75" s="309"/>
      <c r="U75" s="309"/>
      <c r="V75" s="309"/>
      <c r="W75" s="309"/>
      <c r="X75" s="309"/>
      <c r="Y75" s="4316" t="s">
        <v>382</v>
      </c>
      <c r="Z75" s="4317"/>
      <c r="AA75" s="4317"/>
      <c r="AB75" s="4318"/>
      <c r="AC75" s="309"/>
      <c r="AD75" s="309"/>
      <c r="AE75" s="309"/>
      <c r="AF75" s="310" t="s">
        <v>330</v>
      </c>
      <c r="AG75" s="143"/>
      <c r="AH75" s="130"/>
    </row>
    <row r="76" spans="1:40" ht="14.45">
      <c r="C76" s="306">
        <v>98699219</v>
      </c>
      <c r="D76" s="307" t="s">
        <v>378</v>
      </c>
      <c r="E76" s="307">
        <v>3</v>
      </c>
      <c r="F76" s="307" t="s">
        <v>378</v>
      </c>
      <c r="G76" s="308" t="s">
        <v>429</v>
      </c>
      <c r="H76" s="156">
        <f>+_xlfn.IFNA(VLOOKUP(C76,[2]Hoja1!$A:$C,3,FALSE),"Consultar")</f>
        <v>1409</v>
      </c>
      <c r="I76" s="309"/>
      <c r="J76" s="309"/>
      <c r="K76" s="309"/>
      <c r="L76" s="309"/>
      <c r="M76" s="309">
        <v>11.5</v>
      </c>
      <c r="N76" s="309">
        <v>10.3</v>
      </c>
      <c r="O76" s="309">
        <v>8.4</v>
      </c>
      <c r="P76" s="309"/>
      <c r="Q76" s="309"/>
      <c r="R76" s="309"/>
      <c r="S76" s="309"/>
      <c r="T76" s="309"/>
      <c r="U76" s="309"/>
      <c r="V76" s="309"/>
      <c r="W76" s="309"/>
      <c r="X76" s="309"/>
      <c r="Y76" s="4319"/>
      <c r="Z76" s="4320"/>
      <c r="AA76" s="4320"/>
      <c r="AB76" s="4321"/>
      <c r="AC76" s="309"/>
      <c r="AD76" s="309"/>
      <c r="AE76" s="309"/>
      <c r="AF76" s="310" t="s">
        <v>330</v>
      </c>
      <c r="AG76" s="143"/>
      <c r="AH76" s="130"/>
    </row>
    <row r="77" spans="1:40" ht="15" thickBot="1">
      <c r="C77" s="286">
        <v>98699220</v>
      </c>
      <c r="D77" s="287" t="s">
        <v>378</v>
      </c>
      <c r="E77" s="287">
        <v>4</v>
      </c>
      <c r="F77" s="287" t="s">
        <v>378</v>
      </c>
      <c r="G77" s="288" t="s">
        <v>430</v>
      </c>
      <c r="H77" s="311">
        <f>+_xlfn.IFNA(VLOOKUP(C77,[2]Hoja1!$A:$C,3,FALSE),"Consultar")</f>
        <v>1605</v>
      </c>
      <c r="I77" s="312"/>
      <c r="J77" s="290"/>
      <c r="K77" s="290"/>
      <c r="L77" s="290"/>
      <c r="M77" s="290"/>
      <c r="N77" s="290">
        <v>11.3</v>
      </c>
      <c r="O77" s="290">
        <v>10.199999999999999</v>
      </c>
      <c r="P77" s="290">
        <v>8.65</v>
      </c>
      <c r="Q77" s="290">
        <v>5.36</v>
      </c>
      <c r="R77" s="290"/>
      <c r="S77" s="290"/>
      <c r="T77" s="290"/>
      <c r="U77" s="290"/>
      <c r="V77" s="290"/>
      <c r="W77" s="290"/>
      <c r="X77" s="290"/>
      <c r="Y77" s="4322"/>
      <c r="Z77" s="4323"/>
      <c r="AA77" s="4323"/>
      <c r="AB77" s="4324"/>
      <c r="AC77" s="312"/>
      <c r="AD77" s="312"/>
      <c r="AE77" s="312"/>
      <c r="AF77" s="313" t="s">
        <v>330</v>
      </c>
      <c r="AG77" s="143"/>
      <c r="AH77" s="130"/>
    </row>
    <row r="78" spans="1:40" ht="14.45">
      <c r="C78" s="306">
        <v>98699221</v>
      </c>
      <c r="D78" s="307" t="s">
        <v>378</v>
      </c>
      <c r="E78" s="307">
        <v>4</v>
      </c>
      <c r="F78" s="307" t="s">
        <v>378</v>
      </c>
      <c r="G78" s="308" t="s">
        <v>431</v>
      </c>
      <c r="H78" s="156">
        <f>+_xlfn.IFNA(VLOOKUP(C78,[2]Hoja1!$A:$C,3,FALSE),"Consultar")</f>
        <v>1906</v>
      </c>
      <c r="I78" s="309"/>
      <c r="J78" s="309"/>
      <c r="K78" s="309"/>
      <c r="L78" s="309"/>
      <c r="M78" s="309"/>
      <c r="N78" s="309"/>
      <c r="O78" s="309">
        <v>11.5</v>
      </c>
      <c r="P78" s="309">
        <v>10.6</v>
      </c>
      <c r="Q78" s="309">
        <v>9.51</v>
      </c>
      <c r="R78" s="309">
        <v>8</v>
      </c>
      <c r="S78" s="309"/>
      <c r="T78" s="309"/>
      <c r="U78" s="309"/>
      <c r="V78" s="309"/>
      <c r="W78" s="309"/>
      <c r="X78" s="309"/>
      <c r="Y78" s="309"/>
      <c r="Z78" s="309"/>
      <c r="AA78" s="309"/>
      <c r="AB78" s="309"/>
      <c r="AC78" s="309"/>
      <c r="AD78" s="309"/>
      <c r="AE78" s="309"/>
      <c r="AF78" s="310" t="s">
        <v>330</v>
      </c>
      <c r="AG78" s="143"/>
      <c r="AH78" s="130"/>
    </row>
    <row r="79" spans="1:40" ht="14.45">
      <c r="C79" s="306">
        <v>98699222</v>
      </c>
      <c r="D79" s="307" t="s">
        <v>378</v>
      </c>
      <c r="E79" s="307">
        <v>5</v>
      </c>
      <c r="F79" s="307" t="s">
        <v>378</v>
      </c>
      <c r="G79" s="308" t="s">
        <v>432</v>
      </c>
      <c r="H79" s="156">
        <f>+_xlfn.IFNA(VLOOKUP(C79,[2]Hoja1!$A:$C,3,FALSE),"Consultar")</f>
        <v>2105</v>
      </c>
      <c r="I79" s="309"/>
      <c r="J79" s="309"/>
      <c r="K79" s="309"/>
      <c r="L79" s="309"/>
      <c r="M79" s="309"/>
      <c r="N79" s="309"/>
      <c r="O79" s="309"/>
      <c r="P79" s="309">
        <v>11.3</v>
      </c>
      <c r="Q79" s="309">
        <v>10.5</v>
      </c>
      <c r="R79" s="309">
        <v>9.52</v>
      </c>
      <c r="S79" s="309">
        <v>8.1</v>
      </c>
      <c r="T79" s="309">
        <v>5.8</v>
      </c>
      <c r="U79" s="309"/>
      <c r="V79" s="309"/>
      <c r="W79" s="309"/>
      <c r="X79" s="309"/>
      <c r="Y79" s="309" t="s">
        <v>274</v>
      </c>
      <c r="Z79" s="309"/>
      <c r="AA79" s="309"/>
      <c r="AB79" s="309"/>
      <c r="AC79" s="309"/>
      <c r="AD79" s="309"/>
      <c r="AE79" s="309"/>
      <c r="AF79" s="310" t="s">
        <v>330</v>
      </c>
      <c r="AG79" s="143"/>
      <c r="AH79" s="130"/>
    </row>
    <row r="80" spans="1:40" ht="14.45">
      <c r="C80" s="306">
        <v>98699223</v>
      </c>
      <c r="D80" s="307" t="s">
        <v>378</v>
      </c>
      <c r="E80" s="307">
        <v>5</v>
      </c>
      <c r="F80" s="307" t="s">
        <v>378</v>
      </c>
      <c r="G80" s="308" t="s">
        <v>433</v>
      </c>
      <c r="H80" s="156">
        <f>+_xlfn.IFNA(VLOOKUP(C80,[2]Hoja1!$A:$C,3,FALSE),"Consultar")</f>
        <v>2403</v>
      </c>
      <c r="I80" s="309"/>
      <c r="J80" s="309"/>
      <c r="K80" s="309"/>
      <c r="L80" s="309"/>
      <c r="M80" s="309"/>
      <c r="N80" s="309"/>
      <c r="O80" s="309"/>
      <c r="P80" s="309"/>
      <c r="Q80" s="309">
        <v>11.4</v>
      </c>
      <c r="R80" s="309">
        <v>10.7</v>
      </c>
      <c r="S80" s="309">
        <v>9.9</v>
      </c>
      <c r="T80" s="309">
        <v>9.5</v>
      </c>
      <c r="U80" s="309">
        <v>7.8</v>
      </c>
      <c r="V80" s="309">
        <v>4.8</v>
      </c>
      <c r="W80" s="309"/>
      <c r="X80" s="309"/>
      <c r="Y80" s="309"/>
      <c r="Z80" s="309"/>
      <c r="AA80" s="309"/>
      <c r="AB80" s="309"/>
      <c r="AC80" s="309"/>
      <c r="AD80" s="309"/>
      <c r="AE80" s="309"/>
      <c r="AF80" s="310" t="s">
        <v>330</v>
      </c>
      <c r="AG80" s="143"/>
      <c r="AH80" s="130"/>
    </row>
    <row r="81" spans="1:36" ht="14.45">
      <c r="C81" s="286">
        <v>98699224</v>
      </c>
      <c r="D81" s="287" t="s">
        <v>378</v>
      </c>
      <c r="E81" s="287">
        <v>7.5</v>
      </c>
      <c r="F81" s="287" t="s">
        <v>378</v>
      </c>
      <c r="G81" s="288" t="s">
        <v>434</v>
      </c>
      <c r="H81" s="311" t="str">
        <f>+_xlfn.IFNA(VLOOKUP(C81,[2]Hoja1!$A:$C,3,FALSE),"Consultar")</f>
        <v>Consultar</v>
      </c>
      <c r="I81" s="290"/>
      <c r="J81" s="290"/>
      <c r="K81" s="290"/>
      <c r="L81" s="290"/>
      <c r="M81" s="290"/>
      <c r="N81" s="290"/>
      <c r="O81" s="290"/>
      <c r="P81" s="290"/>
      <c r="Q81" s="290"/>
      <c r="R81" s="290"/>
      <c r="S81" s="290">
        <v>10.7</v>
      </c>
      <c r="T81" s="290">
        <v>9.9</v>
      </c>
      <c r="U81" s="290">
        <v>9.6</v>
      </c>
      <c r="V81" s="290">
        <v>7.9</v>
      </c>
      <c r="W81" s="290">
        <v>5.9</v>
      </c>
      <c r="X81" s="290"/>
      <c r="Y81" s="290"/>
      <c r="Z81" s="290"/>
      <c r="AA81" s="290"/>
      <c r="AB81" s="290"/>
      <c r="AC81" s="290"/>
      <c r="AD81" s="290"/>
      <c r="AE81" s="290"/>
      <c r="AF81" s="294" t="s">
        <v>330</v>
      </c>
      <c r="AG81" s="143"/>
      <c r="AH81" s="130"/>
    </row>
    <row r="82" spans="1:36" ht="15" thickBot="1">
      <c r="C82" s="314">
        <v>98699225</v>
      </c>
      <c r="D82" s="315" t="s">
        <v>378</v>
      </c>
      <c r="E82" s="315">
        <v>7.5</v>
      </c>
      <c r="F82" s="315" t="s">
        <v>378</v>
      </c>
      <c r="G82" s="316" t="s">
        <v>435</v>
      </c>
      <c r="H82" s="156">
        <f>+_xlfn.IFNA(VLOOKUP(C82,[2]Hoja1!$A:$C,3,FALSE),"Consultar")</f>
        <v>3135</v>
      </c>
      <c r="I82" s="317"/>
      <c r="J82" s="317"/>
      <c r="K82" s="317"/>
      <c r="L82" s="317"/>
      <c r="M82" s="317"/>
      <c r="N82" s="317"/>
      <c r="O82" s="317"/>
      <c r="P82" s="317"/>
      <c r="Q82" s="317"/>
      <c r="R82" s="317">
        <v>11.7</v>
      </c>
      <c r="S82" s="317">
        <v>11.1</v>
      </c>
      <c r="T82" s="317">
        <v>10.5</v>
      </c>
      <c r="U82" s="317">
        <v>9.9</v>
      </c>
      <c r="V82" s="317">
        <v>9.1300000000000008</v>
      </c>
      <c r="W82" s="317">
        <v>8.1300000000000008</v>
      </c>
      <c r="X82" s="317"/>
      <c r="Y82" s="317"/>
      <c r="Z82" s="317"/>
      <c r="AA82" s="317"/>
      <c r="AB82" s="317"/>
      <c r="AC82" s="317"/>
      <c r="AD82" s="317"/>
      <c r="AE82" s="317"/>
      <c r="AF82" s="318" t="s">
        <v>330</v>
      </c>
      <c r="AG82" s="143"/>
      <c r="AH82" s="130"/>
    </row>
    <row r="83" spans="1:36" ht="8.1" customHeight="1" thickBot="1">
      <c r="A83" s="142"/>
      <c r="B83" s="142"/>
      <c r="C83" s="265"/>
      <c r="D83" s="266"/>
      <c r="E83" s="266"/>
      <c r="F83" s="266"/>
      <c r="G83" s="266"/>
      <c r="H83" s="266"/>
      <c r="I83" s="266"/>
      <c r="J83" s="266"/>
      <c r="K83" s="266"/>
      <c r="L83" s="266"/>
      <c r="M83" s="266"/>
      <c r="N83" s="266"/>
      <c r="O83" s="266"/>
      <c r="P83" s="266"/>
      <c r="Q83" s="266"/>
      <c r="R83" s="266"/>
      <c r="S83" s="266"/>
      <c r="T83" s="266"/>
      <c r="U83" s="266"/>
      <c r="V83" s="266"/>
      <c r="W83" s="266"/>
      <c r="X83" s="266"/>
      <c r="Y83" s="266"/>
      <c r="Z83" s="266"/>
      <c r="AA83" s="266"/>
      <c r="AB83" s="266"/>
      <c r="AC83" s="266"/>
      <c r="AD83" s="266"/>
      <c r="AE83" s="266"/>
      <c r="AF83" s="266"/>
      <c r="AG83" s="250"/>
      <c r="AH83" s="250"/>
      <c r="AI83" s="250"/>
      <c r="AJ83" s="250"/>
    </row>
    <row r="84" spans="1:36" ht="14.45">
      <c r="C84" s="286">
        <v>98699093</v>
      </c>
      <c r="D84" s="287" t="s">
        <v>378</v>
      </c>
      <c r="E84" s="287">
        <v>1.5</v>
      </c>
      <c r="F84" s="287" t="s">
        <v>378</v>
      </c>
      <c r="G84" s="288" t="s">
        <v>436</v>
      </c>
      <c r="H84" s="319">
        <f>+_xlfn.IFNA(VLOOKUP(C84,[2]Hoja1!$A:$C,3,FALSE),"Consultar")</f>
        <v>851</v>
      </c>
      <c r="I84" s="290"/>
      <c r="J84" s="287">
        <v>14.2</v>
      </c>
      <c r="K84" s="287">
        <v>12.1</v>
      </c>
      <c r="L84" s="290"/>
      <c r="M84" s="290"/>
      <c r="N84" s="290"/>
      <c r="O84" s="290"/>
      <c r="P84" s="290"/>
      <c r="Q84" s="290"/>
      <c r="R84" s="290"/>
      <c r="S84" s="290"/>
      <c r="T84" s="290"/>
      <c r="U84" s="290"/>
      <c r="V84" s="290"/>
      <c r="W84" s="290"/>
      <c r="X84" s="290"/>
      <c r="Y84" s="4316" t="s">
        <v>382</v>
      </c>
      <c r="Z84" s="4317"/>
      <c r="AA84" s="4317"/>
      <c r="AB84" s="4318"/>
      <c r="AC84" s="290"/>
      <c r="AD84" s="290"/>
      <c r="AE84" s="290"/>
      <c r="AF84" s="294" t="s">
        <v>330</v>
      </c>
      <c r="AG84" s="143"/>
      <c r="AH84" s="130"/>
    </row>
    <row r="85" spans="1:36" ht="14.45">
      <c r="C85" s="286">
        <v>98699094</v>
      </c>
      <c r="D85" s="287" t="s">
        <v>378</v>
      </c>
      <c r="E85" s="287">
        <v>2</v>
      </c>
      <c r="F85" s="287" t="s">
        <v>378</v>
      </c>
      <c r="G85" s="288" t="s">
        <v>437</v>
      </c>
      <c r="H85" s="319">
        <f>+_xlfn.IFNA(VLOOKUP(C85,[2]Hoja1!$A:$C,3,FALSE),"Consultar")</f>
        <v>1065</v>
      </c>
      <c r="I85" s="290"/>
      <c r="J85" s="290"/>
      <c r="K85" s="290"/>
      <c r="L85" s="287">
        <v>11.4</v>
      </c>
      <c r="M85" s="287">
        <v>3</v>
      </c>
      <c r="N85" s="290"/>
      <c r="O85" s="290"/>
      <c r="P85" s="290"/>
      <c r="Q85" s="290"/>
      <c r="R85" s="290"/>
      <c r="S85" s="290"/>
      <c r="T85" s="290"/>
      <c r="U85" s="290"/>
      <c r="V85" s="290"/>
      <c r="W85" s="290"/>
      <c r="X85" s="290"/>
      <c r="Y85" s="4319"/>
      <c r="Z85" s="4320"/>
      <c r="AA85" s="4320"/>
      <c r="AB85" s="4321"/>
      <c r="AC85" s="290"/>
      <c r="AD85" s="290"/>
      <c r="AE85" s="290"/>
      <c r="AF85" s="294" t="s">
        <v>330</v>
      </c>
      <c r="AG85" s="143"/>
      <c r="AH85" s="130"/>
    </row>
    <row r="86" spans="1:36" ht="15" thickBot="1">
      <c r="C86" s="286">
        <v>98699095</v>
      </c>
      <c r="D86" s="287" t="s">
        <v>378</v>
      </c>
      <c r="E86" s="287">
        <v>3</v>
      </c>
      <c r="F86" s="287" t="s">
        <v>378</v>
      </c>
      <c r="G86" s="288" t="s">
        <v>438</v>
      </c>
      <c r="H86" s="319">
        <f>+_xlfn.IFNA(VLOOKUP(C86,[2]Hoja1!$A:$C,3,FALSE),"Consultar")</f>
        <v>1498</v>
      </c>
      <c r="I86" s="290"/>
      <c r="J86" s="290"/>
      <c r="K86" s="290"/>
      <c r="L86" s="290"/>
      <c r="M86" s="287">
        <v>13</v>
      </c>
      <c r="N86" s="287">
        <v>10.6</v>
      </c>
      <c r="O86" s="290">
        <v>6.44</v>
      </c>
      <c r="P86" s="290"/>
      <c r="Q86" s="290"/>
      <c r="R86" s="290"/>
      <c r="S86" s="290"/>
      <c r="T86" s="290"/>
      <c r="U86" s="290"/>
      <c r="V86" s="290"/>
      <c r="W86" s="290"/>
      <c r="X86" s="290"/>
      <c r="Y86" s="4322"/>
      <c r="Z86" s="4323"/>
      <c r="AA86" s="4323"/>
      <c r="AB86" s="4324"/>
      <c r="AC86" s="290"/>
      <c r="AD86" s="290"/>
      <c r="AE86" s="290"/>
      <c r="AF86" s="294" t="s">
        <v>330</v>
      </c>
      <c r="AG86" s="143"/>
      <c r="AH86" s="130"/>
    </row>
    <row r="87" spans="1:36" ht="14.45">
      <c r="C87" s="286">
        <v>98699096</v>
      </c>
      <c r="D87" s="287" t="s">
        <v>378</v>
      </c>
      <c r="E87" s="287">
        <v>4</v>
      </c>
      <c r="F87" s="287" t="s">
        <v>378</v>
      </c>
      <c r="G87" s="288" t="s">
        <v>439</v>
      </c>
      <c r="H87" s="319">
        <f>+_xlfn.IFNA(VLOOKUP(C87,[2]Hoja1!$A:$C,3,FALSE),"Consultar")</f>
        <v>1929</v>
      </c>
      <c r="I87" s="290"/>
      <c r="J87" s="290"/>
      <c r="K87" s="290"/>
      <c r="L87" s="290"/>
      <c r="M87" s="290"/>
      <c r="N87" s="287">
        <v>13.8</v>
      </c>
      <c r="O87" s="290">
        <v>12.3</v>
      </c>
      <c r="P87" s="290">
        <v>10.4</v>
      </c>
      <c r="Q87" s="290">
        <v>7.39</v>
      </c>
      <c r="R87" s="290"/>
      <c r="S87" s="290"/>
      <c r="T87" s="290"/>
      <c r="U87" s="290"/>
      <c r="V87" s="290"/>
      <c r="W87" s="290"/>
      <c r="X87" s="290"/>
      <c r="Y87" s="290"/>
      <c r="Z87" s="290"/>
      <c r="AA87" s="290"/>
      <c r="AB87" s="290"/>
      <c r="AC87" s="290"/>
      <c r="AD87" s="290"/>
      <c r="AE87" s="290"/>
      <c r="AF87" s="294" t="s">
        <v>330</v>
      </c>
      <c r="AG87" s="143"/>
      <c r="AH87" s="130"/>
    </row>
    <row r="88" spans="1:36" ht="15" thickBot="1">
      <c r="C88" s="296">
        <v>98699097</v>
      </c>
      <c r="D88" s="297" t="s">
        <v>378</v>
      </c>
      <c r="E88" s="297">
        <v>5</v>
      </c>
      <c r="F88" s="297" t="s">
        <v>378</v>
      </c>
      <c r="G88" s="298" t="s">
        <v>440</v>
      </c>
      <c r="H88" s="320">
        <f>+_xlfn.IFNA(VLOOKUP(C88,[2]Hoja1!$A:$C,3,FALSE),"Consultar")</f>
        <v>2468</v>
      </c>
      <c r="I88" s="299"/>
      <c r="J88" s="299"/>
      <c r="K88" s="299"/>
      <c r="L88" s="299"/>
      <c r="M88" s="299"/>
      <c r="N88" s="299"/>
      <c r="O88" s="299"/>
      <c r="P88" s="299">
        <v>13.4</v>
      </c>
      <c r="Q88" s="299">
        <v>12.2</v>
      </c>
      <c r="R88" s="299">
        <v>10.8</v>
      </c>
      <c r="S88" s="299">
        <v>8.9</v>
      </c>
      <c r="T88" s="299">
        <v>5.91</v>
      </c>
      <c r="U88" s="299"/>
      <c r="V88" s="299"/>
      <c r="W88" s="299"/>
      <c r="X88" s="299"/>
      <c r="Y88" s="299"/>
      <c r="Z88" s="299"/>
      <c r="AA88" s="299"/>
      <c r="AB88" s="299"/>
      <c r="AC88" s="299"/>
      <c r="AD88" s="299"/>
      <c r="AE88" s="299"/>
      <c r="AF88" s="300" t="s">
        <v>330</v>
      </c>
      <c r="AG88" s="143"/>
      <c r="AH88" s="130"/>
    </row>
    <row r="89" spans="1:36" ht="9" customHeight="1" thickBot="1">
      <c r="A89" s="142"/>
      <c r="B89" s="142"/>
      <c r="C89" s="265"/>
      <c r="D89" s="266"/>
      <c r="E89" s="266"/>
      <c r="F89" s="266"/>
      <c r="G89" s="266"/>
      <c r="H89" s="321"/>
      <c r="I89" s="266"/>
      <c r="J89" s="266"/>
      <c r="K89" s="266"/>
      <c r="L89" s="266"/>
      <c r="M89" s="266"/>
      <c r="N89" s="266"/>
      <c r="O89" s="266"/>
      <c r="P89" s="266"/>
      <c r="Q89" s="266"/>
      <c r="R89" s="266"/>
      <c r="S89" s="266"/>
      <c r="T89" s="266"/>
      <c r="U89" s="266"/>
      <c r="V89" s="266"/>
      <c r="W89" s="266"/>
      <c r="X89" s="266"/>
      <c r="Y89" s="266"/>
      <c r="Z89" s="266"/>
      <c r="AA89" s="266"/>
      <c r="AB89" s="266"/>
      <c r="AC89" s="266"/>
      <c r="AD89" s="266"/>
      <c r="AE89" s="266"/>
      <c r="AF89" s="266"/>
      <c r="AG89" s="250"/>
      <c r="AH89" s="250"/>
      <c r="AI89" s="250"/>
      <c r="AJ89" s="250"/>
    </row>
    <row r="90" spans="1:36" ht="15" thickBot="1">
      <c r="C90" s="301">
        <v>98699118</v>
      </c>
      <c r="D90" s="302" t="s">
        <v>378</v>
      </c>
      <c r="E90" s="302">
        <v>3</v>
      </c>
      <c r="F90" s="302" t="s">
        <v>378</v>
      </c>
      <c r="G90" s="303" t="s">
        <v>441</v>
      </c>
      <c r="H90" s="3118">
        <f>+_xlfn.IFNA(VLOOKUP(C90,[2]Hoja1!$A:$C,3,FALSE),"Consultar")</f>
        <v>1228</v>
      </c>
      <c r="I90" s="304"/>
      <c r="J90" s="304"/>
      <c r="K90" s="304"/>
      <c r="L90" s="304">
        <v>15.5</v>
      </c>
      <c r="M90" s="304">
        <v>10.7</v>
      </c>
      <c r="N90" s="304"/>
      <c r="O90" s="304"/>
      <c r="P90" s="304"/>
      <c r="Q90" s="304"/>
      <c r="R90" s="304"/>
      <c r="S90" s="304"/>
      <c r="T90" s="304"/>
      <c r="U90" s="304"/>
      <c r="V90" s="304"/>
      <c r="W90" s="304"/>
      <c r="X90" s="304"/>
      <c r="Y90" s="304"/>
      <c r="Z90" s="304"/>
      <c r="AA90" s="304"/>
      <c r="AB90" s="304"/>
      <c r="AC90" s="304"/>
      <c r="AD90" s="304"/>
      <c r="AE90" s="304"/>
      <c r="AF90" s="305" t="s">
        <v>330</v>
      </c>
      <c r="AG90" s="143"/>
      <c r="AH90" s="130"/>
    </row>
    <row r="91" spans="1:36" ht="14.45">
      <c r="C91" s="306">
        <v>98699119</v>
      </c>
      <c r="D91" s="307" t="s">
        <v>378</v>
      </c>
      <c r="E91" s="307">
        <v>4</v>
      </c>
      <c r="F91" s="307" t="s">
        <v>378</v>
      </c>
      <c r="G91" s="308" t="s">
        <v>442</v>
      </c>
      <c r="H91" s="236">
        <f>+_xlfn.IFNA(VLOOKUP(C91,[2]Hoja1!$A:$C,3,FALSE),"Consultar")</f>
        <v>1575</v>
      </c>
      <c r="I91" s="309"/>
      <c r="J91" s="309"/>
      <c r="K91" s="309"/>
      <c r="L91" s="309"/>
      <c r="M91" s="309">
        <v>16</v>
      </c>
      <c r="N91" s="309">
        <v>13.2</v>
      </c>
      <c r="O91" s="309">
        <v>7.44</v>
      </c>
      <c r="P91" s="309"/>
      <c r="Q91" s="309"/>
      <c r="R91" s="309"/>
      <c r="S91" s="309"/>
      <c r="T91" s="309"/>
      <c r="U91" s="309"/>
      <c r="V91" s="309"/>
      <c r="W91" s="309"/>
      <c r="X91" s="309"/>
      <c r="Y91" s="4316" t="s">
        <v>382</v>
      </c>
      <c r="Z91" s="4317"/>
      <c r="AA91" s="4317"/>
      <c r="AB91" s="4318"/>
      <c r="AC91" s="309"/>
      <c r="AD91" s="309"/>
      <c r="AE91" s="309"/>
      <c r="AF91" s="310" t="s">
        <v>330</v>
      </c>
      <c r="AG91" s="143"/>
      <c r="AH91" s="130"/>
    </row>
    <row r="92" spans="1:36" ht="14.45">
      <c r="C92" s="306">
        <v>98699120</v>
      </c>
      <c r="D92" s="307" t="s">
        <v>378</v>
      </c>
      <c r="E92" s="307">
        <v>4</v>
      </c>
      <c r="F92" s="307" t="s">
        <v>378</v>
      </c>
      <c r="G92" s="308" t="s">
        <v>443</v>
      </c>
      <c r="H92" s="236">
        <f>+_xlfn.IFNA(VLOOKUP(C92,[2]Hoja1!$A:$C,3,FALSE),"Consultar")</f>
        <v>1805</v>
      </c>
      <c r="I92" s="309"/>
      <c r="J92" s="309"/>
      <c r="K92" s="309"/>
      <c r="L92" s="309"/>
      <c r="M92" s="309">
        <v>17.5</v>
      </c>
      <c r="N92" s="309">
        <v>15.6</v>
      </c>
      <c r="O92" s="309">
        <v>12.9</v>
      </c>
      <c r="P92" s="309">
        <v>8</v>
      </c>
      <c r="Q92" s="309"/>
      <c r="R92" s="309"/>
      <c r="S92" s="309"/>
      <c r="T92" s="309"/>
      <c r="U92" s="309"/>
      <c r="V92" s="309"/>
      <c r="W92" s="309"/>
      <c r="X92" s="309"/>
      <c r="Y92" s="4319"/>
      <c r="Z92" s="4320"/>
      <c r="AA92" s="4320"/>
      <c r="AB92" s="4321"/>
      <c r="AC92" s="309"/>
      <c r="AD92" s="309"/>
      <c r="AE92" s="309"/>
      <c r="AF92" s="310" t="s">
        <v>330</v>
      </c>
      <c r="AG92" s="143"/>
      <c r="AH92" s="130"/>
    </row>
    <row r="93" spans="1:36" ht="15" thickBot="1">
      <c r="C93" s="306">
        <v>98699122</v>
      </c>
      <c r="D93" s="307" t="s">
        <v>378</v>
      </c>
      <c r="E93" s="307">
        <v>5</v>
      </c>
      <c r="F93" s="307" t="s">
        <v>378</v>
      </c>
      <c r="G93" s="308" t="s">
        <v>444</v>
      </c>
      <c r="H93" s="236">
        <f>+_xlfn.IFNA(VLOOKUP(C93,[2]Hoja1!$A:$C,3,FALSE),"Consultar")</f>
        <v>2261</v>
      </c>
      <c r="I93" s="309"/>
      <c r="J93" s="309"/>
      <c r="K93" s="309"/>
      <c r="L93" s="309"/>
      <c r="M93" s="309"/>
      <c r="N93" s="309">
        <v>17.8</v>
      </c>
      <c r="O93" s="309">
        <v>16.5</v>
      </c>
      <c r="P93" s="309">
        <v>14.8</v>
      </c>
      <c r="Q93" s="309">
        <v>12.6</v>
      </c>
      <c r="R93" s="309">
        <v>8.9</v>
      </c>
      <c r="S93" s="309">
        <v>3.3</v>
      </c>
      <c r="T93" s="309"/>
      <c r="U93" s="309"/>
      <c r="V93" s="309"/>
      <c r="W93" s="309"/>
      <c r="X93" s="309"/>
      <c r="Y93" s="4322"/>
      <c r="Z93" s="4323"/>
      <c r="AA93" s="4323"/>
      <c r="AB93" s="4324"/>
      <c r="AC93" s="309"/>
      <c r="AD93" s="309"/>
      <c r="AE93" s="309"/>
      <c r="AF93" s="310" t="s">
        <v>330</v>
      </c>
      <c r="AG93" s="143"/>
      <c r="AH93" s="130"/>
    </row>
    <row r="94" spans="1:36" ht="15" thickBot="1">
      <c r="C94" s="314">
        <v>98699124</v>
      </c>
      <c r="D94" s="315" t="s">
        <v>378</v>
      </c>
      <c r="E94" s="315">
        <v>7.5</v>
      </c>
      <c r="F94" s="315" t="s">
        <v>378</v>
      </c>
      <c r="G94" s="316" t="s">
        <v>445</v>
      </c>
      <c r="H94" s="3062">
        <f>+_xlfn.IFNA(VLOOKUP(C94,[2]Hoja1!$A:$C,3,FALSE),"Consultar")</f>
        <v>2951</v>
      </c>
      <c r="I94" s="317"/>
      <c r="J94" s="317"/>
      <c r="K94" s="317"/>
      <c r="L94" s="317"/>
      <c r="M94" s="317"/>
      <c r="N94" s="317"/>
      <c r="O94" s="317"/>
      <c r="P94" s="317">
        <v>17.7</v>
      </c>
      <c r="Q94" s="317">
        <v>16.600000000000001</v>
      </c>
      <c r="R94" s="317">
        <v>15.5</v>
      </c>
      <c r="S94" s="317">
        <v>14</v>
      </c>
      <c r="T94" s="317">
        <v>12.2</v>
      </c>
      <c r="U94" s="317">
        <v>9.5500000000000007</v>
      </c>
      <c r="V94" s="317">
        <v>5.7</v>
      </c>
      <c r="W94" s="317"/>
      <c r="X94" s="317"/>
      <c r="Y94" s="317"/>
      <c r="Z94" s="317"/>
      <c r="AA94" s="317"/>
      <c r="AB94" s="317"/>
      <c r="AC94" s="317"/>
      <c r="AD94" s="317"/>
      <c r="AE94" s="317"/>
      <c r="AF94" s="318" t="s">
        <v>330</v>
      </c>
      <c r="AG94" s="141"/>
      <c r="AH94" s="140"/>
    </row>
    <row r="95" spans="1:36">
      <c r="B95" s="142"/>
      <c r="C95" s="3371" t="s">
        <v>446</v>
      </c>
      <c r="D95" s="3371"/>
      <c r="E95" s="3371"/>
      <c r="F95" s="3371"/>
      <c r="G95" s="3371"/>
      <c r="H95" s="3371"/>
      <c r="I95" s="3371"/>
      <c r="J95" s="3371"/>
      <c r="K95" s="3371"/>
      <c r="L95" s="3371"/>
      <c r="M95" s="3371"/>
      <c r="N95" s="3371"/>
      <c r="O95" s="3371"/>
      <c r="P95" s="3371"/>
      <c r="Q95" s="3371"/>
      <c r="R95" s="3371"/>
      <c r="S95" s="3371"/>
      <c r="T95" s="3371"/>
      <c r="U95" s="3371"/>
      <c r="V95" s="3371"/>
      <c r="W95" s="3371"/>
      <c r="X95" s="3371"/>
      <c r="Y95" s="3371"/>
      <c r="Z95" s="3371"/>
      <c r="AA95" s="3371"/>
      <c r="AB95" s="3371"/>
      <c r="AC95" s="3371"/>
      <c r="AD95" s="3371"/>
      <c r="AE95" s="3371"/>
      <c r="AF95" s="3371"/>
      <c r="AG95" s="3372"/>
      <c r="AH95" s="3372"/>
      <c r="AI95" s="143"/>
    </row>
    <row r="96" spans="1:36">
      <c r="C96" s="208"/>
      <c r="D96" s="208"/>
      <c r="E96" s="208"/>
      <c r="F96" s="208"/>
      <c r="G96" s="208"/>
      <c r="H96" s="356"/>
      <c r="I96" s="356"/>
      <c r="J96" s="356"/>
      <c r="K96" s="208"/>
      <c r="L96" s="208"/>
      <c r="M96" s="208"/>
      <c r="N96" s="208"/>
      <c r="O96" s="208"/>
      <c r="P96" s="208"/>
      <c r="Q96" s="208"/>
      <c r="R96" s="208"/>
      <c r="S96" s="208"/>
      <c r="T96" s="208"/>
      <c r="U96" s="208"/>
      <c r="V96" s="208"/>
      <c r="W96" s="208"/>
      <c r="X96" s="208"/>
      <c r="Y96" s="208"/>
      <c r="Z96" s="208"/>
      <c r="AA96" s="208"/>
      <c r="AB96" s="208"/>
      <c r="AC96" s="208"/>
      <c r="AD96" s="208"/>
      <c r="AE96" s="208"/>
      <c r="AF96" s="208"/>
      <c r="AG96" s="208"/>
      <c r="AH96" s="208"/>
    </row>
    <row r="98" spans="1:34" ht="22.9">
      <c r="C98" s="52" t="s">
        <v>447</v>
      </c>
      <c r="I98" s="192"/>
    </row>
    <row r="99" spans="1:34" ht="20.45">
      <c r="C99" s="160" t="s">
        <v>353</v>
      </c>
    </row>
    <row r="100" spans="1:34" ht="13.9" thickBot="1"/>
    <row r="101" spans="1:34" ht="14.65" customHeight="1">
      <c r="A101" s="3360"/>
      <c r="B101" s="4325" t="s">
        <v>448</v>
      </c>
      <c r="C101" s="4308" t="s">
        <v>449</v>
      </c>
      <c r="D101" s="4312" t="s">
        <v>374</v>
      </c>
      <c r="E101" s="4312" t="s">
        <v>319</v>
      </c>
      <c r="F101" s="4312" t="s">
        <v>450</v>
      </c>
      <c r="G101" s="4312" t="s">
        <v>451</v>
      </c>
      <c r="H101" s="4312" t="s">
        <v>452</v>
      </c>
      <c r="I101" s="4312" t="s">
        <v>377</v>
      </c>
      <c r="J101" s="4312"/>
      <c r="K101" s="4312"/>
      <c r="L101" s="4312"/>
      <c r="M101" s="4312"/>
      <c r="N101" s="4312"/>
      <c r="O101" s="4312"/>
      <c r="P101" s="4312"/>
      <c r="Q101" s="4312"/>
      <c r="R101" s="4312"/>
      <c r="S101" s="4312"/>
      <c r="T101" s="4312"/>
      <c r="U101" s="4312"/>
      <c r="V101" s="4312"/>
      <c r="W101" s="4312"/>
      <c r="X101" s="4312"/>
      <c r="Y101" s="4312"/>
      <c r="Z101" s="4312"/>
      <c r="AA101" s="4312"/>
      <c r="AB101" s="4312"/>
      <c r="AC101" s="4312"/>
      <c r="AD101" s="4312"/>
      <c r="AE101" s="4312"/>
      <c r="AF101" s="4312"/>
      <c r="AG101" s="4312"/>
      <c r="AH101" s="322" t="s">
        <v>267</v>
      </c>
    </row>
    <row r="102" spans="1:34" ht="52.15" customHeight="1" thickBot="1">
      <c r="A102" s="3360"/>
      <c r="B102" s="4326"/>
      <c r="C102" s="4327"/>
      <c r="D102" s="4328"/>
      <c r="E102" s="4328"/>
      <c r="F102" s="4328"/>
      <c r="G102" s="4328"/>
      <c r="H102" s="4329"/>
      <c r="I102" s="3362">
        <v>5</v>
      </c>
      <c r="J102" s="3362">
        <v>10</v>
      </c>
      <c r="K102" s="3362">
        <v>15</v>
      </c>
      <c r="L102" s="3362">
        <v>20</v>
      </c>
      <c r="M102" s="3362">
        <v>25</v>
      </c>
      <c r="N102" s="3362">
        <v>30</v>
      </c>
      <c r="O102" s="3362">
        <v>35</v>
      </c>
      <c r="P102" s="3362">
        <v>40</v>
      </c>
      <c r="Q102" s="3362">
        <v>45</v>
      </c>
      <c r="R102" s="3362">
        <v>50</v>
      </c>
      <c r="S102" s="3362">
        <v>55</v>
      </c>
      <c r="T102" s="3362">
        <v>60</v>
      </c>
      <c r="U102" s="3362">
        <v>65</v>
      </c>
      <c r="V102" s="3362">
        <v>70</v>
      </c>
      <c r="W102" s="3362">
        <v>75</v>
      </c>
      <c r="X102" s="3362">
        <v>80</v>
      </c>
      <c r="Y102" s="3362">
        <v>90</v>
      </c>
      <c r="Z102" s="3362">
        <v>100</v>
      </c>
      <c r="AA102" s="3362">
        <v>110</v>
      </c>
      <c r="AB102" s="3362">
        <v>120</v>
      </c>
      <c r="AC102" s="3362">
        <v>130</v>
      </c>
      <c r="AD102" s="3362">
        <v>140</v>
      </c>
      <c r="AE102" s="3362">
        <v>160</v>
      </c>
      <c r="AF102" s="3362">
        <v>180</v>
      </c>
      <c r="AG102" s="3362">
        <v>200</v>
      </c>
      <c r="AH102" s="3363" t="s">
        <v>268</v>
      </c>
    </row>
    <row r="103" spans="1:34" ht="14.45">
      <c r="A103" s="3360"/>
      <c r="B103" s="3045">
        <v>99039659</v>
      </c>
      <c r="C103" s="3364" t="s">
        <v>453</v>
      </c>
      <c r="D103" s="3365" t="s">
        <v>390</v>
      </c>
      <c r="E103" s="3366" t="s">
        <v>383</v>
      </c>
      <c r="F103" s="3367" t="s">
        <v>454</v>
      </c>
      <c r="G103" s="219" t="str">
        <f>+_xlfn.IFNA(VLOOKUP(C103,[2]Hoja1!$A:$C,3,FALSE),"Consultar")</f>
        <v>Consultar</v>
      </c>
      <c r="H103" s="3118" t="str">
        <f>+_xlfn.IFNA(VLOOKUP(B103,[2]Hoja1!$A:$C,3,FALSE),"Consultar")</f>
        <v>Consultar</v>
      </c>
      <c r="I103" s="3365">
        <v>20.100000000000001</v>
      </c>
      <c r="J103" s="3368">
        <v>9</v>
      </c>
      <c r="K103" s="3368" t="s">
        <v>274</v>
      </c>
      <c r="L103" s="3367"/>
      <c r="M103" s="3367"/>
      <c r="N103" s="3367"/>
      <c r="O103" s="3367"/>
      <c r="P103" s="3367"/>
      <c r="Q103" s="3367"/>
      <c r="R103" s="3367"/>
      <c r="S103" s="3367"/>
      <c r="T103" s="3367"/>
      <c r="U103" s="3367"/>
      <c r="V103" s="3367"/>
      <c r="W103" s="3367"/>
      <c r="X103" s="3367"/>
      <c r="Y103" s="3367"/>
      <c r="Z103" s="3367"/>
      <c r="AA103" s="3367"/>
      <c r="AB103" s="3367"/>
      <c r="AC103" s="3367"/>
      <c r="AD103" s="3367"/>
      <c r="AE103" s="3367"/>
      <c r="AF103" s="3367"/>
      <c r="AG103" s="3367"/>
      <c r="AH103" s="3369" t="s">
        <v>455</v>
      </c>
    </row>
    <row r="104" spans="1:34" ht="14.45">
      <c r="A104" s="3360"/>
      <c r="B104" s="427">
        <v>99039660</v>
      </c>
      <c r="C104" s="324" t="s">
        <v>456</v>
      </c>
      <c r="D104" s="325" t="s">
        <v>390</v>
      </c>
      <c r="E104" s="326" t="s">
        <v>386</v>
      </c>
      <c r="F104" s="327" t="s">
        <v>457</v>
      </c>
      <c r="G104" s="236" t="str">
        <f>+_xlfn.IFNA(VLOOKUP(C104,[2]Hoja1!$A:$C,3,FALSE),"Consultar")</f>
        <v>Consultar</v>
      </c>
      <c r="H104" s="3118" t="str">
        <f>+_xlfn.IFNA(VLOOKUP(B104,[2]Hoja1!$A:$C,3,FALSE),"Consultar")</f>
        <v>Consultar</v>
      </c>
      <c r="I104" s="327"/>
      <c r="J104" s="328">
        <v>21</v>
      </c>
      <c r="K104" s="328">
        <v>17</v>
      </c>
      <c r="L104" s="328">
        <v>10</v>
      </c>
      <c r="M104" s="328" t="s">
        <v>274</v>
      </c>
      <c r="N104" s="327"/>
      <c r="O104" s="327"/>
      <c r="P104" s="327"/>
      <c r="Q104" s="327"/>
      <c r="R104" s="327"/>
      <c r="S104" s="327"/>
      <c r="T104" s="327"/>
      <c r="U104" s="327"/>
      <c r="V104" s="327"/>
      <c r="W104" s="327"/>
      <c r="X104" s="327"/>
      <c r="Y104" s="327"/>
      <c r="Z104" s="327"/>
      <c r="AA104" s="327"/>
      <c r="AB104" s="327"/>
      <c r="AC104" s="327"/>
      <c r="AD104" s="327"/>
      <c r="AE104" s="327"/>
      <c r="AF104" s="327"/>
      <c r="AG104" s="327"/>
      <c r="AH104" s="329" t="s">
        <v>455</v>
      </c>
    </row>
    <row r="105" spans="1:34" ht="14.45">
      <c r="A105" s="3360"/>
      <c r="B105" s="857">
        <v>99039661</v>
      </c>
      <c r="C105" s="324" t="s">
        <v>458</v>
      </c>
      <c r="D105" s="325" t="s">
        <v>390</v>
      </c>
      <c r="E105" s="326">
        <v>3</v>
      </c>
      <c r="F105" s="327" t="s">
        <v>459</v>
      </c>
      <c r="G105" s="236" t="str">
        <f>+_xlfn.IFNA(VLOOKUP(C105,[2]Hoja1!$A:$C,3,FALSE),"Consultar")</f>
        <v>Consultar</v>
      </c>
      <c r="H105" s="227" t="str">
        <f>+_xlfn.IFNA(VLOOKUP(B105,[2]Hoja1!$A:$C,3,FALSE),"Consultar")</f>
        <v>Consultar</v>
      </c>
      <c r="I105" s="327"/>
      <c r="J105" s="327"/>
      <c r="K105" s="328">
        <v>22</v>
      </c>
      <c r="L105" s="328">
        <v>19.2</v>
      </c>
      <c r="M105" s="328">
        <v>16</v>
      </c>
      <c r="N105" s="328">
        <v>11.5</v>
      </c>
      <c r="O105" s="328">
        <v>2</v>
      </c>
      <c r="P105" s="327"/>
      <c r="Q105" s="327"/>
      <c r="R105" s="327"/>
      <c r="S105" s="327"/>
      <c r="T105" s="327"/>
      <c r="U105" s="327"/>
      <c r="V105" s="327"/>
      <c r="W105" s="327"/>
      <c r="X105" s="327"/>
      <c r="Y105" s="327"/>
      <c r="Z105" s="327"/>
      <c r="AA105" s="327"/>
      <c r="AB105" s="327"/>
      <c r="AC105" s="327"/>
      <c r="AD105" s="327"/>
      <c r="AE105" s="327"/>
      <c r="AF105" s="327"/>
      <c r="AG105" s="327"/>
      <c r="AH105" s="329" t="s">
        <v>455</v>
      </c>
    </row>
    <row r="106" spans="1:34" ht="14.45">
      <c r="A106" s="3360"/>
      <c r="B106" s="427">
        <v>99039662</v>
      </c>
      <c r="C106" s="324" t="s">
        <v>460</v>
      </c>
      <c r="D106" s="325" t="s">
        <v>390</v>
      </c>
      <c r="E106" s="326">
        <v>3</v>
      </c>
      <c r="F106" s="327" t="s">
        <v>461</v>
      </c>
      <c r="G106" s="236" t="str">
        <f>+_xlfn.IFNA(VLOOKUP(C106,[2]Hoja1!$A:$C,3,FALSE),"Consultar")</f>
        <v>Consultar</v>
      </c>
      <c r="H106" s="236" t="str">
        <f>+_xlfn.IFNA(VLOOKUP(B106,[2]Hoja1!$A:$C,3,FALSE),"Consultar")</f>
        <v>Consultar</v>
      </c>
      <c r="I106" s="327"/>
      <c r="J106" s="328"/>
      <c r="K106" s="328" t="s">
        <v>274</v>
      </c>
      <c r="L106" s="328">
        <v>21.8</v>
      </c>
      <c r="M106" s="328">
        <v>20</v>
      </c>
      <c r="N106" s="328">
        <v>17.5</v>
      </c>
      <c r="O106" s="328">
        <v>14.5</v>
      </c>
      <c r="P106" s="328">
        <v>11</v>
      </c>
      <c r="Q106" s="328">
        <v>5</v>
      </c>
      <c r="R106" s="328"/>
      <c r="S106" s="328"/>
      <c r="T106" s="328"/>
      <c r="U106" s="328"/>
      <c r="V106" s="328"/>
      <c r="W106" s="328"/>
      <c r="X106" s="328"/>
      <c r="Y106" s="328"/>
      <c r="Z106" s="328"/>
      <c r="AA106" s="328"/>
      <c r="AB106" s="328"/>
      <c r="AC106" s="328"/>
      <c r="AD106" s="328"/>
      <c r="AE106" s="328"/>
      <c r="AF106" s="328"/>
      <c r="AG106" s="328"/>
      <c r="AH106" s="329" t="s">
        <v>455</v>
      </c>
    </row>
    <row r="107" spans="1:34" ht="14.45">
      <c r="A107" s="3360"/>
      <c r="B107" s="857">
        <v>99039673</v>
      </c>
      <c r="C107" s="324" t="s">
        <v>462</v>
      </c>
      <c r="D107" s="325" t="s">
        <v>390</v>
      </c>
      <c r="E107" s="326">
        <v>5</v>
      </c>
      <c r="F107" s="327" t="s">
        <v>463</v>
      </c>
      <c r="G107" s="236" t="str">
        <f>+_xlfn.IFNA(VLOOKUP(C107,[2]Hoja1!$A:$C,3,FALSE),"Consultar")</f>
        <v>Consultar</v>
      </c>
      <c r="H107" s="227" t="str">
        <f>+_xlfn.IFNA(VLOOKUP(B107,[2]Hoja1!$A:$C,3,FALSE),"Consultar")</f>
        <v>Consultar</v>
      </c>
      <c r="I107" s="327"/>
      <c r="J107" s="328"/>
      <c r="K107" s="328"/>
      <c r="L107" s="328" t="s">
        <v>274</v>
      </c>
      <c r="M107" s="328">
        <v>22</v>
      </c>
      <c r="N107" s="328">
        <v>20.5</v>
      </c>
      <c r="O107" s="328">
        <v>18.7</v>
      </c>
      <c r="P107" s="328">
        <v>16.600000000000001</v>
      </c>
      <c r="Q107" s="328">
        <v>14.2</v>
      </c>
      <c r="R107" s="328">
        <v>11.3</v>
      </c>
      <c r="S107" s="328">
        <v>6</v>
      </c>
      <c r="T107" s="328"/>
      <c r="U107" s="328"/>
      <c r="V107" s="328"/>
      <c r="W107" s="328"/>
      <c r="X107" s="328"/>
      <c r="Y107" s="328"/>
      <c r="Z107" s="328"/>
      <c r="AA107" s="328"/>
      <c r="AB107" s="328"/>
      <c r="AC107" s="328"/>
      <c r="AD107" s="328"/>
      <c r="AE107" s="328"/>
      <c r="AF107" s="328"/>
      <c r="AG107" s="330"/>
      <c r="AH107" s="329" t="s">
        <v>455</v>
      </c>
    </row>
    <row r="108" spans="1:34" ht="14.45">
      <c r="A108" s="3360"/>
      <c r="B108" s="857">
        <v>99039674</v>
      </c>
      <c r="C108" s="324" t="s">
        <v>464</v>
      </c>
      <c r="D108" s="325" t="s">
        <v>390</v>
      </c>
      <c r="E108" s="326">
        <v>5</v>
      </c>
      <c r="F108" s="327" t="s">
        <v>465</v>
      </c>
      <c r="G108" s="236" t="str">
        <f>+_xlfn.IFNA(VLOOKUP(C108,[2]Hoja1!$A:$C,3,FALSE),"Consultar")</f>
        <v>Consultar</v>
      </c>
      <c r="H108" s="227" t="str">
        <f>+_xlfn.IFNA(VLOOKUP(B108,[2]Hoja1!$A:$C,3,FALSE),"Consultar")</f>
        <v>Consultar</v>
      </c>
      <c r="I108" s="327"/>
      <c r="J108" s="328"/>
      <c r="K108" s="328"/>
      <c r="L108" s="328"/>
      <c r="M108" s="328" t="s">
        <v>274</v>
      </c>
      <c r="N108" s="328">
        <v>22</v>
      </c>
      <c r="O108" s="328">
        <v>21</v>
      </c>
      <c r="P108" s="328">
        <v>19.5</v>
      </c>
      <c r="Q108" s="328">
        <v>18</v>
      </c>
      <c r="R108" s="328">
        <v>16.3</v>
      </c>
      <c r="S108" s="328">
        <v>14</v>
      </c>
      <c r="T108" s="328">
        <v>11.5</v>
      </c>
      <c r="U108" s="328">
        <v>8</v>
      </c>
      <c r="V108" s="328"/>
      <c r="W108" s="328"/>
      <c r="X108" s="328"/>
      <c r="Y108" s="328"/>
      <c r="Z108" s="328"/>
      <c r="AA108" s="328"/>
      <c r="AB108" s="328"/>
      <c r="AC108" s="328"/>
      <c r="AD108" s="328"/>
      <c r="AE108" s="328"/>
      <c r="AF108" s="328"/>
      <c r="AG108" s="328"/>
      <c r="AH108" s="329" t="s">
        <v>455</v>
      </c>
    </row>
    <row r="109" spans="1:34" ht="14.45">
      <c r="A109" s="3360"/>
      <c r="B109" s="427">
        <v>99039675</v>
      </c>
      <c r="C109" s="324" t="s">
        <v>466</v>
      </c>
      <c r="D109" s="325" t="s">
        <v>390</v>
      </c>
      <c r="E109" s="326">
        <v>5</v>
      </c>
      <c r="F109" s="327" t="s">
        <v>467</v>
      </c>
      <c r="G109" s="236" t="str">
        <f>+_xlfn.IFNA(VLOOKUP(C109,[2]Hoja1!$A:$C,3,FALSE),"Consultar")</f>
        <v>Consultar</v>
      </c>
      <c r="H109" s="236" t="str">
        <f>+_xlfn.IFNA(VLOOKUP(B109,[2]Hoja1!$A:$C,3,FALSE),"Consultar")</f>
        <v>Consultar</v>
      </c>
      <c r="I109" s="327"/>
      <c r="J109" s="328"/>
      <c r="K109" s="328"/>
      <c r="L109" s="328"/>
      <c r="M109" s="328"/>
      <c r="N109" s="328" t="s">
        <v>274</v>
      </c>
      <c r="O109" s="328">
        <v>22</v>
      </c>
      <c r="P109" s="328">
        <v>21</v>
      </c>
      <c r="Q109" s="328">
        <v>19.600000000000001</v>
      </c>
      <c r="R109" s="328">
        <v>18.5</v>
      </c>
      <c r="S109" s="328">
        <v>17</v>
      </c>
      <c r="T109" s="328">
        <v>15.2</v>
      </c>
      <c r="U109" s="328">
        <v>13.5</v>
      </c>
      <c r="V109" s="328">
        <v>11.2</v>
      </c>
      <c r="W109" s="328">
        <v>8</v>
      </c>
      <c r="X109" s="328"/>
      <c r="Y109" s="328"/>
      <c r="Z109" s="328"/>
      <c r="AA109" s="328"/>
      <c r="AB109" s="328"/>
      <c r="AC109" s="328"/>
      <c r="AD109" s="328"/>
      <c r="AE109" s="328"/>
      <c r="AF109" s="328"/>
      <c r="AG109" s="328"/>
      <c r="AH109" s="329" t="s">
        <v>455</v>
      </c>
    </row>
    <row r="110" spans="1:34" ht="14.45">
      <c r="A110" s="3360"/>
      <c r="B110" s="857" t="s">
        <v>468</v>
      </c>
      <c r="C110" s="324" t="s">
        <v>469</v>
      </c>
      <c r="D110" s="325" t="s">
        <v>390</v>
      </c>
      <c r="E110" s="326" t="s">
        <v>412</v>
      </c>
      <c r="F110" s="327" t="s">
        <v>470</v>
      </c>
      <c r="G110" s="236" t="str">
        <f>+_xlfn.IFNA(VLOOKUP(C110,[2]Hoja1!$A:$C,3,FALSE),"Consultar")</f>
        <v>Consultar</v>
      </c>
      <c r="H110" s="227" t="str">
        <f>+_xlfn.IFNA(VLOOKUP(B110,[2]Hoja1!$A:$C,3,FALSE),"Consultar")</f>
        <v>Consultar</v>
      </c>
      <c r="I110" s="327"/>
      <c r="J110" s="328"/>
      <c r="K110" s="328"/>
      <c r="L110" s="328"/>
      <c r="M110" s="328"/>
      <c r="N110" s="328" t="s">
        <v>274</v>
      </c>
      <c r="O110" s="328" t="s">
        <v>274</v>
      </c>
      <c r="P110" s="328" t="s">
        <v>274</v>
      </c>
      <c r="Q110" s="328">
        <v>21.4</v>
      </c>
      <c r="R110" s="328">
        <v>20.6</v>
      </c>
      <c r="S110" s="328">
        <v>19.2</v>
      </c>
      <c r="T110" s="328">
        <v>18.100000000000001</v>
      </c>
      <c r="U110" s="328">
        <v>16.899999999999999</v>
      </c>
      <c r="V110" s="328">
        <v>15.5</v>
      </c>
      <c r="W110" s="328">
        <v>13.8</v>
      </c>
      <c r="X110" s="328">
        <v>12</v>
      </c>
      <c r="Y110" s="328">
        <v>4</v>
      </c>
      <c r="Z110" s="328"/>
      <c r="AA110" s="328"/>
      <c r="AB110" s="327"/>
      <c r="AC110" s="327"/>
      <c r="AD110" s="327"/>
      <c r="AE110" s="327"/>
      <c r="AF110" s="327"/>
      <c r="AG110" s="327"/>
      <c r="AH110" s="329" t="s">
        <v>455</v>
      </c>
    </row>
    <row r="111" spans="1:34" ht="14.45">
      <c r="A111" s="3360"/>
      <c r="B111" s="857" t="s">
        <v>471</v>
      </c>
      <c r="C111" s="324" t="s">
        <v>472</v>
      </c>
      <c r="D111" s="325" t="s">
        <v>390</v>
      </c>
      <c r="E111" s="326" t="s">
        <v>412</v>
      </c>
      <c r="F111" s="327" t="s">
        <v>473</v>
      </c>
      <c r="G111" s="236" t="str">
        <f>+_xlfn.IFNA(VLOOKUP(C111,[2]Hoja1!$A:$C,3,FALSE),"Consultar")</f>
        <v>Consultar</v>
      </c>
      <c r="H111" s="227" t="str">
        <f>+_xlfn.IFNA(VLOOKUP(B111,[2]Hoja1!$A:$C,3,FALSE),"Consultar")</f>
        <v>Consultar</v>
      </c>
      <c r="I111" s="327"/>
      <c r="J111" s="328"/>
      <c r="K111" s="328"/>
      <c r="L111" s="328"/>
      <c r="M111" s="328"/>
      <c r="N111" s="328"/>
      <c r="O111" s="328" t="s">
        <v>274</v>
      </c>
      <c r="P111" s="328" t="s">
        <v>274</v>
      </c>
      <c r="Q111" s="328" t="s">
        <v>274</v>
      </c>
      <c r="R111" s="328">
        <v>21.5</v>
      </c>
      <c r="S111" s="328">
        <v>20.7</v>
      </c>
      <c r="T111" s="328">
        <v>19.600000000000001</v>
      </c>
      <c r="U111" s="328">
        <v>18.5</v>
      </c>
      <c r="V111" s="328">
        <v>17.5</v>
      </c>
      <c r="W111" s="328">
        <v>16.2</v>
      </c>
      <c r="X111" s="328">
        <v>15</v>
      </c>
      <c r="Y111" s="328">
        <v>11.8</v>
      </c>
      <c r="Z111" s="328">
        <v>5</v>
      </c>
      <c r="AA111" s="328"/>
      <c r="AB111" s="327"/>
      <c r="AC111" s="327"/>
      <c r="AD111" s="327"/>
      <c r="AE111" s="327"/>
      <c r="AF111" s="327"/>
      <c r="AG111" s="327"/>
      <c r="AH111" s="329" t="s">
        <v>455</v>
      </c>
    </row>
    <row r="112" spans="1:34" ht="14.45">
      <c r="A112" s="3360"/>
      <c r="B112" s="426" t="s">
        <v>474</v>
      </c>
      <c r="C112" s="324" t="s">
        <v>475</v>
      </c>
      <c r="D112" s="325" t="s">
        <v>390</v>
      </c>
      <c r="E112" s="326" t="s">
        <v>412</v>
      </c>
      <c r="F112" s="327" t="s">
        <v>476</v>
      </c>
      <c r="G112" s="236" t="str">
        <f>+_xlfn.IFNA(VLOOKUP(C112,[2]Hoja1!$A:$C,3,FALSE),"Consultar")</f>
        <v>Consultar</v>
      </c>
      <c r="H112" s="236" t="str">
        <f>+_xlfn.IFNA(VLOOKUP(B112,[2]Hoja1!$A:$C,3,FALSE),"Consultar")</f>
        <v>Consultar</v>
      </c>
      <c r="I112" s="327"/>
      <c r="J112" s="328"/>
      <c r="K112" s="328"/>
      <c r="L112" s="328"/>
      <c r="M112" s="328"/>
      <c r="N112" s="328"/>
      <c r="O112" s="328" t="s">
        <v>274</v>
      </c>
      <c r="P112" s="328" t="s">
        <v>274</v>
      </c>
      <c r="Q112" s="328" t="s">
        <v>274</v>
      </c>
      <c r="R112" s="328">
        <v>22</v>
      </c>
      <c r="S112" s="328">
        <v>21.3</v>
      </c>
      <c r="T112" s="328">
        <v>20.5</v>
      </c>
      <c r="U112" s="328">
        <v>19.5</v>
      </c>
      <c r="V112" s="328">
        <v>18.8</v>
      </c>
      <c r="W112" s="328">
        <v>17.8</v>
      </c>
      <c r="X112" s="328">
        <v>16.7</v>
      </c>
      <c r="Y112" s="328">
        <v>14.4</v>
      </c>
      <c r="Z112" s="328">
        <v>11.3</v>
      </c>
      <c r="AA112" s="328">
        <v>5.8</v>
      </c>
      <c r="AB112" s="327"/>
      <c r="AC112" s="327"/>
      <c r="AD112" s="327"/>
      <c r="AE112" s="327"/>
      <c r="AF112" s="327"/>
      <c r="AG112" s="327"/>
      <c r="AH112" s="329" t="s">
        <v>455</v>
      </c>
    </row>
    <row r="113" spans="1:37" ht="14.45">
      <c r="A113" s="3360"/>
      <c r="B113" s="857" t="s">
        <v>477</v>
      </c>
      <c r="C113" s="324" t="s">
        <v>478</v>
      </c>
      <c r="D113" s="325" t="s">
        <v>390</v>
      </c>
      <c r="E113" s="326">
        <v>10</v>
      </c>
      <c r="F113" s="327" t="s">
        <v>479</v>
      </c>
      <c r="G113" s="236" t="str">
        <f>+_xlfn.IFNA(VLOOKUP(C113,[2]Hoja1!$A:$C,3,FALSE),"Consultar")</f>
        <v>Consultar</v>
      </c>
      <c r="H113" s="227" t="str">
        <f>+_xlfn.IFNA(VLOOKUP(B113,[2]Hoja1!$A:$C,3,FALSE),"Consultar")</f>
        <v>Consultar</v>
      </c>
      <c r="I113" s="327"/>
      <c r="J113" s="328"/>
      <c r="K113" s="328"/>
      <c r="L113" s="328"/>
      <c r="M113" s="328"/>
      <c r="N113" s="328"/>
      <c r="O113" s="328"/>
      <c r="P113" s="328" t="s">
        <v>274</v>
      </c>
      <c r="Q113" s="328" t="s">
        <v>274</v>
      </c>
      <c r="R113" s="328" t="s">
        <v>274</v>
      </c>
      <c r="S113" s="328" t="s">
        <v>274</v>
      </c>
      <c r="T113" s="328">
        <v>21.6</v>
      </c>
      <c r="U113" s="328">
        <v>21</v>
      </c>
      <c r="V113" s="328">
        <v>20.2</v>
      </c>
      <c r="W113" s="328">
        <v>19.3</v>
      </c>
      <c r="X113" s="328">
        <v>18.5</v>
      </c>
      <c r="Y113" s="328">
        <v>16.899999999999999</v>
      </c>
      <c r="Z113" s="328">
        <v>14.5</v>
      </c>
      <c r="AA113" s="328">
        <v>12</v>
      </c>
      <c r="AB113" s="327" t="s">
        <v>480</v>
      </c>
      <c r="AC113" s="327"/>
      <c r="AD113" s="327"/>
      <c r="AE113" s="327"/>
      <c r="AF113" s="327"/>
      <c r="AG113" s="327"/>
      <c r="AH113" s="329" t="s">
        <v>455</v>
      </c>
    </row>
    <row r="114" spans="1:37" ht="14.45">
      <c r="A114" s="3360"/>
      <c r="B114" s="857" t="s">
        <v>481</v>
      </c>
      <c r="C114" s="324" t="s">
        <v>482</v>
      </c>
      <c r="D114" s="325" t="s">
        <v>390</v>
      </c>
      <c r="E114" s="326">
        <v>10</v>
      </c>
      <c r="F114" s="327" t="s">
        <v>483</v>
      </c>
      <c r="G114" s="236" t="str">
        <f>+_xlfn.IFNA(VLOOKUP(C114,[2]Hoja1!$A:$C,3,FALSE),"Consultar")</f>
        <v>Consultar</v>
      </c>
      <c r="H114" s="227" t="str">
        <f>+_xlfn.IFNA(VLOOKUP(B114,[2]Hoja1!$A:$C,3,FALSE),"Consultar")</f>
        <v>Consultar</v>
      </c>
      <c r="I114" s="327"/>
      <c r="J114" s="327"/>
      <c r="K114" s="328"/>
      <c r="L114" s="328"/>
      <c r="M114" s="328"/>
      <c r="N114" s="328"/>
      <c r="O114" s="328"/>
      <c r="P114" s="328"/>
      <c r="Q114" s="328" t="s">
        <v>274</v>
      </c>
      <c r="R114" s="328" t="s">
        <v>274</v>
      </c>
      <c r="S114" s="328" t="s">
        <v>274</v>
      </c>
      <c r="T114" s="328" t="s">
        <v>274</v>
      </c>
      <c r="U114" s="328">
        <v>21.6</v>
      </c>
      <c r="V114" s="328">
        <v>21</v>
      </c>
      <c r="W114" s="328">
        <v>20.399999999999999</v>
      </c>
      <c r="X114" s="328">
        <v>19.600000000000001</v>
      </c>
      <c r="Y114" s="328">
        <v>18.100000000000001</v>
      </c>
      <c r="Z114" s="328">
        <v>16.2</v>
      </c>
      <c r="AA114" s="328">
        <v>14.2</v>
      </c>
      <c r="AB114" s="328">
        <v>11.7</v>
      </c>
      <c r="AC114" s="328">
        <v>7.8</v>
      </c>
      <c r="AD114" s="328"/>
      <c r="AE114" s="328"/>
      <c r="AF114" s="328"/>
      <c r="AG114" s="328"/>
      <c r="AH114" s="329" t="s">
        <v>455</v>
      </c>
    </row>
    <row r="115" spans="1:37" ht="14.45">
      <c r="A115" s="3360"/>
      <c r="B115" s="857" t="s">
        <v>484</v>
      </c>
      <c r="C115" s="324" t="s">
        <v>485</v>
      </c>
      <c r="D115" s="325" t="s">
        <v>390</v>
      </c>
      <c r="E115" s="326">
        <v>10</v>
      </c>
      <c r="F115" s="327" t="s">
        <v>486</v>
      </c>
      <c r="G115" s="236" t="str">
        <f>+_xlfn.IFNA(VLOOKUP(C115,[2]Hoja1!$A:$C,3,FALSE),"Consultar")</f>
        <v>Consultar</v>
      </c>
      <c r="H115" s="227" t="str">
        <f>+_xlfn.IFNA(VLOOKUP(B115,[2]Hoja1!$A:$C,3,FALSE),"Consultar")</f>
        <v>Consultar</v>
      </c>
      <c r="I115" s="327"/>
      <c r="J115" s="327"/>
      <c r="K115" s="328"/>
      <c r="L115" s="328"/>
      <c r="M115" s="328"/>
      <c r="N115" s="328"/>
      <c r="O115" s="328"/>
      <c r="P115" s="328"/>
      <c r="Q115" s="328"/>
      <c r="R115" s="328" t="s">
        <v>274</v>
      </c>
      <c r="S115" s="328" t="s">
        <v>274</v>
      </c>
      <c r="T115" s="328" t="s">
        <v>274</v>
      </c>
      <c r="U115" s="328">
        <v>22</v>
      </c>
      <c r="V115" s="328">
        <v>21.5</v>
      </c>
      <c r="W115" s="328">
        <v>20.9</v>
      </c>
      <c r="X115" s="328">
        <v>20.399999999999999</v>
      </c>
      <c r="Y115" s="328">
        <v>19</v>
      </c>
      <c r="Z115" s="328">
        <v>17.399999999999999</v>
      </c>
      <c r="AA115" s="328">
        <v>15.9</v>
      </c>
      <c r="AB115" s="328">
        <v>13.9</v>
      </c>
      <c r="AC115" s="328">
        <v>11.5</v>
      </c>
      <c r="AD115" s="328">
        <v>8</v>
      </c>
      <c r="AE115" s="328"/>
      <c r="AF115" s="328"/>
      <c r="AG115" s="328"/>
      <c r="AH115" s="329" t="s">
        <v>455</v>
      </c>
    </row>
    <row r="116" spans="1:37" ht="14.45">
      <c r="A116" s="3360"/>
      <c r="B116" s="857" t="s">
        <v>487</v>
      </c>
      <c r="C116" s="324" t="s">
        <v>488</v>
      </c>
      <c r="D116" s="325" t="s">
        <v>390</v>
      </c>
      <c r="E116" s="326">
        <v>15</v>
      </c>
      <c r="F116" s="327" t="s">
        <v>489</v>
      </c>
      <c r="G116" s="236" t="str">
        <f>+_xlfn.IFNA(VLOOKUP(C116,[2]Hoja1!$A:$C,3,FALSE),"Consultar")</f>
        <v>Consultar</v>
      </c>
      <c r="H116" s="227" t="str">
        <f>+_xlfn.IFNA(VLOOKUP(B116,[2]Hoja1!$A:$C,3,FALSE),"Consultar")</f>
        <v>Consultar</v>
      </c>
      <c r="I116" s="327"/>
      <c r="J116" s="327"/>
      <c r="K116" s="328"/>
      <c r="L116" s="328"/>
      <c r="M116" s="328"/>
      <c r="N116" s="328"/>
      <c r="O116" s="328"/>
      <c r="P116" s="328"/>
      <c r="Q116" s="328"/>
      <c r="R116" s="328" t="s">
        <v>274</v>
      </c>
      <c r="S116" s="328" t="s">
        <v>274</v>
      </c>
      <c r="T116" s="328" t="s">
        <v>274</v>
      </c>
      <c r="U116" s="328" t="s">
        <v>274</v>
      </c>
      <c r="V116" s="328" t="s">
        <v>274</v>
      </c>
      <c r="W116" s="328">
        <v>21.8</v>
      </c>
      <c r="X116" s="328">
        <v>21.3</v>
      </c>
      <c r="Y116" s="328">
        <v>20.2</v>
      </c>
      <c r="Z116" s="328">
        <v>18.8</v>
      </c>
      <c r="AA116" s="328">
        <v>17.5</v>
      </c>
      <c r="AB116" s="328">
        <v>15.9</v>
      </c>
      <c r="AC116" s="328">
        <v>14</v>
      </c>
      <c r="AD116" s="328">
        <v>12</v>
      </c>
      <c r="AE116" s="328"/>
      <c r="AF116" s="328"/>
      <c r="AG116" s="328"/>
      <c r="AH116" s="329" t="s">
        <v>455</v>
      </c>
    </row>
    <row r="117" spans="1:37" ht="14.45">
      <c r="A117" s="3360"/>
      <c r="B117" s="857" t="s">
        <v>490</v>
      </c>
      <c r="C117" s="324" t="s">
        <v>491</v>
      </c>
      <c r="D117" s="325" t="s">
        <v>390</v>
      </c>
      <c r="E117" s="326">
        <v>15</v>
      </c>
      <c r="F117" s="327" t="s">
        <v>492</v>
      </c>
      <c r="G117" s="236" t="str">
        <f>+_xlfn.IFNA(VLOOKUP(C117,[2]Hoja1!$A:$C,3,FALSE),"Consultar")</f>
        <v>Consultar</v>
      </c>
      <c r="H117" s="227" t="str">
        <f>+_xlfn.IFNA(VLOOKUP(B117,[2]Hoja1!$A:$C,3,FALSE),"Consultar")</f>
        <v>Consultar</v>
      </c>
      <c r="I117" s="327"/>
      <c r="J117" s="327"/>
      <c r="K117" s="328"/>
      <c r="L117" s="328"/>
      <c r="M117" s="328"/>
      <c r="N117" s="328"/>
      <c r="O117" s="328"/>
      <c r="P117" s="328"/>
      <c r="Q117" s="328"/>
      <c r="R117" s="328" t="s">
        <v>274</v>
      </c>
      <c r="S117" s="328" t="s">
        <v>274</v>
      </c>
      <c r="T117" s="328" t="s">
        <v>274</v>
      </c>
      <c r="U117" s="328" t="s">
        <v>274</v>
      </c>
      <c r="V117" s="328" t="s">
        <v>274</v>
      </c>
      <c r="W117" s="328">
        <v>22</v>
      </c>
      <c r="X117" s="328">
        <v>21.8</v>
      </c>
      <c r="Y117" s="328">
        <v>20.8</v>
      </c>
      <c r="Z117" s="328">
        <v>19.5</v>
      </c>
      <c r="AA117" s="328">
        <v>18.5</v>
      </c>
      <c r="AB117" s="328">
        <v>17</v>
      </c>
      <c r="AC117" s="328">
        <v>15.5</v>
      </c>
      <c r="AD117" s="328">
        <v>13.8</v>
      </c>
      <c r="AE117" s="328">
        <v>8.8000000000000007</v>
      </c>
      <c r="AF117" s="328"/>
      <c r="AG117" s="328"/>
      <c r="AH117" s="329" t="s">
        <v>455</v>
      </c>
    </row>
    <row r="118" spans="1:37" ht="14.45">
      <c r="A118" s="3360"/>
      <c r="B118" s="426" t="s">
        <v>493</v>
      </c>
      <c r="C118" s="324" t="s">
        <v>494</v>
      </c>
      <c r="D118" s="325" t="s">
        <v>390</v>
      </c>
      <c r="E118" s="326">
        <v>15</v>
      </c>
      <c r="F118" s="327" t="s">
        <v>495</v>
      </c>
      <c r="G118" s="236" t="str">
        <f>+_xlfn.IFNA(VLOOKUP(C118,[2]Hoja1!$A:$C,3,FALSE),"Consultar")</f>
        <v>Consultar</v>
      </c>
      <c r="H118" s="236" t="str">
        <f>+_xlfn.IFNA(VLOOKUP(B118,[2]Hoja1!$A:$C,3,FALSE),"Consultar")</f>
        <v>Consultar</v>
      </c>
      <c r="I118" s="327"/>
      <c r="J118" s="327"/>
      <c r="K118" s="328"/>
      <c r="L118" s="328"/>
      <c r="M118" s="328"/>
      <c r="N118" s="328"/>
      <c r="O118" s="328"/>
      <c r="P118" s="328"/>
      <c r="Q118" s="328"/>
      <c r="R118" s="328"/>
      <c r="S118" s="328"/>
      <c r="T118" s="328" t="s">
        <v>274</v>
      </c>
      <c r="U118" s="328" t="s">
        <v>274</v>
      </c>
      <c r="V118" s="328" t="s">
        <v>274</v>
      </c>
      <c r="W118" s="328" t="s">
        <v>274</v>
      </c>
      <c r="X118" s="328" t="s">
        <v>274</v>
      </c>
      <c r="Y118" s="328">
        <v>21.2</v>
      </c>
      <c r="Z118" s="328">
        <v>20.2</v>
      </c>
      <c r="AA118" s="328">
        <v>19.100000000000001</v>
      </c>
      <c r="AB118" s="328">
        <v>18</v>
      </c>
      <c r="AC118" s="328">
        <v>16.5</v>
      </c>
      <c r="AD118" s="328">
        <v>15.2</v>
      </c>
      <c r="AE118" s="328">
        <v>11.3</v>
      </c>
      <c r="AF118" s="328"/>
      <c r="AG118" s="328"/>
      <c r="AH118" s="329" t="s">
        <v>455</v>
      </c>
    </row>
    <row r="119" spans="1:37" ht="14.45">
      <c r="A119" s="3360"/>
      <c r="B119" s="427" t="s">
        <v>496</v>
      </c>
      <c r="C119" s="324" t="s">
        <v>497</v>
      </c>
      <c r="D119" s="325" t="s">
        <v>390</v>
      </c>
      <c r="E119" s="326">
        <v>15</v>
      </c>
      <c r="F119" s="327" t="s">
        <v>498</v>
      </c>
      <c r="G119" s="236" t="str">
        <f>+_xlfn.IFNA(VLOOKUP(C119,[2]Hoja1!$A:$C,3,FALSE),"Consultar")</f>
        <v>Consultar</v>
      </c>
      <c r="H119" s="236" t="str">
        <f>+_xlfn.IFNA(VLOOKUP(B119,[2]Hoja1!$A:$C,3,FALSE),"Consultar")</f>
        <v>Consultar</v>
      </c>
      <c r="I119" s="327"/>
      <c r="J119" s="327"/>
      <c r="K119" s="328"/>
      <c r="L119" s="328"/>
      <c r="M119" s="328"/>
      <c r="N119" s="328"/>
      <c r="O119" s="328"/>
      <c r="P119" s="328"/>
      <c r="Q119" s="328"/>
      <c r="R119" s="328"/>
      <c r="S119" s="328"/>
      <c r="T119" s="328"/>
      <c r="U119" s="328" t="s">
        <v>274</v>
      </c>
      <c r="V119" s="328" t="s">
        <v>274</v>
      </c>
      <c r="W119" s="328" t="s">
        <v>274</v>
      </c>
      <c r="X119" s="328" t="s">
        <v>274</v>
      </c>
      <c r="Y119" s="328">
        <v>21.5</v>
      </c>
      <c r="Z119" s="328">
        <v>20.7</v>
      </c>
      <c r="AA119" s="328">
        <v>19.8</v>
      </c>
      <c r="AB119" s="328">
        <v>18.600000000000001</v>
      </c>
      <c r="AC119" s="328">
        <v>17.3</v>
      </c>
      <c r="AD119" s="328">
        <v>16.2</v>
      </c>
      <c r="AE119" s="328">
        <v>13.1</v>
      </c>
      <c r="AF119" s="328">
        <v>8.6999999999999993</v>
      </c>
      <c r="AG119" s="328"/>
      <c r="AH119" s="329" t="s">
        <v>455</v>
      </c>
    </row>
    <row r="120" spans="1:37" ht="14.45">
      <c r="A120" s="3360"/>
      <c r="B120" s="857" t="s">
        <v>499</v>
      </c>
      <c r="C120" s="324" t="s">
        <v>500</v>
      </c>
      <c r="D120" s="325" t="s">
        <v>390</v>
      </c>
      <c r="E120" s="326">
        <v>15</v>
      </c>
      <c r="F120" s="327" t="s">
        <v>501</v>
      </c>
      <c r="G120" s="236" t="str">
        <f>+_xlfn.IFNA(VLOOKUP(C120,[2]Hoja1!$A:$C,3,FALSE),"Consultar")</f>
        <v>Consultar</v>
      </c>
      <c r="H120" s="227" t="str">
        <f>+_xlfn.IFNA(VLOOKUP(B120,[2]Hoja1!$A:$C,3,FALSE),"Consultar")</f>
        <v>Consultar</v>
      </c>
      <c r="I120" s="327"/>
      <c r="J120" s="327"/>
      <c r="K120" s="328"/>
      <c r="L120" s="328"/>
      <c r="M120" s="328"/>
      <c r="N120" s="328"/>
      <c r="O120" s="328"/>
      <c r="P120" s="328"/>
      <c r="Q120" s="328"/>
      <c r="R120" s="328"/>
      <c r="S120" s="328"/>
      <c r="T120" s="328" t="s">
        <v>274</v>
      </c>
      <c r="U120" s="328" t="s">
        <v>274</v>
      </c>
      <c r="V120" s="328" t="s">
        <v>274</v>
      </c>
      <c r="W120" s="328" t="s">
        <v>274</v>
      </c>
      <c r="X120" s="328" t="s">
        <v>274</v>
      </c>
      <c r="Y120" s="328" t="s">
        <v>274</v>
      </c>
      <c r="Z120" s="328">
        <v>21.5</v>
      </c>
      <c r="AA120" s="328">
        <v>20.6</v>
      </c>
      <c r="AB120" s="328">
        <v>19.5</v>
      </c>
      <c r="AC120" s="328">
        <v>18.600000000000001</v>
      </c>
      <c r="AD120" s="328">
        <v>17.399999999999999</v>
      </c>
      <c r="AE120" s="328">
        <v>14.9</v>
      </c>
      <c r="AF120" s="328">
        <v>11.6</v>
      </c>
      <c r="AG120" s="328">
        <v>5</v>
      </c>
      <c r="AH120" s="329" t="s">
        <v>455</v>
      </c>
    </row>
    <row r="121" spans="1:37" ht="14.45">
      <c r="A121" s="3360"/>
      <c r="B121" s="857" t="s">
        <v>502</v>
      </c>
      <c r="C121" s="324" t="s">
        <v>503</v>
      </c>
      <c r="D121" s="325" t="s">
        <v>390</v>
      </c>
      <c r="E121" s="326">
        <v>15</v>
      </c>
      <c r="F121" s="327" t="s">
        <v>504</v>
      </c>
      <c r="G121" s="236" t="str">
        <f>+_xlfn.IFNA(VLOOKUP(C121,[2]Hoja1!$A:$C,3,FALSE),"Consultar")</f>
        <v>Consultar</v>
      </c>
      <c r="H121" s="227" t="str">
        <f>+_xlfn.IFNA(VLOOKUP(B121,[2]Hoja1!$A:$C,3,FALSE),"Consultar")</f>
        <v>Consultar</v>
      </c>
      <c r="I121" s="327"/>
      <c r="J121" s="327"/>
      <c r="K121" s="328"/>
      <c r="L121" s="328"/>
      <c r="M121" s="328"/>
      <c r="N121" s="328"/>
      <c r="O121" s="328"/>
      <c r="P121" s="328"/>
      <c r="Q121" s="328"/>
      <c r="R121" s="328"/>
      <c r="S121" s="328"/>
      <c r="T121" s="328"/>
      <c r="U121" s="328"/>
      <c r="V121" s="328" t="s">
        <v>274</v>
      </c>
      <c r="W121" s="328" t="s">
        <v>274</v>
      </c>
      <c r="X121" s="328" t="s">
        <v>274</v>
      </c>
      <c r="Y121" s="328" t="s">
        <v>274</v>
      </c>
      <c r="Z121" s="328">
        <v>21.8</v>
      </c>
      <c r="AA121" s="328">
        <v>21</v>
      </c>
      <c r="AB121" s="328">
        <v>20.100000000000001</v>
      </c>
      <c r="AC121" s="328">
        <v>19.100000000000001</v>
      </c>
      <c r="AD121" s="328">
        <v>18.2</v>
      </c>
      <c r="AE121" s="328">
        <v>16</v>
      </c>
      <c r="AF121" s="328">
        <v>13.1</v>
      </c>
      <c r="AG121" s="328">
        <v>9.3000000000000007</v>
      </c>
      <c r="AH121" s="329" t="s">
        <v>455</v>
      </c>
    </row>
    <row r="122" spans="1:37" ht="14.45">
      <c r="A122" s="3360"/>
      <c r="B122" s="857" t="s">
        <v>505</v>
      </c>
      <c r="C122" s="324" t="s">
        <v>506</v>
      </c>
      <c r="D122" s="325" t="s">
        <v>390</v>
      </c>
      <c r="E122" s="326">
        <v>15</v>
      </c>
      <c r="F122" s="327" t="s">
        <v>507</v>
      </c>
      <c r="G122" s="236" t="str">
        <f>+_xlfn.IFNA(VLOOKUP(C122,[2]Hoja1!$A:$C,3,FALSE),"Consultar")</f>
        <v>Consultar</v>
      </c>
      <c r="H122" s="227" t="str">
        <f>+_xlfn.IFNA(VLOOKUP(B122,[2]Hoja1!$A:$C,3,FALSE),"Consultar")</f>
        <v>Consultar</v>
      </c>
      <c r="I122" s="327"/>
      <c r="J122" s="327"/>
      <c r="K122" s="328"/>
      <c r="L122" s="328"/>
      <c r="M122" s="328"/>
      <c r="N122" s="328"/>
      <c r="O122" s="328"/>
      <c r="P122" s="328"/>
      <c r="Q122" s="328"/>
      <c r="R122" s="328"/>
      <c r="S122" s="328"/>
      <c r="T122" s="328"/>
      <c r="U122" s="328"/>
      <c r="V122" s="328"/>
      <c r="W122" s="328" t="s">
        <v>274</v>
      </c>
      <c r="X122" s="328" t="s">
        <v>274</v>
      </c>
      <c r="Y122" s="328" t="s">
        <v>274</v>
      </c>
      <c r="Z122" s="328">
        <v>22</v>
      </c>
      <c r="AA122" s="328">
        <v>21.3</v>
      </c>
      <c r="AB122" s="328">
        <v>20.399999999999999</v>
      </c>
      <c r="AC122" s="328">
        <v>19.8</v>
      </c>
      <c r="AD122" s="328">
        <v>18.7</v>
      </c>
      <c r="AE122" s="328">
        <v>16.8</v>
      </c>
      <c r="AF122" s="328">
        <v>14.4</v>
      </c>
      <c r="AG122" s="328">
        <v>11.2</v>
      </c>
      <c r="AH122" s="329" t="s">
        <v>455</v>
      </c>
    </row>
    <row r="123" spans="1:37" ht="15" thickBot="1">
      <c r="A123" s="3360"/>
      <c r="B123" s="860" t="s">
        <v>508</v>
      </c>
      <c r="C123" s="332" t="s">
        <v>509</v>
      </c>
      <c r="D123" s="333" t="s">
        <v>390</v>
      </c>
      <c r="E123" s="334">
        <v>20</v>
      </c>
      <c r="F123" s="335" t="s">
        <v>510</v>
      </c>
      <c r="G123" s="3062" t="str">
        <f>+_xlfn.IFNA(VLOOKUP(C123,[2]Hoja1!$A:$C,3,FALSE),"Consultar")</f>
        <v>Consultar</v>
      </c>
      <c r="H123" s="227" t="str">
        <f>+_xlfn.IFNA(VLOOKUP(B123,[2]Hoja1!$A:$C,3,FALSE),"Consultar")</f>
        <v>Consultar</v>
      </c>
      <c r="I123" s="335"/>
      <c r="J123" s="335"/>
      <c r="K123" s="336"/>
      <c r="L123" s="336"/>
      <c r="M123" s="336"/>
      <c r="N123" s="336"/>
      <c r="O123" s="336"/>
      <c r="P123" s="336"/>
      <c r="Q123" s="336"/>
      <c r="R123" s="336"/>
      <c r="S123" s="336"/>
      <c r="T123" s="336"/>
      <c r="U123" s="336"/>
      <c r="V123" s="336"/>
      <c r="W123" s="336"/>
      <c r="X123" s="336" t="s">
        <v>274</v>
      </c>
      <c r="Y123" s="336" t="s">
        <v>274</v>
      </c>
      <c r="Z123" s="336" t="s">
        <v>274</v>
      </c>
      <c r="AA123" s="336">
        <v>22</v>
      </c>
      <c r="AB123" s="336">
        <v>21.2</v>
      </c>
      <c r="AC123" s="336">
        <v>20.5</v>
      </c>
      <c r="AD123" s="336">
        <v>19.7</v>
      </c>
      <c r="AE123" s="336">
        <v>17.899999999999999</v>
      </c>
      <c r="AF123" s="336">
        <v>15.9</v>
      </c>
      <c r="AG123" s="336">
        <v>13.4</v>
      </c>
      <c r="AH123" s="337" t="s">
        <v>455</v>
      </c>
      <c r="AI123" s="140"/>
      <c r="AJ123" s="140"/>
    </row>
    <row r="124" spans="1:37" ht="7.5" customHeight="1" thickBot="1">
      <c r="A124" s="3360"/>
      <c r="B124" s="3370"/>
      <c r="C124" s="3370"/>
      <c r="D124" s="3370"/>
      <c r="E124" s="3370"/>
      <c r="F124" s="3370"/>
      <c r="G124" s="3370"/>
      <c r="H124" s="3370"/>
      <c r="I124" s="3370"/>
      <c r="J124" s="3370"/>
      <c r="K124" s="3370"/>
      <c r="L124" s="3370"/>
      <c r="M124" s="3370"/>
      <c r="N124" s="3370"/>
      <c r="O124" s="3370"/>
      <c r="P124" s="3370"/>
      <c r="Q124" s="3370"/>
      <c r="R124" s="3370"/>
      <c r="S124" s="3370"/>
      <c r="T124" s="3370"/>
      <c r="U124" s="3370"/>
      <c r="V124" s="3370"/>
      <c r="W124" s="3370"/>
      <c r="X124" s="3370"/>
      <c r="Y124" s="3370"/>
      <c r="Z124" s="3370"/>
      <c r="AA124" s="3370"/>
      <c r="AB124" s="3370"/>
      <c r="AC124" s="3370"/>
      <c r="AD124" s="3370"/>
      <c r="AE124" s="3370"/>
      <c r="AF124" s="3370"/>
      <c r="AG124" s="3370"/>
      <c r="AH124" s="3370"/>
      <c r="AI124" s="3360"/>
      <c r="AJ124" s="3360"/>
      <c r="AK124" s="143"/>
    </row>
    <row r="125" spans="1:37" ht="14.45">
      <c r="A125" s="3360"/>
      <c r="B125" s="4229" t="s">
        <v>448</v>
      </c>
      <c r="C125" s="4308" t="s">
        <v>449</v>
      </c>
      <c r="D125" s="4310" t="s">
        <v>511</v>
      </c>
      <c r="E125" s="4310" t="s">
        <v>319</v>
      </c>
      <c r="F125" s="4310" t="s">
        <v>264</v>
      </c>
      <c r="G125" s="4312" t="s">
        <v>512</v>
      </c>
      <c r="H125" s="4312" t="s">
        <v>513</v>
      </c>
      <c r="I125" s="4313" t="s">
        <v>377</v>
      </c>
      <c r="J125" s="4314"/>
      <c r="K125" s="4314"/>
      <c r="L125" s="4314"/>
      <c r="M125" s="4314"/>
      <c r="N125" s="4314"/>
      <c r="O125" s="4314"/>
      <c r="P125" s="4314"/>
      <c r="Q125" s="4314"/>
      <c r="R125" s="4314"/>
      <c r="S125" s="4314"/>
      <c r="T125" s="4314"/>
      <c r="U125" s="4314"/>
      <c r="V125" s="4314"/>
      <c r="W125" s="4314"/>
      <c r="X125" s="4314"/>
      <c r="Y125" s="4314"/>
      <c r="Z125" s="4314"/>
      <c r="AA125" s="4314"/>
      <c r="AB125" s="4314"/>
      <c r="AC125" s="4314"/>
      <c r="AD125" s="4314"/>
      <c r="AE125" s="4314"/>
      <c r="AF125" s="4314"/>
      <c r="AG125" s="4315"/>
      <c r="AH125" s="338" t="s">
        <v>267</v>
      </c>
      <c r="AI125" s="355"/>
      <c r="AJ125" s="355"/>
    </row>
    <row r="126" spans="1:37" ht="26.65" customHeight="1" thickBot="1">
      <c r="A126" s="3360"/>
      <c r="B126" s="4230"/>
      <c r="C126" s="4309"/>
      <c r="D126" s="4311"/>
      <c r="E126" s="4311"/>
      <c r="F126" s="4311"/>
      <c r="G126" s="4311"/>
      <c r="H126" s="4311"/>
      <c r="I126" s="3374"/>
      <c r="J126" s="3375">
        <v>120</v>
      </c>
      <c r="K126" s="3375">
        <v>140</v>
      </c>
      <c r="L126" s="3375">
        <v>160</v>
      </c>
      <c r="M126" s="3375">
        <v>180</v>
      </c>
      <c r="N126" s="3375">
        <v>200</v>
      </c>
      <c r="O126" s="3375">
        <v>220</v>
      </c>
      <c r="P126" s="3375">
        <v>240</v>
      </c>
      <c r="Q126" s="3375">
        <v>260</v>
      </c>
      <c r="R126" s="3375">
        <v>280</v>
      </c>
      <c r="S126" s="3375">
        <v>300</v>
      </c>
      <c r="T126" s="3375">
        <v>320</v>
      </c>
      <c r="U126" s="3375">
        <v>340</v>
      </c>
      <c r="V126" s="3375">
        <v>360</v>
      </c>
      <c r="W126" s="3375">
        <v>380</v>
      </c>
      <c r="X126" s="3375">
        <v>400</v>
      </c>
      <c r="Y126" s="3375">
        <v>420</v>
      </c>
      <c r="Z126" s="3375">
        <v>440</v>
      </c>
      <c r="AA126" s="3375">
        <v>460</v>
      </c>
      <c r="AB126" s="3375">
        <v>480</v>
      </c>
      <c r="AC126" s="3375">
        <v>500</v>
      </c>
      <c r="AD126" s="3375">
        <v>520</v>
      </c>
      <c r="AE126" s="3375">
        <v>580</v>
      </c>
      <c r="AF126" s="3375">
        <v>630</v>
      </c>
      <c r="AG126" s="3375">
        <v>670</v>
      </c>
      <c r="AH126" s="3376" t="s">
        <v>268</v>
      </c>
    </row>
    <row r="127" spans="1:37" ht="14.45">
      <c r="A127" s="3360"/>
      <c r="B127" s="3086" t="s">
        <v>514</v>
      </c>
      <c r="C127" s="387" t="s">
        <v>515</v>
      </c>
      <c r="D127" s="388" t="s">
        <v>390</v>
      </c>
      <c r="E127" s="390">
        <v>20</v>
      </c>
      <c r="F127" s="389" t="s">
        <v>516</v>
      </c>
      <c r="G127" s="3118" t="str">
        <f>+_xlfn.IFNA(VLOOKUP(C127,[2]Hoja1!$A:$C,3,FALSE),"Consultar")</f>
        <v>Consultar</v>
      </c>
      <c r="H127" s="3373" t="str">
        <f>+_xlfn.IFNA(VLOOKUP(B127,[2]Hoja1!$A:$C,3,FALSE),"Consultar")</f>
        <v>Consultar</v>
      </c>
      <c r="I127" s="389"/>
      <c r="J127" s="368">
        <v>21.6</v>
      </c>
      <c r="K127" s="368">
        <v>20.2</v>
      </c>
      <c r="L127" s="368">
        <v>18.5</v>
      </c>
      <c r="M127" s="368">
        <v>16.7</v>
      </c>
      <c r="N127" s="368">
        <v>14.4</v>
      </c>
      <c r="O127" s="368">
        <v>11.8</v>
      </c>
      <c r="P127" s="368">
        <v>7.6</v>
      </c>
      <c r="Q127" s="368"/>
      <c r="R127" s="368"/>
      <c r="S127" s="368"/>
      <c r="T127" s="368"/>
      <c r="U127" s="368"/>
      <c r="V127" s="368"/>
      <c r="W127" s="368"/>
      <c r="X127" s="368"/>
      <c r="Y127" s="368" t="s">
        <v>517</v>
      </c>
      <c r="Z127" s="368" t="s">
        <v>274</v>
      </c>
      <c r="AA127" s="368" t="s">
        <v>274</v>
      </c>
      <c r="AB127" s="368"/>
      <c r="AC127" s="368"/>
      <c r="AD127" s="368"/>
      <c r="AE127" s="368"/>
      <c r="AF127" s="368"/>
      <c r="AG127" s="368"/>
      <c r="AH127" s="391" t="s">
        <v>455</v>
      </c>
    </row>
    <row r="128" spans="1:37" ht="15" thickBot="1">
      <c r="A128" s="3360"/>
      <c r="B128" s="339" t="s">
        <v>518</v>
      </c>
      <c r="C128" s="164" t="s">
        <v>519</v>
      </c>
      <c r="D128" s="340" t="s">
        <v>390</v>
      </c>
      <c r="E128" s="341">
        <v>20</v>
      </c>
      <c r="F128" s="342" t="s">
        <v>520</v>
      </c>
      <c r="G128" s="227" t="str">
        <f>+_xlfn.IFNA(VLOOKUP(C128,[2]Hoja1!$A:$C,3,FALSE),"Consultar")</f>
        <v>Consultar</v>
      </c>
      <c r="H128" s="227" t="str">
        <f>+_xlfn.IFNA(VLOOKUP(B128,[2]Hoja1!$A:$C,3,FALSE),"Consultar")</f>
        <v>Consultar</v>
      </c>
      <c r="I128" s="342"/>
      <c r="J128" s="343">
        <v>21.8</v>
      </c>
      <c r="K128" s="343">
        <v>20.5</v>
      </c>
      <c r="L128" s="343">
        <v>19</v>
      </c>
      <c r="M128" s="343">
        <v>17.149999999999999</v>
      </c>
      <c r="N128" s="343">
        <v>15.3</v>
      </c>
      <c r="O128" s="343">
        <v>13</v>
      </c>
      <c r="P128" s="343">
        <v>9.9</v>
      </c>
      <c r="Q128" s="343"/>
      <c r="R128" s="343"/>
      <c r="S128" s="343"/>
      <c r="T128" s="343"/>
      <c r="U128" s="343"/>
      <c r="V128" s="343"/>
      <c r="W128" s="343"/>
      <c r="X128" s="343"/>
      <c r="Y128" s="343"/>
      <c r="Z128" s="343" t="s">
        <v>274</v>
      </c>
      <c r="AA128" s="343" t="s">
        <v>274</v>
      </c>
      <c r="AB128" s="343"/>
      <c r="AC128" s="344"/>
      <c r="AD128" s="344"/>
      <c r="AE128" s="344"/>
      <c r="AF128" s="344"/>
      <c r="AG128" s="343"/>
      <c r="AH128" s="345" t="s">
        <v>455</v>
      </c>
    </row>
    <row r="129" spans="1:35" ht="14.45">
      <c r="A129" s="3360"/>
      <c r="B129" s="346" t="s">
        <v>521</v>
      </c>
      <c r="C129" s="164" t="s">
        <v>522</v>
      </c>
      <c r="D129" s="340" t="s">
        <v>390</v>
      </c>
      <c r="E129" s="341">
        <v>20</v>
      </c>
      <c r="F129" s="342" t="s">
        <v>523</v>
      </c>
      <c r="G129" s="227" t="str">
        <f>+_xlfn.IFNA(VLOOKUP(C129,[2]Hoja1!$A:$C,3,FALSE),"Consultar")</f>
        <v>Consultar</v>
      </c>
      <c r="H129" s="227" t="str">
        <f>+_xlfn.IFNA(VLOOKUP(B129,[2]Hoja1!$A:$C,3,FALSE),"Consultar")</f>
        <v>Consultar</v>
      </c>
      <c r="I129" s="342"/>
      <c r="J129" s="343">
        <v>22</v>
      </c>
      <c r="K129" s="343">
        <v>20.8</v>
      </c>
      <c r="L129" s="343">
        <v>19.5</v>
      </c>
      <c r="M129" s="343">
        <v>17.899999999999999</v>
      </c>
      <c r="N129" s="343">
        <v>16</v>
      </c>
      <c r="O129" s="343">
        <v>14</v>
      </c>
      <c r="P129" s="343">
        <v>11.5</v>
      </c>
      <c r="Q129" s="343">
        <v>7.6</v>
      </c>
      <c r="R129" s="343"/>
      <c r="S129" s="343"/>
      <c r="T129" s="343"/>
      <c r="U129" s="343"/>
      <c r="V129" s="343"/>
      <c r="W129" s="343"/>
      <c r="X129" s="343"/>
      <c r="Y129" s="343"/>
      <c r="Z129" s="343" t="s">
        <v>274</v>
      </c>
      <c r="AA129" s="343" t="s">
        <v>274</v>
      </c>
      <c r="AB129" s="347"/>
      <c r="AC129" s="4296" t="s">
        <v>272</v>
      </c>
      <c r="AD129" s="4297"/>
      <c r="AE129" s="4297"/>
      <c r="AF129" s="4298"/>
      <c r="AG129" s="348"/>
      <c r="AH129" s="345" t="s">
        <v>455</v>
      </c>
    </row>
    <row r="130" spans="1:35" ht="14.45">
      <c r="A130" s="3360"/>
      <c r="B130" s="339" t="s">
        <v>524</v>
      </c>
      <c r="C130" s="164" t="s">
        <v>525</v>
      </c>
      <c r="D130" s="340" t="s">
        <v>390</v>
      </c>
      <c r="E130" s="341">
        <v>20</v>
      </c>
      <c r="F130" s="342" t="s">
        <v>526</v>
      </c>
      <c r="G130" s="227" t="str">
        <f>+_xlfn.IFNA(VLOOKUP(C130,[2]Hoja1!$A:$C,3,FALSE),"Consultar")</f>
        <v>Consultar</v>
      </c>
      <c r="H130" s="227" t="str">
        <f>+_xlfn.IFNA(VLOOKUP(B130,[2]Hoja1!$A:$C,3,FALSE),"Consultar")</f>
        <v>Consultar</v>
      </c>
      <c r="I130" s="342"/>
      <c r="J130" s="343"/>
      <c r="K130" s="343">
        <v>21.5</v>
      </c>
      <c r="L130" s="343">
        <v>20.100000000000001</v>
      </c>
      <c r="M130" s="343">
        <v>18.8</v>
      </c>
      <c r="N130" s="343">
        <v>17.100000000000001</v>
      </c>
      <c r="O130" s="343">
        <v>15.2</v>
      </c>
      <c r="P130" s="343">
        <v>13.1</v>
      </c>
      <c r="Q130" s="343">
        <v>10.199999999999999</v>
      </c>
      <c r="R130" s="343"/>
      <c r="S130" s="343"/>
      <c r="T130" s="343"/>
      <c r="U130" s="343"/>
      <c r="V130" s="343"/>
      <c r="W130" s="343"/>
      <c r="X130" s="343"/>
      <c r="Y130" s="343"/>
      <c r="Z130" s="343"/>
      <c r="AA130" s="343"/>
      <c r="AB130" s="347"/>
      <c r="AC130" s="4299"/>
      <c r="AD130" s="4300"/>
      <c r="AE130" s="4300"/>
      <c r="AF130" s="4301"/>
      <c r="AG130" s="348"/>
      <c r="AH130" s="345" t="s">
        <v>455</v>
      </c>
    </row>
    <row r="131" spans="1:35" ht="15" thickBot="1">
      <c r="A131" s="3360"/>
      <c r="B131" s="346" t="s">
        <v>527</v>
      </c>
      <c r="C131" s="164" t="s">
        <v>528</v>
      </c>
      <c r="D131" s="340" t="s">
        <v>390</v>
      </c>
      <c r="E131" s="341">
        <v>20</v>
      </c>
      <c r="F131" s="342" t="s">
        <v>529</v>
      </c>
      <c r="G131" s="227" t="str">
        <f>+_xlfn.IFNA(VLOOKUP(C131,[2]Hoja1!$A:$C,3,FALSE),"Consultar")</f>
        <v>Consultar</v>
      </c>
      <c r="H131" s="227" t="str">
        <f>+_xlfn.IFNA(VLOOKUP(B131,[2]Hoja1!$A:$C,3,FALSE),"Consultar")</f>
        <v>Consultar</v>
      </c>
      <c r="I131" s="342"/>
      <c r="J131" s="343"/>
      <c r="K131" s="343">
        <v>21.7</v>
      </c>
      <c r="L131" s="343">
        <v>20.5</v>
      </c>
      <c r="M131" s="343">
        <v>19.100000000000001</v>
      </c>
      <c r="N131" s="343">
        <v>17.7</v>
      </c>
      <c r="O131" s="343">
        <v>16</v>
      </c>
      <c r="P131" s="343">
        <v>14.1</v>
      </c>
      <c r="Q131" s="343">
        <v>11.7</v>
      </c>
      <c r="R131" s="343">
        <v>8</v>
      </c>
      <c r="S131" s="343"/>
      <c r="T131" s="343"/>
      <c r="U131" s="343"/>
      <c r="V131" s="343"/>
      <c r="W131" s="343"/>
      <c r="X131" s="343"/>
      <c r="Y131" s="343"/>
      <c r="Z131" s="343"/>
      <c r="AA131" s="343"/>
      <c r="AB131" s="347"/>
      <c r="AC131" s="4302"/>
      <c r="AD131" s="4303"/>
      <c r="AE131" s="4303"/>
      <c r="AF131" s="4304"/>
      <c r="AG131" s="348"/>
      <c r="AH131" s="345" t="s">
        <v>455</v>
      </c>
    </row>
    <row r="132" spans="1:35" ht="14.45">
      <c r="A132" s="3360"/>
      <c r="B132" s="339" t="s">
        <v>530</v>
      </c>
      <c r="C132" s="164" t="s">
        <v>531</v>
      </c>
      <c r="D132" s="340" t="s">
        <v>390</v>
      </c>
      <c r="E132" s="341">
        <v>20</v>
      </c>
      <c r="F132" s="342" t="s">
        <v>532</v>
      </c>
      <c r="G132" s="227" t="str">
        <f>+_xlfn.IFNA(VLOOKUP(C132,[2]Hoja1!$A:$C,3,FALSE),"Consultar")</f>
        <v>Consultar</v>
      </c>
      <c r="H132" s="227" t="str">
        <f>+_xlfn.IFNA(VLOOKUP(B132,[2]Hoja1!$A:$C,3,FALSE),"Consultar")</f>
        <v>Consultar</v>
      </c>
      <c r="I132" s="342"/>
      <c r="J132" s="343"/>
      <c r="K132" s="343">
        <v>22</v>
      </c>
      <c r="L132" s="343">
        <v>20.8</v>
      </c>
      <c r="M132" s="343">
        <v>19.5</v>
      </c>
      <c r="N132" s="343">
        <v>18.2</v>
      </c>
      <c r="O132" s="343">
        <v>16.600000000000001</v>
      </c>
      <c r="P132" s="343">
        <v>14.9</v>
      </c>
      <c r="Q132" s="343">
        <v>12.8</v>
      </c>
      <c r="R132" s="343">
        <v>10</v>
      </c>
      <c r="S132" s="343">
        <v>3</v>
      </c>
      <c r="T132" s="343"/>
      <c r="U132" s="343"/>
      <c r="V132" s="343"/>
      <c r="W132" s="343"/>
      <c r="X132" s="343"/>
      <c r="Y132" s="343"/>
      <c r="Z132" s="343"/>
      <c r="AA132" s="343"/>
      <c r="AB132" s="343"/>
      <c r="AC132" s="349"/>
      <c r="AD132" s="349"/>
      <c r="AE132" s="349"/>
      <c r="AF132" s="349"/>
      <c r="AG132" s="343"/>
      <c r="AH132" s="345" t="s">
        <v>455</v>
      </c>
    </row>
    <row r="133" spans="1:35" ht="14.45">
      <c r="A133" s="3360"/>
      <c r="B133" s="346" t="s">
        <v>533</v>
      </c>
      <c r="C133" s="164" t="s">
        <v>534</v>
      </c>
      <c r="D133" s="340" t="s">
        <v>390</v>
      </c>
      <c r="E133" s="341">
        <v>25</v>
      </c>
      <c r="F133" s="342" t="s">
        <v>535</v>
      </c>
      <c r="G133" s="227" t="str">
        <f>+_xlfn.IFNA(VLOOKUP(C133,[2]Hoja1!$A:$C,3,FALSE),"Consultar")</f>
        <v>Consultar</v>
      </c>
      <c r="H133" s="227" t="str">
        <f>+_xlfn.IFNA(VLOOKUP(B133,[2]Hoja1!$A:$C,3,FALSE),"Consultar")</f>
        <v>Consultar</v>
      </c>
      <c r="I133" s="342"/>
      <c r="J133" s="343"/>
      <c r="K133" s="343"/>
      <c r="L133" s="343">
        <v>21.5</v>
      </c>
      <c r="M133" s="343">
        <v>20.3</v>
      </c>
      <c r="N133" s="343">
        <v>19.100000000000001</v>
      </c>
      <c r="O133" s="343">
        <v>17.600000000000001</v>
      </c>
      <c r="P133" s="343">
        <v>16.100000000000001</v>
      </c>
      <c r="Q133" s="343">
        <v>14.3</v>
      </c>
      <c r="R133" s="343">
        <v>12.1</v>
      </c>
      <c r="S133" s="343">
        <v>9.1</v>
      </c>
      <c r="T133" s="343"/>
      <c r="U133" s="343"/>
      <c r="V133" s="343"/>
      <c r="W133" s="343"/>
      <c r="X133" s="343"/>
      <c r="Y133" s="343"/>
      <c r="Z133" s="343"/>
      <c r="AA133" s="343"/>
      <c r="AB133" s="343"/>
      <c r="AC133" s="343"/>
      <c r="AD133" s="343"/>
      <c r="AE133" s="343"/>
      <c r="AF133" s="343"/>
      <c r="AG133" s="343"/>
      <c r="AH133" s="345" t="s">
        <v>455</v>
      </c>
    </row>
    <row r="134" spans="1:35" ht="14.45">
      <c r="A134" s="3360"/>
      <c r="B134" s="339" t="s">
        <v>536</v>
      </c>
      <c r="C134" s="164" t="s">
        <v>537</v>
      </c>
      <c r="D134" s="340" t="s">
        <v>390</v>
      </c>
      <c r="E134" s="341">
        <v>25</v>
      </c>
      <c r="F134" s="342" t="s">
        <v>538</v>
      </c>
      <c r="G134" s="227" t="str">
        <f>+_xlfn.IFNA(VLOOKUP(C134,[2]Hoja1!$A:$C,3,FALSE),"Consultar")</f>
        <v>Consultar</v>
      </c>
      <c r="H134" s="227" t="str">
        <f>+_xlfn.IFNA(VLOOKUP(B134,[2]Hoja1!$A:$C,3,FALSE),"Consultar")</f>
        <v>Consultar</v>
      </c>
      <c r="I134" s="342"/>
      <c r="J134" s="342"/>
      <c r="K134" s="343"/>
      <c r="L134" s="343">
        <v>21.7</v>
      </c>
      <c r="M134" s="343">
        <v>20.6</v>
      </c>
      <c r="N134" s="343">
        <v>19.5</v>
      </c>
      <c r="O134" s="343">
        <v>18.100000000000001</v>
      </c>
      <c r="P134" s="343">
        <v>16.7</v>
      </c>
      <c r="Q134" s="343">
        <v>15</v>
      </c>
      <c r="R134" s="343">
        <v>13.1</v>
      </c>
      <c r="S134" s="343">
        <v>10.8</v>
      </c>
      <c r="T134" s="343">
        <v>6.6</v>
      </c>
      <c r="U134" s="343"/>
      <c r="V134" s="343"/>
      <c r="W134" s="343"/>
      <c r="X134" s="343"/>
      <c r="Y134" s="343"/>
      <c r="Z134" s="343"/>
      <c r="AA134" s="343"/>
      <c r="AB134" s="343"/>
      <c r="AC134" s="343"/>
      <c r="AD134" s="343"/>
      <c r="AE134" s="343"/>
      <c r="AF134" s="343"/>
      <c r="AG134" s="343"/>
      <c r="AH134" s="345" t="s">
        <v>455</v>
      </c>
    </row>
    <row r="135" spans="1:35" ht="14.45">
      <c r="A135" s="3360"/>
      <c r="B135" s="346" t="s">
        <v>539</v>
      </c>
      <c r="C135" s="164" t="s">
        <v>540</v>
      </c>
      <c r="D135" s="340" t="s">
        <v>390</v>
      </c>
      <c r="E135" s="341">
        <v>25</v>
      </c>
      <c r="F135" s="342" t="s">
        <v>541</v>
      </c>
      <c r="G135" s="227" t="str">
        <f>+_xlfn.IFNA(VLOOKUP(C135,[2]Hoja1!$A:$C,3,FALSE),"Consultar")</f>
        <v>Consultar</v>
      </c>
      <c r="H135" s="227" t="str">
        <f>+_xlfn.IFNA(VLOOKUP(B135,[2]Hoja1!$A:$C,3,FALSE),"Consultar")</f>
        <v>Consultar</v>
      </c>
      <c r="I135" s="342"/>
      <c r="J135" s="343"/>
      <c r="K135" s="343"/>
      <c r="L135" s="343"/>
      <c r="M135" s="343">
        <v>21.5</v>
      </c>
      <c r="N135" s="342" t="s">
        <v>542</v>
      </c>
      <c r="O135" s="342" t="s">
        <v>543</v>
      </c>
      <c r="P135" s="342" t="s">
        <v>544</v>
      </c>
      <c r="Q135" s="342" t="s">
        <v>545</v>
      </c>
      <c r="R135" s="342" t="s">
        <v>546</v>
      </c>
      <c r="S135" s="342" t="s">
        <v>547</v>
      </c>
      <c r="T135" s="342" t="s">
        <v>548</v>
      </c>
      <c r="U135" s="342" t="s">
        <v>549</v>
      </c>
      <c r="V135" s="342"/>
      <c r="W135" s="342"/>
      <c r="X135" s="342"/>
      <c r="Y135" s="342"/>
      <c r="Z135" s="342"/>
      <c r="AA135" s="342"/>
      <c r="AB135" s="342"/>
      <c r="AC135" s="342"/>
      <c r="AD135" s="342"/>
      <c r="AE135" s="342"/>
      <c r="AF135" s="342"/>
      <c r="AG135" s="342"/>
      <c r="AH135" s="345" t="s">
        <v>455</v>
      </c>
    </row>
    <row r="136" spans="1:35" ht="14.45">
      <c r="A136" s="3360"/>
      <c r="B136" s="339" t="s">
        <v>550</v>
      </c>
      <c r="C136" s="164" t="s">
        <v>551</v>
      </c>
      <c r="D136" s="340" t="s">
        <v>390</v>
      </c>
      <c r="E136" s="341">
        <v>25</v>
      </c>
      <c r="F136" s="342" t="s">
        <v>552</v>
      </c>
      <c r="G136" s="227" t="str">
        <f>+_xlfn.IFNA(VLOOKUP(C136,[2]Hoja1!$A:$C,3,FALSE),"Consultar")</f>
        <v>Consultar</v>
      </c>
      <c r="H136" s="227" t="str">
        <f>+_xlfn.IFNA(VLOOKUP(B136,[2]Hoja1!$A:$C,3,FALSE),"Consultar")</f>
        <v>Consultar</v>
      </c>
      <c r="I136" s="342"/>
      <c r="J136" s="343"/>
      <c r="K136" s="343"/>
      <c r="L136" s="343"/>
      <c r="M136" s="343">
        <v>21.7</v>
      </c>
      <c r="N136" s="343">
        <v>20.6</v>
      </c>
      <c r="O136" s="343">
        <v>19.600000000000001</v>
      </c>
      <c r="P136" s="343">
        <v>18.5</v>
      </c>
      <c r="Q136" s="343">
        <v>17.3</v>
      </c>
      <c r="R136" s="343">
        <v>15.9</v>
      </c>
      <c r="S136" s="343">
        <v>14.5</v>
      </c>
      <c r="T136" s="343">
        <v>12.7</v>
      </c>
      <c r="U136" s="343">
        <v>10.5</v>
      </c>
      <c r="V136" s="343">
        <v>7</v>
      </c>
      <c r="W136" s="343"/>
      <c r="X136" s="343"/>
      <c r="Y136" s="343"/>
      <c r="Z136" s="343"/>
      <c r="AA136" s="343"/>
      <c r="AB136" s="343"/>
      <c r="AC136" s="343"/>
      <c r="AD136" s="343"/>
      <c r="AE136" s="343"/>
      <c r="AF136" s="340"/>
      <c r="AG136" s="340"/>
      <c r="AH136" s="345" t="s">
        <v>455</v>
      </c>
    </row>
    <row r="137" spans="1:35" ht="15" thickBot="1">
      <c r="A137" s="3360"/>
      <c r="B137" s="406" t="s">
        <v>553</v>
      </c>
      <c r="C137" s="169" t="s">
        <v>554</v>
      </c>
      <c r="D137" s="350" t="s">
        <v>390</v>
      </c>
      <c r="E137" s="351">
        <v>30</v>
      </c>
      <c r="F137" s="352" t="s">
        <v>555</v>
      </c>
      <c r="G137" s="3084" t="str">
        <f>+_xlfn.IFNA(VLOOKUP(C137,[2]Hoja1!$A:$C,3,FALSE),"Consultar")</f>
        <v>Consultar</v>
      </c>
      <c r="H137" s="3084" t="str">
        <f>+_xlfn.IFNA(VLOOKUP(B137,[2]Hoja1!$A:$C,3,FALSE),"Consultar")</f>
        <v>Consultar</v>
      </c>
      <c r="I137" s="352"/>
      <c r="J137" s="353"/>
      <c r="K137" s="353"/>
      <c r="L137" s="353"/>
      <c r="M137" s="353"/>
      <c r="N137" s="353">
        <v>21.5</v>
      </c>
      <c r="O137" s="353">
        <v>20.7</v>
      </c>
      <c r="P137" s="353">
        <v>19.7</v>
      </c>
      <c r="Q137" s="353">
        <v>18.600000000000001</v>
      </c>
      <c r="R137" s="353">
        <v>17.600000000000001</v>
      </c>
      <c r="S137" s="353">
        <v>16.5</v>
      </c>
      <c r="T137" s="353">
        <v>15</v>
      </c>
      <c r="U137" s="353">
        <v>13.6</v>
      </c>
      <c r="V137" s="353">
        <v>11.8</v>
      </c>
      <c r="W137" s="353">
        <v>9.6</v>
      </c>
      <c r="X137" s="353">
        <v>5</v>
      </c>
      <c r="Y137" s="353"/>
      <c r="Z137" s="353"/>
      <c r="AA137" s="353"/>
      <c r="AB137" s="352"/>
      <c r="AC137" s="352"/>
      <c r="AD137" s="352"/>
      <c r="AE137" s="352"/>
      <c r="AF137" s="352"/>
      <c r="AG137" s="352"/>
      <c r="AH137" s="354" t="s">
        <v>455</v>
      </c>
    </row>
    <row r="138" spans="1:35">
      <c r="A138" s="355"/>
      <c r="B138" s="355"/>
      <c r="C138" s="208"/>
      <c r="D138" s="208"/>
      <c r="E138" s="208"/>
      <c r="F138" s="208"/>
      <c r="G138" s="208"/>
      <c r="H138" s="356"/>
      <c r="I138" s="356"/>
      <c r="J138" s="356"/>
      <c r="K138" s="208"/>
      <c r="L138" s="208"/>
      <c r="M138" s="208"/>
      <c r="N138" s="208"/>
      <c r="O138" s="208"/>
      <c r="P138" s="208"/>
      <c r="Q138" s="208"/>
      <c r="R138" s="208"/>
      <c r="S138" s="208"/>
      <c r="T138" s="208"/>
      <c r="U138" s="208"/>
      <c r="V138" s="208"/>
      <c r="W138" s="208"/>
      <c r="X138" s="208"/>
      <c r="Y138" s="208"/>
      <c r="Z138" s="208"/>
      <c r="AA138" s="208"/>
      <c r="AB138" s="208"/>
      <c r="AC138" s="208"/>
      <c r="AD138" s="208"/>
      <c r="AE138" s="208"/>
      <c r="AF138" s="208"/>
      <c r="AG138" s="208"/>
      <c r="AH138" s="208"/>
    </row>
    <row r="140" spans="1:35" ht="22.9">
      <c r="C140" s="52" t="s">
        <v>556</v>
      </c>
    </row>
    <row r="141" spans="1:35" ht="20.45">
      <c r="C141" s="160" t="s">
        <v>353</v>
      </c>
    </row>
    <row r="142" spans="1:35" ht="13.9" thickBot="1"/>
    <row r="143" spans="1:35" ht="13.9">
      <c r="A143" s="3360"/>
      <c r="B143" s="4229" t="s">
        <v>448</v>
      </c>
      <c r="C143" s="4231" t="s">
        <v>318</v>
      </c>
      <c r="D143" s="4235" t="s">
        <v>374</v>
      </c>
      <c r="E143" s="4235" t="s">
        <v>319</v>
      </c>
      <c r="F143" s="4235" t="s">
        <v>450</v>
      </c>
      <c r="G143" s="4235" t="s">
        <v>451</v>
      </c>
      <c r="H143" s="4280" t="s">
        <v>452</v>
      </c>
      <c r="I143" s="4307" t="s">
        <v>266</v>
      </c>
      <c r="J143" s="4235"/>
      <c r="K143" s="4235"/>
      <c r="L143" s="4235"/>
      <c r="M143" s="4235"/>
      <c r="N143" s="4235"/>
      <c r="O143" s="4235"/>
      <c r="P143" s="4235"/>
      <c r="Q143" s="4235"/>
      <c r="R143" s="4235"/>
      <c r="S143" s="4235"/>
      <c r="T143" s="4235"/>
      <c r="U143" s="4235"/>
      <c r="V143" s="4235"/>
      <c r="W143" s="4235"/>
      <c r="X143" s="4235"/>
      <c r="Y143" s="4235"/>
      <c r="Z143" s="4235"/>
      <c r="AA143" s="4235"/>
      <c r="AB143" s="4235"/>
      <c r="AC143" s="4235"/>
      <c r="AD143" s="4235"/>
      <c r="AE143" s="4235"/>
      <c r="AF143" s="4235"/>
      <c r="AG143" s="4235"/>
      <c r="AH143" s="4235"/>
      <c r="AI143" s="357" t="s">
        <v>267</v>
      </c>
    </row>
    <row r="144" spans="1:35" ht="33" customHeight="1">
      <c r="A144" s="3360"/>
      <c r="B144" s="4291"/>
      <c r="C144" s="4305"/>
      <c r="D144" s="4294"/>
      <c r="E144" s="4294"/>
      <c r="F144" s="4294"/>
      <c r="G144" s="4294"/>
      <c r="H144" s="4306"/>
      <c r="I144" s="358">
        <v>5</v>
      </c>
      <c r="J144" s="359">
        <v>10</v>
      </c>
      <c r="K144" s="359">
        <v>15</v>
      </c>
      <c r="L144" s="359">
        <v>20</v>
      </c>
      <c r="M144" s="359">
        <v>25</v>
      </c>
      <c r="N144" s="359">
        <v>30</v>
      </c>
      <c r="O144" s="359">
        <v>35</v>
      </c>
      <c r="P144" s="359">
        <v>40</v>
      </c>
      <c r="Q144" s="359">
        <v>45</v>
      </c>
      <c r="R144" s="359">
        <v>50</v>
      </c>
      <c r="S144" s="359">
        <v>55</v>
      </c>
      <c r="T144" s="359">
        <v>60</v>
      </c>
      <c r="U144" s="359">
        <v>65</v>
      </c>
      <c r="V144" s="359">
        <v>70</v>
      </c>
      <c r="W144" s="359">
        <v>75</v>
      </c>
      <c r="X144" s="359">
        <v>80</v>
      </c>
      <c r="Y144" s="359">
        <v>90</v>
      </c>
      <c r="Z144" s="359">
        <v>100</v>
      </c>
      <c r="AA144" s="359">
        <v>110</v>
      </c>
      <c r="AB144" s="359">
        <v>120</v>
      </c>
      <c r="AC144" s="359">
        <v>130</v>
      </c>
      <c r="AD144" s="359">
        <v>140</v>
      </c>
      <c r="AE144" s="359">
        <v>160</v>
      </c>
      <c r="AF144" s="359">
        <v>180</v>
      </c>
      <c r="AG144" s="359">
        <v>200</v>
      </c>
      <c r="AH144" s="359">
        <v>250</v>
      </c>
      <c r="AI144" s="360" t="s">
        <v>557</v>
      </c>
    </row>
    <row r="145" spans="1:35" ht="14.45">
      <c r="A145" s="3360"/>
      <c r="B145" s="361">
        <v>99039683</v>
      </c>
      <c r="C145" s="164" t="s">
        <v>558</v>
      </c>
      <c r="D145" s="340" t="s">
        <v>390</v>
      </c>
      <c r="E145" s="341">
        <v>1.5</v>
      </c>
      <c r="F145" s="342" t="s">
        <v>559</v>
      </c>
      <c r="G145" s="362">
        <f>+_xlfn.IFNA(VLOOKUP(C145,[2]Hoja1!$A:$C,3,FALSE),"Consultar")</f>
        <v>1089</v>
      </c>
      <c r="H145" s="362">
        <f>+_xlfn.IFNA(VLOOKUP(B145,[2]Hoja1!$A:$C,3,FALSE),"Consultar")</f>
        <v>1684</v>
      </c>
      <c r="I145" s="348">
        <v>34</v>
      </c>
      <c r="J145" s="343">
        <v>14</v>
      </c>
      <c r="K145" s="343"/>
      <c r="L145" s="343"/>
      <c r="M145" s="343"/>
      <c r="N145" s="343"/>
      <c r="O145" s="343"/>
      <c r="P145" s="343"/>
      <c r="Q145" s="343"/>
      <c r="R145" s="343"/>
      <c r="S145" s="343"/>
      <c r="T145" s="343"/>
      <c r="U145" s="343"/>
      <c r="V145" s="343"/>
      <c r="W145" s="343"/>
      <c r="X145" s="343"/>
      <c r="Y145" s="343"/>
      <c r="Z145" s="343"/>
      <c r="AA145" s="343"/>
      <c r="AB145" s="343"/>
      <c r="AC145" s="343"/>
      <c r="AD145" s="343"/>
      <c r="AE145" s="343"/>
      <c r="AF145" s="343"/>
      <c r="AG145" s="343"/>
      <c r="AH145" s="343"/>
      <c r="AI145" s="345" t="s">
        <v>560</v>
      </c>
    </row>
    <row r="146" spans="1:35" ht="15" thickBot="1">
      <c r="A146" s="3360"/>
      <c r="B146" s="363">
        <v>99039684</v>
      </c>
      <c r="C146" s="324" t="s">
        <v>561</v>
      </c>
      <c r="D146" s="325" t="s">
        <v>390</v>
      </c>
      <c r="E146" s="326">
        <v>3</v>
      </c>
      <c r="F146" s="327" t="s">
        <v>562</v>
      </c>
      <c r="G146" s="156">
        <f>+_xlfn.IFNA(VLOOKUP(C146,[2]Hoja1!$A:$C,3,FALSE),"Consultar")</f>
        <v>1323</v>
      </c>
      <c r="H146" s="156">
        <f>+_xlfn.IFNA(VLOOKUP(B146,[2]Hoja1!$A:$C,3,FALSE),"Consultar")</f>
        <v>2154</v>
      </c>
      <c r="I146" s="364"/>
      <c r="J146" s="328">
        <v>36.5</v>
      </c>
      <c r="K146" s="328">
        <v>29</v>
      </c>
      <c r="L146" s="328">
        <v>16</v>
      </c>
      <c r="M146" s="328"/>
      <c r="N146" s="328"/>
      <c r="O146" s="328"/>
      <c r="P146" s="328"/>
      <c r="Q146" s="328"/>
      <c r="R146" s="328"/>
      <c r="S146" s="328"/>
      <c r="T146" s="328"/>
      <c r="U146" s="328"/>
      <c r="V146" s="328"/>
      <c r="W146" s="328"/>
      <c r="X146" s="328"/>
      <c r="Y146" s="328"/>
      <c r="Z146" s="328"/>
      <c r="AA146" s="328"/>
      <c r="AB146" s="328"/>
      <c r="AC146" s="365"/>
      <c r="AD146" s="365"/>
      <c r="AE146" s="365"/>
      <c r="AF146" s="365"/>
      <c r="AG146" s="328"/>
      <c r="AH146" s="328"/>
      <c r="AI146" s="329" t="s">
        <v>560</v>
      </c>
    </row>
    <row r="147" spans="1:35" ht="14.45">
      <c r="A147" s="3360"/>
      <c r="B147" s="363">
        <v>99039685</v>
      </c>
      <c r="C147" s="324" t="s">
        <v>563</v>
      </c>
      <c r="D147" s="325" t="s">
        <v>390</v>
      </c>
      <c r="E147" s="326">
        <v>5</v>
      </c>
      <c r="F147" s="327" t="s">
        <v>564</v>
      </c>
      <c r="G147" s="156">
        <f>+_xlfn.IFNA(VLOOKUP(C147,[2]Hoja1!$A:$C,3,FALSE),"Consultar")</f>
        <v>1557</v>
      </c>
      <c r="H147" s="156">
        <f>+_xlfn.IFNA(VLOOKUP(B147,[2]Hoja1!$A:$C,3,FALSE),"Consultar")</f>
        <v>2829</v>
      </c>
      <c r="I147" s="364"/>
      <c r="J147" s="328"/>
      <c r="K147" s="328">
        <v>36</v>
      </c>
      <c r="L147" s="328">
        <v>32</v>
      </c>
      <c r="M147" s="328">
        <v>26</v>
      </c>
      <c r="N147" s="328">
        <v>16</v>
      </c>
      <c r="O147" s="328">
        <v>4</v>
      </c>
      <c r="P147" s="328"/>
      <c r="Q147" s="328"/>
      <c r="R147" s="328"/>
      <c r="S147" s="328"/>
      <c r="T147" s="328"/>
      <c r="U147" s="328"/>
      <c r="V147" s="328"/>
      <c r="W147" s="328"/>
      <c r="X147" s="328"/>
      <c r="Y147" s="328"/>
      <c r="Z147" s="328"/>
      <c r="AA147" s="328"/>
      <c r="AB147" s="366"/>
      <c r="AC147" s="4253" t="s">
        <v>565</v>
      </c>
      <c r="AD147" s="4254"/>
      <c r="AE147" s="4254"/>
      <c r="AF147" s="4255"/>
      <c r="AG147" s="367"/>
      <c r="AH147" s="325"/>
      <c r="AI147" s="329" t="s">
        <v>560</v>
      </c>
    </row>
    <row r="148" spans="1:35" ht="14.45">
      <c r="A148" s="3360"/>
      <c r="B148" s="363">
        <v>99039687</v>
      </c>
      <c r="C148" s="324" t="s">
        <v>566</v>
      </c>
      <c r="D148" s="325" t="s">
        <v>390</v>
      </c>
      <c r="E148" s="326">
        <v>5</v>
      </c>
      <c r="F148" s="327" t="s">
        <v>567</v>
      </c>
      <c r="G148" s="156">
        <f>+_xlfn.IFNA(VLOOKUP(C148,[2]Hoja1!$A:$C,3,FALSE),"Consultar")</f>
        <v>1793</v>
      </c>
      <c r="H148" s="156">
        <f>+_xlfn.IFNA(VLOOKUP(B148,[2]Hoja1!$A:$C,3,FALSE),"Consultar")</f>
        <v>3294</v>
      </c>
      <c r="I148" s="364"/>
      <c r="J148" s="328"/>
      <c r="K148" s="328"/>
      <c r="L148" s="328">
        <v>36.5</v>
      </c>
      <c r="M148" s="328">
        <v>34</v>
      </c>
      <c r="N148" s="328">
        <v>30</v>
      </c>
      <c r="O148" s="328">
        <v>24</v>
      </c>
      <c r="P148" s="328">
        <v>16</v>
      </c>
      <c r="Q148" s="328">
        <v>8</v>
      </c>
      <c r="R148" s="328"/>
      <c r="S148" s="328"/>
      <c r="T148" s="328"/>
      <c r="U148" s="328"/>
      <c r="V148" s="328"/>
      <c r="W148" s="328"/>
      <c r="X148" s="328"/>
      <c r="Y148" s="328"/>
      <c r="Z148" s="328"/>
      <c r="AA148" s="328"/>
      <c r="AB148" s="366"/>
      <c r="AC148" s="4256"/>
      <c r="AD148" s="4257"/>
      <c r="AE148" s="4257"/>
      <c r="AF148" s="4258"/>
      <c r="AG148" s="367"/>
      <c r="AH148" s="325"/>
      <c r="AI148" s="329" t="s">
        <v>560</v>
      </c>
    </row>
    <row r="149" spans="1:35" ht="15" thickBot="1">
      <c r="A149" s="3360"/>
      <c r="B149" s="363">
        <v>99039688</v>
      </c>
      <c r="C149" s="324" t="s">
        <v>568</v>
      </c>
      <c r="D149" s="325" t="s">
        <v>390</v>
      </c>
      <c r="E149" s="326">
        <v>7.5</v>
      </c>
      <c r="F149" s="327" t="s">
        <v>569</v>
      </c>
      <c r="G149" s="156">
        <f>+_xlfn.IFNA(VLOOKUP(C149,[2]Hoja1!$A:$C,3,FALSE),"Consultar")</f>
        <v>2168</v>
      </c>
      <c r="H149" s="156">
        <f>+_xlfn.IFNA(VLOOKUP(B149,[2]Hoja1!$A:$C,3,FALSE),"Consultar")</f>
        <v>3760</v>
      </c>
      <c r="I149" s="364"/>
      <c r="J149" s="328"/>
      <c r="K149" s="328"/>
      <c r="L149" s="328"/>
      <c r="M149" s="328">
        <v>37</v>
      </c>
      <c r="N149" s="328">
        <v>35</v>
      </c>
      <c r="O149" s="328">
        <v>32</v>
      </c>
      <c r="P149" s="328">
        <v>28.5</v>
      </c>
      <c r="Q149" s="328">
        <v>24</v>
      </c>
      <c r="R149" s="328">
        <v>17</v>
      </c>
      <c r="S149" s="328">
        <v>10</v>
      </c>
      <c r="T149" s="328"/>
      <c r="U149" s="328"/>
      <c r="V149" s="328"/>
      <c r="W149" s="328"/>
      <c r="X149" s="328"/>
      <c r="Y149" s="328"/>
      <c r="Z149" s="328"/>
      <c r="AA149" s="328"/>
      <c r="AB149" s="366"/>
      <c r="AC149" s="4259"/>
      <c r="AD149" s="4260"/>
      <c r="AE149" s="4260"/>
      <c r="AF149" s="4261"/>
      <c r="AG149" s="367"/>
      <c r="AH149" s="325"/>
      <c r="AI149" s="329" t="s">
        <v>560</v>
      </c>
    </row>
    <row r="150" spans="1:35" ht="14.45">
      <c r="A150" s="3360"/>
      <c r="B150" s="363">
        <v>99039689</v>
      </c>
      <c r="C150" s="324" t="s">
        <v>570</v>
      </c>
      <c r="D150" s="325" t="s">
        <v>390</v>
      </c>
      <c r="E150" s="326">
        <v>7.5</v>
      </c>
      <c r="F150" s="327" t="s">
        <v>571</v>
      </c>
      <c r="G150" s="156">
        <f>+_xlfn.IFNA(VLOOKUP(C150,[2]Hoja1!$A:$C,3,FALSE),"Consultar")</f>
        <v>2507</v>
      </c>
      <c r="H150" s="156">
        <f>+_xlfn.IFNA(VLOOKUP(B150,[2]Hoja1!$A:$C,3,FALSE),"Consultar")</f>
        <v>4100</v>
      </c>
      <c r="I150" s="364"/>
      <c r="J150" s="328"/>
      <c r="K150" s="328"/>
      <c r="L150" s="328"/>
      <c r="M150" s="328">
        <v>39</v>
      </c>
      <c r="N150" s="328">
        <v>37</v>
      </c>
      <c r="O150" s="328">
        <v>35</v>
      </c>
      <c r="P150" s="328">
        <v>32.299999999999997</v>
      </c>
      <c r="Q150" s="328">
        <v>30</v>
      </c>
      <c r="R150" s="328">
        <v>26.3</v>
      </c>
      <c r="S150" s="328">
        <v>22</v>
      </c>
      <c r="T150" s="328">
        <v>16.3</v>
      </c>
      <c r="U150" s="328">
        <v>10</v>
      </c>
      <c r="V150" s="328">
        <v>4</v>
      </c>
      <c r="W150" s="328"/>
      <c r="X150" s="328"/>
      <c r="Y150" s="328"/>
      <c r="Z150" s="328"/>
      <c r="AA150" s="328"/>
      <c r="AB150" s="328"/>
      <c r="AC150" s="368"/>
      <c r="AD150" s="368"/>
      <c r="AE150" s="368"/>
      <c r="AF150" s="368"/>
      <c r="AG150" s="328"/>
      <c r="AH150" s="328"/>
      <c r="AI150" s="329" t="s">
        <v>560</v>
      </c>
    </row>
    <row r="151" spans="1:35" ht="14.45">
      <c r="A151" s="3360"/>
      <c r="B151" s="363">
        <v>99039691</v>
      </c>
      <c r="C151" s="324" t="s">
        <v>572</v>
      </c>
      <c r="D151" s="325" t="s">
        <v>390</v>
      </c>
      <c r="E151" s="326">
        <v>10</v>
      </c>
      <c r="F151" s="327" t="s">
        <v>573</v>
      </c>
      <c r="G151" s="156">
        <f>+_xlfn.IFNA(VLOOKUP(C151,[2]Hoja1!$A:$C,3,FALSE),"Consultar")</f>
        <v>2653</v>
      </c>
      <c r="H151" s="156">
        <f>+_xlfn.IFNA(VLOOKUP(B151,[2]Hoja1!$A:$C,3,FALSE),"Consultar")</f>
        <v>5060</v>
      </c>
      <c r="I151" s="364"/>
      <c r="J151" s="328"/>
      <c r="K151" s="328"/>
      <c r="L151" s="328"/>
      <c r="M151" s="328"/>
      <c r="N151" s="328">
        <v>39</v>
      </c>
      <c r="O151" s="328">
        <v>37</v>
      </c>
      <c r="P151" s="328">
        <v>35.5</v>
      </c>
      <c r="Q151" s="328">
        <v>34</v>
      </c>
      <c r="R151" s="328">
        <v>31.5</v>
      </c>
      <c r="S151" s="328">
        <v>29</v>
      </c>
      <c r="T151" s="328">
        <v>26</v>
      </c>
      <c r="U151" s="328">
        <v>22</v>
      </c>
      <c r="V151" s="328">
        <v>17</v>
      </c>
      <c r="W151" s="328">
        <v>12</v>
      </c>
      <c r="X151" s="328">
        <v>6</v>
      </c>
      <c r="Y151" s="328"/>
      <c r="Z151" s="328"/>
      <c r="AA151" s="328"/>
      <c r="AB151" s="328"/>
      <c r="AC151" s="328"/>
      <c r="AD151" s="328"/>
      <c r="AE151" s="328"/>
      <c r="AF151" s="328"/>
      <c r="AG151" s="328"/>
      <c r="AH151" s="328"/>
      <c r="AI151" s="329" t="s">
        <v>560</v>
      </c>
    </row>
    <row r="152" spans="1:35" ht="14.45">
      <c r="A152" s="3360"/>
      <c r="B152" s="369" t="s">
        <v>574</v>
      </c>
      <c r="C152" s="324" t="s">
        <v>575</v>
      </c>
      <c r="D152" s="325" t="s">
        <v>390</v>
      </c>
      <c r="E152" s="326">
        <v>10</v>
      </c>
      <c r="F152" s="327" t="s">
        <v>576</v>
      </c>
      <c r="G152" s="156">
        <f>+_xlfn.IFNA(VLOOKUP(C152,[2]Hoja1!$A:$C,3,FALSE),"Consultar")</f>
        <v>2875</v>
      </c>
      <c r="H152" s="156">
        <f>+_xlfn.IFNA(VLOOKUP(B152,[2]Hoja1!$A:$C,3,FALSE),"Consultar")</f>
        <v>5570</v>
      </c>
      <c r="I152" s="364"/>
      <c r="J152" s="328"/>
      <c r="K152" s="328"/>
      <c r="L152" s="328"/>
      <c r="M152" s="328"/>
      <c r="N152" s="328"/>
      <c r="O152" s="328">
        <v>39</v>
      </c>
      <c r="P152" s="328">
        <v>37.299999999999997</v>
      </c>
      <c r="Q152" s="328">
        <v>35</v>
      </c>
      <c r="R152" s="328">
        <v>34</v>
      </c>
      <c r="S152" s="328">
        <v>32</v>
      </c>
      <c r="T152" s="328">
        <v>30</v>
      </c>
      <c r="U152" s="328">
        <v>27.5</v>
      </c>
      <c r="V152" s="328">
        <v>24.7</v>
      </c>
      <c r="W152" s="328">
        <v>21</v>
      </c>
      <c r="X152" s="328">
        <v>16.3</v>
      </c>
      <c r="Y152" s="328">
        <v>7</v>
      </c>
      <c r="Z152" s="328"/>
      <c r="AA152" s="328"/>
      <c r="AB152" s="328"/>
      <c r="AC152" s="328"/>
      <c r="AD152" s="328"/>
      <c r="AE152" s="328"/>
      <c r="AF152" s="328"/>
      <c r="AG152" s="328"/>
      <c r="AH152" s="328"/>
      <c r="AI152" s="329" t="s">
        <v>560</v>
      </c>
    </row>
    <row r="153" spans="1:35" ht="14.45">
      <c r="A153" s="3360"/>
      <c r="B153" s="363" t="s">
        <v>577</v>
      </c>
      <c r="C153" s="324" t="s">
        <v>578</v>
      </c>
      <c r="D153" s="325" t="s">
        <v>390</v>
      </c>
      <c r="E153" s="326">
        <v>15</v>
      </c>
      <c r="F153" s="327" t="s">
        <v>579</v>
      </c>
      <c r="G153" s="156">
        <f>+_xlfn.IFNA(VLOOKUP(C153,[2]Hoja1!$A:$C,3,FALSE),"Consultar")</f>
        <v>2999</v>
      </c>
      <c r="H153" s="156">
        <f>+_xlfn.IFNA(VLOOKUP(B153,[2]Hoja1!$A:$C,3,FALSE),"Consultar")</f>
        <v>6162</v>
      </c>
      <c r="I153" s="364"/>
      <c r="J153" s="328"/>
      <c r="K153" s="328"/>
      <c r="L153" s="328"/>
      <c r="M153" s="328"/>
      <c r="N153" s="328"/>
      <c r="O153" s="328"/>
      <c r="P153" s="328">
        <v>39</v>
      </c>
      <c r="Q153" s="328">
        <v>37.200000000000003</v>
      </c>
      <c r="R153" s="328">
        <v>36</v>
      </c>
      <c r="S153" s="328">
        <v>34.299999999999997</v>
      </c>
      <c r="T153" s="328">
        <v>33</v>
      </c>
      <c r="U153" s="328">
        <v>31.2</v>
      </c>
      <c r="V153" s="328">
        <v>29.3</v>
      </c>
      <c r="W153" s="328">
        <v>27</v>
      </c>
      <c r="X153" s="328">
        <v>24.2</v>
      </c>
      <c r="Y153" s="328">
        <v>17</v>
      </c>
      <c r="Z153" s="328">
        <v>8.5</v>
      </c>
      <c r="AA153" s="328"/>
      <c r="AB153" s="328"/>
      <c r="AC153" s="328"/>
      <c r="AD153" s="328"/>
      <c r="AE153" s="328"/>
      <c r="AF153" s="328"/>
      <c r="AG153" s="328"/>
      <c r="AH153" s="328"/>
      <c r="AI153" s="329" t="s">
        <v>560</v>
      </c>
    </row>
    <row r="154" spans="1:35" ht="14.45">
      <c r="A154" s="3360"/>
      <c r="B154" s="369" t="s">
        <v>580</v>
      </c>
      <c r="C154" s="324" t="s">
        <v>581</v>
      </c>
      <c r="D154" s="325" t="s">
        <v>390</v>
      </c>
      <c r="E154" s="326">
        <v>15</v>
      </c>
      <c r="F154" s="327" t="s">
        <v>582</v>
      </c>
      <c r="G154" s="156">
        <f>+_xlfn.IFNA(VLOOKUP(C154,[2]Hoja1!$A:$C,3,FALSE),"Consultar")</f>
        <v>3211</v>
      </c>
      <c r="H154" s="156">
        <f>+_xlfn.IFNA(VLOOKUP(B154,[2]Hoja1!$A:$C,3,FALSE),"Consultar")</f>
        <v>6374</v>
      </c>
      <c r="I154" s="364"/>
      <c r="J154" s="328"/>
      <c r="K154" s="328"/>
      <c r="L154" s="328"/>
      <c r="M154" s="328"/>
      <c r="N154" s="328"/>
      <c r="O154" s="328"/>
      <c r="P154" s="328"/>
      <c r="Q154" s="328">
        <v>38.5</v>
      </c>
      <c r="R154" s="328">
        <v>37.299999999999997</v>
      </c>
      <c r="S154" s="328">
        <v>36</v>
      </c>
      <c r="T154" s="328">
        <v>34.5</v>
      </c>
      <c r="U154" s="328">
        <v>33</v>
      </c>
      <c r="V154" s="328">
        <v>32</v>
      </c>
      <c r="W154" s="328">
        <v>30</v>
      </c>
      <c r="X154" s="328">
        <v>28</v>
      </c>
      <c r="Y154" s="328">
        <v>23</v>
      </c>
      <c r="Z154" s="328">
        <v>16.2</v>
      </c>
      <c r="AA154" s="328">
        <v>9</v>
      </c>
      <c r="AB154" s="328"/>
      <c r="AC154" s="328"/>
      <c r="AD154" s="328"/>
      <c r="AE154" s="328"/>
      <c r="AF154" s="328"/>
      <c r="AG154" s="328"/>
      <c r="AH154" s="328"/>
      <c r="AI154" s="329" t="s">
        <v>560</v>
      </c>
    </row>
    <row r="155" spans="1:35" ht="14.45">
      <c r="A155" s="3360"/>
      <c r="B155" s="363" t="s">
        <v>583</v>
      </c>
      <c r="C155" s="324" t="s">
        <v>584</v>
      </c>
      <c r="D155" s="325" t="s">
        <v>390</v>
      </c>
      <c r="E155" s="326">
        <v>15</v>
      </c>
      <c r="F155" s="327" t="s">
        <v>585</v>
      </c>
      <c r="G155" s="156">
        <f>+_xlfn.IFNA(VLOOKUP(C155,[2]Hoja1!$A:$C,3,FALSE),"Consultar")</f>
        <v>3424</v>
      </c>
      <c r="H155" s="156">
        <f>+_xlfn.IFNA(VLOOKUP(B155,[2]Hoja1!$A:$C,3,FALSE),"Consultar")</f>
        <v>6586</v>
      </c>
      <c r="I155" s="364"/>
      <c r="J155" s="328"/>
      <c r="K155" s="328"/>
      <c r="L155" s="328"/>
      <c r="M155" s="328"/>
      <c r="N155" s="328"/>
      <c r="O155" s="328"/>
      <c r="P155" s="328"/>
      <c r="Q155" s="328">
        <v>39</v>
      </c>
      <c r="R155" s="328">
        <v>38</v>
      </c>
      <c r="S155" s="328">
        <v>36.5</v>
      </c>
      <c r="T155" s="328">
        <v>35.799999999999997</v>
      </c>
      <c r="U155" s="328">
        <v>34.700000000000003</v>
      </c>
      <c r="V155" s="328">
        <v>33.5</v>
      </c>
      <c r="W155" s="328">
        <v>32</v>
      </c>
      <c r="X155" s="328">
        <v>30.5</v>
      </c>
      <c r="Y155" s="328">
        <v>27</v>
      </c>
      <c r="Z155" s="328">
        <v>22</v>
      </c>
      <c r="AA155" s="328">
        <v>16</v>
      </c>
      <c r="AB155" s="328">
        <v>9.3000000000000007</v>
      </c>
      <c r="AC155" s="328"/>
      <c r="AD155" s="328"/>
      <c r="AE155" s="328"/>
      <c r="AF155" s="328"/>
      <c r="AG155" s="328"/>
      <c r="AH155" s="328"/>
      <c r="AI155" s="329" t="s">
        <v>560</v>
      </c>
    </row>
    <row r="156" spans="1:35" ht="14.45">
      <c r="A156" s="3360"/>
      <c r="B156" s="369" t="s">
        <v>586</v>
      </c>
      <c r="C156" s="324" t="s">
        <v>587</v>
      </c>
      <c r="D156" s="325" t="s">
        <v>390</v>
      </c>
      <c r="E156" s="326">
        <v>15</v>
      </c>
      <c r="F156" s="327" t="s">
        <v>588</v>
      </c>
      <c r="G156" s="156">
        <f>+_xlfn.IFNA(VLOOKUP(C156,[2]Hoja1!$A:$C,3,FALSE),"Consultar")</f>
        <v>3631</v>
      </c>
      <c r="H156" s="156">
        <f>+_xlfn.IFNA(VLOOKUP(B156,[2]Hoja1!$A:$C,3,FALSE),"Consultar")</f>
        <v>6888</v>
      </c>
      <c r="I156" s="364"/>
      <c r="J156" s="328"/>
      <c r="K156" s="328"/>
      <c r="L156" s="328"/>
      <c r="M156" s="328"/>
      <c r="N156" s="328"/>
      <c r="O156" s="328"/>
      <c r="P156" s="328"/>
      <c r="Q156" s="328"/>
      <c r="R156" s="328">
        <v>39</v>
      </c>
      <c r="S156" s="328">
        <v>38.299999999999997</v>
      </c>
      <c r="T156" s="328">
        <v>37.200000000000003</v>
      </c>
      <c r="U156" s="328">
        <v>36.200000000000003</v>
      </c>
      <c r="V156" s="328">
        <v>35.1</v>
      </c>
      <c r="W156" s="328">
        <v>34</v>
      </c>
      <c r="X156" s="328">
        <v>33</v>
      </c>
      <c r="Y156" s="328">
        <v>30.1</v>
      </c>
      <c r="Z156" s="328">
        <v>26.7</v>
      </c>
      <c r="AA156" s="328">
        <v>22.3</v>
      </c>
      <c r="AB156" s="328">
        <v>16.3</v>
      </c>
      <c r="AC156" s="328">
        <v>10.199999999999999</v>
      </c>
      <c r="AD156" s="328"/>
      <c r="AE156" s="328"/>
      <c r="AF156" s="328"/>
      <c r="AG156" s="328"/>
      <c r="AH156" s="328"/>
      <c r="AI156" s="329" t="s">
        <v>560</v>
      </c>
    </row>
    <row r="157" spans="1:35" ht="14.45">
      <c r="A157" s="3360"/>
      <c r="B157" s="361" t="s">
        <v>589</v>
      </c>
      <c r="C157" s="324" t="s">
        <v>590</v>
      </c>
      <c r="D157" s="325" t="s">
        <v>390</v>
      </c>
      <c r="E157" s="326">
        <v>15</v>
      </c>
      <c r="F157" s="327" t="s">
        <v>591</v>
      </c>
      <c r="G157" s="156">
        <f>+_xlfn.IFNA(VLOOKUP(C157,[2]Hoja1!$A:$C,3,FALSE),"Consultar")</f>
        <v>3979</v>
      </c>
      <c r="H157" s="227">
        <f>+_xlfn.IFNA(VLOOKUP(B157,[2]Hoja1!$A:$C,3,FALSE),"Consultar")</f>
        <v>7813</v>
      </c>
      <c r="I157" s="364"/>
      <c r="J157" s="328"/>
      <c r="K157" s="328"/>
      <c r="L157" s="328"/>
      <c r="M157" s="328"/>
      <c r="N157" s="328"/>
      <c r="O157" s="328"/>
      <c r="P157" s="328"/>
      <c r="Q157" s="328"/>
      <c r="R157" s="328"/>
      <c r="S157" s="328">
        <v>39</v>
      </c>
      <c r="T157" s="328">
        <v>38</v>
      </c>
      <c r="U157" s="328">
        <v>37</v>
      </c>
      <c r="V157" s="328">
        <v>36.1</v>
      </c>
      <c r="W157" s="328">
        <v>35</v>
      </c>
      <c r="X157" s="328">
        <v>34</v>
      </c>
      <c r="Y157" s="328">
        <v>31.8</v>
      </c>
      <c r="Z157" s="328">
        <v>29</v>
      </c>
      <c r="AA157" s="328">
        <v>26</v>
      </c>
      <c r="AB157" s="328">
        <v>21</v>
      </c>
      <c r="AC157" s="328">
        <v>14.8</v>
      </c>
      <c r="AD157" s="328">
        <v>10.5</v>
      </c>
      <c r="AE157" s="328"/>
      <c r="AF157" s="328"/>
      <c r="AG157" s="328"/>
      <c r="AH157" s="328"/>
      <c r="AI157" s="329" t="s">
        <v>560</v>
      </c>
    </row>
    <row r="158" spans="1:35" ht="14.45">
      <c r="A158" s="3360"/>
      <c r="B158" s="361" t="s">
        <v>592</v>
      </c>
      <c r="C158" s="324" t="s">
        <v>593</v>
      </c>
      <c r="D158" s="325" t="s">
        <v>390</v>
      </c>
      <c r="E158" s="326">
        <v>20</v>
      </c>
      <c r="F158" s="327" t="s">
        <v>594</v>
      </c>
      <c r="G158" s="156" t="str">
        <f>+_xlfn.IFNA(VLOOKUP(C158,[2]Hoja1!$A:$C,3,FALSE),"Consultar")</f>
        <v>Consultar</v>
      </c>
      <c r="H158" s="227" t="str">
        <f>+_xlfn.IFNA(VLOOKUP(B158,[2]Hoja1!$A:$C,3,FALSE),"Consultar")</f>
        <v>Consultar</v>
      </c>
      <c r="I158" s="364"/>
      <c r="J158" s="328"/>
      <c r="K158" s="328"/>
      <c r="L158" s="328"/>
      <c r="M158" s="328"/>
      <c r="N158" s="328"/>
      <c r="O158" s="328"/>
      <c r="P158" s="328"/>
      <c r="Q158" s="328"/>
      <c r="R158" s="328"/>
      <c r="S158" s="328"/>
      <c r="T158" s="328">
        <v>39</v>
      </c>
      <c r="U158" s="328">
        <v>38.200000000000003</v>
      </c>
      <c r="V158" s="328">
        <v>37.5</v>
      </c>
      <c r="W158" s="328">
        <v>36.5</v>
      </c>
      <c r="X158" s="328">
        <v>35.5</v>
      </c>
      <c r="Y158" s="328">
        <v>33.700000000000003</v>
      </c>
      <c r="Z158" s="328">
        <v>31.5</v>
      </c>
      <c r="AA158" s="328">
        <v>29.3</v>
      </c>
      <c r="AB158" s="328">
        <v>26</v>
      </c>
      <c r="AC158" s="328">
        <v>20.7</v>
      </c>
      <c r="AD158" s="328">
        <v>16.3</v>
      </c>
      <c r="AE158" s="328">
        <v>5</v>
      </c>
      <c r="AF158" s="328"/>
      <c r="AG158" s="328"/>
      <c r="AH158" s="328"/>
      <c r="AI158" s="329" t="s">
        <v>560</v>
      </c>
    </row>
    <row r="159" spans="1:35" ht="14.45">
      <c r="A159" s="3360"/>
      <c r="B159" s="363" t="s">
        <v>595</v>
      </c>
      <c r="C159" s="324" t="s">
        <v>596</v>
      </c>
      <c r="D159" s="325" t="s">
        <v>390</v>
      </c>
      <c r="E159" s="326">
        <v>20</v>
      </c>
      <c r="F159" s="327" t="s">
        <v>597</v>
      </c>
      <c r="G159" s="156">
        <f>+_xlfn.IFNA(VLOOKUP(C159,[2]Hoja1!$A:$C,3,FALSE),"Consultar")</f>
        <v>4611</v>
      </c>
      <c r="H159" s="156">
        <f>+_xlfn.IFNA(VLOOKUP(B159,[2]Hoja1!$A:$C,3,FALSE),"Consultar")</f>
        <v>8010</v>
      </c>
      <c r="I159" s="364"/>
      <c r="J159" s="328"/>
      <c r="K159" s="328"/>
      <c r="L159" s="328"/>
      <c r="M159" s="328"/>
      <c r="N159" s="328"/>
      <c r="O159" s="328"/>
      <c r="P159" s="328"/>
      <c r="Q159" s="328"/>
      <c r="R159" s="328"/>
      <c r="S159" s="328"/>
      <c r="T159" s="328"/>
      <c r="U159" s="328">
        <v>39</v>
      </c>
      <c r="V159" s="328">
        <v>38.200000000000003</v>
      </c>
      <c r="W159" s="328">
        <v>37</v>
      </c>
      <c r="X159" s="328">
        <v>36.299999999999997</v>
      </c>
      <c r="Y159" s="328">
        <v>34.6</v>
      </c>
      <c r="Z159" s="328">
        <v>32.799999999999997</v>
      </c>
      <c r="AA159" s="328">
        <v>30.8</v>
      </c>
      <c r="AB159" s="328">
        <v>28.1</v>
      </c>
      <c r="AC159" s="328">
        <v>25</v>
      </c>
      <c r="AD159" s="328">
        <v>21</v>
      </c>
      <c r="AE159" s="328">
        <v>11.3</v>
      </c>
      <c r="AF159" s="328"/>
      <c r="AG159" s="328"/>
      <c r="AH159" s="328"/>
      <c r="AI159" s="329" t="s">
        <v>560</v>
      </c>
    </row>
    <row r="160" spans="1:35" ht="14.45">
      <c r="A160" s="3360"/>
      <c r="B160" s="369" t="s">
        <v>598</v>
      </c>
      <c r="C160" s="324" t="s">
        <v>599</v>
      </c>
      <c r="D160" s="325" t="s">
        <v>390</v>
      </c>
      <c r="E160" s="326">
        <v>20</v>
      </c>
      <c r="F160" s="327" t="s">
        <v>600</v>
      </c>
      <c r="G160" s="156" t="str">
        <f>+_xlfn.IFNA(VLOOKUP(C160,[2]Hoja1!$A:$C,3,FALSE),"Consultar")</f>
        <v>Consultar</v>
      </c>
      <c r="H160" s="156" t="str">
        <f>+_xlfn.IFNA(VLOOKUP(B160,[2]Hoja1!$A:$C,3,FALSE),"Consultar")</f>
        <v>Consultar</v>
      </c>
      <c r="I160" s="364"/>
      <c r="J160" s="328"/>
      <c r="K160" s="328"/>
      <c r="L160" s="328"/>
      <c r="M160" s="328"/>
      <c r="N160" s="328"/>
      <c r="O160" s="328"/>
      <c r="P160" s="328"/>
      <c r="Q160" s="328"/>
      <c r="R160" s="328"/>
      <c r="S160" s="328"/>
      <c r="T160" s="328"/>
      <c r="U160" s="328"/>
      <c r="V160" s="328">
        <v>39</v>
      </c>
      <c r="W160" s="328">
        <v>38.5</v>
      </c>
      <c r="X160" s="328">
        <v>37.5</v>
      </c>
      <c r="Y160" s="328">
        <v>36</v>
      </c>
      <c r="Z160" s="328">
        <v>34.200000000000003</v>
      </c>
      <c r="AA160" s="328">
        <v>32.700000000000003</v>
      </c>
      <c r="AB160" s="328">
        <v>30.3</v>
      </c>
      <c r="AC160" s="328">
        <v>28</v>
      </c>
      <c r="AD160" s="328">
        <v>25.1</v>
      </c>
      <c r="AE160" s="328">
        <v>16.8</v>
      </c>
      <c r="AF160" s="328">
        <v>7.3</v>
      </c>
      <c r="AG160" s="328"/>
      <c r="AH160" s="328"/>
      <c r="AI160" s="329" t="s">
        <v>560</v>
      </c>
    </row>
    <row r="161" spans="1:38" ht="14.45">
      <c r="A161" s="3360"/>
      <c r="B161" s="363" t="s">
        <v>601</v>
      </c>
      <c r="C161" s="324" t="s">
        <v>602</v>
      </c>
      <c r="D161" s="325" t="s">
        <v>390</v>
      </c>
      <c r="E161" s="326">
        <v>20</v>
      </c>
      <c r="F161" s="327" t="s">
        <v>603</v>
      </c>
      <c r="G161" s="156">
        <f>+_xlfn.IFNA(VLOOKUP(C161,[2]Hoja1!$A:$C,3,FALSE),"Consultar")</f>
        <v>5036</v>
      </c>
      <c r="H161" s="156" t="str">
        <f>+_xlfn.IFNA(VLOOKUP(B161,[2]Hoja1!$A:$C,3,FALSE),"Consultar")</f>
        <v>Consultar</v>
      </c>
      <c r="I161" s="364"/>
      <c r="J161" s="328"/>
      <c r="K161" s="328"/>
      <c r="L161" s="328"/>
      <c r="M161" s="328"/>
      <c r="N161" s="328"/>
      <c r="O161" s="328"/>
      <c r="P161" s="328"/>
      <c r="Q161" s="328"/>
      <c r="R161" s="328"/>
      <c r="S161" s="328"/>
      <c r="T161" s="328"/>
      <c r="U161" s="328"/>
      <c r="V161" s="328"/>
      <c r="W161" s="328">
        <v>39</v>
      </c>
      <c r="X161" s="328">
        <v>38</v>
      </c>
      <c r="Y161" s="328">
        <v>36.700000000000003</v>
      </c>
      <c r="Z161" s="328">
        <v>35.1</v>
      </c>
      <c r="AA161" s="328">
        <v>33.299999999999997</v>
      </c>
      <c r="AB161" s="328">
        <v>31.7</v>
      </c>
      <c r="AC161" s="328">
        <v>29.8</v>
      </c>
      <c r="AD161" s="328">
        <v>27.3</v>
      </c>
      <c r="AE161" s="328">
        <v>20.5</v>
      </c>
      <c r="AF161" s="328">
        <v>12.3</v>
      </c>
      <c r="AG161" s="328"/>
      <c r="AH161" s="328"/>
      <c r="AI161" s="329" t="s">
        <v>560</v>
      </c>
    </row>
    <row r="162" spans="1:38" ht="14.45">
      <c r="A162" s="3360"/>
      <c r="B162" s="361" t="s">
        <v>604</v>
      </c>
      <c r="C162" s="324" t="s">
        <v>605</v>
      </c>
      <c r="D162" s="325" t="s">
        <v>390</v>
      </c>
      <c r="E162" s="326">
        <v>25</v>
      </c>
      <c r="F162" s="327" t="s">
        <v>606</v>
      </c>
      <c r="G162" s="156" t="str">
        <f>+_xlfn.IFNA(VLOOKUP(C162,[2]Hoja1!$A:$C,3,FALSE),"Consultar")</f>
        <v>Consultar</v>
      </c>
      <c r="H162" s="227" t="str">
        <f>+_xlfn.IFNA(VLOOKUP(B162,[2]Hoja1!$A:$C,3,FALSE),"Consultar")</f>
        <v>Consultar</v>
      </c>
      <c r="I162" s="364"/>
      <c r="J162" s="328"/>
      <c r="K162" s="328"/>
      <c r="L162" s="328"/>
      <c r="M162" s="328"/>
      <c r="N162" s="328"/>
      <c r="O162" s="328"/>
      <c r="P162" s="328"/>
      <c r="Q162" s="328"/>
      <c r="R162" s="328"/>
      <c r="S162" s="328"/>
      <c r="T162" s="328"/>
      <c r="U162" s="328"/>
      <c r="V162" s="328"/>
      <c r="W162" s="328"/>
      <c r="X162" s="328">
        <v>39</v>
      </c>
      <c r="Y162" s="328">
        <v>38</v>
      </c>
      <c r="Z162" s="328">
        <v>36.5</v>
      </c>
      <c r="AA162" s="328">
        <v>35.299999999999997</v>
      </c>
      <c r="AB162" s="328">
        <v>33.299999999999997</v>
      </c>
      <c r="AC162" s="328">
        <v>32</v>
      </c>
      <c r="AD162" s="328">
        <v>29.1</v>
      </c>
      <c r="AE162" s="328">
        <v>25</v>
      </c>
      <c r="AF162" s="328">
        <v>17.3</v>
      </c>
      <c r="AG162" s="328">
        <v>9.1</v>
      </c>
      <c r="AH162" s="328"/>
      <c r="AI162" s="329" t="s">
        <v>560</v>
      </c>
    </row>
    <row r="163" spans="1:38" ht="14.45">
      <c r="A163" s="3360"/>
      <c r="B163" s="361" t="s">
        <v>607</v>
      </c>
      <c r="C163" s="324" t="s">
        <v>608</v>
      </c>
      <c r="D163" s="325" t="s">
        <v>390</v>
      </c>
      <c r="E163" s="326">
        <v>25</v>
      </c>
      <c r="F163" s="327" t="s">
        <v>609</v>
      </c>
      <c r="G163" s="156" t="str">
        <f>+_xlfn.IFNA(VLOOKUP(C163,[2]Hoja1!$A:$C,3,FALSE),"Consultar")</f>
        <v>Consultar</v>
      </c>
      <c r="H163" s="156">
        <f>+_xlfn.IFNA(VLOOKUP(B163,[2]Hoja1!$A:$C,3,FALSE),"Consultar")</f>
        <v>9616</v>
      </c>
      <c r="I163" s="364"/>
      <c r="J163" s="328"/>
      <c r="K163" s="328"/>
      <c r="L163" s="328"/>
      <c r="M163" s="328"/>
      <c r="N163" s="328"/>
      <c r="O163" s="328"/>
      <c r="P163" s="328"/>
      <c r="Q163" s="328"/>
      <c r="R163" s="328"/>
      <c r="S163" s="328"/>
      <c r="T163" s="328"/>
      <c r="U163" s="328"/>
      <c r="V163" s="328"/>
      <c r="W163" s="328"/>
      <c r="X163" s="328"/>
      <c r="Y163" s="328">
        <v>38.5</v>
      </c>
      <c r="Z163" s="328">
        <v>37</v>
      </c>
      <c r="AA163" s="328">
        <v>35.799999999999997</v>
      </c>
      <c r="AB163" s="328">
        <v>34.200000000000003</v>
      </c>
      <c r="AC163" s="328">
        <v>33</v>
      </c>
      <c r="AD163" s="328">
        <v>31.2</v>
      </c>
      <c r="AE163" s="328">
        <v>27</v>
      </c>
      <c r="AF163" s="328">
        <v>21</v>
      </c>
      <c r="AG163" s="328">
        <v>13.2</v>
      </c>
      <c r="AH163" s="328"/>
      <c r="AI163" s="329" t="s">
        <v>560</v>
      </c>
    </row>
    <row r="164" spans="1:38" ht="14.45">
      <c r="A164" s="3360"/>
      <c r="B164" s="361" t="s">
        <v>610</v>
      </c>
      <c r="C164" s="324" t="s">
        <v>611</v>
      </c>
      <c r="D164" s="325" t="s">
        <v>390</v>
      </c>
      <c r="E164" s="326">
        <v>25</v>
      </c>
      <c r="F164" s="327" t="s">
        <v>612</v>
      </c>
      <c r="G164" s="156">
        <f>+_xlfn.IFNA(VLOOKUP(C164,[2]Hoja1!$A:$C,3,FALSE),"Consultar")</f>
        <v>5781</v>
      </c>
      <c r="H164" s="227" t="str">
        <f>+_xlfn.IFNA(VLOOKUP(B164,[2]Hoja1!$A:$C,3,FALSE),"Consultar")</f>
        <v>Consultar</v>
      </c>
      <c r="I164" s="364"/>
      <c r="J164" s="328"/>
      <c r="K164" s="328"/>
      <c r="L164" s="328"/>
      <c r="M164" s="328"/>
      <c r="N164" s="328"/>
      <c r="O164" s="328"/>
      <c r="P164" s="328"/>
      <c r="Q164" s="328"/>
      <c r="R164" s="328"/>
      <c r="S164" s="328"/>
      <c r="T164" s="328"/>
      <c r="U164" s="328"/>
      <c r="V164" s="328"/>
      <c r="W164" s="328"/>
      <c r="X164" s="328"/>
      <c r="Y164" s="328">
        <v>39</v>
      </c>
      <c r="Z164" s="328">
        <v>37.5</v>
      </c>
      <c r="AA164" s="328">
        <v>36.700000000000003</v>
      </c>
      <c r="AB164" s="328">
        <v>35</v>
      </c>
      <c r="AC164" s="328">
        <v>33.700000000000003</v>
      </c>
      <c r="AD164" s="328">
        <v>32.1</v>
      </c>
      <c r="AE164" s="328">
        <v>28.8</v>
      </c>
      <c r="AF164" s="328">
        <v>23.7</v>
      </c>
      <c r="AG164" s="328">
        <v>17</v>
      </c>
      <c r="AH164" s="328"/>
      <c r="AI164" s="329" t="s">
        <v>560</v>
      </c>
    </row>
    <row r="165" spans="1:38" ht="14.45">
      <c r="A165" s="3360"/>
      <c r="B165" s="361" t="s">
        <v>613</v>
      </c>
      <c r="C165" s="324" t="s">
        <v>614</v>
      </c>
      <c r="D165" s="325" t="s">
        <v>390</v>
      </c>
      <c r="E165" s="326">
        <v>25</v>
      </c>
      <c r="F165" s="327" t="s">
        <v>615</v>
      </c>
      <c r="G165" s="156" t="str">
        <f>+_xlfn.IFNA(VLOOKUP(C165,[2]Hoja1!$A:$C,3,FALSE),"Consultar")</f>
        <v>Consultar</v>
      </c>
      <c r="H165" s="227" t="str">
        <f>+_xlfn.IFNA(VLOOKUP(B165,[2]Hoja1!$A:$C,3,FALSE),"Consultar")</f>
        <v>Consultar</v>
      </c>
      <c r="I165" s="364"/>
      <c r="J165" s="328"/>
      <c r="K165" s="328"/>
      <c r="L165" s="328"/>
      <c r="M165" s="328"/>
      <c r="N165" s="328"/>
      <c r="O165" s="328"/>
      <c r="P165" s="328"/>
      <c r="Q165" s="328"/>
      <c r="R165" s="328"/>
      <c r="S165" s="328"/>
      <c r="T165" s="328"/>
      <c r="U165" s="328"/>
      <c r="V165" s="328"/>
      <c r="W165" s="328"/>
      <c r="X165" s="328"/>
      <c r="Y165" s="328"/>
      <c r="Z165" s="328">
        <v>38</v>
      </c>
      <c r="AA165" s="328">
        <v>37</v>
      </c>
      <c r="AB165" s="328">
        <v>35.299999999999997</v>
      </c>
      <c r="AC165" s="328">
        <v>34.299999999999997</v>
      </c>
      <c r="AD165" s="328">
        <v>33.1</v>
      </c>
      <c r="AE165" s="328">
        <v>29.9</v>
      </c>
      <c r="AF165" s="328">
        <v>26</v>
      </c>
      <c r="AG165" s="328">
        <v>20</v>
      </c>
      <c r="AH165" s="328">
        <v>4.2</v>
      </c>
      <c r="AI165" s="329" t="s">
        <v>560</v>
      </c>
    </row>
    <row r="166" spans="1:38" ht="14.45">
      <c r="A166" s="3360"/>
      <c r="B166" s="361" t="s">
        <v>616</v>
      </c>
      <c r="C166" s="324" t="s">
        <v>617</v>
      </c>
      <c r="D166" s="325" t="s">
        <v>390</v>
      </c>
      <c r="E166" s="326">
        <v>30</v>
      </c>
      <c r="F166" s="327" t="s">
        <v>618</v>
      </c>
      <c r="G166" s="156" t="str">
        <f>+_xlfn.IFNA(VLOOKUP(C166,[2]Hoja1!$A:$C,3,FALSE),"Consultar")</f>
        <v>Consultar</v>
      </c>
      <c r="H166" s="227" t="str">
        <f>+_xlfn.IFNA(VLOOKUP(B166,[2]Hoja1!$A:$C,3,FALSE),"Consultar")</f>
        <v>Consultar</v>
      </c>
      <c r="I166" s="364"/>
      <c r="J166" s="328"/>
      <c r="K166" s="328"/>
      <c r="L166" s="328"/>
      <c r="M166" s="328"/>
      <c r="N166" s="328"/>
      <c r="O166" s="328"/>
      <c r="P166" s="328"/>
      <c r="Q166" s="328"/>
      <c r="R166" s="328"/>
      <c r="S166" s="328"/>
      <c r="T166" s="328"/>
      <c r="U166" s="328"/>
      <c r="V166" s="328"/>
      <c r="W166" s="328"/>
      <c r="X166" s="328"/>
      <c r="Y166" s="328"/>
      <c r="Z166" s="328">
        <v>39</v>
      </c>
      <c r="AA166" s="328">
        <v>37.9</v>
      </c>
      <c r="AB166" s="328">
        <v>36.5</v>
      </c>
      <c r="AC166" s="328">
        <v>35.5</v>
      </c>
      <c r="AD166" s="328">
        <v>34</v>
      </c>
      <c r="AE166" s="328">
        <v>31.3</v>
      </c>
      <c r="AF166" s="328">
        <v>28</v>
      </c>
      <c r="AG166" s="328">
        <v>23.1</v>
      </c>
      <c r="AH166" s="328">
        <v>6.2</v>
      </c>
      <c r="AI166" s="329" t="s">
        <v>560</v>
      </c>
    </row>
    <row r="167" spans="1:38" ht="14.45">
      <c r="A167" s="3360"/>
      <c r="B167" s="361" t="s">
        <v>619</v>
      </c>
      <c r="C167" s="324" t="s">
        <v>620</v>
      </c>
      <c r="D167" s="325" t="s">
        <v>390</v>
      </c>
      <c r="E167" s="326">
        <v>30</v>
      </c>
      <c r="F167" s="327" t="s">
        <v>621</v>
      </c>
      <c r="G167" s="156" t="str">
        <f>+_xlfn.IFNA(VLOOKUP(C167,[2]Hoja1!$A:$C,3,FALSE),"Consultar")</f>
        <v>Consultar</v>
      </c>
      <c r="H167" s="227" t="str">
        <f>+_xlfn.IFNA(VLOOKUP(B167,[2]Hoja1!$A:$C,3,FALSE),"Consultar")</f>
        <v>Consultar</v>
      </c>
      <c r="I167" s="364"/>
      <c r="J167" s="328"/>
      <c r="K167" s="328"/>
      <c r="L167" s="328"/>
      <c r="M167" s="328"/>
      <c r="N167" s="328"/>
      <c r="O167" s="328"/>
      <c r="P167" s="328"/>
      <c r="Q167" s="328"/>
      <c r="R167" s="328"/>
      <c r="S167" s="328"/>
      <c r="T167" s="328"/>
      <c r="U167" s="328"/>
      <c r="V167" s="328"/>
      <c r="W167" s="328"/>
      <c r="X167" s="328"/>
      <c r="Y167" s="328"/>
      <c r="Z167" s="328"/>
      <c r="AA167" s="328">
        <v>38.1</v>
      </c>
      <c r="AB167" s="328">
        <v>37</v>
      </c>
      <c r="AC167" s="328">
        <v>35.9</v>
      </c>
      <c r="AD167" s="328">
        <v>34.9</v>
      </c>
      <c r="AE167" s="328">
        <v>32.299999999999997</v>
      </c>
      <c r="AF167" s="328">
        <v>29.3</v>
      </c>
      <c r="AG167" s="328">
        <v>25.5</v>
      </c>
      <c r="AH167" s="328">
        <v>10.3</v>
      </c>
      <c r="AI167" s="329" t="s">
        <v>560</v>
      </c>
    </row>
    <row r="168" spans="1:38" ht="15" thickBot="1">
      <c r="A168" s="3360"/>
      <c r="B168" s="3085" t="s">
        <v>622</v>
      </c>
      <c r="C168" s="332" t="s">
        <v>623</v>
      </c>
      <c r="D168" s="333" t="s">
        <v>390</v>
      </c>
      <c r="E168" s="334">
        <v>30</v>
      </c>
      <c r="F168" s="335" t="s">
        <v>624</v>
      </c>
      <c r="G168" s="156">
        <f>+_xlfn.IFNA(VLOOKUP(C168,[2]Hoja1!$A:$C,3,FALSE),"Consultar")</f>
        <v>7238</v>
      </c>
      <c r="H168" s="227" t="str">
        <f>+_xlfn.IFNA(VLOOKUP(B168,[2]Hoja1!$A:$C,3,FALSE),"Consultar")</f>
        <v>Consultar</v>
      </c>
      <c r="I168" s="370"/>
      <c r="J168" s="336"/>
      <c r="K168" s="336"/>
      <c r="L168" s="336"/>
      <c r="M168" s="336"/>
      <c r="N168" s="336"/>
      <c r="O168" s="336"/>
      <c r="P168" s="336"/>
      <c r="Q168" s="336"/>
      <c r="R168" s="336"/>
      <c r="S168" s="336"/>
      <c r="T168" s="336"/>
      <c r="U168" s="336"/>
      <c r="V168" s="336"/>
      <c r="W168" s="336"/>
      <c r="X168" s="336"/>
      <c r="Y168" s="336"/>
      <c r="Z168" s="336"/>
      <c r="AA168" s="336"/>
      <c r="AB168" s="336">
        <v>38.1</v>
      </c>
      <c r="AC168" s="336">
        <v>37.200000000000003</v>
      </c>
      <c r="AD168" s="336">
        <v>36.200000000000003</v>
      </c>
      <c r="AE168" s="336">
        <v>34.200000000000003</v>
      </c>
      <c r="AF168" s="336">
        <v>32</v>
      </c>
      <c r="AG168" s="336">
        <v>29.2</v>
      </c>
      <c r="AH168" s="336">
        <v>18.8</v>
      </c>
      <c r="AI168" s="337" t="s">
        <v>560</v>
      </c>
      <c r="AJ168" s="140"/>
      <c r="AK168" s="140"/>
    </row>
    <row r="169" spans="1:38" ht="9.75" customHeight="1" thickBot="1">
      <c r="A169" s="3361"/>
      <c r="B169" s="3378"/>
      <c r="C169" s="3379"/>
      <c r="D169" s="3377"/>
      <c r="E169" s="3377"/>
      <c r="F169" s="3377"/>
      <c r="G169" s="3377"/>
      <c r="H169" s="3377"/>
      <c r="I169" s="3377"/>
      <c r="J169" s="3377"/>
      <c r="K169" s="3377"/>
      <c r="L169" s="3377"/>
      <c r="M169" s="3377"/>
      <c r="N169" s="3377"/>
      <c r="O169" s="3377"/>
      <c r="P169" s="3377"/>
      <c r="Q169" s="3377"/>
      <c r="R169" s="3377"/>
      <c r="S169" s="3377"/>
      <c r="T169" s="3377"/>
      <c r="U169" s="3377"/>
      <c r="V169" s="3377"/>
      <c r="W169" s="3377"/>
      <c r="X169" s="3377"/>
      <c r="Y169" s="3377"/>
      <c r="Z169" s="3377"/>
      <c r="AA169" s="3377"/>
      <c r="AB169" s="3377"/>
      <c r="AC169" s="3377"/>
      <c r="AD169" s="3377"/>
      <c r="AE169" s="3377"/>
      <c r="AF169" s="3377"/>
      <c r="AG169" s="3377"/>
      <c r="AH169" s="3377"/>
      <c r="AI169" s="3377"/>
      <c r="AJ169" s="1724"/>
      <c r="AK169" s="1724"/>
      <c r="AL169" s="143"/>
    </row>
    <row r="170" spans="1:38" ht="13.9">
      <c r="A170" s="3360"/>
      <c r="B170" s="4229" t="s">
        <v>448</v>
      </c>
      <c r="C170" s="4292" t="s">
        <v>318</v>
      </c>
      <c r="D170" s="4235" t="s">
        <v>374</v>
      </c>
      <c r="E170" s="4235" t="s">
        <v>319</v>
      </c>
      <c r="F170" s="4235" t="s">
        <v>450</v>
      </c>
      <c r="G170" s="4235" t="s">
        <v>451</v>
      </c>
      <c r="H170" s="4235" t="s">
        <v>452</v>
      </c>
      <c r="I170" s="4295" t="s">
        <v>266</v>
      </c>
      <c r="J170" s="4233"/>
      <c r="K170" s="4233"/>
      <c r="L170" s="4233"/>
      <c r="M170" s="4233"/>
      <c r="N170" s="4233"/>
      <c r="O170" s="4233"/>
      <c r="P170" s="4233"/>
      <c r="Q170" s="4233"/>
      <c r="R170" s="4233"/>
      <c r="S170" s="4233"/>
      <c r="T170" s="4233"/>
      <c r="U170" s="4233"/>
      <c r="V170" s="4233"/>
      <c r="W170" s="4233"/>
      <c r="X170" s="4233"/>
      <c r="Y170" s="4233"/>
      <c r="Z170" s="4233"/>
      <c r="AA170" s="4233"/>
      <c r="AB170" s="4233"/>
      <c r="AC170" s="4233"/>
      <c r="AD170" s="4233"/>
      <c r="AE170" s="4233"/>
      <c r="AF170" s="4233"/>
      <c r="AG170" s="4233"/>
      <c r="AH170" s="4233"/>
      <c r="AI170" s="385" t="s">
        <v>267</v>
      </c>
      <c r="AJ170" s="355"/>
      <c r="AK170" s="355"/>
    </row>
    <row r="171" spans="1:38" ht="26.65" customHeight="1" thickBot="1">
      <c r="A171" s="3360"/>
      <c r="B171" s="4291"/>
      <c r="C171" s="4293"/>
      <c r="D171" s="4294"/>
      <c r="E171" s="4294"/>
      <c r="F171" s="4294"/>
      <c r="G171" s="4294"/>
      <c r="H171" s="4294"/>
      <c r="I171" s="358">
        <v>120</v>
      </c>
      <c r="J171" s="359">
        <v>140</v>
      </c>
      <c r="K171" s="359">
        <v>160</v>
      </c>
      <c r="L171" s="359">
        <v>180</v>
      </c>
      <c r="M171" s="359">
        <v>200</v>
      </c>
      <c r="N171" s="359">
        <v>220</v>
      </c>
      <c r="O171" s="359">
        <v>240</v>
      </c>
      <c r="P171" s="359">
        <v>260</v>
      </c>
      <c r="Q171" s="359">
        <v>280</v>
      </c>
      <c r="R171" s="359">
        <v>300</v>
      </c>
      <c r="S171" s="359">
        <v>320</v>
      </c>
      <c r="T171" s="359">
        <v>340</v>
      </c>
      <c r="U171" s="359">
        <v>360</v>
      </c>
      <c r="V171" s="359">
        <v>380</v>
      </c>
      <c r="W171" s="359">
        <v>400</v>
      </c>
      <c r="X171" s="359">
        <v>420</v>
      </c>
      <c r="Y171" s="359">
        <v>440</v>
      </c>
      <c r="Z171" s="359">
        <v>460</v>
      </c>
      <c r="AA171" s="359">
        <v>480</v>
      </c>
      <c r="AB171" s="359">
        <v>500</v>
      </c>
      <c r="AC171" s="359">
        <v>520</v>
      </c>
      <c r="AD171" s="359">
        <v>540</v>
      </c>
      <c r="AE171" s="359">
        <v>560</v>
      </c>
      <c r="AF171" s="359">
        <v>580</v>
      </c>
      <c r="AG171" s="359">
        <v>600</v>
      </c>
      <c r="AH171" s="359">
        <v>620</v>
      </c>
      <c r="AI171" s="371" t="s">
        <v>268</v>
      </c>
    </row>
    <row r="172" spans="1:38" ht="14.45">
      <c r="A172" s="3360"/>
      <c r="B172" s="346" t="s">
        <v>625</v>
      </c>
      <c r="C172" s="372" t="s">
        <v>626</v>
      </c>
      <c r="D172" s="340" t="s">
        <v>390</v>
      </c>
      <c r="E172" s="341">
        <v>35</v>
      </c>
      <c r="F172" s="342" t="s">
        <v>627</v>
      </c>
      <c r="G172" s="362" t="str">
        <f>+_xlfn.IFNA(VLOOKUP(C172,[2]Hoja1!$A:$C,3,FALSE),"Consultar")</f>
        <v>Consultar</v>
      </c>
      <c r="H172" s="227" t="str">
        <f>+_xlfn.IFNA(VLOOKUP(B172,[2]Hoja1!$A:$C,3,FALSE),"Consultar")</f>
        <v>Consultar</v>
      </c>
      <c r="I172" s="348"/>
      <c r="J172" s="343">
        <v>38</v>
      </c>
      <c r="K172" s="343">
        <v>36.299999999999997</v>
      </c>
      <c r="L172" s="343">
        <v>34.200000000000003</v>
      </c>
      <c r="M172" s="343">
        <v>32.299999999999997</v>
      </c>
      <c r="N172" s="343">
        <v>30.1</v>
      </c>
      <c r="O172" s="343">
        <v>27.3</v>
      </c>
      <c r="P172" s="343">
        <v>23.7</v>
      </c>
      <c r="Q172" s="343">
        <v>19</v>
      </c>
      <c r="R172" s="343">
        <v>14</v>
      </c>
      <c r="S172" s="343">
        <v>9</v>
      </c>
      <c r="T172" s="343"/>
      <c r="U172" s="343"/>
      <c r="V172" s="343"/>
      <c r="W172" s="343"/>
      <c r="X172" s="343"/>
      <c r="Y172" s="343"/>
      <c r="Z172" s="343"/>
      <c r="AA172" s="343"/>
      <c r="AB172" s="347"/>
      <c r="AC172" s="4262" t="s">
        <v>565</v>
      </c>
      <c r="AD172" s="4263"/>
      <c r="AE172" s="4263"/>
      <c r="AF172" s="4264"/>
      <c r="AG172" s="373"/>
      <c r="AH172" s="340"/>
      <c r="AI172" s="345" t="s">
        <v>560</v>
      </c>
    </row>
    <row r="173" spans="1:38" ht="14.45">
      <c r="A173" s="3360"/>
      <c r="B173" s="339" t="s">
        <v>628</v>
      </c>
      <c r="C173" s="372" t="s">
        <v>629</v>
      </c>
      <c r="D173" s="340" t="s">
        <v>390</v>
      </c>
      <c r="E173" s="341">
        <v>35</v>
      </c>
      <c r="F173" s="342" t="s">
        <v>630</v>
      </c>
      <c r="G173" s="362" t="str">
        <f>+_xlfn.IFNA(VLOOKUP(C173,[2]Hoja1!$A:$C,3,FALSE),"Consultar")</f>
        <v>Consultar</v>
      </c>
      <c r="H173" s="227" t="str">
        <f>+_xlfn.IFNA(VLOOKUP(B173,[2]Hoja1!$A:$C,3,FALSE),"Consultar")</f>
        <v>Consultar</v>
      </c>
      <c r="I173" s="348"/>
      <c r="J173" s="343">
        <v>38.200000000000003</v>
      </c>
      <c r="K173" s="343">
        <v>36.799999999999997</v>
      </c>
      <c r="L173" s="343">
        <v>34.799999999999997</v>
      </c>
      <c r="M173" s="343">
        <v>33</v>
      </c>
      <c r="N173" s="343">
        <v>31</v>
      </c>
      <c r="O173" s="343">
        <v>28.2</v>
      </c>
      <c r="P173" s="343">
        <v>25.1</v>
      </c>
      <c r="Q173" s="343">
        <v>21</v>
      </c>
      <c r="R173" s="343">
        <v>16.3</v>
      </c>
      <c r="S173" s="343">
        <v>11.7</v>
      </c>
      <c r="T173" s="343">
        <v>6</v>
      </c>
      <c r="U173" s="343"/>
      <c r="V173" s="343"/>
      <c r="W173" s="343"/>
      <c r="X173" s="343"/>
      <c r="Y173" s="343"/>
      <c r="Z173" s="343"/>
      <c r="AA173" s="343"/>
      <c r="AB173" s="347"/>
      <c r="AC173" s="4265"/>
      <c r="AD173" s="4266"/>
      <c r="AE173" s="4266"/>
      <c r="AF173" s="4267"/>
      <c r="AG173" s="373"/>
      <c r="AH173" s="340"/>
      <c r="AI173" s="345" t="s">
        <v>560</v>
      </c>
    </row>
    <row r="174" spans="1:38" ht="15" thickBot="1">
      <c r="A174" s="3360"/>
      <c r="B174" s="346" t="s">
        <v>631</v>
      </c>
      <c r="C174" s="372" t="s">
        <v>632</v>
      </c>
      <c r="D174" s="340" t="s">
        <v>390</v>
      </c>
      <c r="E174" s="341">
        <v>35</v>
      </c>
      <c r="F174" s="342" t="s">
        <v>633</v>
      </c>
      <c r="G174" s="362" t="str">
        <f>+_xlfn.IFNA(VLOOKUP(C174,[2]Hoja1!$A:$C,3,FALSE),"Consultar")</f>
        <v>Consultar</v>
      </c>
      <c r="H174" s="227" t="str">
        <f>+_xlfn.IFNA(VLOOKUP(B174,[2]Hoja1!$A:$C,3,FALSE),"Consultar")</f>
        <v>Consultar</v>
      </c>
      <c r="I174" s="348"/>
      <c r="J174" s="343">
        <v>38.5</v>
      </c>
      <c r="K174" s="343">
        <v>37.1</v>
      </c>
      <c r="L174" s="343">
        <v>35</v>
      </c>
      <c r="M174" s="343">
        <v>33.299999999999997</v>
      </c>
      <c r="N174" s="343">
        <v>31.5</v>
      </c>
      <c r="O174" s="343">
        <v>29.1</v>
      </c>
      <c r="P174" s="343">
        <v>26.3</v>
      </c>
      <c r="Q174" s="343">
        <v>22.8</v>
      </c>
      <c r="R174" s="343">
        <v>18.3</v>
      </c>
      <c r="S174" s="343">
        <v>13.9</v>
      </c>
      <c r="T174" s="343">
        <v>9</v>
      </c>
      <c r="U174" s="343"/>
      <c r="V174" s="343"/>
      <c r="W174" s="343"/>
      <c r="X174" s="343"/>
      <c r="Y174" s="343"/>
      <c r="Z174" s="343"/>
      <c r="AA174" s="343"/>
      <c r="AB174" s="347"/>
      <c r="AC174" s="4268"/>
      <c r="AD174" s="4269"/>
      <c r="AE174" s="4269"/>
      <c r="AF174" s="4270"/>
      <c r="AG174" s="373"/>
      <c r="AH174" s="340"/>
      <c r="AI174" s="345" t="s">
        <v>560</v>
      </c>
    </row>
    <row r="175" spans="1:38" ht="15" thickBot="1">
      <c r="A175" s="3360"/>
      <c r="B175" s="406" t="s">
        <v>634</v>
      </c>
      <c r="C175" s="3380" t="s">
        <v>635</v>
      </c>
      <c r="D175" s="350" t="s">
        <v>390</v>
      </c>
      <c r="E175" s="351">
        <v>40</v>
      </c>
      <c r="F175" s="352" t="s">
        <v>636</v>
      </c>
      <c r="G175" s="3147" t="str">
        <f>+_xlfn.IFNA(VLOOKUP(C175,[2]Hoja1!$A:$C,3,FALSE),"Consultar")</f>
        <v>Consultar</v>
      </c>
      <c r="H175" s="3147">
        <f>+_xlfn.IFNA(VLOOKUP(B175,[2]Hoja1!$A:$C,3,FALSE),"Consultar")</f>
        <v>14485</v>
      </c>
      <c r="I175" s="3381"/>
      <c r="J175" s="353"/>
      <c r="K175" s="353">
        <v>38.299999999999997</v>
      </c>
      <c r="L175" s="353">
        <v>37</v>
      </c>
      <c r="M175" s="353">
        <v>35.299999999999997</v>
      </c>
      <c r="N175" s="353">
        <v>34</v>
      </c>
      <c r="O175" s="353">
        <v>32.299999999999997</v>
      </c>
      <c r="P175" s="353">
        <v>30.5</v>
      </c>
      <c r="Q175" s="353">
        <v>28.2</v>
      </c>
      <c r="R175" s="353">
        <v>25.7</v>
      </c>
      <c r="S175" s="353">
        <v>22.3</v>
      </c>
      <c r="T175" s="353">
        <v>18.600000000000001</v>
      </c>
      <c r="U175" s="353">
        <v>14.2</v>
      </c>
      <c r="V175" s="353">
        <v>10.199999999999999</v>
      </c>
      <c r="W175" s="353">
        <v>4.7</v>
      </c>
      <c r="X175" s="353"/>
      <c r="Y175" s="353"/>
      <c r="Z175" s="353"/>
      <c r="AA175" s="353"/>
      <c r="AB175" s="353"/>
      <c r="AC175" s="353"/>
      <c r="AD175" s="353"/>
      <c r="AE175" s="353"/>
      <c r="AF175" s="353"/>
      <c r="AG175" s="353"/>
      <c r="AH175" s="353"/>
      <c r="AI175" s="354" t="s">
        <v>560</v>
      </c>
    </row>
    <row r="176" spans="1:38">
      <c r="A176" s="355"/>
      <c r="B176" s="355"/>
      <c r="C176" s="208"/>
      <c r="D176" s="208"/>
      <c r="E176" s="208"/>
      <c r="F176" s="208"/>
      <c r="G176" s="208"/>
      <c r="H176" s="356"/>
      <c r="I176" s="356"/>
      <c r="J176" s="356"/>
      <c r="K176" s="208"/>
      <c r="L176" s="208"/>
      <c r="M176" s="208"/>
      <c r="N176" s="208"/>
      <c r="O176" s="208"/>
      <c r="P176" s="208"/>
      <c r="Q176" s="208"/>
      <c r="R176" s="208"/>
      <c r="S176" s="208"/>
      <c r="T176" s="208"/>
      <c r="U176" s="208"/>
      <c r="V176" s="208"/>
      <c r="W176" s="208"/>
      <c r="X176" s="208"/>
      <c r="Y176" s="208"/>
      <c r="Z176" s="208"/>
      <c r="AA176" s="208"/>
      <c r="AB176" s="208"/>
      <c r="AC176" s="208"/>
      <c r="AD176" s="208"/>
      <c r="AE176" s="208"/>
      <c r="AF176" s="208"/>
      <c r="AG176" s="208"/>
      <c r="AH176" s="208"/>
      <c r="AI176" s="355"/>
    </row>
    <row r="177" spans="1:40" ht="22.9">
      <c r="C177" s="52" t="s">
        <v>637</v>
      </c>
    </row>
    <row r="178" spans="1:40" ht="20.45">
      <c r="C178" s="160" t="s">
        <v>353</v>
      </c>
    </row>
    <row r="179" spans="1:40" ht="13.9" thickBot="1"/>
    <row r="180" spans="1:40" ht="13.9">
      <c r="A180" s="3360"/>
      <c r="B180" s="4229" t="s">
        <v>448</v>
      </c>
      <c r="C180" s="4287" t="s">
        <v>638</v>
      </c>
      <c r="D180" s="4235" t="s">
        <v>374</v>
      </c>
      <c r="E180" s="4290" t="s">
        <v>639</v>
      </c>
      <c r="F180" s="4235" t="s">
        <v>374</v>
      </c>
      <c r="G180" s="4235" t="s">
        <v>264</v>
      </c>
      <c r="H180" s="4235" t="s">
        <v>319</v>
      </c>
      <c r="I180" s="4235" t="s">
        <v>451</v>
      </c>
      <c r="J180" s="4235" t="s">
        <v>452</v>
      </c>
      <c r="K180" s="4235" t="s">
        <v>266</v>
      </c>
      <c r="L180" s="4235"/>
      <c r="M180" s="4235"/>
      <c r="N180" s="4235"/>
      <c r="O180" s="4235"/>
      <c r="P180" s="4235"/>
      <c r="Q180" s="4235"/>
      <c r="R180" s="4235"/>
      <c r="S180" s="4235"/>
      <c r="T180" s="4235"/>
      <c r="U180" s="4235"/>
      <c r="V180" s="4235"/>
      <c r="W180" s="4235"/>
      <c r="X180" s="4235"/>
      <c r="Y180" s="4235"/>
      <c r="Z180" s="4235"/>
      <c r="AA180" s="4235"/>
      <c r="AB180" s="4235"/>
      <c r="AC180" s="4235"/>
      <c r="AD180" s="4235"/>
      <c r="AE180" s="4235"/>
      <c r="AF180" s="4235"/>
      <c r="AG180" s="4235"/>
      <c r="AH180" s="4235"/>
      <c r="AI180" s="4235"/>
      <c r="AJ180" s="4235"/>
      <c r="AK180" s="4235"/>
      <c r="AL180" s="4235"/>
      <c r="AM180" s="4285" t="s">
        <v>268</v>
      </c>
    </row>
    <row r="181" spans="1:40" ht="63" customHeight="1" thickBot="1">
      <c r="A181" s="3360"/>
      <c r="B181" s="4248"/>
      <c r="C181" s="4289"/>
      <c r="D181" s="4251"/>
      <c r="E181" s="4251"/>
      <c r="F181" s="4251"/>
      <c r="G181" s="4251"/>
      <c r="H181" s="4251"/>
      <c r="I181" s="4251"/>
      <c r="J181" s="4236"/>
      <c r="K181" s="3382">
        <v>5</v>
      </c>
      <c r="L181" s="3382">
        <v>10</v>
      </c>
      <c r="M181" s="3382">
        <v>15</v>
      </c>
      <c r="N181" s="3382">
        <v>20</v>
      </c>
      <c r="O181" s="3382">
        <v>25</v>
      </c>
      <c r="P181" s="3382">
        <v>30</v>
      </c>
      <c r="Q181" s="3382">
        <v>35</v>
      </c>
      <c r="R181" s="3382">
        <v>40</v>
      </c>
      <c r="S181" s="3382">
        <v>45</v>
      </c>
      <c r="T181" s="3382">
        <v>50</v>
      </c>
      <c r="U181" s="3382">
        <v>55</v>
      </c>
      <c r="V181" s="3382">
        <v>60</v>
      </c>
      <c r="W181" s="3382">
        <v>65</v>
      </c>
      <c r="X181" s="3382">
        <v>70</v>
      </c>
      <c r="Y181" s="3382">
        <v>75</v>
      </c>
      <c r="Z181" s="3382">
        <v>80</v>
      </c>
      <c r="AA181" s="3382">
        <v>90</v>
      </c>
      <c r="AB181" s="3382">
        <v>100</v>
      </c>
      <c r="AC181" s="3382">
        <v>110</v>
      </c>
      <c r="AD181" s="3382">
        <v>120</v>
      </c>
      <c r="AE181" s="3382">
        <v>130</v>
      </c>
      <c r="AF181" s="3382">
        <v>140</v>
      </c>
      <c r="AG181" s="3382">
        <v>160</v>
      </c>
      <c r="AH181" s="3382">
        <v>180</v>
      </c>
      <c r="AI181" s="3382">
        <v>200</v>
      </c>
      <c r="AJ181" s="3382">
        <v>250</v>
      </c>
      <c r="AK181" s="3382">
        <v>300</v>
      </c>
      <c r="AL181" s="3382">
        <v>350</v>
      </c>
      <c r="AM181" s="4286"/>
    </row>
    <row r="182" spans="1:40" ht="14.45">
      <c r="A182" s="3360"/>
      <c r="B182" s="3384">
        <v>99039704</v>
      </c>
      <c r="C182" s="3385" t="s">
        <v>640</v>
      </c>
      <c r="D182" s="400" t="s">
        <v>560</v>
      </c>
      <c r="E182" s="3386" t="s">
        <v>641</v>
      </c>
      <c r="F182" s="399" t="s">
        <v>390</v>
      </c>
      <c r="G182" s="401" t="s">
        <v>642</v>
      </c>
      <c r="H182" s="399">
        <v>1.5</v>
      </c>
      <c r="I182" s="401" t="str">
        <f>+_xlfn.IFNA(VLOOKUP(C182,[2]Hoja1!$A:$C,3,FALSE),"Consultar")</f>
        <v>Consultar</v>
      </c>
      <c r="J182" s="401">
        <f>+_xlfn.IFNA(VLOOKUP(B182,[2]Hoja1!$A:$C,3,FALSE),"Consultar")</f>
        <v>2289</v>
      </c>
      <c r="K182" s="256">
        <v>43.7</v>
      </c>
      <c r="L182" s="399">
        <v>2.5</v>
      </c>
      <c r="M182" s="401"/>
      <c r="N182" s="401"/>
      <c r="O182" s="401"/>
      <c r="P182" s="401"/>
      <c r="Q182" s="401"/>
      <c r="R182" s="401"/>
      <c r="S182" s="401"/>
      <c r="T182" s="401"/>
      <c r="U182" s="401"/>
      <c r="V182" s="401"/>
      <c r="W182" s="401"/>
      <c r="X182" s="401"/>
      <c r="Y182" s="401"/>
      <c r="Z182" s="401"/>
      <c r="AA182" s="401"/>
      <c r="AB182" s="401"/>
      <c r="AC182" s="401"/>
      <c r="AD182" s="401"/>
      <c r="AE182" s="401"/>
      <c r="AF182" s="401"/>
      <c r="AG182" s="401"/>
      <c r="AH182" s="401"/>
      <c r="AI182" s="401"/>
      <c r="AJ182" s="401"/>
      <c r="AK182" s="401"/>
      <c r="AL182" s="401"/>
      <c r="AM182" s="3388">
        <v>4</v>
      </c>
      <c r="AN182" s="143"/>
    </row>
    <row r="183" spans="1:40" ht="14.45">
      <c r="A183" s="3360"/>
      <c r="B183" s="346">
        <v>99039701</v>
      </c>
      <c r="C183" s="374" t="s">
        <v>643</v>
      </c>
      <c r="D183" s="342" t="s">
        <v>560</v>
      </c>
      <c r="E183" s="375" t="s">
        <v>644</v>
      </c>
      <c r="F183" s="340" t="s">
        <v>390</v>
      </c>
      <c r="G183" s="341" t="s">
        <v>645</v>
      </c>
      <c r="H183" s="340">
        <v>3</v>
      </c>
      <c r="I183" s="362" t="str">
        <f>+_xlfn.IFNA(VLOOKUP(C183,[2]Hoja1!$A:$C,3,FALSE),"Consultar")</f>
        <v>Consultar</v>
      </c>
      <c r="J183" s="362" t="str">
        <f>+_xlfn.IFNA(VLOOKUP(B183,[2]Hoja1!$A:$C,3,FALSE),"Consultar")</f>
        <v>Consultar</v>
      </c>
      <c r="K183" s="178">
        <v>56.2</v>
      </c>
      <c r="L183" s="343">
        <v>32.9</v>
      </c>
      <c r="M183" s="343"/>
      <c r="N183" s="343"/>
      <c r="O183" s="343"/>
      <c r="P183" s="341"/>
      <c r="Q183" s="341"/>
      <c r="R183" s="341"/>
      <c r="S183" s="341"/>
      <c r="T183" s="341"/>
      <c r="U183" s="341"/>
      <c r="V183" s="341"/>
      <c r="W183" s="341"/>
      <c r="X183" s="341"/>
      <c r="Y183" s="341"/>
      <c r="Z183" s="341"/>
      <c r="AA183" s="341"/>
      <c r="AB183" s="341"/>
      <c r="AC183" s="341"/>
      <c r="AD183" s="341"/>
      <c r="AE183" s="341"/>
      <c r="AF183" s="341"/>
      <c r="AG183" s="341"/>
      <c r="AH183" s="341"/>
      <c r="AI183" s="341"/>
      <c r="AJ183" s="341"/>
      <c r="AK183" s="341"/>
      <c r="AL183" s="341"/>
      <c r="AM183" s="3389">
        <v>4</v>
      </c>
      <c r="AN183" s="143"/>
    </row>
    <row r="184" spans="1:40" ht="14.45">
      <c r="A184" s="3360"/>
      <c r="B184" s="361">
        <v>99039705</v>
      </c>
      <c r="C184" s="376" t="s">
        <v>646</v>
      </c>
      <c r="D184" s="327" t="s">
        <v>560</v>
      </c>
      <c r="E184" s="377" t="s">
        <v>647</v>
      </c>
      <c r="F184" s="325" t="s">
        <v>390</v>
      </c>
      <c r="G184" s="326" t="s">
        <v>648</v>
      </c>
      <c r="H184" s="325">
        <v>3</v>
      </c>
      <c r="I184" s="156">
        <f>+_xlfn.IFNA(VLOOKUP(C184,[2]Hoja1!$A:$C,3,FALSE),"Consultar")</f>
        <v>1613</v>
      </c>
      <c r="J184" s="362" t="str">
        <f>+_xlfn.IFNA(VLOOKUP(B184,[2]Hoja1!$A:$C,3,FALSE),"Consultar")</f>
        <v>Consultar</v>
      </c>
      <c r="K184" s="328">
        <v>54.5</v>
      </c>
      <c r="L184" s="328">
        <v>45</v>
      </c>
      <c r="M184" s="328">
        <v>29.5</v>
      </c>
      <c r="N184" s="328"/>
      <c r="O184" s="328"/>
      <c r="P184" s="326"/>
      <c r="Q184" s="326"/>
      <c r="R184" s="326"/>
      <c r="S184" s="326"/>
      <c r="T184" s="326"/>
      <c r="U184" s="326"/>
      <c r="V184" s="326"/>
      <c r="W184" s="326"/>
      <c r="X184" s="326"/>
      <c r="Y184" s="326"/>
      <c r="Z184" s="326"/>
      <c r="AA184" s="326"/>
      <c r="AB184" s="326"/>
      <c r="AC184" s="326"/>
      <c r="AD184" s="326"/>
      <c r="AE184" s="326"/>
      <c r="AF184" s="326"/>
      <c r="AG184" s="326"/>
      <c r="AH184" s="326"/>
      <c r="AI184" s="326"/>
      <c r="AJ184" s="326"/>
      <c r="AK184" s="326"/>
      <c r="AL184" s="326"/>
      <c r="AM184" s="3390">
        <v>4</v>
      </c>
      <c r="AN184" s="143"/>
    </row>
    <row r="185" spans="1:40" ht="14.45">
      <c r="A185" s="3360"/>
      <c r="B185" s="363">
        <v>99039702</v>
      </c>
      <c r="C185" s="376" t="s">
        <v>649</v>
      </c>
      <c r="D185" s="327" t="s">
        <v>560</v>
      </c>
      <c r="E185" s="377" t="s">
        <v>650</v>
      </c>
      <c r="F185" s="325" t="s">
        <v>390</v>
      </c>
      <c r="G185" s="326" t="s">
        <v>651</v>
      </c>
      <c r="H185" s="325">
        <v>5</v>
      </c>
      <c r="I185" s="156">
        <f>+_xlfn.IFNA(VLOOKUP(C185,[2]Hoja1!$A:$C,3,FALSE),"Consultar")</f>
        <v>1701</v>
      </c>
      <c r="J185" s="156">
        <f>+_xlfn.IFNA(VLOOKUP(B185,[2]Hoja1!$A:$C,3,FALSE),"Consultar")</f>
        <v>2974</v>
      </c>
      <c r="K185" s="378"/>
      <c r="L185" s="328">
        <v>57</v>
      </c>
      <c r="M185" s="328">
        <v>49</v>
      </c>
      <c r="N185" s="328">
        <v>34</v>
      </c>
      <c r="O185" s="328">
        <v>12.3</v>
      </c>
      <c r="P185" s="328"/>
      <c r="Q185" s="328"/>
      <c r="R185" s="328"/>
      <c r="S185" s="328"/>
      <c r="T185" s="328"/>
      <c r="U185" s="328"/>
      <c r="V185" s="328"/>
      <c r="W185" s="328"/>
      <c r="X185" s="328"/>
      <c r="Y185" s="328"/>
      <c r="Z185" s="328"/>
      <c r="AA185" s="328"/>
      <c r="AB185" s="328"/>
      <c r="AC185" s="328"/>
      <c r="AD185" s="328"/>
      <c r="AE185" s="328"/>
      <c r="AF185" s="328"/>
      <c r="AG185" s="328"/>
      <c r="AH185" s="328"/>
      <c r="AI185" s="328"/>
      <c r="AJ185" s="328"/>
      <c r="AK185" s="328"/>
      <c r="AL185" s="328"/>
      <c r="AM185" s="3390">
        <v>4</v>
      </c>
      <c r="AN185" s="143"/>
    </row>
    <row r="186" spans="1:40" ht="14.45">
      <c r="A186" s="3360"/>
      <c r="B186" s="361">
        <v>99039707</v>
      </c>
      <c r="C186" s="376" t="s">
        <v>652</v>
      </c>
      <c r="D186" s="327" t="s">
        <v>560</v>
      </c>
      <c r="E186" s="377" t="s">
        <v>653</v>
      </c>
      <c r="F186" s="325" t="s">
        <v>390</v>
      </c>
      <c r="G186" s="326" t="s">
        <v>654</v>
      </c>
      <c r="H186" s="325">
        <v>5</v>
      </c>
      <c r="I186" s="156">
        <f>+_xlfn.IFNA(VLOOKUP(C186,[2]Hoja1!$A:$C,3,FALSE),"Consultar")</f>
        <v>1995</v>
      </c>
      <c r="J186" s="362" t="str">
        <f>+_xlfn.IFNA(VLOOKUP(B186,[2]Hoja1!$A:$C,3,FALSE),"Consultar")</f>
        <v>Consultar</v>
      </c>
      <c r="K186" s="378"/>
      <c r="L186" s="328">
        <v>59.4</v>
      </c>
      <c r="M186" s="328">
        <v>53.8</v>
      </c>
      <c r="N186" s="328">
        <v>46.8</v>
      </c>
      <c r="O186" s="328">
        <v>37.5</v>
      </c>
      <c r="P186" s="328">
        <v>24.3</v>
      </c>
      <c r="Q186" s="328">
        <v>4.9000000000000004</v>
      </c>
      <c r="R186" s="328"/>
      <c r="S186" s="328"/>
      <c r="T186" s="328"/>
      <c r="U186" s="328"/>
      <c r="V186" s="328"/>
      <c r="W186" s="328"/>
      <c r="X186" s="328"/>
      <c r="Y186" s="328"/>
      <c r="Z186" s="328"/>
      <c r="AA186" s="328"/>
      <c r="AB186" s="328"/>
      <c r="AC186" s="328"/>
      <c r="AD186" s="328"/>
      <c r="AE186" s="328"/>
      <c r="AF186" s="328"/>
      <c r="AG186" s="328"/>
      <c r="AH186" s="328"/>
      <c r="AI186" s="328"/>
      <c r="AJ186" s="328"/>
      <c r="AK186" s="328"/>
      <c r="AL186" s="328"/>
      <c r="AM186" s="3390">
        <v>4</v>
      </c>
      <c r="AN186" s="143"/>
    </row>
    <row r="187" spans="1:40" ht="14.45">
      <c r="A187" s="3360"/>
      <c r="B187" s="363">
        <v>99039703</v>
      </c>
      <c r="C187" s="376" t="s">
        <v>655</v>
      </c>
      <c r="D187" s="327" t="s">
        <v>560</v>
      </c>
      <c r="E187" s="377" t="s">
        <v>655</v>
      </c>
      <c r="F187" s="325" t="s">
        <v>390</v>
      </c>
      <c r="G187" s="326" t="s">
        <v>656</v>
      </c>
      <c r="H187" s="325" t="s">
        <v>412</v>
      </c>
      <c r="I187" s="156">
        <f>+_xlfn.IFNA(VLOOKUP(C187,[2]Hoja1!$A:$C,3,FALSE),"Consultar")</f>
        <v>2143</v>
      </c>
      <c r="J187" s="156">
        <f>+_xlfn.IFNA(VLOOKUP(B187,[2]Hoja1!$A:$C,3,FALSE),"Consultar")</f>
        <v>3735</v>
      </c>
      <c r="K187" s="378"/>
      <c r="L187" s="328"/>
      <c r="M187" s="328">
        <v>60</v>
      </c>
      <c r="N187" s="328">
        <v>54</v>
      </c>
      <c r="O187" s="328">
        <v>47</v>
      </c>
      <c r="P187" s="328">
        <v>35</v>
      </c>
      <c r="Q187" s="328">
        <v>22</v>
      </c>
      <c r="R187" s="328">
        <v>9.2799999999999994</v>
      </c>
      <c r="S187" s="328"/>
      <c r="T187" s="328"/>
      <c r="U187" s="328"/>
      <c r="V187" s="328"/>
      <c r="W187" s="328"/>
      <c r="X187" s="328"/>
      <c r="Y187" s="328"/>
      <c r="Z187" s="328"/>
      <c r="AA187" s="328"/>
      <c r="AB187" s="328"/>
      <c r="AC187" s="328"/>
      <c r="AD187" s="327"/>
      <c r="AE187" s="327"/>
      <c r="AF187" s="327"/>
      <c r="AG187" s="327"/>
      <c r="AH187" s="330"/>
      <c r="AI187" s="330"/>
      <c r="AJ187" s="330"/>
      <c r="AK187" s="328"/>
      <c r="AL187" s="327"/>
      <c r="AM187" s="3390">
        <v>4</v>
      </c>
      <c r="AN187" s="143"/>
    </row>
    <row r="188" spans="1:40" ht="14.45">
      <c r="A188" s="3360"/>
      <c r="B188" s="369">
        <v>99039708</v>
      </c>
      <c r="C188" s="376" t="s">
        <v>657</v>
      </c>
      <c r="D188" s="327" t="s">
        <v>560</v>
      </c>
      <c r="E188" s="377" t="s">
        <v>658</v>
      </c>
      <c r="F188" s="325" t="s">
        <v>390</v>
      </c>
      <c r="G188" s="326" t="s">
        <v>659</v>
      </c>
      <c r="H188" s="325">
        <v>7.5</v>
      </c>
      <c r="I188" s="156">
        <f>+_xlfn.IFNA(VLOOKUP(C188,[2]Hoja1!$A:$C,3,FALSE),"Consultar")</f>
        <v>2320</v>
      </c>
      <c r="J188" s="156">
        <f>+_xlfn.IFNA(VLOOKUP(B188,[2]Hoja1!$A:$C,3,FALSE),"Consultar")</f>
        <v>3912</v>
      </c>
      <c r="K188" s="378"/>
      <c r="L188" s="328"/>
      <c r="M188" s="328">
        <v>59.8</v>
      </c>
      <c r="N188" s="328">
        <v>55.6</v>
      </c>
      <c r="O188" s="328">
        <v>50.8</v>
      </c>
      <c r="P188" s="328">
        <v>44.9</v>
      </c>
      <c r="Q188" s="328">
        <v>37.6</v>
      </c>
      <c r="R188" s="328">
        <v>28.2</v>
      </c>
      <c r="S188" s="328">
        <v>15.7</v>
      </c>
      <c r="T188" s="328"/>
      <c r="U188" s="328"/>
      <c r="V188" s="328"/>
      <c r="W188" s="328"/>
      <c r="X188" s="328"/>
      <c r="Y188" s="328"/>
      <c r="Z188" s="328"/>
      <c r="AA188" s="328"/>
      <c r="AB188" s="328"/>
      <c r="AC188" s="328"/>
      <c r="AD188" s="327"/>
      <c r="AE188" s="327"/>
      <c r="AF188" s="327"/>
      <c r="AG188" s="327"/>
      <c r="AH188" s="4257" t="s">
        <v>565</v>
      </c>
      <c r="AI188" s="4257"/>
      <c r="AJ188" s="4257"/>
      <c r="AK188" s="4257"/>
      <c r="AL188" s="327"/>
      <c r="AM188" s="3390">
        <v>4</v>
      </c>
      <c r="AN188" s="143"/>
    </row>
    <row r="189" spans="1:40" ht="14.45">
      <c r="A189" s="3360"/>
      <c r="B189" s="361">
        <v>99039709</v>
      </c>
      <c r="C189" s="376" t="s">
        <v>660</v>
      </c>
      <c r="D189" s="327" t="s">
        <v>560</v>
      </c>
      <c r="E189" s="377" t="s">
        <v>661</v>
      </c>
      <c r="F189" s="325" t="s">
        <v>390</v>
      </c>
      <c r="G189" s="326" t="s">
        <v>662</v>
      </c>
      <c r="H189" s="325">
        <v>10</v>
      </c>
      <c r="I189" s="156">
        <f>+_xlfn.IFNA(VLOOKUP(C189,[2]Hoja1!$A:$C,3,FALSE),"Consultar")</f>
        <v>2405</v>
      </c>
      <c r="J189" s="362" t="str">
        <f>+_xlfn.IFNA(VLOOKUP(B189,[2]Hoja1!$A:$C,3,FALSE),"Consultar")</f>
        <v>Consultar</v>
      </c>
      <c r="K189" s="378"/>
      <c r="L189" s="327"/>
      <c r="M189" s="328"/>
      <c r="N189" s="328">
        <v>60</v>
      </c>
      <c r="O189" s="328">
        <v>56</v>
      </c>
      <c r="P189" s="328">
        <v>51</v>
      </c>
      <c r="Q189" s="328">
        <v>45</v>
      </c>
      <c r="R189" s="328">
        <v>38</v>
      </c>
      <c r="S189" s="328">
        <v>28</v>
      </c>
      <c r="T189" s="328">
        <v>15</v>
      </c>
      <c r="U189" s="328"/>
      <c r="V189" s="328"/>
      <c r="W189" s="328"/>
      <c r="X189" s="328"/>
      <c r="Y189" s="328"/>
      <c r="Z189" s="328"/>
      <c r="AA189" s="328"/>
      <c r="AB189" s="328"/>
      <c r="AC189" s="328"/>
      <c r="AD189" s="328"/>
      <c r="AE189" s="328"/>
      <c r="AF189" s="328"/>
      <c r="AG189" s="328"/>
      <c r="AH189" s="4257"/>
      <c r="AI189" s="4257"/>
      <c r="AJ189" s="4257"/>
      <c r="AK189" s="4257"/>
      <c r="AL189" s="328"/>
      <c r="AM189" s="3390">
        <v>4</v>
      </c>
      <c r="AN189" s="143"/>
    </row>
    <row r="190" spans="1:40" ht="14.45">
      <c r="A190" s="3360"/>
      <c r="B190" s="363" t="s">
        <v>663</v>
      </c>
      <c r="C190" s="376" t="s">
        <v>664</v>
      </c>
      <c r="D190" s="327" t="s">
        <v>560</v>
      </c>
      <c r="E190" s="377" t="s">
        <v>664</v>
      </c>
      <c r="F190" s="325" t="s">
        <v>390</v>
      </c>
      <c r="G190" s="326" t="s">
        <v>665</v>
      </c>
      <c r="H190" s="325">
        <v>10</v>
      </c>
      <c r="I190" s="156">
        <f>+_xlfn.IFNA(VLOOKUP(C190,[2]Hoja1!$A:$C,3,FALSE),"Consultar")</f>
        <v>2776</v>
      </c>
      <c r="J190" s="156">
        <f>+_xlfn.IFNA(VLOOKUP(B190,[2]Hoja1!$A:$C,3,FALSE),"Consultar")</f>
        <v>5556</v>
      </c>
      <c r="K190" s="378"/>
      <c r="L190" s="327"/>
      <c r="M190" s="328"/>
      <c r="N190" s="328"/>
      <c r="O190" s="328">
        <v>59</v>
      </c>
      <c r="P190" s="328">
        <v>56</v>
      </c>
      <c r="Q190" s="328">
        <v>52</v>
      </c>
      <c r="R190" s="328">
        <v>47</v>
      </c>
      <c r="S190" s="328">
        <v>42</v>
      </c>
      <c r="T190" s="328">
        <v>36</v>
      </c>
      <c r="U190" s="328">
        <v>28</v>
      </c>
      <c r="V190" s="328">
        <v>19</v>
      </c>
      <c r="W190" s="328">
        <v>7</v>
      </c>
      <c r="X190" s="328"/>
      <c r="Y190" s="328"/>
      <c r="Z190" s="328"/>
      <c r="AA190" s="328"/>
      <c r="AB190" s="328"/>
      <c r="AC190" s="328"/>
      <c r="AD190" s="328"/>
      <c r="AE190" s="328"/>
      <c r="AF190" s="328"/>
      <c r="AG190" s="328"/>
      <c r="AH190" s="4257"/>
      <c r="AI190" s="4257"/>
      <c r="AJ190" s="4257"/>
      <c r="AK190" s="4257"/>
      <c r="AL190" s="328"/>
      <c r="AM190" s="3390">
        <v>4</v>
      </c>
      <c r="AN190" s="143"/>
    </row>
    <row r="191" spans="1:40" ht="14.45">
      <c r="A191" s="3360"/>
      <c r="B191" s="363" t="s">
        <v>666</v>
      </c>
      <c r="C191" s="376" t="s">
        <v>667</v>
      </c>
      <c r="D191" s="327" t="s">
        <v>560</v>
      </c>
      <c r="E191" s="377" t="s">
        <v>668</v>
      </c>
      <c r="F191" s="325" t="s">
        <v>390</v>
      </c>
      <c r="G191" s="326" t="s">
        <v>669</v>
      </c>
      <c r="H191" s="325">
        <v>15</v>
      </c>
      <c r="I191" s="156" t="str">
        <f>+_xlfn.IFNA(VLOOKUP(C191,[2]Hoja1!$A:$C,3,FALSE),"Consultar")</f>
        <v>Consultar</v>
      </c>
      <c r="J191" s="156">
        <f>+_xlfn.IFNA(VLOOKUP(B191,[2]Hoja1!$A:$C,3,FALSE),"Consultar")</f>
        <v>6888</v>
      </c>
      <c r="K191" s="378"/>
      <c r="L191" s="327"/>
      <c r="M191" s="328"/>
      <c r="N191" s="328"/>
      <c r="O191" s="328"/>
      <c r="P191" s="328"/>
      <c r="Q191" s="328"/>
      <c r="R191" s="328">
        <v>57.9</v>
      </c>
      <c r="S191" s="328">
        <v>55.7</v>
      </c>
      <c r="T191" s="328">
        <v>53.3</v>
      </c>
      <c r="U191" s="328">
        <v>50.6</v>
      </c>
      <c r="V191" s="328">
        <v>47.7</v>
      </c>
      <c r="W191" s="328">
        <v>44.5</v>
      </c>
      <c r="X191" s="328">
        <v>41</v>
      </c>
      <c r="Y191" s="328">
        <v>36.9</v>
      </c>
      <c r="Z191" s="328">
        <v>32.299999999999997</v>
      </c>
      <c r="AA191" s="328">
        <v>21.3</v>
      </c>
      <c r="AB191" s="328">
        <v>6.8</v>
      </c>
      <c r="AC191" s="328"/>
      <c r="AD191" s="328"/>
      <c r="AE191" s="328"/>
      <c r="AF191" s="328"/>
      <c r="AG191" s="328"/>
      <c r="AH191" s="328"/>
      <c r="AI191" s="328"/>
      <c r="AJ191" s="328"/>
      <c r="AK191" s="328"/>
      <c r="AL191" s="328"/>
      <c r="AM191" s="3390">
        <v>4</v>
      </c>
      <c r="AN191" s="143"/>
    </row>
    <row r="192" spans="1:40" ht="14.45">
      <c r="A192" s="3360"/>
      <c r="B192" s="369" t="s">
        <v>670</v>
      </c>
      <c r="C192" s="376" t="s">
        <v>671</v>
      </c>
      <c r="D192" s="327" t="s">
        <v>560</v>
      </c>
      <c r="E192" s="377" t="s">
        <v>672</v>
      </c>
      <c r="F192" s="325" t="s">
        <v>390</v>
      </c>
      <c r="G192" s="326" t="s">
        <v>673</v>
      </c>
      <c r="H192" s="325">
        <v>17.5</v>
      </c>
      <c r="I192" s="156">
        <f>+_xlfn.IFNA(VLOOKUP(C192,[2]Hoja1!$A:$C,3,FALSE),"Consultar")</f>
        <v>3751</v>
      </c>
      <c r="J192" s="156">
        <f>+_xlfn.IFNA(VLOOKUP(B192,[2]Hoja1!$A:$C,3,FALSE),"Consultar")</f>
        <v>7151</v>
      </c>
      <c r="K192" s="378"/>
      <c r="L192" s="328"/>
      <c r="M192" s="328"/>
      <c r="N192" s="328"/>
      <c r="O192" s="328"/>
      <c r="P192" s="328"/>
      <c r="Q192" s="328"/>
      <c r="R192" s="328"/>
      <c r="S192" s="328">
        <v>58</v>
      </c>
      <c r="T192" s="328">
        <v>55.98</v>
      </c>
      <c r="U192" s="328">
        <v>54</v>
      </c>
      <c r="V192" s="328">
        <v>51</v>
      </c>
      <c r="W192" s="328">
        <v>47</v>
      </c>
      <c r="X192" s="328">
        <v>45</v>
      </c>
      <c r="Y192" s="328">
        <v>42</v>
      </c>
      <c r="Z192" s="328">
        <v>37</v>
      </c>
      <c r="AA192" s="328">
        <v>28</v>
      </c>
      <c r="AB192" s="328">
        <v>15</v>
      </c>
      <c r="AC192" s="328"/>
      <c r="AD192" s="328"/>
      <c r="AE192" s="328"/>
      <c r="AF192" s="328"/>
      <c r="AG192" s="328"/>
      <c r="AH192" s="328"/>
      <c r="AI192" s="328"/>
      <c r="AJ192" s="328"/>
      <c r="AK192" s="328"/>
      <c r="AL192" s="328"/>
      <c r="AM192" s="3390">
        <v>4</v>
      </c>
      <c r="AN192" s="143"/>
    </row>
    <row r="193" spans="1:40" ht="14.45">
      <c r="A193" s="3360"/>
      <c r="B193" s="361" t="s">
        <v>674</v>
      </c>
      <c r="C193" s="376" t="s">
        <v>675</v>
      </c>
      <c r="D193" s="327" t="s">
        <v>560</v>
      </c>
      <c r="E193" s="377" t="s">
        <v>676</v>
      </c>
      <c r="F193" s="325" t="s">
        <v>390</v>
      </c>
      <c r="G193" s="326" t="s">
        <v>677</v>
      </c>
      <c r="H193" s="325">
        <v>17.5</v>
      </c>
      <c r="I193" s="156" t="str">
        <f>+_xlfn.IFNA(VLOOKUP(C193,[2]Hoja1!$A:$C,3,FALSE),"Consultar")</f>
        <v>Consultar</v>
      </c>
      <c r="J193" s="362" t="str">
        <f>+_xlfn.IFNA(VLOOKUP(B193,[2]Hoja1!$A:$C,3,FALSE),"Consultar")</f>
        <v>Consultar</v>
      </c>
      <c r="K193" s="378"/>
      <c r="L193" s="328"/>
      <c r="M193" s="328"/>
      <c r="N193" s="328"/>
      <c r="O193" s="328"/>
      <c r="P193" s="328"/>
      <c r="Q193" s="328"/>
      <c r="R193" s="328"/>
      <c r="S193" s="328">
        <v>58.5</v>
      </c>
      <c r="T193" s="328">
        <v>56.5</v>
      </c>
      <c r="U193" s="328">
        <v>54.5</v>
      </c>
      <c r="V193" s="328">
        <v>52.2</v>
      </c>
      <c r="W193" s="328">
        <v>49.8</v>
      </c>
      <c r="X193" s="328">
        <v>47.2</v>
      </c>
      <c r="Y193" s="328">
        <v>44.3</v>
      </c>
      <c r="Z193" s="328">
        <v>41.1</v>
      </c>
      <c r="AA193" s="328">
        <v>33.5</v>
      </c>
      <c r="AB193" s="328">
        <v>23.9</v>
      </c>
      <c r="AC193" s="328">
        <v>12.2</v>
      </c>
      <c r="AD193" s="328"/>
      <c r="AE193" s="328"/>
      <c r="AF193" s="328"/>
      <c r="AG193" s="328"/>
      <c r="AH193" s="328"/>
      <c r="AI193" s="328"/>
      <c r="AJ193" s="328"/>
      <c r="AK193" s="328"/>
      <c r="AL193" s="328"/>
      <c r="AM193" s="3390">
        <v>4</v>
      </c>
      <c r="AN193" s="143"/>
    </row>
    <row r="194" spans="1:40" ht="14.45">
      <c r="A194" s="3360"/>
      <c r="B194" s="369" t="s">
        <v>678</v>
      </c>
      <c r="C194" s="376" t="s">
        <v>679</v>
      </c>
      <c r="D194" s="327" t="s">
        <v>560</v>
      </c>
      <c r="E194" s="377" t="s">
        <v>680</v>
      </c>
      <c r="F194" s="325" t="s">
        <v>390</v>
      </c>
      <c r="G194" s="326" t="s">
        <v>681</v>
      </c>
      <c r="H194" s="325">
        <v>20</v>
      </c>
      <c r="I194" s="156" t="str">
        <f>+_xlfn.IFNA(VLOOKUP(C194,[2]Hoja1!$A:$C,3,FALSE),"Consultar")</f>
        <v>Consultar</v>
      </c>
      <c r="J194" s="156">
        <f>+_xlfn.IFNA(VLOOKUP(B194,[2]Hoja1!$A:$C,3,FALSE),"Consultar")</f>
        <v>7822</v>
      </c>
      <c r="K194" s="378"/>
      <c r="L194" s="328"/>
      <c r="M194" s="328"/>
      <c r="N194" s="328"/>
      <c r="O194" s="328"/>
      <c r="P194" s="328"/>
      <c r="Q194" s="328"/>
      <c r="R194" s="328"/>
      <c r="S194" s="328"/>
      <c r="T194" s="328">
        <v>58</v>
      </c>
      <c r="U194" s="328">
        <v>56</v>
      </c>
      <c r="V194" s="328">
        <v>54</v>
      </c>
      <c r="W194" s="328">
        <v>53</v>
      </c>
      <c r="X194" s="328">
        <v>50</v>
      </c>
      <c r="Y194" s="328">
        <v>47</v>
      </c>
      <c r="Z194" s="328">
        <v>44</v>
      </c>
      <c r="AA194" s="328">
        <v>38</v>
      </c>
      <c r="AB194" s="328">
        <v>29</v>
      </c>
      <c r="AC194" s="328">
        <v>18.5</v>
      </c>
      <c r="AD194" s="328">
        <v>5</v>
      </c>
      <c r="AE194" s="328"/>
      <c r="AF194" s="328"/>
      <c r="AG194" s="328"/>
      <c r="AH194" s="328"/>
      <c r="AI194" s="328"/>
      <c r="AJ194" s="328"/>
      <c r="AK194" s="328"/>
      <c r="AL194" s="328"/>
      <c r="AM194" s="3390">
        <v>4</v>
      </c>
      <c r="AN194" s="143"/>
    </row>
    <row r="195" spans="1:40" ht="14.45">
      <c r="A195" s="3360"/>
      <c r="B195" s="361" t="s">
        <v>682</v>
      </c>
      <c r="C195" s="376" t="s">
        <v>683</v>
      </c>
      <c r="D195" s="327" t="s">
        <v>560</v>
      </c>
      <c r="E195" s="377" t="s">
        <v>684</v>
      </c>
      <c r="F195" s="325" t="s">
        <v>390</v>
      </c>
      <c r="G195" s="326" t="s">
        <v>685</v>
      </c>
      <c r="H195" s="325">
        <v>20</v>
      </c>
      <c r="I195" s="156" t="str">
        <f>+_xlfn.IFNA(VLOOKUP(C195,[2]Hoja1!$A:$C,3,FALSE),"Consultar")</f>
        <v>Consultar</v>
      </c>
      <c r="J195" s="362" t="str">
        <f>+_xlfn.IFNA(VLOOKUP(B195,[2]Hoja1!$A:$C,3,FALSE),"Consultar")</f>
        <v>Consultar</v>
      </c>
      <c r="K195" s="378"/>
      <c r="L195" s="328"/>
      <c r="M195" s="328"/>
      <c r="N195" s="328"/>
      <c r="O195" s="328"/>
      <c r="P195" s="328"/>
      <c r="Q195" s="328"/>
      <c r="R195" s="328"/>
      <c r="S195" s="328"/>
      <c r="T195" s="328"/>
      <c r="U195" s="328">
        <v>58</v>
      </c>
      <c r="V195" s="328">
        <v>56</v>
      </c>
      <c r="W195" s="328">
        <v>54</v>
      </c>
      <c r="X195" s="328">
        <v>53</v>
      </c>
      <c r="Y195" s="328">
        <v>51</v>
      </c>
      <c r="Z195" s="328">
        <v>48</v>
      </c>
      <c r="AA195" s="328">
        <v>43</v>
      </c>
      <c r="AB195" s="328">
        <v>37</v>
      </c>
      <c r="AC195" s="328">
        <v>29</v>
      </c>
      <c r="AD195" s="328">
        <v>20</v>
      </c>
      <c r="AE195" s="328">
        <v>8</v>
      </c>
      <c r="AF195" s="328"/>
      <c r="AG195" s="328"/>
      <c r="AH195" s="328"/>
      <c r="AI195" s="328"/>
      <c r="AJ195" s="328"/>
      <c r="AK195" s="328"/>
      <c r="AL195" s="328"/>
      <c r="AM195" s="3390">
        <v>4</v>
      </c>
      <c r="AN195" s="143"/>
    </row>
    <row r="196" spans="1:40" ht="14.45">
      <c r="A196" s="3360"/>
      <c r="B196" s="363" t="s">
        <v>686</v>
      </c>
      <c r="C196" s="376" t="s">
        <v>687</v>
      </c>
      <c r="D196" s="327" t="s">
        <v>560</v>
      </c>
      <c r="E196" s="377" t="s">
        <v>688</v>
      </c>
      <c r="F196" s="325" t="s">
        <v>390</v>
      </c>
      <c r="G196" s="326" t="s">
        <v>689</v>
      </c>
      <c r="H196" s="325">
        <v>25</v>
      </c>
      <c r="I196" s="156" t="str">
        <f>+_xlfn.IFNA(VLOOKUP(C196,[2]Hoja1!$A:$C,3,FALSE),"Consultar")</f>
        <v>Consultar</v>
      </c>
      <c r="J196" s="156">
        <f>+_xlfn.IFNA(VLOOKUP(B196,[2]Hoja1!$A:$C,3,FALSE),"Consultar")</f>
        <v>9125</v>
      </c>
      <c r="K196" s="378"/>
      <c r="L196" s="327"/>
      <c r="M196" s="327"/>
      <c r="N196" s="327"/>
      <c r="O196" s="327"/>
      <c r="P196" s="327"/>
      <c r="Q196" s="328"/>
      <c r="R196" s="328"/>
      <c r="S196" s="328"/>
      <c r="T196" s="328"/>
      <c r="U196" s="328"/>
      <c r="V196" s="328">
        <v>59</v>
      </c>
      <c r="W196" s="328">
        <v>57</v>
      </c>
      <c r="X196" s="328">
        <v>56</v>
      </c>
      <c r="Y196" s="328">
        <v>54</v>
      </c>
      <c r="Z196" s="328">
        <v>53</v>
      </c>
      <c r="AA196" s="328">
        <v>48</v>
      </c>
      <c r="AB196" s="328">
        <v>44</v>
      </c>
      <c r="AC196" s="328">
        <v>38</v>
      </c>
      <c r="AD196" s="328">
        <v>31</v>
      </c>
      <c r="AE196" s="328">
        <v>23</v>
      </c>
      <c r="AF196" s="328">
        <v>13</v>
      </c>
      <c r="AG196" s="328"/>
      <c r="AH196" s="328"/>
      <c r="AI196" s="328"/>
      <c r="AJ196" s="328"/>
      <c r="AK196" s="328"/>
      <c r="AL196" s="328"/>
      <c r="AM196" s="3390">
        <v>4</v>
      </c>
      <c r="AN196" s="143"/>
    </row>
    <row r="197" spans="1:40" ht="14.45">
      <c r="A197" s="3360"/>
      <c r="B197" s="369" t="s">
        <v>690</v>
      </c>
      <c r="C197" s="376" t="s">
        <v>691</v>
      </c>
      <c r="D197" s="327" t="s">
        <v>560</v>
      </c>
      <c r="E197" s="377" t="s">
        <v>692</v>
      </c>
      <c r="F197" s="325" t="s">
        <v>390</v>
      </c>
      <c r="G197" s="326" t="s">
        <v>693</v>
      </c>
      <c r="H197" s="325">
        <v>25</v>
      </c>
      <c r="I197" s="156" t="str">
        <f>+_xlfn.IFNA(VLOOKUP(C197,[2]Hoja1!$A:$C,3,FALSE),"Consultar")</f>
        <v>Consultar</v>
      </c>
      <c r="J197" s="156">
        <f>+_xlfn.IFNA(VLOOKUP(B197,[2]Hoja1!$A:$C,3,FALSE),"Consultar")</f>
        <v>9482</v>
      </c>
      <c r="K197" s="378"/>
      <c r="L197" s="327"/>
      <c r="M197" s="327"/>
      <c r="N197" s="327"/>
      <c r="O197" s="327"/>
      <c r="P197" s="327"/>
      <c r="Q197" s="328"/>
      <c r="R197" s="328"/>
      <c r="S197" s="328"/>
      <c r="T197" s="328"/>
      <c r="U197" s="328"/>
      <c r="V197" s="328"/>
      <c r="W197" s="328">
        <v>59</v>
      </c>
      <c r="X197" s="328">
        <v>57</v>
      </c>
      <c r="Y197" s="328">
        <v>56</v>
      </c>
      <c r="Z197" s="328">
        <v>54</v>
      </c>
      <c r="AA197" s="328">
        <v>51</v>
      </c>
      <c r="AB197" s="328">
        <v>47</v>
      </c>
      <c r="AC197" s="328">
        <v>43</v>
      </c>
      <c r="AD197" s="328">
        <v>37</v>
      </c>
      <c r="AE197" s="328">
        <v>31</v>
      </c>
      <c r="AF197" s="328">
        <v>23</v>
      </c>
      <c r="AG197" s="328">
        <v>4</v>
      </c>
      <c r="AH197" s="328"/>
      <c r="AI197" s="328"/>
      <c r="AJ197" s="328"/>
      <c r="AK197" s="328"/>
      <c r="AL197" s="328"/>
      <c r="AM197" s="3390">
        <v>4</v>
      </c>
      <c r="AN197" s="143"/>
    </row>
    <row r="198" spans="1:40" ht="14.45">
      <c r="A198" s="3360"/>
      <c r="B198" s="361" t="s">
        <v>694</v>
      </c>
      <c r="C198" s="376" t="s">
        <v>695</v>
      </c>
      <c r="D198" s="327" t="s">
        <v>560</v>
      </c>
      <c r="E198" s="377" t="s">
        <v>696</v>
      </c>
      <c r="F198" s="325" t="s">
        <v>390</v>
      </c>
      <c r="G198" s="326" t="s">
        <v>697</v>
      </c>
      <c r="H198" s="325">
        <v>30</v>
      </c>
      <c r="I198" s="156" t="str">
        <f>+_xlfn.IFNA(VLOOKUP(C198,[2]Hoja1!$A:$C,3,FALSE),"Consultar")</f>
        <v>Consultar</v>
      </c>
      <c r="J198" s="362" t="str">
        <f>+_xlfn.IFNA(VLOOKUP(B198,[2]Hoja1!$A:$C,3,FALSE),"Consultar")</f>
        <v>Consultar</v>
      </c>
      <c r="K198" s="378"/>
      <c r="L198" s="328"/>
      <c r="M198" s="328"/>
      <c r="N198" s="328"/>
      <c r="O198" s="328"/>
      <c r="P198" s="328"/>
      <c r="Q198" s="328"/>
      <c r="R198" s="328"/>
      <c r="S198" s="328"/>
      <c r="T198" s="328"/>
      <c r="U198" s="328"/>
      <c r="V198" s="328"/>
      <c r="W198" s="328"/>
      <c r="X198" s="328">
        <v>60</v>
      </c>
      <c r="Y198" s="328">
        <v>58</v>
      </c>
      <c r="Z198" s="328">
        <v>56</v>
      </c>
      <c r="AA198" s="328">
        <v>53</v>
      </c>
      <c r="AB198" s="328">
        <v>51</v>
      </c>
      <c r="AC198" s="328">
        <v>47</v>
      </c>
      <c r="AD198" s="328">
        <v>43</v>
      </c>
      <c r="AE198" s="328">
        <v>38</v>
      </c>
      <c r="AF198" s="328">
        <v>32</v>
      </c>
      <c r="AG198" s="328">
        <v>18</v>
      </c>
      <c r="AH198" s="328"/>
      <c r="AI198" s="328"/>
      <c r="AJ198" s="328"/>
      <c r="AK198" s="328"/>
      <c r="AL198" s="328"/>
      <c r="AM198" s="3390">
        <v>4</v>
      </c>
      <c r="AN198" s="143"/>
    </row>
    <row r="199" spans="1:40" ht="14.45">
      <c r="A199" s="3360"/>
      <c r="B199" s="363" t="s">
        <v>698</v>
      </c>
      <c r="C199" s="376" t="s">
        <v>699</v>
      </c>
      <c r="D199" s="327" t="s">
        <v>560</v>
      </c>
      <c r="E199" s="377" t="s">
        <v>700</v>
      </c>
      <c r="F199" s="325" t="s">
        <v>390</v>
      </c>
      <c r="G199" s="326" t="s">
        <v>701</v>
      </c>
      <c r="H199" s="325">
        <v>30</v>
      </c>
      <c r="I199" s="156" t="str">
        <f>+_xlfn.IFNA(VLOOKUP(C199,[2]Hoja1!$A:$C,3,FALSE),"Consultar")</f>
        <v>Consultar</v>
      </c>
      <c r="J199" s="156">
        <f>+_xlfn.IFNA(VLOOKUP(B199,[2]Hoja1!$A:$C,3,FALSE),"Consultar")</f>
        <v>10944</v>
      </c>
      <c r="K199" s="378"/>
      <c r="L199" s="328"/>
      <c r="M199" s="328"/>
      <c r="N199" s="328"/>
      <c r="O199" s="328"/>
      <c r="P199" s="328"/>
      <c r="Q199" s="328"/>
      <c r="R199" s="328"/>
      <c r="S199" s="328"/>
      <c r="T199" s="328"/>
      <c r="U199" s="328"/>
      <c r="V199" s="328"/>
      <c r="W199" s="328"/>
      <c r="X199" s="328"/>
      <c r="Y199" s="328"/>
      <c r="Z199" s="328">
        <v>59</v>
      </c>
      <c r="AA199" s="328">
        <v>57</v>
      </c>
      <c r="AB199" s="328">
        <v>54</v>
      </c>
      <c r="AC199" s="328">
        <v>52</v>
      </c>
      <c r="AD199" s="328">
        <v>48</v>
      </c>
      <c r="AE199" s="328">
        <v>45</v>
      </c>
      <c r="AF199" s="328">
        <v>41</v>
      </c>
      <c r="AG199" s="328">
        <v>32</v>
      </c>
      <c r="AH199" s="328">
        <v>20</v>
      </c>
      <c r="AI199" s="328">
        <v>3</v>
      </c>
      <c r="AJ199" s="328"/>
      <c r="AK199" s="328"/>
      <c r="AL199" s="328"/>
      <c r="AM199" s="3390">
        <v>4</v>
      </c>
      <c r="AN199" s="143"/>
    </row>
    <row r="200" spans="1:40" ht="14.45">
      <c r="A200" s="3360"/>
      <c r="B200" s="369" t="s">
        <v>702</v>
      </c>
      <c r="C200" s="376" t="s">
        <v>703</v>
      </c>
      <c r="D200" s="327" t="s">
        <v>560</v>
      </c>
      <c r="E200" s="377" t="s">
        <v>704</v>
      </c>
      <c r="F200" s="325" t="s">
        <v>390</v>
      </c>
      <c r="G200" s="326" t="s">
        <v>705</v>
      </c>
      <c r="H200" s="325">
        <v>35</v>
      </c>
      <c r="I200" s="156" t="str">
        <f>+_xlfn.IFNA(VLOOKUP(C200,[2]Hoja1!$A:$C,3,FALSE),"Consultar")</f>
        <v>Consultar</v>
      </c>
      <c r="J200" s="156">
        <f>+_xlfn.IFNA(VLOOKUP(B200,[2]Hoja1!$A:$C,3,FALSE),"Consultar")</f>
        <v>11860</v>
      </c>
      <c r="K200" s="378"/>
      <c r="L200" s="328"/>
      <c r="M200" s="328"/>
      <c r="N200" s="328"/>
      <c r="O200" s="328"/>
      <c r="P200" s="328"/>
      <c r="Q200" s="328"/>
      <c r="R200" s="328"/>
      <c r="S200" s="328"/>
      <c r="T200" s="328"/>
      <c r="U200" s="328"/>
      <c r="V200" s="328"/>
      <c r="W200" s="328"/>
      <c r="X200" s="328"/>
      <c r="Y200" s="328"/>
      <c r="Z200" s="328"/>
      <c r="AA200" s="328">
        <v>59</v>
      </c>
      <c r="AB200" s="328">
        <v>56</v>
      </c>
      <c r="AC200" s="328">
        <v>53</v>
      </c>
      <c r="AD200" s="328">
        <v>52</v>
      </c>
      <c r="AE200" s="328">
        <v>49</v>
      </c>
      <c r="AF200" s="328">
        <v>45</v>
      </c>
      <c r="AG200" s="328">
        <v>38</v>
      </c>
      <c r="AH200" s="328">
        <v>28</v>
      </c>
      <c r="AI200" s="328">
        <v>16</v>
      </c>
      <c r="AJ200" s="328"/>
      <c r="AK200" s="328"/>
      <c r="AL200" s="328"/>
      <c r="AM200" s="3390">
        <v>4</v>
      </c>
      <c r="AN200" s="143"/>
    </row>
    <row r="201" spans="1:40" ht="14.45">
      <c r="A201" s="3360"/>
      <c r="B201" s="361" t="s">
        <v>706</v>
      </c>
      <c r="C201" s="376" t="s">
        <v>707</v>
      </c>
      <c r="D201" s="327" t="s">
        <v>560</v>
      </c>
      <c r="E201" s="377" t="s">
        <v>708</v>
      </c>
      <c r="F201" s="325" t="s">
        <v>390</v>
      </c>
      <c r="G201" s="326" t="s">
        <v>709</v>
      </c>
      <c r="H201" s="325">
        <v>35</v>
      </c>
      <c r="I201" s="156" t="str">
        <f>+_xlfn.IFNA(VLOOKUP(C201,[2]Hoja1!$A:$C,3,FALSE),"Consultar")</f>
        <v>Consultar</v>
      </c>
      <c r="J201" s="362" t="str">
        <f>+_xlfn.IFNA(VLOOKUP(B201,[2]Hoja1!$A:$C,3,FALSE),"Consultar")</f>
        <v>Consultar</v>
      </c>
      <c r="K201" s="378"/>
      <c r="L201" s="328"/>
      <c r="M201" s="328"/>
      <c r="N201" s="328"/>
      <c r="O201" s="328"/>
      <c r="P201" s="328"/>
      <c r="Q201" s="328"/>
      <c r="R201" s="328"/>
      <c r="S201" s="328"/>
      <c r="T201" s="328"/>
      <c r="U201" s="328"/>
      <c r="V201" s="328"/>
      <c r="W201" s="328"/>
      <c r="X201" s="328"/>
      <c r="Y201" s="328"/>
      <c r="Z201" s="328"/>
      <c r="AA201" s="328">
        <v>60</v>
      </c>
      <c r="AB201" s="328">
        <v>58</v>
      </c>
      <c r="AC201" s="328">
        <v>55</v>
      </c>
      <c r="AD201" s="328">
        <v>53</v>
      </c>
      <c r="AE201" s="328">
        <v>51</v>
      </c>
      <c r="AF201" s="328">
        <v>47</v>
      </c>
      <c r="AG201" s="328">
        <v>41</v>
      </c>
      <c r="AH201" s="328">
        <v>33</v>
      </c>
      <c r="AI201" s="328">
        <v>23</v>
      </c>
      <c r="AJ201" s="328"/>
      <c r="AK201" s="328"/>
      <c r="AL201" s="328"/>
      <c r="AM201" s="3390">
        <v>4</v>
      </c>
      <c r="AN201" s="143"/>
    </row>
    <row r="202" spans="1:40" ht="14.45">
      <c r="A202" s="3360"/>
      <c r="B202" s="363" t="s">
        <v>710</v>
      </c>
      <c r="C202" s="376" t="s">
        <v>711</v>
      </c>
      <c r="D202" s="327" t="s">
        <v>560</v>
      </c>
      <c r="E202" s="377" t="s">
        <v>712</v>
      </c>
      <c r="F202" s="325" t="s">
        <v>390</v>
      </c>
      <c r="G202" s="326" t="s">
        <v>713</v>
      </c>
      <c r="H202" s="325">
        <v>40</v>
      </c>
      <c r="I202" s="156" t="str">
        <f>+_xlfn.IFNA(VLOOKUP(C202,[2]Hoja1!$A:$C,3,FALSE),"Consultar")</f>
        <v>Consultar</v>
      </c>
      <c r="J202" s="156">
        <f>+_xlfn.IFNA(VLOOKUP(B202,[2]Hoja1!$A:$C,3,FALSE),"Consultar")</f>
        <v>13188</v>
      </c>
      <c r="K202" s="378"/>
      <c r="L202" s="328"/>
      <c r="M202" s="328"/>
      <c r="N202" s="328"/>
      <c r="O202" s="328"/>
      <c r="P202" s="328"/>
      <c r="Q202" s="328"/>
      <c r="R202" s="328"/>
      <c r="S202" s="328"/>
      <c r="T202" s="328"/>
      <c r="U202" s="328"/>
      <c r="V202" s="328"/>
      <c r="W202" s="328"/>
      <c r="X202" s="328"/>
      <c r="Y202" s="328"/>
      <c r="Z202" s="328"/>
      <c r="AA202" s="328"/>
      <c r="AB202" s="328">
        <v>60</v>
      </c>
      <c r="AC202" s="328">
        <v>58</v>
      </c>
      <c r="AD202" s="328">
        <v>56</v>
      </c>
      <c r="AE202" s="328">
        <v>54</v>
      </c>
      <c r="AF202" s="328">
        <v>51.97</v>
      </c>
      <c r="AG202" s="328">
        <v>47</v>
      </c>
      <c r="AH202" s="328">
        <v>41</v>
      </c>
      <c r="AI202" s="328">
        <v>34</v>
      </c>
      <c r="AJ202" s="328">
        <v>8</v>
      </c>
      <c r="AK202" s="328"/>
      <c r="AL202" s="328"/>
      <c r="AM202" s="3390">
        <v>4</v>
      </c>
      <c r="AN202" s="143"/>
    </row>
    <row r="203" spans="1:40" ht="14.45">
      <c r="A203" s="3360"/>
      <c r="B203" s="361" t="s">
        <v>714</v>
      </c>
      <c r="C203" s="376" t="s">
        <v>715</v>
      </c>
      <c r="D203" s="325" t="s">
        <v>560</v>
      </c>
      <c r="E203" s="377" t="s">
        <v>716</v>
      </c>
      <c r="F203" s="325" t="s">
        <v>390</v>
      </c>
      <c r="G203" s="326" t="s">
        <v>717</v>
      </c>
      <c r="H203" s="325">
        <v>40</v>
      </c>
      <c r="I203" s="156" t="str">
        <f>+_xlfn.IFNA(VLOOKUP(C203,[2]Hoja1!$A:$C,3,FALSE),"Consultar")</f>
        <v>Consultar</v>
      </c>
      <c r="J203" s="362" t="str">
        <f>+_xlfn.IFNA(VLOOKUP(B203,[2]Hoja1!$A:$C,3,FALSE),"Consultar")</f>
        <v>Consultar</v>
      </c>
      <c r="K203" s="378"/>
      <c r="L203" s="330"/>
      <c r="M203" s="330"/>
      <c r="N203" s="330"/>
      <c r="O203" s="330"/>
      <c r="P203" s="330"/>
      <c r="Q203" s="330"/>
      <c r="R203" s="330"/>
      <c r="S203" s="330"/>
      <c r="T203" s="330"/>
      <c r="U203" s="330"/>
      <c r="V203" s="330"/>
      <c r="W203" s="330"/>
      <c r="X203" s="330"/>
      <c r="Y203" s="330"/>
      <c r="Z203" s="330"/>
      <c r="AA203" s="330"/>
      <c r="AB203" s="330"/>
      <c r="AC203" s="330"/>
      <c r="AD203" s="328">
        <v>58</v>
      </c>
      <c r="AE203" s="328">
        <v>56</v>
      </c>
      <c r="AF203" s="328">
        <v>54</v>
      </c>
      <c r="AG203" s="328">
        <v>51</v>
      </c>
      <c r="AH203" s="328">
        <v>46</v>
      </c>
      <c r="AI203" s="328">
        <v>40</v>
      </c>
      <c r="AJ203" s="328">
        <v>18</v>
      </c>
      <c r="AK203" s="328"/>
      <c r="AL203" s="328"/>
      <c r="AM203" s="3390">
        <v>4</v>
      </c>
      <c r="AN203" s="143"/>
    </row>
    <row r="204" spans="1:40" ht="14.45">
      <c r="A204" s="3360"/>
      <c r="B204" s="379" t="s">
        <v>718</v>
      </c>
      <c r="C204" s="376" t="s">
        <v>719</v>
      </c>
      <c r="D204" s="325" t="s">
        <v>560</v>
      </c>
      <c r="E204" s="377" t="s">
        <v>720</v>
      </c>
      <c r="F204" s="325" t="s">
        <v>390</v>
      </c>
      <c r="G204" s="326" t="s">
        <v>721</v>
      </c>
      <c r="H204" s="325">
        <v>50</v>
      </c>
      <c r="I204" s="156" t="str">
        <f>+_xlfn.IFNA(VLOOKUP(C204,[2]Hoja1!$A:$C,3,FALSE),"Consultar")</f>
        <v>Consultar</v>
      </c>
      <c r="J204" s="362" t="str">
        <f>+_xlfn.IFNA(VLOOKUP(B204,[2]Hoja1!$A:$C,3,FALSE),"Consultar")</f>
        <v>Consultar</v>
      </c>
      <c r="K204" s="378"/>
      <c r="L204" s="330"/>
      <c r="M204" s="330"/>
      <c r="N204" s="330"/>
      <c r="O204" s="330"/>
      <c r="P204" s="330"/>
      <c r="Q204" s="330"/>
      <c r="R204" s="330"/>
      <c r="S204" s="330"/>
      <c r="T204" s="330"/>
      <c r="U204" s="330"/>
      <c r="V204" s="330"/>
      <c r="W204" s="330"/>
      <c r="X204" s="330"/>
      <c r="Y204" s="330"/>
      <c r="Z204" s="330"/>
      <c r="AA204" s="330"/>
      <c r="AB204" s="330"/>
      <c r="AC204" s="330"/>
      <c r="AD204" s="328">
        <v>59</v>
      </c>
      <c r="AE204" s="328">
        <v>57</v>
      </c>
      <c r="AF204" s="328">
        <v>55</v>
      </c>
      <c r="AG204" s="328">
        <v>52</v>
      </c>
      <c r="AH204" s="328">
        <v>47</v>
      </c>
      <c r="AI204" s="328">
        <v>42</v>
      </c>
      <c r="AJ204" s="328">
        <v>23</v>
      </c>
      <c r="AK204" s="328"/>
      <c r="AL204" s="328"/>
      <c r="AM204" s="3390">
        <v>4</v>
      </c>
      <c r="AN204" s="143"/>
    </row>
    <row r="205" spans="1:40" ht="15" thickBot="1">
      <c r="A205" s="3360"/>
      <c r="B205" s="3391" t="s">
        <v>718</v>
      </c>
      <c r="C205" s="380" t="s">
        <v>722</v>
      </c>
      <c r="D205" s="350" t="s">
        <v>560</v>
      </c>
      <c r="E205" s="381" t="s">
        <v>723</v>
      </c>
      <c r="F205" s="350" t="s">
        <v>390</v>
      </c>
      <c r="G205" s="351" t="s">
        <v>724</v>
      </c>
      <c r="H205" s="350">
        <v>50</v>
      </c>
      <c r="I205" s="3147" t="str">
        <f>+_xlfn.IFNA(VLOOKUP(C205,[2]Hoja1!$A:$C,3,FALSE),"Consultar")</f>
        <v>Consultar</v>
      </c>
      <c r="J205" s="3147" t="str">
        <f>+_xlfn.IFNA(VLOOKUP(B205,[2]Hoja1!$A:$C,3,FALSE),"Consultar")</f>
        <v>Consultar</v>
      </c>
      <c r="K205" s="382"/>
      <c r="L205" s="353"/>
      <c r="M205" s="353"/>
      <c r="N205" s="353"/>
      <c r="O205" s="353"/>
      <c r="P205" s="353"/>
      <c r="Q205" s="353"/>
      <c r="R205" s="353"/>
      <c r="S205" s="353"/>
      <c r="T205" s="353"/>
      <c r="U205" s="353"/>
      <c r="V205" s="353"/>
      <c r="W205" s="353"/>
      <c r="X205" s="353"/>
      <c r="Y205" s="353"/>
      <c r="Z205" s="353"/>
      <c r="AA205" s="353"/>
      <c r="AB205" s="353"/>
      <c r="AC205" s="353"/>
      <c r="AD205" s="353"/>
      <c r="AE205" s="353">
        <v>59</v>
      </c>
      <c r="AF205" s="353">
        <v>58</v>
      </c>
      <c r="AG205" s="353">
        <v>55</v>
      </c>
      <c r="AH205" s="353">
        <v>52</v>
      </c>
      <c r="AI205" s="353">
        <v>48</v>
      </c>
      <c r="AJ205" s="353">
        <v>34</v>
      </c>
      <c r="AK205" s="353">
        <v>15</v>
      </c>
      <c r="AL205" s="353"/>
      <c r="AM205" s="3392">
        <v>4</v>
      </c>
      <c r="AN205" s="143"/>
    </row>
    <row r="206" spans="1:40" ht="9" customHeight="1" thickBot="1">
      <c r="A206" s="3361"/>
      <c r="B206" s="3370"/>
      <c r="C206" s="3370"/>
      <c r="D206" s="3370"/>
      <c r="E206" s="3370"/>
      <c r="F206" s="3370"/>
      <c r="G206" s="3370"/>
      <c r="H206" s="3370"/>
      <c r="I206" s="3370"/>
      <c r="J206" s="3370"/>
      <c r="K206" s="3370"/>
      <c r="L206" s="3370"/>
      <c r="M206" s="3370"/>
      <c r="N206" s="3370"/>
      <c r="O206" s="3370"/>
      <c r="P206" s="3370"/>
      <c r="Q206" s="3370"/>
      <c r="R206" s="3370"/>
      <c r="S206" s="3370"/>
      <c r="T206" s="3370"/>
      <c r="U206" s="3370"/>
      <c r="V206" s="3370"/>
      <c r="W206" s="3370"/>
      <c r="X206" s="3370"/>
      <c r="Y206" s="3370"/>
      <c r="Z206" s="3370"/>
      <c r="AA206" s="3370"/>
      <c r="AB206" s="3370"/>
      <c r="AC206" s="3370"/>
      <c r="AD206" s="3370"/>
      <c r="AE206" s="3370"/>
      <c r="AF206" s="3370"/>
      <c r="AG206" s="3370"/>
      <c r="AH206" s="3370"/>
      <c r="AI206" s="3370"/>
      <c r="AJ206" s="3370"/>
      <c r="AK206" s="3370"/>
      <c r="AL206" s="3360"/>
      <c r="AM206" s="3383"/>
    </row>
    <row r="207" spans="1:40" ht="13.9">
      <c r="A207" s="3360"/>
      <c r="B207" s="4229" t="s">
        <v>448</v>
      </c>
      <c r="C207" s="4287" t="s">
        <v>638</v>
      </c>
      <c r="D207" s="4233" t="s">
        <v>511</v>
      </c>
      <c r="E207" s="4233" t="s">
        <v>319</v>
      </c>
      <c r="F207" s="4233" t="s">
        <v>450</v>
      </c>
      <c r="G207" s="4235" t="s">
        <v>451</v>
      </c>
      <c r="H207" s="4235" t="s">
        <v>452</v>
      </c>
      <c r="I207" s="4233" t="s">
        <v>266</v>
      </c>
      <c r="J207" s="4233"/>
      <c r="K207" s="4233"/>
      <c r="L207" s="4233"/>
      <c r="M207" s="4233"/>
      <c r="N207" s="4233"/>
      <c r="O207" s="4233"/>
      <c r="P207" s="4233"/>
      <c r="Q207" s="4233"/>
      <c r="R207" s="4233"/>
      <c r="S207" s="4233"/>
      <c r="T207" s="4233"/>
      <c r="U207" s="4233"/>
      <c r="V207" s="4233"/>
      <c r="W207" s="4233"/>
      <c r="X207" s="4233"/>
      <c r="Y207" s="4233"/>
      <c r="Z207" s="4233"/>
      <c r="AA207" s="4233"/>
      <c r="AB207" s="4233"/>
      <c r="AC207" s="4233"/>
      <c r="AD207" s="4233"/>
      <c r="AE207" s="4233"/>
      <c r="AF207" s="4233"/>
      <c r="AG207" s="4233"/>
      <c r="AH207" s="4233"/>
      <c r="AI207" s="4233"/>
      <c r="AJ207" s="4233"/>
      <c r="AK207" s="385" t="s">
        <v>267</v>
      </c>
      <c r="AL207" s="355"/>
    </row>
    <row r="208" spans="1:40" ht="45.6" customHeight="1" thickBot="1">
      <c r="A208" s="3360"/>
      <c r="B208" s="4230"/>
      <c r="C208" s="4288"/>
      <c r="D208" s="4234"/>
      <c r="E208" s="4234"/>
      <c r="F208" s="4234"/>
      <c r="G208" s="4236"/>
      <c r="H208" s="4236"/>
      <c r="I208" s="3065">
        <v>5</v>
      </c>
      <c r="J208" s="3065">
        <v>10</v>
      </c>
      <c r="K208" s="3065">
        <v>15</v>
      </c>
      <c r="L208" s="3065">
        <v>20</v>
      </c>
      <c r="M208" s="3065">
        <v>25</v>
      </c>
      <c r="N208" s="3065">
        <v>30</v>
      </c>
      <c r="O208" s="3065">
        <v>35</v>
      </c>
      <c r="P208" s="3065">
        <v>40</v>
      </c>
      <c r="Q208" s="3065">
        <v>45</v>
      </c>
      <c r="R208" s="3065">
        <v>50</v>
      </c>
      <c r="S208" s="3065">
        <v>55</v>
      </c>
      <c r="T208" s="3065">
        <v>60</v>
      </c>
      <c r="U208" s="3065">
        <v>65</v>
      </c>
      <c r="V208" s="3065">
        <v>70</v>
      </c>
      <c r="W208" s="3065">
        <v>75</v>
      </c>
      <c r="X208" s="3065">
        <v>80</v>
      </c>
      <c r="Y208" s="3065">
        <v>90</v>
      </c>
      <c r="Z208" s="3065">
        <v>100</v>
      </c>
      <c r="AA208" s="3065">
        <v>110</v>
      </c>
      <c r="AB208" s="3065">
        <v>120</v>
      </c>
      <c r="AC208" s="3065">
        <v>130</v>
      </c>
      <c r="AD208" s="3065">
        <v>140</v>
      </c>
      <c r="AE208" s="3065">
        <v>160</v>
      </c>
      <c r="AF208" s="3065">
        <v>180</v>
      </c>
      <c r="AG208" s="3065">
        <v>200</v>
      </c>
      <c r="AH208" s="3065">
        <v>250</v>
      </c>
      <c r="AI208" s="3065">
        <v>300</v>
      </c>
      <c r="AJ208" s="3065">
        <v>350</v>
      </c>
      <c r="AK208" s="386" t="s">
        <v>268</v>
      </c>
    </row>
    <row r="209" spans="1:37" ht="14.45">
      <c r="A209" s="3360"/>
      <c r="B209" s="397">
        <v>99039693</v>
      </c>
      <c r="C209" s="3364" t="s">
        <v>725</v>
      </c>
      <c r="D209" s="3365" t="s">
        <v>390</v>
      </c>
      <c r="E209" s="3365">
        <v>3</v>
      </c>
      <c r="F209" s="3366" t="s">
        <v>726</v>
      </c>
      <c r="G209" s="3393">
        <f>+_xlfn.IFNA(VLOOKUP(C209,[2]Hoja1!$A:$C,3,FALSE),"Consultar")</f>
        <v>2188</v>
      </c>
      <c r="H209" s="362" t="str">
        <f>+_xlfn.IFNA(VLOOKUP(B209,[2]Hoja1!$A:$C,3,FALSE),"Consultar")</f>
        <v>Consultar</v>
      </c>
      <c r="I209" s="3368">
        <v>65.7</v>
      </c>
      <c r="J209" s="3368">
        <v>33.299999999999997</v>
      </c>
      <c r="K209" s="3368"/>
      <c r="L209" s="3368"/>
      <c r="M209" s="3368"/>
      <c r="N209" s="3368"/>
      <c r="O209" s="3368"/>
      <c r="P209" s="3366"/>
      <c r="Q209" s="3366"/>
      <c r="R209" s="3366"/>
      <c r="S209" s="3366"/>
      <c r="T209" s="3366"/>
      <c r="U209" s="3366"/>
      <c r="V209" s="3366"/>
      <c r="W209" s="3366"/>
      <c r="X209" s="3366"/>
      <c r="Y209" s="3366"/>
      <c r="Z209" s="3366"/>
      <c r="AA209" s="3366"/>
      <c r="AB209" s="3366"/>
      <c r="AC209" s="3366"/>
      <c r="AD209" s="3366"/>
      <c r="AE209" s="3366"/>
      <c r="AF209" s="3366"/>
      <c r="AG209" s="3366"/>
      <c r="AH209" s="3366"/>
      <c r="AI209" s="3366"/>
      <c r="AJ209" s="3366"/>
      <c r="AK209" s="3369" t="s">
        <v>378</v>
      </c>
    </row>
    <row r="210" spans="1:37" ht="14.45">
      <c r="A210" s="3360"/>
      <c r="B210" s="369">
        <v>99039694</v>
      </c>
      <c r="C210" s="324" t="s">
        <v>727</v>
      </c>
      <c r="D210" s="325" t="s">
        <v>390</v>
      </c>
      <c r="E210" s="327" t="s">
        <v>728</v>
      </c>
      <c r="F210" s="326" t="s">
        <v>729</v>
      </c>
      <c r="G210" s="156">
        <f>+_xlfn.IFNA(VLOOKUP(C210,[2]Hoja1!$A:$C,3,FALSE),"Consultar")</f>
        <v>2432</v>
      </c>
      <c r="H210" s="156">
        <f>+_xlfn.IFNA(VLOOKUP(B210,[2]Hoja1!$A:$C,3,FALSE),"Consultar")</f>
        <v>3934</v>
      </c>
      <c r="I210" s="378"/>
      <c r="J210" s="328">
        <v>70</v>
      </c>
      <c r="K210" s="328">
        <v>56</v>
      </c>
      <c r="L210" s="328">
        <v>38</v>
      </c>
      <c r="M210" s="328">
        <v>23</v>
      </c>
      <c r="N210" s="328"/>
      <c r="O210" s="328"/>
      <c r="P210" s="328"/>
      <c r="Q210" s="328"/>
      <c r="R210" s="328"/>
      <c r="S210" s="328"/>
      <c r="T210" s="328"/>
      <c r="U210" s="328"/>
      <c r="V210" s="328"/>
      <c r="W210" s="328"/>
      <c r="X210" s="328"/>
      <c r="Y210" s="328"/>
      <c r="Z210" s="328"/>
      <c r="AA210" s="328"/>
      <c r="AB210" s="328"/>
      <c r="AC210" s="328"/>
      <c r="AD210" s="328"/>
      <c r="AE210" s="328"/>
      <c r="AF210" s="328"/>
      <c r="AG210" s="328"/>
      <c r="AH210" s="328"/>
      <c r="AI210" s="328"/>
      <c r="AJ210" s="328"/>
      <c r="AK210" s="329" t="s">
        <v>378</v>
      </c>
    </row>
    <row r="211" spans="1:37" ht="15" thickBot="1">
      <c r="A211" s="3360"/>
      <c r="B211" s="363">
        <v>99039698</v>
      </c>
      <c r="C211" s="324" t="s">
        <v>730</v>
      </c>
      <c r="D211" s="325" t="s">
        <v>390</v>
      </c>
      <c r="E211" s="327" t="s">
        <v>412</v>
      </c>
      <c r="F211" s="326" t="s">
        <v>731</v>
      </c>
      <c r="G211" s="156">
        <f>+_xlfn.IFNA(VLOOKUP(C211,[2]Hoja1!$A:$C,3,FALSE),"Consultar")</f>
        <v>2838</v>
      </c>
      <c r="H211" s="156">
        <f>+_xlfn.IFNA(VLOOKUP(B211,[2]Hoja1!$A:$C,3,FALSE),"Consultar")</f>
        <v>4430</v>
      </c>
      <c r="I211" s="378"/>
      <c r="J211" s="328">
        <v>78</v>
      </c>
      <c r="K211" s="328">
        <v>72</v>
      </c>
      <c r="L211" s="328">
        <v>64</v>
      </c>
      <c r="M211" s="328">
        <v>52</v>
      </c>
      <c r="N211" s="328">
        <v>40</v>
      </c>
      <c r="O211" s="328">
        <v>30</v>
      </c>
      <c r="P211" s="328">
        <v>17</v>
      </c>
      <c r="Q211" s="328"/>
      <c r="R211" s="328"/>
      <c r="S211" s="328"/>
      <c r="T211" s="328"/>
      <c r="U211" s="328"/>
      <c r="V211" s="328"/>
      <c r="W211" s="328"/>
      <c r="X211" s="328"/>
      <c r="Y211" s="328"/>
      <c r="Z211" s="328"/>
      <c r="AA211" s="328"/>
      <c r="AB211" s="327"/>
      <c r="AC211" s="327"/>
      <c r="AD211" s="327"/>
      <c r="AE211" s="327"/>
      <c r="AF211" s="428"/>
      <c r="AG211" s="428"/>
      <c r="AH211" s="428"/>
      <c r="AI211" s="428"/>
      <c r="AJ211" s="327"/>
      <c r="AK211" s="329" t="s">
        <v>378</v>
      </c>
    </row>
    <row r="212" spans="1:37" ht="14.45">
      <c r="A212" s="3360"/>
      <c r="B212" s="369" t="s">
        <v>732</v>
      </c>
      <c r="C212" s="324" t="s">
        <v>733</v>
      </c>
      <c r="D212" s="325" t="s">
        <v>390</v>
      </c>
      <c r="E212" s="327" t="s">
        <v>734</v>
      </c>
      <c r="F212" s="326" t="s">
        <v>735</v>
      </c>
      <c r="G212" s="156">
        <f>+_xlfn.IFNA(VLOOKUP(C212,[2]Hoja1!$A:$C,3,FALSE),"Consultar")</f>
        <v>3012</v>
      </c>
      <c r="H212" s="156">
        <f>+_xlfn.IFNA(VLOOKUP(B212,[2]Hoja1!$A:$C,3,FALSE),"Consultar")</f>
        <v>5790</v>
      </c>
      <c r="I212" s="378"/>
      <c r="J212" s="327"/>
      <c r="K212" s="328">
        <v>75.98</v>
      </c>
      <c r="L212" s="328">
        <v>72</v>
      </c>
      <c r="M212" s="328">
        <v>66</v>
      </c>
      <c r="N212" s="328">
        <v>60</v>
      </c>
      <c r="O212" s="328">
        <v>50</v>
      </c>
      <c r="P212" s="328">
        <v>41</v>
      </c>
      <c r="Q212" s="328">
        <v>33</v>
      </c>
      <c r="R212" s="328">
        <v>25</v>
      </c>
      <c r="S212" s="328">
        <v>10</v>
      </c>
      <c r="T212" s="328"/>
      <c r="U212" s="328"/>
      <c r="V212" s="328"/>
      <c r="W212" s="328"/>
      <c r="X212" s="328"/>
      <c r="Y212" s="328"/>
      <c r="Z212" s="328"/>
      <c r="AA212" s="328"/>
      <c r="AB212" s="328"/>
      <c r="AC212" s="328"/>
      <c r="AD212" s="328"/>
      <c r="AE212" s="366"/>
      <c r="AF212" s="4271" t="s">
        <v>272</v>
      </c>
      <c r="AG212" s="4272"/>
      <c r="AH212" s="4272"/>
      <c r="AI212" s="4273"/>
      <c r="AJ212" s="364"/>
      <c r="AK212" s="329" t="s">
        <v>378</v>
      </c>
    </row>
    <row r="213" spans="1:37" ht="14.45">
      <c r="A213" s="3360"/>
      <c r="B213" s="369" t="s">
        <v>736</v>
      </c>
      <c r="C213" s="324" t="s">
        <v>737</v>
      </c>
      <c r="D213" s="325" t="s">
        <v>390</v>
      </c>
      <c r="E213" s="327" t="s">
        <v>738</v>
      </c>
      <c r="F213" s="326" t="s">
        <v>739</v>
      </c>
      <c r="G213" s="156">
        <f>+_xlfn.IFNA(VLOOKUP(C213,[2]Hoja1!$A:$C,3,FALSE),"Consultar")</f>
        <v>3221</v>
      </c>
      <c r="H213" s="156">
        <f>+_xlfn.IFNA(VLOOKUP(B213,[2]Hoja1!$A:$C,3,FALSE),"Consultar")</f>
        <v>6382</v>
      </c>
      <c r="I213" s="378"/>
      <c r="J213" s="327"/>
      <c r="K213" s="328"/>
      <c r="L213" s="328">
        <v>76</v>
      </c>
      <c r="M213" s="328">
        <v>73</v>
      </c>
      <c r="N213" s="328">
        <v>68</v>
      </c>
      <c r="O213" s="328">
        <v>63</v>
      </c>
      <c r="P213" s="328">
        <v>56</v>
      </c>
      <c r="Q213" s="328">
        <v>49</v>
      </c>
      <c r="R213" s="328">
        <v>42</v>
      </c>
      <c r="S213" s="328">
        <v>35</v>
      </c>
      <c r="T213" s="328">
        <v>29</v>
      </c>
      <c r="U213" s="328">
        <v>21</v>
      </c>
      <c r="V213" s="328"/>
      <c r="W213" s="328"/>
      <c r="X213" s="328"/>
      <c r="Y213" s="328"/>
      <c r="Z213" s="328"/>
      <c r="AA213" s="328"/>
      <c r="AB213" s="328"/>
      <c r="AC213" s="328"/>
      <c r="AD213" s="328"/>
      <c r="AE213" s="366"/>
      <c r="AF213" s="4274"/>
      <c r="AG213" s="4275"/>
      <c r="AH213" s="4275"/>
      <c r="AI213" s="4276"/>
      <c r="AJ213" s="364"/>
      <c r="AK213" s="329" t="s">
        <v>378</v>
      </c>
    </row>
    <row r="214" spans="1:37" ht="15" thickBot="1">
      <c r="A214" s="3360"/>
      <c r="B214" s="369" t="s">
        <v>740</v>
      </c>
      <c r="C214" s="324" t="s">
        <v>741</v>
      </c>
      <c r="D214" s="325" t="s">
        <v>390</v>
      </c>
      <c r="E214" s="327" t="s">
        <v>738</v>
      </c>
      <c r="F214" s="326" t="s">
        <v>742</v>
      </c>
      <c r="G214" s="156">
        <f>+_xlfn.IFNA(VLOOKUP(C214,[2]Hoja1!$A:$C,3,FALSE),"Consultar")</f>
        <v>3526</v>
      </c>
      <c r="H214" s="156">
        <f>+_xlfn.IFNA(VLOOKUP(B214,[2]Hoja1!$A:$C,3,FALSE),"Consultar")</f>
        <v>6779</v>
      </c>
      <c r="I214" s="378"/>
      <c r="J214" s="327"/>
      <c r="K214" s="328"/>
      <c r="L214" s="328"/>
      <c r="M214" s="328">
        <v>76</v>
      </c>
      <c r="N214" s="328">
        <v>73</v>
      </c>
      <c r="O214" s="328">
        <v>69</v>
      </c>
      <c r="P214" s="328">
        <v>65</v>
      </c>
      <c r="Q214" s="328">
        <v>60</v>
      </c>
      <c r="R214" s="328">
        <v>55</v>
      </c>
      <c r="S214" s="328">
        <v>48</v>
      </c>
      <c r="T214" s="328">
        <v>42</v>
      </c>
      <c r="U214" s="328">
        <v>36</v>
      </c>
      <c r="V214" s="328">
        <v>31</v>
      </c>
      <c r="W214" s="328">
        <v>25</v>
      </c>
      <c r="X214" s="328">
        <v>18</v>
      </c>
      <c r="Y214" s="328"/>
      <c r="Z214" s="328"/>
      <c r="AA214" s="328"/>
      <c r="AB214" s="328"/>
      <c r="AC214" s="328"/>
      <c r="AD214" s="328"/>
      <c r="AE214" s="366"/>
      <c r="AF214" s="4277"/>
      <c r="AG214" s="4278"/>
      <c r="AH214" s="4278"/>
      <c r="AI214" s="4279"/>
      <c r="AJ214" s="364"/>
      <c r="AK214" s="329" t="s">
        <v>378</v>
      </c>
    </row>
    <row r="215" spans="1:37" ht="14.45">
      <c r="A215" s="3360"/>
      <c r="B215" s="369" t="s">
        <v>743</v>
      </c>
      <c r="C215" s="324" t="s">
        <v>744</v>
      </c>
      <c r="D215" s="325" t="s">
        <v>390</v>
      </c>
      <c r="E215" s="327" t="s">
        <v>745</v>
      </c>
      <c r="F215" s="326" t="s">
        <v>746</v>
      </c>
      <c r="G215" s="156">
        <f>+_xlfn.IFNA(VLOOKUP(C215,[2]Hoja1!$A:$C,3,FALSE),"Consultar")</f>
        <v>3869</v>
      </c>
      <c r="H215" s="156">
        <f>+_xlfn.IFNA(VLOOKUP(B215,[2]Hoja1!$A:$C,3,FALSE),"Consultar")</f>
        <v>7264</v>
      </c>
      <c r="I215" s="378"/>
      <c r="J215" s="328"/>
      <c r="K215" s="328"/>
      <c r="L215" s="328"/>
      <c r="M215" s="328"/>
      <c r="N215" s="328">
        <v>76</v>
      </c>
      <c r="O215" s="328">
        <v>73</v>
      </c>
      <c r="P215" s="328">
        <v>70</v>
      </c>
      <c r="Q215" s="328">
        <v>67</v>
      </c>
      <c r="R215" s="328">
        <v>63</v>
      </c>
      <c r="S215" s="328">
        <v>58</v>
      </c>
      <c r="T215" s="328">
        <v>53</v>
      </c>
      <c r="U215" s="328">
        <v>48</v>
      </c>
      <c r="V215" s="328">
        <v>42</v>
      </c>
      <c r="W215" s="328">
        <v>37</v>
      </c>
      <c r="X215" s="328">
        <v>33</v>
      </c>
      <c r="Y215" s="328">
        <v>23</v>
      </c>
      <c r="Z215" s="328"/>
      <c r="AA215" s="328"/>
      <c r="AB215" s="328"/>
      <c r="AC215" s="328"/>
      <c r="AD215" s="328"/>
      <c r="AE215" s="328"/>
      <c r="AF215" s="368"/>
      <c r="AG215" s="368"/>
      <c r="AH215" s="368"/>
      <c r="AI215" s="368"/>
      <c r="AJ215" s="328"/>
      <c r="AK215" s="329" t="s">
        <v>378</v>
      </c>
    </row>
    <row r="216" spans="1:37" ht="14.45">
      <c r="A216" s="3360"/>
      <c r="B216" s="369" t="s">
        <v>747</v>
      </c>
      <c r="C216" s="324" t="s">
        <v>748</v>
      </c>
      <c r="D216" s="325" t="s">
        <v>390</v>
      </c>
      <c r="E216" s="327" t="s">
        <v>749</v>
      </c>
      <c r="F216" s="326" t="s">
        <v>750</v>
      </c>
      <c r="G216" s="156">
        <f>+_xlfn.IFNA(VLOOKUP(C216,[2]Hoja1!$A:$C,3,FALSE),"Consultar")</f>
        <v>4175</v>
      </c>
      <c r="H216" s="156">
        <f>+_xlfn.IFNA(VLOOKUP(B216,[2]Hoja1!$A:$C,3,FALSE),"Consultar")</f>
        <v>7763</v>
      </c>
      <c r="I216" s="378"/>
      <c r="J216" s="328"/>
      <c r="K216" s="328"/>
      <c r="L216" s="328"/>
      <c r="M216" s="328"/>
      <c r="N216" s="328">
        <v>78</v>
      </c>
      <c r="O216" s="328">
        <v>75</v>
      </c>
      <c r="P216" s="328">
        <v>73</v>
      </c>
      <c r="Q216" s="328">
        <v>71</v>
      </c>
      <c r="R216" s="328">
        <v>68</v>
      </c>
      <c r="S216" s="328">
        <v>64</v>
      </c>
      <c r="T216" s="328">
        <v>61</v>
      </c>
      <c r="U216" s="328">
        <v>57</v>
      </c>
      <c r="V216" s="328">
        <v>52</v>
      </c>
      <c r="W216" s="328">
        <v>48</v>
      </c>
      <c r="X216" s="328">
        <v>43</v>
      </c>
      <c r="Y216" s="328">
        <v>34</v>
      </c>
      <c r="Z216" s="328">
        <v>26</v>
      </c>
      <c r="AA216" s="328">
        <v>14</v>
      </c>
      <c r="AB216" s="328"/>
      <c r="AC216" s="328"/>
      <c r="AD216" s="328"/>
      <c r="AE216" s="328"/>
      <c r="AF216" s="328"/>
      <c r="AG216" s="328"/>
      <c r="AH216" s="328"/>
      <c r="AI216" s="328"/>
      <c r="AJ216" s="328"/>
      <c r="AK216" s="329" t="s">
        <v>378</v>
      </c>
    </row>
    <row r="217" spans="1:37" ht="14.45">
      <c r="A217" s="3360"/>
      <c r="B217" s="369" t="s">
        <v>751</v>
      </c>
      <c r="C217" s="324" t="s">
        <v>752</v>
      </c>
      <c r="D217" s="325" t="s">
        <v>390</v>
      </c>
      <c r="E217" s="327" t="s">
        <v>753</v>
      </c>
      <c r="F217" s="326" t="s">
        <v>754</v>
      </c>
      <c r="G217" s="156">
        <f>+_xlfn.IFNA(VLOOKUP(C217,[2]Hoja1!$A:$C,3,FALSE),"Consultar")</f>
        <v>4478</v>
      </c>
      <c r="H217" s="156">
        <f>+_xlfn.IFNA(VLOOKUP(B217,[2]Hoja1!$A:$C,3,FALSE),"Consultar")</f>
        <v>8636</v>
      </c>
      <c r="I217" s="378"/>
      <c r="J217" s="327"/>
      <c r="K217" s="327"/>
      <c r="L217" s="327"/>
      <c r="M217" s="327"/>
      <c r="N217" s="327"/>
      <c r="O217" s="328" t="s">
        <v>274</v>
      </c>
      <c r="P217" s="328">
        <v>76</v>
      </c>
      <c r="Q217" s="328">
        <v>74</v>
      </c>
      <c r="R217" s="328">
        <v>72</v>
      </c>
      <c r="S217" s="328">
        <v>69</v>
      </c>
      <c r="T217" s="328">
        <v>67</v>
      </c>
      <c r="U217" s="328">
        <v>64</v>
      </c>
      <c r="V217" s="328">
        <v>60</v>
      </c>
      <c r="W217" s="328">
        <v>56</v>
      </c>
      <c r="X217" s="328">
        <v>53</v>
      </c>
      <c r="Y217" s="328">
        <v>44</v>
      </c>
      <c r="Z217" s="328">
        <v>36</v>
      </c>
      <c r="AA217" s="328">
        <v>29</v>
      </c>
      <c r="AB217" s="328">
        <v>21</v>
      </c>
      <c r="AC217" s="328"/>
      <c r="AD217" s="328"/>
      <c r="AE217" s="328"/>
      <c r="AF217" s="328"/>
      <c r="AG217" s="328"/>
      <c r="AH217" s="328"/>
      <c r="AI217" s="328"/>
      <c r="AJ217" s="328"/>
      <c r="AK217" s="329" t="s">
        <v>378</v>
      </c>
    </row>
    <row r="218" spans="1:37" ht="14.45">
      <c r="A218" s="3360"/>
      <c r="B218" s="369" t="s">
        <v>755</v>
      </c>
      <c r="C218" s="324" t="s">
        <v>756</v>
      </c>
      <c r="D218" s="325" t="s">
        <v>390</v>
      </c>
      <c r="E218" s="327" t="s">
        <v>753</v>
      </c>
      <c r="F218" s="326" t="s">
        <v>757</v>
      </c>
      <c r="G218" s="156">
        <f>+_xlfn.IFNA(VLOOKUP(C218,[2]Hoja1!$A:$C,3,FALSE),"Consultar")</f>
        <v>4779</v>
      </c>
      <c r="H218" s="156">
        <f>+_xlfn.IFNA(VLOOKUP(B218,[2]Hoja1!$A:$C,3,FALSE),"Consultar")</f>
        <v>8937</v>
      </c>
      <c r="I218" s="378"/>
      <c r="J218" s="327"/>
      <c r="K218" s="327"/>
      <c r="L218" s="327"/>
      <c r="M218" s="327"/>
      <c r="N218" s="327"/>
      <c r="O218" s="327"/>
      <c r="P218" s="328" t="s">
        <v>274</v>
      </c>
      <c r="Q218" s="328">
        <v>76</v>
      </c>
      <c r="R218" s="328">
        <v>74</v>
      </c>
      <c r="S218" s="328">
        <v>72</v>
      </c>
      <c r="T218" s="328">
        <v>70</v>
      </c>
      <c r="U218" s="328">
        <v>68</v>
      </c>
      <c r="V218" s="328">
        <v>65</v>
      </c>
      <c r="W218" s="328">
        <v>62</v>
      </c>
      <c r="X218" s="328">
        <v>58</v>
      </c>
      <c r="Y218" s="328">
        <v>51</v>
      </c>
      <c r="Z218" s="328">
        <v>43</v>
      </c>
      <c r="AA218" s="328">
        <v>37</v>
      </c>
      <c r="AB218" s="328">
        <v>30</v>
      </c>
      <c r="AC218" s="328">
        <v>23</v>
      </c>
      <c r="AD218" s="327" t="s">
        <v>758</v>
      </c>
      <c r="AE218" s="327"/>
      <c r="AF218" s="327"/>
      <c r="AG218" s="327"/>
      <c r="AH218" s="327"/>
      <c r="AI218" s="327"/>
      <c r="AJ218" s="327"/>
      <c r="AK218" s="329" t="s">
        <v>378</v>
      </c>
    </row>
    <row r="219" spans="1:37" ht="14.45">
      <c r="A219" s="3360"/>
      <c r="B219" s="369" t="s">
        <v>759</v>
      </c>
      <c r="C219" s="324" t="s">
        <v>760</v>
      </c>
      <c r="D219" s="325" t="s">
        <v>390</v>
      </c>
      <c r="E219" s="327" t="s">
        <v>761</v>
      </c>
      <c r="F219" s="326" t="s">
        <v>762</v>
      </c>
      <c r="G219" s="156">
        <f>+_xlfn.IFNA(VLOOKUP(C219,[2]Hoja1!$A:$C,3,FALSE),"Consultar")</f>
        <v>5189</v>
      </c>
      <c r="H219" s="156">
        <f>+_xlfn.IFNA(VLOOKUP(B219,[2]Hoja1!$A:$C,3,FALSE),"Consultar")</f>
        <v>9596</v>
      </c>
      <c r="I219" s="378"/>
      <c r="J219" s="328"/>
      <c r="K219" s="328"/>
      <c r="L219" s="328"/>
      <c r="M219" s="328"/>
      <c r="N219" s="328"/>
      <c r="O219" s="328"/>
      <c r="P219" s="328"/>
      <c r="Q219" s="328">
        <v>78</v>
      </c>
      <c r="R219" s="328">
        <v>76</v>
      </c>
      <c r="S219" s="328">
        <v>74</v>
      </c>
      <c r="T219" s="328">
        <v>72</v>
      </c>
      <c r="U219" s="328">
        <v>71</v>
      </c>
      <c r="V219" s="328">
        <v>69</v>
      </c>
      <c r="W219" s="328">
        <v>66</v>
      </c>
      <c r="X219" s="328">
        <v>63</v>
      </c>
      <c r="Y219" s="328">
        <v>58</v>
      </c>
      <c r="Z219" s="328">
        <v>51</v>
      </c>
      <c r="AA219" s="328">
        <v>44</v>
      </c>
      <c r="AB219" s="328">
        <v>38</v>
      </c>
      <c r="AC219" s="328">
        <v>32</v>
      </c>
      <c r="AD219" s="328">
        <v>25</v>
      </c>
      <c r="AE219" s="328"/>
      <c r="AF219" s="328"/>
      <c r="AG219" s="328"/>
      <c r="AH219" s="328"/>
      <c r="AI219" s="328"/>
      <c r="AJ219" s="328"/>
      <c r="AK219" s="329" t="s">
        <v>378</v>
      </c>
    </row>
    <row r="220" spans="1:37" ht="14.45">
      <c r="A220" s="3360"/>
      <c r="B220" s="369" t="s">
        <v>763</v>
      </c>
      <c r="C220" s="324" t="s">
        <v>764</v>
      </c>
      <c r="D220" s="325" t="s">
        <v>390</v>
      </c>
      <c r="E220" s="327" t="s">
        <v>761</v>
      </c>
      <c r="F220" s="326" t="s">
        <v>765</v>
      </c>
      <c r="G220" s="156">
        <f>+_xlfn.IFNA(VLOOKUP(C220,[2]Hoja1!$A:$C,3,FALSE),"Consultar")</f>
        <v>5613</v>
      </c>
      <c r="H220" s="156">
        <f>+_xlfn.IFNA(VLOOKUP(B220,[2]Hoja1!$A:$C,3,FALSE),"Consultar")</f>
        <v>10020</v>
      </c>
      <c r="I220" s="378"/>
      <c r="J220" s="328"/>
      <c r="K220" s="328"/>
      <c r="L220" s="328"/>
      <c r="M220" s="328"/>
      <c r="N220" s="328"/>
      <c r="O220" s="328"/>
      <c r="P220" s="328"/>
      <c r="Q220" s="328"/>
      <c r="R220" s="328">
        <v>78</v>
      </c>
      <c r="S220" s="328">
        <v>76</v>
      </c>
      <c r="T220" s="328">
        <v>74</v>
      </c>
      <c r="U220" s="328">
        <v>72</v>
      </c>
      <c r="V220" s="328">
        <v>71</v>
      </c>
      <c r="W220" s="328">
        <v>69</v>
      </c>
      <c r="X220" s="328">
        <v>67</v>
      </c>
      <c r="Y220" s="328">
        <v>62</v>
      </c>
      <c r="Z220" s="328">
        <v>57</v>
      </c>
      <c r="AA220" s="328">
        <v>50</v>
      </c>
      <c r="AB220" s="328">
        <v>43</v>
      </c>
      <c r="AC220" s="328">
        <v>38</v>
      </c>
      <c r="AD220" s="328">
        <v>32</v>
      </c>
      <c r="AE220" s="328">
        <v>19</v>
      </c>
      <c r="AF220" s="328"/>
      <c r="AG220" s="328"/>
      <c r="AH220" s="383"/>
      <c r="AI220" s="383"/>
      <c r="AJ220" s="383"/>
      <c r="AK220" s="329" t="s">
        <v>378</v>
      </c>
    </row>
    <row r="221" spans="1:37" ht="14.45">
      <c r="A221" s="3360"/>
      <c r="B221" s="369" t="s">
        <v>766</v>
      </c>
      <c r="C221" s="324" t="s">
        <v>767</v>
      </c>
      <c r="D221" s="325" t="s">
        <v>390</v>
      </c>
      <c r="E221" s="327" t="s">
        <v>768</v>
      </c>
      <c r="F221" s="326" t="s">
        <v>769</v>
      </c>
      <c r="G221" s="156" t="str">
        <f>+_xlfn.IFNA(VLOOKUP(C221,[2]Hoja1!$A:$C,3,FALSE),"Consultar")</f>
        <v>Consultar</v>
      </c>
      <c r="H221" s="156">
        <f>+_xlfn.IFNA(VLOOKUP(B221,[2]Hoja1!$A:$C,3,FALSE),"Consultar")</f>
        <v>10884</v>
      </c>
      <c r="I221" s="378"/>
      <c r="J221" s="328"/>
      <c r="K221" s="328"/>
      <c r="L221" s="328"/>
      <c r="M221" s="328"/>
      <c r="N221" s="328"/>
      <c r="O221" s="328"/>
      <c r="P221" s="328"/>
      <c r="Q221" s="328"/>
      <c r="R221" s="328"/>
      <c r="S221" s="328">
        <v>78</v>
      </c>
      <c r="T221" s="328">
        <v>75.959999999999994</v>
      </c>
      <c r="U221" s="328">
        <v>74</v>
      </c>
      <c r="V221" s="328">
        <v>73</v>
      </c>
      <c r="W221" s="328">
        <v>72</v>
      </c>
      <c r="X221" s="328">
        <v>70</v>
      </c>
      <c r="Y221" s="328">
        <v>66</v>
      </c>
      <c r="Z221" s="328">
        <v>62</v>
      </c>
      <c r="AA221" s="328">
        <v>56</v>
      </c>
      <c r="AB221" s="328">
        <v>50</v>
      </c>
      <c r="AC221" s="328">
        <v>44</v>
      </c>
      <c r="AD221" s="328">
        <v>39</v>
      </c>
      <c r="AE221" s="328">
        <v>28</v>
      </c>
      <c r="AF221" s="328">
        <v>14</v>
      </c>
      <c r="AG221" s="328"/>
      <c r="AH221" s="328"/>
      <c r="AI221" s="328"/>
      <c r="AJ221" s="328"/>
      <c r="AK221" s="329" t="s">
        <v>378</v>
      </c>
    </row>
    <row r="222" spans="1:37" ht="14.45">
      <c r="A222" s="3360"/>
      <c r="B222" s="369" t="s">
        <v>770</v>
      </c>
      <c r="C222" s="324" t="s">
        <v>771</v>
      </c>
      <c r="D222" s="325" t="s">
        <v>390</v>
      </c>
      <c r="E222" s="327" t="s">
        <v>768</v>
      </c>
      <c r="F222" s="326" t="s">
        <v>772</v>
      </c>
      <c r="G222" s="156" t="str">
        <f>+_xlfn.IFNA(VLOOKUP(C222,[2]Hoja1!$A:$C,3,FALSE),"Consultar")</f>
        <v>Consultar</v>
      </c>
      <c r="H222" s="156" t="str">
        <f>+_xlfn.IFNA(VLOOKUP(B222,[2]Hoja1!$A:$C,3,FALSE),"Consultar")</f>
        <v>Consultar</v>
      </c>
      <c r="I222" s="378"/>
      <c r="J222" s="328"/>
      <c r="K222" s="328"/>
      <c r="L222" s="328"/>
      <c r="M222" s="328"/>
      <c r="N222" s="328"/>
      <c r="O222" s="328"/>
      <c r="P222" s="328"/>
      <c r="Q222" s="328"/>
      <c r="R222" s="328"/>
      <c r="S222" s="328"/>
      <c r="T222" s="328">
        <v>77</v>
      </c>
      <c r="U222" s="328">
        <v>76</v>
      </c>
      <c r="V222" s="328">
        <v>75</v>
      </c>
      <c r="W222" s="328">
        <v>73</v>
      </c>
      <c r="X222" s="328">
        <v>72</v>
      </c>
      <c r="Y222" s="328">
        <v>68</v>
      </c>
      <c r="Z222" s="328">
        <v>64</v>
      </c>
      <c r="AA222" s="328">
        <v>59.95</v>
      </c>
      <c r="AB222" s="328">
        <v>55</v>
      </c>
      <c r="AC222" s="328">
        <v>50</v>
      </c>
      <c r="AD222" s="328">
        <v>44</v>
      </c>
      <c r="AE222" s="328">
        <v>34</v>
      </c>
      <c r="AF222" s="328">
        <v>23</v>
      </c>
      <c r="AG222" s="328"/>
      <c r="AH222" s="328"/>
      <c r="AI222" s="328"/>
      <c r="AJ222" s="328"/>
      <c r="AK222" s="329" t="s">
        <v>378</v>
      </c>
    </row>
    <row r="223" spans="1:37" ht="14.45">
      <c r="A223" s="3360"/>
      <c r="B223" s="361" t="s">
        <v>773</v>
      </c>
      <c r="C223" s="324" t="s">
        <v>774</v>
      </c>
      <c r="D223" s="325" t="s">
        <v>390</v>
      </c>
      <c r="E223" s="327" t="s">
        <v>768</v>
      </c>
      <c r="F223" s="326" t="s">
        <v>775</v>
      </c>
      <c r="G223" s="156">
        <f>+_xlfn.IFNA(VLOOKUP(C223,[2]Hoja1!$A:$C,3,FALSE),"Consultar")</f>
        <v>6546</v>
      </c>
      <c r="H223" s="362" t="str">
        <f>+_xlfn.IFNA(VLOOKUP(B223,[2]Hoja1!$A:$C,3,FALSE),"Consultar")</f>
        <v>Consultar</v>
      </c>
      <c r="I223" s="378"/>
      <c r="J223" s="328"/>
      <c r="K223" s="328"/>
      <c r="L223" s="328"/>
      <c r="M223" s="328"/>
      <c r="N223" s="328"/>
      <c r="O223" s="328"/>
      <c r="P223" s="328"/>
      <c r="Q223" s="328"/>
      <c r="R223" s="328"/>
      <c r="S223" s="328"/>
      <c r="T223" s="328">
        <v>78</v>
      </c>
      <c r="U223" s="328">
        <v>77</v>
      </c>
      <c r="V223" s="328">
        <v>76</v>
      </c>
      <c r="W223" s="328">
        <v>74</v>
      </c>
      <c r="X223" s="328">
        <v>73</v>
      </c>
      <c r="Y223" s="328">
        <v>69</v>
      </c>
      <c r="Z223" s="328">
        <v>67</v>
      </c>
      <c r="AA223" s="328">
        <v>63</v>
      </c>
      <c r="AB223" s="328">
        <v>58</v>
      </c>
      <c r="AC223" s="328">
        <v>53</v>
      </c>
      <c r="AD223" s="328">
        <v>48</v>
      </c>
      <c r="AE223" s="328">
        <v>39</v>
      </c>
      <c r="AF223" s="328">
        <v>29</v>
      </c>
      <c r="AG223" s="328">
        <v>19</v>
      </c>
      <c r="AH223" s="328"/>
      <c r="AI223" s="328"/>
      <c r="AJ223" s="328"/>
      <c r="AK223" s="329" t="s">
        <v>378</v>
      </c>
    </row>
    <row r="224" spans="1:37" ht="14.45">
      <c r="A224" s="3360"/>
      <c r="B224" s="361" t="s">
        <v>776</v>
      </c>
      <c r="C224" s="324" t="s">
        <v>777</v>
      </c>
      <c r="D224" s="325" t="s">
        <v>390</v>
      </c>
      <c r="E224" s="327" t="s">
        <v>778</v>
      </c>
      <c r="F224" s="326" t="s">
        <v>779</v>
      </c>
      <c r="G224" s="156">
        <f>+_xlfn.IFNA(VLOOKUP(C224,[2]Hoja1!$A:$C,3,FALSE),"Consultar")</f>
        <v>6854</v>
      </c>
      <c r="H224" s="362" t="str">
        <f>+_xlfn.IFNA(VLOOKUP(B224,[2]Hoja1!$A:$C,3,FALSE),"Consultar")</f>
        <v>Consultar</v>
      </c>
      <c r="I224" s="378"/>
      <c r="J224" s="328"/>
      <c r="K224" s="328"/>
      <c r="L224" s="328"/>
      <c r="M224" s="328"/>
      <c r="N224" s="328"/>
      <c r="O224" s="328"/>
      <c r="P224" s="328"/>
      <c r="Q224" s="328"/>
      <c r="R224" s="328"/>
      <c r="S224" s="328"/>
      <c r="T224" s="328"/>
      <c r="U224" s="328">
        <v>78</v>
      </c>
      <c r="V224" s="328">
        <v>77</v>
      </c>
      <c r="W224" s="328">
        <v>76</v>
      </c>
      <c r="X224" s="328">
        <v>74</v>
      </c>
      <c r="Y224" s="328">
        <v>72</v>
      </c>
      <c r="Z224" s="328">
        <v>69</v>
      </c>
      <c r="AA224" s="328">
        <v>65</v>
      </c>
      <c r="AB224" s="328">
        <v>62</v>
      </c>
      <c r="AC224" s="328">
        <v>58</v>
      </c>
      <c r="AD224" s="328">
        <v>53</v>
      </c>
      <c r="AE224" s="328">
        <v>43</v>
      </c>
      <c r="AF224" s="328">
        <v>35</v>
      </c>
      <c r="AG224" s="328">
        <v>27</v>
      </c>
      <c r="AH224" s="328"/>
      <c r="AI224" s="328"/>
      <c r="AJ224" s="328"/>
      <c r="AK224" s="329" t="s">
        <v>378</v>
      </c>
    </row>
    <row r="225" spans="1:40" ht="14.45">
      <c r="A225" s="3360"/>
      <c r="B225" s="369" t="s">
        <v>780</v>
      </c>
      <c r="C225" s="324" t="s">
        <v>781</v>
      </c>
      <c r="D225" s="325" t="s">
        <v>390</v>
      </c>
      <c r="E225" s="327" t="s">
        <v>778</v>
      </c>
      <c r="F225" s="326" t="s">
        <v>782</v>
      </c>
      <c r="G225" s="156">
        <f>+_xlfn.IFNA(VLOOKUP(C225,[2]Hoja1!$A:$C,3,FALSE),"Consultar")</f>
        <v>7012</v>
      </c>
      <c r="H225" s="156" t="str">
        <f>+_xlfn.IFNA(VLOOKUP(B225,[2]Hoja1!$A:$C,3,FALSE),"Consultar")</f>
        <v>Consultar</v>
      </c>
      <c r="I225" s="378"/>
      <c r="J225" s="328"/>
      <c r="K225" s="328"/>
      <c r="L225" s="328"/>
      <c r="M225" s="328"/>
      <c r="N225" s="328"/>
      <c r="O225" s="328"/>
      <c r="P225" s="328"/>
      <c r="Q225" s="328"/>
      <c r="R225" s="328"/>
      <c r="S225" s="328"/>
      <c r="T225" s="328"/>
      <c r="U225" s="328"/>
      <c r="V225" s="328">
        <v>78</v>
      </c>
      <c r="W225" s="328">
        <v>77</v>
      </c>
      <c r="X225" s="328">
        <v>75</v>
      </c>
      <c r="Y225" s="328">
        <v>73</v>
      </c>
      <c r="Z225" s="328">
        <v>70</v>
      </c>
      <c r="AA225" s="328">
        <v>68</v>
      </c>
      <c r="AB225" s="328">
        <v>64</v>
      </c>
      <c r="AC225" s="328">
        <v>61</v>
      </c>
      <c r="AD225" s="328">
        <v>57</v>
      </c>
      <c r="AE225" s="328">
        <v>48</v>
      </c>
      <c r="AF225" s="328">
        <v>39</v>
      </c>
      <c r="AG225" s="328">
        <v>32</v>
      </c>
      <c r="AH225" s="328"/>
      <c r="AI225" s="328"/>
      <c r="AJ225" s="328"/>
      <c r="AK225" s="329" t="s">
        <v>378</v>
      </c>
    </row>
    <row r="226" spans="1:40" ht="14.45">
      <c r="A226" s="3360"/>
      <c r="B226" s="361" t="s">
        <v>783</v>
      </c>
      <c r="C226" s="324" t="s">
        <v>784</v>
      </c>
      <c r="D226" s="325" t="s">
        <v>390</v>
      </c>
      <c r="E226" s="327" t="s">
        <v>785</v>
      </c>
      <c r="F226" s="326" t="s">
        <v>786</v>
      </c>
      <c r="G226" s="156" t="str">
        <f>+_xlfn.IFNA(VLOOKUP(C226,[2]Hoja1!$A:$C,3,FALSE),"Consultar")</f>
        <v>Consultar</v>
      </c>
      <c r="H226" s="362" t="str">
        <f>+_xlfn.IFNA(VLOOKUP(B226,[2]Hoja1!$A:$C,3,FALSE),"Consultar")</f>
        <v>Consultar</v>
      </c>
      <c r="I226" s="378"/>
      <c r="J226" s="328"/>
      <c r="K226" s="328"/>
      <c r="L226" s="328"/>
      <c r="M226" s="328"/>
      <c r="N226" s="328"/>
      <c r="O226" s="328"/>
      <c r="P226" s="328"/>
      <c r="Q226" s="328"/>
      <c r="R226" s="328"/>
      <c r="S226" s="328"/>
      <c r="T226" s="328"/>
      <c r="U226" s="328"/>
      <c r="V226" s="328"/>
      <c r="W226" s="328"/>
      <c r="X226" s="328">
        <v>77</v>
      </c>
      <c r="Y226" s="328">
        <v>75</v>
      </c>
      <c r="Z226" s="328">
        <v>73</v>
      </c>
      <c r="AA226" s="328">
        <v>70</v>
      </c>
      <c r="AB226" s="328">
        <v>68</v>
      </c>
      <c r="AC226" s="328">
        <v>64</v>
      </c>
      <c r="AD226" s="328">
        <v>61</v>
      </c>
      <c r="AE226" s="328">
        <v>53</v>
      </c>
      <c r="AF226" s="328">
        <v>45</v>
      </c>
      <c r="AG226" s="328">
        <v>37</v>
      </c>
      <c r="AH226" s="328">
        <v>15</v>
      </c>
      <c r="AI226" s="328"/>
      <c r="AJ226" s="328"/>
      <c r="AK226" s="329" t="s">
        <v>378</v>
      </c>
    </row>
    <row r="227" spans="1:40" ht="14.45">
      <c r="A227" s="3360"/>
      <c r="B227" s="361" t="s">
        <v>787</v>
      </c>
      <c r="C227" s="324" t="s">
        <v>788</v>
      </c>
      <c r="D227" s="325" t="s">
        <v>390</v>
      </c>
      <c r="E227" s="327" t="s">
        <v>785</v>
      </c>
      <c r="F227" s="326" t="s">
        <v>789</v>
      </c>
      <c r="G227" s="156" t="str">
        <f>+_xlfn.IFNA(VLOOKUP(C227,[2]Hoja1!$A:$C,3,FALSE),"Consultar")</f>
        <v>Consultar</v>
      </c>
      <c r="H227" s="362" t="str">
        <f>+_xlfn.IFNA(VLOOKUP(B227,[2]Hoja1!$A:$C,3,FALSE),"Consultar")</f>
        <v>Consultar</v>
      </c>
      <c r="I227" s="378"/>
      <c r="J227" s="328"/>
      <c r="K227" s="328"/>
      <c r="L227" s="328"/>
      <c r="M227" s="328"/>
      <c r="N227" s="328"/>
      <c r="O227" s="328"/>
      <c r="P227" s="328"/>
      <c r="Q227" s="328"/>
      <c r="R227" s="328"/>
      <c r="S227" s="328"/>
      <c r="T227" s="328"/>
      <c r="U227" s="328"/>
      <c r="V227" s="328"/>
      <c r="W227" s="328"/>
      <c r="X227" s="328">
        <v>78</v>
      </c>
      <c r="Y227" s="328">
        <v>76</v>
      </c>
      <c r="Z227" s="328">
        <v>74</v>
      </c>
      <c r="AA227" s="328">
        <v>72</v>
      </c>
      <c r="AB227" s="328">
        <v>69</v>
      </c>
      <c r="AC227" s="328">
        <v>67</v>
      </c>
      <c r="AD227" s="328">
        <v>63</v>
      </c>
      <c r="AE227" s="328">
        <v>57</v>
      </c>
      <c r="AF227" s="328">
        <v>49</v>
      </c>
      <c r="AG227" s="328">
        <v>41</v>
      </c>
      <c r="AH227" s="328">
        <v>22</v>
      </c>
      <c r="AI227" s="328"/>
      <c r="AJ227" s="328"/>
      <c r="AK227" s="329" t="s">
        <v>378</v>
      </c>
    </row>
    <row r="228" spans="1:40" ht="14.45">
      <c r="A228" s="3360"/>
      <c r="B228" s="361" t="s">
        <v>790</v>
      </c>
      <c r="C228" s="324" t="s">
        <v>791</v>
      </c>
      <c r="D228" s="325" t="s">
        <v>390</v>
      </c>
      <c r="E228" s="327" t="s">
        <v>785</v>
      </c>
      <c r="F228" s="326" t="s">
        <v>792</v>
      </c>
      <c r="G228" s="156" t="str">
        <f>+_xlfn.IFNA(VLOOKUP(C228,[2]Hoja1!$A:$C,3,FALSE),"Consultar")</f>
        <v>Consultar</v>
      </c>
      <c r="H228" s="362" t="str">
        <f>+_xlfn.IFNA(VLOOKUP(B228,[2]Hoja1!$A:$C,3,FALSE),"Consultar")</f>
        <v>Consultar</v>
      </c>
      <c r="I228" s="378"/>
      <c r="J228" s="328"/>
      <c r="K228" s="328"/>
      <c r="L228" s="328"/>
      <c r="M228" s="328"/>
      <c r="N228" s="328"/>
      <c r="O228" s="328"/>
      <c r="P228" s="328"/>
      <c r="Q228" s="328"/>
      <c r="R228" s="328"/>
      <c r="S228" s="328"/>
      <c r="T228" s="328"/>
      <c r="U228" s="328"/>
      <c r="V228" s="328"/>
      <c r="W228" s="328"/>
      <c r="X228" s="328"/>
      <c r="Y228" s="328">
        <v>77</v>
      </c>
      <c r="Z228" s="328">
        <v>75</v>
      </c>
      <c r="AA228" s="328">
        <v>73</v>
      </c>
      <c r="AB228" s="328">
        <v>71</v>
      </c>
      <c r="AC228" s="328">
        <v>68</v>
      </c>
      <c r="AD228" s="328">
        <v>66</v>
      </c>
      <c r="AE228" s="328">
        <v>59</v>
      </c>
      <c r="AF228" s="328">
        <v>53</v>
      </c>
      <c r="AG228" s="328">
        <v>44</v>
      </c>
      <c r="AH228" s="328">
        <v>27</v>
      </c>
      <c r="AI228" s="328"/>
      <c r="AJ228" s="328"/>
      <c r="AK228" s="329" t="s">
        <v>378</v>
      </c>
    </row>
    <row r="229" spans="1:40" ht="15" thickBot="1">
      <c r="A229" s="3360"/>
      <c r="B229" s="860" t="s">
        <v>793</v>
      </c>
      <c r="C229" s="3394" t="s">
        <v>794</v>
      </c>
      <c r="D229" s="333" t="s">
        <v>390</v>
      </c>
      <c r="E229" s="333">
        <v>50</v>
      </c>
      <c r="F229" s="334" t="s">
        <v>795</v>
      </c>
      <c r="G229" s="431" t="str">
        <f>+_xlfn.IFNA(VLOOKUP(C229,[2]Hoja1!$A:$C,3,FALSE),"Consultar")</f>
        <v>Consultar</v>
      </c>
      <c r="H229" s="3147" t="str">
        <f>+_xlfn.IFNA(VLOOKUP(B229,[2]Hoja1!$A:$C,3,FALSE),"Consultar")</f>
        <v>Consultar</v>
      </c>
      <c r="I229" s="3395"/>
      <c r="J229" s="3396"/>
      <c r="K229" s="3396"/>
      <c r="L229" s="3396"/>
      <c r="M229" s="3396"/>
      <c r="N229" s="3396"/>
      <c r="O229" s="3396"/>
      <c r="P229" s="3396"/>
      <c r="Q229" s="3396"/>
      <c r="R229" s="3396"/>
      <c r="S229" s="3396"/>
      <c r="T229" s="3396"/>
      <c r="U229" s="3396"/>
      <c r="V229" s="3396"/>
      <c r="W229" s="3396"/>
      <c r="X229" s="3396"/>
      <c r="Y229" s="336">
        <v>78</v>
      </c>
      <c r="Z229" s="336">
        <v>76</v>
      </c>
      <c r="AA229" s="336">
        <v>74</v>
      </c>
      <c r="AB229" s="336">
        <v>72</v>
      </c>
      <c r="AC229" s="336">
        <v>70</v>
      </c>
      <c r="AD229" s="336">
        <v>68</v>
      </c>
      <c r="AE229" s="336">
        <v>63</v>
      </c>
      <c r="AF229" s="336">
        <v>55</v>
      </c>
      <c r="AG229" s="336">
        <v>48</v>
      </c>
      <c r="AH229" s="336">
        <v>31</v>
      </c>
      <c r="AI229" s="336"/>
      <c r="AJ229" s="336"/>
      <c r="AK229" s="337" t="s">
        <v>378</v>
      </c>
    </row>
    <row r="230" spans="1:40">
      <c r="A230" s="355"/>
      <c r="B230" s="355"/>
      <c r="C230" s="208"/>
      <c r="D230" s="208"/>
      <c r="E230" s="208"/>
      <c r="F230" s="208"/>
      <c r="G230" s="208"/>
      <c r="H230" s="356"/>
      <c r="I230" s="356"/>
      <c r="J230" s="356"/>
      <c r="K230" s="208"/>
      <c r="L230" s="208"/>
      <c r="M230" s="208"/>
      <c r="N230" s="208"/>
      <c r="O230" s="208"/>
      <c r="P230" s="208"/>
      <c r="Q230" s="208"/>
      <c r="R230" s="208"/>
      <c r="S230" s="208"/>
      <c r="T230" s="208"/>
      <c r="U230" s="208"/>
      <c r="V230" s="208"/>
      <c r="W230" s="208"/>
      <c r="X230" s="208"/>
      <c r="Y230" s="208"/>
      <c r="Z230" s="208"/>
      <c r="AA230" s="208"/>
      <c r="AB230" s="208"/>
      <c r="AC230" s="208"/>
      <c r="AD230" s="208"/>
      <c r="AE230" s="208"/>
      <c r="AF230" s="208"/>
      <c r="AG230" s="208"/>
      <c r="AH230" s="208"/>
      <c r="AI230" s="355"/>
      <c r="AJ230" s="355"/>
      <c r="AK230" s="355"/>
    </row>
    <row r="231" spans="1:40" ht="22.9">
      <c r="C231" s="52" t="s">
        <v>796</v>
      </c>
    </row>
    <row r="232" spans="1:40" ht="20.45">
      <c r="C232" s="131" t="s">
        <v>353</v>
      </c>
    </row>
    <row r="233" spans="1:40" ht="13.9" thickBot="1">
      <c r="C233" s="197"/>
      <c r="D233" s="197"/>
      <c r="E233" s="197"/>
      <c r="F233" s="197"/>
      <c r="G233" s="197"/>
      <c r="H233" s="210"/>
      <c r="I233" s="210"/>
      <c r="J233" s="210"/>
      <c r="K233" s="197"/>
      <c r="L233" s="197"/>
      <c r="M233" s="197"/>
      <c r="N233" s="197"/>
      <c r="O233" s="197"/>
      <c r="P233" s="197"/>
      <c r="Q233" s="197"/>
      <c r="R233" s="197"/>
      <c r="S233" s="197"/>
      <c r="T233" s="197"/>
      <c r="U233" s="197"/>
      <c r="V233" s="197"/>
      <c r="W233" s="197"/>
      <c r="X233" s="197"/>
      <c r="Y233" s="197"/>
      <c r="Z233" s="197"/>
      <c r="AA233" s="197"/>
      <c r="AB233" s="197"/>
      <c r="AC233" s="197"/>
      <c r="AD233" s="197"/>
      <c r="AE233" s="197"/>
      <c r="AF233" s="197"/>
      <c r="AG233" s="197"/>
      <c r="AH233" s="197"/>
      <c r="AI233" s="140"/>
      <c r="AJ233" s="140"/>
      <c r="AK233" s="140"/>
      <c r="AL233" s="140"/>
      <c r="AM233" s="140"/>
    </row>
    <row r="234" spans="1:40" ht="13.15" customHeight="1">
      <c r="A234" s="3360"/>
      <c r="B234" s="4229" t="s">
        <v>448</v>
      </c>
      <c r="C234" s="4231" t="s">
        <v>318</v>
      </c>
      <c r="D234" s="4233" t="s">
        <v>374</v>
      </c>
      <c r="E234" s="4233" t="s">
        <v>319</v>
      </c>
      <c r="F234" s="4233" t="s">
        <v>320</v>
      </c>
      <c r="G234" s="4235" t="s">
        <v>451</v>
      </c>
      <c r="H234" s="4280" t="s">
        <v>452</v>
      </c>
      <c r="I234" s="4282" t="s">
        <v>266</v>
      </c>
      <c r="J234" s="4283"/>
      <c r="K234" s="4283"/>
      <c r="L234" s="4283"/>
      <c r="M234" s="4283"/>
      <c r="N234" s="4283"/>
      <c r="O234" s="4283"/>
      <c r="P234" s="4283"/>
      <c r="Q234" s="4283"/>
      <c r="R234" s="4283"/>
      <c r="S234" s="4283"/>
      <c r="T234" s="4283"/>
      <c r="U234" s="4283"/>
      <c r="V234" s="4283"/>
      <c r="W234" s="4283"/>
      <c r="X234" s="4283"/>
      <c r="Y234" s="4283"/>
      <c r="Z234" s="4283"/>
      <c r="AA234" s="4283"/>
      <c r="AB234" s="4283"/>
      <c r="AC234" s="4283"/>
      <c r="AD234" s="4283"/>
      <c r="AE234" s="4283"/>
      <c r="AF234" s="4283"/>
      <c r="AG234" s="4283"/>
      <c r="AH234" s="4283"/>
      <c r="AI234" s="4283"/>
      <c r="AJ234" s="4283"/>
      <c r="AK234" s="4284"/>
      <c r="AL234" s="3397"/>
      <c r="AM234" s="3398"/>
      <c r="AN234" s="143"/>
    </row>
    <row r="235" spans="1:40" ht="51.6" customHeight="1" thickBot="1">
      <c r="A235" s="3360"/>
      <c r="B235" s="4230"/>
      <c r="C235" s="4232"/>
      <c r="D235" s="4234"/>
      <c r="E235" s="4234"/>
      <c r="F235" s="4234"/>
      <c r="G235" s="4236"/>
      <c r="H235" s="4281"/>
      <c r="I235" s="3399">
        <v>10</v>
      </c>
      <c r="J235" s="3066">
        <v>15</v>
      </c>
      <c r="K235" s="3066">
        <v>20</v>
      </c>
      <c r="L235" s="3066">
        <v>25</v>
      </c>
      <c r="M235" s="3066">
        <v>30</v>
      </c>
      <c r="N235" s="3066">
        <v>35</v>
      </c>
      <c r="O235" s="3066">
        <v>40</v>
      </c>
      <c r="P235" s="3066">
        <v>45</v>
      </c>
      <c r="Q235" s="3066">
        <v>50</v>
      </c>
      <c r="R235" s="3066">
        <v>55</v>
      </c>
      <c r="S235" s="3066">
        <v>60</v>
      </c>
      <c r="T235" s="3066">
        <v>65</v>
      </c>
      <c r="U235" s="3066">
        <v>70</v>
      </c>
      <c r="V235" s="3066">
        <v>75</v>
      </c>
      <c r="W235" s="3066">
        <v>80</v>
      </c>
      <c r="X235" s="3066">
        <v>90</v>
      </c>
      <c r="Y235" s="3066">
        <v>100</v>
      </c>
      <c r="Z235" s="3066">
        <v>110</v>
      </c>
      <c r="AA235" s="3066">
        <v>120</v>
      </c>
      <c r="AB235" s="3066">
        <v>130</v>
      </c>
      <c r="AC235" s="3066">
        <v>140</v>
      </c>
      <c r="AD235" s="3066">
        <v>160</v>
      </c>
      <c r="AE235" s="3066">
        <v>180</v>
      </c>
      <c r="AF235" s="3066">
        <v>200</v>
      </c>
      <c r="AG235" s="3066">
        <v>250</v>
      </c>
      <c r="AH235" s="3066">
        <v>300</v>
      </c>
      <c r="AI235" s="3066">
        <v>350</v>
      </c>
      <c r="AJ235" s="3066">
        <v>400</v>
      </c>
      <c r="AK235" s="386" t="s">
        <v>268</v>
      </c>
      <c r="AL235" s="3383"/>
      <c r="AM235" s="355"/>
    </row>
    <row r="236" spans="1:40" ht="14.45">
      <c r="A236" s="3360"/>
      <c r="B236" s="3402" t="s">
        <v>797</v>
      </c>
      <c r="C236" s="3364" t="s">
        <v>798</v>
      </c>
      <c r="D236" s="3365" t="s">
        <v>799</v>
      </c>
      <c r="E236" s="3367" t="s">
        <v>412</v>
      </c>
      <c r="F236" s="3366" t="s">
        <v>800</v>
      </c>
      <c r="G236" s="3393">
        <f>+_xlfn.IFNA(VLOOKUP(C236,[2]Hoja1!$A:$C,3,FALSE),"Consultar")</f>
        <v>3505</v>
      </c>
      <c r="H236" s="362" t="str">
        <f>+_xlfn.IFNA(VLOOKUP(B236,[2]Hoja1!$A:$C,3,FALSE),"Consultar")</f>
        <v>Consultar</v>
      </c>
      <c r="I236" s="3403">
        <v>82</v>
      </c>
      <c r="J236" s="3368">
        <v>55</v>
      </c>
      <c r="K236" s="3368">
        <v>17.5</v>
      </c>
      <c r="L236" s="3367"/>
      <c r="M236" s="3367"/>
      <c r="N236" s="3367"/>
      <c r="O236" s="3367"/>
      <c r="P236" s="3367"/>
      <c r="Q236" s="3367"/>
      <c r="R236" s="3367"/>
      <c r="S236" s="3367"/>
      <c r="T236" s="3367"/>
      <c r="U236" s="3367"/>
      <c r="V236" s="3367"/>
      <c r="W236" s="3367"/>
      <c r="X236" s="3367"/>
      <c r="Y236" s="3367"/>
      <c r="Z236" s="3367"/>
      <c r="AA236" s="3367"/>
      <c r="AB236" s="3367"/>
      <c r="AC236" s="3367"/>
      <c r="AD236" s="3367"/>
      <c r="AE236" s="3367"/>
      <c r="AF236" s="3367"/>
      <c r="AG236" s="3367"/>
      <c r="AH236" s="3367"/>
      <c r="AI236" s="3367"/>
      <c r="AJ236" s="3367"/>
      <c r="AK236" s="3369" t="s">
        <v>801</v>
      </c>
    </row>
    <row r="237" spans="1:40" ht="15" thickBot="1">
      <c r="A237" s="3360"/>
      <c r="B237" s="427" t="s">
        <v>802</v>
      </c>
      <c r="C237" s="324" t="s">
        <v>803</v>
      </c>
      <c r="D237" s="325" t="s">
        <v>799</v>
      </c>
      <c r="E237" s="325">
        <v>10</v>
      </c>
      <c r="F237" s="326" t="s">
        <v>804</v>
      </c>
      <c r="G237" s="156">
        <f>+_xlfn.IFNA(VLOOKUP(C237,[2]Hoja1!$A:$C,3,FALSE),"Consultar")</f>
        <v>4083</v>
      </c>
      <c r="H237" s="156">
        <f>+_xlfn.IFNA(VLOOKUP(B237,[2]Hoja1!$A:$C,3,FALSE),"Consultar")</f>
        <v>6865</v>
      </c>
      <c r="I237" s="327"/>
      <c r="J237" s="328">
        <v>97</v>
      </c>
      <c r="K237" s="328">
        <v>86.5</v>
      </c>
      <c r="L237" s="328">
        <v>73</v>
      </c>
      <c r="M237" s="328">
        <v>52</v>
      </c>
      <c r="N237" s="328">
        <v>34</v>
      </c>
      <c r="O237" s="327" t="s">
        <v>805</v>
      </c>
      <c r="P237" s="327"/>
      <c r="Q237" s="327"/>
      <c r="R237" s="327"/>
      <c r="S237" s="327"/>
      <c r="T237" s="327"/>
      <c r="U237" s="327"/>
      <c r="V237" s="327"/>
      <c r="W237" s="327"/>
      <c r="X237" s="327"/>
      <c r="Y237" s="327"/>
      <c r="Z237" s="327"/>
      <c r="AA237" s="327"/>
      <c r="AB237" s="327"/>
      <c r="AC237" s="327"/>
      <c r="AD237" s="327"/>
      <c r="AE237" s="392"/>
      <c r="AF237" s="392"/>
      <c r="AG237" s="392"/>
      <c r="AH237" s="365"/>
      <c r="AI237" s="328"/>
      <c r="AJ237" s="327"/>
      <c r="AK237" s="329" t="s">
        <v>801</v>
      </c>
    </row>
    <row r="238" spans="1:40" ht="14.45">
      <c r="A238" s="3360"/>
      <c r="B238" s="426" t="s">
        <v>806</v>
      </c>
      <c r="C238" s="324" t="s">
        <v>807</v>
      </c>
      <c r="D238" s="325" t="s">
        <v>799</v>
      </c>
      <c r="E238" s="325">
        <v>15</v>
      </c>
      <c r="F238" s="326" t="s">
        <v>808</v>
      </c>
      <c r="G238" s="156">
        <f>+_xlfn.IFNA(VLOOKUP(C238,[2]Hoja1!$A:$C,3,FALSE),"Consultar")</f>
        <v>4659</v>
      </c>
      <c r="H238" s="156">
        <f>+_xlfn.IFNA(VLOOKUP(B238,[2]Hoja1!$A:$C,3,FALSE),"Consultar")</f>
        <v>7917</v>
      </c>
      <c r="I238" s="328"/>
      <c r="J238" s="328"/>
      <c r="K238" s="393">
        <v>100</v>
      </c>
      <c r="L238" s="328">
        <v>94</v>
      </c>
      <c r="M238" s="328">
        <v>87</v>
      </c>
      <c r="N238" s="328">
        <v>78.5</v>
      </c>
      <c r="O238" s="328">
        <v>67</v>
      </c>
      <c r="P238" s="328">
        <v>53</v>
      </c>
      <c r="Q238" s="328">
        <v>41</v>
      </c>
      <c r="R238" s="328">
        <v>29</v>
      </c>
      <c r="S238" s="327" t="s">
        <v>809</v>
      </c>
      <c r="T238" s="327"/>
      <c r="U238" s="327"/>
      <c r="V238" s="327"/>
      <c r="W238" s="327"/>
      <c r="X238" s="327"/>
      <c r="Y238" s="327"/>
      <c r="Z238" s="327"/>
      <c r="AA238" s="327"/>
      <c r="AB238" s="327"/>
      <c r="AC238" s="327"/>
      <c r="AD238" s="394"/>
      <c r="AE238" s="4262" t="s">
        <v>272</v>
      </c>
      <c r="AF238" s="4263"/>
      <c r="AG238" s="4263"/>
      <c r="AH238" s="4264"/>
      <c r="AI238" s="364"/>
      <c r="AJ238" s="327"/>
      <c r="AK238" s="329" t="s">
        <v>801</v>
      </c>
    </row>
    <row r="239" spans="1:40" ht="14.45">
      <c r="A239" s="3360"/>
      <c r="B239" s="857" t="s">
        <v>810</v>
      </c>
      <c r="C239" s="324" t="s">
        <v>811</v>
      </c>
      <c r="D239" s="325" t="s">
        <v>799</v>
      </c>
      <c r="E239" s="325">
        <v>20</v>
      </c>
      <c r="F239" s="326" t="s">
        <v>812</v>
      </c>
      <c r="G239" s="156">
        <f>+_xlfn.IFNA(VLOOKUP(C239,[2]Hoja1!$A:$C,3,FALSE),"Consultar")</f>
        <v>5235</v>
      </c>
      <c r="H239" s="362" t="str">
        <f>+_xlfn.IFNA(VLOOKUP(B239,[2]Hoja1!$A:$C,3,FALSE),"Consultar")</f>
        <v>Consultar</v>
      </c>
      <c r="I239" s="328"/>
      <c r="J239" s="328"/>
      <c r="K239" s="328"/>
      <c r="L239" s="328"/>
      <c r="M239" s="328">
        <v>97</v>
      </c>
      <c r="N239" s="328">
        <v>93</v>
      </c>
      <c r="O239" s="328">
        <v>87</v>
      </c>
      <c r="P239" s="328">
        <v>82</v>
      </c>
      <c r="Q239" s="328">
        <v>74</v>
      </c>
      <c r="R239" s="328">
        <v>65</v>
      </c>
      <c r="S239" s="328">
        <v>55</v>
      </c>
      <c r="T239" s="328">
        <v>44</v>
      </c>
      <c r="U239" s="328">
        <v>36</v>
      </c>
      <c r="V239" s="328">
        <v>26</v>
      </c>
      <c r="W239" s="328">
        <v>10</v>
      </c>
      <c r="X239" s="327"/>
      <c r="Y239" s="327"/>
      <c r="Z239" s="327"/>
      <c r="AA239" s="327"/>
      <c r="AB239" s="327"/>
      <c r="AC239" s="327"/>
      <c r="AD239" s="394"/>
      <c r="AE239" s="4265"/>
      <c r="AF239" s="4266"/>
      <c r="AG239" s="4266"/>
      <c r="AH239" s="4267"/>
      <c r="AI239" s="364"/>
      <c r="AJ239" s="327"/>
      <c r="AK239" s="329" t="s">
        <v>801</v>
      </c>
    </row>
    <row r="240" spans="1:40" ht="15" thickBot="1">
      <c r="A240" s="3360"/>
      <c r="B240" s="426" t="s">
        <v>813</v>
      </c>
      <c r="C240" s="324" t="s">
        <v>814</v>
      </c>
      <c r="D240" s="325" t="s">
        <v>799</v>
      </c>
      <c r="E240" s="325">
        <v>25</v>
      </c>
      <c r="F240" s="326" t="s">
        <v>815</v>
      </c>
      <c r="G240" s="156">
        <f>+_xlfn.IFNA(VLOOKUP(C240,[2]Hoja1!$A:$C,3,FALSE),"Consultar")</f>
        <v>5532</v>
      </c>
      <c r="H240" s="156">
        <f>+_xlfn.IFNA(VLOOKUP(B240,[2]Hoja1!$A:$C,3,FALSE),"Consultar")</f>
        <v>9690</v>
      </c>
      <c r="I240" s="327"/>
      <c r="J240" s="328"/>
      <c r="K240" s="328"/>
      <c r="L240" s="328"/>
      <c r="M240" s="328"/>
      <c r="N240" s="328">
        <v>99</v>
      </c>
      <c r="O240" s="328">
        <v>95</v>
      </c>
      <c r="P240" s="328">
        <v>92</v>
      </c>
      <c r="Q240" s="328">
        <v>87</v>
      </c>
      <c r="R240" s="328">
        <v>83</v>
      </c>
      <c r="S240" s="328">
        <v>77</v>
      </c>
      <c r="T240" s="328">
        <v>72</v>
      </c>
      <c r="U240" s="328">
        <v>63</v>
      </c>
      <c r="V240" s="328">
        <v>55</v>
      </c>
      <c r="W240" s="328">
        <v>47</v>
      </c>
      <c r="X240" s="328">
        <v>32</v>
      </c>
      <c r="Y240" s="328">
        <v>11</v>
      </c>
      <c r="Z240" s="327"/>
      <c r="AA240" s="327"/>
      <c r="AB240" s="327"/>
      <c r="AC240" s="327"/>
      <c r="AD240" s="394"/>
      <c r="AE240" s="4268"/>
      <c r="AF240" s="4269"/>
      <c r="AG240" s="4269"/>
      <c r="AH240" s="4270"/>
      <c r="AI240" s="395"/>
      <c r="AJ240" s="327"/>
      <c r="AK240" s="329" t="s">
        <v>801</v>
      </c>
    </row>
    <row r="241" spans="1:39" ht="14.45">
      <c r="A241" s="3360"/>
      <c r="B241" s="427" t="s">
        <v>816</v>
      </c>
      <c r="C241" s="324" t="s">
        <v>817</v>
      </c>
      <c r="D241" s="325" t="s">
        <v>799</v>
      </c>
      <c r="E241" s="325">
        <v>30</v>
      </c>
      <c r="F241" s="326" t="s">
        <v>818</v>
      </c>
      <c r="G241" s="156">
        <f>+_xlfn.IFNA(VLOOKUP(C241,[2]Hoja1!$A:$C,3,FALSE),"Consultar")</f>
        <v>6076</v>
      </c>
      <c r="H241" s="156">
        <f>+_xlfn.IFNA(VLOOKUP(B241,[2]Hoja1!$A:$C,3,FALSE),"Consultar")</f>
        <v>10483</v>
      </c>
      <c r="I241" s="328"/>
      <c r="J241" s="328"/>
      <c r="K241" s="328"/>
      <c r="L241" s="328"/>
      <c r="M241" s="328"/>
      <c r="N241" s="328"/>
      <c r="O241" s="393">
        <v>100</v>
      </c>
      <c r="P241" s="328">
        <v>97</v>
      </c>
      <c r="Q241" s="328">
        <v>94</v>
      </c>
      <c r="R241" s="328">
        <v>91</v>
      </c>
      <c r="S241" s="328">
        <v>87</v>
      </c>
      <c r="T241" s="328">
        <v>84</v>
      </c>
      <c r="U241" s="328">
        <v>79</v>
      </c>
      <c r="V241" s="328">
        <v>74</v>
      </c>
      <c r="W241" s="328">
        <v>68</v>
      </c>
      <c r="X241" s="328">
        <v>54</v>
      </c>
      <c r="Y241" s="328">
        <v>43</v>
      </c>
      <c r="Z241" s="328">
        <v>30</v>
      </c>
      <c r="AA241" s="328">
        <v>9</v>
      </c>
      <c r="AB241" s="328"/>
      <c r="AC241" s="328"/>
      <c r="AD241" s="328"/>
      <c r="AE241" s="368"/>
      <c r="AF241" s="368"/>
      <c r="AG241" s="368"/>
      <c r="AH241" s="368"/>
      <c r="AI241" s="328"/>
      <c r="AJ241" s="328"/>
      <c r="AK241" s="329" t="s">
        <v>801</v>
      </c>
    </row>
    <row r="242" spans="1:39" ht="14.45">
      <c r="A242" s="3360"/>
      <c r="B242" s="426" t="s">
        <v>819</v>
      </c>
      <c r="C242" s="324" t="s">
        <v>820</v>
      </c>
      <c r="D242" s="325" t="s">
        <v>799</v>
      </c>
      <c r="E242" s="325">
        <v>35</v>
      </c>
      <c r="F242" s="326" t="s">
        <v>821</v>
      </c>
      <c r="G242" s="156">
        <f>+_xlfn.IFNA(VLOOKUP(C242,[2]Hoja1!$A:$C,3,FALSE),"Consultar")</f>
        <v>6620</v>
      </c>
      <c r="H242" s="3723">
        <f>+_xlfn.IFNA(VLOOKUP(B242,[2]Hoja1!$A:$C,3,FALSE),"Consultar")</f>
        <v>11580</v>
      </c>
      <c r="I242" s="327"/>
      <c r="J242" s="328"/>
      <c r="K242" s="328"/>
      <c r="L242" s="328"/>
      <c r="M242" s="328"/>
      <c r="N242" s="328"/>
      <c r="O242" s="328"/>
      <c r="P242" s="328"/>
      <c r="Q242" s="328">
        <v>99</v>
      </c>
      <c r="R242" s="328">
        <v>96</v>
      </c>
      <c r="S242" s="328">
        <v>94</v>
      </c>
      <c r="T242" s="328">
        <v>91</v>
      </c>
      <c r="U242" s="328">
        <v>88</v>
      </c>
      <c r="V242" s="328">
        <v>84</v>
      </c>
      <c r="W242" s="328">
        <v>81</v>
      </c>
      <c r="X242" s="328">
        <v>72</v>
      </c>
      <c r="Y242" s="328">
        <v>61</v>
      </c>
      <c r="Z242" s="328">
        <v>49</v>
      </c>
      <c r="AA242" s="328">
        <v>39</v>
      </c>
      <c r="AB242" s="328">
        <v>29</v>
      </c>
      <c r="AC242" s="328">
        <v>10</v>
      </c>
      <c r="AD242" s="328"/>
      <c r="AE242" s="328"/>
      <c r="AF242" s="328"/>
      <c r="AG242" s="328"/>
      <c r="AH242" s="328"/>
      <c r="AI242" s="328"/>
      <c r="AJ242" s="328"/>
      <c r="AK242" s="329" t="s">
        <v>801</v>
      </c>
    </row>
    <row r="243" spans="1:39" ht="14.45">
      <c r="A243" s="3360"/>
      <c r="B243" s="857" t="s">
        <v>822</v>
      </c>
      <c r="C243" s="324" t="s">
        <v>823</v>
      </c>
      <c r="D243" s="325" t="s">
        <v>799</v>
      </c>
      <c r="E243" s="325">
        <v>40</v>
      </c>
      <c r="F243" s="326" t="s">
        <v>824</v>
      </c>
      <c r="G243" s="156">
        <f>+_xlfn.IFNA(VLOOKUP(C243,[2]Hoja1!$A:$C,3,FALSE),"Consultar")</f>
        <v>7165</v>
      </c>
      <c r="H243" s="362" t="str">
        <f>+_xlfn.IFNA(VLOOKUP(B243,[2]Hoja1!$A:$C,3,FALSE),"Consultar")</f>
        <v>Consultar</v>
      </c>
      <c r="I243" s="327"/>
      <c r="J243" s="328"/>
      <c r="K243" s="328"/>
      <c r="L243" s="328"/>
      <c r="M243" s="328"/>
      <c r="N243" s="328"/>
      <c r="O243" s="328"/>
      <c r="P243" s="328"/>
      <c r="Q243" s="328" t="s">
        <v>274</v>
      </c>
      <c r="R243" s="393">
        <v>100</v>
      </c>
      <c r="S243" s="328">
        <v>98</v>
      </c>
      <c r="T243" s="328">
        <v>95</v>
      </c>
      <c r="U243" s="328">
        <v>93</v>
      </c>
      <c r="V243" s="328">
        <v>91</v>
      </c>
      <c r="W243" s="328">
        <v>88</v>
      </c>
      <c r="X243" s="328">
        <v>82</v>
      </c>
      <c r="Y243" s="328">
        <v>74</v>
      </c>
      <c r="Z243" s="328">
        <v>65</v>
      </c>
      <c r="AA243" s="328">
        <v>55</v>
      </c>
      <c r="AB243" s="328">
        <v>46</v>
      </c>
      <c r="AC243" s="328">
        <v>37</v>
      </c>
      <c r="AD243" s="328">
        <v>10</v>
      </c>
      <c r="AE243" s="328"/>
      <c r="AF243" s="328"/>
      <c r="AG243" s="328"/>
      <c r="AH243" s="328"/>
      <c r="AI243" s="328"/>
      <c r="AJ243" s="328"/>
      <c r="AK243" s="329" t="s">
        <v>801</v>
      </c>
    </row>
    <row r="244" spans="1:39" ht="14.45">
      <c r="A244" s="3360"/>
      <c r="B244" s="426" t="s">
        <v>825</v>
      </c>
      <c r="C244" s="324" t="s">
        <v>826</v>
      </c>
      <c r="D244" s="325" t="s">
        <v>799</v>
      </c>
      <c r="E244" s="325">
        <v>40</v>
      </c>
      <c r="F244" s="326" t="s">
        <v>827</v>
      </c>
      <c r="G244" s="156">
        <f>+_xlfn.IFNA(VLOOKUP(C244,[2]Hoja1!$A:$C,3,FALSE),"Consultar")</f>
        <v>7705</v>
      </c>
      <c r="H244" s="156">
        <f>+_xlfn.IFNA(VLOOKUP(B244,[2]Hoja1!$A:$C,3,FALSE),"Consultar")</f>
        <v>13070</v>
      </c>
      <c r="I244" s="327"/>
      <c r="J244" s="327"/>
      <c r="K244" s="327"/>
      <c r="L244" s="327"/>
      <c r="M244" s="328"/>
      <c r="N244" s="328"/>
      <c r="O244" s="328"/>
      <c r="P244" s="328"/>
      <c r="Q244" s="328"/>
      <c r="R244" s="328" t="s">
        <v>274</v>
      </c>
      <c r="S244" s="328" t="s">
        <v>274</v>
      </c>
      <c r="T244" s="328">
        <v>99</v>
      </c>
      <c r="U244" s="328">
        <v>96</v>
      </c>
      <c r="V244" s="328">
        <v>94</v>
      </c>
      <c r="W244" s="328">
        <v>92</v>
      </c>
      <c r="X244" s="328">
        <v>87</v>
      </c>
      <c r="Y244" s="328">
        <v>82</v>
      </c>
      <c r="Z244" s="328">
        <v>76</v>
      </c>
      <c r="AA244" s="328">
        <v>67</v>
      </c>
      <c r="AB244" s="328">
        <v>59</v>
      </c>
      <c r="AC244" s="328">
        <v>50</v>
      </c>
      <c r="AD244" s="328">
        <v>33</v>
      </c>
      <c r="AE244" s="328" t="s">
        <v>274</v>
      </c>
      <c r="AF244" s="328"/>
      <c r="AG244" s="328"/>
      <c r="AH244" s="328"/>
      <c r="AI244" s="328"/>
      <c r="AJ244" s="328"/>
      <c r="AK244" s="329" t="s">
        <v>801</v>
      </c>
    </row>
    <row r="245" spans="1:39" ht="14.45">
      <c r="A245" s="3360"/>
      <c r="B245" s="857" t="s">
        <v>828</v>
      </c>
      <c r="C245" s="324" t="s">
        <v>829</v>
      </c>
      <c r="D245" s="325" t="s">
        <v>799</v>
      </c>
      <c r="E245" s="325">
        <v>50</v>
      </c>
      <c r="F245" s="326" t="s">
        <v>830</v>
      </c>
      <c r="G245" s="156" t="str">
        <f>+_xlfn.IFNA(VLOOKUP(C245,[2]Hoja1!$A:$C,3,FALSE),"Consultar")</f>
        <v>Consultar</v>
      </c>
      <c r="H245" s="362" t="str">
        <f>+_xlfn.IFNA(VLOOKUP(B245,[2]Hoja1!$A:$C,3,FALSE),"Consultar")</f>
        <v>Consultar</v>
      </c>
      <c r="I245" s="327"/>
      <c r="J245" s="327"/>
      <c r="K245" s="327"/>
      <c r="L245" s="327"/>
      <c r="M245" s="328"/>
      <c r="N245" s="328"/>
      <c r="O245" s="328"/>
      <c r="P245" s="328"/>
      <c r="Q245" s="328"/>
      <c r="R245" s="328"/>
      <c r="S245" s="328"/>
      <c r="T245" s="328"/>
      <c r="U245" s="328">
        <v>99</v>
      </c>
      <c r="V245" s="328">
        <v>97</v>
      </c>
      <c r="W245" s="328">
        <v>96</v>
      </c>
      <c r="X245" s="328">
        <v>93</v>
      </c>
      <c r="Y245" s="328">
        <v>88</v>
      </c>
      <c r="Z245" s="328">
        <v>83</v>
      </c>
      <c r="AA245" s="328">
        <v>78</v>
      </c>
      <c r="AB245" s="328">
        <v>72</v>
      </c>
      <c r="AC245" s="328">
        <v>64</v>
      </c>
      <c r="AD245" s="328">
        <v>48</v>
      </c>
      <c r="AE245" s="328">
        <v>33</v>
      </c>
      <c r="AF245" s="328">
        <v>9</v>
      </c>
      <c r="AG245" s="328"/>
      <c r="AH245" s="328"/>
      <c r="AI245" s="328"/>
      <c r="AJ245" s="328"/>
      <c r="AK245" s="329" t="s">
        <v>801</v>
      </c>
    </row>
    <row r="246" spans="1:39" ht="14.45">
      <c r="A246" s="3360"/>
      <c r="B246" s="857" t="s">
        <v>831</v>
      </c>
      <c r="C246" s="324" t="s">
        <v>832</v>
      </c>
      <c r="D246" s="325" t="s">
        <v>799</v>
      </c>
      <c r="E246" s="325">
        <v>50</v>
      </c>
      <c r="F246" s="326" t="s">
        <v>833</v>
      </c>
      <c r="G246" s="156" t="str">
        <f>+_xlfn.IFNA(VLOOKUP(C246,[2]Hoja1!$A:$C,3,FALSE),"Consultar")</f>
        <v>Consultar</v>
      </c>
      <c r="H246" s="362" t="str">
        <f>+_xlfn.IFNA(VLOOKUP(B246,[2]Hoja1!$A:$C,3,FALSE),"Consultar")</f>
        <v>Consultar</v>
      </c>
      <c r="I246" s="328"/>
      <c r="J246" s="328"/>
      <c r="K246" s="328"/>
      <c r="L246" s="328"/>
      <c r="M246" s="328"/>
      <c r="N246" s="328"/>
      <c r="O246" s="328"/>
      <c r="P246" s="328"/>
      <c r="Q246" s="328"/>
      <c r="R246" s="328"/>
      <c r="S246" s="328"/>
      <c r="T246" s="328"/>
      <c r="U246" s="328"/>
      <c r="V246" s="393">
        <v>100</v>
      </c>
      <c r="W246" s="328">
        <v>98</v>
      </c>
      <c r="X246" s="328">
        <v>95</v>
      </c>
      <c r="Y246" s="328">
        <v>91</v>
      </c>
      <c r="Z246" s="328">
        <v>88</v>
      </c>
      <c r="AA246" s="328">
        <v>83</v>
      </c>
      <c r="AB246" s="328">
        <v>79</v>
      </c>
      <c r="AC246" s="328">
        <v>72</v>
      </c>
      <c r="AD246" s="328">
        <v>59</v>
      </c>
      <c r="AE246" s="328">
        <v>44</v>
      </c>
      <c r="AF246" s="328">
        <v>31</v>
      </c>
      <c r="AG246" s="328"/>
      <c r="AH246" s="328"/>
      <c r="AI246" s="328"/>
      <c r="AJ246" s="328"/>
      <c r="AK246" s="329" t="s">
        <v>801</v>
      </c>
    </row>
    <row r="247" spans="1:39" ht="14.45">
      <c r="A247" s="3360"/>
      <c r="B247" s="857" t="s">
        <v>834</v>
      </c>
      <c r="C247" s="324" t="s">
        <v>835</v>
      </c>
      <c r="D247" s="325" t="s">
        <v>799</v>
      </c>
      <c r="E247" s="325">
        <v>60</v>
      </c>
      <c r="F247" s="326" t="s">
        <v>836</v>
      </c>
      <c r="G247" s="156">
        <f>+_xlfn.IFNA(VLOOKUP(C247,[2]Hoja1!$A:$C,3,FALSE),"Consultar")</f>
        <v>9045</v>
      </c>
      <c r="H247" s="362" t="str">
        <f>+_xlfn.IFNA(VLOOKUP(B247,[2]Hoja1!$A:$C,3,FALSE),"Consultar")</f>
        <v>Consultar</v>
      </c>
      <c r="I247" s="328"/>
      <c r="J247" s="328"/>
      <c r="K247" s="328"/>
      <c r="L247" s="328"/>
      <c r="M247" s="328"/>
      <c r="N247" s="328"/>
      <c r="O247" s="328"/>
      <c r="P247" s="328"/>
      <c r="Q247" s="328"/>
      <c r="R247" s="328"/>
      <c r="S247" s="328"/>
      <c r="T247" s="328"/>
      <c r="U247" s="328"/>
      <c r="V247" s="328"/>
      <c r="W247" s="328"/>
      <c r="X247" s="328">
        <v>99</v>
      </c>
      <c r="Y247" s="328">
        <v>96</v>
      </c>
      <c r="Z247" s="328">
        <v>93</v>
      </c>
      <c r="AA247" s="328">
        <v>90</v>
      </c>
      <c r="AB247" s="328">
        <v>87</v>
      </c>
      <c r="AC247" s="328">
        <v>82</v>
      </c>
      <c r="AD247" s="328">
        <v>72</v>
      </c>
      <c r="AE247" s="328">
        <v>59</v>
      </c>
      <c r="AF247" s="328">
        <v>46</v>
      </c>
      <c r="AG247" s="328"/>
      <c r="AH247" s="328"/>
      <c r="AI247" s="328"/>
      <c r="AJ247" s="328"/>
      <c r="AK247" s="329" t="s">
        <v>801</v>
      </c>
    </row>
    <row r="248" spans="1:39" ht="14.45">
      <c r="A248" s="3360"/>
      <c r="B248" s="857" t="s">
        <v>837</v>
      </c>
      <c r="C248" s="324" t="s">
        <v>838</v>
      </c>
      <c r="D248" s="325" t="s">
        <v>799</v>
      </c>
      <c r="E248" s="325">
        <v>75</v>
      </c>
      <c r="F248" s="326" t="s">
        <v>839</v>
      </c>
      <c r="G248" s="156">
        <f>+_xlfn.IFNA(VLOOKUP(C248,[2]Hoja1!$A:$C,3,FALSE),"Consultar")</f>
        <v>10087</v>
      </c>
      <c r="H248" s="362" t="str">
        <f>+_xlfn.IFNA(VLOOKUP(B248,[2]Hoja1!$A:$C,3,FALSE),"Consultar")</f>
        <v>Consultar</v>
      </c>
      <c r="I248" s="328"/>
      <c r="J248" s="328"/>
      <c r="K248" s="328"/>
      <c r="L248" s="328"/>
      <c r="M248" s="328"/>
      <c r="N248" s="328"/>
      <c r="O248" s="328"/>
      <c r="P248" s="328"/>
      <c r="Q248" s="328"/>
      <c r="R248" s="328"/>
      <c r="S248" s="328"/>
      <c r="T248" s="328"/>
      <c r="U248" s="328"/>
      <c r="V248" s="328"/>
      <c r="W248" s="328"/>
      <c r="X248" s="328"/>
      <c r="Y248" s="328"/>
      <c r="Z248" s="328">
        <v>98</v>
      </c>
      <c r="AA248" s="328">
        <v>96</v>
      </c>
      <c r="AB248" s="328">
        <v>93</v>
      </c>
      <c r="AC248" s="328">
        <v>90</v>
      </c>
      <c r="AD248" s="328">
        <v>84</v>
      </c>
      <c r="AE248" s="328">
        <v>75</v>
      </c>
      <c r="AF248" s="328">
        <v>65</v>
      </c>
      <c r="AG248" s="328">
        <v>38</v>
      </c>
      <c r="AH248" s="328"/>
      <c r="AI248" s="328"/>
      <c r="AJ248" s="328"/>
      <c r="AK248" s="329" t="s">
        <v>801</v>
      </c>
    </row>
    <row r="249" spans="1:39" ht="14.45">
      <c r="A249" s="3360"/>
      <c r="B249" s="426" t="s">
        <v>840</v>
      </c>
      <c r="C249" s="324" t="s">
        <v>841</v>
      </c>
      <c r="D249" s="325" t="s">
        <v>799</v>
      </c>
      <c r="E249" s="325">
        <v>75</v>
      </c>
      <c r="F249" s="326" t="s">
        <v>842</v>
      </c>
      <c r="G249" s="156" t="str">
        <f>+_xlfn.IFNA(VLOOKUP(C249,[2]Hoja1!$A:$C,3,FALSE),"Consultar")</f>
        <v>Consultar</v>
      </c>
      <c r="H249" s="156" t="str">
        <f>+_xlfn.IFNA(VLOOKUP(B249,[2]Hoja1!$A:$C,3,FALSE),"Consultar")</f>
        <v>Consultar</v>
      </c>
      <c r="I249" s="328"/>
      <c r="J249" s="328"/>
      <c r="K249" s="328"/>
      <c r="L249" s="328"/>
      <c r="M249" s="328"/>
      <c r="N249" s="328"/>
      <c r="O249" s="328"/>
      <c r="P249" s="328"/>
      <c r="Q249" s="328"/>
      <c r="R249" s="328"/>
      <c r="S249" s="328"/>
      <c r="T249" s="328"/>
      <c r="U249" s="328"/>
      <c r="V249" s="328"/>
      <c r="W249" s="328"/>
      <c r="X249" s="328"/>
      <c r="Y249" s="328"/>
      <c r="Z249" s="393">
        <v>100</v>
      </c>
      <c r="AA249" s="328">
        <v>98</v>
      </c>
      <c r="AB249" s="328">
        <v>95</v>
      </c>
      <c r="AC249" s="328">
        <v>93</v>
      </c>
      <c r="AD249" s="328">
        <v>88</v>
      </c>
      <c r="AE249" s="328">
        <v>81</v>
      </c>
      <c r="AF249" s="328">
        <v>72</v>
      </c>
      <c r="AG249" s="328">
        <v>46</v>
      </c>
      <c r="AH249" s="328">
        <v>17</v>
      </c>
      <c r="AI249" s="328"/>
      <c r="AJ249" s="328"/>
      <c r="AK249" s="329" t="s">
        <v>801</v>
      </c>
    </row>
    <row r="250" spans="1:39" ht="14.45">
      <c r="A250" s="3360"/>
      <c r="B250" s="857" t="s">
        <v>843</v>
      </c>
      <c r="C250" s="324" t="s">
        <v>844</v>
      </c>
      <c r="D250" s="325" t="s">
        <v>799</v>
      </c>
      <c r="E250" s="325">
        <v>84</v>
      </c>
      <c r="F250" s="326" t="s">
        <v>845</v>
      </c>
      <c r="G250" s="156" t="str">
        <f>+_xlfn.IFNA(VLOOKUP(C250,[2]Hoja1!$A:$C,3,FALSE),"Consultar")</f>
        <v>Consultar</v>
      </c>
      <c r="H250" s="362" t="str">
        <f>+_xlfn.IFNA(VLOOKUP(B250,[2]Hoja1!$A:$C,3,FALSE),"Consultar")</f>
        <v>Consultar</v>
      </c>
      <c r="I250" s="328"/>
      <c r="J250" s="328"/>
      <c r="K250" s="328"/>
      <c r="L250" s="328"/>
      <c r="M250" s="328"/>
      <c r="N250" s="328"/>
      <c r="O250" s="328"/>
      <c r="P250" s="328"/>
      <c r="Q250" s="328"/>
      <c r="R250" s="328"/>
      <c r="S250" s="328"/>
      <c r="T250" s="328"/>
      <c r="U250" s="328"/>
      <c r="V250" s="328"/>
      <c r="W250" s="328"/>
      <c r="X250" s="328"/>
      <c r="Y250" s="328"/>
      <c r="Z250" s="328"/>
      <c r="AA250" s="393">
        <v>100</v>
      </c>
      <c r="AB250" s="328">
        <v>98</v>
      </c>
      <c r="AC250" s="328">
        <v>95</v>
      </c>
      <c r="AD250" s="328">
        <v>91</v>
      </c>
      <c r="AE250" s="328">
        <v>84</v>
      </c>
      <c r="AF250" s="328">
        <v>78</v>
      </c>
      <c r="AG250" s="328">
        <v>55</v>
      </c>
      <c r="AH250" s="328">
        <v>31</v>
      </c>
      <c r="AI250" s="328"/>
      <c r="AJ250" s="328"/>
      <c r="AK250" s="329" t="s">
        <v>801</v>
      </c>
    </row>
    <row r="251" spans="1:39" ht="14.45">
      <c r="A251" s="3360"/>
      <c r="B251" s="857" t="s">
        <v>846</v>
      </c>
      <c r="C251" s="324" t="s">
        <v>847</v>
      </c>
      <c r="D251" s="325" t="s">
        <v>799</v>
      </c>
      <c r="E251" s="325">
        <v>84</v>
      </c>
      <c r="F251" s="326" t="s">
        <v>848</v>
      </c>
      <c r="G251" s="156">
        <f>+_xlfn.IFNA(VLOOKUP(C251,[2]Hoja1!$A:$C,3,FALSE),"Consultar")</f>
        <v>12155</v>
      </c>
      <c r="H251" s="362" t="str">
        <f>+_xlfn.IFNA(VLOOKUP(B251,[2]Hoja1!$A:$C,3,FALSE),"Consultar")</f>
        <v>Consultar</v>
      </c>
      <c r="I251" s="328"/>
      <c r="J251" s="328"/>
      <c r="K251" s="328"/>
      <c r="L251" s="328"/>
      <c r="M251" s="328"/>
      <c r="N251" s="328"/>
      <c r="O251" s="328"/>
      <c r="P251" s="328"/>
      <c r="Q251" s="328"/>
      <c r="R251" s="328"/>
      <c r="S251" s="328"/>
      <c r="T251" s="328"/>
      <c r="U251" s="328"/>
      <c r="V251" s="328"/>
      <c r="W251" s="328"/>
      <c r="X251" s="328"/>
      <c r="Y251" s="328"/>
      <c r="Z251" s="328"/>
      <c r="AA251" s="328"/>
      <c r="AB251" s="328"/>
      <c r="AC251" s="328">
        <v>98</v>
      </c>
      <c r="AD251" s="328">
        <v>94</v>
      </c>
      <c r="AE251" s="328">
        <v>90</v>
      </c>
      <c r="AF251" s="328">
        <v>85</v>
      </c>
      <c r="AG251" s="328">
        <v>68</v>
      </c>
      <c r="AH251" s="328">
        <v>46</v>
      </c>
      <c r="AI251" s="328">
        <v>23</v>
      </c>
      <c r="AJ251" s="328"/>
      <c r="AK251" s="329" t="s">
        <v>801</v>
      </c>
    </row>
    <row r="252" spans="1:39" ht="15" thickBot="1">
      <c r="A252" s="3360"/>
      <c r="B252" s="3404" t="s">
        <v>849</v>
      </c>
      <c r="C252" s="169" t="s">
        <v>850</v>
      </c>
      <c r="D252" s="350" t="s">
        <v>799</v>
      </c>
      <c r="E252" s="350">
        <v>100</v>
      </c>
      <c r="F252" s="351" t="s">
        <v>851</v>
      </c>
      <c r="G252" s="3067" t="str">
        <f>+_xlfn.IFNA(VLOOKUP(C252,[2]Hoja1!$A:$C,3,FALSE),"Consultar")</f>
        <v>Consultar</v>
      </c>
      <c r="H252" s="3147" t="str">
        <f>+_xlfn.IFNA(VLOOKUP(B252,[2]Hoja1!$A:$C,3,FALSE),"Consultar")</f>
        <v>Consultar</v>
      </c>
      <c r="I252" s="353"/>
      <c r="J252" s="353"/>
      <c r="K252" s="353"/>
      <c r="L252" s="353"/>
      <c r="M252" s="353"/>
      <c r="N252" s="353"/>
      <c r="O252" s="353"/>
      <c r="P252" s="353"/>
      <c r="Q252" s="353"/>
      <c r="R252" s="353"/>
      <c r="S252" s="353"/>
      <c r="T252" s="353"/>
      <c r="U252" s="353"/>
      <c r="V252" s="353"/>
      <c r="W252" s="353"/>
      <c r="X252" s="353"/>
      <c r="Y252" s="353"/>
      <c r="Z252" s="353"/>
      <c r="AA252" s="353"/>
      <c r="AB252" s="353"/>
      <c r="AC252" s="353"/>
      <c r="AD252" s="353">
        <v>98</v>
      </c>
      <c r="AE252" s="353">
        <v>94</v>
      </c>
      <c r="AF252" s="353">
        <v>90</v>
      </c>
      <c r="AG252" s="353">
        <v>78</v>
      </c>
      <c r="AH252" s="353">
        <v>59</v>
      </c>
      <c r="AI252" s="353">
        <v>39</v>
      </c>
      <c r="AJ252" s="353">
        <v>16</v>
      </c>
      <c r="AK252" s="354" t="s">
        <v>801</v>
      </c>
      <c r="AL252" s="140"/>
    </row>
    <row r="253" spans="1:39" ht="9" customHeight="1" thickBot="1">
      <c r="A253" s="3360"/>
      <c r="B253" s="3400"/>
      <c r="C253" s="3401"/>
      <c r="D253" s="3401"/>
      <c r="E253" s="3401"/>
      <c r="F253" s="3401"/>
      <c r="G253" s="3401"/>
      <c r="H253" s="3401"/>
      <c r="I253" s="3401"/>
      <c r="J253" s="3401"/>
      <c r="K253" s="3401"/>
      <c r="L253" s="3401"/>
      <c r="M253" s="3401"/>
      <c r="N253" s="3401"/>
      <c r="O253" s="3401"/>
      <c r="P253" s="3401"/>
      <c r="Q253" s="3401"/>
      <c r="R253" s="3401"/>
      <c r="S253" s="3401"/>
      <c r="T253" s="3401"/>
      <c r="U253" s="3401"/>
      <c r="V253" s="3401"/>
      <c r="W253" s="3401"/>
      <c r="X253" s="3401"/>
      <c r="Y253" s="3401"/>
      <c r="Z253" s="3401"/>
      <c r="AA253" s="3401"/>
      <c r="AB253" s="3401"/>
      <c r="AC253" s="3401"/>
      <c r="AD253" s="3401"/>
      <c r="AE253" s="3401"/>
      <c r="AF253" s="3401"/>
      <c r="AG253" s="3401"/>
      <c r="AH253" s="3401"/>
      <c r="AI253" s="3401"/>
      <c r="AJ253" s="3401"/>
      <c r="AK253" s="3401"/>
      <c r="AL253" s="422"/>
      <c r="AM253" s="143"/>
    </row>
    <row r="254" spans="1:39" ht="13.9">
      <c r="A254" s="3360"/>
      <c r="B254" s="4229" t="s">
        <v>448</v>
      </c>
      <c r="C254" s="4231" t="s">
        <v>318</v>
      </c>
      <c r="D254" s="4233" t="s">
        <v>374</v>
      </c>
      <c r="E254" s="4233" t="s">
        <v>319</v>
      </c>
      <c r="F254" s="4233" t="s">
        <v>320</v>
      </c>
      <c r="G254" s="4235" t="s">
        <v>451</v>
      </c>
      <c r="H254" s="4235" t="s">
        <v>452</v>
      </c>
      <c r="I254" s="4233" t="s">
        <v>266</v>
      </c>
      <c r="J254" s="4233"/>
      <c r="K254" s="4233"/>
      <c r="L254" s="4233"/>
      <c r="M254" s="4233"/>
      <c r="N254" s="4233"/>
      <c r="O254" s="4233"/>
      <c r="P254" s="4233"/>
      <c r="Q254" s="4233"/>
      <c r="R254" s="4233"/>
      <c r="S254" s="4233"/>
      <c r="T254" s="4233"/>
      <c r="U254" s="4233"/>
      <c r="V254" s="4233"/>
      <c r="W254" s="4233"/>
      <c r="X254" s="4233"/>
      <c r="Y254" s="4233"/>
      <c r="Z254" s="4233"/>
      <c r="AA254" s="4233"/>
      <c r="AB254" s="4233"/>
      <c r="AC254" s="4233"/>
      <c r="AD254" s="4233"/>
      <c r="AE254" s="4233"/>
      <c r="AF254" s="4233"/>
      <c r="AG254" s="4233"/>
      <c r="AH254" s="4233"/>
      <c r="AI254" s="4233"/>
      <c r="AJ254" s="4233"/>
      <c r="AK254" s="385" t="s">
        <v>267</v>
      </c>
      <c r="AL254" s="355"/>
    </row>
    <row r="255" spans="1:39" ht="14.45" thickBot="1">
      <c r="A255" s="3360"/>
      <c r="B255" s="4230"/>
      <c r="C255" s="4232"/>
      <c r="D255" s="4234"/>
      <c r="E255" s="4234"/>
      <c r="F255" s="4234"/>
      <c r="G255" s="4236"/>
      <c r="H255" s="4236"/>
      <c r="I255" s="3065">
        <v>10</v>
      </c>
      <c r="J255" s="3065">
        <v>15</v>
      </c>
      <c r="K255" s="3065">
        <v>20</v>
      </c>
      <c r="L255" s="3065">
        <v>25</v>
      </c>
      <c r="M255" s="3065">
        <v>30</v>
      </c>
      <c r="N255" s="3065">
        <v>35</v>
      </c>
      <c r="O255" s="3065">
        <v>40</v>
      </c>
      <c r="P255" s="3065">
        <v>45</v>
      </c>
      <c r="Q255" s="3065">
        <v>50</v>
      </c>
      <c r="R255" s="3065">
        <v>55</v>
      </c>
      <c r="S255" s="3065">
        <v>60</v>
      </c>
      <c r="T255" s="3065">
        <v>65</v>
      </c>
      <c r="U255" s="3065">
        <v>70</v>
      </c>
      <c r="V255" s="3065">
        <v>75</v>
      </c>
      <c r="W255" s="3065">
        <v>80</v>
      </c>
      <c r="X255" s="3065">
        <v>90</v>
      </c>
      <c r="Y255" s="3065">
        <v>100</v>
      </c>
      <c r="Z255" s="3065">
        <v>110</v>
      </c>
      <c r="AA255" s="3065">
        <v>120</v>
      </c>
      <c r="AB255" s="3065">
        <v>130</v>
      </c>
      <c r="AC255" s="3065">
        <v>140</v>
      </c>
      <c r="AD255" s="3065">
        <v>160</v>
      </c>
      <c r="AE255" s="3065">
        <v>180</v>
      </c>
      <c r="AF255" s="3065">
        <v>200</v>
      </c>
      <c r="AG255" s="3065">
        <v>250</v>
      </c>
      <c r="AH255" s="3065">
        <v>300</v>
      </c>
      <c r="AI255" s="3065">
        <v>350</v>
      </c>
      <c r="AJ255" s="3065">
        <v>400</v>
      </c>
      <c r="AK255" s="396" t="s">
        <v>268</v>
      </c>
    </row>
    <row r="256" spans="1:39" ht="14.45">
      <c r="A256" s="3360"/>
      <c r="B256" s="397">
        <v>19001901</v>
      </c>
      <c r="C256" s="398">
        <v>19000001</v>
      </c>
      <c r="D256" s="399" t="s">
        <v>799</v>
      </c>
      <c r="E256" s="400" t="s">
        <v>412</v>
      </c>
      <c r="F256" s="401" t="s">
        <v>852</v>
      </c>
      <c r="G256" s="3387">
        <f>+_xlfn.IFNA(VLOOKUP(C256,[2]Hoja1!$A:$C,3,FALSE),"Consultar")</f>
        <v>3777</v>
      </c>
      <c r="H256" s="362" t="str">
        <f>+_xlfn.IFNA(VLOOKUP(B256,[2]Hoja1!$A:$C,3,FALSE),"Consultar")</f>
        <v>Consultar</v>
      </c>
      <c r="I256" s="402">
        <v>105</v>
      </c>
      <c r="J256" s="403">
        <v>65</v>
      </c>
      <c r="K256" s="403">
        <v>28</v>
      </c>
      <c r="L256" s="400" t="s">
        <v>274</v>
      </c>
      <c r="M256" s="400"/>
      <c r="N256" s="400"/>
      <c r="O256" s="400"/>
      <c r="P256" s="400"/>
      <c r="Q256" s="400"/>
      <c r="R256" s="400"/>
      <c r="S256" s="400"/>
      <c r="T256" s="400"/>
      <c r="U256" s="400"/>
      <c r="V256" s="400"/>
      <c r="W256" s="400"/>
      <c r="X256" s="400"/>
      <c r="Y256" s="400"/>
      <c r="Z256" s="400"/>
      <c r="AA256" s="400"/>
      <c r="AB256" s="400"/>
      <c r="AC256" s="400"/>
      <c r="AD256" s="400"/>
      <c r="AE256" s="400"/>
      <c r="AF256" s="400"/>
      <c r="AG256" s="400"/>
      <c r="AH256" s="400"/>
      <c r="AI256" s="400"/>
      <c r="AJ256" s="400"/>
      <c r="AK256" s="404" t="s">
        <v>801</v>
      </c>
    </row>
    <row r="257" spans="1:37" ht="14.45">
      <c r="A257" s="3360"/>
      <c r="B257" s="346" t="s">
        <v>853</v>
      </c>
      <c r="C257" s="164" t="s">
        <v>854</v>
      </c>
      <c r="D257" s="340" t="s">
        <v>799</v>
      </c>
      <c r="E257" s="340">
        <v>10</v>
      </c>
      <c r="F257" s="341" t="s">
        <v>855</v>
      </c>
      <c r="G257" s="362" t="str">
        <f>+_xlfn.IFNA(VLOOKUP(C257,[2]Hoja1!$A:$C,3,FALSE),"Consultar")</f>
        <v>Consultar</v>
      </c>
      <c r="H257" s="362">
        <f>+_xlfn.IFNA(VLOOKUP(B257,[2]Hoja1!$A:$C,3,FALSE),"Consultar")</f>
        <v>6992</v>
      </c>
      <c r="I257" s="405">
        <v>117</v>
      </c>
      <c r="J257" s="405">
        <v>107</v>
      </c>
      <c r="K257" s="343">
        <v>94.4</v>
      </c>
      <c r="L257" s="342" t="s">
        <v>856</v>
      </c>
      <c r="M257" s="342" t="s">
        <v>857</v>
      </c>
      <c r="N257" s="342" t="s">
        <v>858</v>
      </c>
      <c r="O257" s="342"/>
      <c r="P257" s="342"/>
      <c r="Q257" s="342"/>
      <c r="R257" s="342"/>
      <c r="S257" s="342"/>
      <c r="T257" s="342"/>
      <c r="U257" s="342"/>
      <c r="V257" s="342"/>
      <c r="W257" s="342"/>
      <c r="X257" s="342"/>
      <c r="Y257" s="342"/>
      <c r="Z257" s="342"/>
      <c r="AA257" s="342"/>
      <c r="AB257" s="342"/>
      <c r="AC257" s="342"/>
      <c r="AD257" s="342"/>
      <c r="AE257" s="342"/>
      <c r="AF257" s="342"/>
      <c r="AG257" s="342"/>
      <c r="AH257" s="342"/>
      <c r="AI257" s="342"/>
      <c r="AJ257" s="342"/>
      <c r="AK257" s="345" t="s">
        <v>801</v>
      </c>
    </row>
    <row r="258" spans="1:37" ht="14.45">
      <c r="A258" s="3360"/>
      <c r="B258" s="369">
        <v>19001902</v>
      </c>
      <c r="C258" s="324">
        <v>19000002</v>
      </c>
      <c r="D258" s="325" t="s">
        <v>799</v>
      </c>
      <c r="E258" s="325">
        <v>12.5</v>
      </c>
      <c r="F258" s="326" t="s">
        <v>859</v>
      </c>
      <c r="G258" s="156">
        <f>+_xlfn.IFNA(VLOOKUP(C258,[2]Hoja1!$A:$C,3,FALSE),"Consultar")</f>
        <v>4432</v>
      </c>
      <c r="H258" s="156">
        <f>+_xlfn.IFNA(VLOOKUP(B258,[2]Hoja1!$A:$C,3,FALSE),"Consultar")</f>
        <v>7594</v>
      </c>
      <c r="I258" s="328" t="s">
        <v>274</v>
      </c>
      <c r="J258" s="393">
        <v>117</v>
      </c>
      <c r="K258" s="393">
        <v>105</v>
      </c>
      <c r="L258" s="328">
        <v>90</v>
      </c>
      <c r="M258" s="328">
        <v>62</v>
      </c>
      <c r="N258" s="328">
        <v>42</v>
      </c>
      <c r="O258" s="328">
        <v>23</v>
      </c>
      <c r="P258" s="328"/>
      <c r="Q258" s="328"/>
      <c r="R258" s="328"/>
      <c r="S258" s="327"/>
      <c r="T258" s="327"/>
      <c r="U258" s="327"/>
      <c r="V258" s="327"/>
      <c r="W258" s="327"/>
      <c r="X258" s="327"/>
      <c r="Y258" s="327"/>
      <c r="Z258" s="327"/>
      <c r="AA258" s="327"/>
      <c r="AB258" s="327"/>
      <c r="AC258" s="327"/>
      <c r="AD258" s="327"/>
      <c r="AE258" s="327"/>
      <c r="AF258" s="383"/>
      <c r="AG258" s="383"/>
      <c r="AH258" s="327"/>
      <c r="AI258" s="327"/>
      <c r="AJ258" s="327"/>
      <c r="AK258" s="329" t="s">
        <v>801</v>
      </c>
    </row>
    <row r="259" spans="1:37" ht="14.45">
      <c r="A259" s="3360"/>
      <c r="B259" s="369" t="s">
        <v>860</v>
      </c>
      <c r="C259" s="324" t="s">
        <v>861</v>
      </c>
      <c r="D259" s="325" t="s">
        <v>799</v>
      </c>
      <c r="E259" s="325">
        <v>15</v>
      </c>
      <c r="F259" s="326" t="s">
        <v>862</v>
      </c>
      <c r="G259" s="156" t="str">
        <f>+_xlfn.IFNA(VLOOKUP(C259,[2]Hoja1!$A:$C,3,FALSE),"Consultar")</f>
        <v>Consultar</v>
      </c>
      <c r="H259" s="156">
        <f>+_xlfn.IFNA(VLOOKUP(B259,[2]Hoja1!$A:$C,3,FALSE),"Consultar")</f>
        <v>8122</v>
      </c>
      <c r="I259" s="328"/>
      <c r="J259" s="393">
        <v>117</v>
      </c>
      <c r="K259" s="393">
        <v>110</v>
      </c>
      <c r="L259" s="393">
        <v>102</v>
      </c>
      <c r="M259" s="328">
        <v>92.3</v>
      </c>
      <c r="N259" s="328">
        <v>79.2</v>
      </c>
      <c r="O259" s="328">
        <v>61.7</v>
      </c>
      <c r="P259" s="328">
        <v>45.6</v>
      </c>
      <c r="Q259" s="328">
        <v>30.8</v>
      </c>
      <c r="R259" s="328">
        <v>10.9</v>
      </c>
      <c r="S259" s="327"/>
      <c r="T259" s="327"/>
      <c r="U259" s="327"/>
      <c r="V259" s="327"/>
      <c r="W259" s="327"/>
      <c r="X259" s="327"/>
      <c r="Y259" s="327"/>
      <c r="Z259" s="327"/>
      <c r="AA259" s="327"/>
      <c r="AB259" s="327"/>
      <c r="AC259" s="327"/>
      <c r="AD259" s="327"/>
      <c r="AE259" s="327"/>
      <c r="AF259" s="383"/>
      <c r="AG259" s="383"/>
      <c r="AH259" s="327"/>
      <c r="AI259" s="327"/>
      <c r="AJ259" s="327"/>
      <c r="AK259" s="329" t="s">
        <v>801</v>
      </c>
    </row>
    <row r="260" spans="1:37" ht="14.45">
      <c r="A260" s="3360"/>
      <c r="B260" s="363">
        <v>19001903</v>
      </c>
      <c r="C260" s="324">
        <v>19000003</v>
      </c>
      <c r="D260" s="325" t="s">
        <v>799</v>
      </c>
      <c r="E260" s="325">
        <v>20</v>
      </c>
      <c r="F260" s="326" t="s">
        <v>863</v>
      </c>
      <c r="G260" s="156">
        <f>+_xlfn.IFNA(VLOOKUP(C260,[2]Hoja1!$A:$C,3,FALSE),"Consultar")</f>
        <v>5089</v>
      </c>
      <c r="H260" s="156">
        <f>+_xlfn.IFNA(VLOOKUP(B260,[2]Hoja1!$A:$C,3,FALSE),"Consultar")</f>
        <v>8484</v>
      </c>
      <c r="I260" s="328" t="s">
        <v>274</v>
      </c>
      <c r="J260" s="328" t="s">
        <v>274</v>
      </c>
      <c r="K260" s="393">
        <v>120</v>
      </c>
      <c r="L260" s="393">
        <v>111</v>
      </c>
      <c r="M260" s="393">
        <v>105</v>
      </c>
      <c r="N260" s="328">
        <v>97</v>
      </c>
      <c r="O260" s="328">
        <v>85</v>
      </c>
      <c r="P260" s="328">
        <v>68</v>
      </c>
      <c r="Q260" s="328">
        <v>52</v>
      </c>
      <c r="R260" s="328">
        <v>40</v>
      </c>
      <c r="S260" s="328">
        <v>25</v>
      </c>
      <c r="T260" s="328"/>
      <c r="U260" s="328"/>
      <c r="V260" s="328"/>
      <c r="W260" s="328"/>
      <c r="X260" s="327"/>
      <c r="Y260" s="327"/>
      <c r="Z260" s="327"/>
      <c r="AA260" s="327"/>
      <c r="AB260" s="327"/>
      <c r="AC260" s="327"/>
      <c r="AD260" s="327"/>
      <c r="AE260" s="383"/>
      <c r="AF260" s="383"/>
      <c r="AG260" s="383"/>
      <c r="AH260" s="327"/>
      <c r="AI260" s="327"/>
      <c r="AJ260" s="327"/>
      <c r="AK260" s="329" t="s">
        <v>801</v>
      </c>
    </row>
    <row r="261" spans="1:37" ht="14.45">
      <c r="A261" s="3360"/>
      <c r="B261" s="363" t="s">
        <v>864</v>
      </c>
      <c r="C261" s="324" t="s">
        <v>865</v>
      </c>
      <c r="D261" s="325" t="s">
        <v>799</v>
      </c>
      <c r="E261" s="325">
        <v>20</v>
      </c>
      <c r="F261" s="326" t="s">
        <v>866</v>
      </c>
      <c r="G261" s="156">
        <f>+_xlfn.IFNA(VLOOKUP(C261,[2]Hoja1!$A:$C,3,FALSE),"Consultar")</f>
        <v>5341</v>
      </c>
      <c r="H261" s="156">
        <f>+_xlfn.IFNA(VLOOKUP(B261,[2]Hoja1!$A:$C,3,FALSE),"Consultar")</f>
        <v>8925</v>
      </c>
      <c r="I261" s="328"/>
      <c r="J261" s="328"/>
      <c r="K261" s="393">
        <v>220</v>
      </c>
      <c r="L261" s="393">
        <v>114</v>
      </c>
      <c r="M261" s="393">
        <v>108</v>
      </c>
      <c r="N261" s="393">
        <v>103</v>
      </c>
      <c r="O261" s="328">
        <v>96.1</v>
      </c>
      <c r="P261" s="328">
        <v>87.8</v>
      </c>
      <c r="Q261" s="328">
        <v>76.7</v>
      </c>
      <c r="R261" s="328">
        <v>63.4</v>
      </c>
      <c r="S261" s="328">
        <v>51.1</v>
      </c>
      <c r="T261" s="328">
        <v>39.9</v>
      </c>
      <c r="U261" s="328">
        <v>28.8</v>
      </c>
      <c r="V261" s="328">
        <v>13.8</v>
      </c>
      <c r="W261" s="328"/>
      <c r="X261" s="327"/>
      <c r="Y261" s="327"/>
      <c r="Z261" s="327"/>
      <c r="AA261" s="327"/>
      <c r="AB261" s="327"/>
      <c r="AC261" s="327"/>
      <c r="AD261" s="327"/>
      <c r="AE261" s="383"/>
      <c r="AF261" s="383"/>
      <c r="AG261" s="383"/>
      <c r="AH261" s="327"/>
      <c r="AI261" s="327"/>
      <c r="AJ261" s="327"/>
      <c r="AK261" s="329" t="s">
        <v>801</v>
      </c>
    </row>
    <row r="262" spans="1:37" ht="14.45">
      <c r="A262" s="3360"/>
      <c r="B262" s="361">
        <v>19001904</v>
      </c>
      <c r="C262" s="324">
        <v>19000004</v>
      </c>
      <c r="D262" s="325" t="s">
        <v>799</v>
      </c>
      <c r="E262" s="325">
        <v>25</v>
      </c>
      <c r="F262" s="326" t="s">
        <v>867</v>
      </c>
      <c r="G262" s="156">
        <f>+_xlfn.IFNA(VLOOKUP(C262,[2]Hoja1!$A:$C,3,FALSE),"Consultar")</f>
        <v>5471</v>
      </c>
      <c r="H262" s="362" t="str">
        <f>+_xlfn.IFNA(VLOOKUP(B262,[2]Hoja1!$A:$C,3,FALSE),"Consultar")</f>
        <v>Consultar</v>
      </c>
      <c r="I262" s="327"/>
      <c r="J262" s="328" t="s">
        <v>274</v>
      </c>
      <c r="K262" s="393" t="s">
        <v>274</v>
      </c>
      <c r="L262" s="393">
        <v>121</v>
      </c>
      <c r="M262" s="393">
        <v>117</v>
      </c>
      <c r="N262" s="393">
        <v>110</v>
      </c>
      <c r="O262" s="393">
        <v>105</v>
      </c>
      <c r="P262" s="328">
        <v>99</v>
      </c>
      <c r="Q262" s="328">
        <v>91</v>
      </c>
      <c r="R262" s="328">
        <v>81</v>
      </c>
      <c r="S262" s="328">
        <v>68</v>
      </c>
      <c r="T262" s="328">
        <v>56</v>
      </c>
      <c r="U262" s="328">
        <v>44</v>
      </c>
      <c r="V262" s="328">
        <v>36</v>
      </c>
      <c r="W262" s="328">
        <v>25</v>
      </c>
      <c r="X262" s="328"/>
      <c r="Y262" s="328"/>
      <c r="Z262" s="327"/>
      <c r="AA262" s="327"/>
      <c r="AB262" s="327"/>
      <c r="AC262" s="327"/>
      <c r="AD262" s="327"/>
      <c r="AE262" s="383" t="s">
        <v>274</v>
      </c>
      <c r="AF262" s="383"/>
      <c r="AG262" s="383"/>
      <c r="AH262" s="327"/>
      <c r="AI262" s="327"/>
      <c r="AJ262" s="327"/>
      <c r="AK262" s="329" t="s">
        <v>801</v>
      </c>
    </row>
    <row r="263" spans="1:37" ht="14.45">
      <c r="A263" s="3360"/>
      <c r="B263" s="369">
        <v>19001905</v>
      </c>
      <c r="C263" s="324">
        <v>19000005</v>
      </c>
      <c r="D263" s="325" t="s">
        <v>799</v>
      </c>
      <c r="E263" s="325">
        <v>30</v>
      </c>
      <c r="F263" s="326" t="s">
        <v>868</v>
      </c>
      <c r="G263" s="156">
        <f>+_xlfn.IFNA(VLOOKUP(C263,[2]Hoja1!$A:$C,3,FALSE),"Consultar")</f>
        <v>6090</v>
      </c>
      <c r="H263" s="156">
        <f>+_xlfn.IFNA(VLOOKUP(B263,[2]Hoja1!$A:$C,3,FALSE),"Consultar")</f>
        <v>10497</v>
      </c>
      <c r="I263" s="328"/>
      <c r="J263" s="328"/>
      <c r="K263" s="328" t="s">
        <v>274</v>
      </c>
      <c r="L263" s="328" t="s">
        <v>274</v>
      </c>
      <c r="M263" s="393">
        <v>122</v>
      </c>
      <c r="N263" s="393">
        <v>118</v>
      </c>
      <c r="O263" s="393">
        <v>113</v>
      </c>
      <c r="P263" s="393">
        <v>109</v>
      </c>
      <c r="Q263" s="393">
        <v>104</v>
      </c>
      <c r="R263" s="328">
        <v>99</v>
      </c>
      <c r="S263" s="328">
        <v>93</v>
      </c>
      <c r="T263" s="328">
        <v>88</v>
      </c>
      <c r="U263" s="328">
        <v>78</v>
      </c>
      <c r="V263" s="328">
        <v>68</v>
      </c>
      <c r="W263" s="328">
        <v>58</v>
      </c>
      <c r="X263" s="328">
        <v>40</v>
      </c>
      <c r="Y263" s="328">
        <v>22</v>
      </c>
      <c r="Z263" s="328"/>
      <c r="AA263" s="328"/>
      <c r="AB263" s="328"/>
      <c r="AC263" s="328"/>
      <c r="AD263" s="328"/>
      <c r="AE263" s="330"/>
      <c r="AF263" s="330"/>
      <c r="AG263" s="330"/>
      <c r="AH263" s="328"/>
      <c r="AI263" s="328"/>
      <c r="AJ263" s="328"/>
      <c r="AK263" s="329" t="s">
        <v>801</v>
      </c>
    </row>
    <row r="264" spans="1:37" ht="14.45">
      <c r="A264" s="3360"/>
      <c r="B264" s="363">
        <v>19001906</v>
      </c>
      <c r="C264" s="324">
        <v>19000006</v>
      </c>
      <c r="D264" s="325" t="s">
        <v>799</v>
      </c>
      <c r="E264" s="325">
        <v>35</v>
      </c>
      <c r="F264" s="326" t="s">
        <v>869</v>
      </c>
      <c r="G264" s="156">
        <f>+_xlfn.IFNA(VLOOKUP(C264,[2]Hoja1!$A:$C,3,FALSE),"Consultar")</f>
        <v>6709</v>
      </c>
      <c r="H264" s="156">
        <f>+_xlfn.IFNA(VLOOKUP(B264,[2]Hoja1!$A:$C,3,FALSE),"Consultar")</f>
        <v>11668</v>
      </c>
      <c r="I264" s="327"/>
      <c r="J264" s="328"/>
      <c r="K264" s="328"/>
      <c r="L264" s="328"/>
      <c r="M264" s="393" t="s">
        <v>274</v>
      </c>
      <c r="N264" s="393" t="s">
        <v>274</v>
      </c>
      <c r="O264" s="393">
        <v>120</v>
      </c>
      <c r="P264" s="393">
        <v>118</v>
      </c>
      <c r="Q264" s="393">
        <v>113</v>
      </c>
      <c r="R264" s="393">
        <v>110</v>
      </c>
      <c r="S264" s="393">
        <v>106</v>
      </c>
      <c r="T264" s="393">
        <v>102</v>
      </c>
      <c r="U264" s="328">
        <v>98</v>
      </c>
      <c r="V264" s="328">
        <v>92</v>
      </c>
      <c r="W264" s="328">
        <v>86</v>
      </c>
      <c r="X264" s="328">
        <v>69</v>
      </c>
      <c r="Y264" s="328">
        <v>54</v>
      </c>
      <c r="Z264" s="328">
        <v>40</v>
      </c>
      <c r="AA264" s="328">
        <v>25</v>
      </c>
      <c r="AB264" s="328"/>
      <c r="AC264" s="328"/>
      <c r="AD264" s="328"/>
      <c r="AE264" s="328"/>
      <c r="AF264" s="328"/>
      <c r="AG264" s="328"/>
      <c r="AH264" s="328"/>
      <c r="AI264" s="328"/>
      <c r="AJ264" s="328"/>
      <c r="AK264" s="329" t="s">
        <v>801</v>
      </c>
    </row>
    <row r="265" spans="1:37" ht="14.45">
      <c r="A265" s="3360"/>
      <c r="B265" s="361">
        <v>19001907</v>
      </c>
      <c r="C265" s="324">
        <v>19000007</v>
      </c>
      <c r="D265" s="325" t="s">
        <v>799</v>
      </c>
      <c r="E265" s="325">
        <v>40</v>
      </c>
      <c r="F265" s="326" t="s">
        <v>870</v>
      </c>
      <c r="G265" s="156">
        <f>+_xlfn.IFNA(VLOOKUP(C265,[2]Hoja1!$A:$C,3,FALSE),"Consultar")</f>
        <v>7326</v>
      </c>
      <c r="H265" s="311">
        <f>+_xlfn.IFNA(VLOOKUP(B265,[2]Hoja1!$A:$C,3,FALSE),"Consultar")</f>
        <v>12469</v>
      </c>
      <c r="I265" s="327"/>
      <c r="J265" s="327"/>
      <c r="K265" s="327"/>
      <c r="L265" s="327"/>
      <c r="M265" s="393"/>
      <c r="N265" s="393" t="s">
        <v>274</v>
      </c>
      <c r="O265" s="393" t="s">
        <v>274</v>
      </c>
      <c r="P265" s="393">
        <v>123</v>
      </c>
      <c r="Q265" s="393">
        <v>120</v>
      </c>
      <c r="R265" s="393">
        <v>117</v>
      </c>
      <c r="S265" s="393">
        <v>114</v>
      </c>
      <c r="T265" s="393">
        <v>111</v>
      </c>
      <c r="U265" s="393">
        <v>107</v>
      </c>
      <c r="V265" s="393">
        <v>104</v>
      </c>
      <c r="W265" s="393">
        <v>101</v>
      </c>
      <c r="X265" s="328">
        <v>92</v>
      </c>
      <c r="Y265" s="328">
        <v>81</v>
      </c>
      <c r="Z265" s="328">
        <v>65</v>
      </c>
      <c r="AA265" s="328">
        <v>51</v>
      </c>
      <c r="AB265" s="328">
        <v>40</v>
      </c>
      <c r="AC265" s="328">
        <v>27</v>
      </c>
      <c r="AD265" s="328"/>
      <c r="AE265" s="328"/>
      <c r="AF265" s="328"/>
      <c r="AG265" s="328"/>
      <c r="AH265" s="328"/>
      <c r="AI265" s="328"/>
      <c r="AJ265" s="328"/>
      <c r="AK265" s="329" t="s">
        <v>801</v>
      </c>
    </row>
    <row r="266" spans="1:37" ht="14.45">
      <c r="A266" s="3360"/>
      <c r="B266" s="363">
        <v>19000308</v>
      </c>
      <c r="C266" s="324">
        <v>19000008</v>
      </c>
      <c r="D266" s="325" t="s">
        <v>799</v>
      </c>
      <c r="E266" s="325">
        <v>50</v>
      </c>
      <c r="F266" s="326" t="s">
        <v>871</v>
      </c>
      <c r="G266" s="156">
        <f>+_xlfn.IFNA(VLOOKUP(C266,[2]Hoja1!$A:$C,3,FALSE),"Consultar")</f>
        <v>7550</v>
      </c>
      <c r="H266" s="156" t="str">
        <f>+_xlfn.IFNA(VLOOKUP(B266,[2]Hoja1!$A:$C,3,FALSE),"Consultar")</f>
        <v>Consultar</v>
      </c>
      <c r="I266" s="327"/>
      <c r="J266" s="327"/>
      <c r="K266" s="327"/>
      <c r="L266" s="327"/>
      <c r="M266" s="393"/>
      <c r="N266" s="393"/>
      <c r="O266" s="393" t="s">
        <v>274</v>
      </c>
      <c r="P266" s="393" t="s">
        <v>274</v>
      </c>
      <c r="Q266" s="393">
        <v>121</v>
      </c>
      <c r="R266" s="393">
        <v>119</v>
      </c>
      <c r="S266" s="393">
        <v>117</v>
      </c>
      <c r="T266" s="393">
        <v>114</v>
      </c>
      <c r="U266" s="393">
        <v>111</v>
      </c>
      <c r="V266" s="393">
        <v>108</v>
      </c>
      <c r="W266" s="393">
        <v>106</v>
      </c>
      <c r="X266" s="393">
        <v>100</v>
      </c>
      <c r="Y266" s="328">
        <v>91</v>
      </c>
      <c r="Z266" s="328">
        <v>82</v>
      </c>
      <c r="AA266" s="328">
        <v>69</v>
      </c>
      <c r="AB266" s="328">
        <v>57</v>
      </c>
      <c r="AC266" s="328">
        <v>45</v>
      </c>
      <c r="AD266" s="328">
        <v>23</v>
      </c>
      <c r="AE266" s="328"/>
      <c r="AF266" s="328"/>
      <c r="AG266" s="328"/>
      <c r="AH266" s="328"/>
      <c r="AI266" s="328"/>
      <c r="AJ266" s="328"/>
      <c r="AK266" s="329" t="s">
        <v>801</v>
      </c>
    </row>
    <row r="267" spans="1:37" ht="14.45">
      <c r="A267" s="3360"/>
      <c r="B267" s="369">
        <v>19060309</v>
      </c>
      <c r="C267" s="324">
        <v>19000009</v>
      </c>
      <c r="D267" s="325" t="s">
        <v>799</v>
      </c>
      <c r="E267" s="325">
        <v>50</v>
      </c>
      <c r="F267" s="326" t="s">
        <v>872</v>
      </c>
      <c r="G267" s="156">
        <f>+_xlfn.IFNA(VLOOKUP(C267,[2]Hoja1!$A:$C,3,FALSE),"Consultar")</f>
        <v>8133</v>
      </c>
      <c r="H267" s="156">
        <f>+_xlfn.IFNA(VLOOKUP(B267,[2]Hoja1!$A:$C,3,FALSE),"Consultar")</f>
        <v>16201</v>
      </c>
      <c r="I267" s="328"/>
      <c r="J267" s="328"/>
      <c r="K267" s="328"/>
      <c r="L267" s="328"/>
      <c r="M267" s="328"/>
      <c r="N267" s="328"/>
      <c r="O267" s="328"/>
      <c r="P267" s="328"/>
      <c r="Q267" s="393" t="s">
        <v>274</v>
      </c>
      <c r="R267" s="393">
        <v>121</v>
      </c>
      <c r="S267" s="393">
        <v>119</v>
      </c>
      <c r="T267" s="393">
        <v>117</v>
      </c>
      <c r="U267" s="393">
        <v>114</v>
      </c>
      <c r="V267" s="393">
        <v>112</v>
      </c>
      <c r="W267" s="393">
        <v>110</v>
      </c>
      <c r="X267" s="393">
        <v>104</v>
      </c>
      <c r="Y267" s="393">
        <v>100</v>
      </c>
      <c r="Z267" s="328">
        <v>93</v>
      </c>
      <c r="AA267" s="328">
        <v>84</v>
      </c>
      <c r="AB267" s="328">
        <v>73</v>
      </c>
      <c r="AC267" s="328">
        <v>61</v>
      </c>
      <c r="AD267" s="328">
        <v>42</v>
      </c>
      <c r="AE267" s="328">
        <v>22</v>
      </c>
      <c r="AF267" s="328"/>
      <c r="AG267" s="328"/>
      <c r="AH267" s="383"/>
      <c r="AI267" s="383"/>
      <c r="AJ267" s="327"/>
      <c r="AK267" s="329" t="s">
        <v>801</v>
      </c>
    </row>
    <row r="268" spans="1:37" ht="14.45">
      <c r="A268" s="3360"/>
      <c r="B268" s="361">
        <v>19000310</v>
      </c>
      <c r="C268" s="324">
        <v>19000010</v>
      </c>
      <c r="D268" s="325" t="s">
        <v>799</v>
      </c>
      <c r="E268" s="325">
        <v>60</v>
      </c>
      <c r="F268" s="326" t="s">
        <v>873</v>
      </c>
      <c r="G268" s="156" t="str">
        <f>+_xlfn.IFNA(VLOOKUP(C268,[2]Hoja1!$A:$C,3,FALSE),"Consultar")</f>
        <v>Consultar</v>
      </c>
      <c r="H268" s="362" t="str">
        <f>+_xlfn.IFNA(VLOOKUP(B268,[2]Hoja1!$A:$C,3,FALSE),"Consultar")</f>
        <v>Consultar</v>
      </c>
      <c r="I268" s="328"/>
      <c r="J268" s="328"/>
      <c r="K268" s="328"/>
      <c r="L268" s="328"/>
      <c r="M268" s="328"/>
      <c r="N268" s="328"/>
      <c r="O268" s="328"/>
      <c r="P268" s="328"/>
      <c r="Q268" s="328"/>
      <c r="R268" s="328"/>
      <c r="S268" s="328" t="s">
        <v>274</v>
      </c>
      <c r="T268" s="393">
        <v>122</v>
      </c>
      <c r="U268" s="393">
        <v>120</v>
      </c>
      <c r="V268" s="393">
        <v>117</v>
      </c>
      <c r="W268" s="393">
        <v>115</v>
      </c>
      <c r="X268" s="393">
        <v>111</v>
      </c>
      <c r="Y268" s="393">
        <v>107</v>
      </c>
      <c r="Z268" s="393">
        <v>103</v>
      </c>
      <c r="AA268" s="328">
        <v>97</v>
      </c>
      <c r="AB268" s="328">
        <v>91</v>
      </c>
      <c r="AC268" s="328">
        <v>83</v>
      </c>
      <c r="AD268" s="328">
        <v>62</v>
      </c>
      <c r="AE268" s="328">
        <v>44</v>
      </c>
      <c r="AF268" s="328">
        <v>26</v>
      </c>
      <c r="AG268" s="328"/>
      <c r="AH268" s="328"/>
      <c r="AI268" s="328"/>
      <c r="AJ268" s="328"/>
      <c r="AK268" s="329" t="s">
        <v>801</v>
      </c>
    </row>
    <row r="269" spans="1:37" ht="14.45">
      <c r="A269" s="3360"/>
      <c r="B269" s="361">
        <v>19000311</v>
      </c>
      <c r="C269" s="324">
        <v>19000011</v>
      </c>
      <c r="D269" s="325" t="s">
        <v>799</v>
      </c>
      <c r="E269" s="325">
        <v>75</v>
      </c>
      <c r="F269" s="326" t="s">
        <v>874</v>
      </c>
      <c r="G269" s="156" t="str">
        <f>+_xlfn.IFNA(VLOOKUP(C269,[2]Hoja1!$A:$C,3,FALSE),"Consultar")</f>
        <v>Consultar</v>
      </c>
      <c r="H269" s="362" t="str">
        <f>+_xlfn.IFNA(VLOOKUP(B269,[2]Hoja1!$A:$C,3,FALSE),"Consultar")</f>
        <v>Consultar</v>
      </c>
      <c r="I269" s="328"/>
      <c r="J269" s="328"/>
      <c r="K269" s="328"/>
      <c r="L269" s="328"/>
      <c r="M269" s="328"/>
      <c r="N269" s="328"/>
      <c r="O269" s="328"/>
      <c r="P269" s="328"/>
      <c r="Q269" s="328"/>
      <c r="R269" s="328"/>
      <c r="S269" s="328"/>
      <c r="T269" s="328" t="s">
        <v>274</v>
      </c>
      <c r="U269" s="393">
        <v>123</v>
      </c>
      <c r="V269" s="393">
        <v>121</v>
      </c>
      <c r="W269" s="393">
        <v>119</v>
      </c>
      <c r="X269" s="393">
        <v>116</v>
      </c>
      <c r="Y269" s="393">
        <v>112</v>
      </c>
      <c r="Z269" s="393">
        <v>108</v>
      </c>
      <c r="AA269" s="393">
        <v>104</v>
      </c>
      <c r="AB269" s="328">
        <v>99</v>
      </c>
      <c r="AC269" s="328">
        <v>94</v>
      </c>
      <c r="AD269" s="328">
        <v>79</v>
      </c>
      <c r="AE269" s="328">
        <v>59</v>
      </c>
      <c r="AF269" s="328">
        <v>43</v>
      </c>
      <c r="AG269" s="328"/>
      <c r="AH269" s="328"/>
      <c r="AI269" s="328"/>
      <c r="AJ269" s="328"/>
      <c r="AK269" s="329" t="s">
        <v>801</v>
      </c>
    </row>
    <row r="270" spans="1:37" ht="14.45">
      <c r="A270" s="3360"/>
      <c r="B270" s="361">
        <v>19000312</v>
      </c>
      <c r="C270" s="324">
        <v>19000012</v>
      </c>
      <c r="D270" s="325" t="s">
        <v>799</v>
      </c>
      <c r="E270" s="325">
        <v>75</v>
      </c>
      <c r="F270" s="326" t="s">
        <v>875</v>
      </c>
      <c r="G270" s="156" t="str">
        <f>+_xlfn.IFNA(VLOOKUP(C270,[2]Hoja1!$A:$C,3,FALSE),"Consultar")</f>
        <v>Consultar</v>
      </c>
      <c r="H270" s="362" t="str">
        <f>+_xlfn.IFNA(VLOOKUP(B270,[2]Hoja1!$A:$C,3,FALSE),"Consultar")</f>
        <v>Consultar</v>
      </c>
      <c r="I270" s="328"/>
      <c r="J270" s="328"/>
      <c r="K270" s="328"/>
      <c r="L270" s="328"/>
      <c r="M270" s="328"/>
      <c r="N270" s="328"/>
      <c r="O270" s="328"/>
      <c r="P270" s="328"/>
      <c r="Q270" s="328"/>
      <c r="R270" s="328"/>
      <c r="S270" s="328"/>
      <c r="T270" s="328"/>
      <c r="U270" s="393" t="s">
        <v>274</v>
      </c>
      <c r="V270" s="393">
        <v>123</v>
      </c>
      <c r="W270" s="393">
        <v>121</v>
      </c>
      <c r="X270" s="393">
        <v>119</v>
      </c>
      <c r="Y270" s="393">
        <v>115</v>
      </c>
      <c r="Z270" s="393">
        <v>111</v>
      </c>
      <c r="AA270" s="393">
        <v>108</v>
      </c>
      <c r="AB270" s="393">
        <v>104</v>
      </c>
      <c r="AC270" s="393">
        <v>100</v>
      </c>
      <c r="AD270" s="328">
        <v>89</v>
      </c>
      <c r="AE270" s="328">
        <v>73</v>
      </c>
      <c r="AF270" s="328">
        <v>56</v>
      </c>
      <c r="AG270" s="328">
        <v>18</v>
      </c>
      <c r="AH270" s="328"/>
      <c r="AI270" s="328"/>
      <c r="AJ270" s="328"/>
      <c r="AK270" s="329" t="s">
        <v>801</v>
      </c>
    </row>
    <row r="271" spans="1:37" ht="14.45">
      <c r="A271" s="3360"/>
      <c r="B271" s="361">
        <v>19000313</v>
      </c>
      <c r="C271" s="324">
        <v>19000013</v>
      </c>
      <c r="D271" s="325" t="s">
        <v>799</v>
      </c>
      <c r="E271" s="325">
        <v>75</v>
      </c>
      <c r="F271" s="326" t="s">
        <v>876</v>
      </c>
      <c r="G271" s="156" t="str">
        <f>+_xlfn.IFNA(VLOOKUP(C271,[2]Hoja1!$A:$C,3,FALSE),"Consultar")</f>
        <v>Consultar</v>
      </c>
      <c r="H271" s="362" t="str">
        <f>+_xlfn.IFNA(VLOOKUP(B271,[2]Hoja1!$A:$C,3,FALSE),"Consultar")</f>
        <v>Consultar</v>
      </c>
      <c r="I271" s="328"/>
      <c r="J271" s="328"/>
      <c r="K271" s="328"/>
      <c r="L271" s="328"/>
      <c r="M271" s="328"/>
      <c r="N271" s="328"/>
      <c r="O271" s="328"/>
      <c r="P271" s="328"/>
      <c r="Q271" s="328"/>
      <c r="R271" s="328"/>
      <c r="S271" s="328"/>
      <c r="T271" s="328"/>
      <c r="U271" s="328"/>
      <c r="V271" s="328"/>
      <c r="W271" s="393">
        <v>123</v>
      </c>
      <c r="X271" s="393">
        <v>120</v>
      </c>
      <c r="Y271" s="393">
        <v>117</v>
      </c>
      <c r="Z271" s="393">
        <v>114</v>
      </c>
      <c r="AA271" s="393">
        <v>111</v>
      </c>
      <c r="AB271" s="393">
        <v>108</v>
      </c>
      <c r="AC271" s="393">
        <v>104</v>
      </c>
      <c r="AD271" s="328">
        <v>96</v>
      </c>
      <c r="AE271" s="328">
        <v>84</v>
      </c>
      <c r="AF271" s="328">
        <v>68</v>
      </c>
      <c r="AG271" s="328">
        <v>34</v>
      </c>
      <c r="AH271" s="328"/>
      <c r="AI271" s="328"/>
      <c r="AJ271" s="328"/>
      <c r="AK271" s="329" t="s">
        <v>801</v>
      </c>
    </row>
    <row r="272" spans="1:37" ht="14.45">
      <c r="A272" s="3360"/>
      <c r="B272" s="361">
        <v>19000314</v>
      </c>
      <c r="C272" s="324">
        <v>19000014</v>
      </c>
      <c r="D272" s="325" t="s">
        <v>799</v>
      </c>
      <c r="E272" s="325">
        <v>84</v>
      </c>
      <c r="F272" s="326" t="s">
        <v>877</v>
      </c>
      <c r="G272" s="156" t="str">
        <f>+_xlfn.IFNA(VLOOKUP(C272,[2]Hoja1!$A:$C,3,FALSE),"Consultar")</f>
        <v>Consultar</v>
      </c>
      <c r="H272" s="362" t="str">
        <f>+_xlfn.IFNA(VLOOKUP(B272,[2]Hoja1!$A:$C,3,FALSE),"Consultar")</f>
        <v>Consultar</v>
      </c>
      <c r="I272" s="328"/>
      <c r="J272" s="328"/>
      <c r="K272" s="328"/>
      <c r="L272" s="328"/>
      <c r="M272" s="328"/>
      <c r="N272" s="328"/>
      <c r="O272" s="328"/>
      <c r="P272" s="328"/>
      <c r="Q272" s="328"/>
      <c r="R272" s="328"/>
      <c r="S272" s="328"/>
      <c r="T272" s="328"/>
      <c r="U272" s="328"/>
      <c r="V272" s="328"/>
      <c r="W272" s="328"/>
      <c r="X272" s="393">
        <v>123</v>
      </c>
      <c r="Y272" s="393">
        <v>120</v>
      </c>
      <c r="Z272" s="393">
        <v>116</v>
      </c>
      <c r="AA272" s="393">
        <v>113</v>
      </c>
      <c r="AB272" s="393">
        <v>111</v>
      </c>
      <c r="AC272" s="393">
        <v>108</v>
      </c>
      <c r="AD272" s="393">
        <v>101</v>
      </c>
      <c r="AE272" s="328">
        <v>93</v>
      </c>
      <c r="AF272" s="328">
        <v>81</v>
      </c>
      <c r="AG272" s="328">
        <v>46</v>
      </c>
      <c r="AH272" s="328" t="s">
        <v>274</v>
      </c>
      <c r="AI272" s="328"/>
      <c r="AJ272" s="328"/>
      <c r="AK272" s="329" t="s">
        <v>801</v>
      </c>
    </row>
    <row r="273" spans="1:39" ht="14.45">
      <c r="A273" s="3360"/>
      <c r="B273" s="361">
        <v>19000315</v>
      </c>
      <c r="C273" s="324">
        <v>19000015</v>
      </c>
      <c r="D273" s="325" t="s">
        <v>799</v>
      </c>
      <c r="E273" s="325">
        <v>100</v>
      </c>
      <c r="F273" s="326" t="s">
        <v>878</v>
      </c>
      <c r="G273" s="156">
        <f>+_xlfn.IFNA(VLOOKUP(C273,[2]Hoja1!$A:$C,3,FALSE),"Consultar")</f>
        <v>11630</v>
      </c>
      <c r="H273" s="362" t="str">
        <f>+_xlfn.IFNA(VLOOKUP(B273,[2]Hoja1!$A:$C,3,FALSE),"Consultar")</f>
        <v>Consultar</v>
      </c>
      <c r="I273" s="328"/>
      <c r="J273" s="328"/>
      <c r="K273" s="328"/>
      <c r="L273" s="328"/>
      <c r="M273" s="328"/>
      <c r="N273" s="328"/>
      <c r="O273" s="328"/>
      <c r="P273" s="328"/>
      <c r="Q273" s="328"/>
      <c r="R273" s="328"/>
      <c r="S273" s="328"/>
      <c r="T273" s="328"/>
      <c r="U273" s="328"/>
      <c r="V273" s="328"/>
      <c r="W273" s="328"/>
      <c r="X273" s="328" t="s">
        <v>274</v>
      </c>
      <c r="Y273" s="393">
        <v>122</v>
      </c>
      <c r="Z273" s="393">
        <v>119</v>
      </c>
      <c r="AA273" s="393">
        <v>116</v>
      </c>
      <c r="AB273" s="393">
        <v>114</v>
      </c>
      <c r="AC273" s="393">
        <v>111</v>
      </c>
      <c r="AD273" s="393">
        <v>105</v>
      </c>
      <c r="AE273" s="328">
        <v>98</v>
      </c>
      <c r="AF273" s="328">
        <v>89</v>
      </c>
      <c r="AG273" s="328">
        <v>56</v>
      </c>
      <c r="AH273" s="328">
        <v>27</v>
      </c>
      <c r="AI273" s="328"/>
      <c r="AJ273" s="328"/>
      <c r="AK273" s="329" t="s">
        <v>801</v>
      </c>
    </row>
    <row r="274" spans="1:39" ht="14.45">
      <c r="A274" s="3360"/>
      <c r="B274" s="361">
        <v>19000316</v>
      </c>
      <c r="C274" s="324">
        <v>19000016</v>
      </c>
      <c r="D274" s="325" t="s">
        <v>799</v>
      </c>
      <c r="E274" s="325">
        <v>100</v>
      </c>
      <c r="F274" s="326" t="s">
        <v>879</v>
      </c>
      <c r="G274" s="156" t="str">
        <f>+_xlfn.IFNA(VLOOKUP(C274,[2]Hoja1!$A:$C,3,FALSE),"Consultar")</f>
        <v>Consultar</v>
      </c>
      <c r="H274" s="362" t="str">
        <f>+_xlfn.IFNA(VLOOKUP(B274,[2]Hoja1!$A:$C,3,FALSE),"Consultar")</f>
        <v>Consultar</v>
      </c>
      <c r="I274" s="328"/>
      <c r="J274" s="328"/>
      <c r="K274" s="328"/>
      <c r="L274" s="328"/>
      <c r="M274" s="328"/>
      <c r="N274" s="328"/>
      <c r="O274" s="328"/>
      <c r="P274" s="328"/>
      <c r="Q274" s="328"/>
      <c r="R274" s="328"/>
      <c r="S274" s="328"/>
      <c r="T274" s="328"/>
      <c r="U274" s="328"/>
      <c r="V274" s="328"/>
      <c r="W274" s="328"/>
      <c r="X274" s="328"/>
      <c r="Y274" s="393">
        <v>123</v>
      </c>
      <c r="Z274" s="393">
        <v>121</v>
      </c>
      <c r="AA274" s="393">
        <v>118</v>
      </c>
      <c r="AB274" s="393">
        <v>116</v>
      </c>
      <c r="AC274" s="393">
        <v>114</v>
      </c>
      <c r="AD274" s="393">
        <v>108</v>
      </c>
      <c r="AE274" s="393">
        <v>102</v>
      </c>
      <c r="AF274" s="328">
        <v>94</v>
      </c>
      <c r="AG274" s="328">
        <v>66</v>
      </c>
      <c r="AH274" s="328">
        <v>37</v>
      </c>
      <c r="AI274" s="328"/>
      <c r="AJ274" s="328"/>
      <c r="AK274" s="329" t="s">
        <v>801</v>
      </c>
    </row>
    <row r="275" spans="1:39" ht="14.45">
      <c r="A275" s="3360"/>
      <c r="B275" s="361">
        <v>19000317</v>
      </c>
      <c r="C275" s="324">
        <v>19000017</v>
      </c>
      <c r="D275" s="325" t="s">
        <v>799</v>
      </c>
      <c r="E275" s="325">
        <v>100</v>
      </c>
      <c r="F275" s="326" t="s">
        <v>880</v>
      </c>
      <c r="G275" s="156" t="str">
        <f>+_xlfn.IFNA(VLOOKUP(C275,[2]Hoja1!$A:$C,3,FALSE),"Consultar")</f>
        <v>Consultar</v>
      </c>
      <c r="H275" s="362" t="str">
        <f>+_xlfn.IFNA(VLOOKUP(B275,[2]Hoja1!$A:$C,3,FALSE),"Consultar")</f>
        <v>Consultar</v>
      </c>
      <c r="I275" s="327"/>
      <c r="J275" s="327"/>
      <c r="K275" s="327"/>
      <c r="L275" s="327"/>
      <c r="M275" s="327"/>
      <c r="N275" s="327"/>
      <c r="O275" s="327"/>
      <c r="P275" s="327"/>
      <c r="Q275" s="327"/>
      <c r="R275" s="327"/>
      <c r="S275" s="327"/>
      <c r="T275" s="327"/>
      <c r="U275" s="327"/>
      <c r="V275" s="327"/>
      <c r="W275" s="327"/>
      <c r="X275" s="327"/>
      <c r="Y275" s="327"/>
      <c r="Z275" s="393">
        <v>122</v>
      </c>
      <c r="AA275" s="393">
        <v>120</v>
      </c>
      <c r="AB275" s="393">
        <v>117</v>
      </c>
      <c r="AC275" s="393">
        <v>115</v>
      </c>
      <c r="AD275" s="393">
        <v>110</v>
      </c>
      <c r="AE275" s="393">
        <v>105</v>
      </c>
      <c r="AF275" s="328">
        <v>99</v>
      </c>
      <c r="AG275" s="328">
        <v>76</v>
      </c>
      <c r="AH275" s="328">
        <v>46</v>
      </c>
      <c r="AI275" s="328">
        <v>26</v>
      </c>
      <c r="AJ275" s="328"/>
      <c r="AK275" s="329" t="s">
        <v>801</v>
      </c>
    </row>
    <row r="276" spans="1:39" ht="14.45">
      <c r="A276" s="3360"/>
      <c r="B276" s="361">
        <v>19000318</v>
      </c>
      <c r="C276" s="324">
        <v>19000018</v>
      </c>
      <c r="D276" s="325" t="s">
        <v>799</v>
      </c>
      <c r="E276" s="325">
        <v>125</v>
      </c>
      <c r="F276" s="326" t="s">
        <v>881</v>
      </c>
      <c r="G276" s="156" t="str">
        <f>+_xlfn.IFNA(VLOOKUP(C276,[2]Hoja1!$A:$C,3,FALSE),"Consultar")</f>
        <v>Consultar</v>
      </c>
      <c r="H276" s="362" t="str">
        <f>+_xlfn.IFNA(VLOOKUP(B276,[2]Hoja1!$A:$C,3,FALSE),"Consultar")</f>
        <v>Consultar</v>
      </c>
      <c r="I276" s="327"/>
      <c r="J276" s="327"/>
      <c r="K276" s="327"/>
      <c r="L276" s="327"/>
      <c r="M276" s="327"/>
      <c r="N276" s="327"/>
      <c r="O276" s="327"/>
      <c r="P276" s="327"/>
      <c r="Q276" s="327"/>
      <c r="R276" s="327"/>
      <c r="S276" s="327"/>
      <c r="T276" s="327"/>
      <c r="U276" s="327"/>
      <c r="V276" s="327"/>
      <c r="W276" s="327"/>
      <c r="X276" s="327"/>
      <c r="Y276" s="327"/>
      <c r="Z276" s="393">
        <v>123</v>
      </c>
      <c r="AA276" s="393">
        <v>121</v>
      </c>
      <c r="AB276" s="393">
        <v>119</v>
      </c>
      <c r="AC276" s="393">
        <v>116</v>
      </c>
      <c r="AD276" s="393">
        <v>112</v>
      </c>
      <c r="AE276" s="393">
        <v>108</v>
      </c>
      <c r="AF276" s="393">
        <v>102</v>
      </c>
      <c r="AG276" s="328">
        <v>83</v>
      </c>
      <c r="AH276" s="328">
        <v>54</v>
      </c>
      <c r="AI276" s="328">
        <v>36</v>
      </c>
      <c r="AJ276" s="328"/>
      <c r="AK276" s="329" t="s">
        <v>801</v>
      </c>
    </row>
    <row r="277" spans="1:39" ht="15" thickBot="1">
      <c r="A277" s="3360"/>
      <c r="B277" s="406">
        <v>19000320</v>
      </c>
      <c r="C277" s="169">
        <v>19000020</v>
      </c>
      <c r="D277" s="350" t="s">
        <v>799</v>
      </c>
      <c r="E277" s="350">
        <v>125</v>
      </c>
      <c r="F277" s="351" t="s">
        <v>882</v>
      </c>
      <c r="G277" s="3147" t="str">
        <f>+_xlfn.IFNA(VLOOKUP(C277,[2]Hoja1!$A:$C,3,FALSE),"Consultar")</f>
        <v>Consultar</v>
      </c>
      <c r="H277" s="3724" t="str">
        <f>+_xlfn.IFNA(VLOOKUP(B277,[2]Hoja1!$A:$C,3,FALSE),"Consultar")</f>
        <v>Consultar</v>
      </c>
      <c r="I277" s="352"/>
      <c r="J277" s="352"/>
      <c r="K277" s="352"/>
      <c r="L277" s="352"/>
      <c r="M277" s="352"/>
      <c r="N277" s="352"/>
      <c r="O277" s="352"/>
      <c r="P277" s="352"/>
      <c r="Q277" s="352"/>
      <c r="R277" s="352"/>
      <c r="S277" s="352"/>
      <c r="T277" s="352"/>
      <c r="U277" s="352"/>
      <c r="V277" s="352"/>
      <c r="W277" s="352"/>
      <c r="X277" s="352"/>
      <c r="Y277" s="352"/>
      <c r="Z277" s="353"/>
      <c r="AA277" s="353"/>
      <c r="AB277" s="407">
        <v>121</v>
      </c>
      <c r="AC277" s="407">
        <v>119</v>
      </c>
      <c r="AD277" s="407">
        <v>115</v>
      </c>
      <c r="AE277" s="407">
        <v>111</v>
      </c>
      <c r="AF277" s="407">
        <v>106</v>
      </c>
      <c r="AG277" s="353">
        <v>94</v>
      </c>
      <c r="AH277" s="353">
        <v>70</v>
      </c>
      <c r="AI277" s="353">
        <v>50</v>
      </c>
      <c r="AJ277" s="353">
        <v>24</v>
      </c>
      <c r="AK277" s="354" t="s">
        <v>801</v>
      </c>
    </row>
    <row r="278" spans="1:39">
      <c r="A278" s="355"/>
      <c r="B278" s="355"/>
      <c r="C278" s="208"/>
      <c r="D278" s="208"/>
      <c r="E278" s="208"/>
      <c r="F278" s="208"/>
      <c r="G278" s="208"/>
      <c r="H278" s="356"/>
      <c r="I278" s="356"/>
      <c r="J278" s="356"/>
      <c r="K278" s="208"/>
      <c r="L278" s="208"/>
      <c r="M278" s="208"/>
      <c r="N278" s="208"/>
      <c r="O278" s="208"/>
      <c r="P278" s="208"/>
      <c r="Q278" s="208"/>
      <c r="R278" s="208"/>
      <c r="S278" s="208"/>
      <c r="T278" s="208"/>
      <c r="U278" s="208"/>
      <c r="V278" s="208"/>
      <c r="W278" s="208"/>
      <c r="X278" s="208"/>
      <c r="Y278" s="208"/>
      <c r="Z278" s="208"/>
      <c r="AA278" s="208"/>
      <c r="AB278" s="208"/>
      <c r="AC278" s="208"/>
      <c r="AD278" s="208"/>
      <c r="AE278" s="208"/>
      <c r="AF278" s="208"/>
      <c r="AG278" s="208"/>
      <c r="AH278" s="208"/>
      <c r="AI278" s="355"/>
      <c r="AJ278" s="355"/>
      <c r="AK278" s="355"/>
      <c r="AL278" s="355"/>
      <c r="AM278" s="355"/>
    </row>
    <row r="279" spans="1:39" ht="22.9">
      <c r="C279" s="283" t="s">
        <v>883</v>
      </c>
    </row>
    <row r="280" spans="1:39" ht="21.75" customHeight="1">
      <c r="C280" s="160" t="s">
        <v>353</v>
      </c>
    </row>
    <row r="281" spans="1:39" ht="13.9" thickBot="1"/>
    <row r="282" spans="1:39" ht="13.9">
      <c r="A282" s="3360"/>
      <c r="B282" s="4229" t="s">
        <v>448</v>
      </c>
      <c r="C282" s="4231" t="s">
        <v>318</v>
      </c>
      <c r="D282" s="4233" t="s">
        <v>374</v>
      </c>
      <c r="E282" s="4233" t="s">
        <v>319</v>
      </c>
      <c r="F282" s="4233" t="s">
        <v>320</v>
      </c>
      <c r="G282" s="4235" t="s">
        <v>451</v>
      </c>
      <c r="H282" s="4235" t="s">
        <v>452</v>
      </c>
      <c r="I282" s="4252" t="s">
        <v>884</v>
      </c>
      <c r="J282" s="4252"/>
      <c r="K282" s="4252"/>
      <c r="L282" s="4252"/>
      <c r="M282" s="4252"/>
      <c r="N282" s="4252"/>
      <c r="O282" s="4252"/>
      <c r="P282" s="4252"/>
      <c r="Q282" s="4252"/>
      <c r="R282" s="4252"/>
      <c r="S282" s="4252"/>
      <c r="T282" s="4252"/>
      <c r="U282" s="4252"/>
      <c r="V282" s="4252"/>
      <c r="W282" s="4252"/>
      <c r="X282" s="4252"/>
      <c r="Y282" s="4252"/>
      <c r="Z282" s="4252"/>
      <c r="AA282" s="4252"/>
      <c r="AB282" s="4252"/>
      <c r="AC282" s="4252"/>
      <c r="AD282" s="4252"/>
      <c r="AE282" s="4252"/>
      <c r="AF282" s="4252"/>
      <c r="AG282" s="4252"/>
      <c r="AH282" s="4252"/>
      <c r="AI282" s="4252"/>
      <c r="AJ282" s="385" t="s">
        <v>267</v>
      </c>
    </row>
    <row r="283" spans="1:39" ht="33" customHeight="1" thickBot="1">
      <c r="A283" s="3360"/>
      <c r="B283" s="4248"/>
      <c r="C283" s="4249"/>
      <c r="D283" s="4250"/>
      <c r="E283" s="4250"/>
      <c r="F283" s="4250"/>
      <c r="G283" s="4251"/>
      <c r="H283" s="4236"/>
      <c r="I283" s="1340">
        <v>10</v>
      </c>
      <c r="J283" s="1340">
        <v>20</v>
      </c>
      <c r="K283" s="1340">
        <v>25</v>
      </c>
      <c r="L283" s="1340">
        <v>30</v>
      </c>
      <c r="M283" s="1340">
        <v>40</v>
      </c>
      <c r="N283" s="1340">
        <v>45</v>
      </c>
      <c r="O283" s="1340">
        <v>50</v>
      </c>
      <c r="P283" s="1340">
        <v>55</v>
      </c>
      <c r="Q283" s="1340">
        <v>60</v>
      </c>
      <c r="R283" s="1340">
        <v>65</v>
      </c>
      <c r="S283" s="1340">
        <v>70</v>
      </c>
      <c r="T283" s="1340">
        <v>75</v>
      </c>
      <c r="U283" s="1340">
        <v>80</v>
      </c>
      <c r="V283" s="1340">
        <v>90</v>
      </c>
      <c r="W283" s="1340">
        <v>100</v>
      </c>
      <c r="X283" s="1340">
        <v>110</v>
      </c>
      <c r="Y283" s="1340">
        <v>120</v>
      </c>
      <c r="Z283" s="1340">
        <v>130</v>
      </c>
      <c r="AA283" s="1340">
        <v>140</v>
      </c>
      <c r="AB283" s="1340">
        <v>160</v>
      </c>
      <c r="AC283" s="1340">
        <v>180</v>
      </c>
      <c r="AD283" s="1340">
        <v>200</v>
      </c>
      <c r="AE283" s="1340">
        <v>250</v>
      </c>
      <c r="AF283" s="1340">
        <v>300</v>
      </c>
      <c r="AG283" s="1340">
        <v>350</v>
      </c>
      <c r="AH283" s="1340">
        <v>400</v>
      </c>
      <c r="AI283" s="1340">
        <v>500</v>
      </c>
      <c r="AJ283" s="3405" t="s">
        <v>268</v>
      </c>
    </row>
    <row r="284" spans="1:39" ht="14.45">
      <c r="A284" s="3360"/>
      <c r="B284" s="3406" t="s">
        <v>885</v>
      </c>
      <c r="C284" s="398" t="s">
        <v>886</v>
      </c>
      <c r="D284" s="399" t="s">
        <v>887</v>
      </c>
      <c r="E284" s="253">
        <v>10</v>
      </c>
      <c r="F284" s="255" t="s">
        <v>888</v>
      </c>
      <c r="G284" s="3387">
        <f>+_xlfn.IFNA(VLOOKUP(C284,[2]Hoja1!$A:$C,3,FALSE),"Consultar")</f>
        <v>4671</v>
      </c>
      <c r="H284" s="3135" t="str">
        <f>+_xlfn.IFNA(VLOOKUP(B284,[2]Hoja1!$A:$C,3,FALSE),"Consultar")</f>
        <v>Consultar</v>
      </c>
      <c r="I284" s="3114">
        <v>142</v>
      </c>
      <c r="J284" s="2348">
        <v>21.23</v>
      </c>
      <c r="K284" s="2348"/>
      <c r="L284" s="2348"/>
      <c r="M284" s="3407"/>
      <c r="N284" s="3407"/>
      <c r="O284" s="3407"/>
      <c r="P284" s="3407"/>
      <c r="Q284" s="3407"/>
      <c r="R284" s="3407"/>
      <c r="S284" s="3407"/>
      <c r="T284" s="3407"/>
      <c r="U284" s="3407"/>
      <c r="V284" s="3407"/>
      <c r="W284" s="3407"/>
      <c r="X284" s="3407"/>
      <c r="Y284" s="3407"/>
      <c r="Z284" s="3407"/>
      <c r="AA284" s="3407"/>
      <c r="AB284" s="3407"/>
      <c r="AC284" s="3407"/>
      <c r="AD284" s="3407"/>
      <c r="AE284" s="3407"/>
      <c r="AF284" s="3407"/>
      <c r="AG284" s="3407"/>
      <c r="AH284" s="3407"/>
      <c r="AI284" s="3407"/>
      <c r="AJ284" s="3408" t="s">
        <v>390</v>
      </c>
      <c r="AK284" s="143"/>
    </row>
    <row r="285" spans="1:39" ht="14.45">
      <c r="A285" s="3360"/>
      <c r="B285" s="423" t="s">
        <v>889</v>
      </c>
      <c r="C285" s="164" t="s">
        <v>890</v>
      </c>
      <c r="D285" s="340" t="s">
        <v>887</v>
      </c>
      <c r="E285" s="342" t="s">
        <v>738</v>
      </c>
      <c r="F285" s="341" t="s">
        <v>891</v>
      </c>
      <c r="G285" s="362" t="str">
        <f>+_xlfn.IFNA(VLOOKUP(C285,[2]Hoja1!$A:$C,3,FALSE),"Consultar")</f>
        <v>Consultar</v>
      </c>
      <c r="H285" s="362" t="str">
        <f>+_xlfn.IFNA(VLOOKUP(B285,[2]Hoja1!$A:$C,3,FALSE),"Consultar")</f>
        <v>Consultar</v>
      </c>
      <c r="I285" s="411" t="s">
        <v>274</v>
      </c>
      <c r="J285" s="412">
        <v>121</v>
      </c>
      <c r="K285" s="411">
        <v>72</v>
      </c>
      <c r="L285" s="411">
        <v>25</v>
      </c>
      <c r="M285" s="411"/>
      <c r="N285" s="411"/>
      <c r="O285" s="411"/>
      <c r="P285" s="411"/>
      <c r="Q285" s="411"/>
      <c r="R285" s="411"/>
      <c r="S285" s="411"/>
      <c r="T285" s="411"/>
      <c r="U285" s="411"/>
      <c r="V285" s="411"/>
      <c r="W285" s="411"/>
      <c r="X285" s="411"/>
      <c r="Y285" s="411"/>
      <c r="Z285" s="411"/>
      <c r="AA285" s="411"/>
      <c r="AB285" s="411"/>
      <c r="AC285" s="411"/>
      <c r="AD285" s="411"/>
      <c r="AE285" s="411"/>
      <c r="AF285" s="411"/>
      <c r="AG285" s="411"/>
      <c r="AH285" s="411"/>
      <c r="AI285" s="411"/>
      <c r="AJ285" s="409" t="s">
        <v>390</v>
      </c>
      <c r="AK285" s="143"/>
    </row>
    <row r="286" spans="1:39" ht="14.45">
      <c r="A286" s="3360"/>
      <c r="B286" s="423" t="s">
        <v>892</v>
      </c>
      <c r="C286" s="164" t="s">
        <v>893</v>
      </c>
      <c r="D286" s="340" t="s">
        <v>887</v>
      </c>
      <c r="E286" s="342" t="s">
        <v>745</v>
      </c>
      <c r="F286" s="341" t="s">
        <v>894</v>
      </c>
      <c r="G286" s="362">
        <f>+_xlfn.IFNA(VLOOKUP(C286,[2]Hoja1!$A:$C,3,FALSE),"Consultar")</f>
        <v>5421</v>
      </c>
      <c r="H286" s="311">
        <f>+_xlfn.IFNA(VLOOKUP(B286,[2]Hoja1!$A:$C,3,FALSE),"Consultar")</f>
        <v>8820</v>
      </c>
      <c r="I286" s="412">
        <v>161</v>
      </c>
      <c r="J286" s="412">
        <v>140</v>
      </c>
      <c r="K286" s="412">
        <v>126</v>
      </c>
      <c r="L286" s="412">
        <v>107.4</v>
      </c>
      <c r="M286" s="412">
        <v>35</v>
      </c>
      <c r="N286" s="412"/>
      <c r="O286" s="412"/>
      <c r="P286" s="412"/>
      <c r="Q286" s="412"/>
      <c r="R286" s="412"/>
      <c r="S286" s="411"/>
      <c r="T286" s="411"/>
      <c r="U286" s="411"/>
      <c r="V286" s="411"/>
      <c r="W286" s="411"/>
      <c r="X286" s="411"/>
      <c r="Y286" s="411"/>
      <c r="Z286" s="411"/>
      <c r="AA286" s="411"/>
      <c r="AB286" s="411"/>
      <c r="AC286" s="411"/>
      <c r="AD286" s="411"/>
      <c r="AE286" s="411"/>
      <c r="AF286" s="411"/>
      <c r="AG286" s="411"/>
      <c r="AH286" s="411"/>
      <c r="AI286" s="411"/>
      <c r="AJ286" s="409" t="s">
        <v>390</v>
      </c>
      <c r="AK286" s="143"/>
    </row>
    <row r="287" spans="1:39" ht="14.45">
      <c r="A287" s="3360"/>
      <c r="B287" s="427" t="s">
        <v>895</v>
      </c>
      <c r="C287" s="324" t="s">
        <v>896</v>
      </c>
      <c r="D287" s="325" t="s">
        <v>887</v>
      </c>
      <c r="E287" s="327" t="s">
        <v>753</v>
      </c>
      <c r="F287" s="326" t="s">
        <v>897</v>
      </c>
      <c r="G287" s="156">
        <f>+_xlfn.IFNA(VLOOKUP(C287,[2]Hoja1!$A:$C,3,FALSE),"Consultar")</f>
        <v>5806</v>
      </c>
      <c r="H287" s="156">
        <f>+_xlfn.IFNA(VLOOKUP(B287,[2]Hoja1!$A:$C,3,FALSE),"Consultar")</f>
        <v>9966</v>
      </c>
      <c r="I287" s="413"/>
      <c r="J287" s="414">
        <v>157.1</v>
      </c>
      <c r="K287" s="414">
        <v>146.19999999999999</v>
      </c>
      <c r="L287" s="414">
        <v>133.5</v>
      </c>
      <c r="M287" s="413">
        <v>92.35</v>
      </c>
      <c r="N287" s="413">
        <v>62.5</v>
      </c>
      <c r="O287" s="413">
        <v>26.65</v>
      </c>
      <c r="P287" s="413"/>
      <c r="Q287" s="413"/>
      <c r="R287" s="413"/>
      <c r="S287" s="413"/>
      <c r="T287" s="413"/>
      <c r="U287" s="413"/>
      <c r="V287" s="413"/>
      <c r="W287" s="413"/>
      <c r="X287" s="413"/>
      <c r="Y287" s="413"/>
      <c r="Z287" s="413"/>
      <c r="AA287" s="413"/>
      <c r="AB287" s="413"/>
      <c r="AC287" s="413"/>
      <c r="AD287" s="413"/>
      <c r="AE287" s="413"/>
      <c r="AF287" s="413"/>
      <c r="AG287" s="413"/>
      <c r="AH287" s="413"/>
      <c r="AI287" s="413"/>
      <c r="AJ287" s="415" t="s">
        <v>390</v>
      </c>
      <c r="AK287" s="143"/>
    </row>
    <row r="288" spans="1:39" ht="14.45">
      <c r="A288" s="3360"/>
      <c r="B288" s="426" t="s">
        <v>898</v>
      </c>
      <c r="C288" s="324" t="s">
        <v>899</v>
      </c>
      <c r="D288" s="325" t="s">
        <v>887</v>
      </c>
      <c r="E288" s="327" t="s">
        <v>761</v>
      </c>
      <c r="F288" s="326" t="s">
        <v>900</v>
      </c>
      <c r="G288" s="156">
        <f>+_xlfn.IFNA(VLOOKUP(C288,[2]Hoja1!$A:$C,3,FALSE),"Consultar")</f>
        <v>5884</v>
      </c>
      <c r="H288" s="156">
        <f>+_xlfn.IFNA(VLOOKUP(B288,[2]Hoja1!$A:$C,3,FALSE),"Consultar")</f>
        <v>10293</v>
      </c>
      <c r="I288" s="413"/>
      <c r="J288" s="414"/>
      <c r="K288" s="414" t="s">
        <v>274</v>
      </c>
      <c r="L288" s="414">
        <v>154</v>
      </c>
      <c r="M288" s="414">
        <v>125</v>
      </c>
      <c r="N288" s="414">
        <v>104</v>
      </c>
      <c r="O288" s="413">
        <v>78</v>
      </c>
      <c r="P288" s="413">
        <v>52</v>
      </c>
      <c r="Q288" s="413">
        <v>17</v>
      </c>
      <c r="R288" s="413"/>
      <c r="S288" s="413"/>
      <c r="T288" s="413"/>
      <c r="U288" s="413"/>
      <c r="V288" s="413"/>
      <c r="W288" s="413"/>
      <c r="X288" s="413"/>
      <c r="Y288" s="413"/>
      <c r="Z288" s="413"/>
      <c r="AA288" s="413"/>
      <c r="AB288" s="413"/>
      <c r="AC288" s="416"/>
      <c r="AD288" s="416"/>
      <c r="AE288" s="416"/>
      <c r="AF288" s="413"/>
      <c r="AG288" s="413"/>
      <c r="AH288" s="413"/>
      <c r="AI288" s="413"/>
      <c r="AJ288" s="415" t="s">
        <v>390</v>
      </c>
      <c r="AK288" s="143"/>
    </row>
    <row r="289" spans="1:37" ht="15" thickBot="1">
      <c r="A289" s="3360"/>
      <c r="B289" s="857" t="s">
        <v>901</v>
      </c>
      <c r="C289" s="324" t="s">
        <v>902</v>
      </c>
      <c r="D289" s="325" t="s">
        <v>887</v>
      </c>
      <c r="E289" s="327" t="s">
        <v>761</v>
      </c>
      <c r="F289" s="326" t="s">
        <v>903</v>
      </c>
      <c r="G289" s="156">
        <f>+_xlfn.IFNA(VLOOKUP(C289,[2]Hoja1!$A:$C,3,FALSE),"Consultar")</f>
        <v>6237</v>
      </c>
      <c r="H289" s="362" t="str">
        <f>+_xlfn.IFNA(VLOOKUP(B289,[2]Hoja1!$A:$C,3,FALSE),"Consultar")</f>
        <v>Consultar</v>
      </c>
      <c r="I289" s="413"/>
      <c r="J289" s="414">
        <v>162</v>
      </c>
      <c r="K289" s="414">
        <v>156.4</v>
      </c>
      <c r="L289" s="414">
        <v>149.4</v>
      </c>
      <c r="M289" s="414">
        <v>133.30000000000001</v>
      </c>
      <c r="N289" s="414">
        <v>123.4</v>
      </c>
      <c r="O289" s="414">
        <v>111</v>
      </c>
      <c r="P289" s="413">
        <v>94.5</v>
      </c>
      <c r="Q289" s="413">
        <v>74.44</v>
      </c>
      <c r="R289" s="413">
        <v>52.5</v>
      </c>
      <c r="S289" s="413">
        <v>13.8</v>
      </c>
      <c r="T289" s="413"/>
      <c r="U289" s="413"/>
      <c r="V289" s="413"/>
      <c r="W289" s="413"/>
      <c r="X289" s="413"/>
      <c r="Y289" s="413"/>
      <c r="Z289" s="413"/>
      <c r="AA289" s="413"/>
      <c r="AB289" s="413"/>
      <c r="AC289" s="417"/>
      <c r="AD289" s="417"/>
      <c r="AE289" s="417"/>
      <c r="AF289" s="418"/>
      <c r="AG289" s="413"/>
      <c r="AH289" s="413"/>
      <c r="AI289" s="413"/>
      <c r="AJ289" s="415" t="s">
        <v>390</v>
      </c>
      <c r="AK289" s="143"/>
    </row>
    <row r="290" spans="1:37" ht="14.45">
      <c r="A290" s="3360"/>
      <c r="B290" s="426" t="s">
        <v>904</v>
      </c>
      <c r="C290" s="324" t="s">
        <v>905</v>
      </c>
      <c r="D290" s="325" t="s">
        <v>887</v>
      </c>
      <c r="E290" s="327" t="s">
        <v>768</v>
      </c>
      <c r="F290" s="326" t="s">
        <v>906</v>
      </c>
      <c r="G290" s="156">
        <f>+_xlfn.IFNA(VLOOKUP(C290,[2]Hoja1!$A:$C,3,FALSE),"Consultar")</f>
        <v>6598</v>
      </c>
      <c r="H290" s="156">
        <f>+_xlfn.IFNA(VLOOKUP(B290,[2]Hoja1!$A:$C,3,FALSE),"Consultar")</f>
        <v>11560</v>
      </c>
      <c r="I290" s="413"/>
      <c r="J290" s="413"/>
      <c r="K290" s="414"/>
      <c r="L290" s="414">
        <v>161.6</v>
      </c>
      <c r="M290" s="414">
        <v>147.5</v>
      </c>
      <c r="N290" s="414">
        <v>139.30000000000001</v>
      </c>
      <c r="O290" s="414">
        <v>130</v>
      </c>
      <c r="P290" s="414">
        <v>118.5</v>
      </c>
      <c r="Q290" s="414">
        <v>103.8</v>
      </c>
      <c r="R290" s="413">
        <v>85.7</v>
      </c>
      <c r="S290" s="413">
        <v>66.400000000000006</v>
      </c>
      <c r="T290" s="413">
        <v>46.5</v>
      </c>
      <c r="U290" s="413">
        <v>13.8</v>
      </c>
      <c r="V290" s="413"/>
      <c r="W290" s="413"/>
      <c r="X290" s="413"/>
      <c r="Y290" s="413"/>
      <c r="Z290" s="413"/>
      <c r="AA290" s="413"/>
      <c r="AB290" s="419"/>
      <c r="AC290" s="4253" t="s">
        <v>907</v>
      </c>
      <c r="AD290" s="4254"/>
      <c r="AE290" s="4254"/>
      <c r="AF290" s="4255"/>
      <c r="AG290" s="420"/>
      <c r="AH290" s="413"/>
      <c r="AI290" s="413"/>
      <c r="AJ290" s="415" t="s">
        <v>390</v>
      </c>
      <c r="AK290" s="143"/>
    </row>
    <row r="291" spans="1:37" ht="14.45">
      <c r="A291" s="3360"/>
      <c r="B291" s="427" t="s">
        <v>908</v>
      </c>
      <c r="C291" s="232" t="s">
        <v>909</v>
      </c>
      <c r="D291" s="325" t="s">
        <v>887</v>
      </c>
      <c r="E291" s="327" t="s">
        <v>778</v>
      </c>
      <c r="F291" s="326" t="s">
        <v>910</v>
      </c>
      <c r="G291" s="156">
        <f>+_xlfn.IFNA(VLOOKUP(C291,[2]Hoja1!$A:$C,3,FALSE),"Consultar")</f>
        <v>6807</v>
      </c>
      <c r="H291" s="156">
        <f>+_xlfn.IFNA(VLOOKUP(B291,[2]Hoja1!$A:$C,3,FALSE),"Consultar")</f>
        <v>12174</v>
      </c>
      <c r="I291" s="413"/>
      <c r="J291" s="413"/>
      <c r="K291" s="414"/>
      <c r="L291" s="414"/>
      <c r="M291" s="414">
        <v>160</v>
      </c>
      <c r="N291" s="414">
        <v>153</v>
      </c>
      <c r="O291" s="414">
        <v>145</v>
      </c>
      <c r="P291" s="414">
        <v>137</v>
      </c>
      <c r="Q291" s="414">
        <v>126</v>
      </c>
      <c r="R291" s="414">
        <v>112</v>
      </c>
      <c r="S291" s="413">
        <v>95</v>
      </c>
      <c r="T291" s="413">
        <v>79</v>
      </c>
      <c r="U291" s="413">
        <v>61</v>
      </c>
      <c r="V291" s="413"/>
      <c r="W291" s="413"/>
      <c r="X291" s="413"/>
      <c r="Y291" s="413"/>
      <c r="Z291" s="413"/>
      <c r="AA291" s="413"/>
      <c r="AB291" s="419"/>
      <c r="AC291" s="4256"/>
      <c r="AD291" s="4257"/>
      <c r="AE291" s="4257"/>
      <c r="AF291" s="4258"/>
      <c r="AG291" s="420"/>
      <c r="AH291" s="413"/>
      <c r="AI291" s="413"/>
      <c r="AJ291" s="415" t="s">
        <v>390</v>
      </c>
      <c r="AK291" s="143"/>
    </row>
    <row r="292" spans="1:37" ht="15" thickBot="1">
      <c r="A292" s="3360"/>
      <c r="B292" s="426" t="s">
        <v>911</v>
      </c>
      <c r="C292" s="164" t="s">
        <v>912</v>
      </c>
      <c r="D292" s="325" t="s">
        <v>887</v>
      </c>
      <c r="E292" s="327" t="s">
        <v>785</v>
      </c>
      <c r="F292" s="326" t="s">
        <v>913</v>
      </c>
      <c r="G292" s="362" t="str">
        <f>+_xlfn.IFNA(VLOOKUP(C292,[2]Hoja1!$A:$C,3,FALSE),"Consultar")</f>
        <v>Consultar</v>
      </c>
      <c r="H292" s="156" t="str">
        <f>+_xlfn.IFNA(VLOOKUP(B292,[2]Hoja1!$A:$C,3,FALSE),"Consultar")</f>
        <v>Consultar</v>
      </c>
      <c r="I292" s="413"/>
      <c r="J292" s="413"/>
      <c r="K292" s="413"/>
      <c r="L292" s="413"/>
      <c r="M292" s="414">
        <v>158</v>
      </c>
      <c r="N292" s="414">
        <v>153</v>
      </c>
      <c r="O292" s="414">
        <v>147</v>
      </c>
      <c r="P292" s="414">
        <v>141</v>
      </c>
      <c r="Q292" s="414">
        <v>134</v>
      </c>
      <c r="R292" s="414">
        <v>127</v>
      </c>
      <c r="S292" s="414">
        <v>118</v>
      </c>
      <c r="T292" s="414">
        <v>108</v>
      </c>
      <c r="U292" s="414">
        <v>95</v>
      </c>
      <c r="V292" s="414">
        <v>64</v>
      </c>
      <c r="W292" s="414"/>
      <c r="X292" s="414"/>
      <c r="Y292" s="414"/>
      <c r="Z292" s="413"/>
      <c r="AA292" s="413"/>
      <c r="AB292" s="419"/>
      <c r="AC292" s="4259"/>
      <c r="AD292" s="4260"/>
      <c r="AE292" s="4260"/>
      <c r="AF292" s="4261"/>
      <c r="AG292" s="420"/>
      <c r="AH292" s="413"/>
      <c r="AI292" s="413"/>
      <c r="AJ292" s="415" t="s">
        <v>390</v>
      </c>
      <c r="AK292" s="143"/>
    </row>
    <row r="293" spans="1:37" ht="14.45">
      <c r="A293" s="3360"/>
      <c r="B293" s="426" t="s">
        <v>914</v>
      </c>
      <c r="C293" s="324" t="s">
        <v>915</v>
      </c>
      <c r="D293" s="325" t="s">
        <v>887</v>
      </c>
      <c r="E293" s="327" t="s">
        <v>785</v>
      </c>
      <c r="F293" s="326" t="s">
        <v>916</v>
      </c>
      <c r="G293" s="156">
        <f>+_xlfn.IFNA(VLOOKUP(C293,[2]Hoja1!$A:$C,3,FALSE),"Consultar")</f>
        <v>11520</v>
      </c>
      <c r="H293" s="156" t="str">
        <f>+_xlfn.IFNA(VLOOKUP(B293,[2]Hoja1!$A:$C,3,FALSE),"Consultar")</f>
        <v>Consultar</v>
      </c>
      <c r="I293" s="413"/>
      <c r="J293" s="413"/>
      <c r="K293" s="413"/>
      <c r="L293" s="413"/>
      <c r="M293" s="413"/>
      <c r="N293" s="413"/>
      <c r="O293" s="413"/>
      <c r="P293" s="414">
        <v>158</v>
      </c>
      <c r="Q293" s="414">
        <v>152</v>
      </c>
      <c r="R293" s="414">
        <v>147</v>
      </c>
      <c r="S293" s="414">
        <v>141</v>
      </c>
      <c r="T293" s="414">
        <v>134</v>
      </c>
      <c r="U293" s="414">
        <v>126</v>
      </c>
      <c r="V293" s="414">
        <v>104</v>
      </c>
      <c r="W293" s="413">
        <v>76</v>
      </c>
      <c r="X293" s="413">
        <v>50</v>
      </c>
      <c r="Y293" s="413"/>
      <c r="Z293" s="413"/>
      <c r="AA293" s="413"/>
      <c r="AB293" s="413"/>
      <c r="AC293" s="416"/>
      <c r="AD293" s="416"/>
      <c r="AE293" s="416"/>
      <c r="AF293" s="413"/>
      <c r="AG293" s="413"/>
      <c r="AH293" s="413"/>
      <c r="AI293" s="413"/>
      <c r="AJ293" s="415" t="s">
        <v>390</v>
      </c>
      <c r="AK293" s="143"/>
    </row>
    <row r="294" spans="1:37" ht="14.45">
      <c r="A294" s="3360"/>
      <c r="B294" s="427" t="s">
        <v>917</v>
      </c>
      <c r="C294" s="324" t="s">
        <v>918</v>
      </c>
      <c r="D294" s="325" t="s">
        <v>887</v>
      </c>
      <c r="E294" s="327" t="s">
        <v>919</v>
      </c>
      <c r="F294" s="326" t="s">
        <v>920</v>
      </c>
      <c r="G294" s="156">
        <f>+_xlfn.IFNA(VLOOKUP(C294,[2]Hoja1!$A:$C,3,FALSE),"Consultar")</f>
        <v>7925</v>
      </c>
      <c r="H294" s="156" t="str">
        <f>+_xlfn.IFNA(VLOOKUP(B294,[2]Hoja1!$A:$C,3,FALSE),"Consultar")</f>
        <v>Consultar</v>
      </c>
      <c r="I294" s="413"/>
      <c r="J294" s="413"/>
      <c r="K294" s="413"/>
      <c r="L294" s="413"/>
      <c r="M294" s="413"/>
      <c r="N294" s="413"/>
      <c r="O294" s="413"/>
      <c r="P294" s="414">
        <v>159.5</v>
      </c>
      <c r="Q294" s="414">
        <v>155</v>
      </c>
      <c r="R294" s="414">
        <v>151</v>
      </c>
      <c r="S294" s="414">
        <v>146.4</v>
      </c>
      <c r="T294" s="414">
        <v>141.5</v>
      </c>
      <c r="U294" s="414">
        <v>136.19999999999999</v>
      </c>
      <c r="V294" s="414">
        <v>123.5</v>
      </c>
      <c r="W294" s="414">
        <v>106.5</v>
      </c>
      <c r="X294" s="413">
        <v>84.1</v>
      </c>
      <c r="Y294" s="413">
        <v>58.5</v>
      </c>
      <c r="Z294" s="413">
        <v>20.6</v>
      </c>
      <c r="AA294" s="413"/>
      <c r="AB294" s="413"/>
      <c r="AC294" s="416"/>
      <c r="AD294" s="416"/>
      <c r="AE294" s="416"/>
      <c r="AF294" s="413"/>
      <c r="AG294" s="413"/>
      <c r="AH294" s="413"/>
      <c r="AI294" s="413"/>
      <c r="AJ294" s="415" t="s">
        <v>390</v>
      </c>
      <c r="AK294" s="143"/>
    </row>
    <row r="295" spans="1:37" ht="14.45">
      <c r="A295" s="3360"/>
      <c r="B295" s="857" t="s">
        <v>921</v>
      </c>
      <c r="C295" s="324" t="s">
        <v>922</v>
      </c>
      <c r="D295" s="325" t="s">
        <v>887</v>
      </c>
      <c r="E295" s="327" t="s">
        <v>919</v>
      </c>
      <c r="F295" s="326" t="s">
        <v>923</v>
      </c>
      <c r="G295" s="156">
        <f>+_xlfn.IFNA(VLOOKUP(C295,[2]Hoja1!$A:$C,3,FALSE),"Consultar")</f>
        <v>8260</v>
      </c>
      <c r="H295" s="362" t="str">
        <f>+_xlfn.IFNA(VLOOKUP(B295,[2]Hoja1!$A:$C,3,FALSE),"Consultar")</f>
        <v>Consultar</v>
      </c>
      <c r="I295" s="413"/>
      <c r="J295" s="413"/>
      <c r="K295" s="413"/>
      <c r="L295" s="413"/>
      <c r="M295" s="413"/>
      <c r="N295" s="413"/>
      <c r="O295" s="413"/>
      <c r="P295" s="414"/>
      <c r="Q295" s="414">
        <v>162</v>
      </c>
      <c r="R295" s="414">
        <v>157.80000000000001</v>
      </c>
      <c r="S295" s="414">
        <v>153.5</v>
      </c>
      <c r="T295" s="414">
        <v>149</v>
      </c>
      <c r="U295" s="414">
        <v>144.1</v>
      </c>
      <c r="V295" s="414">
        <v>133.30000000000001</v>
      </c>
      <c r="W295" s="414">
        <v>119.3</v>
      </c>
      <c r="X295" s="414">
        <v>100.5</v>
      </c>
      <c r="Y295" s="413">
        <v>77.2</v>
      </c>
      <c r="Z295" s="413">
        <v>53.4</v>
      </c>
      <c r="AA295" s="413">
        <v>20.8</v>
      </c>
      <c r="AB295" s="413"/>
      <c r="AC295" s="416"/>
      <c r="AD295" s="416"/>
      <c r="AE295" s="416"/>
      <c r="AF295" s="413"/>
      <c r="AG295" s="413"/>
      <c r="AH295" s="413"/>
      <c r="AI295" s="413"/>
      <c r="AJ295" s="415" t="s">
        <v>390</v>
      </c>
      <c r="AK295" s="143"/>
    </row>
    <row r="296" spans="1:37" ht="14.45">
      <c r="A296" s="3360"/>
      <c r="B296" s="857" t="s">
        <v>924</v>
      </c>
      <c r="C296" s="324" t="s">
        <v>925</v>
      </c>
      <c r="D296" s="325" t="s">
        <v>887</v>
      </c>
      <c r="E296" s="327" t="s">
        <v>926</v>
      </c>
      <c r="F296" s="326" t="s">
        <v>927</v>
      </c>
      <c r="G296" s="156">
        <f>+_xlfn.IFNA(VLOOKUP(C296,[2]Hoja1!$A:$C,3,FALSE),"Consultar")</f>
        <v>8581</v>
      </c>
      <c r="H296" s="362" t="str">
        <f>+_xlfn.IFNA(VLOOKUP(B296,[2]Hoja1!$A:$C,3,FALSE),"Consultar")</f>
        <v>Consultar</v>
      </c>
      <c r="I296" s="413"/>
      <c r="J296" s="413"/>
      <c r="K296" s="413"/>
      <c r="L296" s="413"/>
      <c r="M296" s="413"/>
      <c r="N296" s="413"/>
      <c r="O296" s="413"/>
      <c r="P296" s="414"/>
      <c r="Q296" s="414"/>
      <c r="R296" s="413"/>
      <c r="S296" s="414">
        <v>162</v>
      </c>
      <c r="T296" s="414">
        <v>159</v>
      </c>
      <c r="U296" s="414">
        <v>154</v>
      </c>
      <c r="V296" s="414">
        <v>143</v>
      </c>
      <c r="W296" s="414">
        <v>132</v>
      </c>
      <c r="X296" s="414">
        <v>117</v>
      </c>
      <c r="Y296" s="413">
        <v>97</v>
      </c>
      <c r="Z296" s="413">
        <v>75</v>
      </c>
      <c r="AA296" s="413">
        <v>52</v>
      </c>
      <c r="AB296" s="413"/>
      <c r="AC296" s="413"/>
      <c r="AD296" s="413"/>
      <c r="AE296" s="413"/>
      <c r="AF296" s="413"/>
      <c r="AG296" s="413"/>
      <c r="AH296" s="413"/>
      <c r="AI296" s="413"/>
      <c r="AJ296" s="415" t="s">
        <v>390</v>
      </c>
      <c r="AK296" s="143"/>
    </row>
    <row r="297" spans="1:37" ht="14.45">
      <c r="A297" s="3360"/>
      <c r="B297" s="857" t="s">
        <v>928</v>
      </c>
      <c r="C297" s="324" t="s">
        <v>929</v>
      </c>
      <c r="D297" s="325" t="s">
        <v>887</v>
      </c>
      <c r="E297" s="327" t="s">
        <v>926</v>
      </c>
      <c r="F297" s="326" t="s">
        <v>930</v>
      </c>
      <c r="G297" s="156">
        <f>+_xlfn.IFNA(VLOOKUP(C297,[2]Hoja1!$A:$C,3,FALSE),"Consultar")</f>
        <v>8904</v>
      </c>
      <c r="H297" s="362" t="str">
        <f>+_xlfn.IFNA(VLOOKUP(B297,[2]Hoja1!$A:$C,3,FALSE),"Consultar")</f>
        <v>Consultar</v>
      </c>
      <c r="I297" s="413"/>
      <c r="J297" s="413"/>
      <c r="K297" s="413"/>
      <c r="L297" s="413"/>
      <c r="M297" s="413"/>
      <c r="N297" s="413"/>
      <c r="O297" s="413"/>
      <c r="P297" s="413"/>
      <c r="Q297" s="413"/>
      <c r="R297" s="413"/>
      <c r="S297" s="414">
        <v>160.19999999999999</v>
      </c>
      <c r="T297" s="414">
        <v>155.80000000000001</v>
      </c>
      <c r="U297" s="414">
        <v>152.19999999999999</v>
      </c>
      <c r="V297" s="414">
        <v>144.5</v>
      </c>
      <c r="W297" s="414">
        <v>135.69999999999999</v>
      </c>
      <c r="X297" s="414">
        <v>125</v>
      </c>
      <c r="Y297" s="414">
        <v>111.8</v>
      </c>
      <c r="Z297" s="413">
        <v>94.4</v>
      </c>
      <c r="AA297" s="413">
        <v>74.400000000000006</v>
      </c>
      <c r="AB297" s="413">
        <v>19.399999999999999</v>
      </c>
      <c r="AC297" s="413"/>
      <c r="AD297" s="413"/>
      <c r="AE297" s="413"/>
      <c r="AF297" s="413"/>
      <c r="AG297" s="413"/>
      <c r="AH297" s="413"/>
      <c r="AI297" s="413"/>
      <c r="AJ297" s="415" t="s">
        <v>390</v>
      </c>
      <c r="AK297" s="143"/>
    </row>
    <row r="298" spans="1:37" ht="14.45">
      <c r="A298" s="3360"/>
      <c r="B298" s="857" t="s">
        <v>931</v>
      </c>
      <c r="C298" s="324" t="s">
        <v>932</v>
      </c>
      <c r="D298" s="325" t="s">
        <v>887</v>
      </c>
      <c r="E298" s="327" t="s">
        <v>926</v>
      </c>
      <c r="F298" s="326" t="s">
        <v>933</v>
      </c>
      <c r="G298" s="156">
        <f>+_xlfn.IFNA(VLOOKUP(C298,[2]Hoja1!$A:$C,3,FALSE),"Consultar")</f>
        <v>9232</v>
      </c>
      <c r="H298" s="362" t="str">
        <f>+_xlfn.IFNA(VLOOKUP(B298,[2]Hoja1!$A:$C,3,FALSE),"Consultar")</f>
        <v>Consultar</v>
      </c>
      <c r="I298" s="413"/>
      <c r="J298" s="413"/>
      <c r="K298" s="413"/>
      <c r="L298" s="413"/>
      <c r="M298" s="413"/>
      <c r="N298" s="413"/>
      <c r="O298" s="413"/>
      <c r="P298" s="413"/>
      <c r="Q298" s="413"/>
      <c r="R298" s="413"/>
      <c r="S298" s="414"/>
      <c r="T298" s="414">
        <v>161.4</v>
      </c>
      <c r="U298" s="414">
        <v>158</v>
      </c>
      <c r="V298" s="414">
        <v>150.6</v>
      </c>
      <c r="W298" s="414">
        <v>143</v>
      </c>
      <c r="X298" s="414">
        <v>133.30000000000001</v>
      </c>
      <c r="Y298" s="414">
        <v>121.7</v>
      </c>
      <c r="Z298" s="414">
        <v>107</v>
      </c>
      <c r="AA298" s="413">
        <v>88.6</v>
      </c>
      <c r="AB298" s="413">
        <v>49.48</v>
      </c>
      <c r="AC298" s="413"/>
      <c r="AD298" s="413"/>
      <c r="AE298" s="413"/>
      <c r="AF298" s="413"/>
      <c r="AG298" s="413"/>
      <c r="AH298" s="413"/>
      <c r="AI298" s="413"/>
      <c r="AJ298" s="415" t="s">
        <v>390</v>
      </c>
      <c r="AK298" s="143"/>
    </row>
    <row r="299" spans="1:37" ht="14.45">
      <c r="A299" s="3360"/>
      <c r="B299" s="426" t="s">
        <v>934</v>
      </c>
      <c r="C299" s="324" t="s">
        <v>935</v>
      </c>
      <c r="D299" s="325" t="s">
        <v>887</v>
      </c>
      <c r="E299" s="327" t="s">
        <v>936</v>
      </c>
      <c r="F299" s="326" t="s">
        <v>937</v>
      </c>
      <c r="G299" s="156">
        <f>+_xlfn.IFNA(VLOOKUP(C299,[2]Hoja1!$A:$C,3,FALSE),"Consultar")</f>
        <v>9551</v>
      </c>
      <c r="H299" s="156" t="str">
        <f>+_xlfn.IFNA(VLOOKUP(B299,[2]Hoja1!$A:$C,3,FALSE),"Consultar")</f>
        <v>Consultar</v>
      </c>
      <c r="I299" s="413"/>
      <c r="J299" s="413"/>
      <c r="K299" s="413"/>
      <c r="L299" s="413"/>
      <c r="M299" s="413"/>
      <c r="N299" s="413"/>
      <c r="O299" s="413"/>
      <c r="P299" s="413"/>
      <c r="Q299" s="413"/>
      <c r="R299" s="413"/>
      <c r="S299" s="414"/>
      <c r="T299" s="414"/>
      <c r="U299" s="414"/>
      <c r="V299" s="414">
        <v>158</v>
      </c>
      <c r="W299" s="414">
        <v>150</v>
      </c>
      <c r="X299" s="414">
        <v>141</v>
      </c>
      <c r="Y299" s="414">
        <v>131</v>
      </c>
      <c r="Z299" s="414">
        <v>120</v>
      </c>
      <c r="AA299" s="414">
        <v>103</v>
      </c>
      <c r="AB299" s="413">
        <v>67</v>
      </c>
      <c r="AC299" s="413"/>
      <c r="AD299" s="413"/>
      <c r="AE299" s="413"/>
      <c r="AF299" s="413"/>
      <c r="AG299" s="413"/>
      <c r="AH299" s="413"/>
      <c r="AI299" s="413"/>
      <c r="AJ299" s="415" t="s">
        <v>390</v>
      </c>
      <c r="AK299" s="143"/>
    </row>
    <row r="300" spans="1:37" ht="14.45">
      <c r="A300" s="3360"/>
      <c r="B300" s="857" t="s">
        <v>938</v>
      </c>
      <c r="C300" s="324" t="s">
        <v>939</v>
      </c>
      <c r="D300" s="325" t="s">
        <v>887</v>
      </c>
      <c r="E300" s="327" t="s">
        <v>936</v>
      </c>
      <c r="F300" s="326" t="s">
        <v>940</v>
      </c>
      <c r="G300" s="156" t="str">
        <f>+_xlfn.IFNA(VLOOKUP(C300,[2]Hoja1!$A:$C,3,FALSE),"Consultar")</f>
        <v>Consultar</v>
      </c>
      <c r="H300" s="362" t="str">
        <f>+_xlfn.IFNA(VLOOKUP(B300,[2]Hoja1!$A:$C,3,FALSE),"Consultar")</f>
        <v>Consultar</v>
      </c>
      <c r="I300" s="413"/>
      <c r="J300" s="413"/>
      <c r="K300" s="413"/>
      <c r="L300" s="413"/>
      <c r="M300" s="413"/>
      <c r="N300" s="413"/>
      <c r="O300" s="413"/>
      <c r="P300" s="413"/>
      <c r="Q300" s="413"/>
      <c r="R300" s="413"/>
      <c r="S300" s="414"/>
      <c r="T300" s="414"/>
      <c r="U300" s="414">
        <v>161.80000000000001</v>
      </c>
      <c r="V300" s="414">
        <v>155.80000000000001</v>
      </c>
      <c r="W300" s="414">
        <v>149.9</v>
      </c>
      <c r="X300" s="414">
        <v>142.80000000000001</v>
      </c>
      <c r="Y300" s="414">
        <v>135.19999999999999</v>
      </c>
      <c r="Z300" s="414">
        <v>126</v>
      </c>
      <c r="AA300" s="414">
        <v>115.2</v>
      </c>
      <c r="AB300" s="413">
        <v>84.5</v>
      </c>
      <c r="AC300" s="413">
        <v>48.8</v>
      </c>
      <c r="AD300" s="413"/>
      <c r="AE300" s="413"/>
      <c r="AF300" s="413"/>
      <c r="AG300" s="413"/>
      <c r="AH300" s="413"/>
      <c r="AI300" s="413"/>
      <c r="AJ300" s="415" t="s">
        <v>390</v>
      </c>
      <c r="AK300" s="143"/>
    </row>
    <row r="301" spans="1:37" ht="14.45">
      <c r="A301" s="3360"/>
      <c r="B301" s="857" t="s">
        <v>941</v>
      </c>
      <c r="C301" s="324" t="s">
        <v>942</v>
      </c>
      <c r="D301" s="325" t="s">
        <v>887</v>
      </c>
      <c r="E301" s="327" t="s">
        <v>936</v>
      </c>
      <c r="F301" s="326" t="s">
        <v>943</v>
      </c>
      <c r="G301" s="156" t="str">
        <f>+_xlfn.IFNA(VLOOKUP(C301,[2]Hoja1!$A:$C,3,FALSE),"Consultar")</f>
        <v>Consultar</v>
      </c>
      <c r="H301" s="362" t="str">
        <f>+_xlfn.IFNA(VLOOKUP(B301,[2]Hoja1!$A:$C,3,FALSE),"Consultar")</f>
        <v>Consultar</v>
      </c>
      <c r="I301" s="413"/>
      <c r="J301" s="413"/>
      <c r="K301" s="413"/>
      <c r="L301" s="413"/>
      <c r="M301" s="413"/>
      <c r="N301" s="413"/>
      <c r="O301" s="413"/>
      <c r="P301" s="413"/>
      <c r="Q301" s="413"/>
      <c r="R301" s="413"/>
      <c r="S301" s="414"/>
      <c r="T301" s="414"/>
      <c r="U301" s="414"/>
      <c r="V301" s="414">
        <v>161</v>
      </c>
      <c r="W301" s="414">
        <v>154.80000000000001</v>
      </c>
      <c r="X301" s="414">
        <v>148.5</v>
      </c>
      <c r="Y301" s="414">
        <v>141</v>
      </c>
      <c r="Z301" s="414">
        <v>133</v>
      </c>
      <c r="AA301" s="414">
        <v>123.3</v>
      </c>
      <c r="AB301" s="413">
        <v>96.2</v>
      </c>
      <c r="AC301" s="413">
        <v>62.9</v>
      </c>
      <c r="AD301" s="413">
        <v>14</v>
      </c>
      <c r="AE301" s="413"/>
      <c r="AF301" s="413"/>
      <c r="AG301" s="413"/>
      <c r="AH301" s="413"/>
      <c r="AI301" s="413"/>
      <c r="AJ301" s="415" t="s">
        <v>390</v>
      </c>
      <c r="AK301" s="143"/>
    </row>
    <row r="302" spans="1:37" ht="14.45">
      <c r="A302" s="3360"/>
      <c r="B302" s="857" t="s">
        <v>944</v>
      </c>
      <c r="C302" s="324" t="s">
        <v>945</v>
      </c>
      <c r="D302" s="325" t="s">
        <v>887</v>
      </c>
      <c r="E302" s="327" t="s">
        <v>946</v>
      </c>
      <c r="F302" s="326" t="s">
        <v>947</v>
      </c>
      <c r="G302" s="156">
        <f>+_xlfn.IFNA(VLOOKUP(C302,[2]Hoja1!$A:$C,3,FALSE),"Consultar")</f>
        <v>10509</v>
      </c>
      <c r="H302" s="362" t="str">
        <f>+_xlfn.IFNA(VLOOKUP(B302,[2]Hoja1!$A:$C,3,FALSE),"Consultar")</f>
        <v>Consultar</v>
      </c>
      <c r="I302" s="413"/>
      <c r="J302" s="413"/>
      <c r="K302" s="413"/>
      <c r="L302" s="413"/>
      <c r="M302" s="413"/>
      <c r="N302" s="413"/>
      <c r="O302" s="413"/>
      <c r="P302" s="413"/>
      <c r="Q302" s="413"/>
      <c r="R302" s="413"/>
      <c r="S302" s="414"/>
      <c r="T302" s="414"/>
      <c r="U302" s="414"/>
      <c r="V302" s="414"/>
      <c r="W302" s="414">
        <v>161</v>
      </c>
      <c r="X302" s="414">
        <v>154</v>
      </c>
      <c r="Y302" s="414">
        <v>148</v>
      </c>
      <c r="Z302" s="414">
        <v>140</v>
      </c>
      <c r="AA302" s="414">
        <v>131</v>
      </c>
      <c r="AB302" s="414">
        <v>109</v>
      </c>
      <c r="AC302" s="413">
        <v>77</v>
      </c>
      <c r="AD302" s="413">
        <v>43</v>
      </c>
      <c r="AE302" s="413"/>
      <c r="AF302" s="413"/>
      <c r="AG302" s="413"/>
      <c r="AH302" s="413"/>
      <c r="AI302" s="413"/>
      <c r="AJ302" s="415" t="s">
        <v>390</v>
      </c>
      <c r="AK302" s="143"/>
    </row>
    <row r="303" spans="1:37" ht="14.45">
      <c r="A303" s="3360"/>
      <c r="B303" s="857" t="s">
        <v>948</v>
      </c>
      <c r="C303" s="324" t="s">
        <v>949</v>
      </c>
      <c r="D303" s="325" t="s">
        <v>887</v>
      </c>
      <c r="E303" s="327" t="s">
        <v>946</v>
      </c>
      <c r="F303" s="326" t="s">
        <v>950</v>
      </c>
      <c r="G303" s="156">
        <f>+_xlfn.IFNA(VLOOKUP(C303,[2]Hoja1!$A:$C,3,FALSE),"Consultar")</f>
        <v>10820</v>
      </c>
      <c r="H303" s="362" t="str">
        <f>+_xlfn.IFNA(VLOOKUP(B303,[2]Hoja1!$A:$C,3,FALSE),"Consultar")</f>
        <v>Consultar</v>
      </c>
      <c r="I303" s="413"/>
      <c r="J303" s="413"/>
      <c r="K303" s="413"/>
      <c r="L303" s="413"/>
      <c r="M303" s="413"/>
      <c r="N303" s="413"/>
      <c r="O303" s="413"/>
      <c r="P303" s="413"/>
      <c r="Q303" s="413"/>
      <c r="R303" s="413"/>
      <c r="S303" s="413"/>
      <c r="T303" s="413"/>
      <c r="U303" s="413"/>
      <c r="V303" s="413"/>
      <c r="W303" s="414">
        <v>158.4</v>
      </c>
      <c r="X303" s="414">
        <v>153</v>
      </c>
      <c r="Y303" s="414">
        <v>147.5</v>
      </c>
      <c r="Z303" s="414">
        <v>141.4</v>
      </c>
      <c r="AA303" s="414">
        <v>134.4</v>
      </c>
      <c r="AB303" s="414">
        <v>116.9</v>
      </c>
      <c r="AC303" s="413">
        <v>91.45</v>
      </c>
      <c r="AD303" s="413">
        <v>61.3</v>
      </c>
      <c r="AE303" s="413"/>
      <c r="AF303" s="413"/>
      <c r="AG303" s="413"/>
      <c r="AH303" s="413"/>
      <c r="AI303" s="413"/>
      <c r="AJ303" s="415" t="s">
        <v>390</v>
      </c>
      <c r="AK303" s="143"/>
    </row>
    <row r="304" spans="1:37" ht="14.45">
      <c r="A304" s="3360"/>
      <c r="B304" s="857" t="s">
        <v>951</v>
      </c>
      <c r="C304" s="324" t="s">
        <v>952</v>
      </c>
      <c r="D304" s="325" t="s">
        <v>887</v>
      </c>
      <c r="E304" s="327" t="s">
        <v>946</v>
      </c>
      <c r="F304" s="326" t="s">
        <v>953</v>
      </c>
      <c r="G304" s="156">
        <f>+_xlfn.IFNA(VLOOKUP(C304,[2]Hoja1!$A:$C,3,FALSE),"Consultar")</f>
        <v>11449</v>
      </c>
      <c r="H304" s="362" t="str">
        <f>+_xlfn.IFNA(VLOOKUP(B304,[2]Hoja1!$A:$C,3,FALSE),"Consultar")</f>
        <v>Consultar</v>
      </c>
      <c r="I304" s="413"/>
      <c r="J304" s="413"/>
      <c r="K304" s="413"/>
      <c r="L304" s="413"/>
      <c r="M304" s="413"/>
      <c r="N304" s="413"/>
      <c r="O304" s="413"/>
      <c r="P304" s="413"/>
      <c r="Q304" s="413"/>
      <c r="R304" s="413"/>
      <c r="S304" s="413"/>
      <c r="T304" s="413"/>
      <c r="U304" s="413"/>
      <c r="V304" s="413"/>
      <c r="W304" s="413"/>
      <c r="X304" s="414">
        <v>161</v>
      </c>
      <c r="Y304" s="414">
        <v>156</v>
      </c>
      <c r="Z304" s="414">
        <v>151</v>
      </c>
      <c r="AA304" s="414">
        <v>144</v>
      </c>
      <c r="AB304" s="414">
        <v>130</v>
      </c>
      <c r="AC304" s="414">
        <v>110</v>
      </c>
      <c r="AD304" s="413">
        <v>83</v>
      </c>
      <c r="AE304" s="413"/>
      <c r="AF304" s="413"/>
      <c r="AG304" s="413"/>
      <c r="AH304" s="413"/>
      <c r="AI304" s="413"/>
      <c r="AJ304" s="415" t="s">
        <v>390</v>
      </c>
      <c r="AK304" s="143"/>
    </row>
    <row r="305" spans="1:39" ht="14.45">
      <c r="A305" s="3360"/>
      <c r="B305" s="857" t="s">
        <v>954</v>
      </c>
      <c r="C305" s="324" t="s">
        <v>955</v>
      </c>
      <c r="D305" s="325" t="s">
        <v>887</v>
      </c>
      <c r="E305" s="327" t="s">
        <v>956</v>
      </c>
      <c r="F305" s="326" t="s">
        <v>957</v>
      </c>
      <c r="G305" s="156" t="str">
        <f>+_xlfn.IFNA(VLOOKUP(C305,[2]Hoja1!$A:$C,3,FALSE),"Consultar")</f>
        <v>Consultar</v>
      </c>
      <c r="H305" s="362" t="str">
        <f>+_xlfn.IFNA(VLOOKUP(B305,[2]Hoja1!$A:$C,3,FALSE),"Consultar")</f>
        <v>Consultar</v>
      </c>
      <c r="I305" s="413"/>
      <c r="J305" s="413"/>
      <c r="K305" s="413"/>
      <c r="L305" s="413"/>
      <c r="M305" s="413"/>
      <c r="N305" s="413"/>
      <c r="O305" s="413"/>
      <c r="P305" s="413"/>
      <c r="Q305" s="413"/>
      <c r="R305" s="413"/>
      <c r="S305" s="413"/>
      <c r="T305" s="413"/>
      <c r="U305" s="413"/>
      <c r="V305" s="413"/>
      <c r="W305" s="413"/>
      <c r="X305" s="414">
        <v>160</v>
      </c>
      <c r="Y305" s="414">
        <v>154.9</v>
      </c>
      <c r="Z305" s="414">
        <v>149.9</v>
      </c>
      <c r="AA305" s="414">
        <v>144.6</v>
      </c>
      <c r="AB305" s="414">
        <v>132.5</v>
      </c>
      <c r="AC305" s="414">
        <v>117.4</v>
      </c>
      <c r="AD305" s="413">
        <v>94.9</v>
      </c>
      <c r="AE305" s="413"/>
      <c r="AF305" s="413"/>
      <c r="AG305" s="413"/>
      <c r="AH305" s="413"/>
      <c r="AI305" s="413"/>
      <c r="AJ305" s="415" t="s">
        <v>390</v>
      </c>
      <c r="AK305" s="143"/>
    </row>
    <row r="306" spans="1:39" ht="14.45">
      <c r="A306" s="3360"/>
      <c r="B306" s="857" t="s">
        <v>958</v>
      </c>
      <c r="C306" s="324" t="s">
        <v>959</v>
      </c>
      <c r="D306" s="325" t="s">
        <v>887</v>
      </c>
      <c r="E306" s="327" t="s">
        <v>956</v>
      </c>
      <c r="F306" s="326" t="s">
        <v>960</v>
      </c>
      <c r="G306" s="156">
        <f>+_xlfn.IFNA(VLOOKUP(C306,[2]Hoja1!$A:$C,3,FALSE),"Consultar")</f>
        <v>12380</v>
      </c>
      <c r="H306" s="362" t="str">
        <f>+_xlfn.IFNA(VLOOKUP(B306,[2]Hoja1!$A:$C,3,FALSE),"Consultar")</f>
        <v>Consultar</v>
      </c>
      <c r="I306" s="413"/>
      <c r="J306" s="413"/>
      <c r="K306" s="413"/>
      <c r="L306" s="413"/>
      <c r="M306" s="413"/>
      <c r="N306" s="413"/>
      <c r="O306" s="413"/>
      <c r="P306" s="413"/>
      <c r="Q306" s="413"/>
      <c r="R306" s="413"/>
      <c r="S306" s="413"/>
      <c r="T306" s="413"/>
      <c r="U306" s="413"/>
      <c r="V306" s="413"/>
      <c r="W306" s="413"/>
      <c r="X306" s="413"/>
      <c r="Y306" s="414">
        <v>162</v>
      </c>
      <c r="Z306" s="414">
        <v>158</v>
      </c>
      <c r="AA306" s="414">
        <v>153</v>
      </c>
      <c r="AB306" s="414">
        <v>142</v>
      </c>
      <c r="AC306" s="414">
        <v>129</v>
      </c>
      <c r="AD306" s="414">
        <v>110</v>
      </c>
      <c r="AE306" s="413">
        <v>50</v>
      </c>
      <c r="AF306" s="413"/>
      <c r="AG306" s="413"/>
      <c r="AH306" s="413"/>
      <c r="AI306" s="413"/>
      <c r="AJ306" s="415" t="s">
        <v>390</v>
      </c>
      <c r="AK306" s="141"/>
    </row>
    <row r="307" spans="1:39" ht="15" thickBot="1">
      <c r="A307" s="3360"/>
      <c r="B307" s="406" t="s">
        <v>961</v>
      </c>
      <c r="C307" s="169" t="s">
        <v>962</v>
      </c>
      <c r="D307" s="350" t="s">
        <v>887</v>
      </c>
      <c r="E307" s="352" t="s">
        <v>956</v>
      </c>
      <c r="F307" s="351" t="s">
        <v>963</v>
      </c>
      <c r="G307" s="3067">
        <f>+_xlfn.IFNA(VLOOKUP(C307,[2]Hoja1!$A:$C,3,FALSE),"Consultar")</f>
        <v>13295</v>
      </c>
      <c r="H307" s="3147" t="str">
        <f>+_xlfn.IFNA(VLOOKUP(B307,[2]Hoja1!$A:$C,3,FALSE),"Consultar")</f>
        <v>Consultar</v>
      </c>
      <c r="I307" s="3409"/>
      <c r="J307" s="3409"/>
      <c r="K307" s="3409"/>
      <c r="L307" s="3409"/>
      <c r="M307" s="3409"/>
      <c r="N307" s="3409"/>
      <c r="O307" s="3409"/>
      <c r="P307" s="3409"/>
      <c r="Q307" s="3409"/>
      <c r="R307" s="3409"/>
      <c r="S307" s="3409"/>
      <c r="T307" s="3409"/>
      <c r="U307" s="3409"/>
      <c r="V307" s="3409"/>
      <c r="W307" s="3409"/>
      <c r="X307" s="3409"/>
      <c r="Y307" s="3409"/>
      <c r="Z307" s="3410">
        <v>162</v>
      </c>
      <c r="AA307" s="3410">
        <v>159</v>
      </c>
      <c r="AB307" s="3410">
        <v>150</v>
      </c>
      <c r="AC307" s="3410">
        <v>140</v>
      </c>
      <c r="AD307" s="3410">
        <v>127</v>
      </c>
      <c r="AE307" s="3409">
        <v>79</v>
      </c>
      <c r="AF307" s="3409"/>
      <c r="AG307" s="3409"/>
      <c r="AH307" s="3409"/>
      <c r="AI307" s="3409"/>
      <c r="AJ307" s="3411" t="s">
        <v>390</v>
      </c>
      <c r="AK307" s="422"/>
      <c r="AL307" s="143"/>
    </row>
    <row r="308" spans="1:39" ht="9" customHeight="1" thickBot="1">
      <c r="A308" s="3360"/>
      <c r="B308" s="3370"/>
      <c r="C308" s="321"/>
      <c r="D308" s="321"/>
      <c r="E308" s="321"/>
      <c r="F308" s="321"/>
      <c r="G308" s="321"/>
      <c r="H308" s="321"/>
      <c r="I308" s="321"/>
      <c r="J308" s="321"/>
      <c r="K308" s="321"/>
      <c r="L308" s="321"/>
      <c r="M308" s="321"/>
      <c r="N308" s="321"/>
      <c r="O308" s="321"/>
      <c r="P308" s="321"/>
      <c r="Q308" s="321"/>
      <c r="R308" s="321"/>
      <c r="S308" s="321"/>
      <c r="T308" s="321"/>
      <c r="U308" s="321"/>
      <c r="V308" s="321"/>
      <c r="W308" s="321"/>
      <c r="X308" s="321"/>
      <c r="Y308" s="321"/>
      <c r="Z308" s="321"/>
      <c r="AA308" s="321"/>
      <c r="AB308" s="321"/>
      <c r="AC308" s="321"/>
      <c r="AD308" s="321"/>
      <c r="AE308" s="321"/>
      <c r="AF308" s="321"/>
      <c r="AG308" s="321"/>
      <c r="AH308" s="321"/>
      <c r="AI308" s="321"/>
      <c r="AJ308" s="321"/>
      <c r="AK308" s="422"/>
      <c r="AL308" s="143"/>
      <c r="AM308" s="143"/>
    </row>
    <row r="309" spans="1:39" ht="13.9">
      <c r="A309" s="3360"/>
      <c r="B309" s="4229" t="s">
        <v>448</v>
      </c>
      <c r="C309" s="4231" t="s">
        <v>318</v>
      </c>
      <c r="D309" s="4233" t="s">
        <v>374</v>
      </c>
      <c r="E309" s="4233" t="s">
        <v>319</v>
      </c>
      <c r="F309" s="4233" t="s">
        <v>320</v>
      </c>
      <c r="G309" s="4235" t="s">
        <v>451</v>
      </c>
      <c r="H309" s="4235" t="s">
        <v>452</v>
      </c>
      <c r="I309" s="4233" t="s">
        <v>266</v>
      </c>
      <c r="J309" s="4233"/>
      <c r="K309" s="4233"/>
      <c r="L309" s="4233"/>
      <c r="M309" s="4233"/>
      <c r="N309" s="4233"/>
      <c r="O309" s="4233"/>
      <c r="P309" s="4233"/>
      <c r="Q309" s="4233"/>
      <c r="R309" s="4233"/>
      <c r="S309" s="4233"/>
      <c r="T309" s="4233"/>
      <c r="U309" s="4233"/>
      <c r="V309" s="4233"/>
      <c r="W309" s="4233"/>
      <c r="X309" s="4233"/>
      <c r="Y309" s="4233"/>
      <c r="Z309" s="4233"/>
      <c r="AA309" s="4233"/>
      <c r="AB309" s="4233"/>
      <c r="AC309" s="4233"/>
      <c r="AD309" s="4233"/>
      <c r="AE309" s="4233"/>
      <c r="AF309" s="4233"/>
      <c r="AG309" s="4233"/>
      <c r="AH309" s="4233"/>
      <c r="AI309" s="4233"/>
      <c r="AJ309" s="357" t="s">
        <v>267</v>
      </c>
      <c r="AK309" s="355"/>
    </row>
    <row r="310" spans="1:39" ht="29.65" customHeight="1" thickBot="1">
      <c r="A310" s="3360"/>
      <c r="B310" s="4230"/>
      <c r="C310" s="4232"/>
      <c r="D310" s="4234"/>
      <c r="E310" s="4234"/>
      <c r="F310" s="4234"/>
      <c r="G310" s="4236"/>
      <c r="H310" s="4236"/>
      <c r="I310" s="3065">
        <v>10</v>
      </c>
      <c r="J310" s="3065">
        <v>20</v>
      </c>
      <c r="K310" s="3065">
        <v>25</v>
      </c>
      <c r="L310" s="3065">
        <v>30</v>
      </c>
      <c r="M310" s="3065">
        <v>40</v>
      </c>
      <c r="N310" s="3065">
        <v>45</v>
      </c>
      <c r="O310" s="3065">
        <v>50</v>
      </c>
      <c r="P310" s="3065">
        <v>55</v>
      </c>
      <c r="Q310" s="3065">
        <v>60</v>
      </c>
      <c r="R310" s="3065">
        <v>65</v>
      </c>
      <c r="S310" s="3065">
        <v>70</v>
      </c>
      <c r="T310" s="3065">
        <v>75</v>
      </c>
      <c r="U310" s="3065">
        <v>80</v>
      </c>
      <c r="V310" s="3065">
        <v>90</v>
      </c>
      <c r="W310" s="3065">
        <v>100</v>
      </c>
      <c r="X310" s="3065">
        <v>110</v>
      </c>
      <c r="Y310" s="3065">
        <v>120</v>
      </c>
      <c r="Z310" s="3065">
        <v>130</v>
      </c>
      <c r="AA310" s="3065">
        <v>140</v>
      </c>
      <c r="AB310" s="3065">
        <v>160</v>
      </c>
      <c r="AC310" s="3065">
        <v>180</v>
      </c>
      <c r="AD310" s="3065">
        <v>200</v>
      </c>
      <c r="AE310" s="3065">
        <v>220</v>
      </c>
      <c r="AF310" s="3065">
        <v>260</v>
      </c>
      <c r="AG310" s="3065">
        <v>300</v>
      </c>
      <c r="AH310" s="3065">
        <v>340</v>
      </c>
      <c r="AI310" s="3065">
        <v>380</v>
      </c>
      <c r="AJ310" s="396" t="s">
        <v>268</v>
      </c>
    </row>
    <row r="311" spans="1:39" ht="14.45">
      <c r="A311" s="3360"/>
      <c r="B311" s="3412">
        <v>20021901</v>
      </c>
      <c r="C311" s="668">
        <v>20020001</v>
      </c>
      <c r="D311" s="3413" t="s">
        <v>887</v>
      </c>
      <c r="E311" s="3414" t="s">
        <v>749</v>
      </c>
      <c r="F311" s="3415" t="s">
        <v>964</v>
      </c>
      <c r="G311" s="3770" t="str">
        <f>+_xlfn.IFNA(VLOOKUP(C311,[2]Hoja1!$A:$C,3,FALSE),"Consultar")</f>
        <v>Consultar</v>
      </c>
      <c r="H311" s="362" t="str">
        <f>+_xlfn.IFNA(VLOOKUP(B311,[2]Hoja1!$A:$C,3,FALSE),"Consultar")</f>
        <v>Consultar</v>
      </c>
      <c r="I311" s="349"/>
      <c r="J311" s="3416">
        <v>161</v>
      </c>
      <c r="K311" s="3416">
        <v>102</v>
      </c>
      <c r="L311" s="349">
        <v>65</v>
      </c>
      <c r="M311" s="349"/>
      <c r="N311" s="349"/>
      <c r="O311" s="349"/>
      <c r="P311" s="349"/>
      <c r="Q311" s="349"/>
      <c r="R311" s="349"/>
      <c r="S311" s="349"/>
      <c r="T311" s="349"/>
      <c r="U311" s="349"/>
      <c r="V311" s="349"/>
      <c r="W311" s="349"/>
      <c r="X311" s="349"/>
      <c r="Y311" s="349"/>
      <c r="Z311" s="349"/>
      <c r="AA311" s="349"/>
      <c r="AB311" s="349"/>
      <c r="AC311" s="349"/>
      <c r="AD311" s="349"/>
      <c r="AE311" s="349"/>
      <c r="AF311" s="349"/>
      <c r="AG311" s="349"/>
      <c r="AH311" s="349"/>
      <c r="AI311" s="349"/>
      <c r="AJ311" s="3417" t="s">
        <v>390</v>
      </c>
    </row>
    <row r="312" spans="1:39" ht="14.45">
      <c r="A312" s="3360"/>
      <c r="B312" s="410" t="s">
        <v>965</v>
      </c>
      <c r="C312" s="164" t="s">
        <v>966</v>
      </c>
      <c r="D312" s="340" t="s">
        <v>887</v>
      </c>
      <c r="E312" s="342" t="s">
        <v>753</v>
      </c>
      <c r="F312" s="341" t="s">
        <v>967</v>
      </c>
      <c r="G312" s="3771" t="str">
        <f>+_xlfn.IFNA(VLOOKUP(C312,[2]Hoja1!$A:$C,3,FALSE),"Consultar")</f>
        <v>Consultar</v>
      </c>
      <c r="H312" s="362" t="str">
        <f>+_xlfn.IFNA(VLOOKUP(B312,[2]Hoja1!$A:$C,3,FALSE),"Consultar")</f>
        <v>Consultar</v>
      </c>
      <c r="I312" s="405">
        <v>205.3</v>
      </c>
      <c r="J312" s="405">
        <v>179.9</v>
      </c>
      <c r="K312" s="405">
        <v>164</v>
      </c>
      <c r="L312" s="405">
        <v>142.6</v>
      </c>
      <c r="M312" s="343">
        <v>68.2</v>
      </c>
      <c r="N312" s="343">
        <v>25.7</v>
      </c>
      <c r="O312" s="343"/>
      <c r="P312" s="343"/>
      <c r="Q312" s="343"/>
      <c r="R312" s="343"/>
      <c r="S312" s="343"/>
      <c r="T312" s="343"/>
      <c r="U312" s="343"/>
      <c r="V312" s="343"/>
      <c r="W312" s="343"/>
      <c r="X312" s="343"/>
      <c r="Y312" s="343"/>
      <c r="Z312" s="343"/>
      <c r="AA312" s="343"/>
      <c r="AB312" s="343"/>
      <c r="AC312" s="343"/>
      <c r="AD312" s="343"/>
      <c r="AE312" s="343"/>
      <c r="AF312" s="343"/>
      <c r="AG312" s="343"/>
      <c r="AH312" s="343"/>
      <c r="AI312" s="343"/>
      <c r="AJ312" s="345" t="s">
        <v>390</v>
      </c>
    </row>
    <row r="313" spans="1:39" ht="14.45">
      <c r="A313" s="3360"/>
      <c r="B313" s="323" t="s">
        <v>968</v>
      </c>
      <c r="C313" s="324" t="s">
        <v>969</v>
      </c>
      <c r="D313" s="325" t="s">
        <v>887</v>
      </c>
      <c r="E313" s="327" t="s">
        <v>761</v>
      </c>
      <c r="F313" s="326" t="s">
        <v>970</v>
      </c>
      <c r="G313" s="3772">
        <f>+_xlfn.IFNA(VLOOKUP(C313,[2]Hoja1!$A:$C,3,FALSE),"Consultar")</f>
        <v>5860</v>
      </c>
      <c r="H313" s="156">
        <f>+_xlfn.IFNA(VLOOKUP(B313,[2]Hoja1!$A:$C,3,FALSE),"Consultar")</f>
        <v>10268</v>
      </c>
      <c r="I313" s="328"/>
      <c r="J313" s="393">
        <v>201.3</v>
      </c>
      <c r="K313" s="393">
        <v>187.9</v>
      </c>
      <c r="L313" s="393">
        <v>171.9</v>
      </c>
      <c r="M313" s="393">
        <v>118.6</v>
      </c>
      <c r="N313" s="328">
        <v>90.4</v>
      </c>
      <c r="O313" s="328">
        <v>65</v>
      </c>
      <c r="P313" s="328">
        <v>28.6</v>
      </c>
      <c r="Q313" s="328"/>
      <c r="R313" s="328"/>
      <c r="S313" s="328"/>
      <c r="T313" s="328"/>
      <c r="U313" s="328"/>
      <c r="V313" s="328"/>
      <c r="W313" s="328"/>
      <c r="X313" s="328"/>
      <c r="Y313" s="328"/>
      <c r="Z313" s="328"/>
      <c r="AA313" s="328"/>
      <c r="AB313" s="328"/>
      <c r="AC313" s="328"/>
      <c r="AD313" s="328"/>
      <c r="AE313" s="328"/>
      <c r="AF313" s="328"/>
      <c r="AG313" s="328"/>
      <c r="AH313" s="328"/>
      <c r="AI313" s="328"/>
      <c r="AJ313" s="329" t="s">
        <v>390</v>
      </c>
    </row>
    <row r="314" spans="1:39" ht="14.45">
      <c r="A314" s="3360"/>
      <c r="B314" s="331">
        <v>20021902</v>
      </c>
      <c r="C314" s="324">
        <v>20020002</v>
      </c>
      <c r="D314" s="325" t="s">
        <v>887</v>
      </c>
      <c r="E314" s="327" t="s">
        <v>768</v>
      </c>
      <c r="F314" s="326" t="s">
        <v>971</v>
      </c>
      <c r="G314" s="3772">
        <f>+_xlfn.IFNA(VLOOKUP(C314,[2]Hoja1!$A:$C,3,FALSE),"Consultar")</f>
        <v>6015</v>
      </c>
      <c r="H314" s="156">
        <f>+_xlfn.IFNA(VLOOKUP(B314,[2]Hoja1!$A:$C,3,FALSE),"Consultar")</f>
        <v>10977</v>
      </c>
      <c r="I314" s="328"/>
      <c r="J314" s="393"/>
      <c r="K314" s="393">
        <v>207</v>
      </c>
      <c r="L314" s="393">
        <v>195</v>
      </c>
      <c r="M314" s="393">
        <v>160</v>
      </c>
      <c r="N314" s="393">
        <v>129</v>
      </c>
      <c r="O314" s="393">
        <v>101</v>
      </c>
      <c r="P314" s="328">
        <v>80</v>
      </c>
      <c r="Q314" s="328">
        <v>59</v>
      </c>
      <c r="R314" s="328">
        <v>23</v>
      </c>
      <c r="S314" s="328"/>
      <c r="T314" s="328"/>
      <c r="U314" s="328"/>
      <c r="V314" s="328"/>
      <c r="W314" s="328"/>
      <c r="X314" s="328"/>
      <c r="Y314" s="328"/>
      <c r="Z314" s="328"/>
      <c r="AA314" s="328"/>
      <c r="AB314" s="328"/>
      <c r="AC314" s="328"/>
      <c r="AD314" s="383"/>
      <c r="AE314" s="383"/>
      <c r="AF314" s="327"/>
      <c r="AG314" s="327"/>
      <c r="AH314" s="328"/>
      <c r="AI314" s="328"/>
      <c r="AJ314" s="329" t="s">
        <v>390</v>
      </c>
    </row>
    <row r="315" spans="1:39" ht="14.45">
      <c r="A315" s="3360"/>
      <c r="B315" s="323" t="s">
        <v>972</v>
      </c>
      <c r="C315" s="324" t="s">
        <v>973</v>
      </c>
      <c r="D315" s="325" t="s">
        <v>887</v>
      </c>
      <c r="E315" s="327" t="s">
        <v>778</v>
      </c>
      <c r="F315" s="326" t="s">
        <v>974</v>
      </c>
      <c r="G315" s="3772">
        <f>+_xlfn.IFNA(VLOOKUP(C315,[2]Hoja1!$A:$C,3,FALSE),"Consultar")</f>
        <v>6131</v>
      </c>
      <c r="H315" s="156">
        <f>+_xlfn.IFNA(VLOOKUP(B315,[2]Hoja1!$A:$C,3,FALSE),"Consultar")</f>
        <v>11498</v>
      </c>
      <c r="I315" s="328"/>
      <c r="J315" s="393"/>
      <c r="K315" s="393">
        <v>204</v>
      </c>
      <c r="L315" s="393">
        <v>195</v>
      </c>
      <c r="M315" s="393">
        <v>176</v>
      </c>
      <c r="N315" s="393">
        <v>163</v>
      </c>
      <c r="O315" s="393">
        <v>148</v>
      </c>
      <c r="P315" s="393">
        <v>128</v>
      </c>
      <c r="Q315" s="393">
        <v>106</v>
      </c>
      <c r="R315" s="393">
        <v>86</v>
      </c>
      <c r="S315" s="328">
        <v>66.7</v>
      </c>
      <c r="T315" s="393">
        <v>42.8</v>
      </c>
      <c r="U315" s="328"/>
      <c r="V315" s="328"/>
      <c r="W315" s="328"/>
      <c r="X315" s="328"/>
      <c r="Y315" s="328"/>
      <c r="Z315" s="328"/>
      <c r="AA315" s="328"/>
      <c r="AB315" s="328"/>
      <c r="AC315" s="328"/>
      <c r="AD315" s="383"/>
      <c r="AE315" s="383"/>
      <c r="AF315" s="327"/>
      <c r="AG315" s="327"/>
      <c r="AH315" s="328"/>
      <c r="AI315" s="328"/>
      <c r="AJ315" s="329" t="s">
        <v>390</v>
      </c>
    </row>
    <row r="316" spans="1:39" ht="14.45">
      <c r="A316" s="3360"/>
      <c r="B316" s="331" t="s">
        <v>975</v>
      </c>
      <c r="C316" s="324" t="s">
        <v>976</v>
      </c>
      <c r="D316" s="325" t="s">
        <v>887</v>
      </c>
      <c r="E316" s="327" t="s">
        <v>785</v>
      </c>
      <c r="F316" s="326" t="s">
        <v>977</v>
      </c>
      <c r="G316" s="3772">
        <f>+_xlfn.IFNA(VLOOKUP(C316,[2]Hoja1!$A:$C,3,FALSE),"Consultar")</f>
        <v>6513</v>
      </c>
      <c r="H316" s="362" t="str">
        <f>+_xlfn.IFNA(VLOOKUP(B316,[2]Hoja1!$A:$C,3,FALSE),"Consultar")</f>
        <v>Consultar</v>
      </c>
      <c r="I316" s="328"/>
      <c r="J316" s="328"/>
      <c r="K316" s="328"/>
      <c r="L316" s="393">
        <v>207</v>
      </c>
      <c r="M316" s="393">
        <v>192</v>
      </c>
      <c r="N316" s="393">
        <v>182</v>
      </c>
      <c r="O316" s="393">
        <v>171</v>
      </c>
      <c r="P316" s="393">
        <v>156</v>
      </c>
      <c r="Q316" s="393">
        <v>138</v>
      </c>
      <c r="R316" s="393">
        <v>115</v>
      </c>
      <c r="S316" s="328">
        <v>96</v>
      </c>
      <c r="T316" s="328">
        <v>78.5</v>
      </c>
      <c r="U316" s="328">
        <v>61.4</v>
      </c>
      <c r="V316" s="328"/>
      <c r="W316" s="328"/>
      <c r="X316" s="328"/>
      <c r="Y316" s="328"/>
      <c r="Z316" s="328"/>
      <c r="AA316" s="328"/>
      <c r="AB316" s="328"/>
      <c r="AC316" s="328"/>
      <c r="AD316" s="383"/>
      <c r="AE316" s="383"/>
      <c r="AF316" s="327"/>
      <c r="AG316" s="327"/>
      <c r="AH316" s="328"/>
      <c r="AI316" s="328"/>
      <c r="AJ316" s="329" t="s">
        <v>390</v>
      </c>
    </row>
    <row r="317" spans="1:39" ht="14.45">
      <c r="A317" s="3360"/>
      <c r="B317" s="323">
        <v>20020303</v>
      </c>
      <c r="C317" s="324">
        <v>20020003</v>
      </c>
      <c r="D317" s="325" t="s">
        <v>887</v>
      </c>
      <c r="E317" s="327" t="s">
        <v>785</v>
      </c>
      <c r="F317" s="326" t="s">
        <v>978</v>
      </c>
      <c r="G317" s="3772">
        <f>+_xlfn.IFNA(VLOOKUP(C317,[2]Hoja1!$A:$C,3,FALSE),"Consultar")</f>
        <v>6877</v>
      </c>
      <c r="H317" s="362" t="str">
        <f>+_xlfn.IFNA(VLOOKUP(B317,[2]Hoja1!$A:$C,3,FALSE),"Consultar")</f>
        <v>Consultar</v>
      </c>
      <c r="I317" s="328"/>
      <c r="J317" s="328"/>
      <c r="K317" s="328"/>
      <c r="L317" s="328"/>
      <c r="M317" s="393">
        <v>204</v>
      </c>
      <c r="N317" s="393">
        <v>197</v>
      </c>
      <c r="O317" s="393">
        <v>185</v>
      </c>
      <c r="P317" s="393">
        <v>175</v>
      </c>
      <c r="Q317" s="393">
        <v>161</v>
      </c>
      <c r="R317" s="393">
        <v>141</v>
      </c>
      <c r="S317" s="393">
        <v>120</v>
      </c>
      <c r="T317" s="393">
        <v>100</v>
      </c>
      <c r="U317" s="328">
        <v>85</v>
      </c>
      <c r="V317" s="328">
        <v>55</v>
      </c>
      <c r="W317" s="328"/>
      <c r="X317" s="328"/>
      <c r="Y317" s="328"/>
      <c r="Z317" s="328"/>
      <c r="AA317" s="328"/>
      <c r="AB317" s="328"/>
      <c r="AC317" s="328"/>
      <c r="AD317" s="328"/>
      <c r="AE317" s="328"/>
      <c r="AF317" s="328"/>
      <c r="AG317" s="328"/>
      <c r="AH317" s="328"/>
      <c r="AI317" s="328"/>
      <c r="AJ317" s="329" t="s">
        <v>390</v>
      </c>
    </row>
    <row r="318" spans="1:39" ht="14.45">
      <c r="A318" s="3360"/>
      <c r="B318" s="331" t="s">
        <v>979</v>
      </c>
      <c r="C318" s="324" t="s">
        <v>980</v>
      </c>
      <c r="D318" s="325" t="s">
        <v>887</v>
      </c>
      <c r="E318" s="327" t="s">
        <v>919</v>
      </c>
      <c r="F318" s="326" t="s">
        <v>981</v>
      </c>
      <c r="G318" s="3772">
        <f>+_xlfn.IFNA(VLOOKUP(C318,[2]Hoja1!$A:$C,3,FALSE),"Consultar")</f>
        <v>7242</v>
      </c>
      <c r="H318" s="362" t="str">
        <f>+_xlfn.IFNA(VLOOKUP(B318,[2]Hoja1!$A:$C,3,FALSE),"Consultar")</f>
        <v>Consultar</v>
      </c>
      <c r="I318" s="328"/>
      <c r="J318" s="328"/>
      <c r="K318" s="328"/>
      <c r="L318" s="328"/>
      <c r="M318" s="393">
        <v>205</v>
      </c>
      <c r="N318" s="393">
        <v>199</v>
      </c>
      <c r="O318" s="393">
        <v>192</v>
      </c>
      <c r="P318" s="393">
        <v>185</v>
      </c>
      <c r="Q318" s="393">
        <v>177</v>
      </c>
      <c r="R318" s="393">
        <v>169</v>
      </c>
      <c r="S318" s="393">
        <v>158</v>
      </c>
      <c r="T318" s="393">
        <v>145</v>
      </c>
      <c r="U318" s="393">
        <v>130</v>
      </c>
      <c r="V318" s="393">
        <v>96</v>
      </c>
      <c r="W318" s="393">
        <v>68</v>
      </c>
      <c r="X318" s="328">
        <v>28</v>
      </c>
      <c r="Y318" s="328"/>
      <c r="Z318" s="328"/>
      <c r="AA318" s="328"/>
      <c r="AB318" s="328"/>
      <c r="AC318" s="328"/>
      <c r="AD318" s="328"/>
      <c r="AE318" s="328"/>
      <c r="AF318" s="328"/>
      <c r="AG318" s="328"/>
      <c r="AH318" s="328"/>
      <c r="AI318" s="328"/>
      <c r="AJ318" s="329" t="s">
        <v>390</v>
      </c>
    </row>
    <row r="319" spans="1:39" ht="14.45">
      <c r="A319" s="3360"/>
      <c r="B319" s="323" t="s">
        <v>982</v>
      </c>
      <c r="C319" s="324" t="s">
        <v>983</v>
      </c>
      <c r="D319" s="325" t="s">
        <v>887</v>
      </c>
      <c r="E319" s="327" t="s">
        <v>919</v>
      </c>
      <c r="F319" s="326" t="s">
        <v>984</v>
      </c>
      <c r="G319" s="3772" t="str">
        <f>+_xlfn.IFNA(VLOOKUP(C319,[2]Hoja1!$A:$C,3,FALSE),"Consultar")</f>
        <v>Consultar</v>
      </c>
      <c r="H319" s="156" t="str">
        <f>+_xlfn.IFNA(VLOOKUP(B319,[2]Hoja1!$A:$C,3,FALSE),"Consultar")</f>
        <v>Consultar</v>
      </c>
      <c r="I319" s="328"/>
      <c r="J319" s="328"/>
      <c r="K319" s="328"/>
      <c r="L319" s="328"/>
      <c r="M319" s="393"/>
      <c r="N319" s="393">
        <v>207</v>
      </c>
      <c r="O319" s="393">
        <v>202</v>
      </c>
      <c r="P319" s="393">
        <v>195</v>
      </c>
      <c r="Q319" s="393">
        <v>188</v>
      </c>
      <c r="R319" s="393">
        <v>180</v>
      </c>
      <c r="S319" s="393">
        <v>172</v>
      </c>
      <c r="T319" s="393">
        <v>161</v>
      </c>
      <c r="U319" s="393">
        <v>149</v>
      </c>
      <c r="V319" s="393">
        <v>117</v>
      </c>
      <c r="W319" s="328">
        <v>87.8</v>
      </c>
      <c r="X319" s="328">
        <v>62.5</v>
      </c>
      <c r="Y319" s="328">
        <v>20.7</v>
      </c>
      <c r="Z319" s="328"/>
      <c r="AA319" s="328"/>
      <c r="AB319" s="328"/>
      <c r="AC319" s="328"/>
      <c r="AD319" s="328"/>
      <c r="AE319" s="328"/>
      <c r="AF319" s="328"/>
      <c r="AG319" s="328"/>
      <c r="AH319" s="328"/>
      <c r="AI319" s="328"/>
      <c r="AJ319" s="329" t="s">
        <v>390</v>
      </c>
    </row>
    <row r="320" spans="1:39" ht="14.45">
      <c r="A320" s="3360"/>
      <c r="B320" s="331">
        <v>20020304</v>
      </c>
      <c r="C320" s="324">
        <v>20020004</v>
      </c>
      <c r="D320" s="325" t="s">
        <v>887</v>
      </c>
      <c r="E320" s="327" t="s">
        <v>926</v>
      </c>
      <c r="F320" s="326" t="s">
        <v>985</v>
      </c>
      <c r="G320" s="3772" t="str">
        <f>+_xlfn.IFNA(VLOOKUP(C320,[2]Hoja1!$A:$C,3,FALSE),"Consultar")</f>
        <v>Consultar</v>
      </c>
      <c r="H320" s="156" t="str">
        <f>+_xlfn.IFNA(VLOOKUP(B320,[2]Hoja1!$A:$C,3,FALSE),"Consultar")</f>
        <v>Consultar</v>
      </c>
      <c r="I320" s="328"/>
      <c r="J320" s="328"/>
      <c r="K320" s="328"/>
      <c r="L320" s="328"/>
      <c r="M320" s="393"/>
      <c r="N320" s="393"/>
      <c r="O320" s="393"/>
      <c r="P320" s="393">
        <v>207</v>
      </c>
      <c r="Q320" s="393">
        <v>200</v>
      </c>
      <c r="R320" s="393">
        <v>192</v>
      </c>
      <c r="S320" s="393">
        <v>186</v>
      </c>
      <c r="T320" s="393">
        <v>178</v>
      </c>
      <c r="U320" s="393">
        <v>169</v>
      </c>
      <c r="V320" s="393">
        <v>142</v>
      </c>
      <c r="W320" s="393">
        <v>109</v>
      </c>
      <c r="X320" s="328">
        <v>83</v>
      </c>
      <c r="Y320" s="328">
        <v>61</v>
      </c>
      <c r="Z320" s="328">
        <v>29</v>
      </c>
      <c r="AA320" s="328"/>
      <c r="AB320" s="328"/>
      <c r="AC320" s="328"/>
      <c r="AD320" s="328"/>
      <c r="AE320" s="328"/>
      <c r="AF320" s="328"/>
      <c r="AG320" s="328"/>
      <c r="AH320" s="328"/>
      <c r="AI320" s="328"/>
      <c r="AJ320" s="329" t="s">
        <v>390</v>
      </c>
    </row>
    <row r="321" spans="1:39" ht="14.45">
      <c r="A321" s="3360"/>
      <c r="B321" s="384" t="s">
        <v>986</v>
      </c>
      <c r="C321" s="324" t="s">
        <v>987</v>
      </c>
      <c r="D321" s="325" t="s">
        <v>887</v>
      </c>
      <c r="E321" s="327" t="s">
        <v>926</v>
      </c>
      <c r="F321" s="326" t="s">
        <v>988</v>
      </c>
      <c r="G321" s="3772">
        <f>+_xlfn.IFNA(VLOOKUP(C321,[2]Hoja1!$A:$C,3,FALSE),"Consultar")</f>
        <v>8169</v>
      </c>
      <c r="H321" s="362" t="str">
        <f>+_xlfn.IFNA(VLOOKUP(B321,[2]Hoja1!$A:$C,3,FALSE),"Consultar")</f>
        <v>Consultar</v>
      </c>
      <c r="I321" s="328"/>
      <c r="J321" s="328"/>
      <c r="K321" s="328"/>
      <c r="L321" s="328"/>
      <c r="M321" s="393"/>
      <c r="N321" s="393"/>
      <c r="O321" s="393"/>
      <c r="P321" s="393">
        <v>204</v>
      </c>
      <c r="Q321" s="393">
        <v>198</v>
      </c>
      <c r="R321" s="393">
        <v>193</v>
      </c>
      <c r="S321" s="393">
        <v>188</v>
      </c>
      <c r="T321" s="393">
        <v>182</v>
      </c>
      <c r="U321" s="393">
        <v>175</v>
      </c>
      <c r="V321" s="393">
        <v>159</v>
      </c>
      <c r="W321" s="393">
        <v>138</v>
      </c>
      <c r="X321" s="393">
        <v>112</v>
      </c>
      <c r="Y321" s="328">
        <v>86.8</v>
      </c>
      <c r="Z321" s="328">
        <v>64.599999999999994</v>
      </c>
      <c r="AA321" s="328">
        <v>36.6</v>
      </c>
      <c r="AB321" s="328"/>
      <c r="AC321" s="328"/>
      <c r="AD321" s="328"/>
      <c r="AE321" s="328"/>
      <c r="AF321" s="328"/>
      <c r="AG321" s="328"/>
      <c r="AH321" s="328"/>
      <c r="AI321" s="328"/>
      <c r="AJ321" s="329" t="s">
        <v>390</v>
      </c>
    </row>
    <row r="322" spans="1:39" ht="14.45">
      <c r="A322" s="3360"/>
      <c r="B322" s="384" t="s">
        <v>989</v>
      </c>
      <c r="C322" s="324" t="s">
        <v>990</v>
      </c>
      <c r="D322" s="325" t="s">
        <v>887</v>
      </c>
      <c r="E322" s="327" t="s">
        <v>926</v>
      </c>
      <c r="F322" s="326" t="s">
        <v>991</v>
      </c>
      <c r="G322" s="3772">
        <f>+_xlfn.IFNA(VLOOKUP(C322,[2]Hoja1!$A:$C,3,FALSE),"Consultar")</f>
        <v>13590</v>
      </c>
      <c r="H322" s="362" t="str">
        <f>+_xlfn.IFNA(VLOOKUP(B322,[2]Hoja1!$A:$C,3,FALSE),"Consultar")</f>
        <v>Consultar</v>
      </c>
      <c r="I322" s="328"/>
      <c r="J322" s="328"/>
      <c r="K322" s="328"/>
      <c r="L322" s="328"/>
      <c r="M322" s="393"/>
      <c r="N322" s="393"/>
      <c r="O322" s="393"/>
      <c r="P322" s="393"/>
      <c r="Q322" s="393">
        <v>206</v>
      </c>
      <c r="R322" s="393">
        <v>201</v>
      </c>
      <c r="S322" s="393">
        <v>195</v>
      </c>
      <c r="T322" s="393">
        <v>190</v>
      </c>
      <c r="U322" s="393">
        <v>184</v>
      </c>
      <c r="V322" s="393">
        <v>170</v>
      </c>
      <c r="W322" s="393">
        <v>152</v>
      </c>
      <c r="X322" s="393">
        <v>128</v>
      </c>
      <c r="Y322" s="393">
        <v>102</v>
      </c>
      <c r="Z322" s="328">
        <v>80.8</v>
      </c>
      <c r="AA322" s="328">
        <v>60.5</v>
      </c>
      <c r="AB322" s="328"/>
      <c r="AC322" s="328"/>
      <c r="AD322" s="328"/>
      <c r="AE322" s="328"/>
      <c r="AF322" s="328"/>
      <c r="AG322" s="328"/>
      <c r="AH322" s="328"/>
      <c r="AI322" s="328"/>
      <c r="AJ322" s="329" t="s">
        <v>390</v>
      </c>
    </row>
    <row r="323" spans="1:39" ht="14.45">
      <c r="A323" s="3360"/>
      <c r="B323" s="323">
        <v>20020305</v>
      </c>
      <c r="C323" s="324">
        <v>20020005</v>
      </c>
      <c r="D323" s="325" t="s">
        <v>887</v>
      </c>
      <c r="E323" s="327" t="s">
        <v>936</v>
      </c>
      <c r="F323" s="326" t="s">
        <v>992</v>
      </c>
      <c r="G323" s="3772">
        <f>+_xlfn.IFNA(VLOOKUP(C323,[2]Hoja1!$A:$C,3,FALSE),"Consultar")</f>
        <v>8889</v>
      </c>
      <c r="H323" s="156" t="str">
        <f>+_xlfn.IFNA(VLOOKUP(B323,[2]Hoja1!$A:$C,3,FALSE),"Consultar")</f>
        <v>Consultar</v>
      </c>
      <c r="I323" s="328"/>
      <c r="J323" s="328"/>
      <c r="K323" s="328"/>
      <c r="L323" s="328"/>
      <c r="M323" s="393"/>
      <c r="N323" s="393"/>
      <c r="O323" s="328"/>
      <c r="P323" s="393"/>
      <c r="Q323" s="393"/>
      <c r="R323" s="393"/>
      <c r="S323" s="393">
        <v>205</v>
      </c>
      <c r="T323" s="393">
        <v>199</v>
      </c>
      <c r="U323" s="393">
        <v>193</v>
      </c>
      <c r="V323" s="393">
        <v>181</v>
      </c>
      <c r="W323" s="393">
        <v>166</v>
      </c>
      <c r="X323" s="393">
        <v>146</v>
      </c>
      <c r="Y323" s="393">
        <v>121</v>
      </c>
      <c r="Z323" s="328">
        <v>98</v>
      </c>
      <c r="AA323" s="328">
        <v>79</v>
      </c>
      <c r="AB323" s="328">
        <v>35</v>
      </c>
      <c r="AC323" s="328"/>
      <c r="AD323" s="328"/>
      <c r="AE323" s="328"/>
      <c r="AF323" s="328"/>
      <c r="AG323" s="328"/>
      <c r="AH323" s="328"/>
      <c r="AI323" s="328"/>
      <c r="AJ323" s="329" t="s">
        <v>390</v>
      </c>
    </row>
    <row r="324" spans="1:39" ht="14.45">
      <c r="A324" s="3360"/>
      <c r="B324" s="384" t="s">
        <v>993</v>
      </c>
      <c r="C324" s="324" t="s">
        <v>994</v>
      </c>
      <c r="D324" s="325" t="s">
        <v>887</v>
      </c>
      <c r="E324" s="327" t="s">
        <v>936</v>
      </c>
      <c r="F324" s="326" t="s">
        <v>995</v>
      </c>
      <c r="G324" s="3772">
        <f>+_xlfn.IFNA(VLOOKUP(C324,[2]Hoja1!$A:$C,3,FALSE),"Consultar")</f>
        <v>9247</v>
      </c>
      <c r="H324" s="362" t="str">
        <f>+_xlfn.IFNA(VLOOKUP(B324,[2]Hoja1!$A:$C,3,FALSE),"Consultar")</f>
        <v>Consultar</v>
      </c>
      <c r="I324" s="328"/>
      <c r="J324" s="328"/>
      <c r="K324" s="328"/>
      <c r="L324" s="328"/>
      <c r="M324" s="393"/>
      <c r="N324" s="393"/>
      <c r="O324" s="328"/>
      <c r="P324" s="393"/>
      <c r="Q324" s="393"/>
      <c r="R324" s="393">
        <v>207</v>
      </c>
      <c r="S324" s="393">
        <v>203</v>
      </c>
      <c r="T324" s="393">
        <v>198</v>
      </c>
      <c r="U324" s="393">
        <v>194</v>
      </c>
      <c r="V324" s="393">
        <v>184</v>
      </c>
      <c r="W324" s="393">
        <v>173</v>
      </c>
      <c r="X324" s="393">
        <v>160</v>
      </c>
      <c r="Y324" s="393">
        <v>143</v>
      </c>
      <c r="Z324" s="393">
        <v>121</v>
      </c>
      <c r="AA324" s="328">
        <v>99.7</v>
      </c>
      <c r="AB324" s="328">
        <v>62.5</v>
      </c>
      <c r="AC324" s="328"/>
      <c r="AD324" s="328"/>
      <c r="AE324" s="328"/>
      <c r="AF324" s="328"/>
      <c r="AG324" s="328"/>
      <c r="AH324" s="328"/>
      <c r="AI324" s="328"/>
      <c r="AJ324" s="329" t="s">
        <v>390</v>
      </c>
    </row>
    <row r="325" spans="1:39" ht="14.45">
      <c r="A325" s="3360"/>
      <c r="B325" s="384" t="s">
        <v>996</v>
      </c>
      <c r="C325" s="324" t="s">
        <v>997</v>
      </c>
      <c r="D325" s="325" t="s">
        <v>887</v>
      </c>
      <c r="E325" s="327" t="s">
        <v>946</v>
      </c>
      <c r="F325" s="326" t="s">
        <v>998</v>
      </c>
      <c r="G325" s="3772" t="str">
        <f>+_xlfn.IFNA(VLOOKUP(C325,[2]Hoja1!$A:$C,3,FALSE),"Consultar")</f>
        <v>Consultar</v>
      </c>
      <c r="H325" s="362" t="str">
        <f>+_xlfn.IFNA(VLOOKUP(B325,[2]Hoja1!$A:$C,3,FALSE),"Consultar")</f>
        <v>Consultar</v>
      </c>
      <c r="I325" s="328"/>
      <c r="J325" s="328"/>
      <c r="K325" s="328"/>
      <c r="L325" s="328"/>
      <c r="M325" s="393"/>
      <c r="N325" s="393"/>
      <c r="O325" s="328"/>
      <c r="P325" s="393"/>
      <c r="Q325" s="393"/>
      <c r="R325" s="393"/>
      <c r="S325" s="393"/>
      <c r="T325" s="393">
        <v>204</v>
      </c>
      <c r="U325" s="393">
        <v>201</v>
      </c>
      <c r="V325" s="393">
        <v>192</v>
      </c>
      <c r="W325" s="393">
        <v>182</v>
      </c>
      <c r="X325" s="393">
        <v>171</v>
      </c>
      <c r="Y325" s="393">
        <v>156</v>
      </c>
      <c r="Z325" s="393">
        <v>136</v>
      </c>
      <c r="AA325" s="393">
        <v>114</v>
      </c>
      <c r="AB325" s="328">
        <v>77.3</v>
      </c>
      <c r="AC325" s="328">
        <v>39.6</v>
      </c>
      <c r="AD325" s="328"/>
      <c r="AE325" s="328"/>
      <c r="AF325" s="328"/>
      <c r="AG325" s="328"/>
      <c r="AH325" s="328"/>
      <c r="AI325" s="328"/>
      <c r="AJ325" s="329" t="s">
        <v>390</v>
      </c>
    </row>
    <row r="326" spans="1:39" ht="14.45">
      <c r="A326" s="3360"/>
      <c r="B326" s="384">
        <v>20020306</v>
      </c>
      <c r="C326" s="324">
        <v>20020006</v>
      </c>
      <c r="D326" s="325" t="s">
        <v>887</v>
      </c>
      <c r="E326" s="327" t="s">
        <v>946</v>
      </c>
      <c r="F326" s="326" t="s">
        <v>999</v>
      </c>
      <c r="G326" s="3772">
        <f>+_xlfn.IFNA(VLOOKUP(C326,[2]Hoja1!$A:$C,3,FALSE),"Consultar")</f>
        <v>9968</v>
      </c>
      <c r="H326" s="362" t="str">
        <f>+_xlfn.IFNA(VLOOKUP(B326,[2]Hoja1!$A:$C,3,FALSE),"Consultar")</f>
        <v>Consultar</v>
      </c>
      <c r="I326" s="328"/>
      <c r="J326" s="328"/>
      <c r="K326" s="328"/>
      <c r="L326" s="328"/>
      <c r="M326" s="328"/>
      <c r="N326" s="393"/>
      <c r="O326" s="328"/>
      <c r="P326" s="328"/>
      <c r="Q326" s="393"/>
      <c r="R326" s="393"/>
      <c r="S326" s="393"/>
      <c r="T326" s="393"/>
      <c r="U326" s="393">
        <v>207</v>
      </c>
      <c r="V326" s="393">
        <v>198</v>
      </c>
      <c r="W326" s="393">
        <v>189</v>
      </c>
      <c r="X326" s="393">
        <v>179</v>
      </c>
      <c r="Y326" s="393">
        <v>166</v>
      </c>
      <c r="Z326" s="393">
        <v>149</v>
      </c>
      <c r="AA326" s="393">
        <v>128</v>
      </c>
      <c r="AB326" s="328">
        <v>90</v>
      </c>
      <c r="AC326" s="328">
        <v>58</v>
      </c>
      <c r="AD326" s="328"/>
      <c r="AE326" s="328"/>
      <c r="AF326" s="328"/>
      <c r="AG326" s="328"/>
      <c r="AH326" s="328"/>
      <c r="AI326" s="328"/>
      <c r="AJ326" s="329" t="s">
        <v>390</v>
      </c>
    </row>
    <row r="327" spans="1:39" ht="14.45">
      <c r="A327" s="3360"/>
      <c r="B327" s="384" t="s">
        <v>1000</v>
      </c>
      <c r="C327" s="324" t="s">
        <v>1001</v>
      </c>
      <c r="D327" s="325" t="s">
        <v>887</v>
      </c>
      <c r="E327" s="327" t="s">
        <v>946</v>
      </c>
      <c r="F327" s="326" t="s">
        <v>1002</v>
      </c>
      <c r="G327" s="3772">
        <f>+_xlfn.IFNA(VLOOKUP(C327,[2]Hoja1!$A:$C,3,FALSE),"Consultar")</f>
        <v>10322</v>
      </c>
      <c r="H327" s="362" t="str">
        <f>+_xlfn.IFNA(VLOOKUP(B327,[2]Hoja1!$A:$C,3,FALSE),"Consultar")</f>
        <v>Consultar</v>
      </c>
      <c r="I327" s="328"/>
      <c r="J327" s="328"/>
      <c r="K327" s="328"/>
      <c r="L327" s="328"/>
      <c r="M327" s="328"/>
      <c r="N327" s="328"/>
      <c r="O327" s="328"/>
      <c r="P327" s="328"/>
      <c r="Q327" s="328"/>
      <c r="R327" s="328"/>
      <c r="S327" s="328"/>
      <c r="T327" s="328"/>
      <c r="U327" s="393">
        <v>205</v>
      </c>
      <c r="V327" s="393">
        <v>197</v>
      </c>
      <c r="W327" s="393">
        <v>190</v>
      </c>
      <c r="X327" s="393">
        <v>181</v>
      </c>
      <c r="Y327" s="393">
        <v>171</v>
      </c>
      <c r="Z327" s="393">
        <v>160</v>
      </c>
      <c r="AA327" s="393">
        <v>146</v>
      </c>
      <c r="AB327" s="393">
        <v>108</v>
      </c>
      <c r="AC327" s="328">
        <v>75.599999999999994</v>
      </c>
      <c r="AD327" s="328">
        <v>41</v>
      </c>
      <c r="AE327" s="328"/>
      <c r="AF327" s="328"/>
      <c r="AG327" s="328"/>
      <c r="AH327" s="328"/>
      <c r="AI327" s="328"/>
      <c r="AJ327" s="329" t="s">
        <v>390</v>
      </c>
    </row>
    <row r="328" spans="1:39" ht="14.45">
      <c r="A328" s="3360"/>
      <c r="B328" s="384">
        <v>20020307</v>
      </c>
      <c r="C328" s="324">
        <v>20020007</v>
      </c>
      <c r="D328" s="325" t="s">
        <v>887</v>
      </c>
      <c r="E328" s="327" t="s">
        <v>956</v>
      </c>
      <c r="F328" s="326" t="s">
        <v>1003</v>
      </c>
      <c r="G328" s="3772">
        <f>+_xlfn.IFNA(VLOOKUP(C328,[2]Hoja1!$A:$C,3,FALSE),"Consultar")</f>
        <v>11040</v>
      </c>
      <c r="H328" s="362" t="str">
        <f>+_xlfn.IFNA(VLOOKUP(B328,[2]Hoja1!$A:$C,3,FALSE),"Consultar")</f>
        <v>Consultar</v>
      </c>
      <c r="I328" s="328"/>
      <c r="J328" s="328"/>
      <c r="K328" s="328"/>
      <c r="L328" s="328"/>
      <c r="M328" s="328"/>
      <c r="N328" s="328"/>
      <c r="O328" s="328"/>
      <c r="P328" s="328"/>
      <c r="Q328" s="328"/>
      <c r="R328" s="328"/>
      <c r="S328" s="328"/>
      <c r="T328" s="328"/>
      <c r="U328" s="393"/>
      <c r="V328" s="393">
        <v>207</v>
      </c>
      <c r="W328" s="393">
        <v>201</v>
      </c>
      <c r="X328" s="393">
        <v>192</v>
      </c>
      <c r="Y328" s="393">
        <v>184</v>
      </c>
      <c r="Z328" s="393">
        <v>175</v>
      </c>
      <c r="AA328" s="393">
        <v>165</v>
      </c>
      <c r="AB328" s="393">
        <v>131</v>
      </c>
      <c r="AC328" s="328">
        <v>98</v>
      </c>
      <c r="AD328" s="328">
        <v>59</v>
      </c>
      <c r="AE328" s="328">
        <v>36.9</v>
      </c>
      <c r="AF328" s="328"/>
      <c r="AG328" s="328"/>
      <c r="AH328" s="328"/>
      <c r="AI328" s="328"/>
      <c r="AJ328" s="329" t="s">
        <v>390</v>
      </c>
    </row>
    <row r="329" spans="1:39" ht="14.45">
      <c r="A329" s="3360"/>
      <c r="B329" s="384" t="s">
        <v>1004</v>
      </c>
      <c r="C329" s="324" t="s">
        <v>1005</v>
      </c>
      <c r="D329" s="325" t="s">
        <v>887</v>
      </c>
      <c r="E329" s="327" t="s">
        <v>956</v>
      </c>
      <c r="F329" s="326" t="s">
        <v>1006</v>
      </c>
      <c r="G329" s="3772" t="str">
        <f>+_xlfn.IFNA(VLOOKUP(C329,[2]Hoja1!$A:$C,3,FALSE),"Consultar")</f>
        <v>Consultar</v>
      </c>
      <c r="H329" s="362" t="str">
        <f>+_xlfn.IFNA(VLOOKUP(B329,[2]Hoja1!$A:$C,3,FALSE),"Consultar")</f>
        <v>Consultar</v>
      </c>
      <c r="I329" s="328"/>
      <c r="J329" s="328"/>
      <c r="K329" s="328"/>
      <c r="L329" s="328"/>
      <c r="M329" s="328"/>
      <c r="N329" s="328"/>
      <c r="O329" s="328"/>
      <c r="P329" s="328"/>
      <c r="Q329" s="328"/>
      <c r="R329" s="328"/>
      <c r="S329" s="328"/>
      <c r="T329" s="328"/>
      <c r="U329" s="393"/>
      <c r="V329" s="393">
        <v>206</v>
      </c>
      <c r="W329" s="393">
        <v>199</v>
      </c>
      <c r="X329" s="393">
        <v>193</v>
      </c>
      <c r="Y329" s="393">
        <v>186</v>
      </c>
      <c r="Z329" s="393">
        <v>178</v>
      </c>
      <c r="AA329" s="393">
        <v>169</v>
      </c>
      <c r="AB329" s="393">
        <v>146</v>
      </c>
      <c r="AC329" s="393">
        <v>113</v>
      </c>
      <c r="AD329" s="328">
        <v>83.5</v>
      </c>
      <c r="AE329" s="328">
        <v>56.6</v>
      </c>
      <c r="AF329" s="328"/>
      <c r="AG329" s="328"/>
      <c r="AH329" s="328"/>
      <c r="AI329" s="328"/>
      <c r="AJ329" s="329" t="s">
        <v>390</v>
      </c>
    </row>
    <row r="330" spans="1:39" ht="14.45">
      <c r="A330" s="3360"/>
      <c r="B330" s="384" t="s">
        <v>1007</v>
      </c>
      <c r="C330" s="324" t="s">
        <v>1008</v>
      </c>
      <c r="D330" s="325" t="s">
        <v>887</v>
      </c>
      <c r="E330" s="327" t="s">
        <v>956</v>
      </c>
      <c r="F330" s="326" t="s">
        <v>1009</v>
      </c>
      <c r="G330" s="3772" t="str">
        <f>+_xlfn.IFNA(VLOOKUP(C330,[2]Hoja1!$A:$C,3,FALSE),"Consultar")</f>
        <v>Consultar</v>
      </c>
      <c r="H330" s="362" t="str">
        <f>+_xlfn.IFNA(VLOOKUP(B330,[2]Hoja1!$A:$C,3,FALSE),"Consultar")</f>
        <v>Consultar</v>
      </c>
      <c r="I330" s="328"/>
      <c r="J330" s="328"/>
      <c r="K330" s="328"/>
      <c r="L330" s="328"/>
      <c r="M330" s="328"/>
      <c r="N330" s="328"/>
      <c r="O330" s="328"/>
      <c r="P330" s="328"/>
      <c r="Q330" s="328"/>
      <c r="R330" s="328"/>
      <c r="S330" s="328"/>
      <c r="T330" s="328"/>
      <c r="U330" s="393"/>
      <c r="V330" s="393"/>
      <c r="W330" s="393">
        <v>204</v>
      </c>
      <c r="X330" s="393">
        <v>197</v>
      </c>
      <c r="Y330" s="393">
        <v>190</v>
      </c>
      <c r="Z330" s="393">
        <v>183</v>
      </c>
      <c r="AA330" s="393">
        <v>175</v>
      </c>
      <c r="AB330" s="393">
        <v>154</v>
      </c>
      <c r="AC330" s="393">
        <v>123</v>
      </c>
      <c r="AD330" s="328">
        <v>92.4</v>
      </c>
      <c r="AE330" s="328">
        <v>67.2</v>
      </c>
      <c r="AF330" s="328"/>
      <c r="AG330" s="328"/>
      <c r="AH330" s="328"/>
      <c r="AI330" s="328"/>
      <c r="AJ330" s="329" t="s">
        <v>390</v>
      </c>
    </row>
    <row r="331" spans="1:39" ht="14.45">
      <c r="A331" s="3360"/>
      <c r="B331" s="331">
        <v>20020308</v>
      </c>
      <c r="C331" s="324">
        <v>20020008</v>
      </c>
      <c r="D331" s="325" t="s">
        <v>887</v>
      </c>
      <c r="E331" s="327" t="s">
        <v>956</v>
      </c>
      <c r="F331" s="326" t="s">
        <v>1010</v>
      </c>
      <c r="G331" s="3772" t="str">
        <f>+_xlfn.IFNA(VLOOKUP(C331,[2]Hoja1!$A:$C,3,FALSE),"Consultar")</f>
        <v>Consultar</v>
      </c>
      <c r="H331" s="156" t="str">
        <f>+_xlfn.IFNA(VLOOKUP(B331,[2]Hoja1!$A:$C,3,FALSE),"Consultar")</f>
        <v>Consultar</v>
      </c>
      <c r="I331" s="328"/>
      <c r="J331" s="328"/>
      <c r="K331" s="328"/>
      <c r="L331" s="328"/>
      <c r="M331" s="328"/>
      <c r="N331" s="328"/>
      <c r="O331" s="328"/>
      <c r="P331" s="328"/>
      <c r="Q331" s="328"/>
      <c r="R331" s="328"/>
      <c r="S331" s="328"/>
      <c r="T331" s="328"/>
      <c r="U331" s="393"/>
      <c r="V331" s="393"/>
      <c r="W331" s="393">
        <v>208</v>
      </c>
      <c r="X331" s="393">
        <v>203</v>
      </c>
      <c r="Y331" s="393">
        <v>195</v>
      </c>
      <c r="Z331" s="393">
        <v>188</v>
      </c>
      <c r="AA331" s="393">
        <v>180</v>
      </c>
      <c r="AB331" s="393">
        <v>161</v>
      </c>
      <c r="AC331" s="393">
        <v>132</v>
      </c>
      <c r="AD331" s="393">
        <v>101</v>
      </c>
      <c r="AE331" s="328">
        <v>76</v>
      </c>
      <c r="AF331" s="328"/>
      <c r="AG331" s="328"/>
      <c r="AH331" s="328"/>
      <c r="AI331" s="328"/>
      <c r="AJ331" s="329" t="s">
        <v>390</v>
      </c>
    </row>
    <row r="332" spans="1:39" ht="14.45">
      <c r="A332" s="3360"/>
      <c r="B332" s="384" t="s">
        <v>1011</v>
      </c>
      <c r="C332" s="324" t="s">
        <v>1012</v>
      </c>
      <c r="D332" s="325" t="s">
        <v>887</v>
      </c>
      <c r="E332" s="327" t="s">
        <v>1013</v>
      </c>
      <c r="F332" s="326" t="s">
        <v>1014</v>
      </c>
      <c r="G332" s="3772" t="str">
        <f>+_xlfn.IFNA(VLOOKUP(C332,[2]Hoja1!$A:$C,3,FALSE),"Consultar")</f>
        <v>Consultar</v>
      </c>
      <c r="H332" s="362" t="str">
        <f>+_xlfn.IFNA(VLOOKUP(B332,[2]Hoja1!$A:$C,3,FALSE),"Consultar")</f>
        <v>Consultar</v>
      </c>
      <c r="I332" s="328"/>
      <c r="J332" s="328"/>
      <c r="K332" s="328"/>
      <c r="L332" s="328"/>
      <c r="M332" s="328"/>
      <c r="N332" s="328"/>
      <c r="O332" s="328"/>
      <c r="P332" s="328"/>
      <c r="Q332" s="328"/>
      <c r="R332" s="328"/>
      <c r="S332" s="328"/>
      <c r="T332" s="328"/>
      <c r="U332" s="393"/>
      <c r="V332" s="393"/>
      <c r="W332" s="393"/>
      <c r="X332" s="393">
        <v>210</v>
      </c>
      <c r="Y332" s="393">
        <v>201</v>
      </c>
      <c r="Z332" s="393">
        <v>195</v>
      </c>
      <c r="AA332" s="393">
        <v>189</v>
      </c>
      <c r="AB332" s="393">
        <v>175</v>
      </c>
      <c r="AC332" s="393">
        <v>156</v>
      </c>
      <c r="AD332" s="393">
        <v>130</v>
      </c>
      <c r="AE332" s="393">
        <v>101</v>
      </c>
      <c r="AF332" s="328">
        <v>54.9</v>
      </c>
      <c r="AG332" s="328"/>
      <c r="AH332" s="328"/>
      <c r="AI332" s="328"/>
      <c r="AJ332" s="329" t="s">
        <v>390</v>
      </c>
    </row>
    <row r="333" spans="1:39" ht="15" thickBot="1">
      <c r="A333" s="3360"/>
      <c r="B333" s="3087">
        <v>20020309</v>
      </c>
      <c r="C333" s="332">
        <v>20020009</v>
      </c>
      <c r="D333" s="333" t="s">
        <v>887</v>
      </c>
      <c r="E333" s="335" t="s">
        <v>1013</v>
      </c>
      <c r="F333" s="334" t="s">
        <v>1015</v>
      </c>
      <c r="G333" s="3772">
        <f>+_xlfn.IFNA(VLOOKUP(C333,[2]Hoja1!$A:$C,3,FALSE),"Consultar")</f>
        <v>13189</v>
      </c>
      <c r="H333" s="362" t="str">
        <f>+_xlfn.IFNA(VLOOKUP(B333,[2]Hoja1!$A:$C,3,FALSE),"Consultar")</f>
        <v>Consultar</v>
      </c>
      <c r="I333" s="336"/>
      <c r="J333" s="336"/>
      <c r="K333" s="336"/>
      <c r="L333" s="336"/>
      <c r="M333" s="336"/>
      <c r="N333" s="336"/>
      <c r="O333" s="336"/>
      <c r="P333" s="336"/>
      <c r="Q333" s="336"/>
      <c r="R333" s="336"/>
      <c r="S333" s="336"/>
      <c r="T333" s="336"/>
      <c r="U333" s="336"/>
      <c r="V333" s="336"/>
      <c r="W333" s="336"/>
      <c r="X333" s="421"/>
      <c r="Y333" s="421">
        <v>203</v>
      </c>
      <c r="Z333" s="421">
        <v>199</v>
      </c>
      <c r="AA333" s="421">
        <v>192</v>
      </c>
      <c r="AB333" s="421">
        <v>180</v>
      </c>
      <c r="AC333" s="421">
        <v>163</v>
      </c>
      <c r="AD333" s="421">
        <v>139</v>
      </c>
      <c r="AE333" s="421">
        <v>109</v>
      </c>
      <c r="AF333" s="336">
        <v>64.099999999999994</v>
      </c>
      <c r="AG333" s="336"/>
      <c r="AH333" s="336"/>
      <c r="AI333" s="336"/>
      <c r="AJ333" s="337" t="s">
        <v>390</v>
      </c>
      <c r="AK333" s="140"/>
      <c r="AL333" s="140"/>
    </row>
    <row r="334" spans="1:39" ht="9" customHeight="1" thickBot="1">
      <c r="A334" s="3360"/>
      <c r="B334" s="4246"/>
      <c r="C334" s="4247"/>
      <c r="D334" s="4247"/>
      <c r="E334" s="4247"/>
      <c r="F334" s="4247"/>
      <c r="G334" s="4247"/>
      <c r="H334" s="4247"/>
      <c r="I334" s="4247"/>
      <c r="J334" s="4247"/>
      <c r="K334" s="4247"/>
      <c r="L334" s="4247"/>
      <c r="M334" s="4247"/>
      <c r="N334" s="4247"/>
      <c r="O334" s="4247"/>
      <c r="P334" s="4247"/>
      <c r="Q334" s="4247"/>
      <c r="R334" s="4247"/>
      <c r="S334" s="4247"/>
      <c r="T334" s="4247"/>
      <c r="U334" s="4247"/>
      <c r="V334" s="4247"/>
      <c r="W334" s="4247"/>
      <c r="X334" s="4247"/>
      <c r="Y334" s="4247"/>
      <c r="Z334" s="4247"/>
      <c r="AA334" s="4247"/>
      <c r="AB334" s="4247"/>
      <c r="AC334" s="4247"/>
      <c r="AD334" s="4247"/>
      <c r="AE334" s="4247"/>
      <c r="AF334" s="4247"/>
      <c r="AG334" s="4247"/>
      <c r="AH334" s="4247"/>
      <c r="AI334" s="4247"/>
      <c r="AJ334" s="4247"/>
      <c r="AK334" s="422"/>
      <c r="AL334" s="422"/>
      <c r="AM334" s="143"/>
    </row>
    <row r="335" spans="1:39" ht="13.9">
      <c r="A335" s="3360"/>
      <c r="B335" s="4229" t="s">
        <v>448</v>
      </c>
      <c r="C335" s="4231" t="s">
        <v>318</v>
      </c>
      <c r="D335" s="4233" t="s">
        <v>374</v>
      </c>
      <c r="E335" s="4233" t="s">
        <v>319</v>
      </c>
      <c r="F335" s="4233" t="s">
        <v>320</v>
      </c>
      <c r="G335" s="4235" t="s">
        <v>451</v>
      </c>
      <c r="H335" s="4235" t="s">
        <v>452</v>
      </c>
      <c r="I335" s="4233" t="s">
        <v>266</v>
      </c>
      <c r="J335" s="4233"/>
      <c r="K335" s="4233"/>
      <c r="L335" s="4233"/>
      <c r="M335" s="4233"/>
      <c r="N335" s="4233"/>
      <c r="O335" s="4233"/>
      <c r="P335" s="4233"/>
      <c r="Q335" s="4233"/>
      <c r="R335" s="4233"/>
      <c r="S335" s="4233"/>
      <c r="T335" s="4233"/>
      <c r="U335" s="4233"/>
      <c r="V335" s="4233"/>
      <c r="W335" s="4233"/>
      <c r="X335" s="4233"/>
      <c r="Y335" s="4233"/>
      <c r="Z335" s="4233"/>
      <c r="AA335" s="4233"/>
      <c r="AB335" s="4233"/>
      <c r="AC335" s="4233"/>
      <c r="AD335" s="4233"/>
      <c r="AE335" s="4233"/>
      <c r="AF335" s="4233"/>
      <c r="AG335" s="4233"/>
      <c r="AH335" s="4233"/>
      <c r="AI335" s="4233"/>
      <c r="AJ335" s="357" t="s">
        <v>267</v>
      </c>
      <c r="AK335" s="355"/>
      <c r="AL335" s="355"/>
    </row>
    <row r="336" spans="1:39" ht="32.65" customHeight="1" thickBot="1">
      <c r="A336" s="3360"/>
      <c r="B336" s="4230"/>
      <c r="C336" s="4232"/>
      <c r="D336" s="4234"/>
      <c r="E336" s="4234"/>
      <c r="F336" s="4234"/>
      <c r="G336" s="4236"/>
      <c r="H336" s="4236"/>
      <c r="I336" s="3065">
        <v>10</v>
      </c>
      <c r="J336" s="3065">
        <v>20</v>
      </c>
      <c r="K336" s="3065">
        <v>25</v>
      </c>
      <c r="L336" s="3065">
        <v>30</v>
      </c>
      <c r="M336" s="3065">
        <v>40</v>
      </c>
      <c r="N336" s="3065">
        <v>45</v>
      </c>
      <c r="O336" s="3065">
        <v>50</v>
      </c>
      <c r="P336" s="3065">
        <v>55</v>
      </c>
      <c r="Q336" s="3065">
        <v>60</v>
      </c>
      <c r="R336" s="3065">
        <v>65</v>
      </c>
      <c r="S336" s="3065">
        <v>70</v>
      </c>
      <c r="T336" s="3065">
        <v>75</v>
      </c>
      <c r="U336" s="3065">
        <v>80</v>
      </c>
      <c r="V336" s="3065">
        <v>90</v>
      </c>
      <c r="W336" s="3065">
        <v>100</v>
      </c>
      <c r="X336" s="3065">
        <v>110</v>
      </c>
      <c r="Y336" s="3065">
        <v>120</v>
      </c>
      <c r="Z336" s="3065">
        <v>130</v>
      </c>
      <c r="AA336" s="3065">
        <v>140</v>
      </c>
      <c r="AB336" s="3065">
        <v>160</v>
      </c>
      <c r="AC336" s="3065">
        <v>180</v>
      </c>
      <c r="AD336" s="3065">
        <v>200</v>
      </c>
      <c r="AE336" s="3065">
        <v>220</v>
      </c>
      <c r="AF336" s="3065">
        <v>260</v>
      </c>
      <c r="AG336" s="3065">
        <v>300</v>
      </c>
      <c r="AH336" s="3065">
        <v>340</v>
      </c>
      <c r="AI336" s="3065">
        <v>380</v>
      </c>
      <c r="AJ336" s="396" t="s">
        <v>268</v>
      </c>
    </row>
    <row r="337" spans="1:36" ht="14.45">
      <c r="A337" s="3360"/>
      <c r="B337" s="3418" t="s">
        <v>1016</v>
      </c>
      <c r="C337" s="668" t="s">
        <v>1017</v>
      </c>
      <c r="D337" s="3413" t="s">
        <v>1018</v>
      </c>
      <c r="E337" s="3414" t="s">
        <v>753</v>
      </c>
      <c r="F337" s="3415" t="s">
        <v>1019</v>
      </c>
      <c r="G337" s="3135" t="str">
        <f>+_xlfn.IFNA(VLOOKUP(C337,[2]Hoja1!$A:$C,3,FALSE),"Consultar")</f>
        <v>Consultar</v>
      </c>
      <c r="H337" s="362" t="str">
        <f>+_xlfn.IFNA(VLOOKUP(B337,[2]Hoja1!$A:$C,3,FALSE),"Consultar")</f>
        <v>Consultar</v>
      </c>
      <c r="I337" s="3416">
        <v>279</v>
      </c>
      <c r="J337" s="3416">
        <v>238</v>
      </c>
      <c r="K337" s="3416">
        <v>175</v>
      </c>
      <c r="L337" s="3416">
        <v>120</v>
      </c>
      <c r="M337" s="349"/>
      <c r="N337" s="349"/>
      <c r="O337" s="349"/>
      <c r="P337" s="349"/>
      <c r="Q337" s="349"/>
      <c r="R337" s="349"/>
      <c r="S337" s="349"/>
      <c r="T337" s="349"/>
      <c r="U337" s="349"/>
      <c r="V337" s="349"/>
      <c r="W337" s="349"/>
      <c r="X337" s="349"/>
      <c r="Y337" s="349"/>
      <c r="Z337" s="349"/>
      <c r="AA337" s="349"/>
      <c r="AB337" s="349"/>
      <c r="AC337" s="3419"/>
      <c r="AD337" s="3419"/>
      <c r="AE337" s="3419"/>
      <c r="AF337" s="3420"/>
      <c r="AG337" s="349"/>
      <c r="AH337" s="349"/>
      <c r="AI337" s="349"/>
      <c r="AJ337" s="3417" t="s">
        <v>390</v>
      </c>
    </row>
    <row r="338" spans="1:36" ht="14.45">
      <c r="A338" s="3360"/>
      <c r="B338" s="424" t="s">
        <v>1020</v>
      </c>
      <c r="C338" s="164" t="s">
        <v>1021</v>
      </c>
      <c r="D338" s="340" t="s">
        <v>1018</v>
      </c>
      <c r="E338" s="342" t="s">
        <v>785</v>
      </c>
      <c r="F338" s="341" t="s">
        <v>1022</v>
      </c>
      <c r="G338" s="362" t="str">
        <f>+_xlfn.IFNA(VLOOKUP(C338,[2]Hoja1!$A:$C,3,FALSE),"Consultar")</f>
        <v>Consultar</v>
      </c>
      <c r="H338" s="362" t="str">
        <f>+_xlfn.IFNA(VLOOKUP(B338,[2]Hoja1!$A:$C,3,FALSE),"Consultar")</f>
        <v>Consultar</v>
      </c>
      <c r="I338" s="405"/>
      <c r="J338" s="405">
        <v>276</v>
      </c>
      <c r="K338" s="405">
        <v>266</v>
      </c>
      <c r="L338" s="405">
        <v>253</v>
      </c>
      <c r="M338" s="405">
        <v>221</v>
      </c>
      <c r="N338" s="405">
        <v>194</v>
      </c>
      <c r="O338" s="405">
        <v>158</v>
      </c>
      <c r="P338" s="405">
        <v>121</v>
      </c>
      <c r="Q338" s="343">
        <v>85.8</v>
      </c>
      <c r="R338" s="343">
        <v>36.1</v>
      </c>
      <c r="S338" s="343"/>
      <c r="T338" s="343"/>
      <c r="U338" s="343"/>
      <c r="V338" s="343"/>
      <c r="W338" s="343"/>
      <c r="X338" s="343"/>
      <c r="Y338" s="343"/>
      <c r="Z338" s="343"/>
      <c r="AA338" s="343"/>
      <c r="AB338" s="343"/>
      <c r="AC338" s="425"/>
      <c r="AD338" s="425"/>
      <c r="AE338" s="425"/>
      <c r="AF338" s="343"/>
      <c r="AG338" s="343"/>
      <c r="AH338" s="343"/>
      <c r="AI338" s="343"/>
      <c r="AJ338" s="345" t="s">
        <v>390</v>
      </c>
    </row>
    <row r="339" spans="1:36" ht="14.45">
      <c r="A339" s="3360"/>
      <c r="B339" s="426" t="s">
        <v>1023</v>
      </c>
      <c r="C339" s="324" t="s">
        <v>1024</v>
      </c>
      <c r="D339" s="325" t="s">
        <v>1018</v>
      </c>
      <c r="E339" s="327" t="s">
        <v>919</v>
      </c>
      <c r="F339" s="326" t="s">
        <v>1025</v>
      </c>
      <c r="G339" s="156">
        <f>+_xlfn.IFNA(VLOOKUP(C339,[2]Hoja1!$A:$C,3,FALSE),"Consultar")</f>
        <v>6906</v>
      </c>
      <c r="H339" s="156" t="str">
        <f>+_xlfn.IFNA(VLOOKUP(B339,[2]Hoja1!$A:$C,3,FALSE),"Consultar")</f>
        <v>Consultar</v>
      </c>
      <c r="I339" s="393"/>
      <c r="J339" s="393"/>
      <c r="K339" s="393"/>
      <c r="L339" s="393">
        <v>280</v>
      </c>
      <c r="M339" s="393">
        <v>251</v>
      </c>
      <c r="N339" s="393">
        <v>234</v>
      </c>
      <c r="O339" s="393">
        <v>214</v>
      </c>
      <c r="P339" s="393">
        <v>181</v>
      </c>
      <c r="Q339" s="393">
        <v>145</v>
      </c>
      <c r="R339" s="393">
        <v>115</v>
      </c>
      <c r="S339" s="328">
        <v>90</v>
      </c>
      <c r="T339" s="328">
        <v>61</v>
      </c>
      <c r="U339" s="328"/>
      <c r="V339" s="328"/>
      <c r="W339" s="328"/>
      <c r="X339" s="328"/>
      <c r="Y339" s="328"/>
      <c r="Z339" s="328"/>
      <c r="AA339" s="328"/>
      <c r="AB339" s="328"/>
      <c r="AC339" s="327"/>
      <c r="AD339" s="327"/>
      <c r="AE339" s="327"/>
      <c r="AF339" s="327"/>
      <c r="AG339" s="328"/>
      <c r="AH339" s="328"/>
      <c r="AI339" s="328"/>
      <c r="AJ339" s="329" t="s">
        <v>390</v>
      </c>
    </row>
    <row r="340" spans="1:36" ht="15" thickBot="1">
      <c r="A340" s="3360"/>
      <c r="B340" s="427" t="s">
        <v>1026</v>
      </c>
      <c r="C340" s="324" t="s">
        <v>1027</v>
      </c>
      <c r="D340" s="325" t="s">
        <v>1018</v>
      </c>
      <c r="E340" s="327" t="s">
        <v>926</v>
      </c>
      <c r="F340" s="326" t="s">
        <v>1028</v>
      </c>
      <c r="G340" s="156">
        <f>+_xlfn.IFNA(VLOOKUP(C340,[2]Hoja1!$A:$C,3,FALSE),"Consultar")</f>
        <v>7401</v>
      </c>
      <c r="H340" s="156" t="str">
        <f>+_xlfn.IFNA(VLOOKUP(B340,[2]Hoja1!$A:$C,3,FALSE),"Consultar")</f>
        <v>Consultar</v>
      </c>
      <c r="I340" s="393"/>
      <c r="J340" s="393"/>
      <c r="K340" s="393"/>
      <c r="L340" s="393">
        <v>278</v>
      </c>
      <c r="M340" s="393">
        <v>263</v>
      </c>
      <c r="N340" s="393">
        <v>254</v>
      </c>
      <c r="O340" s="393">
        <v>245</v>
      </c>
      <c r="P340" s="393">
        <v>234</v>
      </c>
      <c r="Q340" s="393">
        <v>221</v>
      </c>
      <c r="R340" s="393">
        <v>204</v>
      </c>
      <c r="S340" s="393">
        <v>183</v>
      </c>
      <c r="T340" s="393">
        <v>158</v>
      </c>
      <c r="U340" s="393">
        <v>130</v>
      </c>
      <c r="V340" s="328">
        <v>72.099999999999994</v>
      </c>
      <c r="W340" s="328"/>
      <c r="X340" s="328"/>
      <c r="Y340" s="328"/>
      <c r="Z340" s="328"/>
      <c r="AA340" s="328"/>
      <c r="AB340" s="328"/>
      <c r="AC340" s="428"/>
      <c r="AD340" s="428"/>
      <c r="AE340" s="428"/>
      <c r="AF340" s="428"/>
      <c r="AG340" s="328"/>
      <c r="AH340" s="328"/>
      <c r="AI340" s="328"/>
      <c r="AJ340" s="329" t="s">
        <v>390</v>
      </c>
    </row>
    <row r="341" spans="1:36" ht="14.45">
      <c r="A341" s="3360"/>
      <c r="B341" s="857" t="s">
        <v>1029</v>
      </c>
      <c r="C341" s="324" t="s">
        <v>1030</v>
      </c>
      <c r="D341" s="325" t="s">
        <v>1018</v>
      </c>
      <c r="E341" s="327" t="s">
        <v>926</v>
      </c>
      <c r="F341" s="326" t="s">
        <v>1031</v>
      </c>
      <c r="G341" s="156">
        <f>+_xlfn.IFNA(VLOOKUP(C341,[2]Hoja1!$A:$C,3,FALSE),"Consultar")</f>
        <v>7914</v>
      </c>
      <c r="H341" s="362" t="str">
        <f>+_xlfn.IFNA(VLOOKUP(B341,[2]Hoja1!$A:$C,3,FALSE),"Consultar")</f>
        <v>Consultar</v>
      </c>
      <c r="I341" s="328"/>
      <c r="J341" s="328"/>
      <c r="K341" s="328"/>
      <c r="L341" s="328"/>
      <c r="M341" s="393">
        <v>275</v>
      </c>
      <c r="N341" s="393">
        <v>267</v>
      </c>
      <c r="O341" s="393">
        <v>259</v>
      </c>
      <c r="P341" s="393">
        <v>249</v>
      </c>
      <c r="Q341" s="393">
        <v>238</v>
      </c>
      <c r="R341" s="393">
        <v>225</v>
      </c>
      <c r="S341" s="393">
        <v>208</v>
      </c>
      <c r="T341" s="393">
        <v>188</v>
      </c>
      <c r="U341" s="393">
        <v>164</v>
      </c>
      <c r="V341" s="393">
        <v>117</v>
      </c>
      <c r="W341" s="328">
        <v>71.400000000000006</v>
      </c>
      <c r="X341" s="328"/>
      <c r="Y341" s="328"/>
      <c r="Z341" s="328"/>
      <c r="AA341" s="328"/>
      <c r="AB341" s="366"/>
      <c r="AC341" s="4237" t="s">
        <v>272</v>
      </c>
      <c r="AD341" s="4238"/>
      <c r="AE341" s="4238"/>
      <c r="AF341" s="4239"/>
      <c r="AG341" s="364"/>
      <c r="AH341" s="328"/>
      <c r="AI341" s="328"/>
      <c r="AJ341" s="329" t="s">
        <v>390</v>
      </c>
    </row>
    <row r="342" spans="1:36" ht="14.45">
      <c r="A342" s="3360"/>
      <c r="B342" s="427" t="s">
        <v>1032</v>
      </c>
      <c r="C342" s="324" t="s">
        <v>1033</v>
      </c>
      <c r="D342" s="325" t="s">
        <v>1018</v>
      </c>
      <c r="E342" s="327" t="s">
        <v>936</v>
      </c>
      <c r="F342" s="326" t="s">
        <v>1034</v>
      </c>
      <c r="G342" s="156">
        <f>+_xlfn.IFNA(VLOOKUP(C342,[2]Hoja1!$A:$C,3,FALSE),"Consultar")</f>
        <v>8402</v>
      </c>
      <c r="H342" s="156" t="str">
        <f>+_xlfn.IFNA(VLOOKUP(B342,[2]Hoja1!$A:$C,3,FALSE),"Consultar")</f>
        <v>Consultar</v>
      </c>
      <c r="I342" s="328"/>
      <c r="J342" s="328"/>
      <c r="K342" s="328"/>
      <c r="L342" s="328"/>
      <c r="M342" s="393"/>
      <c r="N342" s="393"/>
      <c r="O342" s="393">
        <v>275</v>
      </c>
      <c r="P342" s="393">
        <v>265</v>
      </c>
      <c r="Q342" s="393">
        <v>254</v>
      </c>
      <c r="R342" s="393">
        <v>244</v>
      </c>
      <c r="S342" s="393">
        <v>232</v>
      </c>
      <c r="T342" s="393">
        <v>219</v>
      </c>
      <c r="U342" s="393">
        <v>198</v>
      </c>
      <c r="V342" s="393">
        <v>150</v>
      </c>
      <c r="W342" s="393">
        <v>110</v>
      </c>
      <c r="X342" s="328">
        <v>73</v>
      </c>
      <c r="Y342" s="328"/>
      <c r="Z342" s="328"/>
      <c r="AA342" s="328"/>
      <c r="AB342" s="366"/>
      <c r="AC342" s="4240"/>
      <c r="AD342" s="4241"/>
      <c r="AE342" s="4241"/>
      <c r="AF342" s="4242"/>
      <c r="AG342" s="364"/>
      <c r="AH342" s="328"/>
      <c r="AI342" s="328"/>
      <c r="AJ342" s="329" t="s">
        <v>390</v>
      </c>
    </row>
    <row r="343" spans="1:36" ht="15" thickBot="1">
      <c r="A343" s="3360"/>
      <c r="B343" s="426" t="s">
        <v>1035</v>
      </c>
      <c r="C343" s="324" t="s">
        <v>1036</v>
      </c>
      <c r="D343" s="325" t="s">
        <v>1018</v>
      </c>
      <c r="E343" s="327" t="s">
        <v>946</v>
      </c>
      <c r="F343" s="326" t="s">
        <v>1037</v>
      </c>
      <c r="G343" s="156" t="str">
        <f>+_xlfn.IFNA(VLOOKUP(C343,[2]Hoja1!$A:$C,3,FALSE),"Consultar")</f>
        <v>Consultar</v>
      </c>
      <c r="H343" s="156" t="str">
        <f>+_xlfn.IFNA(VLOOKUP(B343,[2]Hoja1!$A:$C,3,FALSE),"Consultar")</f>
        <v>Consultar</v>
      </c>
      <c r="I343" s="328"/>
      <c r="J343" s="328"/>
      <c r="K343" s="328"/>
      <c r="L343" s="328"/>
      <c r="M343" s="393"/>
      <c r="N343" s="393">
        <v>279</v>
      </c>
      <c r="O343" s="393">
        <v>274</v>
      </c>
      <c r="P343" s="393">
        <v>268</v>
      </c>
      <c r="Q343" s="393">
        <v>262</v>
      </c>
      <c r="R343" s="393">
        <v>255</v>
      </c>
      <c r="S343" s="393">
        <v>248</v>
      </c>
      <c r="T343" s="393">
        <v>240</v>
      </c>
      <c r="U343" s="393">
        <v>231</v>
      </c>
      <c r="V343" s="393">
        <v>208</v>
      </c>
      <c r="W343" s="393">
        <v>176</v>
      </c>
      <c r="X343" s="393">
        <v>138</v>
      </c>
      <c r="Y343" s="393">
        <v>101</v>
      </c>
      <c r="Z343" s="328">
        <v>57.6</v>
      </c>
      <c r="AA343" s="328"/>
      <c r="AB343" s="366"/>
      <c r="AC343" s="4243"/>
      <c r="AD343" s="4244"/>
      <c r="AE343" s="4244"/>
      <c r="AF343" s="4245"/>
      <c r="AG343" s="364"/>
      <c r="AH343" s="328"/>
      <c r="AI343" s="328"/>
      <c r="AJ343" s="329" t="s">
        <v>390</v>
      </c>
    </row>
    <row r="344" spans="1:36" ht="14.45">
      <c r="A344" s="3360"/>
      <c r="B344" s="857" t="s">
        <v>1038</v>
      </c>
      <c r="C344" s="324" t="s">
        <v>1039</v>
      </c>
      <c r="D344" s="325" t="s">
        <v>1018</v>
      </c>
      <c r="E344" s="327" t="s">
        <v>946</v>
      </c>
      <c r="F344" s="326" t="s">
        <v>1040</v>
      </c>
      <c r="G344" s="156">
        <f>+_xlfn.IFNA(VLOOKUP(C344,[2]Hoja1!$A:$C,3,FALSE),"Consultar")</f>
        <v>9126</v>
      </c>
      <c r="H344" s="362" t="str">
        <f>+_xlfn.IFNA(VLOOKUP(B344,[2]Hoja1!$A:$C,3,FALSE),"Consultar")</f>
        <v>Consultar</v>
      </c>
      <c r="I344" s="328"/>
      <c r="J344" s="328"/>
      <c r="K344" s="328"/>
      <c r="L344" s="328"/>
      <c r="M344" s="393"/>
      <c r="N344" s="393"/>
      <c r="O344" s="393"/>
      <c r="P344" s="393">
        <v>278</v>
      </c>
      <c r="Q344" s="393">
        <v>272</v>
      </c>
      <c r="R344" s="393">
        <v>265</v>
      </c>
      <c r="S344" s="393">
        <v>258</v>
      </c>
      <c r="T344" s="393">
        <v>250</v>
      </c>
      <c r="U344" s="393">
        <v>243</v>
      </c>
      <c r="V344" s="393">
        <v>223</v>
      </c>
      <c r="W344" s="393">
        <v>196</v>
      </c>
      <c r="X344" s="393">
        <v>162</v>
      </c>
      <c r="Y344" s="393">
        <v>127</v>
      </c>
      <c r="Z344" s="328">
        <v>94.8</v>
      </c>
      <c r="AA344" s="328">
        <v>59.3</v>
      </c>
      <c r="AB344" s="328"/>
      <c r="AC344" s="429"/>
      <c r="AD344" s="389"/>
      <c r="AE344" s="389"/>
      <c r="AF344" s="389"/>
      <c r="AG344" s="328"/>
      <c r="AH344" s="328"/>
      <c r="AI344" s="328"/>
      <c r="AJ344" s="329" t="s">
        <v>390</v>
      </c>
    </row>
    <row r="345" spans="1:36" ht="14.45">
      <c r="A345" s="3360"/>
      <c r="B345" s="426" t="s">
        <v>1041</v>
      </c>
      <c r="C345" s="324" t="s">
        <v>1042</v>
      </c>
      <c r="D345" s="325" t="s">
        <v>1018</v>
      </c>
      <c r="E345" s="327" t="s">
        <v>946</v>
      </c>
      <c r="F345" s="326" t="s">
        <v>1043</v>
      </c>
      <c r="G345" s="156">
        <f>+_xlfn.IFNA(VLOOKUP(C345,[2]Hoja1!$A:$C,3,FALSE),"Consultar")</f>
        <v>9317</v>
      </c>
      <c r="H345" s="156" t="str">
        <f>+_xlfn.IFNA(VLOOKUP(B345,[2]Hoja1!$A:$C,3,FALSE),"Consultar")</f>
        <v>Consultar</v>
      </c>
      <c r="I345" s="328"/>
      <c r="J345" s="328"/>
      <c r="K345" s="328"/>
      <c r="L345" s="328"/>
      <c r="M345" s="393"/>
      <c r="N345" s="393"/>
      <c r="O345" s="393"/>
      <c r="P345" s="393"/>
      <c r="Q345" s="393"/>
      <c r="R345" s="393">
        <v>276</v>
      </c>
      <c r="S345" s="393">
        <v>269</v>
      </c>
      <c r="T345" s="393">
        <v>262</v>
      </c>
      <c r="U345" s="393">
        <v>253</v>
      </c>
      <c r="V345" s="393">
        <v>237</v>
      </c>
      <c r="W345" s="393">
        <v>214</v>
      </c>
      <c r="X345" s="393">
        <v>184</v>
      </c>
      <c r="Y345" s="393">
        <v>149</v>
      </c>
      <c r="Z345" s="393">
        <v>119</v>
      </c>
      <c r="AA345" s="328">
        <v>90</v>
      </c>
      <c r="AB345" s="328"/>
      <c r="AC345" s="383"/>
      <c r="AD345" s="383"/>
      <c r="AE345" s="383"/>
      <c r="AF345" s="383"/>
      <c r="AG345" s="328"/>
      <c r="AH345" s="328"/>
      <c r="AI345" s="328"/>
      <c r="AJ345" s="329" t="s">
        <v>390</v>
      </c>
    </row>
    <row r="346" spans="1:36" ht="14.45">
      <c r="A346" s="3360"/>
      <c r="B346" s="427" t="s">
        <v>1044</v>
      </c>
      <c r="C346" s="324" t="s">
        <v>1045</v>
      </c>
      <c r="D346" s="325" t="s">
        <v>1018</v>
      </c>
      <c r="E346" s="327" t="s">
        <v>956</v>
      </c>
      <c r="F346" s="326" t="s">
        <v>1046</v>
      </c>
      <c r="G346" s="156">
        <f>+_xlfn.IFNA(VLOOKUP(C346,[2]Hoja1!$A:$C,3,FALSE),"Consultar")</f>
        <v>9777</v>
      </c>
      <c r="H346" s="156" t="str">
        <f>+_xlfn.IFNA(VLOOKUP(B346,[2]Hoja1!$A:$C,3,FALSE),"Consultar")</f>
        <v>Consultar</v>
      </c>
      <c r="I346" s="328"/>
      <c r="J346" s="328"/>
      <c r="K346" s="328"/>
      <c r="L346" s="328"/>
      <c r="M346" s="393"/>
      <c r="N346" s="393"/>
      <c r="O346" s="393"/>
      <c r="P346" s="393"/>
      <c r="Q346" s="393">
        <v>278</v>
      </c>
      <c r="R346" s="393">
        <v>274</v>
      </c>
      <c r="S346" s="393">
        <v>269</v>
      </c>
      <c r="T346" s="393">
        <v>264</v>
      </c>
      <c r="U346" s="393">
        <v>259</v>
      </c>
      <c r="V346" s="393">
        <v>246</v>
      </c>
      <c r="W346" s="393">
        <v>233</v>
      </c>
      <c r="X346" s="393">
        <v>216</v>
      </c>
      <c r="Y346" s="393">
        <v>194</v>
      </c>
      <c r="Z346" s="393">
        <v>166</v>
      </c>
      <c r="AA346" s="393">
        <v>136</v>
      </c>
      <c r="AB346" s="328">
        <v>79.8</v>
      </c>
      <c r="AC346" s="330"/>
      <c r="AD346" s="330"/>
      <c r="AE346" s="383"/>
      <c r="AF346" s="383"/>
      <c r="AG346" s="328"/>
      <c r="AH346" s="328"/>
      <c r="AI346" s="328"/>
      <c r="AJ346" s="329" t="s">
        <v>390</v>
      </c>
    </row>
    <row r="347" spans="1:36" ht="14.45">
      <c r="A347" s="3360"/>
      <c r="B347" s="857" t="s">
        <v>1047</v>
      </c>
      <c r="C347" s="324" t="s">
        <v>1048</v>
      </c>
      <c r="D347" s="325" t="s">
        <v>1018</v>
      </c>
      <c r="E347" s="327" t="s">
        <v>956</v>
      </c>
      <c r="F347" s="326" t="s">
        <v>1049</v>
      </c>
      <c r="G347" s="156">
        <f>+_xlfn.IFNA(VLOOKUP(C347,[2]Hoja1!$A:$C,3,FALSE),"Consultar")</f>
        <v>10246</v>
      </c>
      <c r="H347" s="362" t="str">
        <f>+_xlfn.IFNA(VLOOKUP(B347,[2]Hoja1!$A:$C,3,FALSE),"Consultar")</f>
        <v>Consultar</v>
      </c>
      <c r="I347" s="328"/>
      <c r="J347" s="328"/>
      <c r="K347" s="328"/>
      <c r="L347" s="328"/>
      <c r="M347" s="328"/>
      <c r="N347" s="328"/>
      <c r="O347" s="328"/>
      <c r="P347" s="328"/>
      <c r="Q347" s="328"/>
      <c r="R347" s="328"/>
      <c r="S347" s="393">
        <v>277</v>
      </c>
      <c r="T347" s="393">
        <v>272</v>
      </c>
      <c r="U347" s="393">
        <v>266</v>
      </c>
      <c r="V347" s="393">
        <v>255</v>
      </c>
      <c r="W347" s="393">
        <v>242</v>
      </c>
      <c r="X347" s="393">
        <v>227</v>
      </c>
      <c r="Y347" s="393">
        <v>208</v>
      </c>
      <c r="Z347" s="393">
        <v>183</v>
      </c>
      <c r="AA347" s="393">
        <v>154</v>
      </c>
      <c r="AB347" s="393">
        <v>102</v>
      </c>
      <c r="AC347" s="328">
        <v>43.5</v>
      </c>
      <c r="AD347" s="383"/>
      <c r="AE347" s="383"/>
      <c r="AF347" s="383"/>
      <c r="AG347" s="328"/>
      <c r="AH347" s="328"/>
      <c r="AI347" s="328"/>
      <c r="AJ347" s="329" t="s">
        <v>390</v>
      </c>
    </row>
    <row r="348" spans="1:36" ht="14.45">
      <c r="A348" s="3360"/>
      <c r="B348" s="857" t="s">
        <v>1050</v>
      </c>
      <c r="C348" s="324" t="s">
        <v>1051</v>
      </c>
      <c r="D348" s="325" t="s">
        <v>1018</v>
      </c>
      <c r="E348" s="327" t="s">
        <v>956</v>
      </c>
      <c r="F348" s="326" t="s">
        <v>1052</v>
      </c>
      <c r="G348" s="156">
        <f>+_xlfn.IFNA(VLOOKUP(C348,[2]Hoja1!$A:$C,3,FALSE),"Consultar")</f>
        <v>10706</v>
      </c>
      <c r="H348" s="362" t="str">
        <f>+_xlfn.IFNA(VLOOKUP(B348,[2]Hoja1!$A:$C,3,FALSE),"Consultar")</f>
        <v>Consultar</v>
      </c>
      <c r="I348" s="328"/>
      <c r="J348" s="328"/>
      <c r="K348" s="328"/>
      <c r="L348" s="328"/>
      <c r="M348" s="328"/>
      <c r="N348" s="328"/>
      <c r="O348" s="328"/>
      <c r="P348" s="328"/>
      <c r="Q348" s="328"/>
      <c r="R348" s="328"/>
      <c r="S348" s="393"/>
      <c r="T348" s="393"/>
      <c r="U348" s="393">
        <v>274</v>
      </c>
      <c r="V348" s="393">
        <v>263</v>
      </c>
      <c r="W348" s="393">
        <v>250</v>
      </c>
      <c r="X348" s="393">
        <v>238</v>
      </c>
      <c r="Y348" s="393">
        <v>220</v>
      </c>
      <c r="Z348" s="393">
        <v>199</v>
      </c>
      <c r="AA348" s="393">
        <v>171</v>
      </c>
      <c r="AB348" s="393">
        <v>120</v>
      </c>
      <c r="AC348" s="328">
        <v>75</v>
      </c>
      <c r="AD348" s="328"/>
      <c r="AE348" s="328"/>
      <c r="AF348" s="328"/>
      <c r="AG348" s="328"/>
      <c r="AH348" s="328"/>
      <c r="AI348" s="328"/>
      <c r="AJ348" s="329" t="s">
        <v>390</v>
      </c>
    </row>
    <row r="349" spans="1:36" ht="14.45">
      <c r="A349" s="3360"/>
      <c r="B349" s="857" t="s">
        <v>1053</v>
      </c>
      <c r="C349" s="324" t="s">
        <v>1054</v>
      </c>
      <c r="D349" s="325" t="s">
        <v>1018</v>
      </c>
      <c r="E349" s="327" t="s">
        <v>1013</v>
      </c>
      <c r="F349" s="326" t="s">
        <v>1055</v>
      </c>
      <c r="G349" s="156">
        <f>+_xlfn.IFNA(VLOOKUP(C349,[2]Hoja1!$A:$C,3,FALSE),"Consultar")</f>
        <v>11162</v>
      </c>
      <c r="H349" s="362" t="str">
        <f>+_xlfn.IFNA(VLOOKUP(B349,[2]Hoja1!$A:$C,3,FALSE),"Consultar")</f>
        <v>Consultar</v>
      </c>
      <c r="I349" s="328"/>
      <c r="J349" s="328"/>
      <c r="K349" s="328"/>
      <c r="L349" s="328"/>
      <c r="M349" s="328"/>
      <c r="N349" s="328"/>
      <c r="O349" s="328"/>
      <c r="P349" s="328"/>
      <c r="Q349" s="328"/>
      <c r="R349" s="328"/>
      <c r="S349" s="393"/>
      <c r="T349" s="393"/>
      <c r="U349" s="393">
        <v>275</v>
      </c>
      <c r="V349" s="393">
        <v>267</v>
      </c>
      <c r="W349" s="393">
        <v>258</v>
      </c>
      <c r="X349" s="393">
        <v>248</v>
      </c>
      <c r="Y349" s="393">
        <v>237</v>
      </c>
      <c r="Z349" s="393">
        <v>224</v>
      </c>
      <c r="AA349" s="393">
        <v>208</v>
      </c>
      <c r="AB349" s="393">
        <v>163</v>
      </c>
      <c r="AC349" s="393">
        <v>116</v>
      </c>
      <c r="AD349" s="328">
        <v>69.900000000000006</v>
      </c>
      <c r="AE349" s="328"/>
      <c r="AF349" s="328"/>
      <c r="AG349" s="328"/>
      <c r="AH349" s="328"/>
      <c r="AI349" s="328"/>
      <c r="AJ349" s="329" t="s">
        <v>390</v>
      </c>
    </row>
    <row r="350" spans="1:36" ht="14.45">
      <c r="A350" s="3360"/>
      <c r="B350" s="857" t="s">
        <v>1056</v>
      </c>
      <c r="C350" s="324" t="s">
        <v>1057</v>
      </c>
      <c r="D350" s="325" t="s">
        <v>1018</v>
      </c>
      <c r="E350" s="327" t="s">
        <v>1013</v>
      </c>
      <c r="F350" s="326" t="s">
        <v>1058</v>
      </c>
      <c r="G350" s="156">
        <f>+_xlfn.IFNA(VLOOKUP(C350,[2]Hoja1!$A:$C,3,FALSE),"Consultar")</f>
        <v>11632</v>
      </c>
      <c r="H350" s="362" t="str">
        <f>+_xlfn.IFNA(VLOOKUP(B350,[2]Hoja1!$A:$C,3,FALSE),"Consultar")</f>
        <v>Consultar</v>
      </c>
      <c r="I350" s="328"/>
      <c r="J350" s="328"/>
      <c r="K350" s="328"/>
      <c r="L350" s="328"/>
      <c r="M350" s="328"/>
      <c r="N350" s="328"/>
      <c r="O350" s="328"/>
      <c r="P350" s="328"/>
      <c r="Q350" s="328"/>
      <c r="R350" s="328"/>
      <c r="S350" s="393"/>
      <c r="T350" s="393"/>
      <c r="U350" s="393"/>
      <c r="V350" s="393">
        <v>274</v>
      </c>
      <c r="W350" s="393">
        <v>265</v>
      </c>
      <c r="X350" s="393">
        <v>255</v>
      </c>
      <c r="Y350" s="393">
        <v>245</v>
      </c>
      <c r="Z350" s="393">
        <v>233</v>
      </c>
      <c r="AA350" s="393">
        <v>218</v>
      </c>
      <c r="AB350" s="393">
        <v>177</v>
      </c>
      <c r="AC350" s="393">
        <v>131</v>
      </c>
      <c r="AD350" s="328">
        <v>90.5</v>
      </c>
      <c r="AE350" s="328">
        <v>37.700000000000003</v>
      </c>
      <c r="AF350" s="328"/>
      <c r="AG350" s="328"/>
      <c r="AH350" s="328"/>
      <c r="AI350" s="328"/>
      <c r="AJ350" s="329" t="s">
        <v>390</v>
      </c>
    </row>
    <row r="351" spans="1:36" ht="14.45">
      <c r="A351" s="3360"/>
      <c r="B351" s="426" t="s">
        <v>1059</v>
      </c>
      <c r="C351" s="324" t="s">
        <v>1060</v>
      </c>
      <c r="D351" s="325" t="s">
        <v>1018</v>
      </c>
      <c r="E351" s="327" t="s">
        <v>1013</v>
      </c>
      <c r="F351" s="326" t="s">
        <v>1061</v>
      </c>
      <c r="G351" s="156">
        <f>+_xlfn.IFNA(VLOOKUP(C351,[2]Hoja1!$A:$C,3,FALSE),"Consultar")</f>
        <v>12088</v>
      </c>
      <c r="H351" s="156" t="str">
        <f>+_xlfn.IFNA(VLOOKUP(B351,[2]Hoja1!$A:$C,3,FALSE),"Consultar")</f>
        <v>Consultar</v>
      </c>
      <c r="I351" s="328"/>
      <c r="J351" s="328"/>
      <c r="K351" s="328"/>
      <c r="L351" s="328"/>
      <c r="M351" s="328"/>
      <c r="N351" s="328"/>
      <c r="O351" s="328"/>
      <c r="P351" s="328"/>
      <c r="Q351" s="328"/>
      <c r="R351" s="328"/>
      <c r="S351" s="393"/>
      <c r="T351" s="393"/>
      <c r="U351" s="393"/>
      <c r="V351" s="393"/>
      <c r="W351" s="393">
        <v>271</v>
      </c>
      <c r="X351" s="393">
        <v>262</v>
      </c>
      <c r="Y351" s="393">
        <v>251</v>
      </c>
      <c r="Z351" s="393">
        <v>240</v>
      </c>
      <c r="AA351" s="393">
        <v>228</v>
      </c>
      <c r="AB351" s="393">
        <v>190</v>
      </c>
      <c r="AC351" s="393">
        <v>147</v>
      </c>
      <c r="AD351" s="393">
        <v>105</v>
      </c>
      <c r="AE351" s="328">
        <v>69</v>
      </c>
      <c r="AF351" s="328"/>
      <c r="AG351" s="328"/>
      <c r="AH351" s="328"/>
      <c r="AI351" s="328"/>
      <c r="AJ351" s="329" t="s">
        <v>390</v>
      </c>
    </row>
    <row r="352" spans="1:36" ht="14.45">
      <c r="A352" s="3360"/>
      <c r="B352" s="857" t="s">
        <v>1062</v>
      </c>
      <c r="C352" s="324" t="s">
        <v>1063</v>
      </c>
      <c r="D352" s="325" t="s">
        <v>1018</v>
      </c>
      <c r="E352" s="327" t="s">
        <v>1064</v>
      </c>
      <c r="F352" s="326" t="s">
        <v>1065</v>
      </c>
      <c r="G352" s="156">
        <f>+_xlfn.IFNA(VLOOKUP(C352,[2]Hoja1!$A:$C,3,FALSE),"Consultar")</f>
        <v>12540</v>
      </c>
      <c r="H352" s="362" t="str">
        <f>+_xlfn.IFNA(VLOOKUP(B352,[2]Hoja1!$A:$C,3,FALSE),"Consultar")</f>
        <v>Consultar</v>
      </c>
      <c r="I352" s="328"/>
      <c r="J352" s="328"/>
      <c r="K352" s="328"/>
      <c r="L352" s="328"/>
      <c r="M352" s="328"/>
      <c r="N352" s="328"/>
      <c r="O352" s="328"/>
      <c r="P352" s="328"/>
      <c r="Q352" s="328"/>
      <c r="R352" s="328"/>
      <c r="S352" s="393"/>
      <c r="T352" s="393"/>
      <c r="U352" s="393"/>
      <c r="V352" s="393"/>
      <c r="W352" s="393">
        <v>277</v>
      </c>
      <c r="X352" s="393">
        <v>269</v>
      </c>
      <c r="Y352" s="393">
        <v>262</v>
      </c>
      <c r="Z352" s="393">
        <v>253</v>
      </c>
      <c r="AA352" s="393">
        <v>244</v>
      </c>
      <c r="AB352" s="393">
        <v>221</v>
      </c>
      <c r="AC352" s="393">
        <v>189</v>
      </c>
      <c r="AD352" s="393">
        <v>148</v>
      </c>
      <c r="AE352" s="393">
        <v>109</v>
      </c>
      <c r="AF352" s="328"/>
      <c r="AG352" s="328"/>
      <c r="AH352" s="328"/>
      <c r="AI352" s="328"/>
      <c r="AJ352" s="329" t="s">
        <v>390</v>
      </c>
    </row>
    <row r="353" spans="1:41" ht="14.45">
      <c r="A353" s="3360"/>
      <c r="B353" s="857" t="s">
        <v>1066</v>
      </c>
      <c r="C353" s="324" t="s">
        <v>1067</v>
      </c>
      <c r="D353" s="325" t="s">
        <v>1018</v>
      </c>
      <c r="E353" s="327" t="s">
        <v>1064</v>
      </c>
      <c r="F353" s="326" t="s">
        <v>1068</v>
      </c>
      <c r="G353" s="156">
        <f>+_xlfn.IFNA(VLOOKUP(C353,[2]Hoja1!$A:$C,3,FALSE),"Consultar")</f>
        <v>13006</v>
      </c>
      <c r="H353" s="362" t="str">
        <f>+_xlfn.IFNA(VLOOKUP(B353,[2]Hoja1!$A:$C,3,FALSE),"Consultar")</f>
        <v>Consultar</v>
      </c>
      <c r="I353" s="328"/>
      <c r="J353" s="328"/>
      <c r="K353" s="328"/>
      <c r="L353" s="328"/>
      <c r="M353" s="328"/>
      <c r="N353" s="328"/>
      <c r="O353" s="328"/>
      <c r="P353" s="328"/>
      <c r="Q353" s="328"/>
      <c r="R353" s="328"/>
      <c r="S353" s="328"/>
      <c r="T353" s="328"/>
      <c r="U353" s="328"/>
      <c r="V353" s="328"/>
      <c r="W353" s="328"/>
      <c r="X353" s="393">
        <v>276</v>
      </c>
      <c r="Y353" s="393">
        <v>267</v>
      </c>
      <c r="Z353" s="393">
        <v>259</v>
      </c>
      <c r="AA353" s="393">
        <v>250</v>
      </c>
      <c r="AB353" s="393">
        <v>229</v>
      </c>
      <c r="AC353" s="393">
        <v>200</v>
      </c>
      <c r="AD353" s="393">
        <v>161</v>
      </c>
      <c r="AE353" s="393">
        <v>122</v>
      </c>
      <c r="AF353" s="328">
        <v>45.5</v>
      </c>
      <c r="AG353" s="328"/>
      <c r="AH353" s="328"/>
      <c r="AI353" s="328"/>
      <c r="AJ353" s="329" t="s">
        <v>390</v>
      </c>
    </row>
    <row r="354" spans="1:41" ht="14.45">
      <c r="A354" s="3360"/>
      <c r="B354" s="427" t="s">
        <v>1069</v>
      </c>
      <c r="C354" s="324" t="s">
        <v>1070</v>
      </c>
      <c r="D354" s="325" t="s">
        <v>1018</v>
      </c>
      <c r="E354" s="327" t="s">
        <v>1064</v>
      </c>
      <c r="F354" s="326" t="s">
        <v>1071</v>
      </c>
      <c r="G354" s="156">
        <f>+_xlfn.IFNA(VLOOKUP(C354,[2]Hoja1!$A:$C,3,FALSE),"Consultar")</f>
        <v>13877</v>
      </c>
      <c r="H354" s="156" t="str">
        <f>+_xlfn.IFNA(VLOOKUP(B354,[2]Hoja1!$A:$C,3,FALSE),"Consultar")</f>
        <v>Consultar</v>
      </c>
      <c r="I354" s="328"/>
      <c r="J354" s="328"/>
      <c r="K354" s="328"/>
      <c r="L354" s="328"/>
      <c r="M354" s="328"/>
      <c r="N354" s="328"/>
      <c r="O354" s="328"/>
      <c r="P354" s="328"/>
      <c r="Q354" s="328"/>
      <c r="R354" s="328"/>
      <c r="S354" s="328"/>
      <c r="T354" s="328"/>
      <c r="U354" s="328"/>
      <c r="V354" s="328"/>
      <c r="W354" s="328"/>
      <c r="X354" s="393"/>
      <c r="Y354" s="393">
        <v>274</v>
      </c>
      <c r="Z354" s="393">
        <v>268</v>
      </c>
      <c r="AA354" s="393">
        <v>257</v>
      </c>
      <c r="AB354" s="393">
        <v>238</v>
      </c>
      <c r="AC354" s="393">
        <v>210</v>
      </c>
      <c r="AD354" s="393">
        <v>172</v>
      </c>
      <c r="AE354" s="393">
        <v>135</v>
      </c>
      <c r="AF354" s="328">
        <v>70</v>
      </c>
      <c r="AG354" s="328"/>
      <c r="AH354" s="328"/>
      <c r="AI354" s="328"/>
      <c r="AJ354" s="329" t="s">
        <v>390</v>
      </c>
    </row>
    <row r="355" spans="1:41" ht="14.45">
      <c r="A355" s="3360"/>
      <c r="B355" s="857" t="s">
        <v>1072</v>
      </c>
      <c r="C355" s="324" t="s">
        <v>1073</v>
      </c>
      <c r="D355" s="325" t="s">
        <v>1018</v>
      </c>
      <c r="E355" s="327" t="s">
        <v>1074</v>
      </c>
      <c r="F355" s="326" t="s">
        <v>1075</v>
      </c>
      <c r="G355" s="156" t="str">
        <f>+_xlfn.IFNA(VLOOKUP(C355,[2]Hoja1!$A:$C,3,FALSE),"Consultar")</f>
        <v>Consultar</v>
      </c>
      <c r="H355" s="362" t="str">
        <f>+_xlfn.IFNA(VLOOKUP(B355,[2]Hoja1!$A:$C,3,FALSE),"Consultar")</f>
        <v>Consultar</v>
      </c>
      <c r="I355" s="328"/>
      <c r="J355" s="328"/>
      <c r="K355" s="328"/>
      <c r="L355" s="328"/>
      <c r="M355" s="328"/>
      <c r="N355" s="328"/>
      <c r="O355" s="328"/>
      <c r="P355" s="328"/>
      <c r="Q355" s="328"/>
      <c r="R355" s="328"/>
      <c r="S355" s="328"/>
      <c r="T355" s="328"/>
      <c r="U355" s="328"/>
      <c r="V355" s="328"/>
      <c r="W355" s="328"/>
      <c r="X355" s="393"/>
      <c r="Y355" s="393">
        <v>276</v>
      </c>
      <c r="Z355" s="393">
        <v>269</v>
      </c>
      <c r="AA355" s="393">
        <v>263</v>
      </c>
      <c r="AB355" s="393">
        <v>247</v>
      </c>
      <c r="AC355" s="393">
        <v>228</v>
      </c>
      <c r="AD355" s="393">
        <v>204</v>
      </c>
      <c r="AE355" s="393">
        <v>170</v>
      </c>
      <c r="AF355" s="393">
        <v>101</v>
      </c>
      <c r="AG355" s="328"/>
      <c r="AH355" s="328"/>
      <c r="AI355" s="328"/>
      <c r="AJ355" s="329" t="s">
        <v>390</v>
      </c>
    </row>
    <row r="356" spans="1:41" ht="14.45">
      <c r="A356" s="3360"/>
      <c r="B356" s="426" t="s">
        <v>1076</v>
      </c>
      <c r="C356" s="324" t="s">
        <v>1077</v>
      </c>
      <c r="D356" s="325" t="s">
        <v>1018</v>
      </c>
      <c r="E356" s="327" t="s">
        <v>1074</v>
      </c>
      <c r="F356" s="326" t="s">
        <v>1078</v>
      </c>
      <c r="G356" s="156" t="str">
        <f>+_xlfn.IFNA(VLOOKUP(C356,[2]Hoja1!$A:$C,3,FALSE),"Consultar")</f>
        <v>Consultar</v>
      </c>
      <c r="H356" s="156" t="str">
        <f>+_xlfn.IFNA(VLOOKUP(B356,[2]Hoja1!$A:$C,3,FALSE),"Consultar")</f>
        <v>Consultar</v>
      </c>
      <c r="I356" s="328"/>
      <c r="J356" s="328"/>
      <c r="K356" s="328"/>
      <c r="L356" s="328"/>
      <c r="M356" s="328"/>
      <c r="N356" s="328"/>
      <c r="O356" s="328"/>
      <c r="P356" s="328"/>
      <c r="Q356" s="328"/>
      <c r="R356" s="328"/>
      <c r="S356" s="328"/>
      <c r="T356" s="328"/>
      <c r="U356" s="328"/>
      <c r="V356" s="328"/>
      <c r="W356" s="328"/>
      <c r="X356" s="393"/>
      <c r="Y356" s="393"/>
      <c r="Z356" s="393"/>
      <c r="AA356" s="393">
        <v>274</v>
      </c>
      <c r="AB356" s="393">
        <v>259</v>
      </c>
      <c r="AC356" s="393">
        <v>241</v>
      </c>
      <c r="AD356" s="393">
        <v>220</v>
      </c>
      <c r="AE356" s="393">
        <v>191</v>
      </c>
      <c r="AF356" s="393">
        <v>125</v>
      </c>
      <c r="AG356" s="328">
        <v>67</v>
      </c>
      <c r="AH356" s="328"/>
      <c r="AI356" s="328"/>
      <c r="AJ356" s="329" t="s">
        <v>390</v>
      </c>
    </row>
    <row r="357" spans="1:41" ht="14.45">
      <c r="A357" s="3360"/>
      <c r="B357" s="857" t="s">
        <v>1079</v>
      </c>
      <c r="C357" s="324" t="s">
        <v>1080</v>
      </c>
      <c r="D357" s="325" t="s">
        <v>1018</v>
      </c>
      <c r="E357" s="327" t="s">
        <v>1081</v>
      </c>
      <c r="F357" s="326" t="s">
        <v>1082</v>
      </c>
      <c r="G357" s="156" t="str">
        <f>+_xlfn.IFNA(VLOOKUP(C357,[2]Hoja1!$A:$C,3,FALSE),"Consultar")</f>
        <v>Consultar</v>
      </c>
      <c r="H357" s="362" t="str">
        <f>+_xlfn.IFNA(VLOOKUP(B357,[2]Hoja1!$A:$C,3,FALSE),"Consultar")</f>
        <v>Consultar</v>
      </c>
      <c r="I357" s="328"/>
      <c r="J357" s="328"/>
      <c r="K357" s="328"/>
      <c r="L357" s="328"/>
      <c r="M357" s="328"/>
      <c r="N357" s="328"/>
      <c r="O357" s="328"/>
      <c r="P357" s="328"/>
      <c r="Q357" s="328"/>
      <c r="R357" s="328"/>
      <c r="S357" s="328"/>
      <c r="T357" s="328"/>
      <c r="U357" s="328"/>
      <c r="V357" s="328"/>
      <c r="W357" s="328"/>
      <c r="X357" s="393"/>
      <c r="Y357" s="393"/>
      <c r="Z357" s="393"/>
      <c r="AA357" s="393">
        <v>280</v>
      </c>
      <c r="AB357" s="393">
        <v>267</v>
      </c>
      <c r="AC357" s="393">
        <v>254</v>
      </c>
      <c r="AD357" s="393">
        <v>238</v>
      </c>
      <c r="AE357" s="393">
        <v>219</v>
      </c>
      <c r="AF357" s="393">
        <v>163</v>
      </c>
      <c r="AG357" s="393">
        <v>106</v>
      </c>
      <c r="AH357" s="328">
        <v>43.6</v>
      </c>
      <c r="AI357" s="328"/>
      <c r="AJ357" s="329" t="s">
        <v>390</v>
      </c>
    </row>
    <row r="358" spans="1:41" ht="15" thickBot="1">
      <c r="A358" s="3360"/>
      <c r="B358" s="860" t="s">
        <v>1083</v>
      </c>
      <c r="C358" s="332" t="s">
        <v>1084</v>
      </c>
      <c r="D358" s="333" t="s">
        <v>1018</v>
      </c>
      <c r="E358" s="335" t="s">
        <v>1081</v>
      </c>
      <c r="F358" s="334" t="s">
        <v>1085</v>
      </c>
      <c r="G358" s="431">
        <f>+_xlfn.IFNA(VLOOKUP(C358,[2]Hoja1!$A:$C,3,FALSE),"Consultar")</f>
        <v>16170</v>
      </c>
      <c r="H358" s="3147" t="str">
        <f>+_xlfn.IFNA(VLOOKUP(B358,[2]Hoja1!$A:$C,3,FALSE),"Consultar")</f>
        <v>Consultar</v>
      </c>
      <c r="I358" s="336"/>
      <c r="J358" s="336"/>
      <c r="K358" s="336"/>
      <c r="L358" s="336"/>
      <c r="M358" s="336"/>
      <c r="N358" s="336"/>
      <c r="O358" s="336"/>
      <c r="P358" s="336"/>
      <c r="Q358" s="336"/>
      <c r="R358" s="336"/>
      <c r="S358" s="336"/>
      <c r="T358" s="336"/>
      <c r="U358" s="336"/>
      <c r="V358" s="336"/>
      <c r="W358" s="336"/>
      <c r="X358" s="421"/>
      <c r="Y358" s="421"/>
      <c r="Z358" s="421"/>
      <c r="AA358" s="421"/>
      <c r="AB358" s="421">
        <v>272</v>
      </c>
      <c r="AC358" s="421">
        <v>259</v>
      </c>
      <c r="AD358" s="421">
        <v>244</v>
      </c>
      <c r="AE358" s="421">
        <v>226</v>
      </c>
      <c r="AF358" s="421">
        <v>173</v>
      </c>
      <c r="AG358" s="421">
        <v>116</v>
      </c>
      <c r="AH358" s="336">
        <v>64</v>
      </c>
      <c r="AI358" s="336"/>
      <c r="AJ358" s="337" t="s">
        <v>390</v>
      </c>
    </row>
    <row r="359" spans="1:41">
      <c r="A359" s="355"/>
      <c r="B359" s="355"/>
      <c r="C359" s="208"/>
      <c r="D359" s="208"/>
      <c r="E359" s="208"/>
      <c r="F359" s="208"/>
      <c r="G359" s="208"/>
      <c r="H359" s="356"/>
      <c r="I359" s="356"/>
      <c r="J359" s="356"/>
      <c r="K359" s="208"/>
      <c r="L359" s="208"/>
      <c r="M359" s="208"/>
      <c r="N359" s="208"/>
      <c r="O359" s="208"/>
      <c r="P359" s="208"/>
      <c r="Q359" s="208"/>
      <c r="R359" s="208"/>
      <c r="S359" s="208"/>
      <c r="T359" s="208"/>
      <c r="U359" s="208"/>
      <c r="V359" s="208"/>
      <c r="W359" s="208"/>
      <c r="X359" s="208"/>
      <c r="Y359" s="208"/>
      <c r="Z359" s="208"/>
      <c r="AA359" s="208"/>
      <c r="AB359" s="208"/>
      <c r="AC359" s="208"/>
      <c r="AD359" s="208"/>
      <c r="AE359" s="208"/>
      <c r="AF359" s="208"/>
      <c r="AG359" s="208"/>
      <c r="AH359" s="208"/>
      <c r="AI359" s="355"/>
      <c r="AJ359" s="355"/>
      <c r="AK359" s="355"/>
      <c r="AL359" s="355"/>
    </row>
    <row r="360" spans="1:41">
      <c r="J360" s="3813"/>
    </row>
    <row r="362" spans="1:41">
      <c r="A362" s="3764"/>
      <c r="B362" s="3764"/>
      <c r="C362" s="3773"/>
      <c r="D362" s="3773"/>
      <c r="E362" s="3773"/>
      <c r="F362" s="3773"/>
      <c r="G362" s="3773"/>
      <c r="H362" s="3774"/>
      <c r="I362" s="3774"/>
      <c r="J362" s="3774"/>
      <c r="K362" s="3773"/>
      <c r="L362" s="3773"/>
      <c r="M362" s="3773"/>
      <c r="N362" s="3773"/>
      <c r="O362" s="3773"/>
      <c r="P362" s="3773"/>
      <c r="Q362" s="3773"/>
      <c r="R362" s="3773"/>
      <c r="S362" s="3773"/>
      <c r="T362" s="3773"/>
      <c r="U362" s="3773"/>
      <c r="V362" s="3773"/>
      <c r="W362" s="3773"/>
      <c r="X362" s="3773"/>
      <c r="Y362" s="3773"/>
      <c r="Z362" s="3773"/>
      <c r="AA362" s="3773"/>
      <c r="AB362" s="3773"/>
      <c r="AC362" s="3773"/>
      <c r="AD362" s="3773"/>
      <c r="AE362" s="3773"/>
      <c r="AF362" s="3773"/>
      <c r="AG362" s="3773"/>
      <c r="AH362" s="3773"/>
      <c r="AI362" s="3764"/>
      <c r="AJ362" s="3764"/>
      <c r="AK362" s="3764"/>
      <c r="AL362" s="3764"/>
      <c r="AM362" s="3764"/>
      <c r="AN362" s="3764"/>
      <c r="AO362" s="3764"/>
    </row>
  </sheetData>
  <mergeCells count="130">
    <mergeCell ref="M5:P5"/>
    <mergeCell ref="M6:P6"/>
    <mergeCell ref="M7:P7"/>
    <mergeCell ref="M8:P8"/>
    <mergeCell ref="M9:P9"/>
    <mergeCell ref="M10:P10"/>
    <mergeCell ref="M11:P11"/>
    <mergeCell ref="M12:P12"/>
    <mergeCell ref="M13:P13"/>
    <mergeCell ref="C17:C19"/>
    <mergeCell ref="D17:D19"/>
    <mergeCell ref="E17:E19"/>
    <mergeCell ref="F17:F19"/>
    <mergeCell ref="G17:G19"/>
    <mergeCell ref="H17:H19"/>
    <mergeCell ref="I17:AE18"/>
    <mergeCell ref="AF17:AF18"/>
    <mergeCell ref="Y21:AB23"/>
    <mergeCell ref="Y42:AB44"/>
    <mergeCell ref="C60:C62"/>
    <mergeCell ref="D60:D62"/>
    <mergeCell ref="E60:E62"/>
    <mergeCell ref="F60:F62"/>
    <mergeCell ref="G60:G62"/>
    <mergeCell ref="H60:H62"/>
    <mergeCell ref="I60:AE61"/>
    <mergeCell ref="Y63:AB65"/>
    <mergeCell ref="B125:B126"/>
    <mergeCell ref="C125:C126"/>
    <mergeCell ref="D125:D126"/>
    <mergeCell ref="E125:E126"/>
    <mergeCell ref="F125:F126"/>
    <mergeCell ref="G125:G126"/>
    <mergeCell ref="H125:H126"/>
    <mergeCell ref="I125:AG125"/>
    <mergeCell ref="Y75:AB77"/>
    <mergeCell ref="Y84:AB86"/>
    <mergeCell ref="Y91:AB93"/>
    <mergeCell ref="B101:B102"/>
    <mergeCell ref="C101:C102"/>
    <mergeCell ref="D101:D102"/>
    <mergeCell ref="E101:E102"/>
    <mergeCell ref="F101:F102"/>
    <mergeCell ref="G101:G102"/>
    <mergeCell ref="H101:H102"/>
    <mergeCell ref="I101:AG101"/>
    <mergeCell ref="AC129:AF131"/>
    <mergeCell ref="B143:B144"/>
    <mergeCell ref="C143:C144"/>
    <mergeCell ref="D143:D144"/>
    <mergeCell ref="E143:E144"/>
    <mergeCell ref="F143:F144"/>
    <mergeCell ref="G143:G144"/>
    <mergeCell ref="H143:H144"/>
    <mergeCell ref="I143:AH143"/>
    <mergeCell ref="AC147:AF149"/>
    <mergeCell ref="B170:B171"/>
    <mergeCell ref="C170:C171"/>
    <mergeCell ref="D170:D171"/>
    <mergeCell ref="E170:E171"/>
    <mergeCell ref="F170:F171"/>
    <mergeCell ref="G170:G171"/>
    <mergeCell ref="H170:H171"/>
    <mergeCell ref="I170:AH170"/>
    <mergeCell ref="AC172:AF174"/>
    <mergeCell ref="B180:B181"/>
    <mergeCell ref="C180:C181"/>
    <mergeCell ref="D180:D181"/>
    <mergeCell ref="E180:E181"/>
    <mergeCell ref="F180:F181"/>
    <mergeCell ref="G180:G181"/>
    <mergeCell ref="H180:H181"/>
    <mergeCell ref="I180:I181"/>
    <mergeCell ref="J180:J181"/>
    <mergeCell ref="K180:AL180"/>
    <mergeCell ref="AM180:AM181"/>
    <mergeCell ref="AH188:AK190"/>
    <mergeCell ref="B207:B208"/>
    <mergeCell ref="C207:C208"/>
    <mergeCell ref="D207:D208"/>
    <mergeCell ref="E207:E208"/>
    <mergeCell ref="F207:F208"/>
    <mergeCell ref="G207:G208"/>
    <mergeCell ref="H207:H208"/>
    <mergeCell ref="I207:AJ207"/>
    <mergeCell ref="AF212:AI214"/>
    <mergeCell ref="B234:B235"/>
    <mergeCell ref="C234:C235"/>
    <mergeCell ref="D234:D235"/>
    <mergeCell ref="E234:E235"/>
    <mergeCell ref="F234:F235"/>
    <mergeCell ref="G234:G235"/>
    <mergeCell ref="H234:H235"/>
    <mergeCell ref="I234:AK234"/>
    <mergeCell ref="AE238:AH240"/>
    <mergeCell ref="B254:B255"/>
    <mergeCell ref="C254:C255"/>
    <mergeCell ref="D254:D255"/>
    <mergeCell ref="E254:E255"/>
    <mergeCell ref="F254:F255"/>
    <mergeCell ref="G254:G255"/>
    <mergeCell ref="H254:H255"/>
    <mergeCell ref="I254:AJ254"/>
    <mergeCell ref="B282:B283"/>
    <mergeCell ref="C282:C283"/>
    <mergeCell ref="D282:D283"/>
    <mergeCell ref="E282:E283"/>
    <mergeCell ref="F282:F283"/>
    <mergeCell ref="G282:G283"/>
    <mergeCell ref="H282:H283"/>
    <mergeCell ref="I282:AI282"/>
    <mergeCell ref="AC290:AF292"/>
    <mergeCell ref="B309:B310"/>
    <mergeCell ref="C309:C310"/>
    <mergeCell ref="D309:D310"/>
    <mergeCell ref="E309:E310"/>
    <mergeCell ref="F309:F310"/>
    <mergeCell ref="G309:G310"/>
    <mergeCell ref="H309:H310"/>
    <mergeCell ref="AC341:AF343"/>
    <mergeCell ref="I309:AI309"/>
    <mergeCell ref="B334:AJ334"/>
    <mergeCell ref="B335:B336"/>
    <mergeCell ref="C335:C336"/>
    <mergeCell ref="D335:D336"/>
    <mergeCell ref="E335:E336"/>
    <mergeCell ref="F335:F336"/>
    <mergeCell ref="G335:G336"/>
    <mergeCell ref="H335:H336"/>
    <mergeCell ref="I335:AI335"/>
  </mergeCells>
  <hyperlinks>
    <hyperlink ref="M6" location="'SP A'!B17" display="SP5A" xr:uid="{8CFA7575-F582-4E49-8F60-3360B56398A4}"/>
    <hyperlink ref="M7" location="'SP A'!B103" display="SP 7 - 9 - 11 - 14" xr:uid="{47AA6BCE-B590-4268-A924-DA9FAD3BB722}"/>
    <hyperlink ref="M12" location="SP!B391" display="SP 125 - 160 - 215" xr:uid="{250044F4-AD75-4C6C-9A8D-D5AA9AB51362}"/>
    <hyperlink ref="M13" location="SP!B504" display="SP G" xr:uid="{878D261F-D6EC-4958-AF1B-3A52DDB66099}"/>
    <hyperlink ref="M11" location="SP!B334" display="SP 77 - 95" xr:uid="{70F46D7D-AB87-40CA-AB08-5935868C7B80}"/>
    <hyperlink ref="M10" location="SP!B256" display="SP 46 - 60" xr:uid="{716C5D86-03D1-4F76-8A9E-499D04807AE1}"/>
    <hyperlink ref="M6:P6" location="SP!B19" display=" -  'SP5A" xr:uid="{B7D9F858-A59E-45A0-8246-F1432ECA33FA}"/>
    <hyperlink ref="M7:P7" location="SP!B89" display=" -  'SP 7 - 9 - 11 - 14" xr:uid="{0B7A8E11-4C31-4A32-BFF9-9215B5EF6E4E}"/>
    <hyperlink ref="M8:P8" location="SP!B135" display=" -  'SP 17" xr:uid="{E7BC4C44-9744-44CD-BDD1-216D290C9A50}"/>
    <hyperlink ref="M9:P9" location="SP!B192" display=" -  'SP30" xr:uid="{013FE394-F4CE-4DC4-A615-73BCF205BC94}"/>
    <hyperlink ref="M10:P10" location="SP!B242" display=" -  'SP 46 - 60" xr:uid="{AAE52031-04FA-48F9-A477-8051D6B36154}"/>
    <hyperlink ref="M11:P11" location="SP!B320" display=" -  'SP 77 - 95" xr:uid="{195C0DBB-6742-41B1-91DA-02746E0FDA2A}"/>
    <hyperlink ref="M12:P12" location="SP!B377" display=" -  'SP 125 - 160 - 215" xr:uid="{34C57D4B-DB75-48F0-90B2-364342B46ABF}"/>
    <hyperlink ref="M13:P13" location="SP!B490" display=" -  'SP G" xr:uid="{31E3CB1B-ED65-4CAB-B574-F8D5792C383B}"/>
    <hyperlink ref="J1" location="Indice!A1" display="Volver al Índice" xr:uid="{979E074B-C51D-4FD9-B2F4-5148B2D1278D}"/>
  </hyperlinks>
  <pageMargins left="0.7" right="0.7" top="0.75" bottom="0.75" header="0.3" footer="0.3"/>
  <pageSetup paperSize="9" orientation="portrait" horizontalDpi="300" verticalDpi="300" r:id="rId1"/>
  <customProperties>
    <customPr name="_pios_id" r:id="rId2"/>
    <customPr name="IbpWorksheetKeyString_GUID" r:id="rId3"/>
  </customProperties>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7C22A-44BA-4791-B140-E031409FF33B}">
  <dimension ref="B1:W25"/>
  <sheetViews>
    <sheetView showGridLines="0" zoomScaleNormal="100" workbookViewId="0"/>
  </sheetViews>
  <sheetFormatPr defaultColWidth="8.7109375" defaultRowHeight="14.45"/>
  <cols>
    <col min="1" max="1" width="5.5703125" customWidth="1"/>
    <col min="2" max="2" width="10.42578125" customWidth="1"/>
    <col min="6" max="6" width="16.5703125" bestFit="1" customWidth="1"/>
    <col min="7" max="7" width="9.7109375" customWidth="1"/>
  </cols>
  <sheetData>
    <row r="1" spans="2:21" ht="35.65" customHeight="1">
      <c r="B1" s="432" t="s">
        <v>13</v>
      </c>
      <c r="C1" s="433"/>
      <c r="D1" s="433"/>
      <c r="E1" s="433"/>
      <c r="F1" s="433"/>
      <c r="G1" s="433"/>
      <c r="H1" s="434"/>
      <c r="I1" s="433"/>
      <c r="J1" s="158" t="s">
        <v>251</v>
      </c>
      <c r="K1" s="433"/>
      <c r="L1" s="433"/>
      <c r="M1" s="433"/>
      <c r="N1" s="433"/>
      <c r="O1" s="433"/>
      <c r="P1" s="433"/>
      <c r="Q1" s="433"/>
      <c r="R1" s="433"/>
      <c r="S1" s="433"/>
      <c r="T1" s="433"/>
      <c r="U1" s="433"/>
    </row>
    <row r="2" spans="2:21" ht="22.9">
      <c r="B2" s="432"/>
      <c r="C2" s="433"/>
      <c r="D2" s="433"/>
      <c r="E2" s="433"/>
      <c r="F2" s="433"/>
      <c r="G2" s="433"/>
      <c r="H2" s="434"/>
      <c r="I2" s="433"/>
      <c r="J2" s="3210"/>
      <c r="K2" s="433"/>
      <c r="L2" s="433"/>
      <c r="M2" s="433"/>
      <c r="N2" s="433"/>
      <c r="O2" s="433"/>
      <c r="P2" s="433"/>
      <c r="Q2" s="433"/>
      <c r="R2" s="433"/>
      <c r="S2" s="433"/>
      <c r="T2" s="433"/>
      <c r="U2" s="433"/>
    </row>
    <row r="3" spans="2:21" ht="20.45">
      <c r="B3" s="435" t="s">
        <v>353</v>
      </c>
      <c r="C3" s="433"/>
      <c r="D3" s="433"/>
      <c r="E3" s="433"/>
      <c r="F3" s="433"/>
      <c r="G3" s="433"/>
      <c r="H3" s="433"/>
      <c r="I3" s="433"/>
      <c r="J3" s="433"/>
      <c r="K3" s="433"/>
      <c r="L3" s="433"/>
      <c r="M3" s="433"/>
      <c r="N3" s="433"/>
      <c r="O3" s="433"/>
      <c r="P3" s="433"/>
      <c r="Q3" s="433"/>
      <c r="R3" s="433"/>
      <c r="S3" s="433"/>
      <c r="T3" s="433"/>
      <c r="U3" s="433"/>
    </row>
    <row r="4" spans="2:21" ht="20.45">
      <c r="B4" s="435"/>
      <c r="C4" s="433"/>
      <c r="D4" s="433"/>
      <c r="E4" s="433"/>
      <c r="F4" s="433"/>
      <c r="G4" s="433"/>
      <c r="H4" s="433"/>
      <c r="I4" s="433"/>
      <c r="J4" s="433"/>
      <c r="K4" s="433"/>
      <c r="L4" s="433"/>
      <c r="M4" s="433"/>
      <c r="N4" s="433"/>
      <c r="O4" s="433"/>
      <c r="P4" s="433"/>
      <c r="Q4" s="433"/>
      <c r="R4" s="433"/>
      <c r="S4" s="433"/>
      <c r="T4" s="433"/>
      <c r="U4" s="433"/>
    </row>
    <row r="5" spans="2:21" ht="18">
      <c r="B5" s="436" t="s">
        <v>253</v>
      </c>
      <c r="C5" s="433"/>
      <c r="D5" s="433"/>
      <c r="E5" s="433"/>
      <c r="F5" s="433"/>
      <c r="G5" s="433"/>
      <c r="H5" s="433"/>
      <c r="I5" s="433"/>
      <c r="J5" s="433"/>
      <c r="K5" s="433"/>
      <c r="L5" s="433"/>
      <c r="M5" s="433"/>
      <c r="N5" s="433"/>
      <c r="O5" s="433"/>
      <c r="P5" s="433"/>
      <c r="Q5" s="433"/>
      <c r="R5" s="433"/>
      <c r="S5" s="433"/>
      <c r="T5" s="433"/>
      <c r="U5" s="433"/>
    </row>
    <row r="6" spans="2:21">
      <c r="B6" s="437" t="s">
        <v>1086</v>
      </c>
      <c r="C6" s="433"/>
      <c r="D6" s="433"/>
      <c r="E6" s="433"/>
      <c r="F6" s="433"/>
      <c r="G6" s="433"/>
      <c r="H6" s="433"/>
      <c r="I6" s="433"/>
      <c r="J6" s="433"/>
      <c r="K6" s="433"/>
      <c r="L6" s="433"/>
      <c r="M6" s="433"/>
      <c r="N6" s="433"/>
      <c r="O6" s="433"/>
      <c r="P6" s="433"/>
      <c r="Q6" s="433"/>
      <c r="R6" s="433"/>
      <c r="S6" s="433"/>
      <c r="T6" s="433"/>
      <c r="U6" s="433"/>
    </row>
    <row r="7" spans="2:21">
      <c r="B7" s="437" t="s">
        <v>1087</v>
      </c>
      <c r="C7" s="433"/>
      <c r="D7" s="433"/>
      <c r="E7" s="433"/>
      <c r="F7" s="433"/>
      <c r="G7" s="433"/>
      <c r="H7" s="433"/>
      <c r="I7" s="433"/>
      <c r="J7" s="433"/>
      <c r="K7" s="433"/>
      <c r="L7" s="433"/>
      <c r="M7" s="433"/>
      <c r="N7" s="433"/>
      <c r="O7" s="433"/>
      <c r="P7" s="433"/>
      <c r="Q7" s="433"/>
      <c r="R7" s="433"/>
      <c r="S7" s="433"/>
      <c r="T7" s="433"/>
      <c r="U7" s="433"/>
    </row>
    <row r="8" spans="2:21">
      <c r="B8" s="437" t="s">
        <v>358</v>
      </c>
      <c r="C8" s="433"/>
      <c r="D8" s="433"/>
      <c r="E8" s="433"/>
      <c r="F8" s="433"/>
      <c r="G8" s="433"/>
      <c r="H8" s="433"/>
      <c r="I8" s="433"/>
      <c r="J8" s="433"/>
      <c r="K8" s="433"/>
      <c r="L8" s="433"/>
      <c r="M8" s="433"/>
      <c r="N8" s="433"/>
      <c r="O8" s="433"/>
      <c r="P8" s="433"/>
      <c r="Q8" s="433"/>
      <c r="R8" s="433"/>
      <c r="S8" s="433"/>
      <c r="T8" s="433"/>
      <c r="U8" s="433"/>
    </row>
    <row r="9" spans="2:21">
      <c r="B9" s="438" t="s">
        <v>1088</v>
      </c>
      <c r="C9" s="433"/>
      <c r="D9" s="433"/>
      <c r="E9" s="433"/>
      <c r="F9" s="433"/>
      <c r="G9" s="433"/>
      <c r="H9" s="433"/>
      <c r="I9" s="433"/>
      <c r="J9" s="433"/>
      <c r="K9" s="433"/>
      <c r="L9" s="433"/>
      <c r="M9" s="433"/>
      <c r="N9" s="433"/>
      <c r="O9" s="433"/>
      <c r="P9" s="433"/>
      <c r="Q9" s="433"/>
      <c r="R9" s="433"/>
      <c r="S9" s="433"/>
      <c r="T9" s="433"/>
      <c r="U9" s="433"/>
    </row>
    <row r="10" spans="2:21">
      <c r="B10" s="437" t="s">
        <v>366</v>
      </c>
      <c r="C10" s="433"/>
      <c r="D10" s="433"/>
      <c r="E10" s="433"/>
      <c r="F10" s="433"/>
      <c r="G10" s="433"/>
      <c r="H10" s="433"/>
      <c r="I10" s="433"/>
      <c r="J10" s="433"/>
      <c r="K10" s="433"/>
      <c r="L10" s="433"/>
      <c r="M10" s="433"/>
      <c r="N10" s="433"/>
      <c r="O10" s="433"/>
      <c r="P10" s="433"/>
      <c r="Q10" s="433"/>
      <c r="R10" s="433"/>
      <c r="S10" s="433"/>
      <c r="T10" s="433"/>
      <c r="U10" s="433"/>
    </row>
    <row r="11" spans="2:21">
      <c r="B11" s="437" t="s">
        <v>1089</v>
      </c>
      <c r="C11" s="433"/>
      <c r="D11" s="433"/>
      <c r="E11" s="433"/>
      <c r="F11" s="433"/>
      <c r="G11" s="433"/>
      <c r="H11" s="433"/>
      <c r="I11" s="433"/>
      <c r="J11" s="433"/>
      <c r="K11" s="433"/>
      <c r="L11" s="433"/>
      <c r="M11" s="433"/>
      <c r="N11" s="433"/>
      <c r="O11" s="433"/>
      <c r="P11" s="433"/>
      <c r="Q11" s="433"/>
      <c r="R11" s="433"/>
      <c r="S11" s="433"/>
      <c r="T11" s="433"/>
      <c r="U11" s="433"/>
    </row>
    <row r="12" spans="2:21">
      <c r="B12" s="437" t="s">
        <v>370</v>
      </c>
      <c r="C12" s="433"/>
      <c r="D12" s="433"/>
      <c r="E12" s="433"/>
      <c r="F12" s="433"/>
      <c r="G12" s="433"/>
      <c r="H12" s="433"/>
      <c r="I12" s="433"/>
      <c r="J12" s="433"/>
      <c r="K12" s="433"/>
      <c r="L12" s="433"/>
      <c r="M12" s="433"/>
      <c r="N12" s="433"/>
      <c r="O12" s="433"/>
      <c r="P12" s="433"/>
      <c r="Q12" s="433"/>
      <c r="R12" s="433"/>
      <c r="S12" s="433"/>
      <c r="T12" s="433"/>
      <c r="U12" s="433"/>
    </row>
    <row r="13" spans="2:21" ht="15" thickBot="1">
      <c r="B13" s="433"/>
      <c r="C13" s="433"/>
      <c r="D13" s="433"/>
      <c r="E13" s="433"/>
      <c r="F13" s="433"/>
      <c r="G13" s="433"/>
      <c r="H13" s="433"/>
      <c r="I13" s="433"/>
      <c r="J13" s="433"/>
      <c r="K13" s="433"/>
      <c r="L13" s="433"/>
      <c r="M13" s="433"/>
      <c r="N13" s="433"/>
      <c r="O13" s="433"/>
      <c r="P13" s="433"/>
      <c r="Q13" s="433"/>
      <c r="R13" s="433"/>
      <c r="S13" s="433"/>
      <c r="T13" s="433"/>
      <c r="U13" s="433"/>
    </row>
    <row r="14" spans="2:21" ht="24.6" thickBot="1">
      <c r="B14" s="207" t="s">
        <v>372</v>
      </c>
      <c r="C14" s="433"/>
      <c r="D14" s="433"/>
      <c r="E14" s="433"/>
      <c r="H14" s="433"/>
      <c r="I14" s="433"/>
      <c r="J14" s="433"/>
      <c r="K14" s="433"/>
      <c r="L14" s="433"/>
      <c r="M14" s="433"/>
      <c r="N14" s="433"/>
      <c r="O14" s="433"/>
      <c r="P14" s="433"/>
      <c r="Q14" s="433"/>
      <c r="R14" s="433"/>
      <c r="S14" s="433"/>
      <c r="T14" s="433"/>
      <c r="U14" s="433"/>
    </row>
    <row r="15" spans="2:21" ht="15" thickBot="1">
      <c r="B15" s="433"/>
      <c r="C15" s="433"/>
      <c r="D15" s="433"/>
      <c r="E15" s="433"/>
      <c r="F15" s="433"/>
      <c r="G15" s="433"/>
      <c r="H15" s="433"/>
      <c r="I15" s="433"/>
      <c r="J15" s="433"/>
      <c r="K15" s="433"/>
      <c r="L15" s="433"/>
      <c r="M15" s="433"/>
      <c r="N15" s="433"/>
      <c r="O15" s="433"/>
      <c r="P15" s="433"/>
      <c r="Q15" s="433"/>
      <c r="R15" s="433"/>
      <c r="S15" s="433"/>
      <c r="T15" s="433"/>
      <c r="U15" s="433"/>
    </row>
    <row r="16" spans="2:21">
      <c r="B16" s="4364" t="s">
        <v>373</v>
      </c>
      <c r="C16" s="4408" t="s">
        <v>1090</v>
      </c>
      <c r="D16" s="4408"/>
      <c r="E16" s="4410" t="s">
        <v>374</v>
      </c>
      <c r="F16" s="4410" t="s">
        <v>320</v>
      </c>
      <c r="G16" s="4408" t="s">
        <v>1091</v>
      </c>
      <c r="H16" s="4414"/>
      <c r="I16" s="4252" t="s">
        <v>1092</v>
      </c>
      <c r="J16" s="4252"/>
      <c r="K16" s="4252"/>
      <c r="L16" s="4252"/>
      <c r="M16" s="4252"/>
      <c r="N16" s="4252"/>
      <c r="O16" s="4252"/>
      <c r="P16" s="4252"/>
      <c r="Q16" s="4252"/>
      <c r="R16" s="4252"/>
      <c r="S16" s="4252"/>
      <c r="T16" s="4252"/>
      <c r="U16" s="4403"/>
    </row>
    <row r="17" spans="2:23">
      <c r="B17" s="4365"/>
      <c r="C17" s="4409"/>
      <c r="D17" s="4409"/>
      <c r="E17" s="4411"/>
      <c r="F17" s="4411"/>
      <c r="G17" s="4409"/>
      <c r="H17" s="4415"/>
      <c r="I17" s="4404"/>
      <c r="J17" s="4404"/>
      <c r="K17" s="4404"/>
      <c r="L17" s="4404"/>
      <c r="M17" s="4404"/>
      <c r="N17" s="4404"/>
      <c r="O17" s="4404"/>
      <c r="P17" s="4404"/>
      <c r="Q17" s="4404"/>
      <c r="R17" s="4404"/>
      <c r="S17" s="4404"/>
      <c r="T17" s="4404"/>
      <c r="U17" s="4405"/>
    </row>
    <row r="18" spans="2:23" ht="15" thickBot="1">
      <c r="B18" s="4366"/>
      <c r="C18" s="3344" t="s">
        <v>319</v>
      </c>
      <c r="D18" s="3344" t="s">
        <v>341</v>
      </c>
      <c r="E18" s="4412"/>
      <c r="F18" s="4412"/>
      <c r="G18" s="4413"/>
      <c r="H18" s="4416"/>
      <c r="I18" s="3345">
        <v>0</v>
      </c>
      <c r="J18" s="3345">
        <v>120</v>
      </c>
      <c r="K18" s="3345">
        <v>150</v>
      </c>
      <c r="L18" s="3345">
        <v>180</v>
      </c>
      <c r="M18" s="3345">
        <v>210</v>
      </c>
      <c r="N18" s="3345">
        <v>240</v>
      </c>
      <c r="O18" s="3345">
        <v>270</v>
      </c>
      <c r="P18" s="3345">
        <v>300</v>
      </c>
      <c r="Q18" s="3345">
        <v>330</v>
      </c>
      <c r="R18" s="3345">
        <v>360</v>
      </c>
      <c r="S18" s="3345">
        <v>390</v>
      </c>
      <c r="T18" s="3345">
        <v>420</v>
      </c>
      <c r="U18" s="214" t="s">
        <v>1093</v>
      </c>
    </row>
    <row r="19" spans="2:23">
      <c r="B19" s="2305">
        <v>99171984</v>
      </c>
      <c r="C19" s="3338">
        <v>100</v>
      </c>
      <c r="D19" s="3338">
        <v>75</v>
      </c>
      <c r="E19" s="3339" t="s">
        <v>887</v>
      </c>
      <c r="F19" s="3340" t="s">
        <v>1094</v>
      </c>
      <c r="G19" s="3341">
        <f>+_xlfn.IFNA(VLOOKUP(B19,[2]Hoja1!$A:$C,3,FALSE),"Consultar")</f>
        <v>13997</v>
      </c>
      <c r="H19" s="4406"/>
      <c r="I19" s="2306">
        <v>106</v>
      </c>
      <c r="J19" s="2306">
        <v>93.5</v>
      </c>
      <c r="K19" s="2306">
        <v>90.5</v>
      </c>
      <c r="L19" s="2306">
        <v>88</v>
      </c>
      <c r="M19" s="2306">
        <v>85.5</v>
      </c>
      <c r="N19" s="2306">
        <v>82</v>
      </c>
      <c r="O19" s="2306">
        <v>77.5</v>
      </c>
      <c r="P19" s="2388">
        <v>71.5</v>
      </c>
      <c r="Q19" s="2306">
        <v>63</v>
      </c>
      <c r="R19" s="3342">
        <v>53.5</v>
      </c>
      <c r="S19" s="3342">
        <v>42.5</v>
      </c>
      <c r="T19" s="2306">
        <v>31.5</v>
      </c>
      <c r="U19" s="3343" t="s">
        <v>390</v>
      </c>
    </row>
    <row r="20" spans="2:23">
      <c r="B20" s="439">
        <v>99718665</v>
      </c>
      <c r="C20" s="440">
        <v>125</v>
      </c>
      <c r="D20" s="440">
        <v>92</v>
      </c>
      <c r="E20" s="441" t="s">
        <v>887</v>
      </c>
      <c r="F20" s="442" t="s">
        <v>1095</v>
      </c>
      <c r="G20" s="3341">
        <f>+_xlfn.IFNA(VLOOKUP(B20,[2]Hoja1!$A:$C,3,FALSE),"Consultar")</f>
        <v>13997</v>
      </c>
      <c r="H20" s="4406"/>
      <c r="I20" s="443">
        <v>117.5</v>
      </c>
      <c r="J20" s="443">
        <v>104.5</v>
      </c>
      <c r="K20" s="443">
        <v>102</v>
      </c>
      <c r="L20" s="443">
        <v>99</v>
      </c>
      <c r="M20" s="443">
        <v>96</v>
      </c>
      <c r="N20" s="443">
        <v>94</v>
      </c>
      <c r="O20" s="443">
        <v>91</v>
      </c>
      <c r="P20" s="444">
        <v>86</v>
      </c>
      <c r="Q20" s="443">
        <v>79.5</v>
      </c>
      <c r="R20" s="444">
        <v>70</v>
      </c>
      <c r="S20" s="444">
        <v>57</v>
      </c>
      <c r="T20" s="444">
        <v>41</v>
      </c>
      <c r="U20" s="445" t="s">
        <v>390</v>
      </c>
    </row>
    <row r="21" spans="2:23">
      <c r="B21" s="439">
        <v>99718666</v>
      </c>
      <c r="C21" s="440">
        <v>150</v>
      </c>
      <c r="D21" s="440">
        <v>110</v>
      </c>
      <c r="E21" s="441" t="s">
        <v>887</v>
      </c>
      <c r="F21" s="442" t="s">
        <v>1096</v>
      </c>
      <c r="G21" s="3341" t="str">
        <f>+_xlfn.IFNA(VLOOKUP(B21,[2]Hoja1!$A:$C,3,FALSE),"Consultar")</f>
        <v>Consultar</v>
      </c>
      <c r="H21" s="4406"/>
      <c r="I21" s="443">
        <v>150</v>
      </c>
      <c r="J21" s="443">
        <v>134.5</v>
      </c>
      <c r="K21" s="443">
        <v>130</v>
      </c>
      <c r="L21" s="443">
        <v>126.5</v>
      </c>
      <c r="M21" s="443">
        <v>123</v>
      </c>
      <c r="N21" s="443">
        <v>119</v>
      </c>
      <c r="O21" s="443">
        <v>113.5</v>
      </c>
      <c r="P21" s="444">
        <v>106.5</v>
      </c>
      <c r="Q21" s="443">
        <v>96.5</v>
      </c>
      <c r="R21" s="444">
        <v>84.5</v>
      </c>
      <c r="S21" s="444">
        <v>71</v>
      </c>
      <c r="T21" s="444">
        <v>56</v>
      </c>
      <c r="U21" s="445" t="s">
        <v>390</v>
      </c>
    </row>
    <row r="22" spans="2:23" ht="15" thickBot="1">
      <c r="B22" s="446">
        <v>99718667</v>
      </c>
      <c r="C22" s="447">
        <v>175</v>
      </c>
      <c r="D22" s="447">
        <v>130</v>
      </c>
      <c r="E22" s="448" t="s">
        <v>887</v>
      </c>
      <c r="F22" s="449" t="s">
        <v>1097</v>
      </c>
      <c r="G22" s="3341">
        <f>+_xlfn.IFNA(VLOOKUP(B22,[2]Hoja1!$A:$C,3,FALSE),"Consultar")</f>
        <v>17849</v>
      </c>
      <c r="H22" s="4407"/>
      <c r="I22" s="450">
        <v>162</v>
      </c>
      <c r="J22" s="450">
        <v>147</v>
      </c>
      <c r="K22" s="450">
        <v>142.5</v>
      </c>
      <c r="L22" s="450">
        <v>138.5</v>
      </c>
      <c r="M22" s="450">
        <v>135</v>
      </c>
      <c r="N22" s="450">
        <v>130.5</v>
      </c>
      <c r="O22" s="450">
        <v>125.5</v>
      </c>
      <c r="P22" s="451">
        <v>118.5</v>
      </c>
      <c r="Q22" s="450">
        <v>108.5</v>
      </c>
      <c r="R22" s="451">
        <v>96.5</v>
      </c>
      <c r="S22" s="451">
        <v>84.5</v>
      </c>
      <c r="T22" s="451">
        <v>69.5</v>
      </c>
      <c r="U22" s="452" t="s">
        <v>390</v>
      </c>
    </row>
    <row r="25" spans="2:23">
      <c r="B25" s="3775"/>
      <c r="C25" s="3775"/>
      <c r="D25" s="3775"/>
      <c r="E25" s="3775"/>
      <c r="F25" s="3775"/>
      <c r="G25" s="3775"/>
      <c r="H25" s="3775"/>
      <c r="I25" s="3775"/>
      <c r="J25" s="3775"/>
      <c r="K25" s="3775"/>
      <c r="L25" s="3775"/>
      <c r="M25" s="3775"/>
      <c r="N25" s="3775"/>
      <c r="O25" s="3775"/>
      <c r="P25" s="3775"/>
      <c r="Q25" s="3775"/>
      <c r="R25" s="3775"/>
      <c r="S25" s="3775"/>
      <c r="T25" s="3775"/>
      <c r="U25" s="3775"/>
      <c r="V25" s="3775"/>
      <c r="W25" s="3775"/>
    </row>
  </sheetData>
  <mergeCells count="8">
    <mergeCell ref="I16:U17"/>
    <mergeCell ref="H19:H22"/>
    <mergeCell ref="B16:B18"/>
    <mergeCell ref="C16:D17"/>
    <mergeCell ref="E16:E18"/>
    <mergeCell ref="F16:F18"/>
    <mergeCell ref="G16:G18"/>
    <mergeCell ref="H16:H18"/>
  </mergeCells>
  <hyperlinks>
    <hyperlink ref="J1" location="Indice!A1" display="Volver al Índice" xr:uid="{0E511727-FE4D-4CA6-8005-1FB84FE59DC2}"/>
  </hyperlinks>
  <pageMargins left="0.7" right="0.7" top="0.75" bottom="0.75" header="0.3" footer="0.3"/>
  <pageSetup paperSize="9" orientation="portrait" horizontalDpi="300" verticalDpi="300" r:id="rId1"/>
  <customProperties>
    <customPr name="_pios_id" r:id="rId2"/>
  </customPropertie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BB79C7-9042-4217-8A36-E25FEA108713}">
  <dimension ref="A1:K47"/>
  <sheetViews>
    <sheetView showGridLines="0" zoomScale="70" zoomScaleNormal="70" workbookViewId="0"/>
  </sheetViews>
  <sheetFormatPr defaultColWidth="11.42578125" defaultRowHeight="13.15"/>
  <cols>
    <col min="1" max="1" width="7.42578125" style="130" customWidth="1"/>
    <col min="2" max="2" width="54" style="130" bestFit="1" customWidth="1"/>
    <col min="3" max="3" width="22.5703125" style="130" customWidth="1"/>
    <col min="4" max="4" width="13.42578125" style="130" customWidth="1"/>
    <col min="5" max="5" width="16.42578125" style="130" customWidth="1"/>
    <col min="6" max="6" width="11.5703125" style="130" customWidth="1"/>
    <col min="7" max="7" width="11.42578125" style="130"/>
    <col min="8" max="8" width="16.42578125" style="130" customWidth="1"/>
    <col min="9" max="9" width="13.5703125" style="130" customWidth="1"/>
    <col min="10" max="16384" width="11.42578125" style="130"/>
  </cols>
  <sheetData>
    <row r="1" spans="1:10" ht="22.9">
      <c r="B1" s="52" t="s">
        <v>1098</v>
      </c>
      <c r="D1" s="561"/>
      <c r="E1" s="158" t="s">
        <v>251</v>
      </c>
      <c r="F1" s="562"/>
      <c r="G1" s="563"/>
    </row>
    <row r="2" spans="1:10" ht="22.9">
      <c r="B2" s="2087"/>
      <c r="D2" s="561"/>
      <c r="E2" s="3251"/>
      <c r="F2" s="562"/>
      <c r="G2" s="563"/>
    </row>
    <row r="3" spans="1:10" ht="18" thickBot="1">
      <c r="B3" s="140"/>
      <c r="E3" s="564"/>
    </row>
    <row r="4" spans="1:10" ht="15" thickBot="1">
      <c r="A4" s="142"/>
      <c r="B4" s="565" t="s">
        <v>372</v>
      </c>
      <c r="C4" s="566"/>
      <c r="D4" s="34"/>
      <c r="E4" s="567"/>
      <c r="F4" s="25"/>
      <c r="G4" s="25"/>
      <c r="H4" s="25"/>
      <c r="I4" s="25"/>
    </row>
    <row r="5" spans="1:10" ht="15" thickBot="1">
      <c r="B5" s="28"/>
      <c r="C5" s="34"/>
      <c r="D5" s="34"/>
      <c r="E5" s="567"/>
      <c r="F5" s="25"/>
      <c r="G5" s="25"/>
      <c r="H5" s="25"/>
      <c r="I5" s="25"/>
    </row>
    <row r="6" spans="1:10" ht="16.5" customHeight="1" thickBot="1">
      <c r="A6" s="142"/>
      <c r="B6" s="4432" t="s">
        <v>1099</v>
      </c>
      <c r="C6" s="4418" t="s">
        <v>1100</v>
      </c>
      <c r="D6" s="4435"/>
      <c r="E6" s="568"/>
      <c r="F6" s="569"/>
      <c r="G6" s="831" t="s">
        <v>1101</v>
      </c>
      <c r="H6" s="833" t="s">
        <v>1102</v>
      </c>
      <c r="I6" s="1422" t="s">
        <v>1103</v>
      </c>
      <c r="J6" s="143"/>
    </row>
    <row r="7" spans="1:10" ht="16.5" customHeight="1">
      <c r="A7" s="142"/>
      <c r="B7" s="4433"/>
      <c r="C7" s="4419"/>
      <c r="D7" s="4436"/>
      <c r="E7" s="572"/>
      <c r="F7" s="573"/>
      <c r="G7" s="1578">
        <v>99200314</v>
      </c>
      <c r="H7" s="1227" t="s">
        <v>1104</v>
      </c>
      <c r="I7" s="3326">
        <f>+_xlfn.IFNA(VLOOKUP(G7,[2]Hoja1!$A:$C,3,FALSE),"Consultar")</f>
        <v>3</v>
      </c>
      <c r="J7" s="143"/>
    </row>
    <row r="8" spans="1:10" ht="16.5" customHeight="1" thickBot="1">
      <c r="A8" s="142"/>
      <c r="B8" s="4434"/>
      <c r="C8" s="4437"/>
      <c r="D8" s="4438"/>
      <c r="E8" s="568"/>
      <c r="F8" s="573"/>
      <c r="G8" s="232">
        <v>99200315</v>
      </c>
      <c r="H8" s="233" t="s">
        <v>1105</v>
      </c>
      <c r="I8" s="3326">
        <f>+_xlfn.IFNA(VLOOKUP(G8,[2]Hoja1!$A:$C,3,FALSE),"Consultar")</f>
        <v>3</v>
      </c>
      <c r="J8" s="143"/>
    </row>
    <row r="9" spans="1:10" ht="16.899999999999999" thickBot="1">
      <c r="A9" s="142"/>
      <c r="B9" s="2602" t="s">
        <v>5</v>
      </c>
      <c r="C9" s="4439" t="s">
        <v>1106</v>
      </c>
      <c r="D9" s="4440"/>
      <c r="E9" s="575"/>
      <c r="F9" s="576"/>
      <c r="G9" s="184">
        <v>99200316</v>
      </c>
      <c r="H9" s="186" t="s">
        <v>1107</v>
      </c>
      <c r="I9" s="3619">
        <f>+_xlfn.IFNA(VLOOKUP(G9,[2]Hoja1!$A:$C,3,FALSE),"Consultar")</f>
        <v>9</v>
      </c>
      <c r="J9" s="143"/>
    </row>
    <row r="10" spans="1:10" ht="16.149999999999999">
      <c r="A10" s="142"/>
      <c r="B10" s="4426" t="s">
        <v>1108</v>
      </c>
      <c r="C10" s="4428" t="s">
        <v>1109</v>
      </c>
      <c r="D10" s="4429"/>
      <c r="E10" s="575"/>
      <c r="F10" s="576"/>
      <c r="G10" s="20"/>
      <c r="H10" s="20"/>
      <c r="I10" s="20"/>
    </row>
    <row r="11" spans="1:10" ht="16.149999999999999">
      <c r="A11" s="142"/>
      <c r="B11" s="4426"/>
      <c r="C11" s="4428" t="s">
        <v>1110</v>
      </c>
      <c r="D11" s="4429"/>
      <c r="E11" s="575"/>
      <c r="F11" s="577"/>
      <c r="G11" s="25"/>
      <c r="H11" s="25"/>
      <c r="I11" s="25"/>
    </row>
    <row r="12" spans="1:10" ht="16.899999999999999" thickBot="1">
      <c r="A12" s="142"/>
      <c r="B12" s="4426" t="s">
        <v>1111</v>
      </c>
      <c r="C12" s="4428" t="s">
        <v>1112</v>
      </c>
      <c r="D12" s="4429"/>
      <c r="E12" s="575"/>
      <c r="F12" s="577"/>
      <c r="G12" s="25"/>
      <c r="H12" s="25"/>
      <c r="I12" s="25"/>
    </row>
    <row r="13" spans="1:10" ht="16.899999999999999" thickBot="1">
      <c r="A13" s="142"/>
      <c r="B13" s="4426"/>
      <c r="C13" s="4428" t="s">
        <v>1113</v>
      </c>
      <c r="D13" s="4429"/>
      <c r="E13" s="575"/>
      <c r="F13" s="578"/>
      <c r="G13" s="831" t="s">
        <v>1101</v>
      </c>
      <c r="H13" s="833" t="s">
        <v>1102</v>
      </c>
      <c r="I13" s="1422" t="s">
        <v>1103</v>
      </c>
      <c r="J13" s="143"/>
    </row>
    <row r="14" spans="1:10" ht="16.149999999999999">
      <c r="A14" s="142"/>
      <c r="B14" s="4426"/>
      <c r="C14" s="4428" t="s">
        <v>1114</v>
      </c>
      <c r="D14" s="4429"/>
      <c r="E14" s="575"/>
      <c r="F14" s="577"/>
      <c r="G14" s="1578">
        <v>99200319</v>
      </c>
      <c r="H14" s="1227" t="s">
        <v>1115</v>
      </c>
      <c r="I14" s="3326">
        <f>+_xlfn.IFNA(VLOOKUP(G14,[2]Hoja1!$A:$C,3,FALSE),"Consultar")</f>
        <v>3</v>
      </c>
      <c r="J14" s="143"/>
    </row>
    <row r="15" spans="1:10" ht="16.149999999999999">
      <c r="A15" s="142"/>
      <c r="B15" s="4426"/>
      <c r="C15" s="4428" t="s">
        <v>1116</v>
      </c>
      <c r="D15" s="4429"/>
      <c r="E15" s="575"/>
      <c r="F15" s="577"/>
      <c r="G15" s="232">
        <v>99200318</v>
      </c>
      <c r="H15" s="233" t="s">
        <v>1105</v>
      </c>
      <c r="I15" s="3326">
        <f>+_xlfn.IFNA(VLOOKUP(G15,[2]Hoja1!$A:$C,3,FALSE),"Consultar")</f>
        <v>3</v>
      </c>
      <c r="J15" s="143"/>
    </row>
    <row r="16" spans="1:10" ht="16.149999999999999">
      <c r="A16" s="142"/>
      <c r="B16" s="4426"/>
      <c r="C16" s="4428" t="s">
        <v>1117</v>
      </c>
      <c r="D16" s="4429"/>
      <c r="E16" s="575"/>
      <c r="F16" s="577"/>
      <c r="G16" s="232">
        <v>99200320</v>
      </c>
      <c r="H16" s="233" t="s">
        <v>1107</v>
      </c>
      <c r="I16" s="3326">
        <f>+_xlfn.IFNA(VLOOKUP(G16,[2]Hoja1!$A:$C,3,FALSE),"Consultar")</f>
        <v>9</v>
      </c>
      <c r="J16" s="143"/>
    </row>
    <row r="17" spans="1:10" ht="16.899999999999999" thickBot="1">
      <c r="A17" s="142"/>
      <c r="B17" s="4427"/>
      <c r="C17" s="4430" t="s">
        <v>1118</v>
      </c>
      <c r="D17" s="4431"/>
      <c r="E17" s="575"/>
      <c r="F17" s="579"/>
      <c r="G17" s="232">
        <v>99200321</v>
      </c>
      <c r="H17" s="233" t="s">
        <v>1119</v>
      </c>
      <c r="I17" s="3326">
        <f>+_xlfn.IFNA(VLOOKUP(G17,[2]Hoja1!$A:$C,3,FALSE),"Consultar")</f>
        <v>11</v>
      </c>
      <c r="J17" s="143"/>
    </row>
    <row r="18" spans="1:10" ht="16.5" customHeight="1">
      <c r="B18" s="20"/>
      <c r="C18" s="20"/>
      <c r="D18" s="20"/>
      <c r="E18" s="25"/>
      <c r="F18" s="85"/>
      <c r="G18" s="232">
        <v>99200344</v>
      </c>
      <c r="H18" s="233" t="s">
        <v>1120</v>
      </c>
      <c r="I18" s="3326">
        <f>+_xlfn.IFNA(VLOOKUP(G18,[2]Hoja1!$A:$C,3,FALSE),"Consultar")</f>
        <v>25</v>
      </c>
      <c r="J18" s="143"/>
    </row>
    <row r="19" spans="1:10" ht="15" thickBot="1">
      <c r="B19" s="34"/>
      <c r="C19" s="34"/>
      <c r="D19" s="34"/>
      <c r="E19" s="34"/>
      <c r="F19" s="85"/>
      <c r="G19" s="232">
        <v>99200345</v>
      </c>
      <c r="H19" s="233" t="s">
        <v>1121</v>
      </c>
      <c r="I19" s="3326">
        <f>+_xlfn.IFNA(VLOOKUP(G19,[2]Hoja1!$A:$C,3,FALSE),"Consultar")</f>
        <v>36</v>
      </c>
      <c r="J19" s="143"/>
    </row>
    <row r="20" spans="1:10" ht="16.5" customHeight="1">
      <c r="A20" s="142"/>
      <c r="B20" s="4207" t="s">
        <v>1122</v>
      </c>
      <c r="C20" s="4418"/>
      <c r="D20" s="4418"/>
      <c r="E20" s="4420" t="s">
        <v>1123</v>
      </c>
      <c r="F20" s="580"/>
      <c r="G20" s="232">
        <v>99200346</v>
      </c>
      <c r="H20" s="233" t="s">
        <v>1124</v>
      </c>
      <c r="I20" s="3326">
        <f>+_xlfn.IFNA(VLOOKUP(G20,[2]Hoja1!$A:$C,3,FALSE),"Consultar")</f>
        <v>49</v>
      </c>
      <c r="J20" s="143"/>
    </row>
    <row r="21" spans="1:10" ht="16.5" customHeight="1">
      <c r="A21" s="142"/>
      <c r="B21" s="4208"/>
      <c r="C21" s="4419"/>
      <c r="D21" s="4419"/>
      <c r="E21" s="4421"/>
      <c r="F21" s="581"/>
      <c r="G21" s="232">
        <v>99200349</v>
      </c>
      <c r="H21" s="233" t="s">
        <v>1125</v>
      </c>
      <c r="I21" s="3326">
        <f>+_xlfn.IFNA(VLOOKUP(G21,[2]Hoja1!$A:$C,3,FALSE),"Consultar")</f>
        <v>64</v>
      </c>
      <c r="J21" s="143"/>
    </row>
    <row r="22" spans="1:10" ht="16.5" customHeight="1" thickBot="1">
      <c r="A22" s="142"/>
      <c r="B22" s="2260" t="s">
        <v>1126</v>
      </c>
      <c r="C22" s="4423" t="s">
        <v>262</v>
      </c>
      <c r="D22" s="4423"/>
      <c r="E22" s="4422"/>
      <c r="F22" s="581"/>
      <c r="G22" s="232">
        <v>99201033</v>
      </c>
      <c r="H22" s="233" t="s">
        <v>1127</v>
      </c>
      <c r="I22" s="3326">
        <f>+_xlfn.IFNA(VLOOKUP(G22,[2]Hoja1!$A:$C,3,FALSE),"Consultar")</f>
        <v>81</v>
      </c>
      <c r="J22" s="143"/>
    </row>
    <row r="23" spans="1:10" ht="16.5" customHeight="1">
      <c r="A23" s="142"/>
      <c r="B23" s="3327" t="s">
        <v>1128</v>
      </c>
      <c r="C23" s="4424" t="s">
        <v>1129</v>
      </c>
      <c r="D23" s="4424"/>
      <c r="E23" s="3617">
        <f>+_xlfn.IFNA(VLOOKUP(C23,[2]Hoja1!$A:$C,3,FALSE),"Consultar")</f>
        <v>33</v>
      </c>
      <c r="F23" s="583"/>
      <c r="G23" s="232">
        <v>99232338</v>
      </c>
      <c r="H23" s="233" t="s">
        <v>1130</v>
      </c>
      <c r="I23" s="3326" t="str">
        <f>+_xlfn.IFNA(VLOOKUP(G23,[2]Hoja1!$A:$C,3,FALSE),"Consultar")</f>
        <v>Consultar</v>
      </c>
      <c r="J23" s="143"/>
    </row>
    <row r="24" spans="1:10" ht="16.5" customHeight="1">
      <c r="A24" s="142"/>
      <c r="B24" s="582" t="s">
        <v>1131</v>
      </c>
      <c r="C24" s="4425" t="s">
        <v>1132</v>
      </c>
      <c r="D24" s="4425"/>
      <c r="E24" s="102" t="str">
        <f>+_xlfn.IFNA(VLOOKUP(C24,[2]Hoja1!$A:$C,3,FALSE),"Consultar")</f>
        <v>Consultar</v>
      </c>
      <c r="F24" s="583"/>
      <c r="G24" s="168">
        <v>99247528</v>
      </c>
      <c r="H24" s="177" t="s">
        <v>1133</v>
      </c>
      <c r="I24" s="3618" t="str">
        <f>+_xlfn.IFNA(VLOOKUP(G24,[2]Hoja1!$A:$C,3,FALSE),"Consultar")</f>
        <v>Consultar</v>
      </c>
      <c r="J24" s="143"/>
    </row>
    <row r="25" spans="1:10" ht="15" thickBot="1">
      <c r="A25" s="142"/>
      <c r="B25" s="582" t="s">
        <v>1134</v>
      </c>
      <c r="C25" s="4425" t="s">
        <v>1135</v>
      </c>
      <c r="D25" s="4425"/>
      <c r="E25" s="102">
        <f>+_xlfn.IFNA(VLOOKUP(C25,[2]Hoja1!$A:$C,3,FALSE),"Consultar")</f>
        <v>124</v>
      </c>
      <c r="F25" s="583"/>
      <c r="G25" s="184">
        <v>99247530</v>
      </c>
      <c r="H25" s="186" t="s">
        <v>1136</v>
      </c>
      <c r="I25" s="3619" t="str">
        <f>+_xlfn.IFNA(VLOOKUP(G25,[2]Hoja1!$A:$C,3,FALSE),"Consultar")</f>
        <v>Consultar</v>
      </c>
      <c r="J25" s="143"/>
    </row>
    <row r="26" spans="1:10" ht="15" thickBot="1">
      <c r="A26" s="142"/>
      <c r="B26" s="584" t="s">
        <v>1137</v>
      </c>
      <c r="C26" s="4417" t="s">
        <v>1138</v>
      </c>
      <c r="D26" s="4417"/>
      <c r="E26" s="3212" t="str">
        <f>+_xlfn.IFNA(VLOOKUP(C26,[2]Hoja1!$A:$C,3,FALSE),"Consultar")</f>
        <v>Consultar</v>
      </c>
      <c r="F26" s="583"/>
      <c r="G26" s="20"/>
      <c r="H26" s="20"/>
      <c r="I26" s="20"/>
    </row>
    <row r="27" spans="1:10" ht="16.5" customHeight="1">
      <c r="B27" s="20"/>
      <c r="C27" s="20"/>
      <c r="D27" s="585"/>
      <c r="E27" s="20"/>
      <c r="F27" s="85"/>
      <c r="G27" s="25"/>
      <c r="H27" s="25"/>
      <c r="I27" s="25"/>
    </row>
    <row r="28" spans="1:10" ht="18" customHeight="1" thickBot="1">
      <c r="B28" s="25"/>
      <c r="C28" s="25"/>
      <c r="D28" s="586"/>
      <c r="E28" s="25"/>
      <c r="F28" s="85"/>
      <c r="G28" s="25"/>
      <c r="H28" s="25"/>
      <c r="I28" s="25"/>
    </row>
    <row r="29" spans="1:10" ht="16.5" customHeight="1" thickBot="1">
      <c r="B29" s="25"/>
      <c r="C29" s="25"/>
      <c r="D29" s="25"/>
      <c r="E29" s="25"/>
      <c r="F29" s="85"/>
      <c r="G29" s="831" t="s">
        <v>1101</v>
      </c>
      <c r="H29" s="833" t="s">
        <v>1102</v>
      </c>
      <c r="I29" s="1422" t="s">
        <v>1103</v>
      </c>
      <c r="J29" s="143"/>
    </row>
    <row r="30" spans="1:10" ht="14.45">
      <c r="B30" s="25"/>
      <c r="C30" s="25"/>
      <c r="D30" s="25"/>
      <c r="E30" s="25"/>
      <c r="F30" s="85"/>
      <c r="G30" s="1578">
        <v>99200350</v>
      </c>
      <c r="H30" s="1227" t="s">
        <v>1139</v>
      </c>
      <c r="I30" s="1226">
        <f>+_xlfn.IFNA(VLOOKUP(G30,[2]Hoja1!$A:$C,3,FALSE),"Consultar")</f>
        <v>3</v>
      </c>
      <c r="J30" s="143"/>
    </row>
    <row r="31" spans="1:10" ht="14.45">
      <c r="B31" s="25"/>
      <c r="C31" s="25"/>
      <c r="D31" s="25"/>
      <c r="E31" s="25"/>
      <c r="F31" s="85"/>
      <c r="G31" s="232">
        <v>99200351</v>
      </c>
      <c r="H31" s="233" t="s">
        <v>1140</v>
      </c>
      <c r="I31" s="587">
        <f>+_xlfn.IFNA(VLOOKUP(G31,[2]Hoja1!$A:$C,3,FALSE),"Consultar")</f>
        <v>9</v>
      </c>
      <c r="J31" s="143"/>
    </row>
    <row r="32" spans="1:10" ht="14.45">
      <c r="B32" s="588"/>
      <c r="C32" s="25"/>
      <c r="D32" s="25"/>
      <c r="E32" s="25"/>
      <c r="F32" s="85"/>
      <c r="G32" s="168">
        <v>99200365</v>
      </c>
      <c r="H32" s="177" t="s">
        <v>1141</v>
      </c>
      <c r="I32" s="3088">
        <f>+_xlfn.IFNA(VLOOKUP(G32,[2]Hoja1!$A:$C,3,FALSE),"Consultar")</f>
        <v>11</v>
      </c>
      <c r="J32" s="143"/>
    </row>
    <row r="33" spans="1:11" ht="14.45">
      <c r="B33" s="34"/>
      <c r="C33" s="25"/>
      <c r="D33" s="25"/>
      <c r="E33" s="25"/>
      <c r="F33" s="85"/>
      <c r="G33" s="168">
        <v>99200366</v>
      </c>
      <c r="H33" s="177" t="s">
        <v>1142</v>
      </c>
      <c r="I33" s="3088">
        <f>+_xlfn.IFNA(VLOOKUP(G33,[2]Hoja1!$A:$C,3,FALSE),"Consultar")</f>
        <v>16</v>
      </c>
      <c r="J33" s="143"/>
    </row>
    <row r="34" spans="1:11" ht="14.45">
      <c r="A34" s="142"/>
      <c r="B34" s="36"/>
      <c r="C34" s="35"/>
      <c r="D34" s="25"/>
      <c r="E34" s="25"/>
      <c r="F34" s="85"/>
      <c r="G34" s="168">
        <v>99200369</v>
      </c>
      <c r="H34" s="177" t="s">
        <v>1143</v>
      </c>
      <c r="I34" s="3088">
        <f>+_xlfn.IFNA(VLOOKUP(G34,[2]Hoja1!$A:$C,3,FALSE),"Consultar")</f>
        <v>27</v>
      </c>
      <c r="J34" s="143"/>
    </row>
    <row r="35" spans="1:11" ht="14.45">
      <c r="A35" s="142"/>
      <c r="B35" s="36"/>
      <c r="C35" s="35"/>
      <c r="D35" s="25"/>
      <c r="E35" s="25"/>
      <c r="F35" s="85"/>
      <c r="G35" s="168">
        <v>99200370</v>
      </c>
      <c r="H35" s="177" t="s">
        <v>1144</v>
      </c>
      <c r="I35" s="3088" t="str">
        <f>+_xlfn.IFNA(VLOOKUP(G35,[2]Hoja1!$A:$C,3,FALSE),"Consultar")</f>
        <v>Consultar</v>
      </c>
      <c r="J35" s="143"/>
    </row>
    <row r="36" spans="1:11" ht="14.45">
      <c r="A36" s="142"/>
      <c r="B36" s="3328"/>
      <c r="C36" s="35"/>
      <c r="D36" s="25"/>
      <c r="E36" s="25"/>
      <c r="F36" s="85"/>
      <c r="G36" s="168">
        <v>99200371</v>
      </c>
      <c r="H36" s="177" t="s">
        <v>1145</v>
      </c>
      <c r="I36" s="3088" t="str">
        <f>+_xlfn.IFNA(VLOOKUP(G36,[2]Hoja1!$A:$C,3,FALSE),"Consultar")</f>
        <v>Consultar</v>
      </c>
      <c r="J36" s="143"/>
    </row>
    <row r="37" spans="1:11" ht="14.45">
      <c r="A37" s="142"/>
      <c r="B37" s="3328"/>
      <c r="C37" s="35"/>
      <c r="D37" s="25"/>
      <c r="E37" s="25"/>
      <c r="F37" s="85"/>
      <c r="G37" s="168">
        <v>99201022</v>
      </c>
      <c r="H37" s="177" t="s">
        <v>1146</v>
      </c>
      <c r="I37" s="3088" t="str">
        <f>+_xlfn.IFNA(VLOOKUP(G37,[2]Hoja1!$A:$C,3,FALSE),"Consultar")</f>
        <v>Consultar</v>
      </c>
      <c r="J37" s="143"/>
    </row>
    <row r="38" spans="1:11" ht="14.45">
      <c r="A38" s="142"/>
      <c r="B38" s="3328"/>
      <c r="C38" s="35"/>
      <c r="D38" s="25"/>
      <c r="E38" s="25"/>
      <c r="F38" s="85"/>
      <c r="G38" s="168" t="s">
        <v>1147</v>
      </c>
      <c r="H38" s="177" t="s">
        <v>1148</v>
      </c>
      <c r="I38" s="589" t="str">
        <f>+_xlfn.IFNA(VLOOKUP(G38,[2]Hoja1!$A:$C,3,FALSE),"Consultar")</f>
        <v>Consultar</v>
      </c>
      <c r="J38" s="143"/>
    </row>
    <row r="39" spans="1:11" ht="14.45">
      <c r="A39" s="142"/>
      <c r="B39" s="3328"/>
      <c r="C39" s="35"/>
      <c r="D39" s="25"/>
      <c r="E39" s="25"/>
      <c r="F39" s="85"/>
      <c r="G39" s="168" t="s">
        <v>1147</v>
      </c>
      <c r="H39" s="177" t="s">
        <v>1149</v>
      </c>
      <c r="I39" s="589" t="str">
        <f>+_xlfn.IFNA(VLOOKUP(G39,[2]Hoja1!$A:$C,3,FALSE),"Consultar")</f>
        <v>Consultar</v>
      </c>
      <c r="J39" s="143"/>
    </row>
    <row r="40" spans="1:11" ht="14.45">
      <c r="A40" s="142"/>
      <c r="B40" s="36"/>
      <c r="C40" s="35"/>
      <c r="D40" s="25"/>
      <c r="E40" s="25"/>
      <c r="F40" s="85"/>
      <c r="G40" s="168" t="s">
        <v>1147</v>
      </c>
      <c r="H40" s="177" t="s">
        <v>1150</v>
      </c>
      <c r="I40" s="589" t="str">
        <f>+_xlfn.IFNA(VLOOKUP(G40,[2]Hoja1!$A:$C,3,FALSE),"Consultar")</f>
        <v>Consultar</v>
      </c>
      <c r="J40" s="143"/>
    </row>
    <row r="41" spans="1:11" ht="15" thickBot="1">
      <c r="A41" s="142"/>
      <c r="B41" s="36"/>
      <c r="C41" s="35"/>
      <c r="D41" s="25"/>
      <c r="E41" s="25"/>
      <c r="F41" s="85"/>
      <c r="G41" s="184" t="s">
        <v>1147</v>
      </c>
      <c r="H41" s="186" t="s">
        <v>1151</v>
      </c>
      <c r="I41" s="590" t="str">
        <f>+_xlfn.IFNA(VLOOKUP(G41,[2]Hoja1!$A:$C,3,FALSE),"Consultar")</f>
        <v>Consultar</v>
      </c>
      <c r="J41" s="143"/>
    </row>
    <row r="42" spans="1:11" ht="16.5" customHeight="1">
      <c r="B42" s="20"/>
      <c r="C42" s="25"/>
      <c r="D42" s="25"/>
      <c r="E42" s="25"/>
      <c r="F42" s="85"/>
      <c r="G42" s="20"/>
      <c r="H42" s="20"/>
      <c r="I42" s="20"/>
    </row>
    <row r="43" spans="1:11">
      <c r="F43" s="142"/>
    </row>
    <row r="44" spans="1:11">
      <c r="F44" s="142"/>
    </row>
    <row r="45" spans="1:11">
      <c r="B45" s="3764"/>
      <c r="C45" s="3764"/>
      <c r="D45" s="3764"/>
      <c r="E45" s="3764"/>
      <c r="F45" s="3779"/>
      <c r="G45" s="3764"/>
      <c r="H45" s="3764"/>
      <c r="I45" s="3764"/>
      <c r="J45" s="3764"/>
      <c r="K45" s="3764"/>
    </row>
    <row r="46" spans="1:11">
      <c r="B46" s="355"/>
      <c r="C46" s="355"/>
      <c r="D46" s="355"/>
      <c r="E46" s="355"/>
      <c r="F46" s="3361"/>
      <c r="G46" s="355"/>
      <c r="H46" s="355"/>
      <c r="I46" s="355"/>
      <c r="J46" s="355"/>
      <c r="K46" s="355"/>
    </row>
    <row r="47" spans="1:11">
      <c r="G47" s="355"/>
      <c r="H47" s="355"/>
      <c r="I47" s="355"/>
    </row>
  </sheetData>
  <mergeCells count="20">
    <mergeCell ref="B6:B8"/>
    <mergeCell ref="C6:D8"/>
    <mergeCell ref="C9:D9"/>
    <mergeCell ref="B10:B11"/>
    <mergeCell ref="C10:D10"/>
    <mergeCell ref="C11:D11"/>
    <mergeCell ref="B12:B17"/>
    <mergeCell ref="C12:D12"/>
    <mergeCell ref="C13:D13"/>
    <mergeCell ref="C14:D14"/>
    <mergeCell ref="C15:D15"/>
    <mergeCell ref="C16:D16"/>
    <mergeCell ref="C17:D17"/>
    <mergeCell ref="C26:D26"/>
    <mergeCell ref="B20:D21"/>
    <mergeCell ref="E20:E22"/>
    <mergeCell ref="C22:D22"/>
    <mergeCell ref="C23:D23"/>
    <mergeCell ref="C24:D24"/>
    <mergeCell ref="C25:D25"/>
  </mergeCells>
  <conditionalFormatting sqref="C23:C26">
    <cfRule type="duplicateValues" dxfId="2" priority="1"/>
  </conditionalFormatting>
  <hyperlinks>
    <hyperlink ref="G1" location="Index" display="Back to Index" xr:uid="{CEB6DB86-343B-4B8E-B515-C94D0D0866AB}"/>
    <hyperlink ref="E1" location="Indice!A1" display="Volver al Índice" xr:uid="{E54BF92A-14F8-4560-A22B-A126A8136836}"/>
  </hyperlinks>
  <pageMargins left="0.7" right="0.7" top="0.75" bottom="0.75" header="0.3" footer="0.3"/>
  <pageSetup paperSize="9" orientation="portrait" horizontalDpi="300" verticalDpi="300" r:id="rId1"/>
  <customProperties>
    <customPr name="_pios_id"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BD6E15-F79E-45AD-B7DC-E80004810346}">
  <dimension ref="A1:U62"/>
  <sheetViews>
    <sheetView showGridLines="0" zoomScaleNormal="100" workbookViewId="0"/>
  </sheetViews>
  <sheetFormatPr defaultColWidth="9.42578125" defaultRowHeight="13.15"/>
  <cols>
    <col min="1" max="1" width="5.28515625" style="453" customWidth="1"/>
    <col min="2" max="2" width="15.42578125" style="453" customWidth="1"/>
    <col min="3" max="3" width="13.42578125" style="453" bestFit="1" customWidth="1"/>
    <col min="4" max="4" width="5.42578125" style="453" customWidth="1"/>
    <col min="5" max="5" width="10" style="453" customWidth="1"/>
    <col min="6" max="6" width="9.28515625" style="453" customWidth="1"/>
    <col min="7" max="7" width="11.7109375" style="453" customWidth="1"/>
    <col min="8" max="8" width="12.5703125" style="453" customWidth="1"/>
    <col min="9" max="9" width="10.7109375" style="453" customWidth="1"/>
    <col min="10" max="10" width="10" style="453" customWidth="1"/>
    <col min="11" max="11" width="21.42578125" style="453" customWidth="1"/>
    <col min="12" max="12" width="19.5703125" style="453" bestFit="1" customWidth="1"/>
    <col min="13" max="13" width="14.5703125" style="453" customWidth="1"/>
    <col min="14" max="16" width="9.42578125" style="453"/>
    <col min="17" max="17" width="11.5703125" style="453" customWidth="1"/>
    <col min="18" max="18" width="12" style="453" customWidth="1"/>
    <col min="19" max="19" width="17.42578125" style="453" customWidth="1"/>
    <col min="20" max="20" width="16.42578125" style="453" customWidth="1"/>
    <col min="21" max="16384" width="9.42578125" style="453"/>
  </cols>
  <sheetData>
    <row r="1" spans="1:20" ht="40.5" customHeight="1">
      <c r="B1" s="454" t="s">
        <v>1152</v>
      </c>
      <c r="C1" s="455"/>
      <c r="D1" s="455"/>
      <c r="E1" s="455"/>
      <c r="F1" s="455"/>
      <c r="G1" s="456"/>
      <c r="H1" s="159"/>
      <c r="I1" s="4195" t="s">
        <v>251</v>
      </c>
      <c r="J1" s="4196"/>
      <c r="K1" s="455"/>
      <c r="L1" s="455"/>
      <c r="M1" s="455"/>
      <c r="N1" s="455"/>
      <c r="O1" s="455"/>
      <c r="P1" s="455"/>
      <c r="Q1" s="455"/>
      <c r="S1" s="457"/>
    </row>
    <row r="2" spans="1:20" ht="25.5" customHeight="1">
      <c r="B2" s="454"/>
      <c r="C2" s="455"/>
      <c r="D2" s="455"/>
      <c r="E2" s="455"/>
      <c r="F2" s="455"/>
      <c r="G2" s="456"/>
      <c r="H2" s="159"/>
      <c r="I2" s="3251"/>
      <c r="J2" s="3267"/>
      <c r="K2" s="455"/>
      <c r="L2" s="455"/>
      <c r="M2" s="455"/>
      <c r="N2" s="455"/>
      <c r="O2" s="455"/>
      <c r="P2" s="455"/>
      <c r="Q2" s="455"/>
      <c r="S2" s="457"/>
    </row>
    <row r="3" spans="1:20" ht="25.5" customHeight="1">
      <c r="B3" s="458" t="s">
        <v>1153</v>
      </c>
      <c r="C3" s="455"/>
      <c r="D3" s="455"/>
      <c r="E3" s="455"/>
      <c r="F3" s="455"/>
      <c r="G3" s="459"/>
      <c r="H3" s="459"/>
      <c r="I3" s="455"/>
      <c r="J3" s="455"/>
      <c r="K3" s="455"/>
      <c r="L3" s="455"/>
      <c r="M3" s="455"/>
      <c r="N3" s="455"/>
      <c r="O3" s="455"/>
      <c r="P3" s="455"/>
      <c r="Q3" s="455"/>
      <c r="S3" s="455"/>
    </row>
    <row r="4" spans="1:20" ht="15" customHeight="1" thickBot="1">
      <c r="B4" s="460"/>
      <c r="C4" s="455"/>
      <c r="D4" s="455"/>
      <c r="E4" s="455"/>
      <c r="F4" s="455"/>
      <c r="G4" s="459"/>
      <c r="H4" s="459"/>
      <c r="I4" s="455"/>
      <c r="J4" s="455"/>
      <c r="K4" s="455"/>
      <c r="L4" s="455"/>
      <c r="M4" s="455"/>
      <c r="N4" s="461"/>
      <c r="O4" s="455"/>
      <c r="P4" s="455"/>
      <c r="Q4" s="455"/>
      <c r="R4" s="455"/>
      <c r="S4" s="455"/>
    </row>
    <row r="5" spans="1:20" ht="41.1" customHeight="1" thickBot="1">
      <c r="A5" s="462"/>
      <c r="B5" s="463" t="s">
        <v>372</v>
      </c>
      <c r="C5" s="464"/>
      <c r="D5" s="464"/>
      <c r="E5" s="464"/>
      <c r="F5" s="464"/>
      <c r="G5" s="465"/>
      <c r="H5" s="465"/>
      <c r="I5" s="464"/>
      <c r="J5" s="464"/>
      <c r="K5" s="464"/>
      <c r="L5" s="464"/>
      <c r="M5" s="464"/>
      <c r="N5" s="464"/>
      <c r="O5" s="464"/>
      <c r="P5" s="464"/>
      <c r="Q5" s="464"/>
      <c r="R5" s="464"/>
      <c r="S5" s="466"/>
      <c r="T5" s="467"/>
    </row>
    <row r="6" spans="1:20" ht="9.75" customHeight="1" thickBot="1">
      <c r="A6" s="467"/>
      <c r="B6" s="464"/>
      <c r="C6" s="464"/>
      <c r="D6" s="464"/>
      <c r="E6" s="464"/>
      <c r="F6" s="464"/>
      <c r="G6" s="465"/>
      <c r="H6" s="465"/>
      <c r="I6" s="465"/>
      <c r="J6" s="464"/>
      <c r="K6" s="464"/>
      <c r="L6" s="464"/>
      <c r="M6" s="464"/>
      <c r="N6" s="464"/>
      <c r="O6" s="464"/>
      <c r="P6" s="464"/>
      <c r="Q6" s="464"/>
      <c r="R6" s="464"/>
      <c r="S6" s="466"/>
      <c r="T6" s="467"/>
    </row>
    <row r="7" spans="1:20" ht="18.600000000000001" customHeight="1">
      <c r="A7" s="467"/>
      <c r="B7" s="4499" t="s">
        <v>1154</v>
      </c>
      <c r="C7" s="4500"/>
      <c r="D7" s="4500"/>
      <c r="E7" s="4500"/>
      <c r="F7" s="4500"/>
      <c r="G7" s="4500"/>
      <c r="H7" s="4500"/>
      <c r="I7" s="4500"/>
      <c r="J7" s="4500"/>
      <c r="K7" s="4500"/>
      <c r="L7" s="4500"/>
      <c r="M7" s="4500"/>
      <c r="N7" s="4500"/>
      <c r="O7" s="4500"/>
      <c r="P7" s="4500"/>
      <c r="Q7" s="4500"/>
      <c r="R7" s="4501"/>
      <c r="S7" s="468"/>
      <c r="T7" s="467"/>
    </row>
    <row r="8" spans="1:20" ht="18" customHeight="1" thickBot="1">
      <c r="A8" s="467"/>
      <c r="B8" s="4502"/>
      <c r="C8" s="4503"/>
      <c r="D8" s="4503"/>
      <c r="E8" s="4503"/>
      <c r="F8" s="4503"/>
      <c r="G8" s="4503"/>
      <c r="H8" s="4503"/>
      <c r="I8" s="4503"/>
      <c r="J8" s="4503"/>
      <c r="K8" s="4503"/>
      <c r="L8" s="4503"/>
      <c r="M8" s="4503"/>
      <c r="N8" s="4503"/>
      <c r="O8" s="4503"/>
      <c r="P8" s="4503"/>
      <c r="Q8" s="4503"/>
      <c r="R8" s="4504"/>
      <c r="S8" s="468"/>
      <c r="T8" s="467"/>
    </row>
    <row r="9" spans="1:20" ht="9.75" customHeight="1" thickBot="1">
      <c r="A9" s="467"/>
      <c r="B9" s="469"/>
      <c r="C9" s="469"/>
      <c r="D9" s="469"/>
      <c r="E9" s="469"/>
      <c r="F9" s="469"/>
      <c r="G9" s="469"/>
      <c r="H9" s="469"/>
      <c r="I9" s="469"/>
      <c r="J9" s="470"/>
      <c r="K9" s="469"/>
      <c r="L9" s="469"/>
      <c r="M9" s="469"/>
      <c r="N9" s="469"/>
      <c r="O9" s="469"/>
      <c r="P9" s="469"/>
      <c r="Q9" s="469"/>
      <c r="R9" s="471"/>
      <c r="S9" s="464"/>
      <c r="T9" s="467"/>
    </row>
    <row r="10" spans="1:20" ht="17.25" customHeight="1">
      <c r="A10" s="462"/>
      <c r="B10" s="4488" t="s">
        <v>1155</v>
      </c>
      <c r="C10" s="4491" t="s">
        <v>320</v>
      </c>
      <c r="D10" s="4491" t="s">
        <v>1156</v>
      </c>
      <c r="E10" s="4491" t="s">
        <v>319</v>
      </c>
      <c r="F10" s="4491" t="s">
        <v>341</v>
      </c>
      <c r="G10" s="4491" t="s">
        <v>1157</v>
      </c>
      <c r="H10" s="4496" t="s">
        <v>1158</v>
      </c>
      <c r="I10" s="4487"/>
      <c r="J10" s="472"/>
      <c r="L10" s="4488" t="s">
        <v>1155</v>
      </c>
      <c r="M10" s="4491" t="s">
        <v>320</v>
      </c>
      <c r="N10" s="4491" t="s">
        <v>1156</v>
      </c>
      <c r="O10" s="4491" t="s">
        <v>319</v>
      </c>
      <c r="P10" s="4491" t="s">
        <v>341</v>
      </c>
      <c r="Q10" s="4491" t="s">
        <v>1157</v>
      </c>
      <c r="R10" s="4477" t="s">
        <v>1158</v>
      </c>
      <c r="S10" s="4477" t="s">
        <v>1159</v>
      </c>
      <c r="T10" s="4480" t="s">
        <v>1160</v>
      </c>
    </row>
    <row r="11" spans="1:20" ht="18" customHeight="1">
      <c r="A11" s="462"/>
      <c r="B11" s="4489"/>
      <c r="C11" s="4492"/>
      <c r="D11" s="4492"/>
      <c r="E11" s="4492"/>
      <c r="F11" s="4492"/>
      <c r="G11" s="4492"/>
      <c r="H11" s="4497"/>
      <c r="I11" s="4487"/>
      <c r="J11" s="472"/>
      <c r="L11" s="4489"/>
      <c r="M11" s="4492"/>
      <c r="N11" s="4492"/>
      <c r="O11" s="4492"/>
      <c r="P11" s="4492"/>
      <c r="Q11" s="4492"/>
      <c r="R11" s="4478"/>
      <c r="S11" s="4478"/>
      <c r="T11" s="4481"/>
    </row>
    <row r="12" spans="1:20" ht="15.6" customHeight="1" thickBot="1">
      <c r="A12" s="462"/>
      <c r="B12" s="4494"/>
      <c r="C12" s="4495"/>
      <c r="D12" s="4495"/>
      <c r="E12" s="4495"/>
      <c r="F12" s="4495"/>
      <c r="G12" s="4495"/>
      <c r="H12" s="4498"/>
      <c r="I12" s="4487"/>
      <c r="J12" s="472"/>
      <c r="L12" s="4490"/>
      <c r="M12" s="4493"/>
      <c r="N12" s="4493"/>
      <c r="O12" s="4493"/>
      <c r="P12" s="4493"/>
      <c r="Q12" s="4493"/>
      <c r="R12" s="4479"/>
      <c r="S12" s="4479"/>
      <c r="T12" s="4482"/>
    </row>
    <row r="13" spans="1:20" ht="14.45">
      <c r="A13" s="462"/>
      <c r="B13" s="3330">
        <v>79213102</v>
      </c>
      <c r="C13" s="918" t="s">
        <v>1161</v>
      </c>
      <c r="D13" s="918" t="s">
        <v>378</v>
      </c>
      <c r="E13" s="918" t="s">
        <v>379</v>
      </c>
      <c r="F13" s="918" t="s">
        <v>1162</v>
      </c>
      <c r="G13" s="4483" t="s">
        <v>1163</v>
      </c>
      <c r="H13" s="3331">
        <f>+_xlfn.IFNA(VLOOKUP(B13,[2]Hoja1!$A:$C,3,FALSE),"Consultar")</f>
        <v>555</v>
      </c>
      <c r="I13" s="476"/>
      <c r="J13" s="472"/>
      <c r="K13" s="477"/>
      <c r="L13" s="3329">
        <v>78195511</v>
      </c>
      <c r="M13" s="491" t="s">
        <v>1164</v>
      </c>
      <c r="N13" s="491" t="s">
        <v>390</v>
      </c>
      <c r="O13" s="491" t="s">
        <v>412</v>
      </c>
      <c r="P13" s="491" t="s">
        <v>1165</v>
      </c>
      <c r="Q13" s="4485" t="s">
        <v>1166</v>
      </c>
      <c r="R13" s="544">
        <f>+_xlfn.IFNA(VLOOKUP(L13,[2]Hoja1!$A:$C,3,FALSE),"Consultar")</f>
        <v>2541</v>
      </c>
      <c r="S13" s="544">
        <f>+_xlfn.IFNA(VLOOKUP(T13,[2]Hoja1!$A:$C,3,FALSE),"Consultar")</f>
        <v>2665</v>
      </c>
      <c r="T13" s="545">
        <v>78695511</v>
      </c>
    </row>
    <row r="14" spans="1:20" ht="14.45">
      <c r="A14" s="462"/>
      <c r="B14" s="473">
        <v>79213103</v>
      </c>
      <c r="C14" s="474" t="s">
        <v>1161</v>
      </c>
      <c r="D14" s="474" t="s">
        <v>378</v>
      </c>
      <c r="E14" s="474" t="s">
        <v>383</v>
      </c>
      <c r="F14" s="474" t="s">
        <v>1167</v>
      </c>
      <c r="G14" s="4483"/>
      <c r="H14" s="475">
        <f>+_xlfn.IFNA(VLOOKUP(B14,[2]Hoja1!$A:$C,3,FALSE),"Consultar")</f>
        <v>595</v>
      </c>
      <c r="I14" s="476"/>
      <c r="J14" s="472"/>
      <c r="K14" s="477"/>
      <c r="L14" s="480">
        <v>78195512</v>
      </c>
      <c r="M14" s="481" t="s">
        <v>1164</v>
      </c>
      <c r="N14" s="481" t="s">
        <v>390</v>
      </c>
      <c r="O14" s="481">
        <v>10</v>
      </c>
      <c r="P14" s="481" t="s">
        <v>412</v>
      </c>
      <c r="Q14" s="4483"/>
      <c r="R14" s="482">
        <f>+_xlfn.IFNA(VLOOKUP(L14,[2]Hoja1!$A:$C,3,FALSE),"Consultar")</f>
        <v>2579</v>
      </c>
      <c r="S14" s="482" t="str">
        <f>+_xlfn.IFNA(VLOOKUP(T14,[2]Hoja1!$A:$C,3,FALSE),"Consultar")</f>
        <v>Consultar</v>
      </c>
      <c r="T14" s="483">
        <v>78695512</v>
      </c>
    </row>
    <row r="15" spans="1:20" ht="14.45">
      <c r="A15" s="462"/>
      <c r="B15" s="480">
        <v>79213104</v>
      </c>
      <c r="C15" s="481" t="s">
        <v>1161</v>
      </c>
      <c r="D15" s="481" t="s">
        <v>378</v>
      </c>
      <c r="E15" s="481">
        <v>1</v>
      </c>
      <c r="F15" s="481" t="s">
        <v>383</v>
      </c>
      <c r="G15" s="4483"/>
      <c r="H15" s="484">
        <f>+_xlfn.IFNA(VLOOKUP(B15,[2]Hoja1!$A:$C,3,FALSE),"Consultar")</f>
        <v>640</v>
      </c>
      <c r="I15" s="476"/>
      <c r="J15" s="472"/>
      <c r="K15" s="477"/>
      <c r="L15" s="473">
        <v>78195513</v>
      </c>
      <c r="M15" s="474" t="s">
        <v>1164</v>
      </c>
      <c r="N15" s="474" t="s">
        <v>390</v>
      </c>
      <c r="O15" s="474">
        <v>12.5</v>
      </c>
      <c r="P15" s="474">
        <v>9.1999999999999993</v>
      </c>
      <c r="Q15" s="4483"/>
      <c r="R15" s="478">
        <f>+_xlfn.IFNA(VLOOKUP(L15,[2]Hoja1!$A:$C,3,FALSE),"Consultar")</f>
        <v>2951</v>
      </c>
      <c r="S15" s="478">
        <f>+_xlfn.IFNA(VLOOKUP(T15,[2]Hoja1!$A:$C,3,FALSE),"Consultar")</f>
        <v>3096</v>
      </c>
      <c r="T15" s="479">
        <v>78695513</v>
      </c>
    </row>
    <row r="16" spans="1:20" ht="14.45">
      <c r="A16" s="462"/>
      <c r="B16" s="480">
        <v>79213105</v>
      </c>
      <c r="C16" s="481" t="s">
        <v>1161</v>
      </c>
      <c r="D16" s="481" t="s">
        <v>378</v>
      </c>
      <c r="E16" s="481" t="s">
        <v>386</v>
      </c>
      <c r="F16" s="481" t="s">
        <v>1168</v>
      </c>
      <c r="G16" s="4483"/>
      <c r="H16" s="484">
        <f>+_xlfn.IFNA(VLOOKUP(B16,[2]Hoja1!$A:$C,3,FALSE),"Consultar")</f>
        <v>738</v>
      </c>
      <c r="I16" s="476"/>
      <c r="J16" s="472"/>
      <c r="K16" s="477"/>
      <c r="L16" s="480">
        <v>78195514</v>
      </c>
      <c r="M16" s="481" t="s">
        <v>1164</v>
      </c>
      <c r="N16" s="481" t="s">
        <v>390</v>
      </c>
      <c r="O16" s="481">
        <v>15</v>
      </c>
      <c r="P16" s="481">
        <v>11</v>
      </c>
      <c r="Q16" s="4483"/>
      <c r="R16" s="482">
        <f>+_xlfn.IFNA(VLOOKUP(L16,[2]Hoja1!$A:$C,3,FALSE),"Consultar")</f>
        <v>3044</v>
      </c>
      <c r="S16" s="482">
        <f>+_xlfn.IFNA(VLOOKUP(T16,[2]Hoja1!$A:$C,3,FALSE),"Consultar")</f>
        <v>3194</v>
      </c>
      <c r="T16" s="483">
        <v>78695514</v>
      </c>
    </row>
    <row r="17" spans="1:20" ht="14.45">
      <c r="A17" s="462"/>
      <c r="B17" s="480">
        <v>79213106</v>
      </c>
      <c r="C17" s="481" t="s">
        <v>1161</v>
      </c>
      <c r="D17" s="481" t="s">
        <v>378</v>
      </c>
      <c r="E17" s="481">
        <v>2</v>
      </c>
      <c r="F17" s="481" t="s">
        <v>386</v>
      </c>
      <c r="G17" s="4483"/>
      <c r="H17" s="484">
        <f>+_xlfn.IFNA(VLOOKUP(B17,[2]Hoja1!$A:$C,3,FALSE),"Consultar")</f>
        <v>904</v>
      </c>
      <c r="I17" s="476"/>
      <c r="J17" s="472"/>
      <c r="K17" s="477"/>
      <c r="L17" s="480">
        <v>78195515</v>
      </c>
      <c r="M17" s="481" t="s">
        <v>1164</v>
      </c>
      <c r="N17" s="481" t="s">
        <v>390</v>
      </c>
      <c r="O17" s="481">
        <v>17.5</v>
      </c>
      <c r="P17" s="481">
        <v>13</v>
      </c>
      <c r="Q17" s="4483"/>
      <c r="R17" s="482">
        <f>+_xlfn.IFNA(VLOOKUP(L17,[2]Hoja1!$A:$C,3,FALSE),"Consultar")</f>
        <v>3187</v>
      </c>
      <c r="S17" s="482">
        <f>+_xlfn.IFNA(VLOOKUP(T17,[2]Hoja1!$A:$C,3,FALSE),"Consultar")</f>
        <v>3346</v>
      </c>
      <c r="T17" s="483">
        <v>78695515</v>
      </c>
    </row>
    <row r="18" spans="1:20" ht="15" thickBot="1">
      <c r="A18" s="462"/>
      <c r="B18" s="485">
        <v>79214507</v>
      </c>
      <c r="C18" s="486" t="s">
        <v>1169</v>
      </c>
      <c r="D18" s="486" t="s">
        <v>378</v>
      </c>
      <c r="E18" s="486">
        <v>3</v>
      </c>
      <c r="F18" s="486" t="s">
        <v>1170</v>
      </c>
      <c r="G18" s="4484"/>
      <c r="H18" s="475" t="str">
        <f>+_xlfn.IFNA(VLOOKUP(B18,[2]Hoja1!$A:$C,3,FALSE),"Consultar")</f>
        <v>Consultar</v>
      </c>
      <c r="I18" s="476"/>
      <c r="J18" s="472"/>
      <c r="K18" s="477"/>
      <c r="L18" s="480">
        <v>78195516</v>
      </c>
      <c r="M18" s="481" t="s">
        <v>1164</v>
      </c>
      <c r="N18" s="481" t="s">
        <v>390</v>
      </c>
      <c r="O18" s="481">
        <v>20</v>
      </c>
      <c r="P18" s="481">
        <v>15</v>
      </c>
      <c r="Q18" s="4483"/>
      <c r="R18" s="482">
        <f>+_xlfn.IFNA(VLOOKUP(L18,[2]Hoja1!$A:$C,3,FALSE),"Consultar")</f>
        <v>3371</v>
      </c>
      <c r="S18" s="482">
        <f>+_xlfn.IFNA(VLOOKUP(T18,[2]Hoja1!$A:$C,3,FALSE),"Consultar")</f>
        <v>3539</v>
      </c>
      <c r="T18" s="483">
        <v>78695516</v>
      </c>
    </row>
    <row r="19" spans="1:20" ht="15" thickBot="1">
      <c r="A19" s="462"/>
      <c r="B19" s="487"/>
      <c r="C19" s="488"/>
      <c r="D19" s="488"/>
      <c r="E19" s="488"/>
      <c r="F19" s="488"/>
      <c r="G19" s="488"/>
      <c r="H19" s="489"/>
      <c r="I19" s="490"/>
      <c r="J19" s="472"/>
      <c r="K19" s="477"/>
      <c r="L19" s="480">
        <v>78195517</v>
      </c>
      <c r="M19" s="481" t="s">
        <v>1164</v>
      </c>
      <c r="N19" s="481" t="s">
        <v>390</v>
      </c>
      <c r="O19" s="481">
        <v>25</v>
      </c>
      <c r="P19" s="481" t="s">
        <v>1171</v>
      </c>
      <c r="Q19" s="4483"/>
      <c r="R19" s="482">
        <f>+_xlfn.IFNA(VLOOKUP(L19,[2]Hoja1!$A:$C,3,FALSE),"Consultar")</f>
        <v>3872</v>
      </c>
      <c r="S19" s="482">
        <f>+_xlfn.IFNA(VLOOKUP(T19,[2]Hoja1!$A:$C,3,FALSE),"Consultar")</f>
        <v>4061</v>
      </c>
      <c r="T19" s="483">
        <v>78695517</v>
      </c>
    </row>
    <row r="20" spans="1:20" ht="14.45">
      <c r="A20" s="462"/>
      <c r="B20" s="398">
        <v>79192002</v>
      </c>
      <c r="C20" s="491" t="s">
        <v>1161</v>
      </c>
      <c r="D20" s="491" t="s">
        <v>378</v>
      </c>
      <c r="E20" s="491" t="s">
        <v>379</v>
      </c>
      <c r="F20" s="491" t="s">
        <v>1162</v>
      </c>
      <c r="G20" s="4485" t="s">
        <v>1166</v>
      </c>
      <c r="H20" s="492">
        <f>+_xlfn.IFNA(VLOOKUP(B20,[2]Hoja1!$A:$C,3,FALSE),"Consultar")</f>
        <v>533</v>
      </c>
      <c r="I20" s="493"/>
      <c r="J20" s="494"/>
      <c r="K20" s="477"/>
      <c r="L20" s="480">
        <v>78195518</v>
      </c>
      <c r="M20" s="481" t="s">
        <v>1164</v>
      </c>
      <c r="N20" s="481" t="s">
        <v>390</v>
      </c>
      <c r="O20" s="481">
        <v>30</v>
      </c>
      <c r="P20" s="481">
        <v>22</v>
      </c>
      <c r="Q20" s="4483"/>
      <c r="R20" s="482">
        <f>+_xlfn.IFNA(VLOOKUP(L20,[2]Hoja1!$A:$C,3,FALSE),"Consultar")</f>
        <v>4117</v>
      </c>
      <c r="S20" s="482">
        <f>+_xlfn.IFNA(VLOOKUP(T20,[2]Hoja1!$A:$C,3,FALSE),"Consultar")</f>
        <v>4321</v>
      </c>
      <c r="T20" s="483">
        <v>78695518</v>
      </c>
    </row>
    <row r="21" spans="1:20" ht="14.45">
      <c r="A21" s="462"/>
      <c r="B21" s="324">
        <v>79192003</v>
      </c>
      <c r="C21" s="481" t="s">
        <v>1161</v>
      </c>
      <c r="D21" s="481" t="s">
        <v>378</v>
      </c>
      <c r="E21" s="481" t="s">
        <v>383</v>
      </c>
      <c r="F21" s="481" t="s">
        <v>1167</v>
      </c>
      <c r="G21" s="4483"/>
      <c r="H21" s="484">
        <f>+_xlfn.IFNA(VLOOKUP(B21,[2]Hoja1!$A:$C,3,FALSE),"Consultar")</f>
        <v>541</v>
      </c>
      <c r="I21" s="495"/>
      <c r="J21" s="496"/>
      <c r="K21" s="477"/>
      <c r="L21" s="480">
        <v>78195519</v>
      </c>
      <c r="M21" s="481" t="s">
        <v>1164</v>
      </c>
      <c r="N21" s="481" t="s">
        <v>390</v>
      </c>
      <c r="O21" s="481">
        <v>35</v>
      </c>
      <c r="P21" s="481">
        <v>26</v>
      </c>
      <c r="Q21" s="4483"/>
      <c r="R21" s="482">
        <f>+_xlfn.IFNA(VLOOKUP(L21,[2]Hoja1!$A:$C,3,FALSE),"Consultar")</f>
        <v>4665</v>
      </c>
      <c r="S21" s="482">
        <f>+_xlfn.IFNA(VLOOKUP(T21,[2]Hoja1!$A:$C,3,FALSE),"Consultar")</f>
        <v>4893</v>
      </c>
      <c r="T21" s="483">
        <v>78695519</v>
      </c>
    </row>
    <row r="22" spans="1:20" ht="15" thickBot="1">
      <c r="A22" s="462"/>
      <c r="B22" s="324">
        <v>79192004</v>
      </c>
      <c r="C22" s="481" t="s">
        <v>1161</v>
      </c>
      <c r="D22" s="481" t="s">
        <v>378</v>
      </c>
      <c r="E22" s="481">
        <v>1</v>
      </c>
      <c r="F22" s="481" t="s">
        <v>383</v>
      </c>
      <c r="G22" s="4483"/>
      <c r="H22" s="484">
        <f>+_xlfn.IFNA(VLOOKUP(B22,[2]Hoja1!$A:$C,3,FALSE),"Consultar")</f>
        <v>581</v>
      </c>
      <c r="I22" s="468"/>
      <c r="J22" s="496"/>
      <c r="K22" s="477"/>
      <c r="L22" s="497">
        <v>78195520</v>
      </c>
      <c r="M22" s="498" t="s">
        <v>1164</v>
      </c>
      <c r="N22" s="498" t="s">
        <v>390</v>
      </c>
      <c r="O22" s="498">
        <v>40</v>
      </c>
      <c r="P22" s="498">
        <v>30</v>
      </c>
      <c r="Q22" s="4484"/>
      <c r="R22" s="499">
        <f>+_xlfn.IFNA(VLOOKUP(L22,[2]Hoja1!$A:$C,3,FALSE),"Consultar")</f>
        <v>5059</v>
      </c>
      <c r="S22" s="499">
        <f>+_xlfn.IFNA(VLOOKUP(T22,[2]Hoja1!$A:$C,3,FALSE),"Consultar")</f>
        <v>5309</v>
      </c>
      <c r="T22" s="500">
        <v>78695520</v>
      </c>
    </row>
    <row r="23" spans="1:20" ht="14.45">
      <c r="A23" s="462"/>
      <c r="B23" s="324">
        <v>79192005</v>
      </c>
      <c r="C23" s="481" t="s">
        <v>1161</v>
      </c>
      <c r="D23" s="481" t="s">
        <v>378</v>
      </c>
      <c r="E23" s="481" t="s">
        <v>386</v>
      </c>
      <c r="F23" s="481" t="s">
        <v>1168</v>
      </c>
      <c r="G23" s="4483"/>
      <c r="H23" s="484">
        <f>+_xlfn.IFNA(VLOOKUP(B23,[2]Hoja1!$A:$C,3,FALSE),"Consultar")</f>
        <v>684</v>
      </c>
      <c r="I23" s="468"/>
      <c r="J23" s="496"/>
      <c r="K23" s="477"/>
      <c r="L23" s="501"/>
      <c r="M23" s="501"/>
      <c r="N23" s="501"/>
      <c r="O23" s="501"/>
      <c r="P23" s="502"/>
      <c r="Q23" s="503"/>
      <c r="R23" s="503"/>
      <c r="S23" s="503"/>
      <c r="T23" s="504"/>
    </row>
    <row r="24" spans="1:20" ht="14.45">
      <c r="A24" s="462"/>
      <c r="B24" s="324">
        <v>79192006</v>
      </c>
      <c r="C24" s="481" t="s">
        <v>1161</v>
      </c>
      <c r="D24" s="481" t="s">
        <v>378</v>
      </c>
      <c r="E24" s="481">
        <v>2</v>
      </c>
      <c r="F24" s="481" t="s">
        <v>386</v>
      </c>
      <c r="G24" s="4483"/>
      <c r="H24" s="484">
        <f>+_xlfn.IFNA(VLOOKUP(B24,[2]Hoja1!$A:$C,3,FALSE),"Consultar")</f>
        <v>797</v>
      </c>
      <c r="I24" s="468"/>
      <c r="J24" s="496"/>
      <c r="K24" s="477"/>
      <c r="L24" s="505"/>
      <c r="M24" s="505"/>
      <c r="N24" s="506"/>
      <c r="O24" s="466"/>
      <c r="P24" s="466"/>
      <c r="Q24" s="506"/>
      <c r="R24" s="466"/>
      <c r="S24" s="466"/>
      <c r="T24" s="467"/>
    </row>
    <row r="25" spans="1:20" ht="14.45">
      <c r="A25" s="462"/>
      <c r="B25" s="324">
        <v>79194507</v>
      </c>
      <c r="C25" s="481" t="s">
        <v>1169</v>
      </c>
      <c r="D25" s="481" t="s">
        <v>378</v>
      </c>
      <c r="E25" s="481">
        <v>3</v>
      </c>
      <c r="F25" s="481" t="s">
        <v>1170</v>
      </c>
      <c r="G25" s="4483"/>
      <c r="H25" s="484" t="str">
        <f>+_xlfn.IFNA(VLOOKUP(B25,[2]Hoja1!$A:$C,3,FALSE),"Consultar")</f>
        <v>Consultar</v>
      </c>
      <c r="I25" s="507"/>
      <c r="J25" s="496"/>
      <c r="K25" s="477"/>
      <c r="L25" s="466"/>
      <c r="M25" s="466"/>
      <c r="N25" s="506"/>
      <c r="O25" s="466"/>
      <c r="P25" s="466"/>
      <c r="Q25" s="506"/>
      <c r="R25" s="466"/>
      <c r="S25" s="466"/>
      <c r="T25" s="467"/>
    </row>
    <row r="26" spans="1:20" ht="14.45">
      <c r="A26" s="462"/>
      <c r="B26" s="324">
        <v>79194508</v>
      </c>
      <c r="C26" s="481" t="s">
        <v>1169</v>
      </c>
      <c r="D26" s="481" t="s">
        <v>378</v>
      </c>
      <c r="E26" s="481">
        <v>4</v>
      </c>
      <c r="F26" s="481">
        <v>3</v>
      </c>
      <c r="G26" s="4483"/>
      <c r="H26" s="484" t="str">
        <f>+_xlfn.IFNA(VLOOKUP(B26,[2]Hoja1!$A:$C,3,FALSE),"Consultar")</f>
        <v>Consultar</v>
      </c>
      <c r="I26" s="507"/>
      <c r="J26" s="496"/>
      <c r="K26" s="477"/>
      <c r="L26" s="4450"/>
      <c r="M26" s="4450"/>
      <c r="N26" s="4450"/>
      <c r="O26" s="4450"/>
      <c r="P26" s="4450"/>
      <c r="Q26" s="4450"/>
      <c r="R26" s="466"/>
      <c r="S26" s="466"/>
      <c r="T26" s="467"/>
    </row>
    <row r="27" spans="1:20" ht="14.45">
      <c r="A27" s="462"/>
      <c r="B27" s="324">
        <v>79195510</v>
      </c>
      <c r="C27" s="481" t="s">
        <v>1169</v>
      </c>
      <c r="D27" s="481" t="s">
        <v>378</v>
      </c>
      <c r="E27" s="481">
        <v>5</v>
      </c>
      <c r="F27" s="481" t="s">
        <v>1172</v>
      </c>
      <c r="G27" s="4483"/>
      <c r="H27" s="484" t="str">
        <f>+_xlfn.IFNA(VLOOKUP(B27,[2]Hoja1!$A:$C,3,FALSE),"Consultar")</f>
        <v>Consultar</v>
      </c>
      <c r="I27" s="508"/>
      <c r="J27" s="496"/>
      <c r="K27" s="477"/>
      <c r="L27" s="4486"/>
      <c r="M27" s="4486"/>
      <c r="N27" s="4486"/>
      <c r="O27" s="4486"/>
      <c r="P27" s="4486"/>
      <c r="Q27" s="4486"/>
      <c r="R27" s="506"/>
      <c r="S27" s="466"/>
      <c r="T27" s="467"/>
    </row>
    <row r="28" spans="1:20" ht="14.45">
      <c r="A28" s="462"/>
      <c r="B28" s="324">
        <v>79195511</v>
      </c>
      <c r="C28" s="481" t="s">
        <v>1169</v>
      </c>
      <c r="D28" s="481" t="s">
        <v>378</v>
      </c>
      <c r="E28" s="481" t="s">
        <v>412</v>
      </c>
      <c r="F28" s="481" t="s">
        <v>1165</v>
      </c>
      <c r="G28" s="4483"/>
      <c r="H28" s="484" t="str">
        <f>+_xlfn.IFNA(VLOOKUP(B28,[2]Hoja1!$A:$C,3,FALSE),"Consultar")</f>
        <v>Consultar</v>
      </c>
      <c r="I28" s="495"/>
      <c r="J28" s="496"/>
      <c r="K28" s="477"/>
      <c r="L28" s="466"/>
      <c r="M28" s="466"/>
      <c r="N28" s="466"/>
      <c r="O28" s="466"/>
      <c r="P28" s="466"/>
      <c r="Q28" s="466"/>
      <c r="R28" s="506"/>
      <c r="S28" s="466"/>
      <c r="T28" s="467"/>
    </row>
    <row r="29" spans="1:20" ht="15" thickBot="1">
      <c r="A29" s="462"/>
      <c r="B29" s="332">
        <v>79195512</v>
      </c>
      <c r="C29" s="498" t="s">
        <v>1169</v>
      </c>
      <c r="D29" s="498" t="s">
        <v>378</v>
      </c>
      <c r="E29" s="498">
        <v>10</v>
      </c>
      <c r="F29" s="498">
        <v>7.5</v>
      </c>
      <c r="G29" s="4484"/>
      <c r="H29" s="3616" t="str">
        <f>+_xlfn.IFNA(VLOOKUP(B29,[2]Hoja1!$A:$C,3,FALSE),"Consultar")</f>
        <v>Consultar</v>
      </c>
      <c r="I29" s="508"/>
      <c r="J29" s="496"/>
      <c r="K29" s="477"/>
      <c r="L29" s="466"/>
      <c r="M29" s="466"/>
      <c r="N29" s="466"/>
      <c r="O29" s="466"/>
      <c r="P29" s="466"/>
      <c r="Q29" s="466"/>
      <c r="R29" s="506"/>
      <c r="S29" s="466"/>
      <c r="T29" s="467"/>
    </row>
    <row r="30" spans="1:20" ht="11.65" customHeight="1">
      <c r="A30" s="467"/>
      <c r="B30" s="509"/>
      <c r="C30" s="509"/>
      <c r="D30" s="471"/>
      <c r="E30" s="510"/>
      <c r="F30" s="510"/>
      <c r="G30" s="471"/>
      <c r="H30" s="471"/>
      <c r="I30" s="511"/>
      <c r="J30" s="512"/>
      <c r="K30" s="512"/>
      <c r="L30" s="512"/>
      <c r="M30" s="512"/>
      <c r="N30" s="512"/>
      <c r="O30" s="512"/>
      <c r="P30" s="513"/>
      <c r="Q30" s="466"/>
      <c r="R30" s="466"/>
      <c r="S30" s="466"/>
      <c r="T30" s="467"/>
    </row>
    <row r="31" spans="1:20" ht="12.75" customHeight="1">
      <c r="A31" s="462"/>
      <c r="B31" s="4473" t="s">
        <v>1173</v>
      </c>
      <c r="C31" s="4473"/>
      <c r="D31" s="4473"/>
      <c r="E31" s="4473"/>
      <c r="F31" s="3336"/>
      <c r="G31" s="514"/>
      <c r="H31" s="514"/>
      <c r="I31" s="468"/>
      <c r="J31" s="466"/>
      <c r="K31" s="512"/>
      <c r="L31" s="512"/>
      <c r="M31" s="512"/>
      <c r="N31" s="512"/>
      <c r="O31" s="512"/>
      <c r="P31" s="513"/>
      <c r="Q31" s="466"/>
      <c r="R31" s="466"/>
      <c r="S31" s="466"/>
      <c r="T31" s="467"/>
    </row>
    <row r="32" spans="1:20" ht="12.75" customHeight="1">
      <c r="A32" s="462"/>
      <c r="B32" s="4445" t="s">
        <v>1174</v>
      </c>
      <c r="C32" s="4445"/>
      <c r="D32" s="4445"/>
      <c r="E32" s="4445"/>
      <c r="F32" s="3337"/>
      <c r="G32" s="514"/>
      <c r="H32" s="514"/>
      <c r="I32" s="468"/>
      <c r="J32" s="466"/>
      <c r="K32" s="512"/>
      <c r="L32" s="512"/>
      <c r="M32" s="512"/>
      <c r="N32" s="512"/>
      <c r="O32" s="512"/>
      <c r="P32" s="513"/>
      <c r="Q32" s="466"/>
      <c r="R32" s="466"/>
      <c r="S32" s="466"/>
      <c r="T32" s="467"/>
    </row>
    <row r="33" spans="1:21" ht="11.1" customHeight="1" thickBot="1">
      <c r="A33" s="467"/>
      <c r="B33" s="509"/>
      <c r="C33" s="509"/>
      <c r="D33" s="471"/>
      <c r="E33" s="510"/>
      <c r="F33" s="510"/>
      <c r="G33" s="515"/>
      <c r="H33" s="471"/>
      <c r="I33" s="516"/>
      <c r="J33" s="517"/>
      <c r="K33" s="517"/>
      <c r="L33" s="517"/>
      <c r="M33" s="517"/>
      <c r="N33" s="518"/>
      <c r="O33" s="519"/>
      <c r="P33" s="517"/>
      <c r="Q33" s="464"/>
      <c r="R33" s="464"/>
      <c r="S33" s="464"/>
      <c r="T33" s="520"/>
    </row>
    <row r="34" spans="1:21" s="455" customFormat="1" ht="26.25" customHeight="1" thickBot="1">
      <c r="A34" s="466"/>
      <c r="B34" s="4474" t="s">
        <v>1175</v>
      </c>
      <c r="C34" s="4475"/>
      <c r="D34" s="4475"/>
      <c r="E34" s="4475"/>
      <c r="F34" s="4475"/>
      <c r="G34" s="4475"/>
      <c r="H34" s="4475"/>
      <c r="I34" s="4475"/>
      <c r="J34" s="4475"/>
      <c r="K34" s="4475"/>
      <c r="L34" s="4475"/>
      <c r="M34" s="4475"/>
      <c r="N34" s="4475"/>
      <c r="O34" s="4475"/>
      <c r="P34" s="4475"/>
      <c r="Q34" s="4475"/>
      <c r="R34" s="4475"/>
      <c r="S34" s="4475"/>
      <c r="T34" s="4476"/>
      <c r="U34" s="521"/>
    </row>
    <row r="35" spans="1:21" s="455" customFormat="1" ht="6.75" customHeight="1" thickBot="1">
      <c r="A35" s="466"/>
      <c r="B35" s="469"/>
      <c r="C35" s="469"/>
      <c r="D35" s="469"/>
      <c r="E35" s="469"/>
      <c r="F35" s="469"/>
      <c r="G35" s="469"/>
      <c r="H35" s="469"/>
      <c r="I35" s="469"/>
      <c r="J35" s="469"/>
      <c r="K35" s="470"/>
      <c r="L35" s="469"/>
      <c r="M35" s="469"/>
      <c r="N35" s="469"/>
      <c r="O35" s="469"/>
      <c r="P35" s="469"/>
      <c r="Q35" s="469"/>
      <c r="R35" s="510"/>
      <c r="S35" s="510"/>
      <c r="T35" s="510"/>
    </row>
    <row r="36" spans="1:21" s="455" customFormat="1" ht="18.75" customHeight="1">
      <c r="A36" s="466"/>
      <c r="B36" s="4464" t="s">
        <v>320</v>
      </c>
      <c r="C36" s="4467" t="s">
        <v>1156</v>
      </c>
      <c r="D36" s="4467" t="s">
        <v>319</v>
      </c>
      <c r="E36" s="4467" t="s">
        <v>341</v>
      </c>
      <c r="F36" s="4467" t="s">
        <v>1157</v>
      </c>
      <c r="G36" s="4458" t="s">
        <v>1176</v>
      </c>
      <c r="H36" s="4458" t="s">
        <v>1155</v>
      </c>
      <c r="I36" s="4458" t="s">
        <v>1177</v>
      </c>
      <c r="J36" s="4461" t="s">
        <v>1178</v>
      </c>
      <c r="K36" s="522"/>
      <c r="L36" s="4464" t="s">
        <v>320</v>
      </c>
      <c r="M36" s="4467" t="s">
        <v>1156</v>
      </c>
      <c r="N36" s="4470" t="s">
        <v>319</v>
      </c>
      <c r="O36" s="4467" t="s">
        <v>341</v>
      </c>
      <c r="P36" s="4467" t="s">
        <v>1157</v>
      </c>
      <c r="Q36" s="4458" t="s">
        <v>1179</v>
      </c>
      <c r="R36" s="4458" t="s">
        <v>1180</v>
      </c>
      <c r="S36" s="4458" t="s">
        <v>1177</v>
      </c>
      <c r="T36" s="4461" t="s">
        <v>1178</v>
      </c>
      <c r="U36" s="521"/>
    </row>
    <row r="37" spans="1:21" s="455" customFormat="1" ht="16.5" customHeight="1">
      <c r="A37" s="466"/>
      <c r="B37" s="4465"/>
      <c r="C37" s="4468"/>
      <c r="D37" s="4468"/>
      <c r="E37" s="4468"/>
      <c r="F37" s="4468"/>
      <c r="G37" s="4459"/>
      <c r="H37" s="4459"/>
      <c r="I37" s="4459"/>
      <c r="J37" s="4462"/>
      <c r="K37" s="522"/>
      <c r="L37" s="4465"/>
      <c r="M37" s="4468"/>
      <c r="N37" s="4471"/>
      <c r="O37" s="4468"/>
      <c r="P37" s="4468"/>
      <c r="Q37" s="4459"/>
      <c r="R37" s="4459"/>
      <c r="S37" s="4459"/>
      <c r="T37" s="4462"/>
      <c r="U37" s="521"/>
    </row>
    <row r="38" spans="1:21" s="455" customFormat="1" ht="18" customHeight="1" thickBot="1">
      <c r="A38" s="466"/>
      <c r="B38" s="4466"/>
      <c r="C38" s="4469"/>
      <c r="D38" s="4469"/>
      <c r="E38" s="4469"/>
      <c r="F38" s="4469"/>
      <c r="G38" s="4460"/>
      <c r="H38" s="4460"/>
      <c r="I38" s="4460"/>
      <c r="J38" s="4463"/>
      <c r="K38" s="522"/>
      <c r="L38" s="4466"/>
      <c r="M38" s="4469"/>
      <c r="N38" s="4472"/>
      <c r="O38" s="4469"/>
      <c r="P38" s="4469"/>
      <c r="Q38" s="4460"/>
      <c r="R38" s="4460"/>
      <c r="S38" s="4460"/>
      <c r="T38" s="4463"/>
      <c r="U38" s="521"/>
    </row>
    <row r="39" spans="1:21" s="528" customFormat="1" ht="14.45">
      <c r="A39" s="466"/>
      <c r="B39" s="539" t="s">
        <v>1181</v>
      </c>
      <c r="C39" s="491" t="s">
        <v>390</v>
      </c>
      <c r="D39" s="491" t="s">
        <v>412</v>
      </c>
      <c r="E39" s="491" t="s">
        <v>1165</v>
      </c>
      <c r="F39" s="4451" t="s">
        <v>1166</v>
      </c>
      <c r="G39" s="544" t="str">
        <f>+_xlfn.IFNA(VLOOKUP(H39,[2]Hoja1!$A:$C,3,FALSE),"Consultar")</f>
        <v>Consultar</v>
      </c>
      <c r="H39" s="3332">
        <v>96880902</v>
      </c>
      <c r="I39" s="4454" t="s">
        <v>1182</v>
      </c>
      <c r="J39" s="4455"/>
      <c r="K39" s="522"/>
      <c r="L39" s="539" t="s">
        <v>1183</v>
      </c>
      <c r="M39" s="491" t="s">
        <v>799</v>
      </c>
      <c r="N39" s="491" t="s">
        <v>1184</v>
      </c>
      <c r="O39" s="3333" t="s">
        <v>1185</v>
      </c>
      <c r="P39" s="4446" t="s">
        <v>1186</v>
      </c>
      <c r="Q39" s="544" t="str">
        <f>+_xlfn.IFNA(VLOOKUP(R39,[2]Hoja1!$A:$C,3,FALSE),"Consultar")</f>
        <v>Consultar</v>
      </c>
      <c r="R39" s="540">
        <v>96430667</v>
      </c>
      <c r="S39" s="544" t="str">
        <f>+_xlfn.IFNA(VLOOKUP(T39,[2]Hoja1!$A:$C,3,FALSE),"Consultar")</f>
        <v>Consultar</v>
      </c>
      <c r="T39" s="545">
        <v>96432092</v>
      </c>
      <c r="U39" s="527"/>
    </row>
    <row r="40" spans="1:21" s="528" customFormat="1" ht="14.45">
      <c r="A40" s="466"/>
      <c r="B40" s="523" t="s">
        <v>1181</v>
      </c>
      <c r="C40" s="474" t="s">
        <v>390</v>
      </c>
      <c r="D40" s="474">
        <v>10</v>
      </c>
      <c r="E40" s="474" t="s">
        <v>412</v>
      </c>
      <c r="F40" s="4452"/>
      <c r="G40" s="478" t="str">
        <f>+_xlfn.IFNA(VLOOKUP(H40,[2]Hoja1!$A:$C,3,FALSE),"Consultar")</f>
        <v>Consultar</v>
      </c>
      <c r="H40" s="524">
        <v>96880903</v>
      </c>
      <c r="I40" s="4456"/>
      <c r="J40" s="4457"/>
      <c r="K40" s="522"/>
      <c r="L40" s="523" t="s">
        <v>1183</v>
      </c>
      <c r="M40" s="474" t="s">
        <v>799</v>
      </c>
      <c r="N40" s="474" t="s">
        <v>1187</v>
      </c>
      <c r="O40" s="525" t="s">
        <v>1188</v>
      </c>
      <c r="P40" s="4447"/>
      <c r="Q40" s="478" t="str">
        <f>+_xlfn.IFNA(VLOOKUP(R40,[2]Hoja1!$A:$C,3,FALSE),"Consultar")</f>
        <v>Consultar</v>
      </c>
      <c r="R40" s="526">
        <v>96430668</v>
      </c>
      <c r="S40" s="478" t="str">
        <f>+_xlfn.IFNA(VLOOKUP(T40,[2]Hoja1!$A:$C,3,FALSE),"Consultar")</f>
        <v>Consultar</v>
      </c>
      <c r="T40" s="479">
        <v>96432093</v>
      </c>
      <c r="U40" s="527"/>
    </row>
    <row r="41" spans="1:21" s="528" customFormat="1" ht="14.45">
      <c r="A41" s="466"/>
      <c r="B41" s="529" t="s">
        <v>1181</v>
      </c>
      <c r="C41" s="481" t="s">
        <v>390</v>
      </c>
      <c r="D41" s="481">
        <v>15</v>
      </c>
      <c r="E41" s="481">
        <v>11</v>
      </c>
      <c r="F41" s="4452"/>
      <c r="G41" s="482" t="str">
        <f>+_xlfn.IFNA(VLOOKUP(H41,[2]Hoja1!$A:$C,3,FALSE),"Consultar")</f>
        <v>Consultar</v>
      </c>
      <c r="H41" s="481">
        <v>96880905</v>
      </c>
      <c r="I41" s="482" t="str">
        <f>+_xlfn.IFNA(VLOOKUP(J41,[2]Hoja1!$A:$C,3,FALSE),"Consultar")</f>
        <v>Consultar</v>
      </c>
      <c r="J41" s="483">
        <v>96880909</v>
      </c>
      <c r="K41" s="522"/>
      <c r="L41" s="523" t="s">
        <v>1183</v>
      </c>
      <c r="M41" s="474" t="s">
        <v>799</v>
      </c>
      <c r="N41" s="474" t="s">
        <v>1189</v>
      </c>
      <c r="O41" s="525" t="s">
        <v>1184</v>
      </c>
      <c r="P41" s="4447"/>
      <c r="Q41" s="478" t="str">
        <f>+_xlfn.IFNA(VLOOKUP(R41,[2]Hoja1!$A:$C,3,FALSE),"Consultar")</f>
        <v>Consultar</v>
      </c>
      <c r="R41" s="526">
        <v>96430669</v>
      </c>
      <c r="S41" s="478" t="str">
        <f>+_xlfn.IFNA(VLOOKUP(T41,[2]Hoja1!$A:$C,3,FALSE),"Consultar")</f>
        <v>Consultar</v>
      </c>
      <c r="T41" s="479">
        <v>96432094</v>
      </c>
      <c r="U41" s="527"/>
    </row>
    <row r="42" spans="1:21" s="528" customFormat="1" ht="14.45">
      <c r="A42" s="466"/>
      <c r="B42" s="523" t="s">
        <v>1181</v>
      </c>
      <c r="C42" s="474" t="s">
        <v>390</v>
      </c>
      <c r="D42" s="474">
        <v>17.5</v>
      </c>
      <c r="E42" s="474">
        <v>13</v>
      </c>
      <c r="F42" s="4452"/>
      <c r="G42" s="478" t="str">
        <f>+_xlfn.IFNA(VLOOKUP(H42,[2]Hoja1!$A:$C,3,FALSE),"Consultar")</f>
        <v>Consultar</v>
      </c>
      <c r="H42" s="524">
        <v>96880906</v>
      </c>
      <c r="I42" s="478" t="str">
        <f>+_xlfn.IFNA(VLOOKUP(J42,[2]Hoja1!$A:$C,3,FALSE),"Consultar")</f>
        <v>Consultar</v>
      </c>
      <c r="J42" s="479">
        <v>96880910</v>
      </c>
      <c r="K42" s="522"/>
      <c r="L42" s="529" t="s">
        <v>1183</v>
      </c>
      <c r="M42" s="481" t="s">
        <v>799</v>
      </c>
      <c r="N42" s="481" t="s">
        <v>1190</v>
      </c>
      <c r="O42" s="530" t="s">
        <v>1191</v>
      </c>
      <c r="P42" s="4447"/>
      <c r="Q42" s="482" t="str">
        <f>+_xlfn.IFNA(VLOOKUP(R42,[2]Hoja1!$A:$C,3,FALSE),"Consultar")</f>
        <v>Consultar</v>
      </c>
      <c r="R42" s="531">
        <v>96430670</v>
      </c>
      <c r="S42" s="482" t="str">
        <f>+_xlfn.IFNA(VLOOKUP(T42,[2]Hoja1!$A:$C,3,FALSE),"Consultar")</f>
        <v>Consultar</v>
      </c>
      <c r="T42" s="483">
        <v>96432095</v>
      </c>
      <c r="U42" s="527"/>
    </row>
    <row r="43" spans="1:21" s="528" customFormat="1" ht="14.45">
      <c r="A43" s="466"/>
      <c r="B43" s="529" t="s">
        <v>1181</v>
      </c>
      <c r="C43" s="481" t="s">
        <v>390</v>
      </c>
      <c r="D43" s="481">
        <v>20</v>
      </c>
      <c r="E43" s="481">
        <v>15</v>
      </c>
      <c r="F43" s="4452"/>
      <c r="G43" s="482" t="str">
        <f>+_xlfn.IFNA(VLOOKUP(H43,[2]Hoja1!$A:$C,3,FALSE),"Consultar")</f>
        <v>Consultar</v>
      </c>
      <c r="H43" s="532">
        <v>96880907</v>
      </c>
      <c r="I43" s="482" t="str">
        <f>+_xlfn.IFNA(VLOOKUP(J43,[2]Hoja1!$A:$C,3,FALSE),"Consultar")</f>
        <v>Consultar</v>
      </c>
      <c r="J43" s="483">
        <v>96880911</v>
      </c>
      <c r="K43" s="522"/>
      <c r="L43" s="529" t="s">
        <v>1183</v>
      </c>
      <c r="M43" s="481" t="s">
        <v>799</v>
      </c>
      <c r="N43" s="530">
        <v>60</v>
      </c>
      <c r="O43" s="530">
        <v>45</v>
      </c>
      <c r="P43" s="4447"/>
      <c r="Q43" s="482">
        <f>+_xlfn.IFNA(VLOOKUP(R43,[2]Hoja1!$A:$C,3,FALSE),"Consultar")</f>
        <v>11921</v>
      </c>
      <c r="R43" s="531">
        <v>96476891</v>
      </c>
      <c r="S43" s="482">
        <f>+_xlfn.IFNA(VLOOKUP(T43,[2]Hoja1!$A:$C,3,FALSE),"Consultar")</f>
        <v>12241</v>
      </c>
      <c r="T43" s="483">
        <v>96530192</v>
      </c>
      <c r="U43" s="527"/>
    </row>
    <row r="44" spans="1:21" s="528" customFormat="1" ht="14.45">
      <c r="A44" s="466"/>
      <c r="B44" s="529" t="s">
        <v>1181</v>
      </c>
      <c r="C44" s="481" t="s">
        <v>390</v>
      </c>
      <c r="D44" s="481">
        <v>25</v>
      </c>
      <c r="E44" s="481" t="s">
        <v>1171</v>
      </c>
      <c r="F44" s="4452"/>
      <c r="G44" s="482" t="str">
        <f>+_xlfn.IFNA(VLOOKUP(H44,[2]Hoja1!$A:$C,3,FALSE),"Consultar")</f>
        <v>Consultar</v>
      </c>
      <c r="H44" s="532">
        <v>96880908</v>
      </c>
      <c r="I44" s="482" t="str">
        <f>+_xlfn.IFNA(VLOOKUP(J44,[2]Hoja1!$A:$C,3,FALSE),"Consultar")</f>
        <v>Consultar</v>
      </c>
      <c r="J44" s="483">
        <v>96880912</v>
      </c>
      <c r="K44" s="522"/>
      <c r="L44" s="529" t="s">
        <v>1183</v>
      </c>
      <c r="M44" s="481" t="s">
        <v>799</v>
      </c>
      <c r="N44" s="530">
        <v>75</v>
      </c>
      <c r="O44" s="530">
        <v>55</v>
      </c>
      <c r="P44" s="4447"/>
      <c r="Q44" s="482">
        <f>+_xlfn.IFNA(VLOOKUP(R44,[2]Hoja1!$A:$C,3,FALSE),"Consultar")</f>
        <v>13700</v>
      </c>
      <c r="R44" s="531">
        <v>96476892</v>
      </c>
      <c r="S44" s="482">
        <f>+_xlfn.IFNA(VLOOKUP(T44,[2]Hoja1!$A:$C,3,FALSE),"Consultar")</f>
        <v>13615</v>
      </c>
      <c r="T44" s="483">
        <v>96530193</v>
      </c>
      <c r="U44" s="527"/>
    </row>
    <row r="45" spans="1:21" s="528" customFormat="1" ht="14.45">
      <c r="A45" s="466"/>
      <c r="B45" s="529" t="s">
        <v>1181</v>
      </c>
      <c r="C45" s="481" t="s">
        <v>390</v>
      </c>
      <c r="D45" s="481">
        <v>30</v>
      </c>
      <c r="E45" s="481">
        <v>22</v>
      </c>
      <c r="F45" s="4452"/>
      <c r="G45" s="482" t="str">
        <f>+_xlfn.IFNA(VLOOKUP(H45,[2]Hoja1!$A:$C,3,FALSE),"Consultar")</f>
        <v>Consultar</v>
      </c>
      <c r="H45" s="532">
        <v>96879393</v>
      </c>
      <c r="I45" s="478" t="str">
        <f>+_xlfn.IFNA(VLOOKUP(J45,[2]Hoja1!$A:$C,3,FALSE),"Consultar")</f>
        <v>Consultar</v>
      </c>
      <c r="J45" s="483">
        <v>96879397</v>
      </c>
      <c r="K45" s="522"/>
      <c r="L45" s="529" t="s">
        <v>1183</v>
      </c>
      <c r="M45" s="481" t="s">
        <v>799</v>
      </c>
      <c r="N45" s="530">
        <v>84</v>
      </c>
      <c r="O45" s="530">
        <v>63</v>
      </c>
      <c r="P45" s="4447"/>
      <c r="Q45" s="482">
        <f>+_xlfn.IFNA(VLOOKUP(R45,[2]Hoja1!$A:$C,3,FALSE),"Consultar")</f>
        <v>14408</v>
      </c>
      <c r="R45" s="531">
        <v>96530184</v>
      </c>
      <c r="S45" s="482">
        <f>+_xlfn.IFNA(VLOOKUP(T45,[2]Hoja1!$A:$C,3,FALSE),"Consultar")</f>
        <v>14302</v>
      </c>
      <c r="T45" s="483">
        <v>96530195</v>
      </c>
      <c r="U45" s="527"/>
    </row>
    <row r="46" spans="1:21" s="528" customFormat="1" ht="14.45">
      <c r="A46" s="466"/>
      <c r="B46" s="523" t="s">
        <v>1181</v>
      </c>
      <c r="C46" s="474" t="s">
        <v>390</v>
      </c>
      <c r="D46" s="474">
        <v>25</v>
      </c>
      <c r="E46" s="474">
        <v>26</v>
      </c>
      <c r="F46" s="4452"/>
      <c r="G46" s="478" t="str">
        <f>+_xlfn.IFNA(VLOOKUP(H46,[2]Hoja1!$A:$C,3,FALSE),"Consultar")</f>
        <v>Consultar</v>
      </c>
      <c r="H46" s="524">
        <v>96879394</v>
      </c>
      <c r="I46" s="478" t="str">
        <f>+_xlfn.IFNA(VLOOKUP(J46,[2]Hoja1!$A:$C,3,FALSE),"Consultar")</f>
        <v>Consultar</v>
      </c>
      <c r="J46" s="479">
        <v>96879398</v>
      </c>
      <c r="K46" s="522"/>
      <c r="L46" s="529" t="s">
        <v>1183</v>
      </c>
      <c r="M46" s="481" t="s">
        <v>799</v>
      </c>
      <c r="N46" s="530">
        <v>100</v>
      </c>
      <c r="O46" s="530">
        <v>75</v>
      </c>
      <c r="P46" s="4447"/>
      <c r="Q46" s="482">
        <f>+_xlfn.IFNA(VLOOKUP(R46,[2]Hoja1!$A:$C,3,FALSE),"Consultar")</f>
        <v>15842</v>
      </c>
      <c r="R46" s="531">
        <v>96476893</v>
      </c>
      <c r="S46" s="482">
        <f>+_xlfn.IFNA(VLOOKUP(T46,[2]Hoja1!$A:$C,3,FALSE),"Consultar")</f>
        <v>15693</v>
      </c>
      <c r="T46" s="483">
        <v>96489499</v>
      </c>
      <c r="U46" s="527"/>
    </row>
    <row r="47" spans="1:21" s="528" customFormat="1" ht="14.45">
      <c r="A47" s="466"/>
      <c r="B47" s="529" t="s">
        <v>1181</v>
      </c>
      <c r="C47" s="481" t="s">
        <v>390</v>
      </c>
      <c r="D47" s="481">
        <v>40</v>
      </c>
      <c r="E47" s="481">
        <v>30</v>
      </c>
      <c r="F47" s="4452"/>
      <c r="G47" s="482" t="str">
        <f>+_xlfn.IFNA(VLOOKUP(H47,[2]Hoja1!$A:$C,3,FALSE),"Consultar")</f>
        <v>Consultar</v>
      </c>
      <c r="H47" s="532">
        <v>96879395</v>
      </c>
      <c r="I47" s="482" t="str">
        <f>+_xlfn.IFNA(VLOOKUP(J47,[2]Hoja1!$A:$C,3,FALSE),"Consultar")</f>
        <v>Consultar</v>
      </c>
      <c r="J47" s="483">
        <v>96879399</v>
      </c>
      <c r="K47" s="522"/>
      <c r="L47" s="529" t="s">
        <v>1183</v>
      </c>
      <c r="M47" s="481" t="s">
        <v>799</v>
      </c>
      <c r="N47" s="530">
        <v>125</v>
      </c>
      <c r="O47" s="530">
        <v>92</v>
      </c>
      <c r="P47" s="4447"/>
      <c r="Q47" s="482">
        <f>+_xlfn.IFNA(VLOOKUP(R47,[2]Hoja1!$A:$C,3,FALSE),"Consultar")</f>
        <v>17780</v>
      </c>
      <c r="R47" s="531">
        <v>96476894</v>
      </c>
      <c r="S47" s="482">
        <f>+_xlfn.IFNA(VLOOKUP(T47,[2]Hoja1!$A:$C,3,FALSE),"Consultar")</f>
        <v>18100</v>
      </c>
      <c r="T47" s="483">
        <v>96489347</v>
      </c>
      <c r="U47" s="527"/>
    </row>
    <row r="48" spans="1:21" s="528" customFormat="1" ht="15" thickBot="1">
      <c r="A48" s="466"/>
      <c r="B48" s="533" t="s">
        <v>1181</v>
      </c>
      <c r="C48" s="498" t="s">
        <v>390</v>
      </c>
      <c r="D48" s="498">
        <v>50</v>
      </c>
      <c r="E48" s="498">
        <v>37</v>
      </c>
      <c r="F48" s="4453"/>
      <c r="G48" s="499" t="str">
        <f>+_xlfn.IFNA(VLOOKUP(H48,[2]Hoja1!$A:$C,3,FALSE),"Consultar")</f>
        <v>Consultar</v>
      </c>
      <c r="H48" s="534">
        <v>96879396</v>
      </c>
      <c r="I48" s="499" t="str">
        <f>+_xlfn.IFNA(VLOOKUP(J48,[2]Hoja1!$A:$C,3,FALSE),"Consultar")</f>
        <v>Consultar</v>
      </c>
      <c r="J48" s="500">
        <v>96879400</v>
      </c>
      <c r="K48" s="522"/>
      <c r="L48" s="533" t="s">
        <v>1183</v>
      </c>
      <c r="M48" s="498" t="s">
        <v>799</v>
      </c>
      <c r="N48" s="535">
        <v>150</v>
      </c>
      <c r="O48" s="535">
        <v>110</v>
      </c>
      <c r="P48" s="4448"/>
      <c r="Q48" s="499">
        <f>+_xlfn.IFNA(VLOOKUP(R48,[2]Hoja1!$A:$C,3,FALSE),"Consultar")</f>
        <v>20554</v>
      </c>
      <c r="R48" s="536">
        <v>96511375</v>
      </c>
      <c r="S48" s="482">
        <f>+_xlfn.IFNA(VLOOKUP(T48,[2]Hoja1!$A:$C,3,FALSE),"Consultar")</f>
        <v>20873</v>
      </c>
      <c r="T48" s="500">
        <v>96530196</v>
      </c>
      <c r="U48" s="527"/>
    </row>
    <row r="49" spans="1:21" s="528" customFormat="1" ht="15" thickBot="1">
      <c r="A49" s="466"/>
      <c r="B49" s="510"/>
      <c r="C49" s="510"/>
      <c r="D49" s="510"/>
      <c r="E49" s="510"/>
      <c r="F49" s="510"/>
      <c r="G49" s="503"/>
      <c r="H49" s="503"/>
      <c r="I49" s="503"/>
      <c r="J49" s="503"/>
      <c r="K49" s="522"/>
      <c r="L49" s="4442"/>
      <c r="M49" s="4443"/>
      <c r="N49" s="4443"/>
      <c r="O49" s="4443"/>
      <c r="P49" s="4443"/>
      <c r="Q49" s="4443"/>
      <c r="R49" s="4443"/>
      <c r="S49" s="4443"/>
      <c r="T49" s="4444"/>
      <c r="U49" s="537"/>
    </row>
    <row r="50" spans="1:21" s="528" customFormat="1" ht="14.45">
      <c r="A50" s="538"/>
      <c r="B50" s="4445" t="s">
        <v>1192</v>
      </c>
      <c r="C50" s="4445"/>
      <c r="D50" s="4445"/>
      <c r="E50" s="4445"/>
      <c r="F50" s="4445"/>
      <c r="G50" s="468"/>
      <c r="H50" s="466"/>
      <c r="I50" s="466"/>
      <c r="J50" s="466"/>
      <c r="K50" s="538"/>
      <c r="L50" s="539" t="s">
        <v>1193</v>
      </c>
      <c r="M50" s="491" t="s">
        <v>887</v>
      </c>
      <c r="N50" s="491" t="s">
        <v>1194</v>
      </c>
      <c r="O50" s="491" t="s">
        <v>1195</v>
      </c>
      <c r="P50" s="4446" t="s">
        <v>1186</v>
      </c>
      <c r="Q50" s="478" t="str">
        <f>+_xlfn.IFNA(VLOOKUP(R50,[2]Hoja1!$A:$C,3,FALSE),"Consultar")</f>
        <v>Consultar</v>
      </c>
      <c r="R50" s="540">
        <v>96430679</v>
      </c>
      <c r="S50" s="546">
        <f>+_xlfn.IFNA(VLOOKUP(T50,[2]Hoja1!$A:$C,3,FALSE),"Consultar")</f>
        <v>25924</v>
      </c>
      <c r="T50" s="545">
        <v>96540305</v>
      </c>
      <c r="U50" s="537"/>
    </row>
    <row r="51" spans="1:21" s="528" customFormat="1" ht="14.45">
      <c r="A51" s="466"/>
      <c r="B51" s="4449"/>
      <c r="C51" s="4449"/>
      <c r="D51" s="4449"/>
      <c r="E51" s="4449"/>
      <c r="F51" s="4449"/>
      <c r="G51" s="4450"/>
      <c r="H51" s="466"/>
      <c r="I51" s="466"/>
      <c r="J51" s="466"/>
      <c r="K51" s="538"/>
      <c r="L51" s="529" t="s">
        <v>1193</v>
      </c>
      <c r="M51" s="481" t="s">
        <v>887</v>
      </c>
      <c r="N51" s="530">
        <v>175</v>
      </c>
      <c r="O51" s="530">
        <v>132</v>
      </c>
      <c r="P51" s="4447"/>
      <c r="Q51" s="482" t="str">
        <f>+_xlfn.IFNA(VLOOKUP(R51,[2]Hoja1!$A:$C,3,FALSE),"Consultar")</f>
        <v>Consultar</v>
      </c>
      <c r="R51" s="531">
        <v>96457290</v>
      </c>
      <c r="S51" s="482">
        <f>+_xlfn.IFNA(VLOOKUP(T51,[2]Hoja1!$A:$C,3,FALSE),"Consultar")</f>
        <v>28763</v>
      </c>
      <c r="T51" s="483">
        <v>96540306</v>
      </c>
      <c r="U51" s="537"/>
    </row>
    <row r="52" spans="1:21" s="528" customFormat="1" ht="14.45">
      <c r="A52" s="538"/>
      <c r="B52" s="4445" t="s">
        <v>1196</v>
      </c>
      <c r="C52" s="4445"/>
      <c r="D52" s="4445"/>
      <c r="E52" s="4445"/>
      <c r="F52" s="4445"/>
      <c r="G52" s="468"/>
      <c r="H52" s="466"/>
      <c r="I52" s="466"/>
      <c r="J52" s="466"/>
      <c r="K52" s="538"/>
      <c r="L52" s="529" t="s">
        <v>1193</v>
      </c>
      <c r="M52" s="481" t="s">
        <v>887</v>
      </c>
      <c r="N52" s="530">
        <v>200</v>
      </c>
      <c r="O52" s="530">
        <v>147</v>
      </c>
      <c r="P52" s="4447"/>
      <c r="Q52" s="482" t="str">
        <f>+_xlfn.IFNA(VLOOKUP(R52,[2]Hoja1!$A:$C,3,FALSE),"Consultar")</f>
        <v>Consultar</v>
      </c>
      <c r="R52" s="531">
        <v>96457291</v>
      </c>
      <c r="S52" s="482" t="str">
        <f>+_xlfn.IFNA(VLOOKUP(T52,[2]Hoja1!$A:$C,3,FALSE),"Consultar")</f>
        <v>Consultar</v>
      </c>
      <c r="T52" s="483">
        <v>96457302</v>
      </c>
      <c r="U52" s="537"/>
    </row>
    <row r="53" spans="1:21" s="528" customFormat="1" ht="15" thickBot="1">
      <c r="A53" s="466"/>
      <c r="B53" s="510"/>
      <c r="C53" s="510"/>
      <c r="D53" s="510"/>
      <c r="E53" s="510"/>
      <c r="F53" s="510"/>
      <c r="G53" s="464"/>
      <c r="H53" s="464"/>
      <c r="I53" s="466"/>
      <c r="J53" s="466"/>
      <c r="K53" s="466"/>
      <c r="L53" s="533" t="s">
        <v>1193</v>
      </c>
      <c r="M53" s="498" t="s">
        <v>887</v>
      </c>
      <c r="N53" s="535">
        <v>225</v>
      </c>
      <c r="O53" s="535">
        <v>170</v>
      </c>
      <c r="P53" s="4448"/>
      <c r="Q53" s="482">
        <f>+_xlfn.IFNA(VLOOKUP(R53,[2]Hoja1!$A:$C,3,FALSE),"Consultar")</f>
        <v>32530</v>
      </c>
      <c r="R53" s="536">
        <v>96457292</v>
      </c>
      <c r="S53" s="482">
        <f>+_xlfn.IFNA(VLOOKUP(T53,[2]Hoja1!$A:$C,3,FALSE),"Consultar")</f>
        <v>33174</v>
      </c>
      <c r="T53" s="500">
        <v>96457303</v>
      </c>
      <c r="U53" s="537"/>
    </row>
    <row r="54" spans="1:21" s="528" customFormat="1" ht="13.5" customHeight="1" thickBot="1">
      <c r="A54" s="538"/>
      <c r="B54" s="4441" t="s">
        <v>1173</v>
      </c>
      <c r="C54" s="4441"/>
      <c r="D54" s="4441"/>
      <c r="E54" s="4441"/>
      <c r="F54" s="4441"/>
      <c r="G54" s="4441"/>
      <c r="H54" s="4441"/>
      <c r="I54" s="468"/>
      <c r="J54" s="466"/>
      <c r="K54" s="538"/>
      <c r="L54" s="4442"/>
      <c r="M54" s="4443"/>
      <c r="N54" s="4443"/>
      <c r="O54" s="4443"/>
      <c r="P54" s="4443"/>
      <c r="Q54" s="4443"/>
      <c r="R54" s="4443"/>
      <c r="S54" s="4443"/>
      <c r="T54" s="4444"/>
      <c r="U54" s="537"/>
    </row>
    <row r="55" spans="1:21" s="528" customFormat="1" ht="14.45">
      <c r="A55" s="538"/>
      <c r="B55" s="4441"/>
      <c r="C55" s="4441"/>
      <c r="D55" s="4441"/>
      <c r="E55" s="4441"/>
      <c r="F55" s="4441"/>
      <c r="G55" s="4441"/>
      <c r="H55" s="4441"/>
      <c r="I55" s="468"/>
      <c r="J55" s="466"/>
      <c r="K55" s="538"/>
      <c r="L55" s="541" t="s">
        <v>1197</v>
      </c>
      <c r="M55" s="542" t="s">
        <v>1018</v>
      </c>
      <c r="N55" s="542" t="s">
        <v>1198</v>
      </c>
      <c r="O55" s="542" t="s">
        <v>1199</v>
      </c>
      <c r="P55" s="4446" t="s">
        <v>1186</v>
      </c>
      <c r="Q55" s="3334" t="str">
        <f>+_xlfn.IFNA(VLOOKUP(R55,[2]Hoja1!$A:$C,3,FALSE),"Consultar")</f>
        <v>Consultar</v>
      </c>
      <c r="R55" s="543">
        <v>96430683</v>
      </c>
      <c r="S55" s="544" t="str">
        <f>+_xlfn.IFNA(VLOOKUP(T55,[2]Hoja1!$A:$C,3,FALSE),"Consultar")</f>
        <v>Consultar</v>
      </c>
      <c r="T55" s="545">
        <v>96432108</v>
      </c>
      <c r="U55" s="537"/>
    </row>
    <row r="56" spans="1:21" s="528" customFormat="1" ht="14.45">
      <c r="A56" s="538"/>
      <c r="B56" s="4441"/>
      <c r="C56" s="4441"/>
      <c r="D56" s="4441"/>
      <c r="E56" s="4441"/>
      <c r="F56" s="4441"/>
      <c r="G56" s="4441"/>
      <c r="H56" s="4441"/>
      <c r="I56" s="468"/>
      <c r="J56" s="466"/>
      <c r="K56" s="538"/>
      <c r="L56" s="523" t="s">
        <v>1197</v>
      </c>
      <c r="M56" s="474" t="s">
        <v>1018</v>
      </c>
      <c r="N56" s="525">
        <v>250</v>
      </c>
      <c r="O56" s="525">
        <v>190</v>
      </c>
      <c r="P56" s="4447"/>
      <c r="Q56" s="546">
        <f>+_xlfn.IFNA(VLOOKUP(R56,[2]Hoja1!$A:$C,3,FALSE),"Consultar")</f>
        <v>45428</v>
      </c>
      <c r="R56" s="547">
        <v>96540339</v>
      </c>
      <c r="S56" s="478" t="str">
        <f>+_xlfn.IFNA(VLOOKUP(T56,[2]Hoja1!$A:$C,3,FALSE),"Consultar")</f>
        <v>Consultar</v>
      </c>
      <c r="T56" s="479">
        <v>96457304</v>
      </c>
      <c r="U56" s="537"/>
    </row>
    <row r="57" spans="1:21" s="528" customFormat="1" ht="15" thickBot="1">
      <c r="A57" s="538"/>
      <c r="B57" s="4441"/>
      <c r="C57" s="4441"/>
      <c r="D57" s="4441"/>
      <c r="E57" s="4441"/>
      <c r="F57" s="4441"/>
      <c r="G57" s="4441"/>
      <c r="H57" s="4441"/>
      <c r="I57" s="468"/>
      <c r="J57" s="466"/>
      <c r="K57" s="538"/>
      <c r="L57" s="548" t="s">
        <v>1197</v>
      </c>
      <c r="M57" s="486" t="s">
        <v>1018</v>
      </c>
      <c r="N57" s="549">
        <v>300</v>
      </c>
      <c r="O57" s="549">
        <v>220</v>
      </c>
      <c r="P57" s="4448"/>
      <c r="Q57" s="3335" t="str">
        <f>+_xlfn.IFNA(VLOOKUP(R57,[2]Hoja1!$A:$C,3,FALSE),"Consultar")</f>
        <v>Consultar</v>
      </c>
      <c r="R57" s="550">
        <v>96430685</v>
      </c>
      <c r="S57" s="551" t="str">
        <f>+_xlfn.IFNA(VLOOKUP(T57,[2]Hoja1!$A:$C,3,FALSE),"Consultar")</f>
        <v>Consultar</v>
      </c>
      <c r="T57" s="552">
        <v>96432110</v>
      </c>
      <c r="U57" s="537"/>
    </row>
    <row r="58" spans="1:21" s="528" customFormat="1" ht="14.45">
      <c r="A58" s="466"/>
      <c r="B58" s="553"/>
      <c r="C58" s="553"/>
      <c r="D58" s="554"/>
      <c r="E58" s="503"/>
      <c r="F58" s="503"/>
      <c r="G58" s="555"/>
      <c r="H58" s="554"/>
      <c r="I58" s="511"/>
      <c r="J58" s="513"/>
      <c r="K58" s="538"/>
      <c r="L58" s="502"/>
      <c r="M58" s="502"/>
      <c r="N58" s="556"/>
      <c r="O58" s="557"/>
      <c r="P58" s="558"/>
      <c r="Q58" s="559"/>
      <c r="R58" s="502"/>
      <c r="S58" s="503"/>
      <c r="T58" s="503"/>
      <c r="U58" s="537"/>
    </row>
    <row r="59" spans="1:21" s="455" customFormat="1" ht="14.45">
      <c r="A59" s="466"/>
      <c r="B59" s="560"/>
      <c r="G59" s="459"/>
      <c r="H59" s="459"/>
      <c r="I59" s="459"/>
      <c r="K59" s="513"/>
      <c r="P59" s="502"/>
    </row>
    <row r="60" spans="1:21" s="455" customFormat="1">
      <c r="G60" s="459"/>
      <c r="H60" s="459"/>
      <c r="I60" s="459"/>
    </row>
    <row r="61" spans="1:21" s="455" customFormat="1">
      <c r="B61" s="3777"/>
      <c r="C61" s="3777"/>
      <c r="D61" s="3777"/>
      <c r="E61" s="3777"/>
      <c r="F61" s="3777"/>
      <c r="G61" s="3777"/>
      <c r="H61" s="3777"/>
      <c r="I61" s="3777"/>
      <c r="J61" s="3777"/>
      <c r="K61" s="3778"/>
      <c r="L61" s="3777"/>
      <c r="M61" s="3777"/>
      <c r="N61" s="3777"/>
      <c r="O61" s="3777"/>
      <c r="P61" s="3778"/>
      <c r="Q61" s="3777"/>
      <c r="R61" s="3777"/>
      <c r="S61" s="3777"/>
      <c r="T61" s="3777"/>
    </row>
    <row r="62" spans="1:21">
      <c r="B62" s="3776"/>
      <c r="C62" s="3776"/>
      <c r="D62" s="3776"/>
      <c r="E62" s="3776"/>
      <c r="F62" s="3776"/>
      <c r="G62" s="3776"/>
      <c r="H62" s="3776"/>
      <c r="I62" s="3776"/>
      <c r="J62" s="3776"/>
      <c r="K62" s="3776"/>
      <c r="L62" s="3776"/>
      <c r="M62" s="3776"/>
      <c r="N62" s="3776"/>
      <c r="O62" s="3776"/>
      <c r="P62" s="3776"/>
      <c r="Q62" s="3776"/>
      <c r="R62" s="3776"/>
      <c r="S62" s="3776"/>
      <c r="T62" s="3776"/>
    </row>
  </sheetData>
  <mergeCells count="56">
    <mergeCell ref="I1:J1"/>
    <mergeCell ref="B10:B12"/>
    <mergeCell ref="C10:C12"/>
    <mergeCell ref="D10:D12"/>
    <mergeCell ref="E10:E12"/>
    <mergeCell ref="F10:F12"/>
    <mergeCell ref="G10:G12"/>
    <mergeCell ref="H10:H12"/>
    <mergeCell ref="B7:R8"/>
    <mergeCell ref="S10:S12"/>
    <mergeCell ref="T10:T12"/>
    <mergeCell ref="G13:G18"/>
    <mergeCell ref="Q13:Q22"/>
    <mergeCell ref="G20:G29"/>
    <mergeCell ref="L26:Q26"/>
    <mergeCell ref="L27:Q27"/>
    <mergeCell ref="I10:I12"/>
    <mergeCell ref="L10:L12"/>
    <mergeCell ref="M10:M12"/>
    <mergeCell ref="N10:N12"/>
    <mergeCell ref="O10:O12"/>
    <mergeCell ref="P10:P12"/>
    <mergeCell ref="Q10:Q12"/>
    <mergeCell ref="R10:R12"/>
    <mergeCell ref="B31:E31"/>
    <mergeCell ref="B32:E32"/>
    <mergeCell ref="B34:T34"/>
    <mergeCell ref="B36:B38"/>
    <mergeCell ref="C36:C38"/>
    <mergeCell ref="D36:D38"/>
    <mergeCell ref="E36:E38"/>
    <mergeCell ref="F36:F38"/>
    <mergeCell ref="G36:G38"/>
    <mergeCell ref="H36:H38"/>
    <mergeCell ref="Q36:Q38"/>
    <mergeCell ref="R36:R38"/>
    <mergeCell ref="S36:S38"/>
    <mergeCell ref="T36:T38"/>
    <mergeCell ref="F39:F48"/>
    <mergeCell ref="I39:J40"/>
    <mergeCell ref="P39:P48"/>
    <mergeCell ref="I36:I38"/>
    <mergeCell ref="J36:J38"/>
    <mergeCell ref="L36:L38"/>
    <mergeCell ref="M36:M38"/>
    <mergeCell ref="N36:N38"/>
    <mergeCell ref="O36:O38"/>
    <mergeCell ref="P36:P38"/>
    <mergeCell ref="B54:H57"/>
    <mergeCell ref="L49:T49"/>
    <mergeCell ref="B50:F50"/>
    <mergeCell ref="P50:P53"/>
    <mergeCell ref="B51:G51"/>
    <mergeCell ref="B52:F52"/>
    <mergeCell ref="L54:T54"/>
    <mergeCell ref="P55:P57"/>
  </mergeCells>
  <hyperlinks>
    <hyperlink ref="I1" location="Index" display="Back to Index" xr:uid="{26143C64-73C8-4FFE-AD1E-2AC81CA94274}"/>
    <hyperlink ref="I1:J1" location="Indice!A1" display="Volver al Índice" xr:uid="{D4258FC6-C7B4-42DF-8617-7EE3AD52C3C0}"/>
  </hyperlinks>
  <pageMargins left="0.7" right="0.7" top="0.75" bottom="0.75" header="0.3" footer="0.3"/>
  <pageSetup paperSize="9" orientation="portrait" horizontalDpi="300" verticalDpi="300" r:id="rId1"/>
  <customProperties>
    <customPr name="_pios_id" r:id="rId2"/>
  </customPropertie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28EE1B-01FD-40A9-828D-7BC740118538}">
  <dimension ref="A1:M68"/>
  <sheetViews>
    <sheetView showGridLines="0" zoomScale="85" zoomScaleNormal="85" workbookViewId="0"/>
  </sheetViews>
  <sheetFormatPr defaultColWidth="11.42578125" defaultRowHeight="13.15"/>
  <cols>
    <col min="1" max="1" width="6.5703125" style="130" customWidth="1"/>
    <col min="2" max="2" width="10.5703125" style="130" customWidth="1"/>
    <col min="3" max="3" width="9.42578125" style="130" customWidth="1"/>
    <col min="4" max="4" width="18.42578125" style="130" customWidth="1"/>
    <col min="5" max="5" width="24.5703125" style="130" customWidth="1"/>
    <col min="6" max="6" width="10.5703125" style="130" customWidth="1"/>
    <col min="7" max="7" width="25.42578125" style="189" customWidth="1"/>
    <col min="8" max="9" width="9.42578125" style="130" customWidth="1"/>
    <col min="10" max="10" width="28.42578125" style="130" customWidth="1"/>
    <col min="11" max="11" width="5.42578125" style="130" customWidth="1"/>
    <col min="12" max="16384" width="11.42578125" style="130"/>
  </cols>
  <sheetData>
    <row r="1" spans="2:9" ht="30" customHeight="1">
      <c r="B1" s="52" t="s">
        <v>1200</v>
      </c>
      <c r="E1" s="561"/>
      <c r="H1" s="4195" t="s">
        <v>251</v>
      </c>
      <c r="I1" s="4196"/>
    </row>
    <row r="2" spans="2:9" ht="30" customHeight="1">
      <c r="B2" s="52"/>
      <c r="E2" s="561"/>
      <c r="H2" s="3251"/>
      <c r="I2" s="3267"/>
    </row>
    <row r="3" spans="2:9" ht="21.75" customHeight="1">
      <c r="B3" s="131" t="s">
        <v>1201</v>
      </c>
    </row>
    <row r="4" spans="2:9" s="25" customFormat="1" ht="30.75" customHeight="1">
      <c r="B4" s="591" t="s">
        <v>253</v>
      </c>
      <c r="F4" s="64" t="s">
        <v>1202</v>
      </c>
      <c r="G4" s="592"/>
    </row>
    <row r="5" spans="2:9" s="25" customFormat="1" ht="15" customHeight="1">
      <c r="B5" s="27" t="s">
        <v>1203</v>
      </c>
      <c r="F5" s="27" t="s">
        <v>1204</v>
      </c>
    </row>
    <row r="6" spans="2:9" s="25" customFormat="1" ht="15" customHeight="1">
      <c r="B6" s="27" t="s">
        <v>1205</v>
      </c>
      <c r="F6" s="27" t="s">
        <v>1206</v>
      </c>
    </row>
    <row r="7" spans="2:9" s="25" customFormat="1" ht="15" customHeight="1">
      <c r="B7" s="27" t="s">
        <v>1207</v>
      </c>
      <c r="F7" s="27" t="s">
        <v>1208</v>
      </c>
    </row>
    <row r="8" spans="2:9" s="25" customFormat="1" ht="15" customHeight="1">
      <c r="C8" s="27" t="s">
        <v>1209</v>
      </c>
      <c r="D8" s="27" t="s">
        <v>1210</v>
      </c>
      <c r="F8" s="27" t="s">
        <v>1211</v>
      </c>
    </row>
    <row r="9" spans="2:9" s="25" customFormat="1" ht="15" customHeight="1">
      <c r="C9" s="27" t="s">
        <v>1212</v>
      </c>
      <c r="D9" s="27" t="s">
        <v>1213</v>
      </c>
      <c r="F9" s="27" t="s">
        <v>1214</v>
      </c>
    </row>
    <row r="10" spans="2:9" s="25" customFormat="1" ht="15" customHeight="1">
      <c r="D10" s="27" t="s">
        <v>1215</v>
      </c>
      <c r="F10" s="27" t="s">
        <v>1216</v>
      </c>
    </row>
    <row r="11" spans="2:9" s="25" customFormat="1" ht="15" customHeight="1">
      <c r="B11" s="27" t="s">
        <v>1217</v>
      </c>
      <c r="F11" s="27" t="s">
        <v>1218</v>
      </c>
    </row>
    <row r="12" spans="2:9" s="25" customFormat="1" ht="15" customHeight="1">
      <c r="B12" s="27" t="s">
        <v>1219</v>
      </c>
      <c r="F12" s="27" t="s">
        <v>1220</v>
      </c>
    </row>
    <row r="13" spans="2:9" s="25" customFormat="1" ht="15" customHeight="1">
      <c r="B13" s="27" t="s">
        <v>1221</v>
      </c>
      <c r="F13" s="27" t="s">
        <v>1222</v>
      </c>
    </row>
    <row r="14" spans="2:9" s="25" customFormat="1" ht="15" customHeight="1">
      <c r="B14" s="27" t="s">
        <v>1223</v>
      </c>
      <c r="G14" s="592"/>
    </row>
    <row r="15" spans="2:9" s="25" customFormat="1" ht="15" customHeight="1">
      <c r="B15" s="25" t="s">
        <v>1224</v>
      </c>
      <c r="F15" s="64" t="s">
        <v>1225</v>
      </c>
      <c r="G15" s="592"/>
    </row>
    <row r="16" spans="2:9" s="25" customFormat="1" ht="15" customHeight="1">
      <c r="B16" s="25" t="s">
        <v>1226</v>
      </c>
      <c r="F16" s="27" t="s">
        <v>1204</v>
      </c>
      <c r="G16" s="592"/>
    </row>
    <row r="17" spans="1:8" s="25" customFormat="1" ht="15" customHeight="1">
      <c r="B17" s="27" t="s">
        <v>1227</v>
      </c>
      <c r="F17" s="27" t="s">
        <v>1228</v>
      </c>
      <c r="G17" s="592"/>
    </row>
    <row r="18" spans="1:8" s="25" customFormat="1" ht="15" customHeight="1">
      <c r="B18" s="27" t="s">
        <v>1229</v>
      </c>
      <c r="F18" s="27" t="s">
        <v>1208</v>
      </c>
      <c r="G18" s="592"/>
      <c r="H18" s="593"/>
    </row>
    <row r="19" spans="1:8" s="25" customFormat="1" ht="15" customHeight="1">
      <c r="B19" s="27" t="s">
        <v>1230</v>
      </c>
      <c r="F19" s="27" t="s">
        <v>1216</v>
      </c>
      <c r="G19" s="592"/>
      <c r="H19" s="27"/>
    </row>
    <row r="20" spans="1:8" s="25" customFormat="1" ht="15" customHeight="1">
      <c r="B20" s="27" t="s">
        <v>1231</v>
      </c>
      <c r="F20" s="27" t="s">
        <v>1218</v>
      </c>
      <c r="G20" s="592"/>
      <c r="H20" s="27"/>
    </row>
    <row r="21" spans="1:8" s="25" customFormat="1" ht="15" customHeight="1">
      <c r="B21" s="27" t="s">
        <v>1232</v>
      </c>
      <c r="F21" s="27" t="s">
        <v>1220</v>
      </c>
      <c r="G21" s="592"/>
      <c r="H21" s="27"/>
    </row>
    <row r="22" spans="1:8" s="25" customFormat="1" ht="15" customHeight="1">
      <c r="B22" s="27" t="s">
        <v>1233</v>
      </c>
      <c r="F22" s="27" t="s">
        <v>1234</v>
      </c>
      <c r="G22" s="592"/>
      <c r="H22" s="27"/>
    </row>
    <row r="23" spans="1:8" s="25" customFormat="1" ht="15" customHeight="1">
      <c r="B23" s="27" t="s">
        <v>1235</v>
      </c>
      <c r="F23" s="27" t="s">
        <v>1236</v>
      </c>
      <c r="G23" s="592"/>
      <c r="H23" s="27"/>
    </row>
    <row r="24" spans="1:8" s="25" customFormat="1" ht="15" customHeight="1">
      <c r="F24" s="27" t="s">
        <v>1237</v>
      </c>
      <c r="G24" s="592"/>
      <c r="H24" s="27"/>
    </row>
    <row r="25" spans="1:8" s="25" customFormat="1" ht="15" customHeight="1">
      <c r="B25" s="64" t="s">
        <v>1238</v>
      </c>
      <c r="F25" s="27" t="s">
        <v>1239</v>
      </c>
      <c r="G25" s="592"/>
      <c r="H25" s="27"/>
    </row>
    <row r="26" spans="1:8" s="25" customFormat="1" ht="15" customHeight="1">
      <c r="B26" s="27" t="s">
        <v>1240</v>
      </c>
      <c r="G26" s="592"/>
      <c r="H26" s="27"/>
    </row>
    <row r="27" spans="1:8" s="25" customFormat="1" ht="15" customHeight="1">
      <c r="B27" s="27" t="s">
        <v>1234</v>
      </c>
      <c r="G27" s="592"/>
      <c r="H27" s="27"/>
    </row>
    <row r="28" spans="1:8" s="25" customFormat="1" ht="15" customHeight="1">
      <c r="B28" s="27" t="s">
        <v>1236</v>
      </c>
      <c r="G28" s="592"/>
      <c r="H28" s="27"/>
    </row>
    <row r="29" spans="1:8" s="25" customFormat="1" ht="15" customHeight="1">
      <c r="A29" s="592"/>
      <c r="B29" s="27" t="s">
        <v>1241</v>
      </c>
      <c r="C29" s="592"/>
      <c r="D29" s="27"/>
      <c r="E29" s="592"/>
      <c r="G29" s="592"/>
    </row>
    <row r="30" spans="1:8" s="25" customFormat="1" ht="11.25" customHeight="1" thickBot="1">
      <c r="A30" s="85"/>
      <c r="B30" s="592"/>
      <c r="C30" s="592"/>
      <c r="D30" s="27"/>
      <c r="E30" s="592"/>
      <c r="F30" s="35"/>
      <c r="G30" s="592"/>
    </row>
    <row r="31" spans="1:8" s="25" customFormat="1" ht="15.75" customHeight="1" thickBot="1">
      <c r="A31" s="85"/>
      <c r="B31" s="831" t="s">
        <v>262</v>
      </c>
      <c r="C31" s="4505" t="s">
        <v>340</v>
      </c>
      <c r="D31" s="4505"/>
      <c r="E31" s="1422" t="s">
        <v>1242</v>
      </c>
      <c r="F31" s="35"/>
      <c r="G31" s="592"/>
    </row>
    <row r="32" spans="1:8" s="25" customFormat="1" ht="15.75" customHeight="1" thickBot="1">
      <c r="A32" s="85"/>
      <c r="B32" s="3322">
        <v>96079927</v>
      </c>
      <c r="C32" s="4506" t="s">
        <v>19</v>
      </c>
      <c r="D32" s="4506"/>
      <c r="E32" s="3323">
        <f>+_xlfn.IFNA(VLOOKUP(B32,[2]Hoja1!$A:$C,3,FALSE),"Consultar")</f>
        <v>1276</v>
      </c>
      <c r="F32" s="94"/>
      <c r="G32" s="594"/>
    </row>
    <row r="33" spans="1:12" s="25" customFormat="1" ht="9" customHeight="1">
      <c r="A33" s="85"/>
      <c r="B33" s="595"/>
      <c r="C33" s="14"/>
      <c r="D33" s="14"/>
      <c r="E33" s="596"/>
      <c r="F33" s="94"/>
      <c r="G33" s="597"/>
      <c r="H33" s="34"/>
      <c r="I33" s="34"/>
      <c r="J33" s="34"/>
      <c r="K33" s="34"/>
    </row>
    <row r="34" spans="1:12" s="25" customFormat="1" ht="15.75" customHeight="1">
      <c r="A34" s="85"/>
      <c r="B34" s="598" t="s">
        <v>1243</v>
      </c>
      <c r="D34" s="599"/>
      <c r="E34" s="596"/>
      <c r="F34" s="95"/>
      <c r="G34" s="597"/>
      <c r="H34" s="34"/>
      <c r="I34" s="34"/>
      <c r="J34" s="34"/>
      <c r="K34" s="34"/>
    </row>
    <row r="35" spans="1:12" s="25" customFormat="1" ht="6.75" customHeight="1" thickBot="1">
      <c r="B35" s="28"/>
      <c r="D35" s="28"/>
      <c r="E35" s="28"/>
      <c r="F35" s="34"/>
      <c r="G35" s="600"/>
      <c r="H35" s="34"/>
      <c r="I35" s="34"/>
      <c r="J35" s="34"/>
      <c r="K35" s="34"/>
    </row>
    <row r="36" spans="1:12" s="25" customFormat="1" ht="36.75" customHeight="1" thickBot="1">
      <c r="A36" s="85"/>
      <c r="B36" s="4510" t="s">
        <v>1244</v>
      </c>
      <c r="C36" s="4511"/>
      <c r="D36" s="4511"/>
      <c r="E36" s="4511"/>
      <c r="F36" s="4511"/>
      <c r="G36" s="4511"/>
      <c r="H36" s="4511"/>
      <c r="I36" s="4511"/>
      <c r="J36" s="4511"/>
      <c r="K36" s="4512"/>
      <c r="L36" s="35"/>
    </row>
    <row r="37" spans="1:12" s="25" customFormat="1" ht="29.25" customHeight="1">
      <c r="B37" s="601" t="s">
        <v>1245</v>
      </c>
      <c r="C37" s="20"/>
      <c r="D37" s="20"/>
      <c r="E37" s="20"/>
      <c r="F37" s="20"/>
      <c r="G37" s="602"/>
      <c r="H37" s="20"/>
      <c r="I37" s="20"/>
      <c r="J37" s="20"/>
      <c r="K37" s="20"/>
    </row>
    <row r="38" spans="1:12" s="25" customFormat="1" ht="18">
      <c r="B38" s="603" t="s">
        <v>1246</v>
      </c>
      <c r="G38" s="592"/>
    </row>
    <row r="39" spans="1:12" s="25" customFormat="1" ht="3.75" customHeight="1">
      <c r="G39" s="592"/>
    </row>
    <row r="40" spans="1:12" s="25" customFormat="1" ht="6" customHeight="1" thickBot="1">
      <c r="B40" s="34"/>
      <c r="C40" s="34"/>
      <c r="D40" s="34"/>
      <c r="E40" s="34"/>
      <c r="G40" s="592"/>
    </row>
    <row r="41" spans="1:12" s="25" customFormat="1" ht="15" customHeight="1" thickBot="1">
      <c r="A41" s="85"/>
      <c r="B41" s="831" t="s">
        <v>262</v>
      </c>
      <c r="C41" s="4505" t="s">
        <v>1247</v>
      </c>
      <c r="D41" s="4505"/>
      <c r="E41" s="1422" t="s">
        <v>1248</v>
      </c>
      <c r="F41" s="604"/>
      <c r="G41" s="605" t="s">
        <v>1249</v>
      </c>
      <c r="H41" s="606"/>
      <c r="J41" s="606"/>
    </row>
    <row r="42" spans="1:12" s="25" customFormat="1" ht="15" customHeight="1" thickBot="1">
      <c r="A42" s="85"/>
      <c r="B42" s="2492">
        <v>96556429</v>
      </c>
      <c r="C42" s="4506" t="s">
        <v>1250</v>
      </c>
      <c r="D42" s="4506"/>
      <c r="E42" s="3323">
        <f>+_xlfn.IFNA(VLOOKUP(B42,[2]Hoja1!$A:$C,3,FALSE),"Consultar")</f>
        <v>1410</v>
      </c>
      <c r="F42" s="568"/>
      <c r="G42" s="25" t="s">
        <v>1251</v>
      </c>
      <c r="H42" s="606"/>
      <c r="J42" s="606"/>
    </row>
    <row r="43" spans="1:12" s="25" customFormat="1" ht="15" customHeight="1">
      <c r="A43" s="85"/>
      <c r="B43" s="607"/>
      <c r="C43" s="608"/>
      <c r="D43" s="608"/>
      <c r="E43" s="609"/>
      <c r="F43" s="567"/>
      <c r="G43" s="25" t="s">
        <v>1252</v>
      </c>
      <c r="H43" s="606"/>
      <c r="J43" s="606"/>
    </row>
    <row r="44" spans="1:12" s="25" customFormat="1" ht="14.45">
      <c r="B44" s="20"/>
      <c r="C44" s="610"/>
      <c r="D44" s="611"/>
      <c r="E44" s="612"/>
      <c r="F44" s="567"/>
      <c r="G44" s="25" t="s">
        <v>1253</v>
      </c>
      <c r="H44" s="606"/>
      <c r="J44" s="606"/>
    </row>
    <row r="45" spans="1:12" s="25" customFormat="1" ht="31.5" customHeight="1">
      <c r="B45" s="613" t="s">
        <v>1254</v>
      </c>
      <c r="E45" s="95"/>
      <c r="G45" s="592"/>
    </row>
    <row r="46" spans="1:12" s="25" customFormat="1" ht="18">
      <c r="B46" s="603" t="s">
        <v>1255</v>
      </c>
      <c r="G46" s="592"/>
      <c r="H46" s="27"/>
    </row>
    <row r="47" spans="1:12" s="25" customFormat="1" ht="3.75" customHeight="1">
      <c r="G47" s="592"/>
    </row>
    <row r="48" spans="1:12" s="25" customFormat="1" ht="6" customHeight="1" thickBot="1">
      <c r="B48" s="34"/>
      <c r="C48" s="34"/>
      <c r="D48" s="34"/>
      <c r="E48" s="34"/>
      <c r="G48" s="592"/>
    </row>
    <row r="49" spans="1:8" s="25" customFormat="1" ht="18" customHeight="1" thickBot="1">
      <c r="A49" s="85"/>
      <c r="B49" s="831" t="s">
        <v>262</v>
      </c>
      <c r="C49" s="4505" t="s">
        <v>1256</v>
      </c>
      <c r="D49" s="4505"/>
      <c r="E49" s="1422" t="s">
        <v>1242</v>
      </c>
      <c r="F49" s="35"/>
      <c r="G49" s="592"/>
    </row>
    <row r="50" spans="1:8" s="25" customFormat="1" ht="15" customHeight="1">
      <c r="A50" s="85"/>
      <c r="B50" s="2602">
        <v>96095274</v>
      </c>
      <c r="C50" s="4507" t="s">
        <v>1257</v>
      </c>
      <c r="D50" s="4507"/>
      <c r="E50" s="3324">
        <f>+_xlfn.IFNA(VLOOKUP(B50,[2]Hoja1!$A:$C,3,FALSE),"Consultar")</f>
        <v>349</v>
      </c>
      <c r="F50" s="94"/>
      <c r="G50" s="592"/>
      <c r="H50" s="95"/>
    </row>
    <row r="51" spans="1:8" s="25" customFormat="1" ht="15" customHeight="1">
      <c r="A51" s="85"/>
      <c r="B51" s="574">
        <v>96095275</v>
      </c>
      <c r="C51" s="4508" t="s">
        <v>1258</v>
      </c>
      <c r="D51" s="4508"/>
      <c r="E51" s="3324">
        <f>+_xlfn.IFNA(VLOOKUP(B51,[2]Hoja1!$A:$C,3,FALSE),"Consultar")</f>
        <v>294</v>
      </c>
      <c r="F51" s="94"/>
      <c r="G51" s="592"/>
      <c r="H51" s="95"/>
    </row>
    <row r="52" spans="1:8" s="25" customFormat="1" ht="15" customHeight="1">
      <c r="A52" s="85"/>
      <c r="B52" s="574">
        <v>96095276</v>
      </c>
      <c r="C52" s="4508" t="s">
        <v>1259</v>
      </c>
      <c r="D52" s="4508"/>
      <c r="E52" s="3324" t="str">
        <f>+_xlfn.IFNA(VLOOKUP(B52,[2]Hoja1!$A:$C,3,FALSE),"Consultar")</f>
        <v>Consultar</v>
      </c>
      <c r="F52" s="94"/>
      <c r="G52" s="592"/>
      <c r="H52" s="95"/>
    </row>
    <row r="53" spans="1:8" s="25" customFormat="1" ht="15" customHeight="1">
      <c r="A53" s="85"/>
      <c r="B53" s="574">
        <v>96095277</v>
      </c>
      <c r="C53" s="4508" t="s">
        <v>1260</v>
      </c>
      <c r="D53" s="4508"/>
      <c r="E53" s="3324">
        <f>+_xlfn.IFNA(VLOOKUP(B53,[2]Hoja1!$A:$C,3,FALSE),"Consultar")</f>
        <v>345</v>
      </c>
      <c r="F53" s="94"/>
      <c r="G53" s="592"/>
      <c r="H53" s="95"/>
    </row>
    <row r="54" spans="1:8" s="25" customFormat="1" ht="15" customHeight="1" thickBot="1">
      <c r="A54" s="85"/>
      <c r="B54" s="614">
        <v>96095278</v>
      </c>
      <c r="C54" s="4509" t="s">
        <v>1261</v>
      </c>
      <c r="D54" s="4509"/>
      <c r="E54" s="3324">
        <f>+_xlfn.IFNA(VLOOKUP(B54,[2]Hoja1!$A:$C,3,FALSE),"Consultar")</f>
        <v>365</v>
      </c>
      <c r="F54" s="94"/>
      <c r="G54" s="592"/>
      <c r="H54" s="95"/>
    </row>
    <row r="55" spans="1:8" s="25" customFormat="1" ht="12.75" customHeight="1">
      <c r="B55" s="20"/>
      <c r="C55" s="20"/>
      <c r="D55" s="20"/>
      <c r="E55" s="20"/>
      <c r="G55" s="592"/>
    </row>
    <row r="56" spans="1:8" s="25" customFormat="1" ht="21">
      <c r="B56" s="613" t="s">
        <v>1262</v>
      </c>
      <c r="C56" s="20"/>
      <c r="D56" s="20"/>
      <c r="E56" s="20"/>
      <c r="G56" s="592"/>
    </row>
    <row r="57" spans="1:8" s="25" customFormat="1" ht="18">
      <c r="B57" s="603" t="s">
        <v>1263</v>
      </c>
      <c r="G57" s="592"/>
    </row>
    <row r="58" spans="1:8" s="25" customFormat="1" ht="3.75" customHeight="1">
      <c r="G58" s="592"/>
    </row>
    <row r="59" spans="1:8" s="25" customFormat="1" ht="6" customHeight="1" thickBot="1">
      <c r="B59" s="34"/>
      <c r="C59" s="34"/>
      <c r="D59" s="34"/>
      <c r="E59" s="34"/>
      <c r="G59" s="592"/>
    </row>
    <row r="60" spans="1:8" s="25" customFormat="1" ht="15.75" customHeight="1" thickBot="1">
      <c r="A60" s="85"/>
      <c r="B60" s="831" t="s">
        <v>262</v>
      </c>
      <c r="C60" s="4505" t="s">
        <v>340</v>
      </c>
      <c r="D60" s="4505"/>
      <c r="E60" s="1422" t="s">
        <v>1242</v>
      </c>
      <c r="F60" s="35"/>
      <c r="G60" s="592"/>
    </row>
    <row r="61" spans="1:8" s="25" customFormat="1" ht="15" customHeight="1" thickBot="1">
      <c r="A61" s="85"/>
      <c r="B61" s="3325">
        <v>96615297</v>
      </c>
      <c r="C61" s="4506" t="s">
        <v>1264</v>
      </c>
      <c r="D61" s="4506"/>
      <c r="E61" s="3323" t="str">
        <f>+_xlfn.IFNA(VLOOKUP(B61,[2]Hoja1!$A:$C,3,FALSE),"Consultar")</f>
        <v>Consultar</v>
      </c>
      <c r="F61" s="94"/>
      <c r="G61" s="592"/>
      <c r="H61" s="95"/>
    </row>
    <row r="62" spans="1:8" s="25" customFormat="1" ht="19.5" customHeight="1">
      <c r="B62" s="20"/>
      <c r="C62" s="20"/>
      <c r="D62" s="20"/>
      <c r="E62" s="20"/>
      <c r="G62" s="592"/>
    </row>
    <row r="63" spans="1:8" s="25" customFormat="1" ht="25.5" customHeight="1">
      <c r="B63" s="613" t="s">
        <v>1265</v>
      </c>
      <c r="C63" s="20"/>
      <c r="D63" s="20"/>
      <c r="E63" s="20"/>
      <c r="G63" s="592"/>
    </row>
    <row r="64" spans="1:8" s="25" customFormat="1" ht="18">
      <c r="B64" s="603" t="s">
        <v>1266</v>
      </c>
      <c r="G64" s="592"/>
    </row>
    <row r="65" spans="2:13" s="25" customFormat="1" ht="4.5" customHeight="1">
      <c r="G65" s="592"/>
    </row>
    <row r="66" spans="2:13" s="25" customFormat="1" ht="14.45">
      <c r="G66" s="592"/>
      <c r="J66" s="592"/>
    </row>
    <row r="67" spans="2:13">
      <c r="B67" s="48"/>
    </row>
    <row r="68" spans="2:13">
      <c r="B68" s="3764"/>
      <c r="C68" s="3764"/>
      <c r="D68" s="3764"/>
      <c r="E68" s="3764"/>
      <c r="F68" s="3764"/>
      <c r="G68" s="3780"/>
      <c r="H68" s="3764"/>
      <c r="I68" s="3764"/>
      <c r="J68" s="3764"/>
      <c r="K68" s="3764"/>
      <c r="L68" s="3764"/>
      <c r="M68" s="3764"/>
    </row>
  </sheetData>
  <mergeCells count="14">
    <mergeCell ref="C42:D42"/>
    <mergeCell ref="H1:I1"/>
    <mergeCell ref="C31:D31"/>
    <mergeCell ref="C32:D32"/>
    <mergeCell ref="B36:K36"/>
    <mergeCell ref="C41:D41"/>
    <mergeCell ref="C60:D60"/>
    <mergeCell ref="C61:D61"/>
    <mergeCell ref="C49:D49"/>
    <mergeCell ref="C50:D50"/>
    <mergeCell ref="C51:D51"/>
    <mergeCell ref="C52:D52"/>
    <mergeCell ref="C53:D53"/>
    <mergeCell ref="C54:D54"/>
  </mergeCells>
  <hyperlinks>
    <hyperlink ref="H1" location="Index" display="Back to Index" xr:uid="{F993266E-33C0-4B43-92B3-9BA87439F6F4}"/>
    <hyperlink ref="H1:I1" location="Indice!A1" display="Volver al Índice" xr:uid="{56C70F0A-6CA1-415C-B151-DE944155D79F}"/>
  </hyperlinks>
  <pageMargins left="0.7" right="0.7" top="0.75" bottom="0.75" header="0.3" footer="0.3"/>
  <pageSetup paperSize="9" orientation="portrait" horizontalDpi="300" verticalDpi="300" r:id="rId1"/>
  <customProperties>
    <customPr name="_pios_id" r:id="rId2"/>
  </customPropertie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52CCF5-3D5E-4A1D-A1B8-134B8BD640AF}">
  <dimension ref="A1:L58"/>
  <sheetViews>
    <sheetView showGridLines="0" workbookViewId="0"/>
  </sheetViews>
  <sheetFormatPr defaultColWidth="8.7109375" defaultRowHeight="14.45"/>
  <cols>
    <col min="1" max="1" width="6.5703125" style="433" customWidth="1"/>
    <col min="2" max="2" width="10.7109375" style="433" customWidth="1"/>
    <col min="3" max="3" width="26.42578125" style="433" customWidth="1"/>
    <col min="4" max="5" width="8.7109375" style="433"/>
    <col min="6" max="6" width="11.5703125" style="433" customWidth="1"/>
    <col min="7" max="16384" width="8.7109375" style="433"/>
  </cols>
  <sheetData>
    <row r="1" spans="1:9" ht="22.9">
      <c r="A1" s="615"/>
      <c r="B1" s="616" t="s">
        <v>1267</v>
      </c>
      <c r="C1" s="615"/>
      <c r="D1" s="617"/>
      <c r="E1" s="615"/>
      <c r="F1" s="4195" t="s">
        <v>251</v>
      </c>
      <c r="G1" s="4196"/>
      <c r="H1" s="617"/>
      <c r="I1" s="617"/>
    </row>
    <row r="2" spans="1:9" ht="22.9">
      <c r="A2" s="615"/>
      <c r="B2" s="616"/>
      <c r="C2" s="615"/>
      <c r="D2" s="617"/>
      <c r="E2" s="615"/>
      <c r="F2" s="3210"/>
      <c r="G2" s="3210"/>
      <c r="H2" s="617"/>
      <c r="I2" s="617"/>
    </row>
    <row r="3" spans="1:9" ht="20.45">
      <c r="A3" s="615"/>
      <c r="B3" s="618" t="s">
        <v>1268</v>
      </c>
      <c r="C3" s="615"/>
      <c r="D3" s="615"/>
      <c r="E3" s="615"/>
      <c r="H3" s="617"/>
      <c r="I3" s="617"/>
    </row>
    <row r="4" spans="1:9" ht="18">
      <c r="A4" s="615"/>
      <c r="B4" s="619" t="s">
        <v>253</v>
      </c>
      <c r="C4" s="467"/>
      <c r="D4" s="467"/>
      <c r="E4" s="467"/>
      <c r="F4" s="467"/>
      <c r="G4" s="467"/>
      <c r="H4" s="617"/>
      <c r="I4" s="617"/>
    </row>
    <row r="5" spans="1:9" ht="15.6">
      <c r="A5" s="615"/>
      <c r="B5" s="467" t="s">
        <v>1269</v>
      </c>
      <c r="C5" s="467"/>
      <c r="D5" s="467" t="s">
        <v>1270</v>
      </c>
      <c r="E5" s="467"/>
      <c r="F5" s="467"/>
      <c r="G5" s="467"/>
      <c r="H5" s="617"/>
      <c r="I5" s="617"/>
    </row>
    <row r="6" spans="1:9" ht="15.6">
      <c r="A6" s="615"/>
      <c r="B6" s="467" t="s">
        <v>1271</v>
      </c>
      <c r="C6" s="620"/>
      <c r="D6" s="467" t="s">
        <v>1272</v>
      </c>
      <c r="E6" s="467"/>
      <c r="F6" s="467"/>
      <c r="G6" s="621"/>
      <c r="H6" s="617"/>
      <c r="I6" s="617"/>
    </row>
    <row r="7" spans="1:9" ht="15.6">
      <c r="A7" s="615"/>
      <c r="B7" s="467" t="s">
        <v>1273</v>
      </c>
      <c r="C7" s="620"/>
      <c r="D7" s="467" t="s">
        <v>1274</v>
      </c>
      <c r="E7" s="467"/>
      <c r="F7" s="467"/>
      <c r="G7" s="621"/>
      <c r="H7" s="617"/>
      <c r="I7" s="617"/>
    </row>
    <row r="8" spans="1:9" ht="15.6">
      <c r="A8" s="615"/>
      <c r="B8" s="467" t="s">
        <v>1275</v>
      </c>
      <c r="C8" s="620"/>
      <c r="D8" s="467" t="s">
        <v>1276</v>
      </c>
      <c r="E8" s="467"/>
      <c r="F8" s="467"/>
      <c r="G8" s="621"/>
      <c r="H8" s="617"/>
      <c r="I8" s="617"/>
    </row>
    <row r="9" spans="1:9" ht="15.6">
      <c r="A9" s="615"/>
      <c r="B9" s="467" t="s">
        <v>1277</v>
      </c>
      <c r="C9" s="620"/>
      <c r="D9" s="467" t="s">
        <v>1278</v>
      </c>
      <c r="E9" s="467"/>
      <c r="F9" s="467"/>
      <c r="G9" s="621"/>
      <c r="H9" s="617"/>
      <c r="I9" s="617"/>
    </row>
    <row r="10" spans="1:9" ht="15.6">
      <c r="A10" s="615"/>
      <c r="B10" s="467" t="s">
        <v>1279</v>
      </c>
      <c r="C10" s="620"/>
      <c r="D10" s="467"/>
      <c r="E10" s="467"/>
      <c r="F10" s="467"/>
      <c r="G10" s="621"/>
      <c r="H10" s="617"/>
      <c r="I10" s="617"/>
    </row>
    <row r="11" spans="1:9" ht="15.6">
      <c r="A11" s="622"/>
      <c r="B11" s="623"/>
      <c r="C11" s="624"/>
      <c r="D11" s="625"/>
      <c r="E11" s="467"/>
      <c r="F11" s="467"/>
      <c r="G11" s="467"/>
      <c r="H11" s="617"/>
      <c r="I11" s="617"/>
    </row>
    <row r="12" spans="1:9" ht="15.6">
      <c r="A12" s="615"/>
      <c r="B12" s="626" t="s">
        <v>1280</v>
      </c>
      <c r="C12" s="627"/>
      <c r="D12" s="467"/>
      <c r="E12" s="467"/>
      <c r="F12" s="467"/>
      <c r="G12" s="467"/>
      <c r="I12" s="617"/>
    </row>
    <row r="13" spans="1:9" ht="16.149999999999999" thickBot="1">
      <c r="A13" s="615"/>
      <c r="B13" s="520"/>
      <c r="C13" s="520"/>
      <c r="D13" s="520"/>
      <c r="E13" s="520"/>
      <c r="F13" s="520"/>
      <c r="G13" s="467"/>
      <c r="I13" s="617"/>
    </row>
    <row r="14" spans="1:9" ht="32.1" customHeight="1">
      <c r="A14" s="622"/>
      <c r="B14" s="4513" t="s">
        <v>1101</v>
      </c>
      <c r="C14" s="4515" t="s">
        <v>320</v>
      </c>
      <c r="D14" s="4515" t="s">
        <v>374</v>
      </c>
      <c r="E14" s="4517" t="s">
        <v>1281</v>
      </c>
      <c r="F14" s="4519" t="s">
        <v>1282</v>
      </c>
      <c r="G14" s="628"/>
      <c r="I14" s="617"/>
    </row>
    <row r="15" spans="1:9" ht="16.149999999999999" thickBot="1">
      <c r="A15" s="622"/>
      <c r="B15" s="4514"/>
      <c r="C15" s="4516"/>
      <c r="D15" s="4516"/>
      <c r="E15" s="4518"/>
      <c r="F15" s="4520"/>
      <c r="G15" s="628"/>
      <c r="I15" s="617"/>
    </row>
    <row r="16" spans="1:9">
      <c r="A16" s="629"/>
      <c r="B16" s="398">
        <v>95027324</v>
      </c>
      <c r="C16" s="630" t="s">
        <v>1283</v>
      </c>
      <c r="D16" s="491" t="s">
        <v>560</v>
      </c>
      <c r="E16" s="631" t="str">
        <f>+_xlfn.IFNA(VLOOKUP(B16,[2]Hoja1!$A:$C,3,FALSE),"Consultar")</f>
        <v>Consultar</v>
      </c>
      <c r="F16" s="632" t="s">
        <v>1284</v>
      </c>
      <c r="G16" s="633"/>
      <c r="I16" s="634"/>
    </row>
    <row r="17" spans="1:9">
      <c r="A17" s="629"/>
      <c r="B17" s="164">
        <v>95027326</v>
      </c>
      <c r="C17" s="635" t="s">
        <v>1285</v>
      </c>
      <c r="D17" s="474" t="s">
        <v>560</v>
      </c>
      <c r="E17" s="631">
        <f>+_xlfn.IFNA(VLOOKUP(B17,[2]Hoja1!$A:$C,3,FALSE),"Consultar")</f>
        <v>2927</v>
      </c>
      <c r="F17" s="636" t="s">
        <v>1284</v>
      </c>
      <c r="G17" s="633"/>
      <c r="I17" s="634"/>
    </row>
    <row r="18" spans="1:9">
      <c r="A18" s="629"/>
      <c r="B18" s="164">
        <v>95027328</v>
      </c>
      <c r="C18" s="635" t="s">
        <v>1286</v>
      </c>
      <c r="D18" s="474" t="s">
        <v>560</v>
      </c>
      <c r="E18" s="631">
        <f>+_xlfn.IFNA(VLOOKUP(B18,[2]Hoja1!$A:$C,3,FALSE),"Consultar")</f>
        <v>2927</v>
      </c>
      <c r="F18" s="636" t="s">
        <v>1284</v>
      </c>
      <c r="G18" s="633"/>
      <c r="I18" s="634"/>
    </row>
    <row r="19" spans="1:9">
      <c r="A19" s="629"/>
      <c r="B19" s="164">
        <v>96834838</v>
      </c>
      <c r="C19" s="635" t="s">
        <v>1287</v>
      </c>
      <c r="D19" s="474" t="s">
        <v>560</v>
      </c>
      <c r="E19" s="631">
        <f>+_xlfn.IFNA(VLOOKUP(B19,[2]Hoja1!$A:$C,3,FALSE),"Consultar")</f>
        <v>2923</v>
      </c>
      <c r="F19" s="636" t="s">
        <v>1284</v>
      </c>
      <c r="G19" s="633"/>
      <c r="I19" s="634"/>
    </row>
    <row r="20" spans="1:9">
      <c r="A20" s="629"/>
      <c r="B20" s="164">
        <v>98842452</v>
      </c>
      <c r="C20" s="635" t="s">
        <v>1288</v>
      </c>
      <c r="D20" s="474" t="s">
        <v>560</v>
      </c>
      <c r="E20" s="631">
        <f>+_xlfn.IFNA(VLOOKUP(B20,[2]Hoja1!$A:$C,3,FALSE),"Consultar")</f>
        <v>1944</v>
      </c>
      <c r="F20" s="636" t="s">
        <v>1289</v>
      </c>
      <c r="G20" s="633"/>
      <c r="I20" s="634"/>
    </row>
    <row r="21" spans="1:9">
      <c r="A21" s="629"/>
      <c r="B21" s="164">
        <v>95027331</v>
      </c>
      <c r="C21" s="635" t="s">
        <v>1290</v>
      </c>
      <c r="D21" s="474" t="s">
        <v>378</v>
      </c>
      <c r="E21" s="631">
        <f>+_xlfn.IFNA(VLOOKUP(B21,[2]Hoja1!$A:$C,3,FALSE),"Consultar")</f>
        <v>3071</v>
      </c>
      <c r="F21" s="636" t="s">
        <v>1289</v>
      </c>
      <c r="G21" s="633"/>
      <c r="I21" s="634"/>
    </row>
    <row r="22" spans="1:9">
      <c r="A22" s="629"/>
      <c r="B22" s="164">
        <v>95027336</v>
      </c>
      <c r="C22" s="635" t="s">
        <v>1291</v>
      </c>
      <c r="D22" s="474" t="s">
        <v>378</v>
      </c>
      <c r="E22" s="631">
        <f>+_xlfn.IFNA(VLOOKUP(B22,[2]Hoja1!$A:$C,3,FALSE),"Consultar")</f>
        <v>2816</v>
      </c>
      <c r="F22" s="636" t="s">
        <v>1289</v>
      </c>
      <c r="G22" s="633"/>
      <c r="I22" s="634"/>
    </row>
    <row r="23" spans="1:9">
      <c r="A23" s="629"/>
      <c r="B23" s="164">
        <v>95027338</v>
      </c>
      <c r="C23" s="635" t="s">
        <v>1292</v>
      </c>
      <c r="D23" s="474" t="s">
        <v>378</v>
      </c>
      <c r="E23" s="631">
        <f>+_xlfn.IFNA(VLOOKUP(B23,[2]Hoja1!$A:$C,3,FALSE),"Consultar")</f>
        <v>2816</v>
      </c>
      <c r="F23" s="636" t="s">
        <v>1289</v>
      </c>
      <c r="G23" s="633"/>
      <c r="I23" s="634"/>
    </row>
    <row r="24" spans="1:9">
      <c r="A24" s="629"/>
      <c r="B24" s="164">
        <v>95027342</v>
      </c>
      <c r="C24" s="635" t="s">
        <v>1293</v>
      </c>
      <c r="D24" s="474" t="s">
        <v>378</v>
      </c>
      <c r="E24" s="631">
        <f>+_xlfn.IFNA(VLOOKUP(B24,[2]Hoja1!$A:$C,3,FALSE),"Consultar")</f>
        <v>2816</v>
      </c>
      <c r="F24" s="636" t="s">
        <v>1289</v>
      </c>
      <c r="G24" s="633"/>
      <c r="I24" s="634"/>
    </row>
    <row r="25" spans="1:9">
      <c r="A25" s="629"/>
      <c r="B25" s="164">
        <v>95027346</v>
      </c>
      <c r="C25" s="635" t="s">
        <v>1294</v>
      </c>
      <c r="D25" s="474" t="s">
        <v>378</v>
      </c>
      <c r="E25" s="631" t="str">
        <f>+_xlfn.IFNA(VLOOKUP(B25,[2]Hoja1!$A:$C,3,FALSE),"Consultar")</f>
        <v>Consultar</v>
      </c>
      <c r="F25" s="636" t="s">
        <v>1289</v>
      </c>
      <c r="G25" s="633"/>
      <c r="I25" s="634"/>
    </row>
    <row r="26" spans="1:9">
      <c r="A26" s="629"/>
      <c r="B26" s="164">
        <v>95027441</v>
      </c>
      <c r="C26" s="635" t="s">
        <v>1295</v>
      </c>
      <c r="D26" s="474" t="s">
        <v>378</v>
      </c>
      <c r="E26" s="631" t="str">
        <f>+_xlfn.IFNA(VLOOKUP(B26,[2]Hoja1!$A:$C,3,FALSE),"Consultar")</f>
        <v>Consultar</v>
      </c>
      <c r="F26" s="636" t="s">
        <v>1289</v>
      </c>
      <c r="G26" s="633"/>
      <c r="I26" s="634"/>
    </row>
    <row r="27" spans="1:9">
      <c r="A27" s="629"/>
      <c r="B27" s="164">
        <v>98978826</v>
      </c>
      <c r="C27" s="635" t="s">
        <v>1296</v>
      </c>
      <c r="D27" s="474" t="s">
        <v>378</v>
      </c>
      <c r="E27" s="631">
        <f>+_xlfn.IFNA(VLOOKUP(B27,[2]Hoja1!$A:$C,3,FALSE),"Consultar")</f>
        <v>2813</v>
      </c>
      <c r="F27" s="636" t="s">
        <v>1289</v>
      </c>
      <c r="G27" s="633"/>
      <c r="I27" s="634"/>
    </row>
    <row r="28" spans="1:9">
      <c r="A28" s="629"/>
      <c r="B28" s="164">
        <v>98979253</v>
      </c>
      <c r="C28" s="635" t="s">
        <v>1297</v>
      </c>
      <c r="D28" s="474" t="s">
        <v>378</v>
      </c>
      <c r="E28" s="631">
        <f>+_xlfn.IFNA(VLOOKUP(B28,[2]Hoja1!$A:$C,3,FALSE),"Consultar")</f>
        <v>2813</v>
      </c>
      <c r="F28" s="636" t="s">
        <v>1289</v>
      </c>
      <c r="G28" s="637"/>
      <c r="I28" s="634"/>
    </row>
    <row r="29" spans="1:9">
      <c r="A29" s="629"/>
      <c r="B29" s="164">
        <v>98979255</v>
      </c>
      <c r="C29" s="635" t="s">
        <v>1298</v>
      </c>
      <c r="D29" s="474" t="s">
        <v>378</v>
      </c>
      <c r="E29" s="631">
        <f>+_xlfn.IFNA(VLOOKUP(B29,[2]Hoja1!$A:$C,3,FALSE),"Consultar")</f>
        <v>2813</v>
      </c>
      <c r="F29" s="636" t="s">
        <v>1289</v>
      </c>
      <c r="G29" s="637"/>
      <c r="I29" s="634"/>
    </row>
    <row r="30" spans="1:9">
      <c r="A30" s="629"/>
      <c r="B30" s="164">
        <v>99465250</v>
      </c>
      <c r="C30" s="635" t="s">
        <v>1299</v>
      </c>
      <c r="D30" s="474" t="s">
        <v>378</v>
      </c>
      <c r="E30" s="631">
        <f>+_xlfn.IFNA(VLOOKUP(B30,[2]Hoja1!$A:$C,3,FALSE),"Consultar")</f>
        <v>3534</v>
      </c>
      <c r="F30" s="636" t="s">
        <v>1289</v>
      </c>
      <c r="G30" s="637"/>
      <c r="I30" s="634"/>
    </row>
    <row r="31" spans="1:9">
      <c r="A31" s="629"/>
      <c r="B31" s="164">
        <v>99595409</v>
      </c>
      <c r="C31" s="635" t="s">
        <v>1300</v>
      </c>
      <c r="D31" s="474" t="s">
        <v>378</v>
      </c>
      <c r="E31" s="631">
        <f>+_xlfn.IFNA(VLOOKUP(B31,[2]Hoja1!$A:$C,3,FALSE),"Consultar")</f>
        <v>3552</v>
      </c>
      <c r="F31" s="636" t="s">
        <v>1289</v>
      </c>
      <c r="G31" s="637"/>
      <c r="I31" s="634"/>
    </row>
    <row r="32" spans="1:9">
      <c r="A32" s="629"/>
      <c r="B32" s="164">
        <v>99858143</v>
      </c>
      <c r="C32" s="635" t="s">
        <v>1301</v>
      </c>
      <c r="D32" s="474" t="s">
        <v>378</v>
      </c>
      <c r="E32" s="631">
        <f>+_xlfn.IFNA(VLOOKUP(B32,[2]Hoja1!$A:$C,3,FALSE),"Consultar")</f>
        <v>3680</v>
      </c>
      <c r="F32" s="636" t="s">
        <v>1289</v>
      </c>
      <c r="G32" s="637"/>
      <c r="I32" s="634"/>
    </row>
    <row r="33" spans="1:9" ht="15" thickBot="1">
      <c r="A33" s="629"/>
      <c r="B33" s="169">
        <v>99596857</v>
      </c>
      <c r="C33" s="638" t="s">
        <v>1302</v>
      </c>
      <c r="D33" s="486" t="s">
        <v>378</v>
      </c>
      <c r="E33" s="631">
        <f>+_xlfn.IFNA(VLOOKUP(B33,[2]Hoja1!$A:$C,3,FALSE),"Consultar")</f>
        <v>2121</v>
      </c>
      <c r="F33" s="639" t="s">
        <v>1289</v>
      </c>
      <c r="G33" s="637"/>
      <c r="I33" s="634"/>
    </row>
    <row r="34" spans="1:9">
      <c r="A34" s="629"/>
      <c r="B34" s="640" t="s">
        <v>1303</v>
      </c>
      <c r="C34" s="641"/>
      <c r="D34" s="642"/>
      <c r="E34" s="643"/>
      <c r="F34" s="643"/>
      <c r="G34" s="3321"/>
      <c r="I34" s="634"/>
    </row>
    <row r="35" spans="1:9" ht="15.6">
      <c r="A35" s="615"/>
      <c r="B35" s="504"/>
      <c r="C35" s="504"/>
      <c r="D35" s="644"/>
      <c r="E35" s="645"/>
      <c r="F35" s="645"/>
      <c r="G35" s="646"/>
      <c r="I35" s="617"/>
    </row>
    <row r="36" spans="1:9" ht="15.6">
      <c r="A36" s="615"/>
      <c r="B36" s="615"/>
      <c r="C36" s="615"/>
      <c r="D36" s="615"/>
      <c r="E36" s="615"/>
      <c r="F36" s="615"/>
      <c r="G36" s="615"/>
      <c r="I36" s="617"/>
    </row>
    <row r="37" spans="1:9" ht="15.6">
      <c r="A37" s="615"/>
      <c r="B37" s="615"/>
      <c r="C37" s="634"/>
      <c r="D37" s="634"/>
      <c r="E37" s="634"/>
      <c r="F37" s="634"/>
      <c r="G37" s="634"/>
      <c r="H37" s="634"/>
      <c r="I37" s="634"/>
    </row>
    <row r="38" spans="1:9">
      <c r="A38"/>
      <c r="C38" s="634"/>
      <c r="D38" s="634"/>
      <c r="E38" s="634"/>
      <c r="F38" s="634"/>
      <c r="G38" s="634"/>
      <c r="H38" s="634"/>
      <c r="I38" s="634"/>
    </row>
    <row r="58" spans="1:12">
      <c r="A58" s="3781"/>
      <c r="B58" s="3781"/>
      <c r="C58" s="3781"/>
      <c r="D58" s="3781"/>
      <c r="E58" s="3781"/>
      <c r="F58" s="3781"/>
      <c r="G58" s="3781"/>
      <c r="H58" s="3781"/>
      <c r="I58" s="3781"/>
      <c r="J58" s="3781"/>
      <c r="K58" s="3781"/>
      <c r="L58" s="3781"/>
    </row>
  </sheetData>
  <mergeCells count="6">
    <mergeCell ref="F1:G1"/>
    <mergeCell ref="B14:B15"/>
    <mergeCell ref="C14:C15"/>
    <mergeCell ref="D14:D15"/>
    <mergeCell ref="E14:E15"/>
    <mergeCell ref="F14:F15"/>
  </mergeCells>
  <hyperlinks>
    <hyperlink ref="F1" location="Index" display="Back to Index" xr:uid="{CE1EE3D5-F5BC-4EAB-8FAE-40FC10C0A6D2}"/>
    <hyperlink ref="F1:G1" location="Indice!A1" display="Volver al Índice" xr:uid="{3B06502F-AD5B-4F84-95F1-02467133FED7}"/>
  </hyperlinks>
  <pageMargins left="0.7" right="0.7" top="0.75" bottom="0.75" header="0.3" footer="0.3"/>
  <pageSetup paperSize="9" orientation="portrait" horizontalDpi="300" verticalDpi="300" r:id="rId1"/>
  <customProperties>
    <customPr name="_pios_id" r:id="rId2"/>
  </customProperties>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45E84E-0458-431D-BCB4-1646A38CD293}">
  <dimension ref="A1:J37"/>
  <sheetViews>
    <sheetView showGridLines="0" workbookViewId="0"/>
  </sheetViews>
  <sheetFormatPr defaultColWidth="9.42578125" defaultRowHeight="14.45"/>
  <cols>
    <col min="1" max="1" width="6.28515625" style="433" customWidth="1"/>
    <col min="2" max="2" width="11.42578125" style="433" customWidth="1"/>
    <col min="3" max="3" width="13.5703125" style="433" customWidth="1"/>
    <col min="4" max="4" width="16.5703125" style="433" customWidth="1"/>
    <col min="5" max="5" width="9.42578125" style="433"/>
    <col min="6" max="6" width="12.42578125" style="433" customWidth="1"/>
    <col min="7" max="12" width="9.42578125" style="433"/>
    <col min="13" max="13" width="63.42578125" style="433" customWidth="1"/>
    <col min="14" max="16384" width="9.42578125" style="433"/>
  </cols>
  <sheetData>
    <row r="1" spans="2:9" ht="22.9">
      <c r="B1" s="616" t="s">
        <v>1304</v>
      </c>
      <c r="C1" s="647"/>
      <c r="D1" s="647"/>
      <c r="E1" s="647"/>
      <c r="F1" s="647"/>
      <c r="G1" s="647"/>
      <c r="H1" s="4195" t="s">
        <v>251</v>
      </c>
      <c r="I1" s="4196"/>
    </row>
    <row r="2" spans="2:9" ht="22.9">
      <c r="B2" s="616"/>
      <c r="C2" s="647"/>
      <c r="D2" s="647"/>
      <c r="E2" s="647"/>
      <c r="F2" s="647"/>
      <c r="G2" s="647"/>
      <c r="H2" s="3210"/>
      <c r="I2" s="3210"/>
    </row>
    <row r="3" spans="2:9" ht="18">
      <c r="B3" s="648" t="s">
        <v>253</v>
      </c>
      <c r="C3" s="647"/>
      <c r="D3" s="647"/>
      <c r="E3" s="647"/>
      <c r="F3" s="647"/>
      <c r="G3" s="647"/>
      <c r="H3" s="649"/>
    </row>
    <row r="4" spans="2:9">
      <c r="B4" s="650" t="s">
        <v>1305</v>
      </c>
      <c r="C4" s="651"/>
      <c r="D4" s="652"/>
      <c r="E4" s="652"/>
      <c r="F4" s="647"/>
      <c r="G4" s="647"/>
      <c r="H4" s="649"/>
    </row>
    <row r="5" spans="2:9">
      <c r="B5" s="650" t="s">
        <v>1306</v>
      </c>
      <c r="C5" s="651"/>
      <c r="D5" s="652"/>
      <c r="E5" s="652"/>
      <c r="F5" s="647"/>
      <c r="G5" s="647"/>
      <c r="H5" s="649"/>
    </row>
    <row r="6" spans="2:9">
      <c r="B6" s="650" t="s">
        <v>1307</v>
      </c>
      <c r="C6" s="652"/>
      <c r="D6" s="647"/>
      <c r="E6" s="647"/>
      <c r="F6" s="647"/>
      <c r="G6" s="647"/>
      <c r="H6" s="653"/>
    </row>
    <row r="7" spans="2:9">
      <c r="B7" s="650" t="s">
        <v>1308</v>
      </c>
      <c r="C7" s="651"/>
      <c r="D7" s="652"/>
      <c r="E7" s="652"/>
      <c r="F7" s="647"/>
      <c r="G7" s="647"/>
      <c r="H7" s="654"/>
    </row>
    <row r="8" spans="2:9">
      <c r="B8" s="650" t="s">
        <v>1309</v>
      </c>
      <c r="C8" s="651"/>
      <c r="D8" s="651"/>
      <c r="E8" s="651"/>
      <c r="F8" s="647"/>
      <c r="G8" s="647"/>
      <c r="H8" s="655"/>
    </row>
    <row r="9" spans="2:9">
      <c r="B9" s="650" t="s">
        <v>1310</v>
      </c>
      <c r="C9" s="651"/>
      <c r="D9" s="652"/>
      <c r="E9" s="652"/>
      <c r="F9" s="647"/>
      <c r="G9" s="647"/>
      <c r="H9" s="646"/>
    </row>
    <row r="10" spans="2:9">
      <c r="B10" s="650" t="s">
        <v>1273</v>
      </c>
      <c r="C10" s="652"/>
      <c r="D10" s="647"/>
      <c r="E10" s="647"/>
      <c r="F10" s="647"/>
      <c r="G10" s="647"/>
      <c r="H10" s="467"/>
    </row>
    <row r="11" spans="2:9">
      <c r="B11" s="650" t="s">
        <v>1276</v>
      </c>
      <c r="C11" s="652"/>
      <c r="D11" s="647"/>
      <c r="E11" s="647"/>
      <c r="F11" s="647"/>
      <c r="G11" s="647"/>
      <c r="H11" s="467"/>
    </row>
    <row r="12" spans="2:9">
      <c r="B12" s="650"/>
      <c r="C12" s="652"/>
      <c r="D12" s="647"/>
      <c r="E12" s="647"/>
      <c r="F12" s="647"/>
      <c r="G12" s="647"/>
      <c r="H12" s="467"/>
    </row>
    <row r="13" spans="2:9">
      <c r="B13" s="647"/>
      <c r="C13" s="647"/>
      <c r="D13" s="647"/>
      <c r="E13" s="647"/>
      <c r="F13" s="647"/>
      <c r="G13" s="647"/>
      <c r="H13" s="467"/>
    </row>
    <row r="14" spans="2:9" ht="15.6">
      <c r="B14" s="656" t="s">
        <v>1280</v>
      </c>
      <c r="C14" s="647"/>
      <c r="D14" s="647"/>
      <c r="E14" s="647"/>
      <c r="F14" s="647"/>
      <c r="G14" s="647"/>
      <c r="H14" s="467"/>
    </row>
    <row r="15" spans="2:9" ht="15" thickBot="1">
      <c r="B15" s="657"/>
      <c r="C15" s="657"/>
      <c r="D15" s="657"/>
      <c r="E15" s="657"/>
      <c r="F15" s="657"/>
      <c r="G15" s="657"/>
      <c r="H15" s="467"/>
    </row>
    <row r="16" spans="2:9" ht="15.6">
      <c r="B16" s="4464" t="s">
        <v>1101</v>
      </c>
      <c r="C16" s="4467" t="s">
        <v>340</v>
      </c>
      <c r="D16" s="4467" t="s">
        <v>1311</v>
      </c>
      <c r="E16" s="4458" t="s">
        <v>1312</v>
      </c>
      <c r="F16" s="4461" t="s">
        <v>1281</v>
      </c>
      <c r="G16" s="625"/>
      <c r="H16" s="467"/>
      <c r="I16" s="615"/>
    </row>
    <row r="17" spans="2:9" ht="16.149999999999999" thickBot="1">
      <c r="B17" s="4466"/>
      <c r="C17" s="4469"/>
      <c r="D17" s="4469"/>
      <c r="E17" s="4460"/>
      <c r="F17" s="4521"/>
      <c r="G17" s="625"/>
      <c r="H17" s="467"/>
      <c r="I17" s="615"/>
    </row>
    <row r="18" spans="2:9" ht="15.6">
      <c r="B18" s="398">
        <v>98414238</v>
      </c>
      <c r="C18" s="630" t="s">
        <v>1313</v>
      </c>
      <c r="D18" s="491" t="s">
        <v>1314</v>
      </c>
      <c r="E18" s="658">
        <v>0.88</v>
      </c>
      <c r="F18" s="659">
        <f>+_xlfn.IFNA(VLOOKUP(B18,[2]Hoja1!$A:$C,3,FALSE),"Consultar")</f>
        <v>2814</v>
      </c>
      <c r="G18" s="625"/>
      <c r="H18" s="467"/>
      <c r="I18" s="615"/>
    </row>
    <row r="19" spans="2:9" ht="15.6">
      <c r="B19" s="164">
        <v>98414264</v>
      </c>
      <c r="C19" s="635" t="s">
        <v>1315</v>
      </c>
      <c r="D19" s="474" t="s">
        <v>1316</v>
      </c>
      <c r="E19" s="660">
        <v>0.88</v>
      </c>
      <c r="F19" s="659">
        <f>+_xlfn.IFNA(VLOOKUP(B19,[2]Hoja1!$A:$C,3,FALSE),"Consultar")</f>
        <v>2739</v>
      </c>
      <c r="G19" s="625"/>
      <c r="H19" s="467"/>
      <c r="I19" s="615"/>
    </row>
    <row r="20" spans="2:9" ht="15.6">
      <c r="B20" s="164">
        <v>98414267</v>
      </c>
      <c r="C20" s="635" t="s">
        <v>1317</v>
      </c>
      <c r="D20" s="474" t="s">
        <v>1318</v>
      </c>
      <c r="E20" s="660">
        <v>0.88</v>
      </c>
      <c r="F20" s="659" t="str">
        <f>+_xlfn.IFNA(VLOOKUP(B20,[2]Hoja1!$A:$C,3,FALSE),"Consultar")</f>
        <v>Consultar</v>
      </c>
      <c r="G20" s="625"/>
      <c r="H20" s="467"/>
      <c r="I20" s="615"/>
    </row>
    <row r="21" spans="2:9" ht="15.6">
      <c r="B21" s="164">
        <v>98414699</v>
      </c>
      <c r="C21" s="635" t="s">
        <v>1319</v>
      </c>
      <c r="D21" s="474" t="s">
        <v>1320</v>
      </c>
      <c r="E21" s="660">
        <v>0.88</v>
      </c>
      <c r="F21" s="659" t="str">
        <f>+_xlfn.IFNA(VLOOKUP(B21,[2]Hoja1!$A:$C,3,FALSE),"Consultar")</f>
        <v>Consultar</v>
      </c>
      <c r="G21" s="625"/>
      <c r="H21" s="467"/>
      <c r="I21" s="615"/>
    </row>
    <row r="22" spans="2:9" ht="15.6">
      <c r="B22" s="164">
        <v>98414701</v>
      </c>
      <c r="C22" s="635" t="s">
        <v>1321</v>
      </c>
      <c r="D22" s="474" t="s">
        <v>1314</v>
      </c>
      <c r="E22" s="660">
        <v>1.73</v>
      </c>
      <c r="F22" s="659">
        <f>+_xlfn.IFNA(VLOOKUP(B22,[2]Hoja1!$A:$C,3,FALSE),"Consultar")</f>
        <v>3957</v>
      </c>
      <c r="G22" s="625"/>
      <c r="H22" s="467"/>
      <c r="I22" s="615"/>
    </row>
    <row r="23" spans="2:9" ht="15.6">
      <c r="B23" s="164">
        <v>98414709</v>
      </c>
      <c r="C23" s="635" t="s">
        <v>1322</v>
      </c>
      <c r="D23" s="474" t="s">
        <v>1316</v>
      </c>
      <c r="E23" s="660">
        <v>1.73</v>
      </c>
      <c r="F23" s="659">
        <f>+_xlfn.IFNA(VLOOKUP(B23,[2]Hoja1!$A:$C,3,FALSE),"Consultar")</f>
        <v>3558</v>
      </c>
      <c r="G23" s="625"/>
      <c r="H23" s="467"/>
      <c r="I23" s="615"/>
    </row>
    <row r="24" spans="2:9" ht="15.6">
      <c r="B24" s="164">
        <v>98414724</v>
      </c>
      <c r="C24" s="635" t="s">
        <v>1323</v>
      </c>
      <c r="D24" s="474" t="s">
        <v>1318</v>
      </c>
      <c r="E24" s="660">
        <v>1.73</v>
      </c>
      <c r="F24" s="659">
        <f>+_xlfn.IFNA(VLOOKUP(B24,[2]Hoja1!$A:$C,3,FALSE),"Consultar")</f>
        <v>3442</v>
      </c>
      <c r="G24" s="625"/>
      <c r="H24" s="467"/>
      <c r="I24" s="615"/>
    </row>
    <row r="25" spans="2:9" ht="15.6">
      <c r="B25" s="164">
        <v>98414726</v>
      </c>
      <c r="C25" s="635" t="s">
        <v>1324</v>
      </c>
      <c r="D25" s="474" t="s">
        <v>1320</v>
      </c>
      <c r="E25" s="660">
        <v>1.73</v>
      </c>
      <c r="F25" s="659">
        <f>+_xlfn.IFNA(VLOOKUP(B25,[2]Hoja1!$A:$C,3,FALSE),"Consultar")</f>
        <v>3537</v>
      </c>
      <c r="G25" s="625"/>
      <c r="H25" s="467"/>
      <c r="I25" s="615"/>
    </row>
    <row r="26" spans="2:9" ht="15.6">
      <c r="B26" s="164">
        <v>98414771</v>
      </c>
      <c r="C26" s="635" t="s">
        <v>1325</v>
      </c>
      <c r="D26" s="474" t="s">
        <v>1326</v>
      </c>
      <c r="E26" s="660">
        <v>1.73</v>
      </c>
      <c r="F26" s="659">
        <f>+_xlfn.IFNA(VLOOKUP(B26,[2]Hoja1!$A:$C,3,FALSE),"Consultar")</f>
        <v>3855</v>
      </c>
      <c r="G26" s="625"/>
      <c r="H26" s="467"/>
      <c r="I26" s="615"/>
    </row>
    <row r="27" spans="2:9" ht="15.6">
      <c r="B27" s="164">
        <v>98473297</v>
      </c>
      <c r="C27" s="635" t="s">
        <v>1327</v>
      </c>
      <c r="D27" s="474" t="s">
        <v>1314</v>
      </c>
      <c r="E27" s="660">
        <v>0.88</v>
      </c>
      <c r="F27" s="659">
        <f>+_xlfn.IFNA(VLOOKUP(B27,[2]Hoja1!$A:$C,3,FALSE),"Consultar")</f>
        <v>2603</v>
      </c>
      <c r="G27" s="625"/>
      <c r="H27" s="467"/>
      <c r="I27" s="615"/>
    </row>
    <row r="28" spans="2:9" ht="15.6">
      <c r="B28" s="164">
        <v>98473810</v>
      </c>
      <c r="C28" s="635" t="s">
        <v>1328</v>
      </c>
      <c r="D28" s="474" t="s">
        <v>1318</v>
      </c>
      <c r="E28" s="660" t="s">
        <v>1329</v>
      </c>
      <c r="F28" s="659">
        <f>+_xlfn.IFNA(VLOOKUP(B28,[2]Hoja1!$A:$C,3,FALSE),"Consultar")</f>
        <v>2046</v>
      </c>
      <c r="G28" s="625"/>
      <c r="H28" s="467"/>
      <c r="I28" s="615"/>
    </row>
    <row r="29" spans="2:9" ht="15.6">
      <c r="B29" s="164">
        <v>98475613</v>
      </c>
      <c r="C29" s="635" t="s">
        <v>1330</v>
      </c>
      <c r="D29" s="474" t="s">
        <v>1318</v>
      </c>
      <c r="E29" s="660" t="s">
        <v>1331</v>
      </c>
      <c r="F29" s="659">
        <f>+_xlfn.IFNA(VLOOKUP(B29,[2]Hoja1!$A:$C,3,FALSE),"Consultar")</f>
        <v>3260</v>
      </c>
      <c r="G29" s="625"/>
      <c r="H29" s="467"/>
      <c r="I29" s="615"/>
    </row>
    <row r="30" spans="2:9">
      <c r="B30" s="164">
        <v>99201667</v>
      </c>
      <c r="C30" s="635" t="s">
        <v>1332</v>
      </c>
      <c r="D30" s="474" t="s">
        <v>1316</v>
      </c>
      <c r="E30" s="660">
        <v>1.73</v>
      </c>
      <c r="F30" s="659">
        <f>+_xlfn.IFNA(VLOOKUP(B30,[2]Hoja1!$A:$C,3,FALSE),"Consultar")</f>
        <v>2985</v>
      </c>
      <c r="G30" s="625"/>
      <c r="H30" s="467"/>
      <c r="I30" s="467"/>
    </row>
    <row r="31" spans="2:9">
      <c r="B31" s="164">
        <v>99276858</v>
      </c>
      <c r="C31" s="635" t="s">
        <v>1333</v>
      </c>
      <c r="D31" s="474" t="s">
        <v>1316</v>
      </c>
      <c r="E31" s="660" t="s">
        <v>1329</v>
      </c>
      <c r="F31" s="659">
        <f>+_xlfn.IFNA(VLOOKUP(B31,[2]Hoja1!$A:$C,3,FALSE),"Consultar")</f>
        <v>2540</v>
      </c>
      <c r="G31" s="625"/>
      <c r="H31" s="467"/>
      <c r="I31" s="467"/>
    </row>
    <row r="32" spans="2:9" ht="15" thickBot="1">
      <c r="B32" s="169">
        <v>98476148</v>
      </c>
      <c r="C32" s="638" t="s">
        <v>1334</v>
      </c>
      <c r="D32" s="486" t="s">
        <v>1320</v>
      </c>
      <c r="E32" s="661">
        <v>1.73</v>
      </c>
      <c r="F32" s="3426">
        <f>+_xlfn.IFNA(VLOOKUP(B32,[2]Hoja1!$A:$C,3,FALSE),"Consultar")</f>
        <v>3025</v>
      </c>
      <c r="G32" s="625"/>
      <c r="H32" s="467"/>
      <c r="I32" s="467"/>
    </row>
    <row r="33" spans="1:10">
      <c r="B33" s="662" t="s">
        <v>1303</v>
      </c>
      <c r="C33" s="662"/>
      <c r="D33" s="662"/>
      <c r="E33" s="662"/>
      <c r="F33" s="662"/>
      <c r="G33" s="662"/>
      <c r="H33" s="662"/>
      <c r="I33" s="663"/>
    </row>
    <row r="37" spans="1:10">
      <c r="A37" s="3781"/>
      <c r="B37" s="3781"/>
      <c r="C37" s="3781"/>
      <c r="D37" s="3781"/>
      <c r="E37" s="3781"/>
      <c r="F37" s="3781"/>
      <c r="G37" s="3781"/>
      <c r="H37" s="3781"/>
      <c r="I37" s="3781"/>
      <c r="J37" s="3781"/>
    </row>
  </sheetData>
  <mergeCells count="6">
    <mergeCell ref="H1:I1"/>
    <mergeCell ref="B16:B17"/>
    <mergeCell ref="C16:C17"/>
    <mergeCell ref="D16:D17"/>
    <mergeCell ref="E16:E17"/>
    <mergeCell ref="F16:F17"/>
  </mergeCells>
  <hyperlinks>
    <hyperlink ref="H1" location="Index" display="Back to Index" xr:uid="{2D3016BC-0340-47AD-9AEE-C6C58B92E1A1}"/>
    <hyperlink ref="H1:I1" location="Indice!A1" display="Volver al Índice" xr:uid="{A8D92987-9250-4B69-A6F4-8B362BC5A5F2}"/>
  </hyperlinks>
  <pageMargins left="0.7" right="0.7" top="0.75" bottom="0.75" header="0.3" footer="0.3"/>
  <pageSetup paperSize="9" orientation="portrait" horizontalDpi="300" verticalDpi="300" r:id="rId1"/>
  <customProperties>
    <customPr name="_pios_id" r:id="rId2"/>
  </customPropertie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3640FE-8E36-4D71-B85B-07D7574EB2F8}">
  <dimension ref="A1:L30"/>
  <sheetViews>
    <sheetView zoomScale="85" zoomScaleNormal="85" workbookViewId="0"/>
  </sheetViews>
  <sheetFormatPr defaultColWidth="9.42578125" defaultRowHeight="14.45"/>
  <cols>
    <col min="1" max="1" width="6.42578125" style="433" customWidth="1"/>
    <col min="2" max="2" width="13.5703125" style="433" customWidth="1"/>
    <col min="3" max="3" width="35.42578125" style="433" bestFit="1" customWidth="1"/>
    <col min="4" max="4" width="19" style="433" bestFit="1" customWidth="1"/>
    <col min="5" max="11" width="9.42578125" style="433"/>
    <col min="12" max="12" width="72.42578125" style="433" customWidth="1"/>
    <col min="13" max="16384" width="9.42578125" style="433"/>
  </cols>
  <sheetData>
    <row r="1" spans="1:12" ht="36" customHeight="1">
      <c r="A1" s="664"/>
      <c r="B1" s="665" t="s">
        <v>1335</v>
      </c>
      <c r="C1" s="664"/>
      <c r="D1" s="664"/>
      <c r="E1" s="664"/>
      <c r="F1" s="4195" t="s">
        <v>251</v>
      </c>
      <c r="G1" s="4196"/>
      <c r="H1" s="664"/>
      <c r="I1" s="664"/>
      <c r="J1" s="664"/>
      <c r="K1" s="664"/>
      <c r="L1" s="664"/>
    </row>
    <row r="2" spans="1:12">
      <c r="A2" s="664"/>
      <c r="C2" s="647"/>
      <c r="D2" s="647"/>
      <c r="E2" s="664"/>
      <c r="F2" s="664"/>
      <c r="G2" s="664"/>
      <c r="H2" s="664"/>
      <c r="I2" s="664"/>
      <c r="J2" s="664"/>
      <c r="K2" s="664"/>
      <c r="L2" s="664"/>
    </row>
    <row r="3" spans="1:12" ht="18">
      <c r="A3" s="664"/>
      <c r="B3" s="648" t="s">
        <v>253</v>
      </c>
      <c r="C3" s="647"/>
      <c r="D3" s="647"/>
      <c r="E3" s="664"/>
      <c r="F3" s="664"/>
      <c r="G3" s="664"/>
      <c r="H3" s="664"/>
      <c r="I3" s="664"/>
      <c r="J3" s="664"/>
      <c r="K3" s="664"/>
      <c r="L3" s="664"/>
    </row>
    <row r="4" spans="1:12" ht="33" customHeight="1">
      <c r="A4" s="664"/>
      <c r="B4" s="4522" t="s">
        <v>1336</v>
      </c>
      <c r="C4" s="4523"/>
      <c r="D4" s="4523"/>
      <c r="E4" s="4523"/>
      <c r="F4" s="4523"/>
      <c r="G4" s="4523"/>
      <c r="H4" s="664"/>
      <c r="I4" s="664"/>
      <c r="J4" s="664"/>
      <c r="K4" s="664"/>
      <c r="L4" s="664"/>
    </row>
    <row r="5" spans="1:12" ht="29.65" customHeight="1">
      <c r="A5" s="664"/>
      <c r="B5" s="4522" t="s">
        <v>1337</v>
      </c>
      <c r="C5" s="4523"/>
      <c r="D5" s="4523"/>
      <c r="E5" s="4523"/>
      <c r="F5" s="4523"/>
      <c r="G5" s="4523"/>
      <c r="H5" s="664"/>
      <c r="I5" s="664"/>
      <c r="J5" s="664"/>
      <c r="K5" s="664"/>
      <c r="L5" s="664"/>
    </row>
    <row r="6" spans="1:12">
      <c r="A6" s="664"/>
      <c r="B6" s="666" t="s">
        <v>1338</v>
      </c>
      <c r="C6" s="667"/>
      <c r="D6" s="667"/>
      <c r="E6" s="664"/>
      <c r="F6" s="664"/>
      <c r="G6" s="664"/>
      <c r="H6" s="664"/>
      <c r="I6" s="664"/>
      <c r="J6" s="664"/>
      <c r="K6" s="664"/>
      <c r="L6" s="664"/>
    </row>
    <row r="7" spans="1:12" ht="15" thickBot="1">
      <c r="A7" s="664"/>
      <c r="B7" s="520"/>
      <c r="C7" s="520"/>
      <c r="D7" s="520"/>
      <c r="E7" s="664"/>
      <c r="F7" s="664"/>
      <c r="G7" s="664"/>
      <c r="H7" s="664"/>
      <c r="I7" s="664"/>
      <c r="J7" s="664"/>
      <c r="K7" s="664"/>
      <c r="L7" s="664"/>
    </row>
    <row r="8" spans="1:12">
      <c r="A8" s="664"/>
      <c r="B8" s="4464" t="s">
        <v>1101</v>
      </c>
      <c r="C8" s="4467" t="s">
        <v>340</v>
      </c>
      <c r="D8" s="4526" t="s">
        <v>1281</v>
      </c>
      <c r="E8" s="664"/>
      <c r="F8" s="664"/>
      <c r="G8" s="664"/>
      <c r="H8" s="664"/>
      <c r="I8" s="664"/>
      <c r="J8" s="664"/>
      <c r="K8" s="664"/>
      <c r="L8" s="664"/>
    </row>
    <row r="9" spans="1:12" ht="15" thickBot="1">
      <c r="A9" s="664"/>
      <c r="B9" s="4524"/>
      <c r="C9" s="4525"/>
      <c r="D9" s="4527"/>
      <c r="E9" s="664"/>
      <c r="F9" s="664"/>
      <c r="G9" s="664"/>
      <c r="H9" s="664"/>
      <c r="I9" s="664"/>
      <c r="J9" s="664"/>
      <c r="K9" s="664"/>
      <c r="L9" s="664"/>
    </row>
    <row r="10" spans="1:12">
      <c r="A10" s="664"/>
      <c r="B10" s="668">
        <v>99044348</v>
      </c>
      <c r="C10" s="669" t="s">
        <v>1339</v>
      </c>
      <c r="D10" s="670">
        <f>+_xlfn.IFNA(VLOOKUP(B10,[2]Hoja1!$A:$C,3,FALSE),"Consultar")</f>
        <v>2825</v>
      </c>
      <c r="E10" s="664"/>
      <c r="F10" s="664"/>
      <c r="G10" s="664"/>
      <c r="H10" s="664"/>
      <c r="I10" s="664"/>
      <c r="J10" s="664"/>
      <c r="K10" s="664"/>
      <c r="L10" s="664"/>
    </row>
    <row r="11" spans="1:12">
      <c r="A11" s="664"/>
      <c r="B11" s="164">
        <v>99044349</v>
      </c>
      <c r="C11" s="671" t="s">
        <v>1340</v>
      </c>
      <c r="D11" s="670">
        <f>+_xlfn.IFNA(VLOOKUP(B11,[2]Hoja1!$A:$C,3,FALSE),"Consultar")</f>
        <v>3190</v>
      </c>
      <c r="E11" s="664"/>
      <c r="F11" s="664"/>
      <c r="G11" s="664"/>
      <c r="H11" s="664"/>
      <c r="I11" s="664"/>
      <c r="J11" s="664"/>
      <c r="K11" s="664"/>
      <c r="L11" s="664"/>
    </row>
    <row r="12" spans="1:12">
      <c r="A12" s="664"/>
      <c r="B12" s="164">
        <v>99044350</v>
      </c>
      <c r="C12" s="671" t="s">
        <v>1341</v>
      </c>
      <c r="D12" s="670">
        <f>+_xlfn.IFNA(VLOOKUP(B12,[2]Hoja1!$A:$C,3,FALSE),"Consultar")</f>
        <v>3421</v>
      </c>
      <c r="E12" s="664"/>
      <c r="F12" s="664"/>
      <c r="G12" s="664"/>
      <c r="H12" s="664"/>
      <c r="I12" s="664"/>
      <c r="J12" s="664"/>
      <c r="K12" s="664"/>
      <c r="L12" s="664"/>
    </row>
    <row r="13" spans="1:12">
      <c r="A13" s="664"/>
      <c r="B13" s="164">
        <v>99044351</v>
      </c>
      <c r="C13" s="671" t="s">
        <v>1342</v>
      </c>
      <c r="D13" s="670">
        <f>+_xlfn.IFNA(VLOOKUP(B13,[2]Hoja1!$A:$C,3,FALSE),"Consultar")</f>
        <v>3569</v>
      </c>
      <c r="E13" s="664"/>
      <c r="F13" s="664"/>
      <c r="G13" s="664"/>
      <c r="H13" s="664"/>
      <c r="I13" s="664"/>
      <c r="J13" s="664"/>
      <c r="K13" s="664"/>
      <c r="L13" s="664"/>
    </row>
    <row r="14" spans="1:12">
      <c r="A14" s="664"/>
      <c r="B14" s="164">
        <v>99044352</v>
      </c>
      <c r="C14" s="671" t="s">
        <v>1343</v>
      </c>
      <c r="D14" s="670">
        <f>+_xlfn.IFNA(VLOOKUP(B14,[2]Hoja1!$A:$C,3,FALSE),"Consultar")</f>
        <v>3609</v>
      </c>
      <c r="E14" s="664"/>
      <c r="F14" s="664"/>
      <c r="G14" s="664"/>
      <c r="H14" s="664"/>
      <c r="I14" s="664"/>
      <c r="J14" s="664"/>
      <c r="K14" s="664"/>
      <c r="L14" s="664"/>
    </row>
    <row r="15" spans="1:12">
      <c r="A15" s="664"/>
      <c r="B15" s="164">
        <v>99044363</v>
      </c>
      <c r="C15" s="671" t="s">
        <v>1344</v>
      </c>
      <c r="D15" s="670">
        <f>+_xlfn.IFNA(VLOOKUP(B15,[2]Hoja1!$A:$C,3,FALSE),"Consultar")</f>
        <v>3740</v>
      </c>
      <c r="E15" s="664"/>
      <c r="F15" s="664"/>
      <c r="G15" s="664"/>
      <c r="H15" s="664"/>
      <c r="I15" s="664"/>
      <c r="J15" s="664"/>
      <c r="K15" s="664"/>
      <c r="L15" s="664"/>
    </row>
    <row r="16" spans="1:12">
      <c r="A16" s="664"/>
      <c r="B16" s="164">
        <v>99044364</v>
      </c>
      <c r="C16" s="671" t="s">
        <v>1345</v>
      </c>
      <c r="D16" s="670">
        <f>+_xlfn.IFNA(VLOOKUP(B16,[2]Hoja1!$A:$C,3,FALSE),"Consultar")</f>
        <v>4275</v>
      </c>
      <c r="E16" s="664"/>
      <c r="F16" s="664"/>
      <c r="G16" s="664"/>
      <c r="H16" s="664"/>
      <c r="I16" s="664"/>
      <c r="J16" s="664"/>
      <c r="K16" s="664"/>
      <c r="L16" s="664"/>
    </row>
    <row r="17" spans="1:12">
      <c r="A17" s="664"/>
      <c r="B17" s="164">
        <v>99044365</v>
      </c>
      <c r="C17" s="671" t="s">
        <v>1346</v>
      </c>
      <c r="D17" s="670">
        <f>+_xlfn.IFNA(VLOOKUP(B17,[2]Hoja1!$A:$C,3,FALSE),"Consultar")</f>
        <v>5162</v>
      </c>
      <c r="E17" s="664"/>
      <c r="F17" s="664"/>
      <c r="G17" s="664"/>
      <c r="H17" s="664"/>
      <c r="I17" s="664"/>
      <c r="J17" s="664"/>
      <c r="K17" s="664"/>
      <c r="L17" s="664"/>
    </row>
    <row r="18" spans="1:12">
      <c r="A18" s="664"/>
      <c r="B18" s="164">
        <v>99044366</v>
      </c>
      <c r="C18" s="671" t="s">
        <v>1347</v>
      </c>
      <c r="D18" s="670">
        <f>+_xlfn.IFNA(VLOOKUP(B18,[2]Hoja1!$A:$C,3,FALSE),"Consultar")</f>
        <v>5729</v>
      </c>
      <c r="E18" s="664"/>
      <c r="F18" s="664"/>
      <c r="G18" s="664"/>
      <c r="H18" s="664"/>
      <c r="I18" s="664"/>
      <c r="J18" s="664"/>
      <c r="K18" s="664"/>
      <c r="L18" s="664"/>
    </row>
    <row r="19" spans="1:12">
      <c r="A19"/>
      <c r="B19" s="164">
        <v>99044367</v>
      </c>
      <c r="C19" s="671" t="s">
        <v>1348</v>
      </c>
      <c r="D19" s="670">
        <f>+_xlfn.IFNA(VLOOKUP(B19,[2]Hoja1!$A:$C,3,FALSE),"Consultar")</f>
        <v>6734</v>
      </c>
      <c r="E19"/>
    </row>
    <row r="20" spans="1:12">
      <c r="A20" s="664"/>
      <c r="B20" s="164">
        <v>99044368</v>
      </c>
      <c r="C20" s="671" t="s">
        <v>1349</v>
      </c>
      <c r="D20" s="670">
        <f>+_xlfn.IFNA(VLOOKUP(B20,[2]Hoja1!$A:$C,3,FALSE),"Consultar")</f>
        <v>8329</v>
      </c>
      <c r="E20" s="664"/>
      <c r="F20" s="664"/>
      <c r="G20" s="664"/>
      <c r="H20" s="664"/>
      <c r="I20" s="664"/>
      <c r="J20" s="664"/>
      <c r="K20" s="664"/>
      <c r="L20" s="664"/>
    </row>
    <row r="21" spans="1:12">
      <c r="A21" s="664"/>
      <c r="B21" s="164">
        <v>96754973</v>
      </c>
      <c r="C21" s="671" t="s">
        <v>1350</v>
      </c>
      <c r="D21" s="670">
        <f>+_xlfn.IFNA(VLOOKUP(B21,[2]Hoja1!$A:$C,3,FALSE),"Consultar")</f>
        <v>896</v>
      </c>
      <c r="E21" s="664"/>
      <c r="F21" s="664"/>
      <c r="G21" s="664"/>
      <c r="H21" s="664"/>
      <c r="I21" s="664"/>
      <c r="J21" s="664"/>
      <c r="K21" s="664"/>
      <c r="L21" s="664"/>
    </row>
    <row r="22" spans="1:12">
      <c r="A22" s="664"/>
      <c r="B22" s="164">
        <v>96754974</v>
      </c>
      <c r="C22" s="671" t="s">
        <v>1351</v>
      </c>
      <c r="D22" s="670">
        <f>+_xlfn.IFNA(VLOOKUP(B22,[2]Hoja1!$A:$C,3,FALSE),"Consultar")</f>
        <v>1050</v>
      </c>
      <c r="E22" s="664"/>
      <c r="F22" s="664"/>
      <c r="G22" s="664"/>
      <c r="H22" s="664"/>
      <c r="I22" s="664"/>
      <c r="J22" s="664"/>
      <c r="K22" s="664"/>
      <c r="L22" s="664"/>
    </row>
    <row r="23" spans="1:12">
      <c r="A23" s="664"/>
      <c r="B23" s="164">
        <v>96754976</v>
      </c>
      <c r="C23" s="671" t="s">
        <v>1352</v>
      </c>
      <c r="D23" s="670">
        <f>+_xlfn.IFNA(VLOOKUP(B23,[2]Hoja1!$A:$C,3,FALSE),"Consultar")</f>
        <v>1151</v>
      </c>
      <c r="E23" s="664"/>
      <c r="F23" s="664"/>
      <c r="G23" s="664"/>
      <c r="H23" s="664"/>
      <c r="I23" s="664"/>
      <c r="J23" s="664"/>
      <c r="K23" s="664"/>
      <c r="L23" s="664"/>
    </row>
    <row r="24" spans="1:12">
      <c r="A24" s="664"/>
      <c r="B24" s="164">
        <v>96754977</v>
      </c>
      <c r="C24" s="671" t="s">
        <v>1353</v>
      </c>
      <c r="D24" s="670">
        <f>+_xlfn.IFNA(VLOOKUP(B24,[2]Hoja1!$A:$C,3,FALSE),"Consultar")</f>
        <v>1788</v>
      </c>
      <c r="E24" s="664"/>
      <c r="F24" s="664"/>
      <c r="G24" s="664"/>
      <c r="H24" s="664"/>
      <c r="I24" s="664"/>
      <c r="J24" s="664"/>
      <c r="K24" s="664"/>
      <c r="L24" s="664"/>
    </row>
    <row r="25" spans="1:12">
      <c r="A25" s="664"/>
      <c r="B25" s="164">
        <v>96754978</v>
      </c>
      <c r="C25" s="671" t="s">
        <v>1354</v>
      </c>
      <c r="D25" s="670">
        <f>+_xlfn.IFNA(VLOOKUP(B25,[2]Hoja1!$A:$C,3,FALSE),"Consultar")</f>
        <v>2499</v>
      </c>
      <c r="E25" s="664"/>
      <c r="F25" s="664"/>
      <c r="G25" s="664"/>
      <c r="H25" s="664"/>
      <c r="I25" s="664"/>
      <c r="J25" s="664"/>
      <c r="K25" s="664"/>
      <c r="L25" s="664"/>
    </row>
    <row r="26" spans="1:12">
      <c r="A26" s="664"/>
      <c r="B26" s="164">
        <v>96755019</v>
      </c>
      <c r="C26" s="671" t="s">
        <v>1355</v>
      </c>
      <c r="D26" s="670">
        <f>+_xlfn.IFNA(VLOOKUP(B26,[2]Hoja1!$A:$C,3,FALSE),"Consultar")</f>
        <v>4372</v>
      </c>
      <c r="E26" s="664"/>
      <c r="F26" s="664"/>
      <c r="G26" s="664"/>
      <c r="H26" s="664"/>
      <c r="I26" s="664"/>
      <c r="J26" s="664"/>
      <c r="K26" s="664"/>
      <c r="L26" s="664"/>
    </row>
    <row r="27" spans="1:12">
      <c r="A27" s="664"/>
      <c r="B27" s="164">
        <v>96755021</v>
      </c>
      <c r="C27" s="671" t="s">
        <v>1356</v>
      </c>
      <c r="D27" s="670">
        <f>+_xlfn.IFNA(VLOOKUP(B27,[2]Hoja1!$A:$C,3,FALSE),"Consultar")</f>
        <v>5171</v>
      </c>
      <c r="E27" s="664"/>
      <c r="F27" s="664"/>
      <c r="G27" s="664"/>
      <c r="H27" s="664"/>
      <c r="I27" s="664"/>
      <c r="J27" s="664"/>
      <c r="K27" s="664"/>
      <c r="L27" s="664"/>
    </row>
    <row r="28" spans="1:12" ht="15" thickBot="1">
      <c r="A28" s="664"/>
      <c r="B28" s="169">
        <v>96755032</v>
      </c>
      <c r="C28" s="673" t="s">
        <v>1357</v>
      </c>
      <c r="D28" s="674">
        <f>+_xlfn.IFNA(VLOOKUP(B28,[2]Hoja1!$A:$C,3,FALSE),"Consultar")</f>
        <v>5967</v>
      </c>
      <c r="E28" s="664"/>
      <c r="F28" s="664"/>
      <c r="G28" s="664"/>
      <c r="H28" s="664"/>
      <c r="I28" s="664"/>
      <c r="J28" s="664"/>
      <c r="K28" s="664"/>
      <c r="L28" s="664"/>
    </row>
    <row r="29" spans="1:12">
      <c r="A29" s="664"/>
      <c r="B29" s="664"/>
      <c r="C29" s="664"/>
      <c r="D29" s="664"/>
      <c r="E29" s="664"/>
      <c r="F29" s="664"/>
      <c r="G29" s="664"/>
      <c r="H29" s="664"/>
      <c r="I29" s="664"/>
      <c r="J29" s="664"/>
      <c r="K29" s="664"/>
      <c r="L29" s="664"/>
    </row>
    <row r="30" spans="1:12">
      <c r="A30"/>
    </row>
  </sheetData>
  <mergeCells count="6">
    <mergeCell ref="F1:G1"/>
    <mergeCell ref="B4:G4"/>
    <mergeCell ref="B5:G5"/>
    <mergeCell ref="B8:B9"/>
    <mergeCell ref="C8:C9"/>
    <mergeCell ref="D8:D9"/>
  </mergeCells>
  <hyperlinks>
    <hyperlink ref="F1" location="Index" display="Back to Index" xr:uid="{0AF6B888-895A-4866-9209-7AE861B0332F}"/>
    <hyperlink ref="F1:G1" location="Indice!A1" display="Volver al Índice" xr:uid="{999EACDD-602F-40F2-8368-ED23ED2A01A2}"/>
  </hyperlinks>
  <pageMargins left="0.7" right="0.7" top="0.75" bottom="0.75" header="0.3" footer="0.3"/>
  <pageSetup paperSize="9" orientation="portrait" horizontalDpi="300" verticalDpi="300" r:id="rId1"/>
  <customProperties>
    <customPr name="_pios_id" r:id="rId2"/>
  </customPropertie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BF6FDD-0993-4ECA-B789-C73A39A1A131}">
  <dimension ref="B1:O25"/>
  <sheetViews>
    <sheetView zoomScale="85" zoomScaleNormal="85" workbookViewId="0"/>
  </sheetViews>
  <sheetFormatPr defaultColWidth="9.42578125" defaultRowHeight="14.45"/>
  <cols>
    <col min="1" max="1" width="6.42578125" style="433" customWidth="1"/>
    <col min="2" max="2" width="9.42578125" style="433"/>
    <col min="3" max="3" width="39.5703125" style="433" customWidth="1"/>
    <col min="4" max="4" width="9.42578125" style="433"/>
    <col min="5" max="5" width="37" style="433" customWidth="1"/>
    <col min="6" max="6" width="10" style="433" customWidth="1"/>
    <col min="7" max="15" width="9.42578125" style="433"/>
    <col min="16" max="16" width="37.42578125" style="433" customWidth="1"/>
    <col min="17" max="16384" width="9.42578125" style="433"/>
  </cols>
  <sheetData>
    <row r="1" spans="2:15" ht="37.5" customHeight="1">
      <c r="B1" s="616" t="s">
        <v>1358</v>
      </c>
      <c r="C1" s="467"/>
      <c r="D1" s="467"/>
      <c r="E1" s="647"/>
      <c r="F1" s="4195" t="s">
        <v>251</v>
      </c>
      <c r="G1" s="4196"/>
    </row>
    <row r="2" spans="2:15" ht="25.15" customHeight="1">
      <c r="C2" s="467"/>
      <c r="D2" s="467"/>
      <c r="E2" s="467"/>
      <c r="F2" s="467"/>
    </row>
    <row r="3" spans="2:15" ht="15.6">
      <c r="B3" s="626" t="s">
        <v>1359</v>
      </c>
      <c r="C3" s="467"/>
      <c r="D3" s="467"/>
      <c r="E3" s="467"/>
      <c r="F3" s="467"/>
      <c r="N3"/>
      <c r="O3"/>
    </row>
    <row r="4" spans="2:15" ht="15" thickBot="1">
      <c r="B4" s="520"/>
      <c r="C4" s="520"/>
      <c r="D4" s="520"/>
      <c r="E4" s="520"/>
      <c r="F4" s="520"/>
    </row>
    <row r="5" spans="2:15">
      <c r="B5" s="4528" t="s">
        <v>1101</v>
      </c>
      <c r="C5" s="4531" t="s">
        <v>1360</v>
      </c>
      <c r="D5" s="4532"/>
      <c r="E5" s="4533"/>
      <c r="F5" s="4537" t="s">
        <v>1281</v>
      </c>
    </row>
    <row r="6" spans="2:15">
      <c r="B6" s="4529"/>
      <c r="C6" s="4534"/>
      <c r="D6" s="4535"/>
      <c r="E6" s="4536"/>
      <c r="F6" s="4538"/>
    </row>
    <row r="7" spans="2:15" ht="13.35" customHeight="1">
      <c r="B7" s="4529"/>
      <c r="C7" s="4539" t="s">
        <v>1361</v>
      </c>
      <c r="D7" s="4540"/>
      <c r="E7" s="4541"/>
      <c r="F7" s="4538"/>
    </row>
    <row r="8" spans="2:15">
      <c r="B8" s="4529"/>
      <c r="C8" s="4542" t="s">
        <v>320</v>
      </c>
      <c r="D8" s="4544" t="s">
        <v>1362</v>
      </c>
      <c r="E8" s="4544" t="s">
        <v>1363</v>
      </c>
      <c r="F8" s="4538"/>
    </row>
    <row r="9" spans="2:15" ht="15" thickBot="1">
      <c r="B9" s="4530"/>
      <c r="C9" s="4543"/>
      <c r="D9" s="4545"/>
      <c r="E9" s="4545"/>
      <c r="F9" s="4538"/>
    </row>
    <row r="10" spans="2:15">
      <c r="B10" s="398">
        <v>10748</v>
      </c>
      <c r="C10" s="630" t="s">
        <v>1364</v>
      </c>
      <c r="D10" s="491"/>
      <c r="E10" s="675"/>
      <c r="F10" s="672">
        <f>+_xlfn.IFNA(VLOOKUP(B10,[2]Hoja1!$A:$C,3,FALSE),"Consultar")</f>
        <v>64</v>
      </c>
    </row>
    <row r="11" spans="2:15">
      <c r="B11" s="164">
        <v>96475074</v>
      </c>
      <c r="C11" s="635" t="s">
        <v>1365</v>
      </c>
      <c r="D11" s="474"/>
      <c r="E11" s="147"/>
      <c r="F11" s="672">
        <f>+_xlfn.IFNA(VLOOKUP(B11,[2]Hoja1!$A:$C,3,FALSE),"Consultar")</f>
        <v>753</v>
      </c>
    </row>
    <row r="12" spans="2:15">
      <c r="B12" s="164">
        <v>96625360</v>
      </c>
      <c r="C12" s="635" t="s">
        <v>1366</v>
      </c>
      <c r="D12" s="474"/>
      <c r="E12" s="147"/>
      <c r="F12" s="672" t="str">
        <f>+_xlfn.IFNA(VLOOKUP(B12,[2]Hoja1!$A:$C,3,FALSE),"Consultar")</f>
        <v>Consultar</v>
      </c>
    </row>
    <row r="13" spans="2:15">
      <c r="B13" s="676">
        <v>98106399</v>
      </c>
      <c r="C13" s="677" t="s">
        <v>1367</v>
      </c>
      <c r="D13" s="474"/>
      <c r="E13" s="147"/>
      <c r="F13" s="672">
        <f>+_xlfn.IFNA(VLOOKUP(B13,[2]Hoja1!$A:$C,3,FALSE),"Consultar")</f>
        <v>948</v>
      </c>
    </row>
    <row r="14" spans="2:15">
      <c r="B14" s="164">
        <v>97907253</v>
      </c>
      <c r="C14" s="635" t="s">
        <v>1368</v>
      </c>
      <c r="D14" s="474"/>
      <c r="E14" s="147"/>
      <c r="F14" s="672" t="str">
        <f>+_xlfn.IFNA(VLOOKUP(B14,[2]Hoja1!$A:$C,3,FALSE),"Consultar")</f>
        <v>Consultar</v>
      </c>
    </row>
    <row r="15" spans="2:15">
      <c r="B15" s="164">
        <v>97911215</v>
      </c>
      <c r="C15" s="635" t="s">
        <v>1369</v>
      </c>
      <c r="D15" s="474"/>
      <c r="E15" s="147"/>
      <c r="F15" s="672">
        <f>+_xlfn.IFNA(VLOOKUP(B15,[2]Hoja1!$A:$C,3,FALSE),"Consultar")</f>
        <v>585</v>
      </c>
    </row>
    <row r="16" spans="2:15">
      <c r="B16" s="164">
        <v>98257868</v>
      </c>
      <c r="C16" s="635" t="s">
        <v>1370</v>
      </c>
      <c r="D16" s="474"/>
      <c r="E16" s="147"/>
      <c r="F16" s="672">
        <f>+_xlfn.IFNA(VLOOKUP(B16,[2]Hoja1!$A:$C,3,FALSE),"Consultar")</f>
        <v>71</v>
      </c>
    </row>
    <row r="17" spans="2:6">
      <c r="B17" s="164">
        <v>98257892</v>
      </c>
      <c r="C17" s="635" t="s">
        <v>1371</v>
      </c>
      <c r="D17" s="474"/>
      <c r="E17" s="147"/>
      <c r="F17" s="672">
        <f>+_xlfn.IFNA(VLOOKUP(B17,[2]Hoja1!$A:$C,3,FALSE),"Consultar")</f>
        <v>63</v>
      </c>
    </row>
    <row r="18" spans="2:6">
      <c r="B18" s="164">
        <v>98298572</v>
      </c>
      <c r="C18" s="635" t="s">
        <v>1372</v>
      </c>
      <c r="D18" s="474"/>
      <c r="E18" s="147"/>
      <c r="F18" s="672" t="str">
        <f>+_xlfn.IFNA(VLOOKUP(B18,[2]Hoja1!$A:$C,3,FALSE),"Consultar")</f>
        <v>Consultar</v>
      </c>
    </row>
    <row r="19" spans="2:6">
      <c r="B19" s="164">
        <v>98341686</v>
      </c>
      <c r="C19" s="635" t="s">
        <v>1373</v>
      </c>
      <c r="D19" s="474"/>
      <c r="E19" s="147"/>
      <c r="F19" s="672">
        <f>+_xlfn.IFNA(VLOOKUP(B19,[2]Hoja1!$A:$C,3,FALSE),"Consultar")</f>
        <v>164</v>
      </c>
    </row>
    <row r="20" spans="2:6">
      <c r="B20" s="164">
        <v>98341687</v>
      </c>
      <c r="C20" s="635" t="s">
        <v>1374</v>
      </c>
      <c r="D20" s="474"/>
      <c r="E20" s="147"/>
      <c r="F20" s="672">
        <f>+_xlfn.IFNA(VLOOKUP(B20,[2]Hoja1!$A:$C,3,FALSE),"Consultar")</f>
        <v>486</v>
      </c>
    </row>
    <row r="21" spans="2:6">
      <c r="B21" s="164">
        <v>98347579</v>
      </c>
      <c r="C21" s="635" t="s">
        <v>1375</v>
      </c>
      <c r="D21" s="474"/>
      <c r="E21" s="147"/>
      <c r="F21" s="672">
        <f>+_xlfn.IFNA(VLOOKUP(B21,[2]Hoja1!$A:$C,3,FALSE),"Consultar")</f>
        <v>389</v>
      </c>
    </row>
    <row r="22" spans="2:6" ht="15" thickBot="1">
      <c r="B22" s="169">
        <v>99299012</v>
      </c>
      <c r="C22" s="678" t="s">
        <v>1376</v>
      </c>
      <c r="D22" s="679" t="s">
        <v>1377</v>
      </c>
      <c r="E22" s="679" t="s">
        <v>1378</v>
      </c>
      <c r="F22" s="674">
        <f>+_xlfn.IFNA(VLOOKUP(B22,[2]Hoja1!$A:$C,3,FALSE),"Consultar")</f>
        <v>354</v>
      </c>
    </row>
    <row r="23" spans="2:6">
      <c r="F23" s="680"/>
    </row>
    <row r="24" spans="2:6">
      <c r="B24" s="681"/>
    </row>
    <row r="25" spans="2:6">
      <c r="B25" s="681"/>
    </row>
  </sheetData>
  <mergeCells count="8">
    <mergeCell ref="F1:G1"/>
    <mergeCell ref="B5:B9"/>
    <mergeCell ref="C5:E6"/>
    <mergeCell ref="F5:F9"/>
    <mergeCell ref="C7:E7"/>
    <mergeCell ref="C8:C9"/>
    <mergeCell ref="D8:D9"/>
    <mergeCell ref="E8:E9"/>
  </mergeCells>
  <hyperlinks>
    <hyperlink ref="F1" location="Index" display="Back to Index" xr:uid="{C1A08F08-3A63-4B86-86CD-BEC3D0BB907F}"/>
    <hyperlink ref="F1:G1" location="Indice!A1" display="Volver al Índice" xr:uid="{BB48C514-7DF9-4EFA-BD6A-029C1831D2B6}"/>
  </hyperlinks>
  <pageMargins left="0.7" right="0.7" top="0.75" bottom="0.75" header="0.3" footer="0.3"/>
  <pageSetup paperSize="9" orientation="portrait" horizontalDpi="300" verticalDpi="300" r:id="rId1"/>
  <customProperties>
    <customPr name="_pios_id"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6F3465-2BA2-4BCE-96EA-D743D56FDE58}">
  <dimension ref="B1:Q35"/>
  <sheetViews>
    <sheetView showGridLines="0" zoomScaleNormal="100" workbookViewId="0"/>
  </sheetViews>
  <sheetFormatPr defaultColWidth="8.7109375" defaultRowHeight="14.45"/>
  <cols>
    <col min="1" max="1" width="8.7109375" style="698"/>
    <col min="2" max="2" width="45.85546875" style="698" customWidth="1"/>
    <col min="3" max="3" width="9.5703125" style="698" customWidth="1"/>
    <col min="4" max="4" width="17.7109375" style="698" customWidth="1"/>
    <col min="5" max="5" width="14.28515625" style="698" customWidth="1"/>
    <col min="6" max="6" width="21.28515625" style="698" customWidth="1"/>
    <col min="7" max="7" width="8.7109375" style="4065"/>
    <col min="8" max="8" width="5.7109375" style="698" customWidth="1"/>
    <col min="9" max="16384" width="8.7109375" style="698"/>
  </cols>
  <sheetData>
    <row r="1" spans="2:17" ht="21">
      <c r="B1" s="4549" t="s">
        <v>1379</v>
      </c>
      <c r="C1" s="4549"/>
      <c r="D1" s="4549"/>
      <c r="E1" s="4549"/>
      <c r="F1" s="4549"/>
      <c r="G1" s="4195" t="s">
        <v>251</v>
      </c>
      <c r="H1" s="4196"/>
      <c r="L1" s="4066"/>
    </row>
    <row r="2" spans="2:17" ht="21">
      <c r="B2" s="4028"/>
      <c r="C2" s="4028"/>
      <c r="D2" s="4028"/>
      <c r="E2" s="4028"/>
      <c r="F2" s="4028"/>
      <c r="L2" s="4067"/>
    </row>
    <row r="3" spans="2:17" ht="14.45" customHeight="1">
      <c r="B3" s="4550" t="s">
        <v>1380</v>
      </c>
      <c r="C3" s="4550"/>
      <c r="D3" s="4550"/>
      <c r="E3" s="4550"/>
      <c r="F3" s="4550"/>
      <c r="G3" s="4550"/>
      <c r="H3" s="4550"/>
      <c r="I3" s="4550"/>
      <c r="J3" s="4550"/>
      <c r="K3" s="4550"/>
    </row>
    <row r="4" spans="2:17">
      <c r="B4" s="4550"/>
      <c r="C4" s="4550"/>
      <c r="D4" s="4550"/>
      <c r="E4" s="4550"/>
      <c r="F4" s="4550"/>
      <c r="G4" s="4550"/>
      <c r="H4" s="4550"/>
      <c r="I4" s="4550"/>
      <c r="J4" s="4550"/>
      <c r="K4" s="4550"/>
    </row>
    <row r="5" spans="2:17">
      <c r="B5" s="4550"/>
      <c r="C5" s="4550"/>
      <c r="D5" s="4550"/>
      <c r="E5" s="4550"/>
      <c r="F5" s="4550"/>
      <c r="G5" s="4550"/>
      <c r="H5" s="4550"/>
      <c r="I5" s="4550"/>
      <c r="J5" s="4550"/>
      <c r="K5" s="4550"/>
    </row>
    <row r="6" spans="2:17">
      <c r="B6" s="4550"/>
      <c r="C6" s="4550"/>
      <c r="D6" s="4550"/>
      <c r="E6" s="4550"/>
      <c r="F6" s="4550"/>
      <c r="G6" s="4550"/>
      <c r="H6" s="4550"/>
      <c r="I6" s="4550"/>
      <c r="J6" s="4550"/>
      <c r="K6" s="4550"/>
    </row>
    <row r="7" spans="2:17">
      <c r="B7" s="4550"/>
      <c r="C7" s="4550"/>
      <c r="D7" s="4550"/>
      <c r="E7" s="4550"/>
      <c r="F7" s="4550"/>
      <c r="G7" s="4550"/>
      <c r="H7" s="4550"/>
      <c r="I7" s="4550"/>
      <c r="J7" s="4550"/>
      <c r="K7" s="4550"/>
    </row>
    <row r="8" spans="2:17" ht="21">
      <c r="B8" s="4068" t="s">
        <v>1381</v>
      </c>
      <c r="F8" s="4068" t="s">
        <v>1382</v>
      </c>
    </row>
    <row r="9" spans="2:17">
      <c r="B9" s="698" t="s">
        <v>1383</v>
      </c>
      <c r="F9" s="698" t="s">
        <v>1384</v>
      </c>
      <c r="G9" s="4065" t="s">
        <v>1385</v>
      </c>
    </row>
    <row r="10" spans="2:17">
      <c r="B10" s="698" t="s">
        <v>1386</v>
      </c>
      <c r="F10" s="698" t="s">
        <v>1387</v>
      </c>
      <c r="G10" s="4065" t="s">
        <v>1388</v>
      </c>
    </row>
    <row r="11" spans="2:17" ht="28.9">
      <c r="B11" s="4069" t="s">
        <v>1389</v>
      </c>
      <c r="F11" s="4070" t="s">
        <v>1390</v>
      </c>
      <c r="G11" s="4071" t="s">
        <v>1391</v>
      </c>
    </row>
    <row r="12" spans="2:17" ht="28.9">
      <c r="B12" s="4069" t="s">
        <v>1392</v>
      </c>
      <c r="F12" s="4070" t="s">
        <v>1393</v>
      </c>
      <c r="G12" s="4071" t="s">
        <v>1394</v>
      </c>
    </row>
    <row r="13" spans="2:17">
      <c r="B13" s="698" t="s">
        <v>1395</v>
      </c>
      <c r="F13" s="698" t="s">
        <v>1396</v>
      </c>
      <c r="G13" s="4065" t="s">
        <v>1397</v>
      </c>
    </row>
    <row r="14" spans="2:17">
      <c r="B14" s="698" t="s">
        <v>1398</v>
      </c>
      <c r="F14" s="698" t="s">
        <v>1399</v>
      </c>
      <c r="G14" s="4065" t="s">
        <v>1400</v>
      </c>
    </row>
    <row r="15" spans="2:17" ht="15" thickBot="1"/>
    <row r="16" spans="2:17" ht="15" customHeight="1" thickBot="1">
      <c r="B16" s="4072" t="s">
        <v>320</v>
      </c>
      <c r="C16" s="4073" t="s">
        <v>262</v>
      </c>
      <c r="D16" s="4074" t="s">
        <v>1401</v>
      </c>
      <c r="M16" s="4551" t="s">
        <v>1402</v>
      </c>
      <c r="N16" s="4550" t="s">
        <v>1403</v>
      </c>
      <c r="O16" s="4550"/>
      <c r="P16" s="4550"/>
      <c r="Q16" s="4550"/>
    </row>
    <row r="17" spans="2:17" ht="15" thickBot="1">
      <c r="B17" s="4075" t="s">
        <v>1404</v>
      </c>
      <c r="C17" s="4076">
        <v>92867630</v>
      </c>
      <c r="D17" s="4077">
        <f>+_xlfn.IFNA(VLOOKUP(C17,[2]Hoja1!$A:$C,3,FALSE),"Consultar")</f>
        <v>129</v>
      </c>
      <c r="E17" s="4078"/>
      <c r="F17" s="4078"/>
      <c r="G17" s="4079" t="s">
        <v>1405</v>
      </c>
      <c r="H17" s="4079"/>
      <c r="I17" s="4079"/>
      <c r="J17" s="4079"/>
      <c r="K17" s="4079"/>
      <c r="L17" s="4079"/>
      <c r="M17" s="4551"/>
      <c r="N17" s="4550"/>
      <c r="O17" s="4550"/>
      <c r="P17" s="4550"/>
      <c r="Q17" s="4550"/>
    </row>
    <row r="18" spans="2:17" s="721" customFormat="1" ht="42" customHeight="1">
      <c r="B18" s="4552" t="s">
        <v>1406</v>
      </c>
      <c r="C18" s="4552"/>
      <c r="D18" s="4552"/>
      <c r="E18" s="4080" t="s">
        <v>1407</v>
      </c>
      <c r="F18" s="4081" t="s">
        <v>1408</v>
      </c>
      <c r="G18" s="4082" t="s">
        <v>1409</v>
      </c>
      <c r="H18" s="4083">
        <v>5</v>
      </c>
      <c r="I18" s="4083">
        <v>10</v>
      </c>
      <c r="J18" s="4083">
        <v>15</v>
      </c>
      <c r="K18"/>
      <c r="L18" s="4084">
        <v>30</v>
      </c>
      <c r="M18" s="4551"/>
      <c r="N18" s="4550"/>
      <c r="O18" s="4550"/>
      <c r="P18" s="4550"/>
      <c r="Q18" s="4550"/>
    </row>
    <row r="19" spans="2:17" s="721" customFormat="1" ht="19.899999999999999">
      <c r="E19" s="4085" t="s">
        <v>1410</v>
      </c>
      <c r="F19" s="4081" t="s">
        <v>1411</v>
      </c>
      <c r="G19" s="4086" t="s">
        <v>1412</v>
      </c>
      <c r="H19" s="4083">
        <v>5.3</v>
      </c>
      <c r="I19" s="4083">
        <v>4.7</v>
      </c>
      <c r="J19" s="4087">
        <v>4</v>
      </c>
      <c r="K19"/>
      <c r="L19" s="4546"/>
      <c r="M19" s="4546"/>
      <c r="N19" s="4547" t="s">
        <v>1413</v>
      </c>
      <c r="O19" s="4548"/>
      <c r="P19" s="4088" t="s">
        <v>1414</v>
      </c>
      <c r="Q19" s="4080" t="s">
        <v>1414</v>
      </c>
    </row>
    <row r="20" spans="2:17" s="721" customFormat="1">
      <c r="B20" s="751"/>
      <c r="C20" s="751"/>
      <c r="D20" s="751"/>
      <c r="E20" s="751"/>
      <c r="F20" s="751"/>
      <c r="G20" s="4089"/>
      <c r="H20" s="751"/>
      <c r="I20" s="751"/>
      <c r="J20" s="751"/>
      <c r="K20" s="751"/>
      <c r="L20" s="701"/>
      <c r="M20" s="751"/>
      <c r="N20" s="701"/>
      <c r="O20" s="701"/>
    </row>
    <row r="21" spans="2:17" s="721" customFormat="1">
      <c r="B21" s="751"/>
      <c r="C21" s="751"/>
      <c r="D21" s="751"/>
      <c r="E21" s="751"/>
      <c r="F21" s="751"/>
      <c r="G21" s="4089"/>
      <c r="H21" s="751"/>
      <c r="I21" s="751"/>
      <c r="J21" s="751"/>
      <c r="K21" s="751"/>
      <c r="L21" s="701"/>
      <c r="M21" s="751"/>
      <c r="N21" s="701"/>
      <c r="O21" s="701"/>
    </row>
    <row r="22" spans="2:17" s="721" customFormat="1">
      <c r="B22" s="751"/>
      <c r="C22" s="751"/>
      <c r="D22" s="751"/>
      <c r="E22" s="751"/>
      <c r="F22" s="751"/>
      <c r="G22" s="4089"/>
      <c r="H22" s="751"/>
      <c r="I22" s="751"/>
      <c r="J22" s="751"/>
      <c r="K22" s="751"/>
      <c r="L22" s="701"/>
      <c r="M22" s="751"/>
      <c r="N22" s="701"/>
      <c r="O22" s="701"/>
    </row>
    <row r="23" spans="2:17" s="721" customFormat="1">
      <c r="B23" s="751"/>
      <c r="C23" s="751"/>
      <c r="D23" s="751"/>
      <c r="E23" s="751"/>
      <c r="F23" s="751"/>
      <c r="G23" s="4089"/>
      <c r="H23" s="751"/>
      <c r="I23" s="751"/>
      <c r="J23" s="751"/>
      <c r="K23" s="751"/>
      <c r="L23" s="701"/>
      <c r="M23" s="701"/>
      <c r="N23" s="701"/>
      <c r="O23" s="701"/>
    </row>
    <row r="24" spans="2:17" s="721" customFormat="1">
      <c r="B24" s="751"/>
      <c r="C24" s="751"/>
      <c r="D24" s="751"/>
      <c r="E24" s="751"/>
      <c r="F24" s="751"/>
      <c r="G24" s="4089"/>
      <c r="H24" s="751"/>
      <c r="I24" s="751"/>
      <c r="J24" s="751"/>
      <c r="K24" s="751"/>
      <c r="L24" s="701"/>
      <c r="M24" s="701"/>
      <c r="N24" s="701"/>
      <c r="O24" s="701"/>
    </row>
    <row r="25" spans="2:17" s="721" customFormat="1">
      <c r="B25" s="751"/>
      <c r="C25" s="751"/>
      <c r="D25" s="751"/>
      <c r="E25" s="751"/>
      <c r="F25" s="751"/>
      <c r="G25" s="4089"/>
      <c r="H25" s="751"/>
      <c r="I25" s="751"/>
      <c r="J25" s="751"/>
      <c r="K25" s="751"/>
      <c r="L25" s="701"/>
      <c r="M25" s="701"/>
      <c r="N25" s="701"/>
      <c r="O25" s="701"/>
    </row>
    <row r="26" spans="2:17" s="721" customFormat="1">
      <c r="B26" s="751"/>
      <c r="C26" s="751"/>
      <c r="D26" s="751"/>
      <c r="E26" s="751"/>
      <c r="F26" s="751"/>
      <c r="G26" s="4089"/>
      <c r="H26" s="751"/>
      <c r="I26" s="751"/>
      <c r="J26" s="751"/>
      <c r="K26" s="751"/>
      <c r="L26" s="701"/>
      <c r="M26" s="701"/>
      <c r="N26" s="701"/>
      <c r="O26" s="701"/>
    </row>
    <row r="27" spans="2:17" s="721" customFormat="1">
      <c r="B27" s="701"/>
      <c r="C27" s="701"/>
      <c r="D27" s="701"/>
      <c r="E27" s="701"/>
      <c r="F27" s="701"/>
      <c r="G27" s="4089"/>
      <c r="H27" s="701"/>
      <c r="I27" s="701"/>
      <c r="J27" s="701"/>
      <c r="K27" s="701"/>
      <c r="L27" s="701"/>
      <c r="M27" s="701"/>
      <c r="N27" s="701"/>
      <c r="O27" s="701"/>
    </row>
    <row r="28" spans="2:17">
      <c r="B28" s="701"/>
      <c r="C28" s="701"/>
      <c r="D28" s="701"/>
      <c r="E28" s="701"/>
      <c r="F28" s="701"/>
      <c r="G28" s="4089"/>
      <c r="H28" s="701"/>
      <c r="I28" s="701"/>
      <c r="J28" s="701"/>
      <c r="K28" s="701"/>
      <c r="L28" s="701"/>
      <c r="M28" s="701"/>
      <c r="N28" s="701"/>
      <c r="O28" s="701"/>
    </row>
    <row r="29" spans="2:17">
      <c r="B29" s="701"/>
      <c r="C29" s="701"/>
      <c r="D29" s="701"/>
      <c r="E29" s="701"/>
      <c r="F29" s="701"/>
      <c r="G29" s="4089"/>
      <c r="H29" s="701"/>
      <c r="I29" s="701"/>
      <c r="J29" s="701"/>
      <c r="K29" s="701"/>
      <c r="L29" s="701"/>
      <c r="M29" s="701"/>
      <c r="N29" s="701"/>
      <c r="O29" s="701"/>
    </row>
    <row r="30" spans="2:17">
      <c r="B30" s="701"/>
      <c r="C30" s="701"/>
      <c r="D30" s="701"/>
      <c r="E30" s="701"/>
      <c r="F30" s="701"/>
      <c r="G30" s="4089"/>
      <c r="H30" s="701"/>
      <c r="I30" s="701"/>
      <c r="J30" s="701"/>
      <c r="K30" s="701"/>
      <c r="L30" s="701"/>
      <c r="M30" s="701"/>
      <c r="N30" s="701"/>
      <c r="O30" s="701"/>
    </row>
    <row r="31" spans="2:17">
      <c r="B31" s="701"/>
      <c r="C31" s="701"/>
      <c r="D31" s="701"/>
      <c r="E31" s="701"/>
      <c r="F31" s="701"/>
      <c r="G31" s="4089"/>
      <c r="H31" s="701"/>
      <c r="I31" s="701"/>
      <c r="J31" s="701"/>
      <c r="K31" s="701"/>
      <c r="L31" s="701"/>
      <c r="M31" s="701"/>
      <c r="N31" s="701"/>
      <c r="O31" s="701"/>
    </row>
    <row r="32" spans="2:17">
      <c r="B32" s="701"/>
      <c r="C32" s="701"/>
      <c r="D32" s="701"/>
      <c r="E32" s="701"/>
      <c r="F32" s="701"/>
      <c r="G32" s="4089"/>
      <c r="H32" s="701"/>
      <c r="I32" s="701"/>
      <c r="J32" s="701"/>
      <c r="K32" s="701"/>
      <c r="L32" s="701"/>
      <c r="M32" s="701"/>
      <c r="N32" s="701"/>
      <c r="O32" s="701"/>
    </row>
    <row r="33" spans="2:15">
      <c r="B33" s="701"/>
      <c r="C33" s="701"/>
      <c r="D33" s="701"/>
      <c r="E33" s="701"/>
      <c r="F33" s="701"/>
      <c r="G33" s="4089"/>
      <c r="H33" s="701"/>
      <c r="I33" s="701"/>
      <c r="J33" s="701"/>
      <c r="K33" s="701"/>
      <c r="L33" s="701"/>
      <c r="M33" s="701"/>
      <c r="N33" s="701"/>
      <c r="O33" s="701"/>
    </row>
    <row r="34" spans="2:15">
      <c r="B34" s="701"/>
      <c r="C34" s="701"/>
      <c r="D34" s="701"/>
      <c r="E34" s="701"/>
      <c r="F34" s="701"/>
      <c r="G34" s="4089"/>
      <c r="H34" s="701"/>
      <c r="I34" s="701"/>
      <c r="J34" s="701"/>
      <c r="K34" s="701"/>
      <c r="L34" s="701"/>
      <c r="M34" s="701"/>
      <c r="N34" s="701"/>
      <c r="O34" s="701"/>
    </row>
    <row r="35" spans="2:15">
      <c r="B35" s="701"/>
      <c r="C35" s="701"/>
      <c r="D35" s="701"/>
      <c r="E35" s="701"/>
      <c r="F35" s="701"/>
      <c r="G35" s="4089"/>
      <c r="H35" s="701"/>
      <c r="I35" s="701"/>
      <c r="J35" s="701"/>
      <c r="K35" s="701"/>
      <c r="L35" s="701"/>
      <c r="M35" s="701"/>
      <c r="N35" s="701"/>
      <c r="O35" s="701"/>
    </row>
  </sheetData>
  <mergeCells count="8">
    <mergeCell ref="L19:M19"/>
    <mergeCell ref="N19:O19"/>
    <mergeCell ref="G1:H1"/>
    <mergeCell ref="B1:F1"/>
    <mergeCell ref="B3:K7"/>
    <mergeCell ref="M16:M18"/>
    <mergeCell ref="N16:Q18"/>
    <mergeCell ref="B18:D18"/>
  </mergeCells>
  <hyperlinks>
    <hyperlink ref="L1" location="Indice!A1" display="Volver al Índice" xr:uid="{F8A537AE-2544-48C8-9E37-AD497E023067}"/>
    <hyperlink ref="G1" location="Index" display="Back to Index" xr:uid="{4F619D57-F4C6-4876-8809-4B916D0B943F}"/>
    <hyperlink ref="G1:H1" location="Indice!A1" display="Volver al Índice" xr:uid="{4BB47DDE-7991-43E2-A1C6-0EB88CB01734}"/>
  </hyperlinks>
  <pageMargins left="0.7" right="0.7" top="0.75" bottom="0.75" header="0.3" footer="0.3"/>
  <customProperties>
    <customPr name="_pios_id" r:id="rId1"/>
  </customPropertie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DBD1B7-4116-4318-8D67-D49A8C674242}">
  <dimension ref="A1:Y24"/>
  <sheetViews>
    <sheetView showGridLines="0" zoomScale="85" zoomScaleNormal="85" workbookViewId="0"/>
  </sheetViews>
  <sheetFormatPr defaultColWidth="11.42578125" defaultRowHeight="14.45"/>
  <cols>
    <col min="1" max="1" width="6.5703125" style="51" customWidth="1"/>
    <col min="2" max="2" width="9.42578125" style="51" customWidth="1"/>
    <col min="3" max="3" width="17.42578125" style="51" customWidth="1"/>
    <col min="4" max="4" width="18.28515625" style="51" customWidth="1"/>
    <col min="5" max="7" width="7.42578125" style="51" customWidth="1"/>
    <col min="8" max="8" width="11.5703125" style="51" customWidth="1"/>
    <col min="9" max="16" width="5.42578125" style="51" customWidth="1"/>
    <col min="17" max="17" width="6.42578125" style="51" customWidth="1"/>
    <col min="18" max="18" width="7.5703125" style="51" customWidth="1"/>
    <col min="19" max="20" width="5.42578125" style="51" customWidth="1"/>
    <col min="21" max="21" width="14.42578125" style="51" customWidth="1"/>
    <col min="22" max="22" width="8.42578125" style="51" customWidth="1"/>
    <col min="23" max="16384" width="11.42578125" style="51"/>
  </cols>
  <sheetData>
    <row r="1" spans="2:17" ht="35.1" customHeight="1">
      <c r="B1" s="52" t="s">
        <v>33</v>
      </c>
      <c r="G1" s="682"/>
      <c r="K1" s="4195" t="s">
        <v>251</v>
      </c>
      <c r="L1" s="4196"/>
    </row>
    <row r="2" spans="2:17" ht="35.1" customHeight="1">
      <c r="B2" s="52"/>
      <c r="G2" s="682"/>
      <c r="K2" s="3251"/>
      <c r="L2" s="3267"/>
    </row>
    <row r="3" spans="2:17" ht="20.45">
      <c r="B3" s="131" t="s">
        <v>1415</v>
      </c>
    </row>
    <row r="4" spans="2:17" ht="18">
      <c r="B4" s="591" t="s">
        <v>253</v>
      </c>
    </row>
    <row r="5" spans="2:17" ht="15">
      <c r="B5" s="25" t="s">
        <v>1416</v>
      </c>
      <c r="C5" s="25"/>
      <c r="D5" s="25"/>
      <c r="E5" s="25"/>
      <c r="F5" s="25"/>
      <c r="G5" s="25"/>
      <c r="H5" s="25"/>
      <c r="I5" s="25"/>
      <c r="J5" s="25"/>
      <c r="K5" s="25"/>
      <c r="L5" s="25"/>
      <c r="M5" s="25"/>
      <c r="N5" s="25"/>
      <c r="O5" s="683"/>
      <c r="P5" s="683"/>
      <c r="Q5" s="683"/>
    </row>
    <row r="6" spans="2:17" ht="15">
      <c r="B6" s="25" t="s">
        <v>1417</v>
      </c>
      <c r="C6" s="25"/>
      <c r="D6" s="25"/>
      <c r="E6" s="25"/>
      <c r="F6" s="25"/>
      <c r="G6" s="25"/>
      <c r="H6" s="25"/>
      <c r="I6" s="25"/>
      <c r="J6" s="25"/>
      <c r="K6" s="25"/>
      <c r="L6" s="25"/>
      <c r="M6" s="25"/>
      <c r="N6" s="25"/>
      <c r="O6" s="683"/>
      <c r="P6" s="683"/>
      <c r="Q6" s="683"/>
    </row>
    <row r="7" spans="2:17" ht="15">
      <c r="B7" s="25" t="s">
        <v>1418</v>
      </c>
      <c r="C7" s="25"/>
      <c r="D7" s="25"/>
      <c r="E7" s="25"/>
      <c r="F7" s="25"/>
      <c r="G7" s="25"/>
      <c r="H7" s="25"/>
      <c r="I7" s="25"/>
      <c r="J7" s="25"/>
      <c r="K7" s="25"/>
      <c r="L7" s="25"/>
      <c r="M7" s="25"/>
      <c r="N7" s="25"/>
      <c r="O7" s="683"/>
      <c r="P7" s="683"/>
      <c r="Q7" s="683"/>
    </row>
    <row r="8" spans="2:17" ht="15">
      <c r="B8" s="25" t="s">
        <v>1419</v>
      </c>
      <c r="C8" s="25"/>
      <c r="D8" s="25"/>
      <c r="E8" s="25"/>
      <c r="F8" s="25"/>
      <c r="G8" s="25"/>
      <c r="H8" s="25"/>
      <c r="I8" s="25"/>
      <c r="J8" s="25"/>
      <c r="K8" s="25"/>
      <c r="L8" s="25"/>
      <c r="M8" s="25"/>
      <c r="N8" s="25"/>
      <c r="O8" s="683"/>
      <c r="P8" s="683"/>
      <c r="Q8" s="683"/>
    </row>
    <row r="9" spans="2:17" ht="15">
      <c r="B9" s="25" t="s">
        <v>1420</v>
      </c>
      <c r="C9" s="25"/>
      <c r="D9" s="25"/>
      <c r="E9" s="25"/>
      <c r="F9" s="25"/>
      <c r="G9" s="25"/>
      <c r="H9" s="25"/>
      <c r="I9" s="25"/>
      <c r="J9" s="25"/>
      <c r="K9" s="25"/>
      <c r="L9" s="25"/>
      <c r="M9" s="25"/>
      <c r="N9" s="25"/>
      <c r="O9" s="683"/>
      <c r="P9" s="683"/>
      <c r="Q9" s="683"/>
    </row>
    <row r="10" spans="2:17" ht="15">
      <c r="B10" s="25" t="s">
        <v>1421</v>
      </c>
      <c r="C10" s="25"/>
      <c r="D10" s="25"/>
      <c r="E10" s="25"/>
      <c r="F10" s="25"/>
      <c r="G10" s="25"/>
      <c r="H10" s="25"/>
      <c r="I10" s="25"/>
      <c r="J10" s="25"/>
      <c r="K10" s="25"/>
      <c r="L10" s="25"/>
      <c r="M10" s="25"/>
      <c r="N10" s="25"/>
      <c r="O10" s="683"/>
      <c r="P10" s="683"/>
      <c r="Q10" s="683"/>
    </row>
    <row r="11" spans="2:17" ht="15">
      <c r="B11" s="25" t="s">
        <v>1422</v>
      </c>
      <c r="C11" s="25"/>
      <c r="D11" s="25"/>
      <c r="E11" s="25"/>
      <c r="F11" s="25"/>
      <c r="G11" s="25"/>
      <c r="H11" s="25"/>
      <c r="I11" s="25"/>
      <c r="J11" s="25"/>
      <c r="K11" s="25"/>
      <c r="L11" s="25"/>
      <c r="M11" s="25"/>
      <c r="N11" s="25"/>
      <c r="O11" s="683"/>
      <c r="P11" s="683"/>
      <c r="Q11" s="683"/>
    </row>
    <row r="12" spans="2:17" ht="15">
      <c r="B12" s="25" t="s">
        <v>1423</v>
      </c>
      <c r="C12" s="25"/>
      <c r="D12" s="25"/>
      <c r="E12" s="25"/>
      <c r="F12" s="25"/>
      <c r="G12" s="25" t="s">
        <v>1424</v>
      </c>
      <c r="H12" s="25"/>
      <c r="I12" s="25"/>
      <c r="J12" s="25"/>
      <c r="K12" s="25"/>
      <c r="L12" s="25"/>
      <c r="M12" s="25"/>
      <c r="N12" s="25"/>
      <c r="O12" s="683"/>
      <c r="P12" s="683"/>
      <c r="Q12" s="683"/>
    </row>
    <row r="13" spans="2:17" ht="15">
      <c r="B13" s="25" t="s">
        <v>1425</v>
      </c>
      <c r="C13" s="25"/>
      <c r="D13" s="25"/>
      <c r="E13" s="25"/>
      <c r="F13" s="25"/>
      <c r="G13" s="25" t="s">
        <v>1426</v>
      </c>
      <c r="H13" s="25"/>
      <c r="I13" s="25"/>
      <c r="J13" s="25"/>
      <c r="K13" s="25"/>
      <c r="L13" s="25"/>
      <c r="M13" s="25"/>
      <c r="N13" s="25"/>
      <c r="O13" s="683"/>
      <c r="P13" s="683"/>
      <c r="Q13" s="683"/>
    </row>
    <row r="14" spans="2:17" ht="15">
      <c r="B14" s="25" t="s">
        <v>1427</v>
      </c>
      <c r="C14" s="25"/>
      <c r="D14" s="25"/>
      <c r="E14" s="25"/>
      <c r="F14" s="25"/>
      <c r="G14" s="25" t="s">
        <v>1428</v>
      </c>
      <c r="H14" s="25"/>
      <c r="I14" s="25"/>
      <c r="J14" s="25"/>
      <c r="K14" s="25"/>
      <c r="L14" s="25"/>
      <c r="M14" s="25"/>
      <c r="N14" s="25"/>
      <c r="O14" s="683"/>
      <c r="P14" s="683"/>
      <c r="Q14" s="683"/>
    </row>
    <row r="15" spans="2:17" ht="15">
      <c r="B15" s="25" t="s">
        <v>1429</v>
      </c>
      <c r="C15" s="25"/>
      <c r="D15" s="25"/>
      <c r="E15" s="25"/>
      <c r="F15" s="25"/>
      <c r="G15" s="25" t="s">
        <v>1430</v>
      </c>
      <c r="H15" s="25"/>
      <c r="I15" s="25"/>
      <c r="J15" s="25"/>
      <c r="K15" s="25"/>
      <c r="L15" s="25"/>
      <c r="M15" s="25"/>
      <c r="N15" s="25"/>
      <c r="O15" s="683"/>
      <c r="P15" s="683"/>
      <c r="Q15" s="683"/>
    </row>
    <row r="16" spans="2:17" ht="15">
      <c r="B16" s="25" t="s">
        <v>1431</v>
      </c>
      <c r="C16" s="25"/>
      <c r="D16" s="25"/>
      <c r="E16" s="25"/>
      <c r="F16" s="25"/>
      <c r="G16" s="25" t="s">
        <v>1432</v>
      </c>
      <c r="H16" s="25"/>
      <c r="I16" s="25"/>
      <c r="J16" s="25"/>
      <c r="K16" s="25"/>
      <c r="L16" s="25"/>
      <c r="M16" s="25"/>
      <c r="N16" s="25"/>
      <c r="O16" s="683"/>
      <c r="P16" s="683"/>
      <c r="Q16" s="683"/>
    </row>
    <row r="17" spans="1:25">
      <c r="I17" s="684"/>
      <c r="J17" s="684"/>
    </row>
    <row r="18" spans="1:25" ht="16.149999999999999" thickBot="1">
      <c r="B18" s="74"/>
      <c r="C18" s="74"/>
      <c r="D18" s="685"/>
      <c r="E18" s="74"/>
      <c r="F18" s="74"/>
      <c r="G18" s="74"/>
      <c r="H18" s="74"/>
      <c r="I18" s="74"/>
      <c r="J18" s="74"/>
      <c r="K18" s="74"/>
      <c r="L18" s="74"/>
      <c r="M18" s="74"/>
      <c r="N18" s="74"/>
      <c r="O18" s="74"/>
      <c r="P18" s="74"/>
      <c r="Q18" s="74"/>
      <c r="R18" s="74"/>
      <c r="S18" s="74"/>
      <c r="T18" s="74"/>
      <c r="U18" s="74"/>
      <c r="V18" s="74"/>
    </row>
    <row r="19" spans="1:25" s="689" customFormat="1" ht="12.75" customHeight="1">
      <c r="A19" s="686"/>
      <c r="B19" s="4553" t="s">
        <v>262</v>
      </c>
      <c r="C19" s="4555" t="s">
        <v>1433</v>
      </c>
      <c r="D19" s="4213" t="s">
        <v>320</v>
      </c>
      <c r="E19" s="4557" t="s">
        <v>1434</v>
      </c>
      <c r="F19" s="4557"/>
      <c r="G19" s="4557"/>
      <c r="H19" s="4213" t="s">
        <v>342</v>
      </c>
      <c r="I19" s="4557" t="s">
        <v>1435</v>
      </c>
      <c r="J19" s="4557"/>
      <c r="K19" s="4557"/>
      <c r="L19" s="4557"/>
      <c r="M19" s="4557"/>
      <c r="N19" s="4557"/>
      <c r="O19" s="4557"/>
      <c r="P19" s="4557"/>
      <c r="Q19" s="4557"/>
      <c r="R19" s="4557"/>
      <c r="S19" s="4557"/>
      <c r="T19" s="4557"/>
      <c r="U19" s="4435" t="s">
        <v>1436</v>
      </c>
      <c r="V19" s="687"/>
      <c r="W19" s="688"/>
    </row>
    <row r="20" spans="1:25" ht="15.6" thickBot="1">
      <c r="A20" s="77"/>
      <c r="B20" s="4554"/>
      <c r="C20" s="4556"/>
      <c r="D20" s="4423"/>
      <c r="E20" s="2273" t="s">
        <v>1437</v>
      </c>
      <c r="F20" s="2273" t="s">
        <v>1438</v>
      </c>
      <c r="G20" s="2273" t="s">
        <v>319</v>
      </c>
      <c r="H20" s="4423"/>
      <c r="I20" s="2273">
        <v>1</v>
      </c>
      <c r="J20" s="2273">
        <v>2</v>
      </c>
      <c r="K20" s="2273">
        <v>3</v>
      </c>
      <c r="L20" s="2273">
        <v>4</v>
      </c>
      <c r="M20" s="2273">
        <v>5</v>
      </c>
      <c r="N20" s="2273">
        <v>6</v>
      </c>
      <c r="O20" s="2273">
        <v>7</v>
      </c>
      <c r="P20" s="2273">
        <v>8</v>
      </c>
      <c r="Q20" s="2273">
        <v>9</v>
      </c>
      <c r="R20" s="2273">
        <v>10</v>
      </c>
      <c r="S20" s="2273">
        <v>11</v>
      </c>
      <c r="T20" s="2273">
        <v>12</v>
      </c>
      <c r="U20" s="4438"/>
      <c r="V20" s="687"/>
      <c r="W20" s="79"/>
    </row>
    <row r="21" spans="1:25" ht="15">
      <c r="A21" s="77"/>
      <c r="B21" s="3318">
        <v>99541003</v>
      </c>
      <c r="C21" s="2261">
        <v>2</v>
      </c>
      <c r="D21" s="3319" t="s">
        <v>1439</v>
      </c>
      <c r="E21" s="2261">
        <v>40</v>
      </c>
      <c r="F21" s="2261">
        <v>0.04</v>
      </c>
      <c r="G21" s="2261">
        <v>5.3999999999999999E-2</v>
      </c>
      <c r="H21" s="2261" t="s">
        <v>1440</v>
      </c>
      <c r="I21" s="2261">
        <v>1.63</v>
      </c>
      <c r="J21" s="2261">
        <v>1.5</v>
      </c>
      <c r="K21" s="2261">
        <v>1.39</v>
      </c>
      <c r="L21" s="2261">
        <v>1.21</v>
      </c>
      <c r="M21" s="2261">
        <v>1.05</v>
      </c>
      <c r="N21" s="2261">
        <v>0.85</v>
      </c>
      <c r="O21" s="2261">
        <v>0.61</v>
      </c>
      <c r="P21" s="2261">
        <v>0.35</v>
      </c>
      <c r="Q21" s="2261">
        <v>0</v>
      </c>
      <c r="R21" s="2261"/>
      <c r="S21" s="2261"/>
      <c r="T21" s="2261"/>
      <c r="U21" s="2816">
        <f>+_xlfn.IFNA(VLOOKUP(B21,[2]Hoja1!$A:$C,3,FALSE),"Consultar")</f>
        <v>303</v>
      </c>
      <c r="V21" s="691"/>
      <c r="W21" s="692"/>
      <c r="Y21" s="692"/>
    </row>
    <row r="22" spans="1:25" ht="15.6" thickBot="1">
      <c r="A22" s="77"/>
      <c r="B22" s="693">
        <v>99553603</v>
      </c>
      <c r="C22" s="694">
        <v>4</v>
      </c>
      <c r="D22" s="112" t="s">
        <v>1441</v>
      </c>
      <c r="E22" s="694">
        <v>270</v>
      </c>
      <c r="F22" s="694">
        <v>0.27</v>
      </c>
      <c r="G22" s="694">
        <v>0.36399999999999999</v>
      </c>
      <c r="H22" s="694" t="s">
        <v>1440</v>
      </c>
      <c r="I22" s="694"/>
      <c r="J22" s="694"/>
      <c r="K22" s="694"/>
      <c r="L22" s="694"/>
      <c r="M22" s="694">
        <v>3</v>
      </c>
      <c r="N22" s="694">
        <v>2.75</v>
      </c>
      <c r="O22" s="694">
        <v>2.5</v>
      </c>
      <c r="P22" s="694">
        <v>2.25</v>
      </c>
      <c r="Q22" s="694">
        <v>2</v>
      </c>
      <c r="R22" s="694">
        <v>1.5</v>
      </c>
      <c r="S22" s="694">
        <v>1.25</v>
      </c>
      <c r="T22" s="694">
        <v>0.6</v>
      </c>
      <c r="U22" s="695">
        <f>+_xlfn.IFNA(VLOOKUP(B22,[2]Hoja1!$A:$C,3,FALSE),"Consultar")</f>
        <v>545</v>
      </c>
      <c r="V22" s="149"/>
      <c r="W22" s="692"/>
      <c r="Y22" s="692"/>
    </row>
    <row r="23" spans="1:25">
      <c r="B23" s="696"/>
      <c r="C23" s="696"/>
      <c r="D23" s="696"/>
      <c r="E23" s="696"/>
      <c r="F23" s="696"/>
      <c r="G23" s="696"/>
      <c r="H23" s="696"/>
      <c r="I23" s="696"/>
      <c r="J23" s="696"/>
      <c r="K23" s="696"/>
      <c r="L23" s="696"/>
      <c r="M23" s="696"/>
      <c r="N23" s="696"/>
      <c r="O23" s="696"/>
      <c r="P23" s="696"/>
      <c r="Q23" s="696"/>
      <c r="R23" s="696"/>
      <c r="S23" s="696"/>
      <c r="T23" s="696"/>
      <c r="U23" s="696"/>
    </row>
    <row r="24" spans="1:25">
      <c r="C24" s="48"/>
    </row>
  </sheetData>
  <mergeCells count="8">
    <mergeCell ref="U19:U20"/>
    <mergeCell ref="K1:L1"/>
    <mergeCell ref="B19:B20"/>
    <mergeCell ref="C19:C20"/>
    <mergeCell ref="D19:D20"/>
    <mergeCell ref="E19:G19"/>
    <mergeCell ref="H19:H20"/>
    <mergeCell ref="I19:T19"/>
  </mergeCells>
  <hyperlinks>
    <hyperlink ref="K1" location="Index" display="Back to Index" xr:uid="{DB0705AB-1A25-4489-95F3-40C392630DAF}"/>
    <hyperlink ref="K1:L1" location="Indice!A1" display="Volver al Índice" xr:uid="{C18B4B59-AD7F-45D5-B9E0-253C042B133C}"/>
  </hyperlinks>
  <pageMargins left="0.7" right="0.7" top="0.75" bottom="0.75" header="0.3" footer="0.3"/>
  <pageSetup paperSize="9" orientation="portrait" horizontalDpi="300" verticalDpi="300" r:id="rId1"/>
  <customProperties>
    <customPr name="_pios_id" r:id="rId2"/>
  </customProperties>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84BAE-763B-467A-A1EF-789327391933}">
  <dimension ref="B1:R53"/>
  <sheetViews>
    <sheetView showGridLines="0" workbookViewId="0"/>
  </sheetViews>
  <sheetFormatPr defaultColWidth="8.7109375" defaultRowHeight="14.45"/>
  <cols>
    <col min="1" max="1" width="8.7109375" style="698"/>
    <col min="2" max="2" width="11.28515625" style="698" customWidth="1"/>
    <col min="3" max="3" width="9.5703125" style="698" customWidth="1"/>
    <col min="4" max="4" width="10.7109375" style="698" customWidth="1"/>
    <col min="5" max="5" width="14.28515625" style="698" customWidth="1"/>
    <col min="6" max="6" width="10.5703125" style="698" customWidth="1"/>
    <col min="7" max="16384" width="8.7109375" style="698"/>
  </cols>
  <sheetData>
    <row r="1" spans="2:16" ht="21.6" customHeight="1">
      <c r="B1" s="4549" t="s">
        <v>1442</v>
      </c>
      <c r="C1" s="4549"/>
      <c r="D1" s="4549"/>
      <c r="E1" s="4549"/>
      <c r="F1" s="4549"/>
      <c r="G1" s="697"/>
      <c r="L1" s="4195" t="s">
        <v>251</v>
      </c>
      <c r="M1" s="4196"/>
    </row>
    <row r="2" spans="2:16" ht="25.15" customHeight="1"/>
    <row r="3" spans="2:16" ht="18">
      <c r="B3" s="699" t="s">
        <v>1443</v>
      </c>
      <c r="C3" s="699"/>
      <c r="D3" s="699"/>
      <c r="E3" s="699"/>
    </row>
    <row r="4" spans="2:16" ht="7.15" customHeight="1"/>
    <row r="5" spans="2:16">
      <c r="B5" s="700" t="s">
        <v>1444</v>
      </c>
      <c r="C5" s="701"/>
      <c r="D5" s="701"/>
      <c r="E5" s="701"/>
      <c r="F5" s="701"/>
      <c r="G5" s="701"/>
      <c r="H5" s="701"/>
      <c r="I5" s="701"/>
      <c r="J5" s="701"/>
      <c r="K5" s="701"/>
      <c r="L5" s="701"/>
      <c r="M5" s="701"/>
      <c r="N5" s="701"/>
      <c r="O5" s="701"/>
      <c r="P5" s="701"/>
    </row>
    <row r="6" spans="2:16">
      <c r="B6" s="700" t="s">
        <v>1445</v>
      </c>
      <c r="C6" s="701"/>
      <c r="D6" s="701"/>
      <c r="E6" s="701"/>
      <c r="F6" s="701"/>
      <c r="G6" s="701"/>
      <c r="H6" s="701"/>
      <c r="I6" s="701"/>
      <c r="J6" s="701"/>
      <c r="K6" s="701"/>
      <c r="L6" s="701"/>
      <c r="M6" s="701"/>
      <c r="N6" s="701"/>
      <c r="O6" s="701"/>
      <c r="P6" s="701"/>
    </row>
    <row r="7" spans="2:16">
      <c r="B7" s="700" t="s">
        <v>1446</v>
      </c>
      <c r="C7" s="701"/>
      <c r="D7" s="701"/>
      <c r="E7" s="701"/>
      <c r="F7" s="701"/>
      <c r="G7" s="701"/>
      <c r="H7" s="701"/>
      <c r="I7" s="701"/>
      <c r="J7" s="701"/>
      <c r="K7" s="701"/>
      <c r="L7" s="701"/>
      <c r="M7" s="701"/>
      <c r="N7" s="701"/>
      <c r="O7" s="701"/>
      <c r="P7" s="701"/>
    </row>
    <row r="8" spans="2:16">
      <c r="B8" s="701" t="s">
        <v>1447</v>
      </c>
      <c r="C8" s="701"/>
      <c r="D8" s="701"/>
      <c r="E8" s="701"/>
      <c r="F8" s="701"/>
      <c r="G8" s="701"/>
      <c r="H8" s="701"/>
      <c r="I8" s="701"/>
      <c r="J8" s="701"/>
      <c r="K8" s="701"/>
      <c r="L8" s="701"/>
      <c r="M8" s="701"/>
      <c r="N8" s="701"/>
      <c r="O8" s="701"/>
      <c r="P8" s="701"/>
    </row>
    <row r="9" spans="2:16">
      <c r="B9" s="701" t="s">
        <v>1448</v>
      </c>
      <c r="C9" s="701"/>
      <c r="D9" s="701"/>
      <c r="E9" s="701"/>
      <c r="F9" s="701"/>
      <c r="G9" s="701"/>
      <c r="H9" s="701"/>
      <c r="I9" s="701"/>
      <c r="J9" s="701"/>
      <c r="K9" s="701"/>
      <c r="L9" s="701"/>
      <c r="M9" s="701"/>
      <c r="N9" s="701"/>
      <c r="O9" s="701"/>
      <c r="P9" s="701"/>
    </row>
    <row r="10" spans="2:16">
      <c r="B10" s="698" t="s">
        <v>1449</v>
      </c>
    </row>
    <row r="11" spans="2:16">
      <c r="B11" s="698" t="s">
        <v>1450</v>
      </c>
    </row>
    <row r="12" spans="2:16">
      <c r="B12" s="700" t="s">
        <v>1451</v>
      </c>
      <c r="C12" s="701"/>
      <c r="D12" s="701"/>
      <c r="E12" s="701"/>
      <c r="F12" s="701"/>
      <c r="G12" s="701"/>
      <c r="H12" s="701"/>
      <c r="I12" s="701"/>
      <c r="J12" s="701"/>
      <c r="K12" s="701"/>
      <c r="L12" s="701"/>
    </row>
    <row r="13" spans="2:16" ht="7.15" customHeight="1">
      <c r="B13" s="700"/>
      <c r="C13" s="701"/>
      <c r="D13" s="701"/>
      <c r="E13" s="701"/>
      <c r="F13" s="701"/>
      <c r="G13" s="701"/>
      <c r="H13" s="701"/>
      <c r="I13" s="701"/>
      <c r="J13" s="701"/>
      <c r="K13" s="701"/>
      <c r="L13" s="701"/>
    </row>
    <row r="14" spans="2:16">
      <c r="B14" s="702" t="s">
        <v>1452</v>
      </c>
      <c r="C14" s="703"/>
      <c r="D14" s="703"/>
      <c r="E14" s="703"/>
      <c r="F14" s="703"/>
      <c r="G14" s="703"/>
      <c r="H14" s="703"/>
    </row>
    <row r="15" spans="2:16" ht="7.15" customHeight="1">
      <c r="B15" s="702"/>
      <c r="C15" s="703"/>
      <c r="D15" s="703"/>
      <c r="E15" s="703"/>
      <c r="F15" s="703"/>
      <c r="G15" s="703"/>
      <c r="H15" s="703"/>
    </row>
    <row r="16" spans="2:16">
      <c r="B16" s="703" t="s">
        <v>1453</v>
      </c>
      <c r="C16" s="703"/>
      <c r="D16" s="703"/>
      <c r="E16" s="703"/>
      <c r="F16" s="703"/>
      <c r="G16" s="703"/>
      <c r="H16" s="703"/>
      <c r="I16" s="703"/>
      <c r="J16" s="703"/>
      <c r="K16" s="703"/>
      <c r="L16" s="703"/>
    </row>
    <row r="17" spans="2:18">
      <c r="B17" s="703" t="s">
        <v>1454</v>
      </c>
      <c r="C17" s="703"/>
      <c r="D17" s="703"/>
      <c r="E17" s="703"/>
      <c r="F17" s="703"/>
      <c r="G17" s="703"/>
      <c r="H17" s="703"/>
      <c r="I17" s="703"/>
      <c r="J17" s="703"/>
      <c r="K17" s="703"/>
      <c r="L17" s="703"/>
    </row>
    <row r="18" spans="2:18">
      <c r="B18" s="703" t="s">
        <v>1455</v>
      </c>
      <c r="C18" s="703"/>
      <c r="D18" s="703"/>
      <c r="E18" s="703"/>
      <c r="F18" s="703"/>
      <c r="G18" s="703"/>
      <c r="H18" s="703"/>
      <c r="I18" s="703"/>
      <c r="J18" s="703"/>
      <c r="K18" s="703"/>
      <c r="L18" s="703"/>
    </row>
    <row r="19" spans="2:18">
      <c r="B19" s="703" t="s">
        <v>1456</v>
      </c>
      <c r="C19" s="703"/>
      <c r="D19" s="703"/>
      <c r="E19" s="703"/>
      <c r="F19" s="703"/>
      <c r="G19" s="703"/>
      <c r="H19" s="703"/>
      <c r="I19" s="703"/>
      <c r="J19" s="703"/>
      <c r="K19" s="703"/>
      <c r="L19" s="703"/>
    </row>
    <row r="20" spans="2:18">
      <c r="B20" s="703" t="s">
        <v>1457</v>
      </c>
      <c r="C20" s="703"/>
      <c r="D20" s="703"/>
      <c r="E20" s="703"/>
      <c r="F20" s="703"/>
      <c r="G20" s="703"/>
      <c r="H20" s="703"/>
      <c r="I20" s="703"/>
      <c r="J20" s="703"/>
      <c r="K20" s="703"/>
      <c r="L20" s="703"/>
    </row>
    <row r="21" spans="2:18" ht="7.15" customHeight="1">
      <c r="B21" s="704"/>
      <c r="C21" s="703"/>
      <c r="D21" s="703"/>
      <c r="E21" s="703"/>
      <c r="F21" s="703"/>
      <c r="G21" s="703"/>
      <c r="H21" s="703"/>
      <c r="I21" s="703"/>
      <c r="J21" s="703"/>
      <c r="K21" s="703"/>
      <c r="L21" s="703"/>
    </row>
    <row r="22" spans="2:18">
      <c r="B22" s="705" t="s">
        <v>1458</v>
      </c>
      <c r="C22" s="706"/>
      <c r="D22" s="706"/>
      <c r="E22" s="706"/>
      <c r="F22" s="706"/>
      <c r="G22" s="706"/>
      <c r="H22" s="707"/>
      <c r="I22" s="707"/>
      <c r="J22" s="707"/>
      <c r="K22" s="707"/>
      <c r="L22" s="707"/>
      <c r="M22" s="707"/>
      <c r="N22" s="707"/>
      <c r="O22" s="707"/>
      <c r="P22" s="707"/>
    </row>
    <row r="23" spans="2:18">
      <c r="B23" s="705" t="s">
        <v>1459</v>
      </c>
      <c r="C23" s="707"/>
      <c r="D23" s="707"/>
      <c r="E23" s="707"/>
      <c r="F23" s="707"/>
      <c r="G23" s="707"/>
      <c r="H23" s="707"/>
      <c r="I23" s="707"/>
      <c r="J23" s="707"/>
      <c r="K23" s="707"/>
      <c r="L23" s="707"/>
      <c r="M23" s="707"/>
      <c r="N23" s="707"/>
      <c r="O23" s="707"/>
      <c r="P23" s="707"/>
    </row>
    <row r="24" spans="2:18">
      <c r="B24" s="705" t="s">
        <v>1460</v>
      </c>
      <c r="C24" s="706"/>
      <c r="D24" s="706"/>
      <c r="E24" s="706"/>
      <c r="F24" s="707"/>
      <c r="G24" s="707"/>
      <c r="H24" s="707"/>
      <c r="I24" s="707"/>
      <c r="J24" s="707"/>
      <c r="K24" s="707"/>
      <c r="L24" s="707"/>
      <c r="M24" s="707"/>
      <c r="N24" s="707"/>
      <c r="O24" s="707"/>
      <c r="P24" s="707"/>
    </row>
    <row r="25" spans="2:18" ht="7.15" customHeight="1">
      <c r="B25" s="700"/>
      <c r="C25" s="701"/>
      <c r="D25" s="701"/>
      <c r="E25" s="701"/>
      <c r="F25" s="701"/>
      <c r="G25" s="701"/>
      <c r="H25" s="701"/>
      <c r="I25" s="701"/>
      <c r="J25" s="701"/>
      <c r="K25" s="701"/>
      <c r="L25" s="701"/>
      <c r="M25" s="701"/>
      <c r="N25" s="701"/>
      <c r="O25" s="701"/>
      <c r="P25" s="701"/>
    </row>
    <row r="26" spans="2:18">
      <c r="B26" s="708" t="s">
        <v>1461</v>
      </c>
      <c r="C26" s="709"/>
      <c r="D26" s="709"/>
      <c r="E26" s="709"/>
      <c r="F26" s="709"/>
      <c r="G26" s="709"/>
      <c r="H26" s="709"/>
      <c r="K26" s="709" t="s">
        <v>1462</v>
      </c>
      <c r="L26" s="709"/>
      <c r="M26" s="709"/>
      <c r="N26" s="701"/>
      <c r="O26" s="701"/>
      <c r="P26" s="701"/>
    </row>
    <row r="27" spans="2:18" ht="29.65" customHeight="1">
      <c r="B27" s="4558" t="s">
        <v>1463</v>
      </c>
      <c r="C27" s="4558"/>
      <c r="D27" s="4558"/>
      <c r="E27" s="4558"/>
      <c r="F27" s="4558"/>
      <c r="G27" s="4558"/>
      <c r="H27" s="4558"/>
      <c r="I27" s="4558"/>
      <c r="K27" s="709" t="s">
        <v>1464</v>
      </c>
      <c r="L27" s="709"/>
      <c r="M27" s="709"/>
      <c r="N27" s="701"/>
      <c r="O27" s="701"/>
      <c r="P27" s="701"/>
    </row>
    <row r="28" spans="2:18">
      <c r="B28" s="708" t="s">
        <v>1465</v>
      </c>
      <c r="C28" s="709"/>
      <c r="D28" s="709"/>
      <c r="E28" s="709"/>
      <c r="F28" s="709"/>
      <c r="G28" s="709"/>
      <c r="H28" s="709"/>
      <c r="K28" s="709" t="s">
        <v>1466</v>
      </c>
      <c r="L28" s="709"/>
      <c r="M28" s="709"/>
      <c r="N28" s="701"/>
      <c r="O28" s="701"/>
      <c r="P28" s="701"/>
    </row>
    <row r="29" spans="2:18">
      <c r="B29" s="708" t="s">
        <v>1467</v>
      </c>
      <c r="C29" s="701"/>
      <c r="D29" s="701"/>
      <c r="E29" s="701"/>
      <c r="F29" s="701"/>
      <c r="G29" s="701"/>
      <c r="H29" s="701"/>
      <c r="I29" s="701"/>
      <c r="J29" s="701"/>
      <c r="K29" s="701"/>
      <c r="L29" s="701"/>
      <c r="M29" s="701"/>
      <c r="N29" s="701"/>
      <c r="O29" s="701"/>
      <c r="P29" s="701"/>
    </row>
    <row r="30" spans="2:18" ht="7.15" customHeight="1" thickBot="1">
      <c r="B30" s="700"/>
      <c r="C30" s="701"/>
      <c r="D30" s="701"/>
      <c r="E30" s="701"/>
      <c r="F30" s="701"/>
      <c r="G30" s="701"/>
      <c r="H30" s="701"/>
      <c r="I30" s="701"/>
      <c r="J30" s="701"/>
      <c r="K30" s="701"/>
      <c r="L30" s="701"/>
      <c r="M30" s="701"/>
      <c r="N30" s="701"/>
      <c r="O30" s="701"/>
      <c r="P30" s="701"/>
    </row>
    <row r="31" spans="2:18" ht="11.1" customHeight="1" thickBot="1">
      <c r="B31" s="701"/>
      <c r="C31" s="701"/>
      <c r="D31" s="701"/>
      <c r="E31" s="701"/>
      <c r="F31" s="701"/>
      <c r="G31" s="4559" t="s">
        <v>1405</v>
      </c>
      <c r="H31" s="4560"/>
      <c r="I31" s="4560"/>
      <c r="J31" s="4560"/>
      <c r="K31" s="4560"/>
      <c r="L31" s="4560"/>
      <c r="M31" s="4560"/>
      <c r="N31" s="4560"/>
      <c r="O31" s="4560"/>
      <c r="P31" s="4560"/>
      <c r="Q31" s="4561" t="s">
        <v>1468</v>
      </c>
      <c r="R31" s="4562"/>
    </row>
    <row r="32" spans="2:18" s="721" customFormat="1" ht="15" thickBot="1">
      <c r="B32" s="710" t="s">
        <v>320</v>
      </c>
      <c r="C32" s="711" t="s">
        <v>262</v>
      </c>
      <c r="D32" s="712" t="s">
        <v>1401</v>
      </c>
      <c r="E32" s="712" t="s">
        <v>1407</v>
      </c>
      <c r="F32" s="713" t="s">
        <v>1408</v>
      </c>
      <c r="G32" s="714" t="s">
        <v>1409</v>
      </c>
      <c r="H32" s="715">
        <v>5</v>
      </c>
      <c r="I32" s="716">
        <v>10</v>
      </c>
      <c r="J32" s="716">
        <v>15</v>
      </c>
      <c r="K32" s="716">
        <v>20</v>
      </c>
      <c r="L32" s="716">
        <v>25</v>
      </c>
      <c r="M32" s="717">
        <v>30</v>
      </c>
      <c r="N32" s="717">
        <v>35</v>
      </c>
      <c r="O32" s="717">
        <v>40</v>
      </c>
      <c r="P32" s="718">
        <v>45</v>
      </c>
      <c r="Q32" s="719" t="s">
        <v>1469</v>
      </c>
      <c r="R32" s="720" t="s">
        <v>1469</v>
      </c>
    </row>
    <row r="33" spans="2:18" s="721" customFormat="1" ht="15" thickTop="1">
      <c r="B33" s="722" t="s">
        <v>1470</v>
      </c>
      <c r="C33" s="723">
        <v>99656462</v>
      </c>
      <c r="D33" s="724">
        <f>+_xlfn.IFNA(VLOOKUP(C33,[2]Hoja1!$A:$C,3,FALSE),"Consultar")</f>
        <v>990</v>
      </c>
      <c r="E33" s="724" t="s">
        <v>1410</v>
      </c>
      <c r="F33" s="725" t="s">
        <v>1411</v>
      </c>
      <c r="G33" s="4563" t="s">
        <v>1471</v>
      </c>
      <c r="H33" s="726">
        <v>5.3</v>
      </c>
      <c r="I33" s="727">
        <v>4.7</v>
      </c>
      <c r="J33" s="728">
        <v>4</v>
      </c>
      <c r="K33" s="727">
        <v>2.8</v>
      </c>
      <c r="L33" s="727">
        <v>0.6</v>
      </c>
      <c r="M33" s="4566"/>
      <c r="N33" s="4567"/>
      <c r="O33" s="4568" t="s">
        <v>1472</v>
      </c>
      <c r="P33" s="4569"/>
      <c r="Q33" s="729" t="s">
        <v>1414</v>
      </c>
      <c r="R33" s="730" t="s">
        <v>1414</v>
      </c>
    </row>
    <row r="34" spans="2:18" s="721" customFormat="1">
      <c r="B34" s="731" t="s">
        <v>1473</v>
      </c>
      <c r="C34" s="732">
        <v>99656484</v>
      </c>
      <c r="D34" s="724">
        <f>+_xlfn.IFNA(VLOOKUP(C34,[2]Hoja1!$A:$C,3,FALSE),"Consultar")</f>
        <v>1005</v>
      </c>
      <c r="E34" s="724" t="s">
        <v>1474</v>
      </c>
      <c r="F34" s="733" t="s">
        <v>1475</v>
      </c>
      <c r="G34" s="4564"/>
      <c r="H34" s="4572"/>
      <c r="I34" s="734">
        <v>4.8</v>
      </c>
      <c r="J34" s="735">
        <v>4.2</v>
      </c>
      <c r="K34" s="734">
        <v>3.6</v>
      </c>
      <c r="L34" s="734">
        <v>2.9</v>
      </c>
      <c r="M34" s="734">
        <v>2.1</v>
      </c>
      <c r="N34" s="735">
        <v>0.9</v>
      </c>
      <c r="O34" s="4570"/>
      <c r="P34" s="4571"/>
      <c r="Q34" s="736" t="s">
        <v>1414</v>
      </c>
      <c r="R34" s="730" t="s">
        <v>1414</v>
      </c>
    </row>
    <row r="35" spans="2:18" s="721" customFormat="1">
      <c r="B35" s="731" t="s">
        <v>1476</v>
      </c>
      <c r="C35" s="732">
        <v>99656485</v>
      </c>
      <c r="D35" s="724">
        <f>+_xlfn.IFNA(VLOOKUP(C35,[2]Hoja1!$A:$C,3,FALSE),"Consultar")</f>
        <v>1324</v>
      </c>
      <c r="E35" s="724" t="s">
        <v>1477</v>
      </c>
      <c r="F35" s="733" t="s">
        <v>1478</v>
      </c>
      <c r="G35" s="4564"/>
      <c r="H35" s="4573"/>
      <c r="I35" s="737">
        <v>5.2</v>
      </c>
      <c r="J35" s="734">
        <v>4.7</v>
      </c>
      <c r="K35" s="734">
        <v>4.2</v>
      </c>
      <c r="L35" s="734">
        <v>3.6</v>
      </c>
      <c r="M35" s="737">
        <v>3</v>
      </c>
      <c r="N35" s="734">
        <v>2.2000000000000002</v>
      </c>
      <c r="O35" s="735">
        <v>1.3</v>
      </c>
      <c r="P35" s="738">
        <v>0</v>
      </c>
      <c r="Q35" s="736" t="s">
        <v>1414</v>
      </c>
      <c r="R35" s="730" t="s">
        <v>1414</v>
      </c>
    </row>
    <row r="36" spans="2:18" s="721" customFormat="1" ht="13.9">
      <c r="B36" s="731" t="s">
        <v>1479</v>
      </c>
      <c r="C36" s="732">
        <v>99656486</v>
      </c>
      <c r="D36" s="724">
        <f>+_xlfn.IFNA(VLOOKUP(C36,[2]Hoja1!$A:$C,3,FALSE),"Consultar")</f>
        <v>1288</v>
      </c>
      <c r="E36" s="724" t="s">
        <v>1480</v>
      </c>
      <c r="F36" s="733" t="s">
        <v>1481</v>
      </c>
      <c r="G36" s="4564"/>
      <c r="H36" s="739">
        <v>6.3</v>
      </c>
      <c r="I36" s="740">
        <v>5.5</v>
      </c>
      <c r="J36" s="740">
        <v>4.5999999999999996</v>
      </c>
      <c r="K36" s="740">
        <v>3.2</v>
      </c>
      <c r="L36" s="740">
        <v>1.4</v>
      </c>
      <c r="M36" s="4574"/>
      <c r="N36" s="4575"/>
      <c r="O36" s="4575"/>
      <c r="P36" s="4575"/>
      <c r="Q36" s="736" t="s">
        <v>1414</v>
      </c>
      <c r="R36" s="730" t="s">
        <v>1414</v>
      </c>
    </row>
    <row r="37" spans="2:18" s="721" customFormat="1" thickBot="1">
      <c r="B37" s="741" t="s">
        <v>1482</v>
      </c>
      <c r="C37" s="742">
        <v>99656487</v>
      </c>
      <c r="D37" s="743">
        <f>+_xlfn.IFNA(VLOOKUP(C37,[2]Hoja1!$A:$C,3,FALSE),"Consultar")</f>
        <v>1501</v>
      </c>
      <c r="E37" s="743" t="s">
        <v>1483</v>
      </c>
      <c r="F37" s="744" t="s">
        <v>1484</v>
      </c>
      <c r="G37" s="4565"/>
      <c r="H37" s="745">
        <v>7.1</v>
      </c>
      <c r="I37" s="746">
        <v>6.7</v>
      </c>
      <c r="J37" s="746">
        <v>6.3</v>
      </c>
      <c r="K37" s="746">
        <v>5.8</v>
      </c>
      <c r="L37" s="746">
        <v>5.3</v>
      </c>
      <c r="M37" s="746">
        <v>4.8</v>
      </c>
      <c r="N37" s="747">
        <v>4</v>
      </c>
      <c r="O37" s="746">
        <v>3.1</v>
      </c>
      <c r="P37" s="748">
        <v>2.1</v>
      </c>
      <c r="Q37" s="749" t="s">
        <v>1414</v>
      </c>
      <c r="R37" s="750" t="s">
        <v>1414</v>
      </c>
    </row>
    <row r="38" spans="2:18" s="721" customFormat="1">
      <c r="B38" s="751"/>
      <c r="C38" s="751"/>
      <c r="D38" s="751"/>
      <c r="E38" s="751"/>
      <c r="F38" s="751"/>
      <c r="G38" s="751"/>
      <c r="H38" s="751"/>
      <c r="I38" s="751"/>
      <c r="J38" s="751"/>
      <c r="K38" s="751"/>
      <c r="L38" s="701"/>
      <c r="M38" s="701"/>
      <c r="N38" s="751"/>
      <c r="O38" s="701"/>
      <c r="P38" s="701"/>
    </row>
    <row r="39" spans="2:18" s="721" customFormat="1">
      <c r="B39" s="751"/>
      <c r="C39" s="751"/>
      <c r="D39" s="751"/>
      <c r="E39" s="751"/>
      <c r="F39" s="751"/>
      <c r="G39" s="751"/>
      <c r="H39" s="751"/>
      <c r="I39" s="751"/>
      <c r="J39" s="751"/>
      <c r="K39" s="751"/>
      <c r="L39" s="701"/>
      <c r="M39" s="701"/>
      <c r="N39" s="751"/>
      <c r="O39" s="701"/>
      <c r="P39" s="701"/>
    </row>
    <row r="40" spans="2:18" s="721" customFormat="1">
      <c r="B40" s="751"/>
      <c r="C40" s="751"/>
      <c r="D40" s="751"/>
      <c r="E40" s="751"/>
      <c r="F40" s="751"/>
      <c r="G40" s="751"/>
      <c r="H40" s="751"/>
      <c r="I40" s="751"/>
      <c r="J40" s="751"/>
      <c r="K40" s="751"/>
      <c r="L40" s="701"/>
      <c r="M40" s="701"/>
      <c r="N40" s="751"/>
      <c r="O40" s="701"/>
      <c r="P40" s="701"/>
    </row>
    <row r="41" spans="2:18" s="721" customFormat="1">
      <c r="B41" s="751"/>
      <c r="C41" s="751"/>
      <c r="D41" s="751"/>
      <c r="E41" s="751"/>
      <c r="F41" s="751"/>
      <c r="G41" s="751"/>
      <c r="H41" s="751"/>
      <c r="I41" s="751"/>
      <c r="J41" s="751"/>
      <c r="K41" s="751"/>
      <c r="L41" s="701"/>
      <c r="M41" s="701"/>
      <c r="N41" s="701"/>
      <c r="O41" s="701"/>
      <c r="P41" s="701"/>
    </row>
    <row r="42" spans="2:18" s="721" customFormat="1">
      <c r="B42" s="751"/>
      <c r="C42" s="751"/>
      <c r="D42" s="751"/>
      <c r="E42" s="751"/>
      <c r="F42" s="751"/>
      <c r="G42" s="751"/>
      <c r="H42" s="751"/>
      <c r="I42" s="751"/>
      <c r="J42" s="751"/>
      <c r="K42" s="751"/>
      <c r="L42" s="701"/>
      <c r="M42" s="701"/>
      <c r="N42" s="701"/>
      <c r="O42" s="701"/>
      <c r="P42" s="701"/>
    </row>
    <row r="43" spans="2:18" s="721" customFormat="1">
      <c r="B43" s="751"/>
      <c r="C43" s="751"/>
      <c r="D43" s="751"/>
      <c r="E43" s="751"/>
      <c r="F43" s="751"/>
      <c r="G43" s="751"/>
      <c r="H43" s="751"/>
      <c r="I43" s="751"/>
      <c r="J43" s="751"/>
      <c r="K43" s="751"/>
      <c r="L43" s="701"/>
      <c r="M43" s="701"/>
      <c r="N43" s="701"/>
      <c r="O43" s="701"/>
      <c r="P43" s="701"/>
    </row>
    <row r="44" spans="2:18" s="721" customFormat="1">
      <c r="B44" s="751"/>
      <c r="C44" s="751"/>
      <c r="D44" s="751"/>
      <c r="E44" s="751"/>
      <c r="F44" s="751"/>
      <c r="G44" s="751"/>
      <c r="H44" s="751"/>
      <c r="I44" s="751"/>
      <c r="J44" s="751"/>
      <c r="K44" s="751"/>
      <c r="L44" s="701"/>
      <c r="M44" s="701"/>
      <c r="N44" s="701"/>
      <c r="O44" s="701"/>
      <c r="P44" s="701"/>
    </row>
    <row r="45" spans="2:18" s="721" customFormat="1">
      <c r="B45" s="701"/>
      <c r="C45" s="701"/>
      <c r="D45" s="701"/>
      <c r="E45" s="701"/>
      <c r="F45" s="701"/>
      <c r="G45" s="701"/>
      <c r="H45" s="701"/>
      <c r="I45" s="701"/>
      <c r="J45" s="701"/>
      <c r="K45" s="701"/>
      <c r="L45" s="701"/>
      <c r="M45" s="701"/>
      <c r="N45" s="701"/>
      <c r="O45" s="701"/>
      <c r="P45" s="701"/>
    </row>
    <row r="46" spans="2:18">
      <c r="B46" s="701"/>
      <c r="C46" s="701"/>
      <c r="D46" s="701"/>
      <c r="E46" s="701"/>
      <c r="F46" s="701"/>
      <c r="G46" s="701"/>
      <c r="H46" s="701"/>
      <c r="I46" s="701"/>
      <c r="J46" s="701"/>
      <c r="K46" s="701"/>
      <c r="L46" s="701"/>
      <c r="M46" s="701"/>
      <c r="N46" s="701"/>
      <c r="O46" s="701"/>
      <c r="P46" s="701"/>
    </row>
    <row r="47" spans="2:18">
      <c r="B47" s="701"/>
      <c r="C47" s="701"/>
      <c r="D47" s="701"/>
      <c r="E47" s="701"/>
      <c r="F47" s="701"/>
      <c r="G47" s="701"/>
      <c r="H47" s="701"/>
      <c r="I47" s="701"/>
      <c r="J47" s="701"/>
      <c r="K47" s="701"/>
      <c r="L47" s="701"/>
      <c r="M47" s="701"/>
      <c r="N47" s="701"/>
      <c r="O47" s="701"/>
      <c r="P47" s="701"/>
    </row>
    <row r="48" spans="2:18">
      <c r="B48" s="701"/>
      <c r="C48" s="701"/>
      <c r="D48" s="701"/>
      <c r="E48" s="701"/>
      <c r="F48" s="701"/>
      <c r="G48" s="701"/>
      <c r="H48" s="701"/>
      <c r="I48" s="701"/>
      <c r="J48" s="701"/>
      <c r="K48" s="701"/>
      <c r="L48" s="701"/>
      <c r="M48" s="701"/>
      <c r="N48" s="701"/>
      <c r="O48" s="701"/>
      <c r="P48" s="701"/>
    </row>
    <row r="49" spans="2:16">
      <c r="B49" s="701"/>
      <c r="C49" s="701"/>
      <c r="D49" s="701"/>
      <c r="E49" s="701"/>
      <c r="F49" s="701"/>
      <c r="G49" s="701"/>
      <c r="H49" s="701"/>
      <c r="I49" s="701"/>
      <c r="J49" s="701"/>
      <c r="K49" s="701"/>
      <c r="L49" s="701"/>
      <c r="M49" s="701"/>
      <c r="N49" s="701"/>
      <c r="O49" s="701"/>
      <c r="P49" s="701"/>
    </row>
    <row r="50" spans="2:16">
      <c r="B50" s="701"/>
      <c r="C50" s="701"/>
      <c r="D50" s="701"/>
      <c r="E50" s="701"/>
      <c r="F50" s="701"/>
      <c r="G50" s="701"/>
      <c r="H50" s="701"/>
      <c r="I50" s="701"/>
      <c r="J50" s="701"/>
      <c r="K50" s="701"/>
      <c r="L50" s="701"/>
      <c r="M50" s="701"/>
      <c r="N50" s="701"/>
      <c r="O50" s="701"/>
      <c r="P50" s="701"/>
    </row>
    <row r="51" spans="2:16">
      <c r="B51" s="701"/>
      <c r="C51" s="701"/>
      <c r="D51" s="701"/>
      <c r="E51" s="701"/>
      <c r="F51" s="701"/>
      <c r="G51" s="701"/>
      <c r="H51" s="701"/>
      <c r="I51" s="701"/>
      <c r="J51" s="701"/>
      <c r="K51" s="701"/>
      <c r="L51" s="701"/>
      <c r="M51" s="701"/>
      <c r="N51" s="701"/>
      <c r="O51" s="701"/>
      <c r="P51" s="701"/>
    </row>
    <row r="52" spans="2:16">
      <c r="B52" s="701"/>
      <c r="C52" s="701"/>
      <c r="D52" s="701"/>
      <c r="E52" s="701"/>
      <c r="F52" s="701"/>
      <c r="G52" s="701"/>
      <c r="H52" s="701"/>
      <c r="I52" s="701"/>
      <c r="J52" s="701"/>
      <c r="K52" s="701"/>
      <c r="L52" s="701"/>
      <c r="M52" s="701"/>
      <c r="N52" s="701"/>
      <c r="O52" s="701"/>
      <c r="P52" s="701"/>
    </row>
    <row r="53" spans="2:16">
      <c r="B53" s="701"/>
      <c r="C53" s="701"/>
      <c r="D53" s="701"/>
      <c r="E53" s="701"/>
      <c r="F53" s="701"/>
      <c r="G53" s="701"/>
      <c r="H53" s="701"/>
      <c r="I53" s="701"/>
      <c r="J53" s="701"/>
      <c r="K53" s="701"/>
      <c r="L53" s="701"/>
      <c r="M53" s="701"/>
      <c r="N53" s="701"/>
      <c r="O53" s="701"/>
      <c r="P53" s="701"/>
    </row>
  </sheetData>
  <mergeCells count="10">
    <mergeCell ref="G33:G37"/>
    <mergeCell ref="M33:N33"/>
    <mergeCell ref="O33:P34"/>
    <mergeCell ref="H34:H35"/>
    <mergeCell ref="M36:P36"/>
    <mergeCell ref="B1:F1"/>
    <mergeCell ref="L1:M1"/>
    <mergeCell ref="B27:I27"/>
    <mergeCell ref="G31:P31"/>
    <mergeCell ref="Q31:R31"/>
  </mergeCells>
  <hyperlinks>
    <hyperlink ref="L1" location="Index" display="Back to Index" xr:uid="{5AEF2612-5166-4B3C-9795-AF2792EF53F4}"/>
    <hyperlink ref="L1:M1" location="Indice!A1" display="Volver al Índice" xr:uid="{4CBAC40E-61A9-4F76-B2CE-FCD12A7F6E24}"/>
  </hyperlinks>
  <pageMargins left="0.7" right="0.7" top="0.75" bottom="0.75" header="0.3" footer="0.3"/>
  <pageSetup paperSize="9" orientation="portrait" horizontalDpi="300" verticalDpi="300" r:id="rId1"/>
  <customProperties>
    <customPr name="_pios_id" r:id="rId2"/>
  </customProperties>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E7525B-C076-40A5-B76C-EAFBC50A6184}">
  <dimension ref="B1:Q36"/>
  <sheetViews>
    <sheetView showGridLines="0" workbookViewId="0"/>
  </sheetViews>
  <sheetFormatPr defaultColWidth="8.7109375" defaultRowHeight="14.45"/>
  <cols>
    <col min="1" max="1" width="8.7109375" style="698"/>
    <col min="2" max="2" width="15.42578125" style="698" customWidth="1"/>
    <col min="3" max="3" width="9.42578125" style="698" customWidth="1"/>
    <col min="4" max="4" width="10.28515625" style="698" bestFit="1" customWidth="1"/>
    <col min="5" max="5" width="9.42578125" style="698" customWidth="1"/>
    <col min="6" max="16384" width="8.7109375" style="698"/>
  </cols>
  <sheetData>
    <row r="1" spans="2:15" ht="36" customHeight="1">
      <c r="B1" s="4549" t="s">
        <v>1485</v>
      </c>
      <c r="C1" s="4549"/>
      <c r="D1" s="4549"/>
      <c r="E1" s="4549"/>
      <c r="F1" s="4549"/>
      <c r="G1" s="697"/>
      <c r="K1" s="4195" t="s">
        <v>251</v>
      </c>
      <c r="L1" s="4196"/>
    </row>
    <row r="2" spans="2:15" ht="35.65" customHeight="1"/>
    <row r="3" spans="2:15" ht="18">
      <c r="B3" s="699" t="s">
        <v>1486</v>
      </c>
    </row>
    <row r="4" spans="2:15" ht="18">
      <c r="B4" s="699"/>
    </row>
    <row r="5" spans="2:15">
      <c r="B5" s="698" t="s">
        <v>1450</v>
      </c>
    </row>
    <row r="6" spans="2:15">
      <c r="B6" s="700" t="s">
        <v>1451</v>
      </c>
      <c r="C6" s="701"/>
      <c r="D6" s="701"/>
      <c r="E6" s="701"/>
      <c r="F6" s="701"/>
      <c r="G6" s="701"/>
      <c r="H6" s="701"/>
      <c r="I6" s="701"/>
      <c r="J6" s="701"/>
      <c r="K6" s="701"/>
    </row>
    <row r="7" spans="2:15" ht="7.15" customHeight="1">
      <c r="B7" s="700"/>
      <c r="C7" s="701"/>
      <c r="D7" s="701"/>
      <c r="E7" s="701"/>
      <c r="F7" s="701"/>
      <c r="G7" s="701"/>
      <c r="H7" s="701"/>
      <c r="I7" s="701"/>
      <c r="J7" s="701"/>
      <c r="K7" s="701"/>
    </row>
    <row r="8" spans="2:15">
      <c r="B8" s="702" t="s">
        <v>1487</v>
      </c>
      <c r="C8" s="703"/>
      <c r="D8" s="703"/>
      <c r="E8" s="703"/>
      <c r="F8" s="703"/>
      <c r="G8" s="703"/>
    </row>
    <row r="9" spans="2:15" ht="7.15" customHeight="1">
      <c r="B9" s="702"/>
      <c r="C9" s="703"/>
      <c r="D9" s="703"/>
      <c r="E9" s="703"/>
      <c r="F9" s="703"/>
      <c r="G9" s="703"/>
    </row>
    <row r="10" spans="2:15">
      <c r="B10" s="703" t="s">
        <v>1453</v>
      </c>
      <c r="C10" s="703"/>
      <c r="D10" s="703"/>
      <c r="E10" s="703"/>
      <c r="F10" s="703"/>
      <c r="G10" s="703"/>
      <c r="H10" s="703"/>
      <c r="I10" s="703"/>
      <c r="J10" s="703"/>
      <c r="K10" s="703"/>
    </row>
    <row r="11" spans="2:15">
      <c r="B11" s="703" t="s">
        <v>1454</v>
      </c>
      <c r="C11" s="703"/>
      <c r="D11" s="703"/>
      <c r="E11" s="703"/>
      <c r="F11" s="703"/>
      <c r="G11" s="703"/>
      <c r="H11" s="703"/>
      <c r="I11" s="703"/>
      <c r="J11" s="703"/>
      <c r="K11" s="703"/>
    </row>
    <row r="12" spans="2:15">
      <c r="B12" s="703" t="s">
        <v>1455</v>
      </c>
      <c r="C12" s="703"/>
      <c r="D12" s="703"/>
      <c r="E12" s="703"/>
      <c r="F12" s="703"/>
      <c r="G12" s="703"/>
      <c r="H12" s="703"/>
      <c r="I12" s="703"/>
      <c r="J12" s="703"/>
      <c r="K12" s="703"/>
    </row>
    <row r="13" spans="2:15">
      <c r="B13" s="703" t="s">
        <v>1456</v>
      </c>
      <c r="C13" s="703"/>
      <c r="D13" s="703"/>
      <c r="E13" s="703"/>
      <c r="F13" s="703"/>
      <c r="G13" s="703"/>
      <c r="H13" s="703"/>
      <c r="I13" s="703"/>
      <c r="J13" s="703"/>
      <c r="K13" s="703"/>
    </row>
    <row r="14" spans="2:15">
      <c r="B14" s="703" t="s">
        <v>1457</v>
      </c>
      <c r="C14" s="703"/>
      <c r="D14" s="703"/>
      <c r="E14" s="703"/>
      <c r="F14" s="703"/>
      <c r="G14" s="703"/>
      <c r="H14" s="703"/>
      <c r="I14" s="703"/>
      <c r="J14" s="703"/>
      <c r="K14" s="703"/>
    </row>
    <row r="15" spans="2:15" ht="7.15" customHeight="1">
      <c r="B15" s="704"/>
      <c r="C15" s="703"/>
      <c r="D15" s="703"/>
      <c r="E15" s="703"/>
      <c r="F15" s="703"/>
      <c r="G15" s="703"/>
      <c r="H15" s="703"/>
      <c r="I15" s="703"/>
      <c r="J15" s="703"/>
      <c r="K15" s="703"/>
    </row>
    <row r="16" spans="2:15">
      <c r="B16" s="705" t="s">
        <v>1458</v>
      </c>
      <c r="C16" s="706"/>
      <c r="D16" s="706"/>
      <c r="E16" s="706"/>
      <c r="F16" s="706"/>
      <c r="G16" s="707"/>
      <c r="H16" s="707"/>
      <c r="I16" s="707"/>
      <c r="J16" s="707"/>
      <c r="K16" s="707"/>
      <c r="L16" s="707"/>
      <c r="M16" s="707"/>
      <c r="N16" s="707"/>
      <c r="O16" s="707"/>
    </row>
    <row r="17" spans="2:17">
      <c r="B17" s="705" t="s">
        <v>1459</v>
      </c>
      <c r="C17" s="707"/>
      <c r="D17" s="707"/>
      <c r="E17" s="707"/>
      <c r="F17" s="707"/>
      <c r="G17" s="707"/>
      <c r="H17" s="707"/>
      <c r="I17" s="707"/>
      <c r="J17" s="707"/>
      <c r="K17" s="707"/>
      <c r="L17" s="707"/>
      <c r="M17" s="707"/>
      <c r="N17" s="707"/>
      <c r="O17" s="707"/>
    </row>
    <row r="18" spans="2:17">
      <c r="B18" s="705" t="s">
        <v>1488</v>
      </c>
      <c r="C18" s="706"/>
      <c r="D18" s="706"/>
      <c r="E18" s="707"/>
      <c r="F18" s="707"/>
      <c r="G18" s="707"/>
      <c r="H18" s="707"/>
      <c r="I18" s="707"/>
      <c r="J18" s="707"/>
      <c r="K18" s="707"/>
      <c r="L18" s="707"/>
      <c r="M18" s="707"/>
      <c r="N18" s="707"/>
      <c r="O18" s="707"/>
    </row>
    <row r="19" spans="2:17" ht="7.15" customHeight="1">
      <c r="B19" s="700"/>
      <c r="C19" s="701"/>
      <c r="D19" s="701"/>
      <c r="E19" s="701"/>
      <c r="F19" s="701"/>
      <c r="G19" s="701"/>
      <c r="H19" s="701"/>
      <c r="I19" s="701"/>
      <c r="J19" s="701"/>
      <c r="K19" s="701"/>
      <c r="L19" s="701"/>
      <c r="M19" s="701"/>
      <c r="N19" s="701"/>
      <c r="O19" s="701"/>
    </row>
    <row r="20" spans="2:17">
      <c r="B20" s="708" t="s">
        <v>1461</v>
      </c>
      <c r="C20" s="709"/>
      <c r="D20" s="709"/>
      <c r="E20" s="709"/>
      <c r="F20" s="709"/>
      <c r="G20" s="709"/>
      <c r="H20" s="709" t="s">
        <v>1462</v>
      </c>
      <c r="I20" s="709"/>
      <c r="J20" s="709"/>
      <c r="K20" s="709"/>
      <c r="L20" s="709"/>
      <c r="M20" s="701"/>
      <c r="N20" s="701"/>
      <c r="O20" s="701"/>
    </row>
    <row r="21" spans="2:17">
      <c r="B21" s="708" t="s">
        <v>1489</v>
      </c>
      <c r="C21" s="709"/>
      <c r="D21" s="709"/>
      <c r="E21" s="709"/>
      <c r="F21" s="709"/>
      <c r="G21" s="709"/>
      <c r="H21" s="709" t="s">
        <v>1464</v>
      </c>
      <c r="I21" s="709"/>
      <c r="J21" s="709"/>
      <c r="K21" s="709"/>
      <c r="L21" s="709"/>
      <c r="M21" s="701"/>
      <c r="N21" s="701"/>
      <c r="O21" s="701"/>
    </row>
    <row r="22" spans="2:17">
      <c r="B22" s="708" t="s">
        <v>1465</v>
      </c>
      <c r="C22" s="709"/>
      <c r="D22" s="709"/>
      <c r="E22" s="709"/>
      <c r="F22" s="709"/>
      <c r="G22" s="709"/>
      <c r="H22" s="709" t="s">
        <v>1466</v>
      </c>
      <c r="I22" s="709"/>
      <c r="J22" s="709"/>
      <c r="K22" s="709"/>
      <c r="L22" s="709"/>
      <c r="M22" s="701"/>
      <c r="N22" s="701"/>
      <c r="O22" s="701"/>
    </row>
    <row r="23" spans="2:17">
      <c r="B23" s="708" t="s">
        <v>1467</v>
      </c>
      <c r="C23" s="701"/>
      <c r="D23" s="701"/>
      <c r="E23" s="701"/>
      <c r="F23" s="701"/>
      <c r="G23" s="701"/>
      <c r="H23" s="701"/>
      <c r="I23" s="701"/>
      <c r="J23" s="701"/>
      <c r="K23" s="701"/>
      <c r="L23" s="701"/>
      <c r="M23" s="701"/>
      <c r="N23" s="701"/>
      <c r="O23" s="701"/>
    </row>
    <row r="25" spans="2:17" ht="15" thickBot="1"/>
    <row r="26" spans="2:17" ht="15" thickBot="1">
      <c r="B26" s="701"/>
      <c r="C26" s="701"/>
      <c r="D26" s="701"/>
      <c r="E26" s="701"/>
      <c r="F26" s="4559" t="s">
        <v>1405</v>
      </c>
      <c r="G26" s="4560"/>
      <c r="H26" s="4560"/>
      <c r="I26" s="4560"/>
      <c r="J26" s="4560"/>
      <c r="K26" s="4560"/>
      <c r="L26" s="4560"/>
      <c r="M26" s="4560"/>
      <c r="N26" s="4560"/>
      <c r="O26" s="4560"/>
      <c r="P26" s="4561" t="s">
        <v>1468</v>
      </c>
      <c r="Q26" s="4562"/>
    </row>
    <row r="27" spans="2:17" s="721" customFormat="1" ht="15" thickBot="1">
      <c r="B27" s="710" t="s">
        <v>320</v>
      </c>
      <c r="C27" s="4005" t="s">
        <v>262</v>
      </c>
      <c r="D27" s="712" t="s">
        <v>1401</v>
      </c>
      <c r="E27" s="713" t="s">
        <v>1490</v>
      </c>
      <c r="F27" s="714" t="s">
        <v>1409</v>
      </c>
      <c r="G27" s="715">
        <v>5</v>
      </c>
      <c r="H27" s="716">
        <v>10</v>
      </c>
      <c r="I27" s="716">
        <v>15</v>
      </c>
      <c r="J27" s="716">
        <v>20</v>
      </c>
      <c r="K27" s="716">
        <v>25</v>
      </c>
      <c r="L27" s="717">
        <v>30</v>
      </c>
      <c r="M27" s="717">
        <v>35</v>
      </c>
      <c r="N27" s="717">
        <v>40</v>
      </c>
      <c r="O27" s="4006">
        <v>45</v>
      </c>
      <c r="P27" s="719" t="s">
        <v>1469</v>
      </c>
      <c r="Q27" s="720" t="s">
        <v>1469</v>
      </c>
    </row>
    <row r="28" spans="2:17" s="721" customFormat="1" ht="15" customHeight="1" thickTop="1">
      <c r="B28" s="4007" t="s">
        <v>1491</v>
      </c>
      <c r="C28" s="4008">
        <v>92570982</v>
      </c>
      <c r="D28" s="724">
        <f>+_xlfn.IFNA(VLOOKUP(C28,[2]Hoja1!$A:$C,3,FALSE),"Consultar")</f>
        <v>2920</v>
      </c>
      <c r="E28" s="4009" t="s">
        <v>1492</v>
      </c>
      <c r="F28" s="4563" t="s">
        <v>1471</v>
      </c>
      <c r="G28" s="726">
        <v>10.6</v>
      </c>
      <c r="H28" s="727">
        <v>9.4</v>
      </c>
      <c r="I28" s="728">
        <v>8</v>
      </c>
      <c r="J28" s="727">
        <v>5.6</v>
      </c>
      <c r="K28" s="728">
        <v>1.2</v>
      </c>
      <c r="L28" s="4566"/>
      <c r="M28" s="4567"/>
      <c r="N28" s="4568" t="s">
        <v>1493</v>
      </c>
      <c r="O28" s="4578"/>
      <c r="P28" s="729" t="s">
        <v>1414</v>
      </c>
      <c r="Q28" s="730" t="s">
        <v>1414</v>
      </c>
    </row>
    <row r="29" spans="2:17" s="721" customFormat="1" ht="14.65" customHeight="1">
      <c r="B29" s="4010" t="s">
        <v>1494</v>
      </c>
      <c r="C29" s="4011">
        <v>92570984</v>
      </c>
      <c r="D29" s="724">
        <f>+_xlfn.IFNA(VLOOKUP(C29,[2]Hoja1!$A:$C,3,FALSE),"Consultar")</f>
        <v>2956</v>
      </c>
      <c r="E29" s="733" t="s">
        <v>1495</v>
      </c>
      <c r="F29" s="4576"/>
      <c r="G29" s="4012">
        <v>10.6</v>
      </c>
      <c r="H29" s="734">
        <v>9.6</v>
      </c>
      <c r="I29" s="735">
        <v>8.4</v>
      </c>
      <c r="J29" s="734">
        <v>7.2</v>
      </c>
      <c r="K29" s="734">
        <v>5.8</v>
      </c>
      <c r="L29" s="734">
        <v>4.2</v>
      </c>
      <c r="M29" s="735">
        <v>1.8</v>
      </c>
      <c r="N29" s="4579"/>
      <c r="O29" s="4580"/>
      <c r="P29" s="736" t="s">
        <v>1414</v>
      </c>
      <c r="Q29" s="730" t="s">
        <v>1414</v>
      </c>
    </row>
    <row r="30" spans="2:17" s="721" customFormat="1">
      <c r="B30" s="4010" t="s">
        <v>1496</v>
      </c>
      <c r="C30" s="4011">
        <v>92570985</v>
      </c>
      <c r="D30" s="724">
        <f>+_xlfn.IFNA(VLOOKUP(C30,[2]Hoja1!$A:$C,3,FALSE),"Consultar")</f>
        <v>3639</v>
      </c>
      <c r="E30" s="733" t="s">
        <v>1497</v>
      </c>
      <c r="F30" s="4576"/>
      <c r="G30" s="4013"/>
      <c r="H30" s="737">
        <v>10.4</v>
      </c>
      <c r="I30" s="734">
        <v>9.4</v>
      </c>
      <c r="J30" s="734">
        <v>8.4</v>
      </c>
      <c r="K30" s="734">
        <v>7.2</v>
      </c>
      <c r="L30" s="737">
        <v>6</v>
      </c>
      <c r="M30" s="734">
        <v>4.4000000000000004</v>
      </c>
      <c r="N30" s="735">
        <v>2.6</v>
      </c>
      <c r="O30" s="738">
        <v>0</v>
      </c>
      <c r="P30" s="736" t="s">
        <v>1414</v>
      </c>
      <c r="Q30" s="730" t="s">
        <v>1414</v>
      </c>
    </row>
    <row r="31" spans="2:17" s="721" customFormat="1" ht="13.9" customHeight="1">
      <c r="B31" s="4010" t="s">
        <v>1498</v>
      </c>
      <c r="C31" s="4011">
        <v>92570987</v>
      </c>
      <c r="D31" s="724">
        <f>+_xlfn.IFNA(VLOOKUP(C31,[2]Hoja1!$A:$C,3,FALSE),"Consultar")</f>
        <v>3561</v>
      </c>
      <c r="E31" s="4014" t="s">
        <v>1499</v>
      </c>
      <c r="F31" s="4576"/>
      <c r="G31" s="739">
        <v>12.6</v>
      </c>
      <c r="H31" s="4015">
        <v>11</v>
      </c>
      <c r="I31" s="740">
        <v>9.1999999999999993</v>
      </c>
      <c r="J31" s="740">
        <v>6.4</v>
      </c>
      <c r="K31" s="740">
        <v>2.8</v>
      </c>
      <c r="L31" s="4581"/>
      <c r="M31" s="4582"/>
      <c r="N31" s="4582"/>
      <c r="O31" s="4583"/>
      <c r="P31" s="736" t="s">
        <v>1414</v>
      </c>
      <c r="Q31" s="730" t="s">
        <v>1414</v>
      </c>
    </row>
    <row r="32" spans="2:17" s="721" customFormat="1" ht="15" thickBot="1">
      <c r="B32" s="4016" t="s">
        <v>1500</v>
      </c>
      <c r="C32" s="4017">
        <v>92570988</v>
      </c>
      <c r="D32" s="724">
        <f>+_xlfn.IFNA(VLOOKUP(C32,[2]Hoja1!$A:$C,3,FALSE),"Consultar")</f>
        <v>3914</v>
      </c>
      <c r="E32" s="4018" t="s">
        <v>1501</v>
      </c>
      <c r="F32" s="4577"/>
      <c r="G32" s="745">
        <v>14.2</v>
      </c>
      <c r="H32" s="746">
        <v>13.4</v>
      </c>
      <c r="I32" s="746">
        <v>12.6</v>
      </c>
      <c r="J32" s="746">
        <v>11.6</v>
      </c>
      <c r="K32" s="746">
        <v>10.6</v>
      </c>
      <c r="L32" s="746">
        <v>9.6</v>
      </c>
      <c r="M32" s="747">
        <v>8</v>
      </c>
      <c r="N32" s="746">
        <v>6.2</v>
      </c>
      <c r="O32" s="748">
        <v>4.2</v>
      </c>
      <c r="P32" s="749" t="s">
        <v>1414</v>
      </c>
      <c r="Q32" s="750" t="s">
        <v>1414</v>
      </c>
    </row>
    <row r="33" spans="2:15" ht="15" thickBot="1">
      <c r="B33" s="710" t="s">
        <v>1502</v>
      </c>
      <c r="C33" s="4019">
        <v>99725165</v>
      </c>
      <c r="D33" s="743">
        <f>+_xlfn.IFNA(VLOOKUP(C33,[2]Hoja1!$A:$C,3,FALSE),"Consultar")</f>
        <v>614</v>
      </c>
      <c r="E33" s="4020" t="s">
        <v>1503</v>
      </c>
      <c r="F33" s="4020"/>
      <c r="G33" s="4020"/>
      <c r="H33" s="4020"/>
    </row>
    <row r="34" spans="2:15">
      <c r="G34" s="4021"/>
      <c r="H34" s="4021"/>
      <c r="I34" s="4021"/>
      <c r="J34" s="4021"/>
      <c r="K34" s="4021"/>
      <c r="L34" s="4021"/>
      <c r="M34" s="4022"/>
      <c r="N34" s="4021"/>
      <c r="O34" s="4021"/>
    </row>
    <row r="36" spans="2:15">
      <c r="G36" s="4021"/>
      <c r="H36" s="4021"/>
      <c r="I36" s="4021"/>
      <c r="J36" s="4021"/>
      <c r="K36" s="4021"/>
      <c r="L36" s="4021"/>
      <c r="M36" s="4022"/>
      <c r="N36" s="4021"/>
      <c r="O36" s="4021"/>
    </row>
  </sheetData>
  <mergeCells count="8">
    <mergeCell ref="B1:F1"/>
    <mergeCell ref="K1:L1"/>
    <mergeCell ref="F26:O26"/>
    <mergeCell ref="P26:Q26"/>
    <mergeCell ref="F28:F32"/>
    <mergeCell ref="L28:M28"/>
    <mergeCell ref="N28:O29"/>
    <mergeCell ref="L31:O31"/>
  </mergeCells>
  <hyperlinks>
    <hyperlink ref="K1" location="Index" display="Back to Index" xr:uid="{2406FDF2-6AE9-4532-8779-1E5E4D01D6AB}"/>
    <hyperlink ref="K1:L1" location="Indice!A1" display="Volver al Índice" xr:uid="{1C790BE5-A0A2-489D-B4F5-4150F4D2533C}"/>
  </hyperlinks>
  <pageMargins left="0.7" right="0.7" top="0.75" bottom="0.75" header="0.3" footer="0.3"/>
  <pageSetup paperSize="9" orientation="portrait" horizontalDpi="300" verticalDpi="300" r:id="rId1"/>
  <customProperties>
    <customPr name="_pios_id" r:id="rId2"/>
  </customPropertie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55EA39-4ED6-41E3-BB8D-DDE8B29F5052}">
  <dimension ref="A1:V28"/>
  <sheetViews>
    <sheetView showGridLines="0" workbookViewId="0"/>
  </sheetViews>
  <sheetFormatPr defaultColWidth="6.5703125" defaultRowHeight="14.45"/>
  <cols>
    <col min="1" max="1" width="6.5703125" style="5"/>
    <col min="2" max="2" width="22.28515625" style="5" customWidth="1"/>
    <col min="3" max="3" width="12.7109375" style="5" customWidth="1"/>
    <col min="4" max="4" width="10.7109375" style="5" customWidth="1"/>
    <col min="5" max="7" width="6.5703125" style="5"/>
    <col min="8" max="8" width="9" style="5" customWidth="1"/>
    <col min="9" max="15" width="6.5703125" style="5"/>
    <col min="16" max="16" width="13.7109375" style="5" customWidth="1"/>
    <col min="17" max="16384" width="6.5703125" style="5"/>
  </cols>
  <sheetData>
    <row r="1" spans="2:22" ht="22.9">
      <c r="B1" s="52" t="s">
        <v>1504</v>
      </c>
      <c r="C1" s="51"/>
      <c r="D1" s="51"/>
      <c r="E1" s="682"/>
      <c r="F1" s="51"/>
      <c r="G1" s="51"/>
      <c r="H1" s="51"/>
      <c r="I1" s="51"/>
      <c r="J1" s="51"/>
      <c r="K1" s="4195" t="s">
        <v>251</v>
      </c>
      <c r="L1" s="4196"/>
      <c r="M1" s="51"/>
      <c r="N1" s="51"/>
      <c r="O1" s="51"/>
      <c r="P1" s="51"/>
      <c r="Q1" s="51"/>
      <c r="R1" s="51"/>
      <c r="S1" s="51"/>
      <c r="T1" s="51"/>
      <c r="U1" s="51"/>
    </row>
    <row r="2" spans="2:22" ht="22.9">
      <c r="B2" s="52"/>
      <c r="C2" s="51"/>
      <c r="D2" s="51"/>
      <c r="E2" s="682"/>
      <c r="F2" s="51"/>
      <c r="G2" s="51"/>
      <c r="H2" s="51"/>
      <c r="I2" s="51"/>
      <c r="J2" s="51"/>
      <c r="K2" s="3251"/>
      <c r="L2" s="3267"/>
      <c r="M2" s="51"/>
      <c r="N2" s="51"/>
      <c r="O2" s="51"/>
      <c r="P2" s="51"/>
      <c r="Q2" s="51"/>
      <c r="R2" s="51"/>
      <c r="S2" s="51"/>
      <c r="T2" s="51"/>
      <c r="U2" s="51"/>
    </row>
    <row r="3" spans="2:22" ht="20.45">
      <c r="B3" s="131" t="s">
        <v>1505</v>
      </c>
      <c r="C3" s="51"/>
      <c r="D3" s="51"/>
      <c r="E3" s="51"/>
      <c r="F3" s="51"/>
      <c r="G3" s="51"/>
      <c r="H3" s="51"/>
      <c r="I3" s="51"/>
      <c r="J3" s="51"/>
      <c r="K3" s="51"/>
      <c r="L3" s="51"/>
      <c r="M3" s="51"/>
      <c r="N3" s="51"/>
      <c r="O3" s="51"/>
      <c r="P3" s="51"/>
      <c r="Q3" s="51"/>
      <c r="R3" s="51"/>
      <c r="S3" s="51"/>
      <c r="T3" s="51"/>
      <c r="U3" s="51"/>
    </row>
    <row r="4" spans="2:22" ht="18">
      <c r="B4" s="591" t="s">
        <v>253</v>
      </c>
      <c r="C4" s="51"/>
      <c r="D4" s="51"/>
      <c r="E4" s="51"/>
      <c r="F4" s="51"/>
      <c r="G4" s="51"/>
      <c r="H4" s="51"/>
      <c r="I4" s="51"/>
      <c r="J4" s="51"/>
      <c r="K4" s="51"/>
      <c r="L4" s="51"/>
      <c r="M4" s="51"/>
      <c r="N4" s="51"/>
      <c r="O4" s="51"/>
      <c r="P4" s="51"/>
      <c r="Q4" s="51"/>
      <c r="R4" s="51"/>
      <c r="S4" s="51"/>
      <c r="T4" s="51"/>
      <c r="U4" s="51"/>
      <c r="V4" s="51"/>
    </row>
    <row r="5" spans="2:22" ht="15">
      <c r="B5" s="25" t="s">
        <v>1506</v>
      </c>
      <c r="C5" s="25"/>
      <c r="D5" s="25"/>
      <c r="E5" s="25"/>
      <c r="F5" s="25"/>
      <c r="G5" s="25"/>
      <c r="H5" s="25"/>
      <c r="I5" s="25"/>
      <c r="J5" s="683"/>
      <c r="K5" s="683"/>
      <c r="L5" s="683"/>
      <c r="M5" s="684"/>
      <c r="N5" s="51"/>
      <c r="O5" s="51"/>
      <c r="P5" s="51"/>
      <c r="Q5" s="51"/>
      <c r="R5" s="51"/>
      <c r="S5" s="51"/>
      <c r="T5" s="51"/>
      <c r="U5" s="51"/>
      <c r="V5" s="51"/>
    </row>
    <row r="6" spans="2:22" ht="15">
      <c r="B6" s="25" t="s">
        <v>1507</v>
      </c>
      <c r="C6" s="25"/>
      <c r="D6" s="25"/>
      <c r="E6" s="25"/>
      <c r="F6" s="25"/>
      <c r="G6" s="25"/>
      <c r="H6" s="25"/>
      <c r="I6" s="25"/>
      <c r="J6" s="683"/>
      <c r="K6" s="683"/>
      <c r="L6" s="683"/>
      <c r="M6" s="684"/>
      <c r="N6" s="51"/>
      <c r="O6" s="51"/>
      <c r="P6" s="51"/>
      <c r="Q6" s="51"/>
      <c r="R6" s="51"/>
      <c r="S6" s="51"/>
      <c r="T6" s="51"/>
      <c r="U6" s="51"/>
      <c r="V6" s="51"/>
    </row>
    <row r="7" spans="2:22" ht="15">
      <c r="B7" s="25" t="s">
        <v>1508</v>
      </c>
      <c r="C7" s="25"/>
      <c r="D7" s="25"/>
      <c r="E7" s="25"/>
      <c r="F7" s="25"/>
      <c r="G7" s="25"/>
      <c r="H7" s="25"/>
      <c r="I7" s="25"/>
      <c r="J7" s="683"/>
      <c r="K7" s="683"/>
      <c r="L7" s="683"/>
      <c r="M7" s="684"/>
      <c r="N7" s="51"/>
      <c r="O7" s="51"/>
      <c r="P7" s="51"/>
      <c r="Q7" s="51"/>
      <c r="R7" s="51"/>
      <c r="S7" s="51"/>
      <c r="T7" s="51"/>
      <c r="U7" s="51"/>
      <c r="V7" s="51"/>
    </row>
    <row r="8" spans="2:22" ht="15">
      <c r="B8" s="25" t="s">
        <v>1509</v>
      </c>
      <c r="C8" s="25"/>
      <c r="D8" s="25"/>
      <c r="E8" s="25"/>
      <c r="F8" s="25"/>
      <c r="G8" s="25"/>
      <c r="H8" s="25"/>
      <c r="I8" s="25"/>
      <c r="J8" s="683"/>
      <c r="K8" s="683"/>
      <c r="L8" s="683"/>
      <c r="M8" s="684"/>
      <c r="N8" s="51"/>
      <c r="O8" s="51"/>
      <c r="P8" s="51"/>
      <c r="Q8" s="51"/>
      <c r="R8" s="51"/>
      <c r="S8" s="51"/>
      <c r="T8" s="51"/>
      <c r="U8" s="51"/>
      <c r="V8" s="51"/>
    </row>
    <row r="9" spans="2:22" ht="15">
      <c r="B9" s="25" t="s">
        <v>1510</v>
      </c>
      <c r="C9" s="25"/>
      <c r="D9" s="25"/>
      <c r="E9" s="25"/>
      <c r="F9" s="25"/>
      <c r="G9" s="25"/>
      <c r="H9" s="25"/>
      <c r="I9" s="25"/>
      <c r="J9" s="683"/>
      <c r="K9" s="683"/>
      <c r="L9" s="683"/>
      <c r="M9" s="684"/>
      <c r="N9" s="51"/>
      <c r="O9" s="51"/>
      <c r="P9" s="51"/>
      <c r="Q9" s="51"/>
      <c r="R9" s="51"/>
      <c r="S9" s="51"/>
      <c r="T9" s="51"/>
      <c r="U9" s="51"/>
      <c r="V9" s="51"/>
    </row>
    <row r="10" spans="2:22" ht="15">
      <c r="B10" s="25" t="s">
        <v>1511</v>
      </c>
      <c r="C10" s="25"/>
      <c r="D10" s="25"/>
      <c r="E10" s="25"/>
      <c r="F10" s="25"/>
      <c r="G10" s="25"/>
      <c r="H10" s="25"/>
      <c r="I10" s="25"/>
      <c r="J10" s="683"/>
      <c r="K10" s="683"/>
      <c r="L10" s="683"/>
      <c r="M10" s="684"/>
      <c r="N10" s="51"/>
      <c r="O10" s="51"/>
      <c r="P10" s="51"/>
      <c r="Q10" s="51"/>
      <c r="R10" s="51"/>
      <c r="S10" s="51"/>
      <c r="T10" s="51"/>
      <c r="U10" s="51"/>
      <c r="V10" s="51"/>
    </row>
    <row r="11" spans="2:22" ht="15">
      <c r="B11" s="25" t="s">
        <v>1512</v>
      </c>
      <c r="C11" s="25"/>
      <c r="D11" s="25"/>
      <c r="E11" s="25"/>
      <c r="F11" s="25"/>
      <c r="G11" s="25"/>
      <c r="H11" s="25"/>
      <c r="I11" s="25"/>
      <c r="J11" s="683"/>
      <c r="K11" s="683"/>
      <c r="L11" s="683"/>
      <c r="M11" s="684"/>
      <c r="N11" s="51"/>
      <c r="O11" s="51"/>
      <c r="P11" s="51"/>
      <c r="Q11" s="51"/>
      <c r="R11" s="51"/>
      <c r="S11" s="51"/>
      <c r="T11" s="51"/>
      <c r="U11" s="51"/>
      <c r="V11" s="51"/>
    </row>
    <row r="12" spans="2:22" ht="15">
      <c r="B12" s="25" t="s">
        <v>1513</v>
      </c>
      <c r="C12" s="25"/>
      <c r="D12" s="25"/>
      <c r="E12" s="25"/>
      <c r="F12" s="25"/>
      <c r="G12" s="25"/>
      <c r="H12" s="25"/>
      <c r="I12" s="25"/>
      <c r="J12" s="683"/>
      <c r="K12" s="683"/>
      <c r="L12" s="683"/>
      <c r="M12" s="684"/>
      <c r="N12" s="51"/>
      <c r="O12" s="51"/>
      <c r="P12" s="51"/>
      <c r="Q12" s="51"/>
      <c r="R12" s="51"/>
      <c r="S12" s="51"/>
      <c r="T12" s="51"/>
      <c r="U12" s="51"/>
      <c r="V12" s="51"/>
    </row>
    <row r="13" spans="2:22" ht="15">
      <c r="B13" s="25" t="s">
        <v>1514</v>
      </c>
      <c r="C13" s="25"/>
      <c r="D13" s="25"/>
      <c r="E13" s="25"/>
      <c r="F13" s="25"/>
      <c r="G13" s="25"/>
      <c r="H13" s="25"/>
      <c r="I13" s="25"/>
      <c r="J13" s="683"/>
      <c r="K13" s="683"/>
      <c r="L13" s="683"/>
      <c r="M13" s="684"/>
      <c r="N13" s="51"/>
      <c r="O13" s="51"/>
      <c r="P13" s="51"/>
      <c r="Q13" s="51"/>
      <c r="R13" s="51"/>
      <c r="S13" s="51"/>
      <c r="T13" s="51"/>
      <c r="U13" s="51"/>
      <c r="V13" s="51"/>
    </row>
    <row r="14" spans="2:22" ht="15">
      <c r="B14" s="25" t="s">
        <v>1515</v>
      </c>
      <c r="C14" s="25"/>
      <c r="D14" s="25"/>
      <c r="E14" s="25"/>
      <c r="F14" s="25"/>
      <c r="G14" s="25"/>
      <c r="H14" s="25"/>
      <c r="I14" s="25"/>
      <c r="J14" s="683"/>
      <c r="K14" s="683"/>
      <c r="L14" s="683"/>
      <c r="M14" s="684"/>
      <c r="N14" s="51"/>
      <c r="O14" s="51"/>
      <c r="P14" s="51"/>
      <c r="Q14" s="51"/>
      <c r="R14" s="51"/>
      <c r="S14" s="51"/>
      <c r="T14" s="51"/>
      <c r="U14" s="51"/>
      <c r="V14" s="51"/>
    </row>
    <row r="15" spans="2:22" ht="15">
      <c r="B15" s="25" t="s">
        <v>1516</v>
      </c>
      <c r="C15" s="25"/>
      <c r="D15" s="25"/>
      <c r="E15" s="25"/>
      <c r="F15" s="25"/>
      <c r="G15" s="25"/>
      <c r="H15" s="25"/>
      <c r="I15" s="25"/>
      <c r="J15" s="683"/>
      <c r="K15" s="683"/>
      <c r="L15" s="683"/>
      <c r="M15" s="684"/>
      <c r="N15" s="51"/>
      <c r="O15" s="51"/>
      <c r="P15" s="51"/>
      <c r="Q15" s="51"/>
      <c r="R15" s="51"/>
      <c r="S15" s="51"/>
      <c r="T15" s="51"/>
      <c r="U15" s="51"/>
      <c r="V15" s="51"/>
    </row>
    <row r="16" spans="2:22" ht="15">
      <c r="B16" s="25" t="s">
        <v>1517</v>
      </c>
      <c r="C16" s="25"/>
      <c r="D16" s="25"/>
      <c r="E16" s="25"/>
      <c r="F16" s="25"/>
      <c r="G16" s="25"/>
      <c r="H16" s="25"/>
      <c r="I16" s="25"/>
      <c r="J16" s="683"/>
      <c r="K16" s="683"/>
      <c r="L16" s="683"/>
      <c r="M16" s="684"/>
      <c r="N16" s="51"/>
      <c r="O16" s="51"/>
      <c r="P16" s="51"/>
      <c r="Q16" s="51"/>
      <c r="R16" s="51"/>
      <c r="S16" s="51"/>
      <c r="T16" s="51"/>
      <c r="U16" s="51"/>
      <c r="V16" s="51"/>
    </row>
    <row r="17" spans="1:22" ht="15">
      <c r="B17" s="25" t="s">
        <v>1518</v>
      </c>
      <c r="C17" s="25"/>
      <c r="D17" s="25"/>
      <c r="E17" s="25"/>
      <c r="F17" s="25"/>
      <c r="G17" s="25"/>
      <c r="H17" s="25"/>
      <c r="I17" s="25"/>
      <c r="J17" s="683"/>
      <c r="K17" s="683"/>
      <c r="L17" s="683"/>
      <c r="M17" s="684"/>
      <c r="N17" s="51"/>
      <c r="O17" s="51"/>
      <c r="P17" s="51"/>
      <c r="Q17" s="51"/>
      <c r="R17" s="51"/>
      <c r="S17" s="51"/>
      <c r="T17" s="51"/>
      <c r="U17" s="51"/>
      <c r="V17" s="51"/>
    </row>
    <row r="18" spans="1:22" ht="15">
      <c r="B18" s="25" t="s">
        <v>1519</v>
      </c>
      <c r="C18" s="25"/>
      <c r="D18" s="25"/>
      <c r="E18" s="25"/>
      <c r="F18" s="25"/>
      <c r="G18" s="25"/>
      <c r="H18" s="4586" t="s">
        <v>1520</v>
      </c>
      <c r="I18" s="4587"/>
      <c r="J18" s="4587"/>
      <c r="K18" s="4587"/>
      <c r="L18" s="4587"/>
      <c r="M18" s="4587"/>
      <c r="N18" s="4587"/>
      <c r="O18" s="4587"/>
      <c r="P18" s="4588"/>
      <c r="Q18" s="51"/>
      <c r="R18" s="51"/>
      <c r="S18" s="51"/>
      <c r="T18" s="51"/>
      <c r="U18" s="51"/>
      <c r="V18" s="51"/>
    </row>
    <row r="19" spans="1:22" ht="15">
      <c r="B19" s="25" t="s">
        <v>1521</v>
      </c>
      <c r="C19" s="25"/>
      <c r="D19" s="25"/>
      <c r="E19" s="25"/>
      <c r="F19" s="25"/>
      <c r="G19" s="25"/>
      <c r="H19" s="4589"/>
      <c r="I19" s="4590"/>
      <c r="J19" s="4590"/>
      <c r="K19" s="4590"/>
      <c r="L19" s="4590"/>
      <c r="M19" s="4590"/>
      <c r="N19" s="4590"/>
      <c r="O19" s="4590"/>
      <c r="P19" s="4591"/>
      <c r="Q19" s="51"/>
      <c r="R19" s="51"/>
      <c r="S19" s="51"/>
      <c r="T19" s="51"/>
      <c r="U19" s="51"/>
      <c r="V19" s="51"/>
    </row>
    <row r="20" spans="1:22" ht="15">
      <c r="B20" s="25" t="s">
        <v>1522</v>
      </c>
      <c r="C20" s="25"/>
      <c r="D20" s="25"/>
      <c r="E20" s="25"/>
      <c r="F20" s="25"/>
      <c r="G20" s="25"/>
      <c r="H20" s="25" t="s">
        <v>1523</v>
      </c>
      <c r="I20" s="34"/>
      <c r="J20" s="2223"/>
      <c r="K20" s="2223"/>
      <c r="L20" s="2223"/>
      <c r="M20" s="2600"/>
      <c r="N20" s="74"/>
      <c r="O20" s="74"/>
      <c r="P20" s="74"/>
      <c r="Q20" s="74"/>
      <c r="R20" s="74"/>
      <c r="S20" s="51"/>
      <c r="T20" s="51"/>
      <c r="U20" s="51"/>
      <c r="V20" s="51"/>
    </row>
    <row r="21" spans="1:22" ht="15">
      <c r="B21" s="34"/>
      <c r="C21" s="34"/>
      <c r="D21" s="34"/>
      <c r="E21" s="34"/>
      <c r="F21" s="34"/>
      <c r="G21" s="34"/>
      <c r="H21" s="25" t="s">
        <v>1524</v>
      </c>
      <c r="I21" s="34"/>
      <c r="J21" s="2223"/>
      <c r="K21" s="2223"/>
      <c r="L21" s="2223"/>
      <c r="M21" s="2600"/>
      <c r="N21" s="74"/>
      <c r="O21" s="74"/>
      <c r="P21" s="74"/>
      <c r="Q21" s="74"/>
      <c r="R21" s="74"/>
      <c r="S21" s="51"/>
      <c r="T21" s="51"/>
      <c r="U21" s="51"/>
      <c r="V21" s="51"/>
    </row>
    <row r="22" spans="1:22" ht="15">
      <c r="B22" s="34"/>
      <c r="C22" s="34"/>
      <c r="D22" s="34"/>
      <c r="E22" s="34"/>
      <c r="F22" s="34"/>
      <c r="G22" s="34"/>
      <c r="I22" s="34"/>
      <c r="J22" s="2223"/>
      <c r="K22" s="2223"/>
      <c r="L22" s="2223"/>
      <c r="M22" s="2600"/>
      <c r="N22" s="74"/>
      <c r="O22" s="74"/>
      <c r="P22" s="74"/>
      <c r="Q22" s="74"/>
      <c r="R22" s="74"/>
      <c r="S22" s="51"/>
      <c r="T22" s="51"/>
      <c r="U22" s="51"/>
      <c r="V22" s="51"/>
    </row>
    <row r="23" spans="1:22" ht="15">
      <c r="B23" s="34"/>
      <c r="C23" s="34"/>
      <c r="D23" s="34"/>
      <c r="E23" s="34"/>
      <c r="F23" s="34"/>
      <c r="G23" s="34"/>
      <c r="H23" s="34"/>
      <c r="I23" s="34"/>
      <c r="J23" s="2223"/>
      <c r="K23" s="2223"/>
      <c r="L23" s="2223"/>
      <c r="M23" s="2600"/>
      <c r="N23" s="74"/>
      <c r="O23" s="74"/>
      <c r="P23" s="74"/>
      <c r="Q23" s="74"/>
      <c r="R23" s="74"/>
      <c r="S23" s="51"/>
      <c r="T23" s="51"/>
      <c r="U23" s="51"/>
      <c r="V23" s="51"/>
    </row>
    <row r="24" spans="1:22" ht="15.6" thickBot="1">
      <c r="B24" s="34"/>
      <c r="C24" s="34"/>
      <c r="D24" s="34"/>
      <c r="E24" s="34"/>
      <c r="F24" s="34"/>
      <c r="G24" s="34"/>
      <c r="H24" s="74"/>
      <c r="I24" s="74"/>
      <c r="J24" s="74"/>
      <c r="K24" s="74"/>
      <c r="L24" s="74"/>
      <c r="M24" s="74"/>
      <c r="N24" s="74"/>
      <c r="O24" s="74"/>
      <c r="P24" s="74"/>
      <c r="Q24" s="74"/>
      <c r="R24" s="74"/>
      <c r="S24" s="51"/>
      <c r="T24" s="51"/>
      <c r="U24" s="51"/>
      <c r="V24" s="51"/>
    </row>
    <row r="25" spans="1:22" ht="15">
      <c r="B25" s="4553" t="s">
        <v>262</v>
      </c>
      <c r="C25" s="4555" t="s">
        <v>1433</v>
      </c>
      <c r="D25" s="4213" t="s">
        <v>320</v>
      </c>
      <c r="E25" s="4213" t="s">
        <v>1434</v>
      </c>
      <c r="F25" s="4213"/>
      <c r="G25" s="4213"/>
      <c r="H25" s="4213" t="s">
        <v>342</v>
      </c>
      <c r="I25" s="4213" t="s">
        <v>1525</v>
      </c>
      <c r="J25" s="4213"/>
      <c r="K25" s="4213"/>
      <c r="L25" s="4213"/>
      <c r="M25" s="4213"/>
      <c r="N25" s="4213"/>
      <c r="O25" s="4213"/>
      <c r="P25" s="4213"/>
      <c r="Q25" s="4418" t="s">
        <v>1436</v>
      </c>
      <c r="R25" s="4435"/>
      <c r="S25" s="79"/>
      <c r="T25" s="51"/>
      <c r="U25" s="51"/>
      <c r="V25" s="51"/>
    </row>
    <row r="26" spans="1:22" ht="15">
      <c r="A26" s="3"/>
      <c r="B26" s="4592"/>
      <c r="C26" s="4593"/>
      <c r="D26" s="4214"/>
      <c r="E26" s="752" t="s">
        <v>1526</v>
      </c>
      <c r="F26" s="752" t="s">
        <v>1438</v>
      </c>
      <c r="G26" s="752" t="s">
        <v>319</v>
      </c>
      <c r="H26" s="4214"/>
      <c r="I26" s="752">
        <v>18</v>
      </c>
      <c r="J26" s="752">
        <v>20</v>
      </c>
      <c r="K26" s="752">
        <v>25</v>
      </c>
      <c r="L26" s="752">
        <v>30</v>
      </c>
      <c r="M26" s="752">
        <v>35</v>
      </c>
      <c r="N26" s="752">
        <v>40</v>
      </c>
      <c r="O26" s="752">
        <v>43</v>
      </c>
      <c r="P26" s="752" t="s">
        <v>274</v>
      </c>
      <c r="Q26" s="4419"/>
      <c r="R26" s="4436"/>
      <c r="S26" s="79"/>
      <c r="T26" s="51"/>
      <c r="U26" s="51"/>
      <c r="V26" s="51"/>
    </row>
    <row r="27" spans="1:22" ht="15.6" thickBot="1">
      <c r="A27" s="3"/>
      <c r="B27" s="169">
        <v>93013418</v>
      </c>
      <c r="C27" s="186" t="s">
        <v>1527</v>
      </c>
      <c r="D27" s="243" t="s">
        <v>37</v>
      </c>
      <c r="E27" s="186">
        <v>550</v>
      </c>
      <c r="F27" s="186">
        <v>0.55000000000000004</v>
      </c>
      <c r="G27" s="186">
        <v>0.75</v>
      </c>
      <c r="H27" s="186" t="s">
        <v>1440</v>
      </c>
      <c r="I27" s="186">
        <v>3.9</v>
      </c>
      <c r="J27" s="186">
        <v>3.7</v>
      </c>
      <c r="K27" s="186">
        <v>3.2</v>
      </c>
      <c r="L27" s="186">
        <v>2.8</v>
      </c>
      <c r="M27" s="186">
        <v>2.4</v>
      </c>
      <c r="N27" s="754">
        <v>1.9</v>
      </c>
      <c r="O27" s="754">
        <v>1.2</v>
      </c>
      <c r="P27" s="755" t="s">
        <v>1092</v>
      </c>
      <c r="Q27" s="4584">
        <f>+_xlfn.IFNA(VLOOKUP(B27,[2]Hoja1!$A:$C,3,FALSE),"Consultar")</f>
        <v>1453</v>
      </c>
      <c r="R27" s="4585" t="str">
        <f>+_xlfn.IFNA(VLOOKUP(Q27,[2]Hoja1!$A:$C,3,FALSE),"Consultar")</f>
        <v>Consultar</v>
      </c>
      <c r="S27" s="756" t="s">
        <v>274</v>
      </c>
      <c r="T27" s="51"/>
      <c r="U27" s="51"/>
      <c r="V27" s="51"/>
    </row>
    <row r="28" spans="1:22" s="758" customFormat="1">
      <c r="A28" s="753"/>
      <c r="B28" s="5"/>
      <c r="C28" s="5"/>
      <c r="D28" s="5"/>
      <c r="E28" s="5"/>
      <c r="F28" s="5"/>
      <c r="G28" s="5"/>
      <c r="H28" s="5"/>
      <c r="I28" s="5"/>
      <c r="J28" s="5"/>
      <c r="K28" s="5"/>
      <c r="L28" s="5"/>
      <c r="M28" s="5"/>
      <c r="N28" s="5"/>
      <c r="O28" s="5"/>
      <c r="P28" s="5"/>
      <c r="Q28" s="5"/>
      <c r="R28" s="5"/>
      <c r="S28" s="5"/>
      <c r="T28" s="84"/>
      <c r="U28" s="757"/>
      <c r="V28" s="84"/>
    </row>
  </sheetData>
  <mergeCells count="10">
    <mergeCell ref="Q25:R26"/>
    <mergeCell ref="Q27:R27"/>
    <mergeCell ref="K1:L1"/>
    <mergeCell ref="H18:P19"/>
    <mergeCell ref="B25:B26"/>
    <mergeCell ref="C25:C26"/>
    <mergeCell ref="D25:D26"/>
    <mergeCell ref="E25:G25"/>
    <mergeCell ref="H25:H26"/>
    <mergeCell ref="I25:P25"/>
  </mergeCells>
  <hyperlinks>
    <hyperlink ref="K1" location="Index" display="Back to Index" xr:uid="{0E9F5183-6CAD-4C95-974C-31A42081DE1A}"/>
    <hyperlink ref="K1:L1" location="Indice!A1" display="Volver al Índice" xr:uid="{2AB8D637-71EE-45AC-865F-28414126D4E0}"/>
  </hyperlinks>
  <pageMargins left="0.7" right="0.7" top="0.75" bottom="0.75" header="0.3" footer="0.3"/>
  <pageSetup paperSize="9" orientation="portrait" horizontalDpi="300" verticalDpi="300" r:id="rId1"/>
  <customProperties>
    <customPr name="_pios_id" r:id="rId2"/>
  </customPropertie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9CA0F-46FC-4D46-B881-737AC44FF705}">
  <dimension ref="B1:R35"/>
  <sheetViews>
    <sheetView showGridLines="0" workbookViewId="0"/>
  </sheetViews>
  <sheetFormatPr defaultColWidth="8.7109375" defaultRowHeight="14.45"/>
  <cols>
    <col min="1" max="1" width="8.7109375" style="698"/>
    <col min="2" max="2" width="38" style="698" customWidth="1"/>
    <col min="3" max="3" width="9.5703125" style="698" customWidth="1"/>
    <col min="4" max="4" width="13.140625" style="698" customWidth="1"/>
    <col min="5" max="5" width="14.28515625" style="698" customWidth="1"/>
    <col min="6" max="6" width="10.5703125" style="698" customWidth="1"/>
    <col min="7" max="9" width="8.7109375" style="698"/>
    <col min="10" max="10" width="8.28515625" style="698" customWidth="1"/>
    <col min="11" max="16384" width="8.7109375" style="698"/>
  </cols>
  <sheetData>
    <row r="1" spans="2:13" ht="21">
      <c r="B1" s="4549" t="s">
        <v>41</v>
      </c>
      <c r="C1" s="4549"/>
      <c r="D1" s="4549"/>
      <c r="E1" s="4549"/>
      <c r="F1" s="4549"/>
      <c r="G1" s="4195" t="s">
        <v>251</v>
      </c>
      <c r="H1" s="4196"/>
      <c r="L1" s="4595" t="s">
        <v>251</v>
      </c>
      <c r="M1" s="4596"/>
    </row>
    <row r="2" spans="2:13" ht="25.15" customHeight="1"/>
    <row r="3" spans="2:13" ht="18">
      <c r="B3" s="699" t="s">
        <v>1443</v>
      </c>
      <c r="C3" s="699"/>
      <c r="D3" s="699"/>
      <c r="E3" s="699"/>
    </row>
    <row r="4" spans="2:13">
      <c r="B4" s="4096" t="s">
        <v>1528</v>
      </c>
    </row>
    <row r="5" spans="2:13">
      <c r="B5" s="4096" t="s">
        <v>1529</v>
      </c>
    </row>
    <row r="6" spans="2:13">
      <c r="B6" s="698" t="s">
        <v>1530</v>
      </c>
    </row>
    <row r="7" spans="2:13">
      <c r="B7" s="698" t="s">
        <v>1531</v>
      </c>
    </row>
    <row r="8" spans="2:13">
      <c r="B8" s="698" t="s">
        <v>1532</v>
      </c>
    </row>
    <row r="9" spans="2:13">
      <c r="B9" s="698" t="s">
        <v>1533</v>
      </c>
    </row>
    <row r="10" spans="2:13">
      <c r="B10" s="698" t="s">
        <v>1534</v>
      </c>
    </row>
    <row r="11" spans="2:13">
      <c r="B11" s="701" t="s">
        <v>1535</v>
      </c>
    </row>
    <row r="12" spans="2:13" ht="18">
      <c r="B12" s="4597" t="s">
        <v>1536</v>
      </c>
      <c r="C12" s="4597"/>
      <c r="D12" s="4597"/>
      <c r="E12" s="701"/>
      <c r="F12" s="701"/>
      <c r="G12" s="701"/>
      <c r="H12" s="701"/>
      <c r="I12" s="701"/>
      <c r="J12" s="701"/>
      <c r="K12" s="701"/>
      <c r="L12" s="701"/>
    </row>
    <row r="13" spans="2:13">
      <c r="B13" s="4096" t="s">
        <v>1537</v>
      </c>
      <c r="C13" s="698" t="s">
        <v>1538</v>
      </c>
    </row>
    <row r="14" spans="2:13">
      <c r="B14" s="4096" t="s">
        <v>1539</v>
      </c>
      <c r="C14" s="698" t="s">
        <v>1540</v>
      </c>
    </row>
    <row r="15" spans="2:13">
      <c r="B15" s="698" t="s">
        <v>1541</v>
      </c>
      <c r="C15" s="698" t="s">
        <v>1542</v>
      </c>
    </row>
    <row r="16" spans="2:13">
      <c r="B16" s="698" t="s">
        <v>1543</v>
      </c>
    </row>
    <row r="17" spans="2:18" ht="15" thickBot="1">
      <c r="C17" s="701"/>
      <c r="D17" s="701"/>
      <c r="E17" s="4078"/>
      <c r="F17" s="4078"/>
      <c r="G17" s="4598" t="s">
        <v>1405</v>
      </c>
      <c r="H17" s="4598"/>
      <c r="I17" s="4598"/>
      <c r="J17" s="4598"/>
      <c r="K17" s="4598"/>
      <c r="L17" s="4598"/>
      <c r="M17" s="4598"/>
      <c r="N17" s="4598"/>
      <c r="O17" s="4598"/>
      <c r="P17" s="4598"/>
      <c r="Q17" s="4594" t="s">
        <v>1468</v>
      </c>
      <c r="R17" s="4594"/>
    </row>
    <row r="18" spans="2:18" s="721" customFormat="1" ht="15" thickBot="1">
      <c r="B18" s="4095" t="s">
        <v>320</v>
      </c>
      <c r="C18" s="4094" t="s">
        <v>262</v>
      </c>
      <c r="D18" s="4093" t="s">
        <v>1401</v>
      </c>
      <c r="E18" s="4080" t="s">
        <v>1407</v>
      </c>
      <c r="F18" s="4081" t="s">
        <v>1408</v>
      </c>
      <c r="G18" s="4083" t="s">
        <v>1409</v>
      </c>
      <c r="H18" s="4083">
        <v>5</v>
      </c>
      <c r="I18" s="4083">
        <v>10</v>
      </c>
      <c r="J18" s="4083">
        <v>15</v>
      </c>
      <c r="K18"/>
      <c r="L18" s="4083">
        <v>25</v>
      </c>
      <c r="M18" s="4084">
        <v>30</v>
      </c>
      <c r="N18" s="4084">
        <v>35</v>
      </c>
      <c r="O18" s="4084">
        <v>40</v>
      </c>
      <c r="P18" s="4084">
        <v>45</v>
      </c>
      <c r="Q18" s="4088" t="s">
        <v>1469</v>
      </c>
      <c r="R18" s="4080" t="s">
        <v>1469</v>
      </c>
    </row>
    <row r="19" spans="2:18" s="721" customFormat="1" ht="20.45" thickBot="1">
      <c r="B19" s="4092" t="s">
        <v>1544</v>
      </c>
      <c r="C19" s="4076">
        <v>99725183</v>
      </c>
      <c r="D19" s="4091">
        <f>+_xlfn.IFNA(VLOOKUP(C19,[2]Hoja1!$A:$C,3,FALSE),"Consultar")</f>
        <v>88</v>
      </c>
      <c r="E19" s="4085"/>
      <c r="F19" s="4081" t="s">
        <v>1411</v>
      </c>
      <c r="G19" s="4090" t="s">
        <v>1412</v>
      </c>
      <c r="H19" s="4083">
        <v>5.3</v>
      </c>
      <c r="I19" s="4083">
        <v>4.7</v>
      </c>
      <c r="J19" s="4087">
        <v>4</v>
      </c>
      <c r="K19"/>
      <c r="L19" s="4083">
        <v>0.6</v>
      </c>
      <c r="M19" s="4546"/>
      <c r="N19" s="4546"/>
      <c r="O19" s="4547" t="s">
        <v>1413</v>
      </c>
      <c r="P19" s="4548"/>
      <c r="Q19" s="4088" t="s">
        <v>1414</v>
      </c>
      <c r="R19" s="4080" t="s">
        <v>1414</v>
      </c>
    </row>
    <row r="20" spans="2:18" s="721" customFormat="1">
      <c r="B20" s="751"/>
      <c r="C20" s="751"/>
      <c r="D20" s="751"/>
      <c r="E20" s="751"/>
      <c r="F20" s="751"/>
      <c r="G20" s="751"/>
      <c r="H20" s="751"/>
      <c r="I20" s="751"/>
      <c r="J20" s="751"/>
      <c r="K20" s="751"/>
      <c r="L20" s="701"/>
      <c r="M20" s="701"/>
      <c r="N20" s="751"/>
      <c r="O20" s="701"/>
      <c r="P20" s="701"/>
    </row>
    <row r="21" spans="2:18" s="721" customFormat="1">
      <c r="B21" s="751"/>
      <c r="C21" s="751"/>
      <c r="D21" s="751"/>
      <c r="E21" s="751"/>
      <c r="F21" s="751"/>
      <c r="G21" s="751"/>
      <c r="H21" s="751"/>
      <c r="I21" s="751"/>
      <c r="J21" s="751"/>
      <c r="K21" s="751"/>
      <c r="L21" s="701"/>
      <c r="M21" s="701"/>
      <c r="N21" s="751"/>
      <c r="O21" s="701"/>
      <c r="P21" s="701"/>
    </row>
    <row r="22" spans="2:18" s="721" customFormat="1">
      <c r="B22" s="751"/>
      <c r="C22" s="751"/>
      <c r="D22" s="751"/>
      <c r="E22" s="751"/>
      <c r="F22" s="751"/>
      <c r="G22" s="751"/>
      <c r="H22" s="751"/>
      <c r="I22" s="751"/>
      <c r="J22" s="751"/>
      <c r="K22" s="751"/>
      <c r="L22" s="701"/>
      <c r="M22" s="701"/>
      <c r="N22" s="751"/>
      <c r="O22" s="701"/>
      <c r="P22" s="701"/>
    </row>
    <row r="23" spans="2:18" s="721" customFormat="1">
      <c r="B23" s="751"/>
      <c r="C23" s="751"/>
      <c r="D23" s="751"/>
      <c r="E23" s="751"/>
      <c r="F23" s="751"/>
      <c r="G23" s="751"/>
      <c r="H23" s="751"/>
      <c r="I23" s="751"/>
      <c r="J23" s="751"/>
      <c r="K23" s="751"/>
      <c r="L23" s="701"/>
      <c r="M23" s="701"/>
      <c r="N23" s="701"/>
      <c r="O23" s="701"/>
      <c r="P23" s="701"/>
    </row>
    <row r="24" spans="2:18" s="721" customFormat="1">
      <c r="B24" s="751"/>
      <c r="C24" s="751"/>
      <c r="D24" s="751"/>
      <c r="E24" s="751"/>
      <c r="F24" s="751"/>
      <c r="G24" s="751"/>
      <c r="H24" s="751"/>
      <c r="I24" s="751"/>
      <c r="J24" s="751"/>
      <c r="K24" s="751"/>
      <c r="L24" s="701"/>
      <c r="M24" s="701"/>
      <c r="N24" s="701"/>
      <c r="O24" s="701"/>
      <c r="P24" s="701"/>
    </row>
    <row r="25" spans="2:18" s="721" customFormat="1">
      <c r="B25" s="751"/>
      <c r="C25" s="751"/>
      <c r="D25" s="751"/>
      <c r="E25" s="751"/>
      <c r="F25" s="751"/>
      <c r="G25" s="751"/>
      <c r="H25" s="751"/>
      <c r="I25" s="751"/>
      <c r="J25" s="751"/>
      <c r="K25" s="751"/>
      <c r="L25" s="701"/>
      <c r="M25" s="701"/>
      <c r="N25" s="701"/>
      <c r="O25" s="701"/>
      <c r="P25" s="701"/>
    </row>
    <row r="26" spans="2:18" s="721" customFormat="1">
      <c r="B26" s="751"/>
      <c r="C26" s="751"/>
      <c r="D26" s="751"/>
      <c r="E26" s="751"/>
      <c r="F26" s="751"/>
      <c r="G26" s="751"/>
      <c r="H26" s="751"/>
      <c r="I26" s="751"/>
      <c r="J26" s="751"/>
      <c r="K26" s="751"/>
      <c r="L26" s="701"/>
      <c r="M26" s="701"/>
      <c r="N26" s="701"/>
      <c r="O26" s="701"/>
      <c r="P26" s="701"/>
    </row>
    <row r="27" spans="2:18" s="721" customFormat="1">
      <c r="B27" s="701"/>
      <c r="C27" s="701"/>
      <c r="D27" s="701"/>
      <c r="E27" s="701"/>
      <c r="F27" s="701"/>
      <c r="G27" s="701"/>
      <c r="H27" s="701"/>
      <c r="I27" s="701"/>
      <c r="J27" s="701"/>
      <c r="K27" s="701"/>
      <c r="L27" s="701"/>
      <c r="M27" s="701"/>
      <c r="N27" s="701"/>
      <c r="O27" s="701"/>
      <c r="P27" s="701"/>
    </row>
    <row r="28" spans="2:18">
      <c r="B28" s="701"/>
      <c r="C28" s="701"/>
      <c r="D28" s="701"/>
      <c r="E28" s="701"/>
      <c r="F28" s="701"/>
      <c r="G28" s="701"/>
      <c r="H28" s="701"/>
      <c r="I28" s="701"/>
      <c r="J28" s="701"/>
      <c r="K28" s="701"/>
      <c r="L28" s="701"/>
      <c r="M28" s="701"/>
      <c r="N28" s="701"/>
      <c r="O28" s="701"/>
      <c r="P28" s="701"/>
    </row>
    <row r="29" spans="2:18">
      <c r="B29" s="701"/>
      <c r="C29" s="701"/>
      <c r="D29" s="701"/>
      <c r="E29" s="701"/>
      <c r="F29" s="701"/>
      <c r="G29" s="701"/>
      <c r="H29" s="701"/>
      <c r="I29" s="701"/>
      <c r="J29" s="701"/>
      <c r="K29" s="701"/>
      <c r="L29" s="701"/>
      <c r="M29" s="701"/>
      <c r="N29" s="701"/>
      <c r="O29" s="701"/>
      <c r="P29" s="701"/>
    </row>
    <row r="30" spans="2:18">
      <c r="B30" s="701"/>
      <c r="C30" s="701"/>
      <c r="D30" s="701"/>
      <c r="E30" s="701"/>
      <c r="F30" s="701"/>
      <c r="G30" s="701"/>
      <c r="H30" s="701"/>
      <c r="I30" s="701"/>
      <c r="J30" s="701"/>
      <c r="K30" s="701"/>
      <c r="L30" s="701"/>
      <c r="M30" s="701"/>
      <c r="N30" s="701"/>
      <c r="O30" s="701"/>
      <c r="P30" s="701"/>
    </row>
    <row r="31" spans="2:18">
      <c r="B31" s="701"/>
      <c r="C31" s="701"/>
      <c r="D31" s="701"/>
      <c r="E31" s="701"/>
      <c r="F31" s="701"/>
      <c r="G31" s="701"/>
      <c r="H31" s="701"/>
      <c r="I31" s="701"/>
      <c r="J31" s="701"/>
      <c r="K31" s="701"/>
      <c r="L31" s="701"/>
      <c r="M31" s="701"/>
      <c r="N31" s="701"/>
      <c r="O31" s="701"/>
      <c r="P31" s="701"/>
    </row>
    <row r="32" spans="2:18">
      <c r="B32" s="701"/>
      <c r="C32" s="701"/>
      <c r="D32" s="701"/>
      <c r="E32" s="701"/>
      <c r="F32" s="701"/>
      <c r="G32" s="701"/>
      <c r="H32" s="701"/>
      <c r="I32" s="701"/>
      <c r="J32" s="701"/>
      <c r="K32" s="701"/>
      <c r="L32" s="701"/>
      <c r="M32" s="701"/>
      <c r="N32" s="701"/>
      <c r="O32" s="701"/>
      <c r="P32" s="701"/>
    </row>
    <row r="33" spans="2:16">
      <c r="B33" s="701"/>
      <c r="C33" s="701"/>
      <c r="D33" s="701"/>
      <c r="E33" s="701"/>
      <c r="F33" s="701"/>
      <c r="G33" s="701"/>
      <c r="H33" s="701"/>
      <c r="I33" s="701"/>
      <c r="J33" s="701"/>
      <c r="K33" s="701"/>
      <c r="L33" s="701"/>
      <c r="M33" s="701"/>
      <c r="N33" s="701"/>
      <c r="O33" s="701"/>
      <c r="P33" s="701"/>
    </row>
    <row r="34" spans="2:16">
      <c r="B34" s="701"/>
      <c r="C34" s="701"/>
      <c r="D34" s="701"/>
      <c r="E34" s="701"/>
      <c r="F34" s="701"/>
      <c r="G34" s="701"/>
      <c r="H34" s="701"/>
      <c r="I34" s="701"/>
      <c r="J34" s="701"/>
      <c r="K34" s="701"/>
      <c r="L34" s="701"/>
      <c r="M34" s="701"/>
      <c r="N34" s="701"/>
      <c r="O34" s="701"/>
      <c r="P34" s="701"/>
    </row>
    <row r="35" spans="2:16">
      <c r="B35" s="701"/>
      <c r="C35" s="701"/>
      <c r="D35" s="701"/>
      <c r="E35" s="701"/>
      <c r="F35" s="701"/>
      <c r="G35" s="701"/>
      <c r="H35" s="701"/>
      <c r="I35" s="701"/>
      <c r="J35" s="701"/>
      <c r="K35" s="701"/>
      <c r="L35" s="701"/>
      <c r="M35" s="701"/>
      <c r="N35" s="701"/>
      <c r="O35" s="701"/>
      <c r="P35" s="701"/>
    </row>
  </sheetData>
  <mergeCells count="8">
    <mergeCell ref="Q17:R17"/>
    <mergeCell ref="M19:N19"/>
    <mergeCell ref="O19:P19"/>
    <mergeCell ref="B1:F1"/>
    <mergeCell ref="L1:M1"/>
    <mergeCell ref="B12:D12"/>
    <mergeCell ref="G17:P17"/>
    <mergeCell ref="G1:H1"/>
  </mergeCells>
  <hyperlinks>
    <hyperlink ref="L1:M1" location="Indice!A1" display="Volver al Índice" xr:uid="{621D0F60-CF05-404B-A93E-46303E964335}"/>
    <hyperlink ref="L1" location="Index" display="Back to Index" xr:uid="{0AF37DCA-CBE8-47B8-95EC-06BB0BE34711}"/>
    <hyperlink ref="G1" location="Index" display="Back to Index" xr:uid="{2F44614C-38CA-4FC7-89BB-E112602278F6}"/>
    <hyperlink ref="G1:H1" location="Indice!A1" display="Volver al Índice" xr:uid="{DFB6DD1B-AA07-432F-B708-42C8A400D7D1}"/>
  </hyperlinks>
  <pageMargins left="0.7" right="0.7" top="0.75" bottom="0.75" header="0.3" footer="0.3"/>
  <customProperties>
    <customPr name="_pios_id" r:id="rId1"/>
  </customPropertie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8029D1-AD2F-4D1C-8D36-3A1A492A1EE0}">
  <dimension ref="B1:P44"/>
  <sheetViews>
    <sheetView showGridLines="0" zoomScale="70" zoomScaleNormal="70" workbookViewId="0"/>
  </sheetViews>
  <sheetFormatPr defaultColWidth="8.7109375" defaultRowHeight="14.45"/>
  <cols>
    <col min="2" max="2" width="11.140625" customWidth="1"/>
    <col min="3" max="3" width="10.7109375" bestFit="1" customWidth="1"/>
    <col min="4" max="4" width="12.42578125" bestFit="1" customWidth="1"/>
    <col min="5" max="5" width="10.7109375" customWidth="1"/>
    <col min="7" max="7" width="8.28515625" customWidth="1"/>
    <col min="9" max="9" width="11" customWidth="1"/>
    <col min="16" max="16" width="9.28515625" bestFit="1" customWidth="1"/>
  </cols>
  <sheetData>
    <row r="1" spans="2:15" ht="32.65" customHeight="1">
      <c r="B1" s="4100" t="s">
        <v>43</v>
      </c>
      <c r="C1" s="4100"/>
      <c r="D1" s="4100"/>
      <c r="E1" s="4100"/>
      <c r="I1" s="4603" t="s">
        <v>251</v>
      </c>
    </row>
    <row r="2" spans="2:15" ht="15.4" customHeight="1">
      <c r="B2" s="4605" t="s">
        <v>1545</v>
      </c>
      <c r="C2" s="4605"/>
      <c r="D2" s="4605"/>
      <c r="E2" s="4605"/>
      <c r="F2" s="4605"/>
      <c r="I2" s="4604"/>
    </row>
    <row r="3" spans="2:15" ht="21">
      <c r="B3" s="4101"/>
      <c r="C3" s="4101"/>
      <c r="D3" s="4101"/>
      <c r="E3" s="4101"/>
    </row>
    <row r="4" spans="2:15" ht="18">
      <c r="B4" s="2929" t="s">
        <v>1443</v>
      </c>
      <c r="C4" s="2929"/>
      <c r="D4" s="2929"/>
    </row>
    <row r="5" spans="2:15" ht="7.15" customHeight="1"/>
    <row r="6" spans="2:15">
      <c r="B6" s="4102" t="s">
        <v>1546</v>
      </c>
      <c r="C6" s="4103"/>
      <c r="D6" s="4103"/>
      <c r="E6" s="4103"/>
      <c r="F6" s="4103"/>
      <c r="G6" s="4103"/>
      <c r="H6" s="4103"/>
      <c r="I6" s="4103"/>
      <c r="J6" s="4103"/>
      <c r="K6" s="4103"/>
      <c r="L6" s="4103"/>
      <c r="M6" s="4103"/>
      <c r="N6" s="4103"/>
      <c r="O6" s="4103"/>
    </row>
    <row r="7" spans="2:15">
      <c r="B7" s="4102" t="s">
        <v>1547</v>
      </c>
      <c r="C7" s="4103"/>
      <c r="D7" s="4103"/>
      <c r="E7" s="4103"/>
      <c r="F7" s="4103"/>
      <c r="G7" s="4103"/>
      <c r="H7" s="4103"/>
      <c r="I7" s="4103"/>
      <c r="J7" s="4103"/>
      <c r="K7" s="4103"/>
      <c r="L7" s="4103"/>
      <c r="M7" s="4103"/>
      <c r="N7" s="4103"/>
    </row>
    <row r="8" spans="2:15">
      <c r="B8" s="4102" t="s">
        <v>1548</v>
      </c>
      <c r="C8" s="4103"/>
      <c r="D8" s="4103"/>
      <c r="E8" s="4103"/>
      <c r="F8" s="4103"/>
      <c r="G8" s="4103"/>
      <c r="H8" s="4103"/>
      <c r="I8" s="4103"/>
      <c r="J8" s="4103"/>
      <c r="K8" s="4103"/>
      <c r="L8" s="4103"/>
      <c r="M8" s="4103"/>
      <c r="N8" s="4103"/>
      <c r="O8" s="4103"/>
    </row>
    <row r="9" spans="2:15">
      <c r="B9" s="4103" t="s">
        <v>1549</v>
      </c>
      <c r="C9" s="4103"/>
      <c r="D9" s="4103"/>
      <c r="E9" s="4103"/>
      <c r="F9" s="4103"/>
      <c r="G9" s="4103"/>
      <c r="H9" s="4103"/>
      <c r="I9" s="4103"/>
      <c r="J9" s="4103"/>
      <c r="K9" s="4103"/>
      <c r="L9" s="4103"/>
      <c r="M9" s="4103"/>
      <c r="N9" s="4103"/>
      <c r="O9" s="4103"/>
    </row>
    <row r="10" spans="2:15">
      <c r="B10" s="4103" t="s">
        <v>1550</v>
      </c>
      <c r="C10" s="4103"/>
      <c r="D10" s="4103"/>
      <c r="E10" s="4103"/>
      <c r="F10" s="4103"/>
      <c r="G10" s="4103"/>
      <c r="H10" s="4103"/>
      <c r="I10" s="4103"/>
      <c r="J10" s="4103"/>
      <c r="K10" s="4103"/>
      <c r="L10" s="4103"/>
      <c r="M10" s="4103"/>
      <c r="N10" s="4103"/>
      <c r="O10" s="4103"/>
    </row>
    <row r="11" spans="2:15">
      <c r="B11" t="s">
        <v>1551</v>
      </c>
    </row>
    <row r="12" spans="2:15">
      <c r="B12" t="s">
        <v>1552</v>
      </c>
    </row>
    <row r="13" spans="2:15">
      <c r="B13" s="4102" t="s">
        <v>1553</v>
      </c>
      <c r="C13" s="4103"/>
      <c r="D13" s="4103"/>
      <c r="E13" s="4103"/>
      <c r="F13" s="4103"/>
      <c r="G13" s="4103"/>
      <c r="H13" s="4103"/>
      <c r="I13" s="4103"/>
      <c r="J13" s="4103"/>
      <c r="K13" s="4103"/>
    </row>
    <row r="14" spans="2:15" ht="7.15" customHeight="1">
      <c r="B14" s="4102"/>
      <c r="C14" s="4103"/>
      <c r="D14" s="4103"/>
      <c r="E14" s="4103"/>
      <c r="F14" s="4103"/>
      <c r="G14" s="4103"/>
      <c r="H14" s="4103"/>
      <c r="I14" s="4103"/>
      <c r="J14" s="4103"/>
      <c r="K14" s="4103"/>
    </row>
    <row r="15" spans="2:15">
      <c r="B15" s="4104" t="s">
        <v>1554</v>
      </c>
      <c r="J15" s="4105"/>
      <c r="K15" s="4105"/>
      <c r="L15" s="4106"/>
      <c r="M15" s="4106"/>
      <c r="N15" s="4106"/>
    </row>
    <row r="16" spans="2:15" ht="7.15" customHeight="1">
      <c r="B16" s="4104"/>
    </row>
    <row r="17" spans="2:16" ht="7.15" customHeight="1">
      <c r="B17" s="4102"/>
      <c r="C17" s="4103"/>
      <c r="D17" s="4103"/>
      <c r="E17" s="4103"/>
      <c r="F17" s="4103"/>
      <c r="G17" s="4103"/>
      <c r="H17" s="4103"/>
      <c r="I17" s="4103"/>
      <c r="J17" s="4103"/>
      <c r="K17" s="4103"/>
      <c r="L17" s="4103"/>
      <c r="M17" s="4103"/>
      <c r="N17" s="4103"/>
      <c r="O17" s="4103"/>
    </row>
    <row r="18" spans="2:16">
      <c r="B18" s="4102" t="s">
        <v>1555</v>
      </c>
      <c r="C18" s="4103"/>
      <c r="D18" s="4103"/>
      <c r="E18" s="4103"/>
      <c r="F18" s="4103"/>
      <c r="G18" s="4103"/>
      <c r="H18" s="4103" t="s">
        <v>1556</v>
      </c>
      <c r="I18" s="4103"/>
      <c r="J18" s="4103"/>
      <c r="K18" s="4103"/>
      <c r="L18" s="4107"/>
      <c r="M18" s="4103"/>
      <c r="N18" s="4103"/>
      <c r="O18" s="4103"/>
    </row>
    <row r="19" spans="2:16" ht="28.9" customHeight="1">
      <c r="B19" s="4606" t="s">
        <v>1557</v>
      </c>
      <c r="C19" s="4606"/>
      <c r="D19" s="4606"/>
      <c r="E19" s="4606"/>
      <c r="F19" s="4103"/>
      <c r="G19" s="4103"/>
      <c r="H19" s="4103" t="s">
        <v>1558</v>
      </c>
      <c r="I19" s="4103"/>
      <c r="J19" s="4103"/>
      <c r="K19" s="4103"/>
      <c r="L19" s="4107"/>
      <c r="M19" s="4103"/>
      <c r="N19" s="4103"/>
      <c r="O19" s="4103"/>
    </row>
    <row r="20" spans="2:16">
      <c r="B20" s="4102" t="s">
        <v>1559</v>
      </c>
      <c r="C20" s="4103"/>
      <c r="D20" s="4103"/>
      <c r="E20" s="4103"/>
      <c r="F20" s="4103"/>
      <c r="G20" s="4103"/>
      <c r="H20" s="4103" t="s">
        <v>1560</v>
      </c>
      <c r="I20" s="4103"/>
      <c r="J20" s="4103"/>
      <c r="K20" s="4103"/>
      <c r="L20" s="4107"/>
      <c r="M20" s="4103"/>
      <c r="N20" s="4103"/>
      <c r="O20" s="4103"/>
    </row>
    <row r="21" spans="2:16">
      <c r="B21" s="4102" t="s">
        <v>1561</v>
      </c>
      <c r="C21" s="4103"/>
      <c r="D21" s="4103"/>
      <c r="E21" s="4103"/>
      <c r="F21" s="4103"/>
      <c r="G21" s="4103"/>
      <c r="H21" s="4103" t="s">
        <v>1562</v>
      </c>
      <c r="I21" s="4103"/>
      <c r="J21" s="4103"/>
      <c r="K21" s="4103"/>
      <c r="L21" s="4107"/>
      <c r="M21" s="4103"/>
      <c r="N21" s="4103"/>
      <c r="O21" s="4103"/>
    </row>
    <row r="22" spans="2:16">
      <c r="B22" s="4102" t="s">
        <v>1563</v>
      </c>
      <c r="C22" s="4103"/>
      <c r="D22" s="4103"/>
      <c r="E22" s="4103"/>
      <c r="F22" s="4103"/>
      <c r="G22" s="4103"/>
      <c r="H22" s="4607" t="s">
        <v>1564</v>
      </c>
      <c r="I22" s="4608"/>
      <c r="J22" s="4608"/>
      <c r="K22" s="4608"/>
      <c r="L22" s="4608"/>
      <c r="M22" s="4608"/>
      <c r="N22" s="4608"/>
      <c r="O22" s="4608"/>
    </row>
    <row r="23" spans="2:16" ht="52.9" customHeight="1">
      <c r="B23" s="4609" t="s">
        <v>1565</v>
      </c>
      <c r="C23" s="4609"/>
      <c r="D23" s="4609"/>
      <c r="E23" s="4609"/>
      <c r="F23" s="4103"/>
      <c r="G23" s="4103"/>
      <c r="H23" s="4608"/>
      <c r="I23" s="4608"/>
      <c r="J23" s="4608"/>
      <c r="K23" s="4608"/>
      <c r="L23" s="4608"/>
      <c r="M23" s="4608"/>
      <c r="N23" s="4608"/>
      <c r="O23" s="4608"/>
    </row>
    <row r="24" spans="2:16">
      <c r="B24" s="4102"/>
      <c r="C24" s="4103"/>
      <c r="D24" s="4103"/>
      <c r="E24" s="4103"/>
      <c r="F24" s="4103"/>
      <c r="G24" s="4103"/>
      <c r="H24" s="4103"/>
      <c r="I24" s="4103"/>
      <c r="J24" s="4103"/>
      <c r="K24" s="4103"/>
      <c r="L24" s="4103"/>
      <c r="M24" s="4103"/>
      <c r="N24" s="4103"/>
      <c r="O24" s="4103"/>
    </row>
    <row r="25" spans="2:16" ht="7.15" customHeight="1" thickBot="1">
      <c r="B25" s="4102"/>
      <c r="C25" s="4103"/>
      <c r="D25" s="4103"/>
      <c r="E25" s="4103"/>
      <c r="F25" s="4103"/>
      <c r="G25" s="4103"/>
      <c r="H25" s="4103"/>
      <c r="I25" s="4103"/>
      <c r="J25" s="4103"/>
      <c r="K25" s="4103"/>
      <c r="L25" s="4103"/>
      <c r="M25" s="4103"/>
      <c r="N25" s="4103"/>
      <c r="O25" s="4103"/>
    </row>
    <row r="26" spans="2:16" ht="16.5" customHeight="1">
      <c r="B26" s="4599"/>
      <c r="C26" s="4600"/>
      <c r="D26" s="4601"/>
      <c r="E26" s="4108" t="s">
        <v>1566</v>
      </c>
      <c r="F26" s="4602" t="s">
        <v>1405</v>
      </c>
      <c r="G26" s="4602"/>
      <c r="H26" s="4602"/>
      <c r="I26" s="4602"/>
      <c r="J26" s="4602"/>
      <c r="K26" s="4602"/>
      <c r="L26" s="4602"/>
      <c r="M26" s="4602"/>
      <c r="N26" s="4602"/>
      <c r="O26" s="4602"/>
      <c r="P26" s="4109" t="s">
        <v>1093</v>
      </c>
    </row>
    <row r="27" spans="2:16" s="3851" customFormat="1">
      <c r="B27" s="4110" t="s">
        <v>320</v>
      </c>
      <c r="C27" s="4110" t="s">
        <v>262</v>
      </c>
      <c r="D27" s="4110" t="s">
        <v>1401</v>
      </c>
      <c r="E27" s="4110" t="s">
        <v>1490</v>
      </c>
      <c r="F27" s="4110" t="s">
        <v>1409</v>
      </c>
      <c r="G27" s="4110">
        <v>5</v>
      </c>
      <c r="H27" s="4110">
        <v>10</v>
      </c>
      <c r="I27" s="4110">
        <v>15</v>
      </c>
      <c r="J27" s="4110">
        <v>20</v>
      </c>
      <c r="K27" s="4110">
        <v>25</v>
      </c>
      <c r="L27" s="4110">
        <v>30</v>
      </c>
      <c r="M27" s="4110">
        <v>35</v>
      </c>
      <c r="N27" s="4110">
        <v>40</v>
      </c>
      <c r="O27" s="4110">
        <v>45</v>
      </c>
      <c r="P27" s="4110" t="s">
        <v>1567</v>
      </c>
    </row>
    <row r="28" spans="2:16" s="3851" customFormat="1" ht="15" customHeight="1">
      <c r="B28" s="4110" t="s">
        <v>1568</v>
      </c>
      <c r="C28" s="4110">
        <v>92713105</v>
      </c>
      <c r="D28" s="4110">
        <f>+_xlfn.IFNA(VLOOKUP(C28,[2]Hoja1!$A:$C,3,FALSE),"Consultar")</f>
        <v>995</v>
      </c>
      <c r="E28" s="4110" t="s">
        <v>1569</v>
      </c>
      <c r="F28" s="4110" t="s">
        <v>1471</v>
      </c>
      <c r="G28" s="4110">
        <v>5.7</v>
      </c>
      <c r="H28" s="4110">
        <v>5.3</v>
      </c>
      <c r="I28" s="4110">
        <v>4.8</v>
      </c>
      <c r="J28" s="4110">
        <v>4.2</v>
      </c>
      <c r="K28" s="4110">
        <v>3.5</v>
      </c>
      <c r="L28" s="4110">
        <v>2.8</v>
      </c>
      <c r="M28" s="4110">
        <v>1.8</v>
      </c>
      <c r="N28" s="4110"/>
      <c r="O28" s="4110"/>
      <c r="P28" s="4110" t="s">
        <v>1414</v>
      </c>
    </row>
    <row r="29" spans="2:16" s="3851" customFormat="1">
      <c r="B29" s="4111"/>
      <c r="C29" s="4111"/>
      <c r="D29" s="4111"/>
      <c r="E29" s="4111"/>
      <c r="F29" s="4111"/>
      <c r="G29" s="4111"/>
      <c r="H29" s="4111"/>
      <c r="I29" s="4111"/>
      <c r="J29" s="4111"/>
      <c r="K29" s="4103"/>
      <c r="L29" s="4103"/>
      <c r="M29" s="4111"/>
      <c r="N29" s="4103"/>
      <c r="O29" s="4103"/>
    </row>
    <row r="30" spans="2:16" s="3851" customFormat="1">
      <c r="B30" s="4111"/>
      <c r="C30" s="4111"/>
      <c r="D30" s="4111"/>
      <c r="E30" s="4111"/>
      <c r="F30" s="4111"/>
      <c r="G30" s="4111"/>
      <c r="H30" s="4111"/>
      <c r="I30" s="4111"/>
      <c r="J30" s="4111"/>
      <c r="K30" s="4103"/>
      <c r="L30" s="4103"/>
      <c r="M30" s="4111"/>
      <c r="N30" s="4103"/>
      <c r="O30" s="4103"/>
    </row>
    <row r="31" spans="2:16" s="3851" customFormat="1">
      <c r="B31" s="4111"/>
      <c r="C31" s="4111"/>
      <c r="D31" s="4111"/>
      <c r="E31" s="4111"/>
      <c r="F31" s="4111"/>
      <c r="G31" s="4111"/>
      <c r="H31" s="4111"/>
      <c r="I31" s="4111"/>
      <c r="J31" s="4111"/>
      <c r="K31" s="4103"/>
      <c r="L31" s="4103"/>
      <c r="M31" s="4111"/>
      <c r="N31" s="4103"/>
      <c r="O31" s="4103"/>
    </row>
    <row r="32" spans="2:16" s="3851" customFormat="1">
      <c r="B32" s="4111"/>
      <c r="C32" s="4111"/>
      <c r="D32" s="4111"/>
      <c r="E32" s="4111"/>
      <c r="F32" s="4111"/>
      <c r="G32" s="4111"/>
      <c r="H32" s="4111"/>
      <c r="I32" s="4111"/>
      <c r="J32" s="4111"/>
      <c r="K32" s="4103"/>
      <c r="L32" s="4103"/>
      <c r="M32" s="4103"/>
      <c r="N32" s="4103"/>
      <c r="O32" s="4103"/>
    </row>
    <row r="33" spans="2:15" s="3851" customFormat="1">
      <c r="B33" s="4111"/>
      <c r="C33" s="4111"/>
      <c r="D33" s="4111"/>
      <c r="E33" s="4111"/>
      <c r="F33" s="4111"/>
      <c r="G33" s="4111"/>
      <c r="H33" s="4111"/>
      <c r="I33" s="4111"/>
      <c r="J33" s="4111"/>
      <c r="K33" s="4103"/>
      <c r="L33" s="4103"/>
      <c r="M33" s="4103"/>
      <c r="N33" s="4103"/>
      <c r="O33" s="4103"/>
    </row>
    <row r="34" spans="2:15" s="3851" customFormat="1">
      <c r="B34" s="4111"/>
      <c r="C34" s="4111"/>
      <c r="D34" s="4111"/>
      <c r="E34" s="4111"/>
      <c r="F34" s="4111"/>
      <c r="G34" s="4111"/>
      <c r="H34" s="4111"/>
      <c r="I34" s="4111"/>
      <c r="J34" s="4111"/>
      <c r="K34" s="4103"/>
      <c r="L34" s="4103"/>
      <c r="M34" s="4103"/>
      <c r="N34" s="4103"/>
      <c r="O34" s="4103"/>
    </row>
    <row r="35" spans="2:15" s="3851" customFormat="1">
      <c r="B35" s="4111"/>
      <c r="C35" s="4111"/>
      <c r="D35" s="4111"/>
      <c r="E35" s="4111"/>
      <c r="F35" s="4111"/>
      <c r="G35" s="4111"/>
      <c r="H35" s="4111"/>
      <c r="I35" s="4111"/>
      <c r="J35" s="4111"/>
      <c r="K35" s="4103"/>
      <c r="L35" s="4103"/>
      <c r="M35" s="4103"/>
      <c r="N35" s="4103"/>
      <c r="O35" s="4103"/>
    </row>
    <row r="36" spans="2:15" s="3851" customFormat="1">
      <c r="B36" s="4103"/>
      <c r="C36" s="4103"/>
      <c r="D36" s="4103"/>
      <c r="E36" s="4103"/>
      <c r="F36" s="4103"/>
      <c r="G36" s="4103"/>
      <c r="H36" s="4103"/>
      <c r="I36" s="4103"/>
      <c r="J36" s="4103"/>
      <c r="K36" s="4103"/>
      <c r="L36" s="4103"/>
      <c r="M36" s="4103"/>
      <c r="N36" s="4103"/>
      <c r="O36" s="4103"/>
    </row>
    <row r="37" spans="2:15">
      <c r="B37" s="4103"/>
      <c r="C37" s="4103"/>
      <c r="D37" s="4103"/>
      <c r="E37" s="4103"/>
      <c r="F37" s="4103"/>
      <c r="G37" s="4103"/>
      <c r="H37" s="4103"/>
      <c r="I37" s="4103"/>
      <c r="J37" s="4103"/>
      <c r="K37" s="4103"/>
      <c r="L37" s="4103"/>
      <c r="M37" s="4103"/>
      <c r="N37" s="4103"/>
      <c r="O37" s="4103"/>
    </row>
    <row r="38" spans="2:15">
      <c r="B38" s="4103"/>
      <c r="C38" s="4103"/>
      <c r="D38" s="4103"/>
      <c r="E38" s="4103"/>
      <c r="F38" s="4103"/>
      <c r="G38" s="4103"/>
      <c r="H38" s="4103"/>
      <c r="I38" s="4103"/>
      <c r="J38" s="4103"/>
      <c r="K38" s="4103"/>
      <c r="L38" s="4103"/>
      <c r="M38" s="4103"/>
      <c r="N38" s="4103"/>
      <c r="O38" s="4103"/>
    </row>
    <row r="39" spans="2:15">
      <c r="B39" s="4103"/>
      <c r="C39" s="4103"/>
      <c r="D39" s="4103"/>
      <c r="E39" s="4103"/>
      <c r="F39" s="4103"/>
      <c r="G39" s="4103"/>
      <c r="H39" s="4103"/>
      <c r="I39" s="4103"/>
      <c r="J39" s="4103"/>
      <c r="K39" s="4103"/>
      <c r="L39" s="4103"/>
      <c r="M39" s="4103"/>
      <c r="N39" s="4103"/>
      <c r="O39" s="4103"/>
    </row>
    <row r="40" spans="2:15">
      <c r="B40" s="4103"/>
      <c r="C40" s="4103"/>
      <c r="D40" s="4103"/>
      <c r="E40" s="4103"/>
      <c r="F40" s="4103"/>
      <c r="G40" s="4103"/>
      <c r="H40" s="4103"/>
      <c r="I40" s="4103"/>
      <c r="J40" s="4103"/>
      <c r="K40" s="4103"/>
      <c r="L40" s="4103"/>
      <c r="M40" s="4103"/>
      <c r="N40" s="4103"/>
      <c r="O40" s="4103"/>
    </row>
    <row r="41" spans="2:15">
      <c r="B41" s="4103"/>
      <c r="C41" s="4103"/>
      <c r="D41" s="4103"/>
      <c r="E41" s="4103"/>
      <c r="F41" s="4103"/>
      <c r="G41" s="4103"/>
      <c r="H41" s="4103"/>
      <c r="I41" s="4103"/>
      <c r="J41" s="4103"/>
      <c r="K41" s="4103"/>
      <c r="L41" s="4103"/>
      <c r="M41" s="4103"/>
      <c r="N41" s="4103"/>
      <c r="O41" s="4103"/>
    </row>
    <row r="42" spans="2:15">
      <c r="B42" s="4103"/>
      <c r="C42" s="4103"/>
      <c r="D42" s="4103"/>
      <c r="E42" s="4103"/>
      <c r="F42" s="4103"/>
      <c r="G42" s="4103"/>
      <c r="H42" s="4103"/>
      <c r="I42" s="4103"/>
      <c r="J42" s="4103"/>
      <c r="K42" s="4103"/>
      <c r="L42" s="4103"/>
      <c r="M42" s="4103"/>
      <c r="N42" s="4103"/>
      <c r="O42" s="4103"/>
    </row>
    <row r="43" spans="2:15">
      <c r="B43" s="4103"/>
      <c r="C43" s="4103"/>
      <c r="D43" s="4103"/>
      <c r="E43" s="4103"/>
      <c r="F43" s="4103"/>
      <c r="G43" s="4103"/>
      <c r="H43" s="4103"/>
      <c r="I43" s="4103"/>
      <c r="J43" s="4103"/>
      <c r="K43" s="4103"/>
      <c r="L43" s="4103"/>
      <c r="M43" s="4103"/>
      <c r="N43" s="4103"/>
      <c r="O43" s="4103"/>
    </row>
    <row r="44" spans="2:15">
      <c r="B44" s="4103"/>
      <c r="C44" s="4103"/>
      <c r="D44" s="4103"/>
      <c r="E44" s="4103"/>
      <c r="F44" s="4103"/>
      <c r="G44" s="4103"/>
      <c r="H44" s="4103"/>
      <c r="I44" s="4103"/>
      <c r="J44" s="4103"/>
      <c r="K44" s="4103"/>
      <c r="L44" s="4103"/>
      <c r="M44" s="4103"/>
      <c r="N44" s="4103"/>
      <c r="O44" s="4103"/>
    </row>
  </sheetData>
  <mergeCells count="7">
    <mergeCell ref="B26:D26"/>
    <mergeCell ref="F26:O26"/>
    <mergeCell ref="I1:I2"/>
    <mergeCell ref="B2:F2"/>
    <mergeCell ref="B19:E19"/>
    <mergeCell ref="H22:O23"/>
    <mergeCell ref="B23:E23"/>
  </mergeCells>
  <hyperlinks>
    <hyperlink ref="I1" location="Índice!A1" display="Volver al Índice" xr:uid="{7911255B-46FA-452E-A131-962D3319209E}"/>
    <hyperlink ref="I1:I2" location="Indice!A1" display="Volver al Índice" xr:uid="{D9254C0E-5747-44D1-B31A-B75E2A18A84D}"/>
  </hyperlinks>
  <pageMargins left="0.7" right="0.7" top="0.75" bottom="0.75" header="0.3" footer="0.3"/>
  <customProperties>
    <customPr name="_pios_id" r:id="rId1"/>
  </customPropertie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3353C-8D85-45B3-AE89-D86FF2A1BA1B}">
  <dimension ref="B1:W26"/>
  <sheetViews>
    <sheetView showGridLines="0" workbookViewId="0"/>
  </sheetViews>
  <sheetFormatPr defaultColWidth="11.42578125" defaultRowHeight="13.15"/>
  <cols>
    <col min="1" max="1" width="6.5703125" style="130" customWidth="1"/>
    <col min="2" max="2" width="9.42578125" style="188" customWidth="1"/>
    <col min="3" max="3" width="14.42578125" style="188" customWidth="1"/>
    <col min="4" max="4" width="10.5703125" style="188" bestFit="1" customWidth="1"/>
    <col min="5" max="5" width="8.42578125" style="188" customWidth="1"/>
    <col min="6" max="6" width="9.5703125" style="188" customWidth="1"/>
    <col min="7" max="7" width="20.5703125" style="188" customWidth="1"/>
    <col min="8" max="8" width="16.42578125" style="188" bestFit="1" customWidth="1"/>
    <col min="9" max="9" width="9.42578125" style="188" customWidth="1"/>
    <col min="10" max="10" width="8" style="188" customWidth="1"/>
    <col min="11" max="11" width="6.42578125" style="188" customWidth="1"/>
    <col min="12" max="12" width="6.5703125" style="130" bestFit="1" customWidth="1"/>
    <col min="13" max="22" width="4.5703125" style="130" customWidth="1"/>
    <col min="23" max="16384" width="11.42578125" style="130"/>
  </cols>
  <sheetData>
    <row r="1" spans="2:12" ht="22.9">
      <c r="B1" s="52" t="s">
        <v>45</v>
      </c>
      <c r="G1" s="759"/>
      <c r="H1" s="760"/>
      <c r="I1" s="4195" t="s">
        <v>251</v>
      </c>
      <c r="J1" s="4196"/>
    </row>
    <row r="2" spans="2:12" ht="22.9">
      <c r="B2" s="52"/>
      <c r="G2" s="759"/>
      <c r="H2" s="760"/>
      <c r="I2" s="2558"/>
      <c r="J2" s="3317"/>
    </row>
    <row r="3" spans="2:12" ht="20.45">
      <c r="B3" s="131" t="s">
        <v>1570</v>
      </c>
    </row>
    <row r="4" spans="2:12" ht="18">
      <c r="B4" s="591" t="s">
        <v>253</v>
      </c>
    </row>
    <row r="5" spans="2:12" ht="14.45">
      <c r="B5" s="25" t="s">
        <v>1571</v>
      </c>
      <c r="C5" s="606"/>
      <c r="D5" s="606"/>
      <c r="E5" s="761"/>
      <c r="F5" s="761"/>
      <c r="G5" s="761"/>
    </row>
    <row r="6" spans="2:12" ht="14.45">
      <c r="B6" s="25" t="s">
        <v>1572</v>
      </c>
      <c r="C6" s="606"/>
      <c r="D6" s="606"/>
      <c r="E6" s="761"/>
      <c r="F6" s="761"/>
      <c r="G6" s="761"/>
    </row>
    <row r="7" spans="2:12" ht="14.45">
      <c r="B7" s="25" t="s">
        <v>1573</v>
      </c>
      <c r="C7" s="606"/>
      <c r="D7" s="606"/>
      <c r="E7" s="761"/>
      <c r="F7" s="761"/>
      <c r="G7" s="761"/>
    </row>
    <row r="8" spans="2:12" ht="14.45">
      <c r="B8" s="25" t="s">
        <v>1574</v>
      </c>
      <c r="C8" s="606"/>
      <c r="D8" s="606"/>
      <c r="E8" s="761"/>
      <c r="F8" s="761"/>
      <c r="G8" s="761"/>
    </row>
    <row r="9" spans="2:12" ht="14.45">
      <c r="B9" s="25" t="s">
        <v>1575</v>
      </c>
      <c r="C9" s="606"/>
      <c r="D9" s="606"/>
      <c r="E9" s="761"/>
      <c r="F9" s="761"/>
      <c r="G9" s="761"/>
    </row>
    <row r="10" spans="2:12" ht="14.45">
      <c r="B10" s="25" t="s">
        <v>1576</v>
      </c>
      <c r="C10" s="606"/>
      <c r="D10" s="606"/>
      <c r="E10" s="761"/>
      <c r="F10" s="761"/>
      <c r="G10" s="761"/>
    </row>
    <row r="11" spans="2:12" ht="14.45">
      <c r="B11" s="25" t="s">
        <v>1577</v>
      </c>
      <c r="C11" s="606"/>
      <c r="D11" s="606"/>
      <c r="E11" s="761"/>
      <c r="F11" s="761"/>
      <c r="G11" s="761"/>
    </row>
    <row r="12" spans="2:12" ht="14.45">
      <c r="B12" s="27" t="s">
        <v>1578</v>
      </c>
      <c r="C12" s="606"/>
      <c r="D12" s="606"/>
      <c r="E12" s="761"/>
      <c r="F12" s="761"/>
      <c r="G12" s="761"/>
    </row>
    <row r="13" spans="2:12" ht="14.45">
      <c r="B13" s="27" t="s">
        <v>1579</v>
      </c>
      <c r="C13" s="606"/>
      <c r="D13" s="606"/>
      <c r="E13" s="761"/>
      <c r="F13" s="761"/>
      <c r="G13" s="761"/>
    </row>
    <row r="14" spans="2:12" ht="14.45">
      <c r="B14" s="27" t="s">
        <v>1580</v>
      </c>
      <c r="C14" s="606"/>
      <c r="D14" s="606"/>
      <c r="E14" s="761"/>
      <c r="F14" s="761"/>
      <c r="G14" s="761"/>
    </row>
    <row r="15" spans="2:12">
      <c r="B15" s="762"/>
    </row>
    <row r="16" spans="2:12" ht="15.6">
      <c r="B16" s="763" t="s">
        <v>1581</v>
      </c>
      <c r="D16" s="130"/>
      <c r="L16" s="188"/>
    </row>
    <row r="17" spans="2:23" ht="14.45">
      <c r="B17" s="27" t="s">
        <v>1582</v>
      </c>
      <c r="D17" s="127"/>
      <c r="L17" s="188"/>
    </row>
    <row r="18" spans="2:23" ht="13.9" thickBot="1">
      <c r="C18" s="764"/>
      <c r="D18" s="765"/>
      <c r="E18" s="764"/>
      <c r="F18" s="764"/>
      <c r="G18" s="764"/>
      <c r="H18" s="764"/>
      <c r="I18" s="764"/>
      <c r="J18" s="764"/>
      <c r="K18" s="764"/>
      <c r="L18" s="764"/>
    </row>
    <row r="19" spans="2:23" ht="41.45">
      <c r="B19" s="4026" t="s">
        <v>262</v>
      </c>
      <c r="C19" s="4023" t="s">
        <v>340</v>
      </c>
      <c r="D19" s="4024" t="s">
        <v>1583</v>
      </c>
      <c r="E19" s="4024" t="s">
        <v>1584</v>
      </c>
      <c r="F19" s="4024" t="s">
        <v>1585</v>
      </c>
      <c r="G19" s="4024" t="s">
        <v>1586</v>
      </c>
      <c r="H19" s="4024" t="s">
        <v>1587</v>
      </c>
      <c r="I19" s="4024" t="s">
        <v>1588</v>
      </c>
      <c r="J19" s="4024" t="s">
        <v>1589</v>
      </c>
      <c r="K19" s="4025" t="s">
        <v>1590</v>
      </c>
      <c r="L19" s="143"/>
      <c r="M19" s="766"/>
      <c r="N19" s="767"/>
      <c r="O19" s="767"/>
      <c r="P19" s="767"/>
      <c r="Q19" s="767"/>
      <c r="R19" s="767"/>
      <c r="S19" s="767"/>
      <c r="T19" s="767"/>
      <c r="U19" s="767"/>
      <c r="V19" s="767"/>
      <c r="W19" s="768"/>
    </row>
    <row r="20" spans="2:23" ht="14.45">
      <c r="B20" s="168">
        <v>97667258</v>
      </c>
      <c r="C20" s="259" t="s">
        <v>1591</v>
      </c>
      <c r="D20" s="177" t="s">
        <v>1592</v>
      </c>
      <c r="E20" s="177">
        <v>1.75</v>
      </c>
      <c r="F20" s="177">
        <v>9.4</v>
      </c>
      <c r="G20" s="177" t="s">
        <v>1593</v>
      </c>
      <c r="H20" s="177">
        <v>60</v>
      </c>
      <c r="I20" s="769" t="str">
        <f>+_xlfn.IFNA(VLOOKUP(B20,[2]Hoja1!$A:$C,3,FALSE),"Consultar")</f>
        <v>Consultar</v>
      </c>
      <c r="J20" s="177">
        <v>31</v>
      </c>
      <c r="K20" s="770">
        <v>15000</v>
      </c>
      <c r="L20" s="143"/>
      <c r="M20" s="149"/>
      <c r="N20" s="188"/>
      <c r="O20" s="188"/>
      <c r="P20" s="188"/>
      <c r="Q20" s="188"/>
      <c r="R20" s="188"/>
      <c r="S20" s="188"/>
      <c r="T20" s="188"/>
      <c r="U20" s="188"/>
      <c r="V20" s="188"/>
    </row>
    <row r="21" spans="2:23" ht="15" thickBot="1">
      <c r="B21" s="184">
        <v>97667259</v>
      </c>
      <c r="C21" s="243" t="s">
        <v>1594</v>
      </c>
      <c r="D21" s="186" t="s">
        <v>1592</v>
      </c>
      <c r="E21" s="186">
        <v>2.27</v>
      </c>
      <c r="F21" s="186">
        <v>11.8</v>
      </c>
      <c r="G21" s="186" t="s">
        <v>1595</v>
      </c>
      <c r="H21" s="186">
        <v>80</v>
      </c>
      <c r="I21" s="771" t="str">
        <f>+_xlfn.IFNA(VLOOKUP(B21,[2]Hoja1!$A:$C,3,FALSE),"Consultar")</f>
        <v>Consultar</v>
      </c>
      <c r="J21" s="186">
        <v>33</v>
      </c>
      <c r="K21" s="245">
        <v>22000</v>
      </c>
      <c r="L21" s="143"/>
      <c r="M21" s="149"/>
      <c r="N21" s="188"/>
      <c r="O21" s="188"/>
      <c r="P21" s="188"/>
      <c r="Q21" s="188"/>
      <c r="R21" s="188"/>
      <c r="S21" s="188"/>
      <c r="T21" s="188"/>
      <c r="U21" s="188"/>
      <c r="V21" s="188"/>
    </row>
    <row r="22" spans="2:23">
      <c r="B22" s="772"/>
      <c r="C22" s="772"/>
      <c r="D22" s="355"/>
      <c r="E22" s="772"/>
      <c r="F22" s="772"/>
      <c r="G22" s="772"/>
      <c r="H22" s="772"/>
      <c r="I22" s="772"/>
      <c r="J22" s="772"/>
      <c r="K22" s="772"/>
      <c r="L22" s="772"/>
      <c r="M22" s="188"/>
      <c r="N22" s="188"/>
      <c r="O22" s="188"/>
      <c r="P22" s="188"/>
      <c r="Q22" s="188"/>
      <c r="R22" s="188"/>
      <c r="S22" s="188"/>
      <c r="T22" s="188"/>
      <c r="U22" s="188"/>
      <c r="V22" s="188"/>
    </row>
    <row r="25" spans="2:23">
      <c r="B25" s="48"/>
    </row>
    <row r="26" spans="2:23" ht="14.45">
      <c r="E26" s="5"/>
    </row>
  </sheetData>
  <mergeCells count="1">
    <mergeCell ref="I1:J1"/>
  </mergeCells>
  <hyperlinks>
    <hyperlink ref="I1" location="Index" display="Back to Index" xr:uid="{2E2C2CA2-FE23-418A-9B05-7912BCAFAACE}"/>
    <hyperlink ref="I1:J1" location="Indice!A1" display="Volver al Índice" xr:uid="{0306ECB2-6C12-484C-A797-37176245C7F8}"/>
  </hyperlinks>
  <pageMargins left="0.7" right="0.7" top="0.75" bottom="0.75" header="0.3" footer="0.3"/>
  <pageSetup paperSize="9" orientation="portrait" horizontalDpi="300" verticalDpi="300" r:id="rId1"/>
  <customProperties>
    <customPr name="_pios_id" r:id="rId2"/>
  </customProperties>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36B0F-36A3-4FBD-BE90-6559BE50170B}">
  <dimension ref="A1:V26"/>
  <sheetViews>
    <sheetView showGridLines="0" workbookViewId="0"/>
  </sheetViews>
  <sheetFormatPr defaultColWidth="11.42578125" defaultRowHeight="13.15"/>
  <cols>
    <col min="1" max="1" width="6.28515625" style="130" customWidth="1"/>
    <col min="2" max="2" width="10.42578125" style="188" customWidth="1"/>
    <col min="3" max="3" width="14.42578125" style="188" customWidth="1"/>
    <col min="4" max="4" width="11.42578125" style="188"/>
    <col min="5" max="5" width="14" style="188" customWidth="1"/>
    <col min="6" max="6" width="18.42578125" style="188" customWidth="1"/>
    <col min="7" max="7" width="13.42578125" style="188" customWidth="1"/>
    <col min="8" max="8" width="12.42578125" style="188" customWidth="1"/>
    <col min="9" max="9" width="10.5703125" style="188" customWidth="1"/>
    <col min="10" max="11" width="8.5703125" style="188" customWidth="1"/>
    <col min="12" max="12" width="7.42578125" style="130" customWidth="1"/>
    <col min="13" max="22" width="4.5703125" style="130" customWidth="1"/>
    <col min="23" max="16384" width="11.42578125" style="130"/>
  </cols>
  <sheetData>
    <row r="1" spans="2:22" ht="22.9">
      <c r="B1" s="773" t="s">
        <v>47</v>
      </c>
      <c r="C1" s="782"/>
      <c r="D1" s="782"/>
      <c r="E1" s="783"/>
      <c r="F1" s="782"/>
      <c r="G1" s="782"/>
      <c r="H1" s="563"/>
      <c r="I1" s="4195" t="s">
        <v>251</v>
      </c>
      <c r="J1" s="4196"/>
      <c r="K1" s="782"/>
      <c r="L1" s="782"/>
      <c r="M1" s="782"/>
      <c r="N1" s="782"/>
      <c r="O1" s="782"/>
      <c r="P1" s="782"/>
      <c r="Q1" s="782"/>
      <c r="R1" s="782"/>
      <c r="S1" s="782"/>
    </row>
    <row r="2" spans="2:22" ht="22.9">
      <c r="B2" s="773"/>
      <c r="C2" s="782"/>
      <c r="D2" s="782"/>
      <c r="E2" s="783"/>
      <c r="F2" s="782"/>
      <c r="G2" s="782"/>
      <c r="H2" s="563"/>
      <c r="I2" s="3251"/>
      <c r="J2" s="3267"/>
      <c r="K2" s="782"/>
      <c r="L2" s="782"/>
      <c r="M2" s="782"/>
      <c r="N2" s="782"/>
      <c r="O2" s="782"/>
      <c r="P2" s="782"/>
      <c r="Q2" s="782"/>
      <c r="R2" s="782"/>
      <c r="S2" s="782"/>
    </row>
    <row r="3" spans="2:22" ht="20.45">
      <c r="B3" s="784" t="s">
        <v>1570</v>
      </c>
      <c r="C3" s="782"/>
      <c r="D3" s="782"/>
      <c r="E3" s="782"/>
      <c r="F3" s="782"/>
      <c r="G3" s="782"/>
      <c r="H3" s="782"/>
      <c r="I3" s="782"/>
      <c r="J3" s="782"/>
      <c r="K3" s="782"/>
      <c r="L3" s="782"/>
      <c r="M3" s="782"/>
      <c r="N3" s="782"/>
      <c r="O3" s="782"/>
      <c r="P3" s="782"/>
      <c r="Q3" s="782"/>
      <c r="R3" s="782"/>
      <c r="S3" s="782"/>
    </row>
    <row r="4" spans="2:22" ht="18">
      <c r="B4" s="591" t="s">
        <v>253</v>
      </c>
    </row>
    <row r="5" spans="2:22" ht="14.45">
      <c r="B5" s="25" t="s">
        <v>1596</v>
      </c>
      <c r="C5" s="761"/>
      <c r="D5" s="761"/>
    </row>
    <row r="6" spans="2:22" ht="14.45">
      <c r="B6" s="25" t="s">
        <v>1597</v>
      </c>
      <c r="C6" s="761"/>
      <c r="D6" s="761"/>
    </row>
    <row r="7" spans="2:22" ht="14.45">
      <c r="B7" s="25" t="s">
        <v>1598</v>
      </c>
      <c r="C7" s="761"/>
      <c r="D7" s="761"/>
    </row>
    <row r="8" spans="2:22" ht="14.45">
      <c r="B8" s="25" t="s">
        <v>1599</v>
      </c>
      <c r="C8" s="761"/>
      <c r="D8" s="761"/>
    </row>
    <row r="9" spans="2:22" ht="14.45">
      <c r="B9" s="25" t="s">
        <v>1600</v>
      </c>
      <c r="C9" s="761"/>
      <c r="D9" s="761"/>
    </row>
    <row r="10" spans="2:22" ht="14.45">
      <c r="B10" s="25" t="s">
        <v>1601</v>
      </c>
      <c r="C10" s="761"/>
      <c r="D10" s="761"/>
    </row>
    <row r="11" spans="2:22" ht="14.45">
      <c r="B11" s="25" t="s">
        <v>1602</v>
      </c>
      <c r="C11" s="761"/>
      <c r="D11" s="761"/>
    </row>
    <row r="12" spans="2:22" ht="14.45">
      <c r="B12" s="25" t="s">
        <v>1603</v>
      </c>
      <c r="C12" s="761"/>
      <c r="D12" s="761"/>
    </row>
    <row r="13" spans="2:22" ht="14.45">
      <c r="B13" s="25" t="s">
        <v>1604</v>
      </c>
      <c r="C13" s="761"/>
      <c r="D13" s="761"/>
    </row>
    <row r="14" spans="2:22" ht="14.45">
      <c r="B14" s="27" t="s">
        <v>1605</v>
      </c>
      <c r="C14" s="130"/>
    </row>
    <row r="15" spans="2:22" ht="14.45">
      <c r="B15" s="27" t="s">
        <v>1580</v>
      </c>
      <c r="C15" s="130"/>
    </row>
    <row r="16" spans="2:22">
      <c r="D16" s="130"/>
      <c r="L16" s="188"/>
      <c r="M16" s="188"/>
      <c r="N16" s="188"/>
      <c r="O16" s="188"/>
      <c r="P16" s="188"/>
      <c r="Q16" s="188"/>
      <c r="R16" s="188"/>
      <c r="S16" s="188"/>
      <c r="T16" s="188"/>
      <c r="U16" s="188"/>
      <c r="V16" s="188"/>
    </row>
    <row r="17" spans="1:22" ht="17.45">
      <c r="B17" s="785" t="s">
        <v>1606</v>
      </c>
      <c r="D17" s="130"/>
      <c r="L17" s="188"/>
      <c r="M17" s="188"/>
      <c r="N17" s="188"/>
      <c r="O17" s="188"/>
      <c r="P17" s="188"/>
      <c r="Q17" s="188"/>
      <c r="R17" s="188"/>
      <c r="S17" s="188"/>
      <c r="T17" s="188"/>
      <c r="U17" s="188"/>
      <c r="V17" s="188"/>
    </row>
    <row r="18" spans="1:22" ht="15">
      <c r="B18" s="786" t="s">
        <v>1607</v>
      </c>
      <c r="D18" s="130"/>
      <c r="L18" s="188"/>
      <c r="M18" s="188"/>
      <c r="N18" s="188"/>
      <c r="O18" s="188"/>
      <c r="P18" s="188"/>
      <c r="Q18" s="188"/>
      <c r="R18" s="188"/>
      <c r="S18" s="188"/>
      <c r="T18" s="188"/>
      <c r="U18" s="188"/>
      <c r="V18" s="188"/>
    </row>
    <row r="19" spans="1:22" ht="14.45">
      <c r="B19" s="27" t="s">
        <v>1608</v>
      </c>
      <c r="D19" s="130"/>
      <c r="L19" s="188"/>
      <c r="M19" s="188"/>
      <c r="N19" s="188"/>
      <c r="O19" s="188"/>
      <c r="P19" s="188"/>
      <c r="Q19" s="188"/>
      <c r="R19" s="188"/>
      <c r="S19" s="188"/>
      <c r="T19" s="188"/>
      <c r="U19" s="188"/>
      <c r="V19" s="188"/>
    </row>
    <row r="20" spans="1:22" ht="13.9" thickBot="1">
      <c r="C20" s="764"/>
      <c r="D20" s="140"/>
      <c r="E20" s="764"/>
      <c r="F20" s="764"/>
      <c r="G20" s="764"/>
      <c r="H20" s="764"/>
      <c r="I20" s="764"/>
      <c r="J20" s="764"/>
      <c r="K20" s="764"/>
      <c r="L20" s="188"/>
    </row>
    <row r="21" spans="1:22" ht="43.9" thickBot="1">
      <c r="B21" s="3314" t="s">
        <v>262</v>
      </c>
      <c r="C21" s="3315" t="s">
        <v>340</v>
      </c>
      <c r="D21" s="3315" t="s">
        <v>1583</v>
      </c>
      <c r="E21" s="3315" t="s">
        <v>1584</v>
      </c>
      <c r="F21" s="3315" t="s">
        <v>1585</v>
      </c>
      <c r="G21" s="3315" t="s">
        <v>1587</v>
      </c>
      <c r="H21" s="3315" t="s">
        <v>1588</v>
      </c>
      <c r="I21" s="3315" t="s">
        <v>1589</v>
      </c>
      <c r="J21" s="3316" t="s">
        <v>1590</v>
      </c>
      <c r="K21" s="130"/>
      <c r="L21" s="766"/>
      <c r="M21" s="767"/>
      <c r="N21" s="767"/>
      <c r="O21" s="767"/>
      <c r="P21" s="767"/>
      <c r="Q21" s="767"/>
      <c r="R21" s="767"/>
      <c r="S21" s="767"/>
      <c r="T21" s="767"/>
      <c r="U21" s="767"/>
    </row>
    <row r="22" spans="1:22" ht="14.45">
      <c r="B22" s="182">
        <v>98987736</v>
      </c>
      <c r="C22" s="1600" t="s">
        <v>1609</v>
      </c>
      <c r="D22" s="1600" t="s">
        <v>1592</v>
      </c>
      <c r="E22" s="1600">
        <v>2</v>
      </c>
      <c r="F22" s="1600">
        <v>8.9</v>
      </c>
      <c r="G22" s="1600">
        <v>2</v>
      </c>
      <c r="H22" s="3313">
        <f>+_xlfn.IFNA(VLOOKUP(B22,[2]Hoja1!$A:$C,3,FALSE),"Consultar")</f>
        <v>4113</v>
      </c>
      <c r="I22" s="1600">
        <v>70</v>
      </c>
      <c r="J22" s="2581">
        <v>7500</v>
      </c>
      <c r="K22" s="130"/>
      <c r="L22" s="149"/>
      <c r="M22" s="188"/>
      <c r="N22" s="188"/>
      <c r="O22" s="188"/>
      <c r="P22" s="188"/>
      <c r="Q22" s="188"/>
      <c r="R22" s="188"/>
      <c r="S22" s="188"/>
      <c r="T22" s="188"/>
      <c r="U22" s="188"/>
      <c r="V22" s="768"/>
    </row>
    <row r="23" spans="1:22" ht="15" thickBot="1">
      <c r="B23" s="184">
        <v>98987737</v>
      </c>
      <c r="C23" s="186" t="s">
        <v>1610</v>
      </c>
      <c r="D23" s="186" t="s">
        <v>1592</v>
      </c>
      <c r="E23" s="186">
        <v>2</v>
      </c>
      <c r="F23" s="186">
        <v>8.9</v>
      </c>
      <c r="G23" s="186">
        <v>2</v>
      </c>
      <c r="H23" s="771">
        <f>+_xlfn.IFNA(VLOOKUP(B23,[2]Hoja1!$A:$C,3,FALSE),"Consultar")</f>
        <v>5671</v>
      </c>
      <c r="I23" s="186">
        <v>55</v>
      </c>
      <c r="J23" s="245">
        <v>16000</v>
      </c>
      <c r="K23" s="130"/>
      <c r="L23" s="149"/>
      <c r="M23" s="788"/>
      <c r="N23" s="188"/>
      <c r="O23" s="188"/>
      <c r="P23" s="188"/>
      <c r="Q23" s="188"/>
      <c r="R23" s="188"/>
      <c r="S23" s="188"/>
      <c r="T23" s="188"/>
      <c r="U23" s="188"/>
    </row>
    <row r="24" spans="1:22">
      <c r="B24" s="772"/>
      <c r="C24" s="772"/>
      <c r="D24" s="772"/>
      <c r="E24" s="772"/>
      <c r="F24" s="772"/>
      <c r="G24" s="772"/>
      <c r="H24" s="772"/>
      <c r="I24" s="772"/>
      <c r="J24" s="772"/>
      <c r="K24" s="772"/>
    </row>
    <row r="26" spans="1:22" ht="14.45">
      <c r="A26" s="5"/>
      <c r="B26" s="48"/>
    </row>
  </sheetData>
  <mergeCells count="1">
    <mergeCell ref="I1:J1"/>
  </mergeCells>
  <hyperlinks>
    <hyperlink ref="H1" location="Index" display="Back to Index" xr:uid="{AF2E848C-0387-4C74-817D-FAC9A6D24DAB}"/>
    <hyperlink ref="I1" location="Index" display="Back to Index" xr:uid="{22C2401B-F4B4-45E8-B948-0E658D28E10C}"/>
    <hyperlink ref="I1:J1" location="Indice!A1" display="Volver al Índice" xr:uid="{B6B5FED0-EBC9-4066-BA42-CBA0204A6B92}"/>
  </hyperlinks>
  <pageMargins left="0.7" right="0.7" top="0.75" bottom="0.75" header="0.3" footer="0.3"/>
  <pageSetup paperSize="9" orientation="portrait" horizontalDpi="300" verticalDpi="300" r:id="rId1"/>
  <customProperties>
    <customPr name="_pios_id" r:id="rId2"/>
  </customPropertie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1911D4-DCC7-47C5-BC04-853FAE01BA60}">
  <dimension ref="B1:J53"/>
  <sheetViews>
    <sheetView showGridLines="0" workbookViewId="0"/>
  </sheetViews>
  <sheetFormatPr defaultColWidth="8.7109375" defaultRowHeight="14.45"/>
  <cols>
    <col min="2" max="2" width="13.42578125" customWidth="1"/>
    <col min="3" max="3" width="11.42578125" customWidth="1"/>
    <col min="4" max="4" width="9" bestFit="1" customWidth="1"/>
    <col min="5" max="5" width="37.5703125" bestFit="1" customWidth="1"/>
  </cols>
  <sheetData>
    <row r="1" spans="2:10" ht="22.9">
      <c r="B1" s="824" t="s">
        <v>48</v>
      </c>
      <c r="E1" s="774"/>
      <c r="I1" s="4195" t="s">
        <v>251</v>
      </c>
      <c r="J1" s="4196"/>
    </row>
    <row r="2" spans="2:10" ht="22.9">
      <c r="B2" s="824"/>
      <c r="E2" s="774"/>
      <c r="I2" s="3210"/>
      <c r="J2" s="3210"/>
    </row>
    <row r="3" spans="2:10" ht="20.45">
      <c r="B3" s="827" t="s">
        <v>1611</v>
      </c>
    </row>
    <row r="5" spans="2:10">
      <c r="B5" s="775" t="s">
        <v>1612</v>
      </c>
    </row>
    <row r="6" spans="2:10">
      <c r="B6" s="775" t="s">
        <v>1613</v>
      </c>
    </row>
    <row r="7" spans="2:10">
      <c r="B7" s="775" t="s">
        <v>1614</v>
      </c>
    </row>
    <row r="8" spans="2:10">
      <c r="B8" s="775" t="s">
        <v>1615</v>
      </c>
    </row>
    <row r="9" spans="2:10">
      <c r="B9" s="775" t="s">
        <v>1616</v>
      </c>
    </row>
    <row r="10" spans="2:10">
      <c r="B10" s="775" t="s">
        <v>1617</v>
      </c>
    </row>
    <row r="12" spans="2:10">
      <c r="B12" s="776" t="s">
        <v>1618</v>
      </c>
    </row>
    <row r="13" spans="2:10">
      <c r="B13" s="775" t="s">
        <v>1619</v>
      </c>
    </row>
    <row r="14" spans="2:10">
      <c r="B14" s="775" t="s">
        <v>1620</v>
      </c>
    </row>
    <row r="15" spans="2:10">
      <c r="B15" s="775" t="s">
        <v>1621</v>
      </c>
    </row>
    <row r="16" spans="2:10">
      <c r="B16" s="775" t="s">
        <v>1622</v>
      </c>
    </row>
    <row r="17" spans="2:10">
      <c r="B17" s="775"/>
    </row>
    <row r="18" spans="2:10">
      <c r="B18" s="776" t="s">
        <v>1486</v>
      </c>
    </row>
    <row r="19" spans="2:10">
      <c r="B19" s="775" t="s">
        <v>1623</v>
      </c>
    </row>
    <row r="20" spans="2:10">
      <c r="B20" s="775" t="s">
        <v>1624</v>
      </c>
    </row>
    <row r="21" spans="2:10">
      <c r="B21" s="775" t="s">
        <v>1625</v>
      </c>
    </row>
    <row r="22" spans="2:10">
      <c r="B22" s="775" t="s">
        <v>1626</v>
      </c>
    </row>
    <row r="23" spans="2:10">
      <c r="B23" s="775" t="s">
        <v>1627</v>
      </c>
    </row>
    <row r="24" spans="2:10">
      <c r="B24" s="775" t="s">
        <v>1628</v>
      </c>
    </row>
    <row r="25" spans="2:10">
      <c r="B25" s="775" t="s">
        <v>1629</v>
      </c>
    </row>
    <row r="26" spans="2:10" ht="15" thickBot="1">
      <c r="B26" s="775"/>
    </row>
    <row r="27" spans="2:10" ht="15" thickBot="1">
      <c r="B27" s="4637" t="s">
        <v>372</v>
      </c>
      <c r="C27" s="4638"/>
    </row>
    <row r="28" spans="2:10" ht="15" thickBot="1"/>
    <row r="29" spans="2:10">
      <c r="B29" s="4639" t="s">
        <v>1630</v>
      </c>
      <c r="C29" s="4640"/>
      <c r="D29" s="4640"/>
      <c r="E29" s="4640"/>
      <c r="F29" s="4640"/>
      <c r="G29" s="4640"/>
      <c r="H29" s="4640"/>
      <c r="I29" s="4640"/>
      <c r="J29" s="4643" t="s">
        <v>1631</v>
      </c>
    </row>
    <row r="30" spans="2:10" ht="15" thickBot="1">
      <c r="B30" s="4641"/>
      <c r="C30" s="4642"/>
      <c r="D30" s="4642"/>
      <c r="E30" s="4642"/>
      <c r="F30" s="4642"/>
      <c r="G30" s="4642"/>
      <c r="H30" s="4642"/>
      <c r="I30" s="4642"/>
      <c r="J30" s="4644"/>
    </row>
    <row r="31" spans="2:10" ht="15" thickBot="1">
      <c r="B31" s="852" t="s">
        <v>1632</v>
      </c>
      <c r="C31" s="853" t="s">
        <v>1633</v>
      </c>
      <c r="D31" s="853" t="s">
        <v>1634</v>
      </c>
      <c r="E31" s="854" t="s">
        <v>1635</v>
      </c>
      <c r="F31" s="853" t="s">
        <v>1636</v>
      </c>
      <c r="G31" s="853" t="s">
        <v>1637</v>
      </c>
      <c r="H31" s="853" t="s">
        <v>1638</v>
      </c>
      <c r="I31" s="853" t="s">
        <v>1639</v>
      </c>
      <c r="J31" s="779" t="s">
        <v>1640</v>
      </c>
    </row>
    <row r="32" spans="2:10">
      <c r="B32" s="427" t="s">
        <v>1641</v>
      </c>
      <c r="C32" s="323">
        <v>2</v>
      </c>
      <c r="D32" s="323">
        <v>99220844</v>
      </c>
      <c r="E32" s="855" t="s">
        <v>1642</v>
      </c>
      <c r="F32" s="4645"/>
      <c r="G32" s="323">
        <v>65</v>
      </c>
      <c r="H32" s="323">
        <v>11</v>
      </c>
      <c r="I32" s="323">
        <v>1.1000000000000001</v>
      </c>
      <c r="J32" s="3090">
        <f>+_xlfn.IFNA(VLOOKUP(D32,[2]Hoja1!$A:$C,3,FALSE),"Consultar")</f>
        <v>7968</v>
      </c>
    </row>
    <row r="33" spans="2:10">
      <c r="B33" s="857" t="s">
        <v>1643</v>
      </c>
      <c r="C33" s="384">
        <v>2</v>
      </c>
      <c r="D33" s="384">
        <v>99220845</v>
      </c>
      <c r="E33" s="858" t="s">
        <v>1644</v>
      </c>
      <c r="F33" s="4645"/>
      <c r="G33" s="859">
        <v>100</v>
      </c>
      <c r="H33" s="859">
        <v>11</v>
      </c>
      <c r="I33" s="859">
        <v>1.5</v>
      </c>
      <c r="J33" s="856">
        <f>+_xlfn.IFNA(VLOOKUP(D33,[2]Hoja1!$A:$C,3,FALSE),"Consultar")</f>
        <v>7371</v>
      </c>
    </row>
    <row r="34" spans="2:10" ht="15" thickBot="1">
      <c r="B34" s="860" t="s">
        <v>1645</v>
      </c>
      <c r="C34" s="861">
        <v>2</v>
      </c>
      <c r="D34" s="861">
        <v>99220847</v>
      </c>
      <c r="E34" s="862" t="s">
        <v>1646</v>
      </c>
      <c r="F34" s="4646"/>
      <c r="G34" s="861">
        <v>68</v>
      </c>
      <c r="H34" s="861">
        <v>15.4</v>
      </c>
      <c r="I34" s="861">
        <v>1.5</v>
      </c>
      <c r="J34" s="864">
        <f>+_xlfn.IFNA(VLOOKUP(D34,[2]Hoja1!$A:$C,3,FALSE),"Consultar")</f>
        <v>9797</v>
      </c>
    </row>
    <row r="35" spans="2:10">
      <c r="B35" s="865" t="s">
        <v>1647</v>
      </c>
    </row>
    <row r="37" spans="2:10" ht="22.9">
      <c r="B37" s="824" t="s">
        <v>1648</v>
      </c>
    </row>
    <row r="46" spans="2:10" ht="15" thickBot="1"/>
    <row r="47" spans="2:10" ht="28.9">
      <c r="B47" s="4610" t="s">
        <v>1635</v>
      </c>
      <c r="C47" s="4611"/>
      <c r="D47" s="4614" t="s">
        <v>1634</v>
      </c>
      <c r="E47" s="4616" t="s">
        <v>1649</v>
      </c>
      <c r="F47" s="4616"/>
      <c r="G47" s="4616"/>
      <c r="H47" s="4616"/>
      <c r="I47" s="4611"/>
      <c r="J47" s="866" t="s">
        <v>1631</v>
      </c>
    </row>
    <row r="48" spans="2:10" ht="15" thickBot="1">
      <c r="B48" s="4612"/>
      <c r="C48" s="4613"/>
      <c r="D48" s="4615"/>
      <c r="E48" s="4617"/>
      <c r="F48" s="4617"/>
      <c r="G48" s="4617"/>
      <c r="H48" s="4617"/>
      <c r="I48" s="4613"/>
      <c r="J48" s="867" t="s">
        <v>1640</v>
      </c>
    </row>
    <row r="49" spans="2:10" ht="15" thickBot="1">
      <c r="B49" s="4620" t="s">
        <v>1650</v>
      </c>
      <c r="C49" s="4621"/>
      <c r="D49" s="868">
        <v>99217259</v>
      </c>
      <c r="E49" s="4622" t="s">
        <v>1651</v>
      </c>
      <c r="F49" s="4623"/>
      <c r="G49" s="4623"/>
      <c r="H49" s="4623"/>
      <c r="I49" s="4624"/>
      <c r="J49" s="4119">
        <f>+_xlfn.IFNA(VLOOKUP(D49,[2]Hoja1!$A:$C,3,FALSE),"Consultar")</f>
        <v>551</v>
      </c>
    </row>
    <row r="50" spans="2:10">
      <c r="B50" s="4625" t="s">
        <v>1652</v>
      </c>
      <c r="C50" s="4626"/>
      <c r="D50" s="4627">
        <v>99229422</v>
      </c>
      <c r="E50" s="869" t="s">
        <v>1653</v>
      </c>
      <c r="F50" s="4629" t="s">
        <v>1654</v>
      </c>
      <c r="G50" s="4630"/>
      <c r="H50" s="4630"/>
      <c r="I50" s="4631"/>
      <c r="J50" s="4618">
        <f>+_xlfn.IFNA(VLOOKUP(D50,[2]Hoja1!$A:$C,3,FALSE),"Consultar")</f>
        <v>1039</v>
      </c>
    </row>
    <row r="51" spans="2:10" ht="15" thickBot="1">
      <c r="B51" s="870" t="s">
        <v>1655</v>
      </c>
      <c r="C51" s="871"/>
      <c r="D51" s="4628"/>
      <c r="E51" s="873" t="s">
        <v>1656</v>
      </c>
      <c r="F51" s="4629"/>
      <c r="G51" s="4630"/>
      <c r="H51" s="4630"/>
      <c r="I51" s="4631"/>
      <c r="J51" s="4619" t="str">
        <f>+_xlfn.IFNA(VLOOKUP(D51,[2]Hoja1!$A:$C,3,FALSE),"Consultar")</f>
        <v>Consultar</v>
      </c>
    </row>
    <row r="52" spans="2:10">
      <c r="B52" s="4625" t="s">
        <v>1652</v>
      </c>
      <c r="C52" s="4626"/>
      <c r="D52" s="4635">
        <v>99229453</v>
      </c>
      <c r="E52" s="869" t="s">
        <v>1657</v>
      </c>
      <c r="F52" s="4629"/>
      <c r="G52" s="4630"/>
      <c r="H52" s="4630"/>
      <c r="I52" s="4631"/>
      <c r="J52" s="4618">
        <f>+_xlfn.IFNA(VLOOKUP(D52,[2]Hoja1!$A:$C,3,FALSE),"Consultar")</f>
        <v>1039</v>
      </c>
    </row>
    <row r="53" spans="2:10" ht="15" thickBot="1">
      <c r="B53" s="874" t="s">
        <v>1658</v>
      </c>
      <c r="C53" s="875"/>
      <c r="D53" s="4636"/>
      <c r="E53" s="876" t="s">
        <v>1656</v>
      </c>
      <c r="F53" s="4632"/>
      <c r="G53" s="4633"/>
      <c r="H53" s="4633"/>
      <c r="I53" s="4634"/>
      <c r="J53" s="4619" t="str">
        <f>+_xlfn.IFNA(VLOOKUP(D53,[2]Hoja1!$A:$C,3,FALSE),"Consultar")</f>
        <v>Consultar</v>
      </c>
    </row>
  </sheetData>
  <mergeCells count="17">
    <mergeCell ref="I1:J1"/>
    <mergeCell ref="B27:C27"/>
    <mergeCell ref="B29:I30"/>
    <mergeCell ref="J29:J30"/>
    <mergeCell ref="F32:F34"/>
    <mergeCell ref="B47:C48"/>
    <mergeCell ref="D47:D48"/>
    <mergeCell ref="E47:I48"/>
    <mergeCell ref="J52:J53"/>
    <mergeCell ref="B49:C49"/>
    <mergeCell ref="E49:I49"/>
    <mergeCell ref="B50:C50"/>
    <mergeCell ref="D50:D51"/>
    <mergeCell ref="F50:I53"/>
    <mergeCell ref="J50:J51"/>
    <mergeCell ref="B52:C52"/>
    <mergeCell ref="D52:D53"/>
  </mergeCells>
  <hyperlinks>
    <hyperlink ref="I1" location="Index" display="Back to Index" xr:uid="{79550B57-EEBC-4886-AB04-02ECD22DAB6D}"/>
    <hyperlink ref="I1:J1" location="Indice!A1" display="Volver al Índice" xr:uid="{15E0D600-1D8A-40F8-A3A9-9D101B871FE9}"/>
  </hyperlinks>
  <pageMargins left="0.7" right="0.7" top="0.75" bottom="0.75" header="0.3" footer="0.3"/>
  <pageSetup paperSize="9" orientation="portrait" horizontalDpi="300" verticalDpi="300" r:id="rId1"/>
  <customProperties>
    <customPr name="_pios_id" r:id="rId2"/>
  </customProperties>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436AA3-B7D7-45AC-B5FE-154BD80EDDE9}">
  <dimension ref="B1:K24"/>
  <sheetViews>
    <sheetView showGridLines="0" zoomScale="85" zoomScaleNormal="85" workbookViewId="0"/>
  </sheetViews>
  <sheetFormatPr defaultColWidth="8.7109375" defaultRowHeight="14.45"/>
  <cols>
    <col min="2" max="2" width="14.28515625" customWidth="1"/>
    <col min="3" max="3" width="11.7109375" bestFit="1" customWidth="1"/>
    <col min="4" max="4" width="9.7109375" bestFit="1" customWidth="1"/>
    <col min="5" max="5" width="24.7109375" bestFit="1" customWidth="1"/>
    <col min="6" max="6" width="13" customWidth="1"/>
    <col min="10" max="10" width="10.28515625" customWidth="1"/>
  </cols>
  <sheetData>
    <row r="1" spans="2:11" ht="26.45">
      <c r="B1" s="773" t="s">
        <v>51</v>
      </c>
      <c r="F1" s="774"/>
      <c r="I1" s="158" t="s">
        <v>251</v>
      </c>
      <c r="K1" s="3744">
        <v>1.2</v>
      </c>
    </row>
    <row r="4" spans="2:11">
      <c r="B4" s="775" t="s">
        <v>1659</v>
      </c>
    </row>
    <row r="5" spans="2:11">
      <c r="B5" s="775" t="s">
        <v>1660</v>
      </c>
    </row>
    <row r="6" spans="2:11">
      <c r="B6" s="775" t="s">
        <v>1661</v>
      </c>
    </row>
    <row r="7" spans="2:11">
      <c r="B7" s="775" t="s">
        <v>1662</v>
      </c>
    </row>
    <row r="8" spans="2:11">
      <c r="B8" s="775" t="s">
        <v>1663</v>
      </c>
    </row>
    <row r="9" spans="2:11">
      <c r="B9" s="775"/>
    </row>
    <row r="10" spans="2:11">
      <c r="B10" s="776" t="s">
        <v>1664</v>
      </c>
    </row>
    <row r="11" spans="2:11">
      <c r="B11" s="775" t="s">
        <v>1665</v>
      </c>
    </row>
    <row r="12" spans="2:11">
      <c r="B12" s="775" t="s">
        <v>1666</v>
      </c>
    </row>
    <row r="13" spans="2:11">
      <c r="B13" s="775" t="s">
        <v>1667</v>
      </c>
    </row>
    <row r="14" spans="2:11">
      <c r="B14" s="775" t="s">
        <v>1668</v>
      </c>
    </row>
    <row r="15" spans="2:11" ht="15" thickBot="1">
      <c r="B15" s="775"/>
    </row>
    <row r="16" spans="2:11" ht="15" thickBot="1">
      <c r="B16" s="4637" t="s">
        <v>372</v>
      </c>
      <c r="C16" s="4638"/>
    </row>
    <row r="17" spans="2:10" ht="15" thickBot="1"/>
    <row r="18" spans="2:10">
      <c r="B18" s="4639" t="s">
        <v>1630</v>
      </c>
      <c r="C18" s="4640"/>
      <c r="D18" s="4640"/>
      <c r="E18" s="4640"/>
      <c r="F18" s="4640"/>
      <c r="G18" s="4640"/>
      <c r="H18" s="4640"/>
      <c r="I18" s="4640"/>
      <c r="J18" s="4643" t="s">
        <v>1631</v>
      </c>
    </row>
    <row r="19" spans="2:10" ht="15" thickBot="1">
      <c r="B19" s="4641"/>
      <c r="C19" s="4642"/>
      <c r="D19" s="4642"/>
      <c r="E19" s="4642"/>
      <c r="F19" s="4642"/>
      <c r="G19" s="4642"/>
      <c r="H19" s="4642"/>
      <c r="I19" s="4642"/>
      <c r="J19" s="4644"/>
    </row>
    <row r="20" spans="2:10" ht="15" thickBot="1">
      <c r="B20" s="778" t="s">
        <v>1632</v>
      </c>
      <c r="C20" s="777" t="s">
        <v>1633</v>
      </c>
      <c r="D20" s="777" t="s">
        <v>1634</v>
      </c>
      <c r="E20" s="3745" t="s">
        <v>1635</v>
      </c>
      <c r="F20" s="777" t="s">
        <v>1636</v>
      </c>
      <c r="G20" s="777" t="s">
        <v>1637</v>
      </c>
      <c r="H20" s="777" t="s">
        <v>1638</v>
      </c>
      <c r="I20" s="778" t="s">
        <v>1639</v>
      </c>
      <c r="J20" s="853" t="s">
        <v>1640</v>
      </c>
    </row>
    <row r="21" spans="2:10">
      <c r="B21" s="3814" t="s">
        <v>1669</v>
      </c>
      <c r="C21" s="3815">
        <v>2</v>
      </c>
      <c r="D21" s="3816">
        <v>91048787</v>
      </c>
      <c r="E21" s="3817" t="s">
        <v>1670</v>
      </c>
      <c r="F21" s="3818" t="s">
        <v>1671</v>
      </c>
      <c r="G21" s="3815">
        <v>42</v>
      </c>
      <c r="H21" s="3815">
        <v>15.2</v>
      </c>
      <c r="I21" s="3815">
        <v>1.1000000000000001</v>
      </c>
      <c r="J21" s="3819">
        <f>+_xlfn.IFNA(VLOOKUP(D21,[2]Hoja1!$A:$C,3,FALSE),"Consultar")</f>
        <v>17135</v>
      </c>
    </row>
    <row r="22" spans="2:10">
      <c r="B22" s="3820" t="s">
        <v>1672</v>
      </c>
      <c r="C22" s="3821">
        <v>2</v>
      </c>
      <c r="D22" s="3822">
        <v>91048789</v>
      </c>
      <c r="E22" s="3823" t="s">
        <v>1673</v>
      </c>
      <c r="F22" s="3824" t="s">
        <v>1671</v>
      </c>
      <c r="G22" s="3821">
        <v>56</v>
      </c>
      <c r="H22" s="3821">
        <v>15.2</v>
      </c>
      <c r="I22" s="3821">
        <v>1.5</v>
      </c>
      <c r="J22" s="3825">
        <f>+_xlfn.IFNA(VLOOKUP(D22,[2]Hoja1!$A:$C,3,FALSE),"Consultar")</f>
        <v>18483</v>
      </c>
    </row>
    <row r="23" spans="2:10">
      <c r="B23" s="2542" t="s">
        <v>1674</v>
      </c>
      <c r="C23" s="323">
        <v>2</v>
      </c>
      <c r="D23" s="323">
        <v>91048797</v>
      </c>
      <c r="E23" s="323" t="s">
        <v>1675</v>
      </c>
      <c r="F23" s="3824" t="s">
        <v>1671</v>
      </c>
      <c r="G23" s="323">
        <v>48</v>
      </c>
      <c r="H23" s="323">
        <v>36</v>
      </c>
      <c r="I23" s="323" t="s">
        <v>1170</v>
      </c>
      <c r="J23" s="3826">
        <f>+_xlfn.IFNA(VLOOKUP(D23,[2]Hoja1!$A:$C,3,FALSE),"Consultar")</f>
        <v>20233</v>
      </c>
    </row>
    <row r="24" spans="2:10" ht="15" thickBot="1">
      <c r="B24" s="1524" t="s">
        <v>1676</v>
      </c>
      <c r="C24" s="3249">
        <v>2</v>
      </c>
      <c r="D24" s="3249">
        <v>91048799</v>
      </c>
      <c r="E24" s="3249" t="s">
        <v>1677</v>
      </c>
      <c r="F24" s="3827" t="s">
        <v>1671</v>
      </c>
      <c r="G24" s="3249">
        <v>71</v>
      </c>
      <c r="H24" s="3249">
        <v>36</v>
      </c>
      <c r="I24" s="3249">
        <v>4</v>
      </c>
      <c r="J24" s="3828">
        <f>+_xlfn.IFNA(VLOOKUP(D24,[2]Hoja1!$A:$C,3,FALSE),"Consultar")</f>
        <v>21947</v>
      </c>
    </row>
  </sheetData>
  <mergeCells count="3">
    <mergeCell ref="B16:C16"/>
    <mergeCell ref="B18:I19"/>
    <mergeCell ref="J18:J19"/>
  </mergeCells>
  <hyperlinks>
    <hyperlink ref="I1" location="Indice!A1" display="Volver al Índice" xr:uid="{B2BBFF6D-3AE2-4239-AC7F-63B8D28418F6}"/>
  </hyperlinks>
  <pageMargins left="0.7" right="0.7" top="0.75" bottom="0.75" header="0.3" footer="0.3"/>
  <pageSetup paperSize="9" orientation="portrait" horizontalDpi="300" verticalDpi="300" r:id="rId1"/>
  <customProperties>
    <customPr name="_pios_id" r:id="rId2"/>
  </customProperties>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B0C2B9-198F-43D8-8095-D6163120D406}">
  <dimension ref="A1:AI39"/>
  <sheetViews>
    <sheetView showGridLines="0" workbookViewId="0"/>
  </sheetViews>
  <sheetFormatPr defaultColWidth="11.42578125" defaultRowHeight="14.45"/>
  <cols>
    <col min="1" max="1" width="6.7109375" style="789" customWidth="1"/>
    <col min="2" max="2" width="8.5703125" style="789" customWidth="1"/>
    <col min="3" max="3" width="22.42578125" style="789" customWidth="1"/>
    <col min="4" max="4" width="5.42578125" style="789" customWidth="1"/>
    <col min="5" max="5" width="15.42578125" style="789" customWidth="1"/>
    <col min="6" max="6" width="19" style="789" customWidth="1"/>
    <col min="7" max="7" width="4.42578125" style="789" customWidth="1"/>
    <col min="8" max="9" width="4.5703125" style="789" customWidth="1"/>
    <col min="10" max="10" width="5.28515625" style="789" customWidth="1"/>
    <col min="11" max="11" width="8.28515625" style="789" customWidth="1"/>
    <col min="12" max="12" width="5.7109375" style="789" customWidth="1"/>
    <col min="13" max="27" width="4.5703125" style="789" customWidth="1"/>
    <col min="28" max="28" width="9.42578125" style="789" customWidth="1"/>
    <col min="29" max="31" width="12.5703125" style="789" hidden="1" customWidth="1"/>
    <col min="32" max="32" width="0.5703125" style="789" hidden="1" customWidth="1"/>
    <col min="33" max="35" width="12.5703125" style="789" hidden="1" customWidth="1"/>
    <col min="36" max="16384" width="11.42578125" style="789"/>
  </cols>
  <sheetData>
    <row r="1" spans="1:35" ht="22.9">
      <c r="B1" s="790" t="s">
        <v>53</v>
      </c>
      <c r="C1" s="791"/>
      <c r="D1" s="791"/>
      <c r="E1" s="791"/>
      <c r="F1" s="792"/>
      <c r="G1" s="791"/>
      <c r="H1" s="791"/>
      <c r="I1" s="793"/>
      <c r="J1" s="791"/>
      <c r="K1" s="4195" t="s">
        <v>251</v>
      </c>
      <c r="L1" s="4196"/>
      <c r="M1" s="791"/>
      <c r="N1" s="791"/>
      <c r="O1" s="791"/>
      <c r="P1" s="791"/>
      <c r="Q1" s="791"/>
      <c r="R1" s="791"/>
      <c r="S1" s="791"/>
      <c r="T1" s="791"/>
      <c r="U1" s="791"/>
      <c r="V1" s="791"/>
      <c r="W1" s="791"/>
    </row>
    <row r="2" spans="1:35" ht="22.9">
      <c r="B2" s="790"/>
      <c r="C2" s="791"/>
      <c r="D2" s="791"/>
      <c r="E2" s="791"/>
      <c r="F2" s="792"/>
      <c r="G2" s="791"/>
      <c r="H2" s="791"/>
      <c r="I2" s="793"/>
      <c r="J2" s="791"/>
      <c r="K2" s="3267"/>
      <c r="M2" s="791"/>
      <c r="N2" s="791"/>
      <c r="O2" s="791"/>
      <c r="P2" s="791"/>
      <c r="Q2" s="791"/>
      <c r="R2" s="791"/>
      <c r="S2" s="791"/>
      <c r="T2" s="791"/>
      <c r="U2" s="791"/>
      <c r="V2" s="791"/>
      <c r="W2" s="791"/>
    </row>
    <row r="3" spans="1:35" ht="20.45">
      <c r="B3" s="794" t="s">
        <v>1678</v>
      </c>
      <c r="C3" s="791"/>
      <c r="D3" s="791"/>
      <c r="E3" s="791"/>
      <c r="F3" s="791"/>
      <c r="G3" s="791"/>
      <c r="H3" s="791"/>
      <c r="I3" s="791"/>
      <c r="J3" s="791"/>
      <c r="K3" s="791"/>
      <c r="L3" s="791"/>
      <c r="M3" s="791"/>
      <c r="N3" s="791"/>
      <c r="O3" s="791"/>
      <c r="P3" s="791"/>
      <c r="Q3" s="791"/>
      <c r="R3" s="791"/>
      <c r="S3" s="791"/>
      <c r="T3" s="791"/>
      <c r="U3" s="791"/>
      <c r="V3" s="791"/>
      <c r="W3" s="791"/>
    </row>
    <row r="4" spans="1:35" ht="20.45">
      <c r="B4" s="795" t="s">
        <v>253</v>
      </c>
      <c r="C4" s="791"/>
      <c r="D4" s="791"/>
      <c r="E4" s="791"/>
      <c r="F4" s="791"/>
      <c r="G4" s="791"/>
      <c r="H4" s="791"/>
      <c r="I4" s="791"/>
      <c r="J4" s="791"/>
      <c r="K4" s="791"/>
      <c r="L4" s="791"/>
      <c r="M4" s="791"/>
      <c r="N4" s="791"/>
      <c r="O4" s="791"/>
      <c r="P4" s="791"/>
      <c r="Q4" s="796"/>
      <c r="R4" s="791"/>
      <c r="S4" s="791"/>
      <c r="T4" s="791"/>
      <c r="U4" s="791"/>
      <c r="V4" s="791"/>
      <c r="W4" s="791"/>
      <c r="X4" s="791"/>
      <c r="Y4" s="791"/>
      <c r="Z4" s="796"/>
      <c r="AA4" s="791"/>
    </row>
    <row r="5" spans="1:35" ht="15" customHeight="1">
      <c r="B5" s="797" t="s">
        <v>1679</v>
      </c>
      <c r="C5" s="798"/>
    </row>
    <row r="6" spans="1:35" ht="15" customHeight="1">
      <c r="B6" s="797" t="s">
        <v>1680</v>
      </c>
      <c r="C6" s="798"/>
    </row>
    <row r="7" spans="1:35" ht="15" customHeight="1">
      <c r="B7" s="797" t="s">
        <v>1681</v>
      </c>
      <c r="C7" s="798"/>
    </row>
    <row r="8" spans="1:35" ht="15" customHeight="1">
      <c r="B8" s="797" t="s">
        <v>1682</v>
      </c>
      <c r="C8" s="798"/>
    </row>
    <row r="9" spans="1:35" ht="15" customHeight="1">
      <c r="B9" s="797" t="s">
        <v>1683</v>
      </c>
      <c r="C9" s="798"/>
    </row>
    <row r="10" spans="1:35" ht="15" customHeight="1">
      <c r="B10" s="797" t="s">
        <v>1684</v>
      </c>
      <c r="C10" s="798"/>
    </row>
    <row r="11" spans="1:35" ht="15" customHeight="1">
      <c r="B11" s="797" t="s">
        <v>1685</v>
      </c>
      <c r="C11" s="798"/>
    </row>
    <row r="12" spans="1:35" ht="12" customHeight="1">
      <c r="B12" s="798"/>
      <c r="C12" s="798"/>
    </row>
    <row r="13" spans="1:35">
      <c r="B13" s="5580" t="s">
        <v>1686</v>
      </c>
      <c r="C13" s="5580"/>
      <c r="D13" s="5580"/>
      <c r="E13" s="5580"/>
      <c r="F13" s="5580"/>
      <c r="G13" s="5580"/>
      <c r="H13" s="5580"/>
      <c r="I13" s="5580"/>
      <c r="J13" s="5580"/>
      <c r="K13" s="5580"/>
      <c r="L13" s="5580"/>
      <c r="M13" s="5580"/>
      <c r="N13" s="5580"/>
      <c r="O13" s="5580"/>
      <c r="P13" s="5580"/>
      <c r="Q13" s="5580"/>
      <c r="R13" s="5580"/>
      <c r="S13" s="5580"/>
      <c r="T13" s="5580"/>
      <c r="U13" s="5580"/>
      <c r="V13" s="5580"/>
      <c r="W13" s="5580"/>
      <c r="X13" s="5580"/>
      <c r="Y13" s="5580"/>
      <c r="Z13" s="5580"/>
      <c r="AA13" s="5580"/>
    </row>
    <row r="14" spans="1:35">
      <c r="B14" s="5580" t="s">
        <v>1687</v>
      </c>
      <c r="C14" s="5580"/>
      <c r="D14" s="5580"/>
      <c r="E14" s="5580"/>
      <c r="F14" s="5580"/>
      <c r="G14" s="5580"/>
      <c r="H14" s="5580"/>
      <c r="I14" s="5580"/>
      <c r="J14" s="5580"/>
      <c r="K14" s="5580"/>
      <c r="L14" s="5580"/>
      <c r="M14" s="5580"/>
      <c r="N14" s="5580"/>
      <c r="O14" s="5580"/>
      <c r="P14" s="5580"/>
      <c r="Q14" s="5580"/>
      <c r="R14" s="5580"/>
      <c r="S14" s="5580"/>
      <c r="T14" s="5580"/>
      <c r="U14" s="5580"/>
      <c r="V14" s="5580"/>
      <c r="W14" s="5580"/>
      <c r="X14" s="5580"/>
      <c r="Y14" s="5580"/>
      <c r="Z14" s="5580"/>
      <c r="AA14" s="5580"/>
    </row>
    <row r="15" spans="1:35" ht="15" thickBot="1">
      <c r="B15" s="799"/>
      <c r="C15" s="799"/>
      <c r="D15" s="799"/>
      <c r="E15" s="799"/>
      <c r="F15" s="799"/>
      <c r="G15" s="799"/>
      <c r="H15" s="799"/>
      <c r="I15" s="799"/>
      <c r="J15" s="799"/>
      <c r="K15" s="799"/>
      <c r="L15" s="799"/>
      <c r="M15" s="799"/>
      <c r="N15" s="799"/>
      <c r="O15" s="799"/>
      <c r="P15" s="799"/>
      <c r="Q15" s="799"/>
      <c r="R15" s="799"/>
      <c r="S15" s="799"/>
      <c r="T15" s="799"/>
      <c r="U15" s="799"/>
      <c r="V15" s="799"/>
      <c r="W15" s="799"/>
      <c r="X15" s="799"/>
      <c r="Y15" s="799"/>
      <c r="Z15" s="799"/>
      <c r="AA15" s="799"/>
    </row>
    <row r="16" spans="1:35" ht="15" thickBot="1">
      <c r="A16" s="800"/>
      <c r="B16" s="4651" t="s">
        <v>1636</v>
      </c>
      <c r="C16" s="4651" t="s">
        <v>340</v>
      </c>
      <c r="D16" s="4651" t="s">
        <v>341</v>
      </c>
      <c r="E16" s="4651" t="s">
        <v>1688</v>
      </c>
      <c r="F16" s="801" t="s">
        <v>1689</v>
      </c>
      <c r="G16" s="4653" t="s">
        <v>1690</v>
      </c>
      <c r="H16" s="4654"/>
      <c r="I16" s="4654"/>
      <c r="J16" s="4654"/>
      <c r="K16" s="4654"/>
      <c r="L16" s="4654"/>
      <c r="M16" s="4654"/>
      <c r="N16" s="4654"/>
      <c r="O16" s="4654"/>
      <c r="P16" s="4654"/>
      <c r="Q16" s="4654"/>
      <c r="R16" s="4654"/>
      <c r="S16" s="4654"/>
      <c r="T16" s="4654"/>
      <c r="U16" s="4654"/>
      <c r="V16" s="4654"/>
      <c r="W16" s="4654"/>
      <c r="X16" s="4654"/>
      <c r="Y16" s="4654"/>
      <c r="Z16" s="4654"/>
      <c r="AA16" s="4655"/>
      <c r="AB16" s="802"/>
      <c r="AC16" s="5581" t="s">
        <v>1691</v>
      </c>
      <c r="AD16" s="5581"/>
      <c r="AE16" s="5581"/>
      <c r="AG16" s="5581" t="s">
        <v>1692</v>
      </c>
      <c r="AH16" s="5581"/>
      <c r="AI16" s="5581"/>
    </row>
    <row r="17" spans="1:35" ht="15" thickBot="1">
      <c r="A17" s="800"/>
      <c r="B17" s="4652"/>
      <c r="C17" s="4652"/>
      <c r="D17" s="4652"/>
      <c r="E17" s="4652"/>
      <c r="F17" s="801" t="s">
        <v>1693</v>
      </c>
      <c r="G17" s="803">
        <v>10</v>
      </c>
      <c r="H17" s="804">
        <v>15</v>
      </c>
      <c r="I17" s="804">
        <v>25</v>
      </c>
      <c r="J17" s="804">
        <v>35</v>
      </c>
      <c r="K17" s="804">
        <v>40</v>
      </c>
      <c r="L17" s="804">
        <v>45</v>
      </c>
      <c r="M17" s="804">
        <v>50</v>
      </c>
      <c r="N17" s="804">
        <v>55</v>
      </c>
      <c r="O17" s="804">
        <v>60</v>
      </c>
      <c r="P17" s="804">
        <v>65</v>
      </c>
      <c r="Q17" s="804">
        <v>70</v>
      </c>
      <c r="R17" s="804">
        <v>75</v>
      </c>
      <c r="S17" s="804">
        <v>80</v>
      </c>
      <c r="T17" s="804">
        <v>85</v>
      </c>
      <c r="U17" s="804">
        <v>90</v>
      </c>
      <c r="V17" s="804">
        <v>100</v>
      </c>
      <c r="W17" s="804">
        <v>110</v>
      </c>
      <c r="X17" s="804">
        <v>120</v>
      </c>
      <c r="Y17" s="804">
        <v>130</v>
      </c>
      <c r="Z17" s="804">
        <v>140</v>
      </c>
      <c r="AA17" s="805">
        <v>150</v>
      </c>
      <c r="AB17" s="802"/>
      <c r="AC17" s="789" t="s">
        <v>1634</v>
      </c>
      <c r="AD17" s="789" t="s">
        <v>1694</v>
      </c>
      <c r="AE17" s="789" t="s">
        <v>1695</v>
      </c>
      <c r="AG17" s="789" t="s">
        <v>1634</v>
      </c>
      <c r="AH17" s="789" t="s">
        <v>1694</v>
      </c>
      <c r="AI17" s="789" t="s">
        <v>1695</v>
      </c>
    </row>
    <row r="18" spans="1:35" ht="15" customHeight="1">
      <c r="A18" s="800"/>
      <c r="B18" s="4647" t="s">
        <v>1696</v>
      </c>
      <c r="C18" s="806" t="s">
        <v>1697</v>
      </c>
      <c r="D18" s="807">
        <v>0.37</v>
      </c>
      <c r="E18" s="806">
        <v>98453506</v>
      </c>
      <c r="F18" s="3782">
        <f>+_xlfn.IFNA(VLOOKUP(E18,[2]Hoja1!$A:$C,3,FALSE),"Consultar")</f>
        <v>5289</v>
      </c>
      <c r="G18" s="806"/>
      <c r="H18" s="806">
        <v>2.6</v>
      </c>
      <c r="I18" s="806">
        <v>2.2400000000000002</v>
      </c>
      <c r="J18" s="806">
        <v>0.4</v>
      </c>
      <c r="K18" s="806"/>
      <c r="L18" s="806"/>
      <c r="M18" s="806"/>
      <c r="N18" s="806"/>
      <c r="O18" s="806"/>
      <c r="P18" s="806"/>
      <c r="Q18" s="806"/>
      <c r="R18" s="806"/>
      <c r="S18" s="806"/>
      <c r="T18" s="806"/>
      <c r="U18" s="806"/>
      <c r="V18" s="806"/>
      <c r="W18" s="806"/>
      <c r="X18" s="806"/>
      <c r="Y18" s="806"/>
      <c r="Z18" s="806"/>
      <c r="AA18" s="808"/>
      <c r="AB18" s="802"/>
    </row>
    <row r="19" spans="1:35" ht="15" customHeight="1">
      <c r="A19" s="800"/>
      <c r="B19" s="4648"/>
      <c r="C19" s="809" t="s">
        <v>1698</v>
      </c>
      <c r="D19" s="810">
        <v>0.55000000000000004</v>
      </c>
      <c r="E19" s="809">
        <v>98769669</v>
      </c>
      <c r="F19" s="3782">
        <f>+_xlfn.IFNA(VLOOKUP(E19,[2]Hoja1!$A:$C,3,FALSE),"Consultar")</f>
        <v>7368</v>
      </c>
      <c r="G19" s="809"/>
      <c r="H19" s="809"/>
      <c r="I19" s="809">
        <v>2.7</v>
      </c>
      <c r="J19" s="809">
        <v>2.2999999999999998</v>
      </c>
      <c r="K19" s="809">
        <v>2</v>
      </c>
      <c r="L19" s="809">
        <v>1.6</v>
      </c>
      <c r="M19" s="809">
        <v>0.1</v>
      </c>
      <c r="N19" s="809"/>
      <c r="O19" s="809"/>
      <c r="P19" s="809"/>
      <c r="Q19" s="809"/>
      <c r="R19" s="809"/>
      <c r="S19" s="809"/>
      <c r="T19" s="809"/>
      <c r="U19" s="809"/>
      <c r="V19" s="809"/>
      <c r="W19" s="809"/>
      <c r="X19" s="809"/>
      <c r="Y19" s="809"/>
      <c r="Z19" s="809"/>
      <c r="AA19" s="811"/>
      <c r="AB19" s="802"/>
    </row>
    <row r="20" spans="1:35" ht="15" customHeight="1">
      <c r="A20" s="800"/>
      <c r="B20" s="4648"/>
      <c r="C20" s="809" t="s">
        <v>1699</v>
      </c>
      <c r="D20" s="810">
        <v>0.75</v>
      </c>
      <c r="E20" s="809">
        <v>98453546</v>
      </c>
      <c r="F20" s="3782">
        <f>+_xlfn.IFNA(VLOOKUP(E20,[2]Hoja1!$A:$C,3,FALSE),"Consultar")</f>
        <v>5557</v>
      </c>
      <c r="G20" s="809"/>
      <c r="H20" s="809"/>
      <c r="I20" s="809"/>
      <c r="J20" s="809">
        <v>2.8</v>
      </c>
      <c r="K20" s="809">
        <v>2.7</v>
      </c>
      <c r="L20" s="809">
        <v>2.5499999999999998</v>
      </c>
      <c r="M20" s="809">
        <v>2.36</v>
      </c>
      <c r="N20" s="809">
        <v>2.15</v>
      </c>
      <c r="O20" s="809">
        <v>1.95</v>
      </c>
      <c r="P20" s="809">
        <v>1.68</v>
      </c>
      <c r="Q20" s="809">
        <v>1.4</v>
      </c>
      <c r="R20" s="809">
        <v>0.8</v>
      </c>
      <c r="S20" s="809"/>
      <c r="T20" s="809"/>
      <c r="U20" s="809"/>
      <c r="V20" s="809"/>
      <c r="W20" s="809"/>
      <c r="X20" s="809"/>
      <c r="Y20" s="809"/>
      <c r="Z20" s="809"/>
      <c r="AA20" s="811"/>
      <c r="AB20" s="802"/>
    </row>
    <row r="21" spans="1:35" ht="15" customHeight="1">
      <c r="A21" s="800"/>
      <c r="B21" s="4648"/>
      <c r="C21" s="809" t="s">
        <v>1700</v>
      </c>
      <c r="D21" s="810">
        <v>1.1000000000000001</v>
      </c>
      <c r="E21" s="809">
        <v>98453507</v>
      </c>
      <c r="F21" s="3782">
        <f>+_xlfn.IFNA(VLOOKUP(E21,[2]Hoja1!$A:$C,3,FALSE),"Consultar")</f>
        <v>5914</v>
      </c>
      <c r="G21" s="809"/>
      <c r="H21" s="809"/>
      <c r="I21" s="809"/>
      <c r="J21" s="809"/>
      <c r="K21" s="809">
        <v>2.4</v>
      </c>
      <c r="L21" s="809">
        <v>2.6</v>
      </c>
      <c r="M21" s="809">
        <v>2.7</v>
      </c>
      <c r="N21" s="809">
        <v>2.8</v>
      </c>
      <c r="O21" s="809">
        <v>2.7</v>
      </c>
      <c r="P21" s="809">
        <v>2.6</v>
      </c>
      <c r="Q21" s="809">
        <v>2.4</v>
      </c>
      <c r="R21" s="809">
        <v>2.2999999999999998</v>
      </c>
      <c r="S21" s="809">
        <v>2.2000000000000002</v>
      </c>
      <c r="T21" s="809">
        <v>2</v>
      </c>
      <c r="U21" s="809">
        <v>1.9</v>
      </c>
      <c r="V21" s="809">
        <v>1.5</v>
      </c>
      <c r="W21" s="809"/>
      <c r="X21" s="809"/>
      <c r="Y21" s="809"/>
      <c r="Z21" s="809"/>
      <c r="AA21" s="811"/>
      <c r="AB21" s="802"/>
    </row>
    <row r="22" spans="1:35" ht="15" customHeight="1">
      <c r="A22" s="800"/>
      <c r="B22" s="4648"/>
      <c r="C22" s="809" t="s">
        <v>1701</v>
      </c>
      <c r="D22" s="810">
        <v>1.5</v>
      </c>
      <c r="E22" s="809">
        <v>98453508</v>
      </c>
      <c r="F22" s="3782" t="str">
        <f>+_xlfn.IFNA(VLOOKUP(E22,[2]Hoja1!$A:$C,3,FALSE),"Consultar")</f>
        <v>Consultar</v>
      </c>
      <c r="G22" s="809"/>
      <c r="H22" s="809"/>
      <c r="I22" s="809"/>
      <c r="J22" s="809"/>
      <c r="K22" s="809"/>
      <c r="L22" s="809"/>
      <c r="M22" s="809"/>
      <c r="N22" s="809"/>
      <c r="O22" s="809">
        <v>2.7</v>
      </c>
      <c r="P22" s="809">
        <v>2.77</v>
      </c>
      <c r="Q22" s="809">
        <v>2.83</v>
      </c>
      <c r="R22" s="809">
        <v>2.82</v>
      </c>
      <c r="S22" s="809">
        <v>2.73</v>
      </c>
      <c r="T22" s="809">
        <v>2.65</v>
      </c>
      <c r="U22" s="809">
        <v>2.58</v>
      </c>
      <c r="V22" s="809">
        <v>2.4</v>
      </c>
      <c r="W22" s="809">
        <v>2.2000000000000002</v>
      </c>
      <c r="X22" s="809">
        <v>1.97</v>
      </c>
      <c r="Y22" s="809">
        <v>1.68</v>
      </c>
      <c r="Z22" s="809">
        <v>1.25</v>
      </c>
      <c r="AA22" s="811"/>
      <c r="AB22" s="802"/>
    </row>
    <row r="23" spans="1:35" ht="15" thickBot="1">
      <c r="A23" s="800"/>
      <c r="B23" s="4648"/>
      <c r="C23" s="809" t="s">
        <v>1702</v>
      </c>
      <c r="D23" s="810">
        <v>0.75</v>
      </c>
      <c r="E23" s="809">
        <v>98453509</v>
      </c>
      <c r="F23" s="3782">
        <f>+_xlfn.IFNA(VLOOKUP(E23,[2]Hoja1!$A:$C,3,FALSE),"Consultar")</f>
        <v>5756</v>
      </c>
      <c r="G23" s="809"/>
      <c r="H23" s="809">
        <v>4.87</v>
      </c>
      <c r="I23" s="809">
        <v>4.5999999999999996</v>
      </c>
      <c r="J23" s="809">
        <v>3.4</v>
      </c>
      <c r="K23" s="809">
        <v>2.4700000000000002</v>
      </c>
      <c r="L23" s="809"/>
      <c r="M23" s="809"/>
      <c r="N23" s="809"/>
      <c r="O23" s="809"/>
      <c r="P23" s="809"/>
      <c r="Q23" s="809"/>
      <c r="R23" s="809"/>
      <c r="S23" s="809"/>
      <c r="T23" s="809"/>
      <c r="U23" s="809"/>
      <c r="V23" s="812"/>
      <c r="W23" s="812"/>
      <c r="X23" s="812"/>
      <c r="Y23" s="809"/>
      <c r="Z23" s="809"/>
      <c r="AA23" s="811"/>
      <c r="AB23" s="802"/>
    </row>
    <row r="24" spans="1:35" ht="15" thickBot="1">
      <c r="A24" s="800"/>
      <c r="B24" s="4648"/>
      <c r="C24" s="809" t="s">
        <v>1703</v>
      </c>
      <c r="D24" s="810">
        <v>1.1000000000000001</v>
      </c>
      <c r="E24" s="809">
        <v>98453510</v>
      </c>
      <c r="F24" s="3782">
        <f>+_xlfn.IFNA(VLOOKUP(E24,[2]Hoja1!$A:$C,3,FALSE),"Consultar")</f>
        <v>5966</v>
      </c>
      <c r="G24" s="809"/>
      <c r="H24" s="809"/>
      <c r="I24" s="809">
        <v>4.9000000000000004</v>
      </c>
      <c r="J24" s="809">
        <v>4.95</v>
      </c>
      <c r="K24" s="809">
        <v>4.62</v>
      </c>
      <c r="L24" s="809">
        <v>4.25</v>
      </c>
      <c r="M24" s="809">
        <v>3.9</v>
      </c>
      <c r="N24" s="809">
        <v>3.5</v>
      </c>
      <c r="O24" s="809">
        <v>3</v>
      </c>
      <c r="P24" s="809">
        <v>2.2000000000000002</v>
      </c>
      <c r="Q24" s="809"/>
      <c r="R24" s="809"/>
      <c r="S24" s="809"/>
      <c r="T24" s="809"/>
      <c r="U24" s="813"/>
      <c r="V24" s="814"/>
      <c r="W24" s="815" t="s">
        <v>1092</v>
      </c>
      <c r="X24" s="816"/>
      <c r="Y24" s="817"/>
      <c r="Z24" s="809"/>
      <c r="AA24" s="811"/>
      <c r="AB24" s="802"/>
    </row>
    <row r="25" spans="1:35" ht="15" customHeight="1">
      <c r="A25" s="800"/>
      <c r="B25" s="4648"/>
      <c r="C25" s="809" t="s">
        <v>1704</v>
      </c>
      <c r="D25" s="810">
        <v>1.5</v>
      </c>
      <c r="E25" s="809">
        <v>98453543</v>
      </c>
      <c r="F25" s="3782">
        <f>+_xlfn.IFNA(VLOOKUP(E25,[2]Hoja1!$A:$C,3,FALSE),"Consultar")</f>
        <v>6859</v>
      </c>
      <c r="G25" s="809"/>
      <c r="H25" s="809"/>
      <c r="I25" s="809"/>
      <c r="J25" s="809">
        <v>4.9000000000000004</v>
      </c>
      <c r="K25" s="809">
        <v>5.3</v>
      </c>
      <c r="L25" s="809">
        <v>5.2</v>
      </c>
      <c r="M25" s="809">
        <v>5</v>
      </c>
      <c r="N25" s="809">
        <v>4.75</v>
      </c>
      <c r="O25" s="809">
        <v>4.55</v>
      </c>
      <c r="P25" s="809">
        <v>4.3</v>
      </c>
      <c r="Q25" s="809">
        <v>4</v>
      </c>
      <c r="R25" s="809">
        <v>3.7</v>
      </c>
      <c r="S25" s="809">
        <v>3.4</v>
      </c>
      <c r="T25" s="809">
        <v>3</v>
      </c>
      <c r="U25" s="809">
        <v>2.5</v>
      </c>
      <c r="V25" s="806"/>
      <c r="W25" s="806"/>
      <c r="X25" s="806"/>
      <c r="Y25" s="809"/>
      <c r="Z25" s="809"/>
      <c r="AA25" s="811"/>
      <c r="AB25" s="802"/>
    </row>
    <row r="26" spans="1:35" ht="15" customHeight="1">
      <c r="A26" s="800"/>
      <c r="B26" s="4649"/>
      <c r="C26" s="809" t="s">
        <v>1705</v>
      </c>
      <c r="D26" s="810">
        <v>0.55000000000000004</v>
      </c>
      <c r="E26" s="812">
        <v>98453511</v>
      </c>
      <c r="F26" s="3782">
        <f>+_xlfn.IFNA(VLOOKUP(E26,[2]Hoja1!$A:$C,3,FALSE),"Consultar")</f>
        <v>5278</v>
      </c>
      <c r="G26" s="812">
        <v>8</v>
      </c>
      <c r="H26" s="812">
        <v>5.3</v>
      </c>
      <c r="I26" s="812">
        <v>0.1</v>
      </c>
      <c r="J26" s="812"/>
      <c r="K26" s="812"/>
      <c r="L26" s="812"/>
      <c r="M26" s="812"/>
      <c r="N26" s="812"/>
      <c r="O26" s="812"/>
      <c r="P26" s="812"/>
      <c r="Q26" s="812"/>
      <c r="R26" s="812"/>
      <c r="S26" s="812"/>
      <c r="T26" s="812"/>
      <c r="U26" s="812"/>
      <c r="V26" s="812"/>
      <c r="W26" s="812"/>
      <c r="X26" s="812"/>
      <c r="Y26" s="812"/>
      <c r="Z26" s="812"/>
      <c r="AA26" s="818"/>
      <c r="AB26" s="802"/>
    </row>
    <row r="27" spans="1:35" ht="15" customHeight="1">
      <c r="A27" s="800"/>
      <c r="B27" s="4649"/>
      <c r="C27" s="809" t="s">
        <v>1706</v>
      </c>
      <c r="D27" s="810">
        <v>1.5</v>
      </c>
      <c r="E27" s="809">
        <v>98453512</v>
      </c>
      <c r="F27" s="3782">
        <f>+_xlfn.IFNA(VLOOKUP(E27,[2]Hoja1!$A:$C,3,FALSE),"Consultar")</f>
        <v>6176</v>
      </c>
      <c r="G27" s="809"/>
      <c r="H27" s="809"/>
      <c r="I27" s="809">
        <v>9.6</v>
      </c>
      <c r="J27" s="809">
        <v>7.43</v>
      </c>
      <c r="K27" s="809">
        <v>5.9</v>
      </c>
      <c r="L27" s="809">
        <v>3.6</v>
      </c>
      <c r="M27" s="809"/>
      <c r="N27" s="809"/>
      <c r="O27" s="809"/>
      <c r="P27" s="809"/>
      <c r="Q27" s="809"/>
      <c r="R27" s="809"/>
      <c r="S27" s="809"/>
      <c r="T27" s="809"/>
      <c r="U27" s="809"/>
      <c r="V27" s="809"/>
      <c r="W27" s="809"/>
      <c r="X27" s="809"/>
      <c r="Y27" s="809"/>
      <c r="Z27" s="809"/>
      <c r="AA27" s="811"/>
      <c r="AB27" s="802"/>
    </row>
    <row r="28" spans="1:35" ht="15" customHeight="1">
      <c r="A28" s="800"/>
      <c r="B28" s="4648"/>
      <c r="C28" s="809" t="s">
        <v>1707</v>
      </c>
      <c r="D28" s="810">
        <v>3</v>
      </c>
      <c r="E28" s="809">
        <v>91048904</v>
      </c>
      <c r="F28" s="3782">
        <f>+_xlfn.IFNA(VLOOKUP(E28,[2]Hoja1!$A:$C,3,FALSE),"Consultar")</f>
        <v>8724</v>
      </c>
      <c r="G28" s="809"/>
      <c r="H28" s="809"/>
      <c r="I28" s="809"/>
      <c r="J28" s="809">
        <v>14.6</v>
      </c>
      <c r="K28" s="809">
        <v>15.5</v>
      </c>
      <c r="L28" s="809">
        <v>15</v>
      </c>
      <c r="M28" s="809">
        <v>14</v>
      </c>
      <c r="N28" s="809">
        <v>12.8</v>
      </c>
      <c r="O28" s="809">
        <v>11.6</v>
      </c>
      <c r="P28" s="809">
        <v>10</v>
      </c>
      <c r="Q28" s="809">
        <v>8.1</v>
      </c>
      <c r="R28" s="809"/>
      <c r="S28" s="809"/>
      <c r="T28" s="809"/>
      <c r="U28" s="809"/>
      <c r="V28" s="809"/>
      <c r="W28" s="809"/>
      <c r="X28" s="809"/>
      <c r="Y28" s="809"/>
      <c r="Z28" s="809"/>
      <c r="AA28" s="811"/>
      <c r="AB28" s="802"/>
    </row>
    <row r="29" spans="1:35" ht="15" customHeight="1">
      <c r="A29" s="800"/>
      <c r="B29" s="4648"/>
      <c r="C29" s="809" t="s">
        <v>1708</v>
      </c>
      <c r="D29" s="810">
        <v>4</v>
      </c>
      <c r="E29" s="809">
        <v>91048905</v>
      </c>
      <c r="F29" s="3782">
        <f>+_xlfn.IFNA(VLOOKUP(E29,[2]Hoja1!$A:$C,3,FALSE),"Consultar")</f>
        <v>10104</v>
      </c>
      <c r="G29" s="809"/>
      <c r="H29" s="809"/>
      <c r="I29" s="809"/>
      <c r="J29" s="809"/>
      <c r="K29" s="809"/>
      <c r="L29" s="809"/>
      <c r="M29" s="809">
        <v>15.7</v>
      </c>
      <c r="N29" s="809">
        <v>14.5</v>
      </c>
      <c r="O29" s="809">
        <v>14</v>
      </c>
      <c r="P29" s="809">
        <v>13.2</v>
      </c>
      <c r="Q29" s="809">
        <v>12</v>
      </c>
      <c r="R29" s="809">
        <v>11.3</v>
      </c>
      <c r="S29" s="809">
        <v>10</v>
      </c>
      <c r="T29" s="809">
        <v>8.6</v>
      </c>
      <c r="U29" s="809">
        <v>5</v>
      </c>
      <c r="V29" s="809"/>
      <c r="W29" s="809"/>
      <c r="X29" s="809"/>
      <c r="Y29" s="809"/>
      <c r="Z29" s="809"/>
      <c r="AA29" s="811"/>
      <c r="AB29" s="802"/>
    </row>
    <row r="30" spans="1:35" ht="15" customHeight="1">
      <c r="A30" s="800"/>
      <c r="B30" s="4648"/>
      <c r="C30" s="809" t="s">
        <v>1709</v>
      </c>
      <c r="D30" s="810">
        <v>3</v>
      </c>
      <c r="E30" s="809">
        <v>99150625</v>
      </c>
      <c r="F30" s="3782">
        <f>+_xlfn.IFNA(VLOOKUP(E30,[2]Hoja1!$A:$C,3,FALSE),"Consultar")</f>
        <v>8443</v>
      </c>
      <c r="G30" s="809"/>
      <c r="H30" s="809">
        <v>24.5</v>
      </c>
      <c r="I30" s="809">
        <v>25</v>
      </c>
      <c r="J30" s="809">
        <v>15</v>
      </c>
      <c r="K30" s="809"/>
      <c r="L30" s="809"/>
      <c r="M30" s="809"/>
      <c r="N30" s="809"/>
      <c r="O30" s="809"/>
      <c r="P30" s="809"/>
      <c r="Q30" s="809"/>
      <c r="R30" s="809"/>
      <c r="S30" s="809"/>
      <c r="T30" s="809"/>
      <c r="U30" s="809"/>
      <c r="V30" s="809"/>
      <c r="W30" s="809"/>
      <c r="X30" s="809"/>
      <c r="Y30" s="809"/>
      <c r="Z30" s="809"/>
      <c r="AA30" s="811"/>
      <c r="AB30" s="802"/>
    </row>
    <row r="31" spans="1:35" ht="15" customHeight="1">
      <c r="A31" s="800"/>
      <c r="B31" s="4648"/>
      <c r="C31" s="809" t="s">
        <v>1710</v>
      </c>
      <c r="D31" s="810">
        <v>4</v>
      </c>
      <c r="E31" s="809">
        <v>99150626</v>
      </c>
      <c r="F31" s="3782">
        <f>+_xlfn.IFNA(VLOOKUP(E31,[2]Hoja1!$A:$C,3,FALSE),"Consultar")</f>
        <v>10582</v>
      </c>
      <c r="G31" s="809"/>
      <c r="H31" s="809"/>
      <c r="I31" s="809">
        <v>25</v>
      </c>
      <c r="J31" s="809">
        <v>27.6</v>
      </c>
      <c r="K31" s="809">
        <v>25.4</v>
      </c>
      <c r="L31" s="809">
        <v>22.6</v>
      </c>
      <c r="M31" s="809">
        <v>19.2</v>
      </c>
      <c r="N31" s="809">
        <v>14.3</v>
      </c>
      <c r="O31" s="809"/>
      <c r="P31" s="809"/>
      <c r="Q31" s="809"/>
      <c r="R31" s="809"/>
      <c r="S31" s="809"/>
      <c r="T31" s="809"/>
      <c r="U31" s="809"/>
      <c r="V31" s="809"/>
      <c r="W31" s="809"/>
      <c r="X31" s="809"/>
      <c r="Y31" s="809"/>
      <c r="Z31" s="809"/>
      <c r="AA31" s="811"/>
      <c r="AB31" s="802"/>
    </row>
    <row r="32" spans="1:35" ht="15" customHeight="1">
      <c r="A32" s="800"/>
      <c r="B32" s="4648"/>
      <c r="C32" s="809" t="s">
        <v>1711</v>
      </c>
      <c r="D32" s="810">
        <v>7.5</v>
      </c>
      <c r="E32" s="809">
        <v>91048907</v>
      </c>
      <c r="F32" s="3782">
        <f>+_xlfn.IFNA(VLOOKUP(E32,[2]Hoja1!$A:$C,3,FALSE),"Consultar")</f>
        <v>13014</v>
      </c>
      <c r="G32" s="809"/>
      <c r="H32" s="809"/>
      <c r="I32" s="809"/>
      <c r="J32" s="809"/>
      <c r="K32" s="809"/>
      <c r="L32" s="809"/>
      <c r="M32" s="809"/>
      <c r="N32" s="809">
        <v>28</v>
      </c>
      <c r="O32" s="809">
        <v>27</v>
      </c>
      <c r="P32" s="809">
        <v>26</v>
      </c>
      <c r="Q32" s="809">
        <v>24.3</v>
      </c>
      <c r="R32" s="809">
        <v>22</v>
      </c>
      <c r="S32" s="809">
        <v>21</v>
      </c>
      <c r="T32" s="809">
        <v>19</v>
      </c>
      <c r="U32" s="809">
        <v>16.399999999999999</v>
      </c>
      <c r="V32" s="809">
        <v>6.7</v>
      </c>
      <c r="W32" s="809"/>
      <c r="X32" s="809"/>
      <c r="Y32" s="809"/>
      <c r="Z32" s="809"/>
      <c r="AA32" s="811"/>
      <c r="AB32" s="802"/>
    </row>
    <row r="33" spans="1:28" ht="15" customHeight="1">
      <c r="A33" s="800"/>
      <c r="B33" s="4648"/>
      <c r="C33" s="809" t="s">
        <v>1712</v>
      </c>
      <c r="D33" s="810">
        <v>7.5</v>
      </c>
      <c r="E33" s="809">
        <v>91048908</v>
      </c>
      <c r="F33" s="3782">
        <f>+_xlfn.IFNA(VLOOKUP(E33,[2]Hoja1!$A:$C,3,FALSE),"Consultar")</f>
        <v>14117</v>
      </c>
      <c r="G33" s="809"/>
      <c r="H33" s="809"/>
      <c r="I33" s="809"/>
      <c r="J33" s="809"/>
      <c r="K33" s="809"/>
      <c r="L33" s="809"/>
      <c r="M33" s="809"/>
      <c r="N33" s="809"/>
      <c r="O33" s="809"/>
      <c r="P33" s="809"/>
      <c r="Q33" s="809">
        <v>26</v>
      </c>
      <c r="R33" s="809">
        <v>25</v>
      </c>
      <c r="S33" s="809">
        <v>24</v>
      </c>
      <c r="T33" s="809">
        <v>23</v>
      </c>
      <c r="U33" s="809">
        <v>22</v>
      </c>
      <c r="V33" s="809">
        <v>20</v>
      </c>
      <c r="W33" s="809">
        <v>18</v>
      </c>
      <c r="X33" s="809">
        <v>16</v>
      </c>
      <c r="Y33" s="809">
        <v>13</v>
      </c>
      <c r="Z33" s="809">
        <v>4</v>
      </c>
      <c r="AA33" s="811"/>
      <c r="AB33" s="802"/>
    </row>
    <row r="34" spans="1:28" ht="15" thickBot="1">
      <c r="A34" s="800"/>
      <c r="B34" s="4648"/>
      <c r="C34" s="809" t="s">
        <v>1713</v>
      </c>
      <c r="D34" s="810">
        <v>4</v>
      </c>
      <c r="E34" s="809">
        <v>91048909</v>
      </c>
      <c r="F34" s="3782">
        <f>+_xlfn.IFNA(VLOOKUP(E34,[2]Hoja1!$A:$C,3,FALSE),"Consultar")</f>
        <v>10513</v>
      </c>
      <c r="G34" s="809"/>
      <c r="H34" s="809">
        <v>31.4</v>
      </c>
      <c r="I34" s="809">
        <v>31.7</v>
      </c>
      <c r="J34" s="809">
        <v>22.4</v>
      </c>
      <c r="K34" s="809">
        <v>14</v>
      </c>
      <c r="L34" s="809"/>
      <c r="M34" s="809"/>
      <c r="N34" s="809"/>
      <c r="O34" s="809"/>
      <c r="P34" s="809"/>
      <c r="Q34" s="809"/>
      <c r="R34" s="809"/>
      <c r="S34" s="809"/>
      <c r="T34" s="809"/>
      <c r="U34" s="809"/>
      <c r="V34" s="809"/>
      <c r="W34" s="809"/>
      <c r="X34" s="809"/>
      <c r="Y34" s="809"/>
      <c r="Z34" s="809"/>
      <c r="AA34" s="811"/>
      <c r="AB34" s="802"/>
    </row>
    <row r="35" spans="1:28" ht="15" thickBot="1">
      <c r="A35" s="800"/>
      <c r="B35" s="4648"/>
      <c r="C35" s="809" t="s">
        <v>1714</v>
      </c>
      <c r="D35" s="810">
        <v>5.5</v>
      </c>
      <c r="E35" s="809">
        <v>91048910</v>
      </c>
      <c r="F35" s="3782">
        <f>+_xlfn.IFNA(VLOOKUP(E35,[2]Hoja1!$A:$C,3,FALSE),"Consultar")</f>
        <v>11793</v>
      </c>
      <c r="G35" s="809"/>
      <c r="H35" s="809"/>
      <c r="I35" s="809">
        <v>32</v>
      </c>
      <c r="J35" s="809">
        <v>33</v>
      </c>
      <c r="K35" s="809">
        <v>30.1</v>
      </c>
      <c r="L35" s="809">
        <v>28</v>
      </c>
      <c r="M35" s="809">
        <v>25</v>
      </c>
      <c r="N35" s="809">
        <v>20.8</v>
      </c>
      <c r="O35" s="809">
        <v>14.2</v>
      </c>
      <c r="P35" s="809"/>
      <c r="Q35" s="809"/>
      <c r="R35" s="809"/>
      <c r="S35" s="809"/>
      <c r="T35" s="809"/>
      <c r="U35" s="809"/>
      <c r="V35" s="814"/>
      <c r="W35" s="815" t="s">
        <v>1092</v>
      </c>
      <c r="X35" s="816"/>
      <c r="Y35" s="809"/>
      <c r="Z35" s="809"/>
      <c r="AA35" s="811"/>
      <c r="AB35" s="802"/>
    </row>
    <row r="36" spans="1:28" ht="15" customHeight="1">
      <c r="A36" s="800"/>
      <c r="B36" s="4648"/>
      <c r="C36" s="809" t="s">
        <v>1715</v>
      </c>
      <c r="D36" s="810">
        <v>7.5</v>
      </c>
      <c r="E36" s="809">
        <v>91048911</v>
      </c>
      <c r="F36" s="3782">
        <f>+_xlfn.IFNA(VLOOKUP(E36,[2]Hoja1!$A:$C,3,FALSE),"Consultar")</f>
        <v>13330</v>
      </c>
      <c r="G36" s="809"/>
      <c r="H36" s="809"/>
      <c r="I36" s="809"/>
      <c r="J36" s="809"/>
      <c r="K36" s="809"/>
      <c r="L36" s="809">
        <v>33</v>
      </c>
      <c r="M36" s="809">
        <v>32</v>
      </c>
      <c r="N36" s="809">
        <v>30</v>
      </c>
      <c r="O36" s="809">
        <v>28</v>
      </c>
      <c r="P36" s="809">
        <v>26</v>
      </c>
      <c r="Q36" s="809">
        <v>23</v>
      </c>
      <c r="R36" s="809">
        <v>19</v>
      </c>
      <c r="S36" s="809">
        <v>15</v>
      </c>
      <c r="T36" s="809">
        <v>3</v>
      </c>
      <c r="U36" s="809"/>
      <c r="V36" s="809"/>
      <c r="W36" s="809"/>
      <c r="X36" s="809"/>
      <c r="Y36" s="809"/>
      <c r="Z36" s="809"/>
      <c r="AA36" s="811"/>
      <c r="AB36" s="802"/>
    </row>
    <row r="37" spans="1:28" ht="15" customHeight="1">
      <c r="A37" s="800"/>
      <c r="B37" s="4648"/>
      <c r="C37" s="809" t="s">
        <v>1716</v>
      </c>
      <c r="D37" s="810">
        <v>11</v>
      </c>
      <c r="E37" s="809">
        <v>99150631</v>
      </c>
      <c r="F37" s="3782" t="str">
        <f>+_xlfn.IFNA(VLOOKUP(E37,[2]Hoja1!$A:$C,3,FALSE),"Consultar")</f>
        <v>Consultar</v>
      </c>
      <c r="G37" s="809"/>
      <c r="H37" s="809"/>
      <c r="I37" s="809"/>
      <c r="J37" s="809"/>
      <c r="K37" s="809"/>
      <c r="L37" s="809"/>
      <c r="M37" s="809"/>
      <c r="N37" s="809"/>
      <c r="O37" s="809"/>
      <c r="P37" s="809"/>
      <c r="Q37" s="809"/>
      <c r="R37" s="809">
        <v>34</v>
      </c>
      <c r="S37" s="809">
        <v>32</v>
      </c>
      <c r="T37" s="809">
        <v>31</v>
      </c>
      <c r="U37" s="809">
        <v>30</v>
      </c>
      <c r="V37" s="809">
        <v>28</v>
      </c>
      <c r="W37" s="809">
        <v>27</v>
      </c>
      <c r="X37" s="809">
        <v>24</v>
      </c>
      <c r="Y37" s="809">
        <v>21</v>
      </c>
      <c r="Z37" s="809">
        <v>15.9</v>
      </c>
      <c r="AA37" s="811">
        <v>0.28000000000000003</v>
      </c>
      <c r="AB37" s="802"/>
    </row>
    <row r="38" spans="1:28" ht="15" thickBot="1">
      <c r="A38" s="800"/>
      <c r="B38" s="4650"/>
      <c r="C38" s="819" t="s">
        <v>1717</v>
      </c>
      <c r="D38" s="820">
        <v>7.5</v>
      </c>
      <c r="E38" s="819">
        <v>91048913</v>
      </c>
      <c r="F38" s="3782">
        <f>+_xlfn.IFNA(VLOOKUP(E38,[2]Hoja1!$A:$C,3,FALSE),"Consultar")</f>
        <v>15333</v>
      </c>
      <c r="G38" s="819"/>
      <c r="H38" s="819"/>
      <c r="I38" s="819"/>
      <c r="J38" s="819">
        <v>44</v>
      </c>
      <c r="K38" s="819">
        <v>40</v>
      </c>
      <c r="L38" s="819">
        <v>34</v>
      </c>
      <c r="M38" s="819">
        <v>27</v>
      </c>
      <c r="N38" s="819">
        <v>18</v>
      </c>
      <c r="O38" s="819">
        <v>5</v>
      </c>
      <c r="P38" s="819"/>
      <c r="Q38" s="819"/>
      <c r="R38" s="819"/>
      <c r="S38" s="819"/>
      <c r="T38" s="819"/>
      <c r="U38" s="819"/>
      <c r="V38" s="819"/>
      <c r="W38" s="819"/>
      <c r="X38" s="819"/>
      <c r="Y38" s="819"/>
      <c r="Z38" s="819"/>
      <c r="AA38" s="821"/>
      <c r="AB38" s="802"/>
    </row>
    <row r="39" spans="1:28" ht="15.6">
      <c r="B39" s="822"/>
      <c r="C39" s="823"/>
      <c r="D39" s="823"/>
      <c r="E39" s="823"/>
      <c r="F39" s="823"/>
      <c r="G39" s="823"/>
      <c r="H39" s="823"/>
      <c r="I39" s="823"/>
      <c r="J39" s="823"/>
      <c r="K39" s="823"/>
      <c r="L39" s="823"/>
      <c r="M39" s="823"/>
      <c r="N39" s="823"/>
      <c r="O39" s="823"/>
      <c r="P39" s="823"/>
      <c r="Q39" s="823"/>
      <c r="R39" s="823"/>
      <c r="S39" s="823"/>
      <c r="T39" s="823"/>
      <c r="U39" s="823"/>
      <c r="V39" s="823"/>
      <c r="W39" s="823"/>
      <c r="X39" s="823"/>
      <c r="Y39" s="823"/>
      <c r="Z39" s="823"/>
      <c r="AA39" s="823"/>
    </row>
  </sheetData>
  <mergeCells count="12">
    <mergeCell ref="AC16:AE16"/>
    <mergeCell ref="AG16:AI16"/>
    <mergeCell ref="B18:B27"/>
    <mergeCell ref="B28:B38"/>
    <mergeCell ref="K1:L1"/>
    <mergeCell ref="B13:AA13"/>
    <mergeCell ref="B14:AA14"/>
    <mergeCell ref="B16:B17"/>
    <mergeCell ref="C16:C17"/>
    <mergeCell ref="D16:D17"/>
    <mergeCell ref="E16:E17"/>
    <mergeCell ref="G16:AA16"/>
  </mergeCells>
  <hyperlinks>
    <hyperlink ref="I1" location="Index" display="Back to Index" xr:uid="{7E0448DE-3609-4052-82F6-0CB4FC9C8CC4}"/>
    <hyperlink ref="K1" location="Index" display="Back to Index" xr:uid="{A90BD5FC-CB2A-4094-8C1B-2A49462361E9}"/>
    <hyperlink ref="K1:L1" location="Indice!A1" display="Volver al Índice" xr:uid="{1F9D0F24-39CD-42F2-8CDA-82F7BD16D374}"/>
  </hyperlinks>
  <pageMargins left="0.7" right="0.7" top="0.75" bottom="0.75" header="0.3" footer="0.3"/>
  <pageSetup paperSize="9" orientation="portrait" horizontalDpi="300" verticalDpi="300" r:id="rId1"/>
  <customProperties>
    <customPr name="_pios_id" r:id="rId2"/>
  </customProperties>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90AAEB-453A-44CE-ABCB-532FCFABF0D3}">
  <dimension ref="A1:N86"/>
  <sheetViews>
    <sheetView showGridLines="0" zoomScaleNormal="100" workbookViewId="0"/>
  </sheetViews>
  <sheetFormatPr defaultColWidth="11.42578125" defaultRowHeight="14.45"/>
  <cols>
    <col min="1" max="1" width="6.5703125" style="5" customWidth="1"/>
    <col min="2" max="2" width="15.5703125" style="5" customWidth="1"/>
    <col min="3" max="4" width="13.42578125" style="5" customWidth="1"/>
    <col min="5" max="5" width="10" style="5" customWidth="1"/>
    <col min="6" max="6" width="11.42578125" style="5"/>
    <col min="7" max="7" width="6.5703125" style="5" bestFit="1" customWidth="1"/>
    <col min="8" max="8" width="7.7109375" style="5" bestFit="1" customWidth="1"/>
    <col min="9" max="9" width="15.5703125" style="5" customWidth="1"/>
    <col min="10" max="10" width="11.28515625" style="5" bestFit="1" customWidth="1"/>
    <col min="11" max="11" width="13.5703125" style="828" bestFit="1" customWidth="1"/>
    <col min="12" max="12" width="11.7109375" style="5" customWidth="1"/>
    <col min="13" max="13" width="5.5703125" style="5" customWidth="1"/>
    <col min="14" max="16384" width="11.42578125" style="5"/>
  </cols>
  <sheetData>
    <row r="1" spans="2:11" ht="27.75" customHeight="1">
      <c r="B1" s="824" t="s">
        <v>55</v>
      </c>
      <c r="E1" s="825"/>
      <c r="I1" s="158" t="s">
        <v>251</v>
      </c>
      <c r="J1" s="826"/>
      <c r="K1" s="159"/>
    </row>
    <row r="2" spans="2:11" ht="27.75" customHeight="1">
      <c r="B2" s="824"/>
      <c r="E2" s="825"/>
      <c r="I2" s="3251"/>
      <c r="J2" s="826"/>
      <c r="K2" s="159"/>
    </row>
    <row r="3" spans="2:11" ht="21.75" customHeight="1">
      <c r="B3" s="827" t="s">
        <v>1718</v>
      </c>
    </row>
    <row r="4" spans="2:11" ht="18.600000000000001" customHeight="1">
      <c r="B4" s="591" t="s">
        <v>253</v>
      </c>
    </row>
    <row r="5" spans="2:11" s="25" customFormat="1" ht="16.5" customHeight="1">
      <c r="B5" s="829" t="s">
        <v>1679</v>
      </c>
      <c r="K5" s="95"/>
    </row>
    <row r="6" spans="2:11" s="25" customFormat="1" ht="15" customHeight="1">
      <c r="B6" s="829" t="s">
        <v>1680</v>
      </c>
      <c r="K6" s="95"/>
    </row>
    <row r="7" spans="2:11" s="25" customFormat="1" ht="15" customHeight="1">
      <c r="B7" s="829" t="s">
        <v>1719</v>
      </c>
      <c r="K7" s="95"/>
    </row>
    <row r="8" spans="2:11" s="25" customFormat="1" ht="15" customHeight="1">
      <c r="B8" s="829" t="s">
        <v>1720</v>
      </c>
      <c r="K8" s="95"/>
    </row>
    <row r="9" spans="2:11" s="25" customFormat="1" ht="15" customHeight="1">
      <c r="B9" s="829" t="s">
        <v>1721</v>
      </c>
      <c r="K9" s="95"/>
    </row>
    <row r="10" spans="2:11" s="25" customFormat="1" ht="15" customHeight="1">
      <c r="B10" s="829" t="s">
        <v>1722</v>
      </c>
      <c r="K10" s="95"/>
    </row>
    <row r="11" spans="2:11" s="25" customFormat="1" ht="15" customHeight="1">
      <c r="B11" s="829" t="s">
        <v>1723</v>
      </c>
      <c r="K11" s="95"/>
    </row>
    <row r="12" spans="2:11" s="25" customFormat="1" ht="15" customHeight="1">
      <c r="B12" s="829" t="s">
        <v>1724</v>
      </c>
      <c r="K12" s="95"/>
    </row>
    <row r="13" spans="2:11" s="25" customFormat="1" ht="15" customHeight="1">
      <c r="B13" s="829" t="s">
        <v>1725</v>
      </c>
      <c r="K13" s="95"/>
    </row>
    <row r="14" spans="2:11" s="25" customFormat="1" ht="15" customHeight="1">
      <c r="B14" s="829"/>
      <c r="K14" s="95"/>
    </row>
    <row r="15" spans="2:11" ht="4.3499999999999996" customHeight="1" thickBot="1">
      <c r="B15" s="10"/>
      <c r="C15" s="10"/>
    </row>
    <row r="16" spans="2:11" ht="15" thickBot="1">
      <c r="B16" s="4637" t="s">
        <v>372</v>
      </c>
      <c r="C16" s="4638"/>
      <c r="D16" s="4"/>
    </row>
    <row r="17" spans="1:14" ht="5.0999999999999996" customHeight="1" thickBot="1">
      <c r="B17" s="8"/>
      <c r="C17" s="8"/>
      <c r="D17" s="10"/>
      <c r="E17" s="10"/>
      <c r="F17" s="10"/>
      <c r="G17" s="10"/>
      <c r="H17" s="10"/>
      <c r="I17" s="10"/>
      <c r="J17" s="10"/>
      <c r="K17" s="830"/>
    </row>
    <row r="18" spans="1:14" ht="43.9" thickBot="1">
      <c r="A18" s="3"/>
      <c r="B18" s="831" t="s">
        <v>340</v>
      </c>
      <c r="C18" s="832" t="s">
        <v>1726</v>
      </c>
      <c r="D18" s="833" t="s">
        <v>1727</v>
      </c>
      <c r="E18" s="832" t="s">
        <v>1728</v>
      </c>
      <c r="F18" s="834" t="s">
        <v>1729</v>
      </c>
      <c r="G18" s="834" t="s">
        <v>1730</v>
      </c>
      <c r="H18" s="834" t="s">
        <v>1731</v>
      </c>
      <c r="I18" s="570" t="s">
        <v>1732</v>
      </c>
      <c r="J18" s="832" t="s">
        <v>1733</v>
      </c>
      <c r="K18" s="835" t="s">
        <v>1631</v>
      </c>
      <c r="L18" s="4"/>
    </row>
    <row r="19" spans="1:14">
      <c r="A19" s="3"/>
      <c r="B19" s="836" t="s">
        <v>55</v>
      </c>
      <c r="C19" s="837">
        <v>2</v>
      </c>
      <c r="D19" s="837" t="s">
        <v>1734</v>
      </c>
      <c r="E19" s="837" t="s">
        <v>1735</v>
      </c>
      <c r="F19" s="838" t="s">
        <v>1736</v>
      </c>
      <c r="G19" s="838">
        <v>0.37</v>
      </c>
      <c r="H19" s="838">
        <v>10</v>
      </c>
      <c r="I19" s="838">
        <v>98486515</v>
      </c>
      <c r="J19" s="837">
        <v>98879805</v>
      </c>
      <c r="K19" s="839" t="str">
        <f>+_xlfn.IFNA(VLOOKUP(J19,[2]Hoja1!$A:$C,3,FALSE),"Consultar")</f>
        <v>Consultar</v>
      </c>
      <c r="L19" s="4"/>
      <c r="M19" s="840"/>
    </row>
    <row r="20" spans="1:14">
      <c r="A20" s="3"/>
      <c r="B20" s="841" t="s">
        <v>55</v>
      </c>
      <c r="C20" s="842">
        <v>2</v>
      </c>
      <c r="D20" s="842" t="s">
        <v>1737</v>
      </c>
      <c r="E20" s="842" t="s">
        <v>1735</v>
      </c>
      <c r="F20" s="842" t="s">
        <v>1736</v>
      </c>
      <c r="G20" s="842">
        <v>0.55000000000000004</v>
      </c>
      <c r="H20" s="842">
        <v>10</v>
      </c>
      <c r="I20" s="842">
        <v>98486549</v>
      </c>
      <c r="J20" s="842">
        <v>98879807</v>
      </c>
      <c r="K20" s="839">
        <f>+_xlfn.IFNA(VLOOKUP(J20,[2]Hoja1!$A:$C,3,FALSE),"Consultar")</f>
        <v>12027</v>
      </c>
      <c r="L20" s="4"/>
      <c r="M20" s="840"/>
    </row>
    <row r="21" spans="1:14">
      <c r="A21" s="3"/>
      <c r="B21" s="841" t="s">
        <v>55</v>
      </c>
      <c r="C21" s="842">
        <v>2</v>
      </c>
      <c r="D21" s="842" t="s">
        <v>1738</v>
      </c>
      <c r="E21" s="842" t="s">
        <v>1735</v>
      </c>
      <c r="F21" s="842" t="s">
        <v>1736</v>
      </c>
      <c r="G21" s="842">
        <v>0.75</v>
      </c>
      <c r="H21" s="842">
        <v>16</v>
      </c>
      <c r="I21" s="842">
        <v>98486595</v>
      </c>
      <c r="J21" s="843">
        <v>99866221</v>
      </c>
      <c r="K21" s="839">
        <f>+_xlfn.IFNA(VLOOKUP(J21,[2]Hoja1!$A:$C,3,FALSE),"Consultar")</f>
        <v>12713</v>
      </c>
      <c r="L21" s="4"/>
      <c r="M21" s="840"/>
    </row>
    <row r="22" spans="1:14">
      <c r="A22" s="3"/>
      <c r="B22" s="841" t="s">
        <v>55</v>
      </c>
      <c r="C22" s="842">
        <v>3</v>
      </c>
      <c r="D22" s="842" t="s">
        <v>1739</v>
      </c>
      <c r="E22" s="842" t="s">
        <v>1735</v>
      </c>
      <c r="F22" s="842" t="s">
        <v>1736</v>
      </c>
      <c r="G22" s="842">
        <v>1.1000000000000001</v>
      </c>
      <c r="H22" s="842">
        <v>16</v>
      </c>
      <c r="I22" s="842">
        <v>99132328</v>
      </c>
      <c r="J22" s="842">
        <v>99447006</v>
      </c>
      <c r="K22" s="839">
        <f>+_xlfn.IFNA(VLOOKUP(J22,[2]Hoja1!$A:$C,3,FALSE),"Consultar")</f>
        <v>13670</v>
      </c>
      <c r="L22" s="4"/>
      <c r="M22" s="840"/>
    </row>
    <row r="23" spans="1:14">
      <c r="A23" s="3"/>
      <c r="B23" s="841" t="s">
        <v>55</v>
      </c>
      <c r="C23" s="842">
        <v>2</v>
      </c>
      <c r="D23" s="842" t="s">
        <v>1740</v>
      </c>
      <c r="E23" s="842" t="s">
        <v>1735</v>
      </c>
      <c r="F23" s="842" t="s">
        <v>1736</v>
      </c>
      <c r="G23" s="842">
        <v>0.37</v>
      </c>
      <c r="H23" s="842">
        <v>10</v>
      </c>
      <c r="I23" s="842">
        <v>98486517</v>
      </c>
      <c r="J23" s="842">
        <v>98879821</v>
      </c>
      <c r="K23" s="839" t="str">
        <f>+_xlfn.IFNA(VLOOKUP(J23,[2]Hoja1!$A:$C,3,FALSE),"Consultar")</f>
        <v>Consultar</v>
      </c>
      <c r="L23" s="4"/>
      <c r="M23" s="840"/>
    </row>
    <row r="24" spans="1:14">
      <c r="A24" s="3"/>
      <c r="B24" s="841" t="s">
        <v>55</v>
      </c>
      <c r="C24" s="842">
        <v>2</v>
      </c>
      <c r="D24" s="842" t="s">
        <v>1741</v>
      </c>
      <c r="E24" s="842" t="s">
        <v>1735</v>
      </c>
      <c r="F24" s="842" t="s">
        <v>1736</v>
      </c>
      <c r="G24" s="842">
        <v>0.55000000000000004</v>
      </c>
      <c r="H24" s="842">
        <v>10</v>
      </c>
      <c r="I24" s="842">
        <v>98486551</v>
      </c>
      <c r="J24" s="842">
        <v>98879823</v>
      </c>
      <c r="K24" s="839">
        <f>+_xlfn.IFNA(VLOOKUP(J24,[2]Hoja1!$A:$C,3,FALSE),"Consultar")</f>
        <v>11797</v>
      </c>
      <c r="L24" s="4"/>
      <c r="M24" s="840"/>
    </row>
    <row r="25" spans="1:14">
      <c r="A25" s="3"/>
      <c r="B25" s="841" t="s">
        <v>55</v>
      </c>
      <c r="C25" s="842">
        <v>2</v>
      </c>
      <c r="D25" s="842" t="s">
        <v>1742</v>
      </c>
      <c r="E25" s="842" t="s">
        <v>1735</v>
      </c>
      <c r="F25" s="842" t="s">
        <v>1736</v>
      </c>
      <c r="G25" s="842">
        <v>0.75</v>
      </c>
      <c r="H25" s="842">
        <v>10</v>
      </c>
      <c r="I25" s="842">
        <v>98486597</v>
      </c>
      <c r="J25" s="842">
        <v>98879825</v>
      </c>
      <c r="K25" s="839">
        <f>+_xlfn.IFNA(VLOOKUP(J25,[2]Hoja1!$A:$C,3,FALSE),"Consultar")</f>
        <v>12276</v>
      </c>
      <c r="L25" s="4"/>
      <c r="M25" s="840"/>
    </row>
    <row r="26" spans="1:14">
      <c r="A26" s="3"/>
      <c r="B26" s="841" t="s">
        <v>55</v>
      </c>
      <c r="C26" s="842">
        <v>2</v>
      </c>
      <c r="D26" s="842" t="s">
        <v>1743</v>
      </c>
      <c r="E26" s="842" t="s">
        <v>1735</v>
      </c>
      <c r="F26" s="842" t="s">
        <v>1736</v>
      </c>
      <c r="G26" s="842">
        <v>1.1000000000000001</v>
      </c>
      <c r="H26" s="842">
        <v>10</v>
      </c>
      <c r="I26" s="842">
        <v>98486641</v>
      </c>
      <c r="J26" s="842">
        <v>98879829</v>
      </c>
      <c r="K26" s="839" t="str">
        <f>+_xlfn.IFNA(VLOOKUP(J26,[2]Hoja1!$A:$C,3,FALSE),"Consultar")</f>
        <v>Consultar</v>
      </c>
      <c r="L26" s="4"/>
      <c r="M26" s="840"/>
    </row>
    <row r="27" spans="1:14">
      <c r="A27" s="3"/>
      <c r="B27" s="841" t="s">
        <v>55</v>
      </c>
      <c r="C27" s="842">
        <v>2</v>
      </c>
      <c r="D27" s="842" t="s">
        <v>1744</v>
      </c>
      <c r="E27" s="842" t="s">
        <v>1735</v>
      </c>
      <c r="F27" s="842" t="s">
        <v>1736</v>
      </c>
      <c r="G27" s="842">
        <v>1.5</v>
      </c>
      <c r="H27" s="842">
        <v>16</v>
      </c>
      <c r="I27" s="842">
        <v>98486684</v>
      </c>
      <c r="J27" s="842">
        <v>98879831</v>
      </c>
      <c r="K27" s="839" t="str">
        <f>+_xlfn.IFNA(VLOOKUP(J27,[2]Hoja1!$A:$C,3,FALSE),"Consultar")</f>
        <v>Consultar</v>
      </c>
      <c r="L27" s="4"/>
      <c r="M27" s="840"/>
    </row>
    <row r="28" spans="1:14">
      <c r="A28" s="3"/>
      <c r="B28" s="841" t="s">
        <v>55</v>
      </c>
      <c r="C28" s="842">
        <v>2</v>
      </c>
      <c r="D28" s="842" t="s">
        <v>1745</v>
      </c>
      <c r="E28" s="842" t="s">
        <v>1746</v>
      </c>
      <c r="F28" s="842" t="s">
        <v>1736</v>
      </c>
      <c r="G28" s="842">
        <v>1.5</v>
      </c>
      <c r="H28" s="842">
        <v>16</v>
      </c>
      <c r="I28" s="842">
        <v>99132350</v>
      </c>
      <c r="J28" s="842">
        <v>99447018</v>
      </c>
      <c r="K28" s="839" t="str">
        <f>+_xlfn.IFNA(VLOOKUP(J28,[2]Hoja1!$A:$C,3,FALSE),"Consultar")</f>
        <v>Consultar</v>
      </c>
      <c r="L28" s="4"/>
      <c r="M28" s="840"/>
    </row>
    <row r="29" spans="1:14">
      <c r="A29" s="3"/>
      <c r="B29" s="841" t="s">
        <v>55</v>
      </c>
      <c r="C29" s="842">
        <v>2</v>
      </c>
      <c r="D29" s="842" t="s">
        <v>1747</v>
      </c>
      <c r="E29" s="842" t="s">
        <v>1735</v>
      </c>
      <c r="F29" s="842" t="s">
        <v>1736</v>
      </c>
      <c r="G29" s="842">
        <v>0.55000000000000004</v>
      </c>
      <c r="H29" s="842">
        <v>10</v>
      </c>
      <c r="I29" s="842">
        <v>98486553</v>
      </c>
      <c r="J29" s="842">
        <v>98879834</v>
      </c>
      <c r="K29" s="839">
        <f>+_xlfn.IFNA(VLOOKUP(J29,[2]Hoja1!$A:$C,3,FALSE),"Consultar")</f>
        <v>11737</v>
      </c>
      <c r="L29" s="4"/>
      <c r="M29" s="840"/>
    </row>
    <row r="30" spans="1:14">
      <c r="A30" s="3"/>
      <c r="B30" s="841" t="s">
        <v>55</v>
      </c>
      <c r="C30" s="842">
        <v>2</v>
      </c>
      <c r="D30" s="842" t="s">
        <v>1748</v>
      </c>
      <c r="E30" s="842" t="s">
        <v>1735</v>
      </c>
      <c r="F30" s="842" t="s">
        <v>1736</v>
      </c>
      <c r="G30" s="842">
        <v>1.1000000000000001</v>
      </c>
      <c r="H30" s="842">
        <v>10</v>
      </c>
      <c r="I30" s="842">
        <v>98486644</v>
      </c>
      <c r="J30" s="842">
        <v>98879836</v>
      </c>
      <c r="K30" s="839">
        <f>+_xlfn.IFNA(VLOOKUP(J30,[2]Hoja1!$A:$C,3,FALSE),"Consultar")</f>
        <v>12494</v>
      </c>
      <c r="L30" s="4"/>
      <c r="M30" s="840"/>
    </row>
    <row r="31" spans="1:14">
      <c r="A31" s="3"/>
      <c r="B31" s="844" t="s">
        <v>55</v>
      </c>
      <c r="C31" s="845">
        <v>2</v>
      </c>
      <c r="D31" s="845" t="s">
        <v>1749</v>
      </c>
      <c r="E31" s="845" t="s">
        <v>1735</v>
      </c>
      <c r="F31" s="845" t="s">
        <v>1736</v>
      </c>
      <c r="G31" s="845">
        <v>1.5</v>
      </c>
      <c r="H31" s="845">
        <v>10</v>
      </c>
      <c r="I31" s="845">
        <v>98486686</v>
      </c>
      <c r="J31" s="845">
        <v>98879838</v>
      </c>
      <c r="K31" s="846">
        <f>+_xlfn.IFNA(VLOOKUP(J31,[2]Hoja1!$A:$C,3,FALSE),"Consultar")</f>
        <v>13760</v>
      </c>
      <c r="L31" s="4"/>
      <c r="M31" s="840"/>
      <c r="N31" s="847"/>
    </row>
    <row r="32" spans="1:14">
      <c r="A32" s="3"/>
      <c r="B32" s="844" t="s">
        <v>55</v>
      </c>
      <c r="C32" s="845">
        <v>2</v>
      </c>
      <c r="D32" s="845" t="s">
        <v>1750</v>
      </c>
      <c r="E32" s="845" t="s">
        <v>1746</v>
      </c>
      <c r="F32" s="845" t="s">
        <v>1736</v>
      </c>
      <c r="G32" s="845">
        <v>2.2000000000000002</v>
      </c>
      <c r="H32" s="845">
        <v>10</v>
      </c>
      <c r="I32" s="845">
        <v>98486745</v>
      </c>
      <c r="J32" s="845">
        <v>98879840</v>
      </c>
      <c r="K32" s="846">
        <f>+_xlfn.IFNA(VLOOKUP(J32,[2]Hoja1!$A:$C,3,FALSE),"Consultar")</f>
        <v>16497</v>
      </c>
      <c r="L32" s="4"/>
      <c r="M32" s="840"/>
    </row>
    <row r="33" spans="1:13">
      <c r="A33" s="3"/>
      <c r="B33" s="841" t="s">
        <v>55</v>
      </c>
      <c r="C33" s="842">
        <v>2</v>
      </c>
      <c r="D33" s="842" t="s">
        <v>1751</v>
      </c>
      <c r="E33" s="842" t="s">
        <v>1746</v>
      </c>
      <c r="F33" s="842" t="s">
        <v>1736</v>
      </c>
      <c r="G33" s="842">
        <v>3</v>
      </c>
      <c r="H33" s="842">
        <v>16</v>
      </c>
      <c r="I33" s="842">
        <v>99133009</v>
      </c>
      <c r="J33" s="842">
        <v>99447047</v>
      </c>
      <c r="K33" s="839" t="str">
        <f>+_xlfn.IFNA(VLOOKUP(J33,[2]Hoja1!$A:$C,3,FALSE),"Consultar")</f>
        <v>Consultar</v>
      </c>
      <c r="L33" s="4"/>
      <c r="M33" s="840"/>
    </row>
    <row r="34" spans="1:13">
      <c r="A34" s="3"/>
      <c r="B34" s="841" t="s">
        <v>55</v>
      </c>
      <c r="C34" s="842">
        <v>2</v>
      </c>
      <c r="D34" s="842" t="s">
        <v>1752</v>
      </c>
      <c r="E34" s="842" t="s">
        <v>1746</v>
      </c>
      <c r="F34" s="842" t="s">
        <v>1736</v>
      </c>
      <c r="G34" s="842">
        <v>3</v>
      </c>
      <c r="H34" s="842">
        <v>16</v>
      </c>
      <c r="I34" s="842">
        <v>99132398</v>
      </c>
      <c r="J34" s="842">
        <v>99447049</v>
      </c>
      <c r="K34" s="839" t="str">
        <f>+_xlfn.IFNA(VLOOKUP(J34,[2]Hoja1!$A:$C,3,FALSE),"Consultar")</f>
        <v>Consultar</v>
      </c>
      <c r="L34" s="4"/>
      <c r="M34" s="840"/>
    </row>
    <row r="35" spans="1:13">
      <c r="A35" s="3"/>
      <c r="B35" s="841" t="s">
        <v>55</v>
      </c>
      <c r="C35" s="842">
        <v>2</v>
      </c>
      <c r="D35" s="842" t="s">
        <v>1753</v>
      </c>
      <c r="E35" s="842" t="s">
        <v>1735</v>
      </c>
      <c r="F35" s="842" t="s">
        <v>1736</v>
      </c>
      <c r="G35" s="842">
        <v>0.75</v>
      </c>
      <c r="H35" s="842">
        <v>10</v>
      </c>
      <c r="I35" s="842">
        <v>98486599</v>
      </c>
      <c r="J35" s="842">
        <v>98879843</v>
      </c>
      <c r="K35" s="839" t="str">
        <f>+_xlfn.IFNA(VLOOKUP(J35,[2]Hoja1!$A:$C,3,FALSE),"Consultar")</f>
        <v>Consultar</v>
      </c>
      <c r="L35" s="4"/>
      <c r="M35" s="840"/>
    </row>
    <row r="36" spans="1:13">
      <c r="A36" s="3"/>
      <c r="B36" s="841" t="s">
        <v>55</v>
      </c>
      <c r="C36" s="842">
        <v>2</v>
      </c>
      <c r="D36" s="842" t="s">
        <v>1754</v>
      </c>
      <c r="E36" s="842" t="s">
        <v>1735</v>
      </c>
      <c r="F36" s="842" t="s">
        <v>1736</v>
      </c>
      <c r="G36" s="842">
        <v>1.5</v>
      </c>
      <c r="H36" s="842">
        <v>10</v>
      </c>
      <c r="I36" s="842">
        <v>98486688</v>
      </c>
      <c r="J36" s="842">
        <v>98879845</v>
      </c>
      <c r="K36" s="839">
        <f>+_xlfn.IFNA(VLOOKUP(J36,[2]Hoja1!$A:$C,3,FALSE),"Consultar")</f>
        <v>13674</v>
      </c>
      <c r="L36" s="4"/>
      <c r="M36" s="840"/>
    </row>
    <row r="37" spans="1:13">
      <c r="A37" s="3"/>
      <c r="B37" s="841" t="s">
        <v>55</v>
      </c>
      <c r="C37" s="842">
        <v>2</v>
      </c>
      <c r="D37" s="842" t="s">
        <v>1755</v>
      </c>
      <c r="E37" s="842" t="s">
        <v>1746</v>
      </c>
      <c r="F37" s="842" t="s">
        <v>1736</v>
      </c>
      <c r="G37" s="842">
        <v>2.2000000000000002</v>
      </c>
      <c r="H37" s="842">
        <v>10</v>
      </c>
      <c r="I37" s="842">
        <v>98486746</v>
      </c>
      <c r="J37" s="842">
        <v>98879847</v>
      </c>
      <c r="K37" s="839">
        <f>+_xlfn.IFNA(VLOOKUP(J37,[2]Hoja1!$A:$C,3,FALSE),"Consultar")</f>
        <v>16634</v>
      </c>
      <c r="L37" s="4"/>
      <c r="M37" s="840"/>
    </row>
    <row r="38" spans="1:13">
      <c r="A38" s="3"/>
      <c r="B38" s="844" t="s">
        <v>55</v>
      </c>
      <c r="C38" s="845">
        <v>2</v>
      </c>
      <c r="D38" s="845" t="s">
        <v>1756</v>
      </c>
      <c r="E38" s="845" t="s">
        <v>1746</v>
      </c>
      <c r="F38" s="845" t="s">
        <v>1736</v>
      </c>
      <c r="G38" s="845">
        <v>3</v>
      </c>
      <c r="H38" s="845">
        <v>10</v>
      </c>
      <c r="I38" s="845">
        <v>99133020</v>
      </c>
      <c r="J38" s="845">
        <v>99447051</v>
      </c>
      <c r="K38" s="846">
        <f>+_xlfn.IFNA(VLOOKUP(J38,[2]Hoja1!$A:$C,3,FALSE),"Consultar")</f>
        <v>17805</v>
      </c>
      <c r="L38" s="4"/>
      <c r="M38" s="840"/>
    </row>
    <row r="39" spans="1:13">
      <c r="A39" s="3"/>
      <c r="B39" s="841" t="s">
        <v>55</v>
      </c>
      <c r="C39" s="842">
        <v>2</v>
      </c>
      <c r="D39" s="842" t="s">
        <v>1757</v>
      </c>
      <c r="E39" s="842" t="s">
        <v>1746</v>
      </c>
      <c r="F39" s="842" t="s">
        <v>1736</v>
      </c>
      <c r="G39" s="842">
        <v>4</v>
      </c>
      <c r="H39" s="842">
        <v>16</v>
      </c>
      <c r="I39" s="842">
        <v>99133025</v>
      </c>
      <c r="J39" s="842">
        <v>99447054</v>
      </c>
      <c r="K39" s="839">
        <f>+_xlfn.IFNA(VLOOKUP(J39,[2]Hoja1!$A:$C,3,FALSE),"Consultar")</f>
        <v>20277</v>
      </c>
      <c r="L39" s="4"/>
      <c r="M39" s="840"/>
    </row>
    <row r="40" spans="1:13">
      <c r="A40" s="3"/>
      <c r="B40" s="841" t="s">
        <v>55</v>
      </c>
      <c r="C40" s="842">
        <v>2</v>
      </c>
      <c r="D40" s="842" t="s">
        <v>1758</v>
      </c>
      <c r="E40" s="842" t="s">
        <v>1746</v>
      </c>
      <c r="F40" s="842" t="s">
        <v>1736</v>
      </c>
      <c r="G40" s="842">
        <v>5.5</v>
      </c>
      <c r="H40" s="842">
        <v>16</v>
      </c>
      <c r="I40" s="842">
        <v>99133032</v>
      </c>
      <c r="J40" s="842">
        <v>99447063</v>
      </c>
      <c r="K40" s="839" t="str">
        <f>+_xlfn.IFNA(VLOOKUP(J40,[2]Hoja1!$A:$C,3,FALSE),"Consultar")</f>
        <v>Consultar</v>
      </c>
      <c r="L40" s="4"/>
      <c r="M40" s="840"/>
    </row>
    <row r="41" spans="1:13">
      <c r="A41" s="3"/>
      <c r="B41" s="841" t="s">
        <v>55</v>
      </c>
      <c r="C41" s="842">
        <v>2</v>
      </c>
      <c r="D41" s="842" t="s">
        <v>1759</v>
      </c>
      <c r="E41" s="842" t="s">
        <v>1735</v>
      </c>
      <c r="F41" s="848" t="s">
        <v>1736</v>
      </c>
      <c r="G41" s="848">
        <v>1.5</v>
      </c>
      <c r="H41" s="848">
        <v>10</v>
      </c>
      <c r="I41" s="848">
        <v>98486690</v>
      </c>
      <c r="J41" s="842">
        <v>98879863</v>
      </c>
      <c r="K41" s="839" t="str">
        <f>+_xlfn.IFNA(VLOOKUP(J41,[2]Hoja1!$A:$C,3,FALSE),"Consultar")</f>
        <v>Consultar</v>
      </c>
      <c r="L41" s="4"/>
      <c r="M41" s="840"/>
    </row>
    <row r="42" spans="1:13">
      <c r="A42" s="3"/>
      <c r="B42" s="841" t="s">
        <v>55</v>
      </c>
      <c r="C42" s="842">
        <v>2</v>
      </c>
      <c r="D42" s="842" t="s">
        <v>1760</v>
      </c>
      <c r="E42" s="842" t="s">
        <v>1746</v>
      </c>
      <c r="F42" s="842" t="s">
        <v>1736</v>
      </c>
      <c r="G42" s="842">
        <v>3</v>
      </c>
      <c r="H42" s="842">
        <v>10</v>
      </c>
      <c r="I42" s="842">
        <v>99133050</v>
      </c>
      <c r="J42" s="842">
        <v>99447064</v>
      </c>
      <c r="K42" s="839">
        <f>+_xlfn.IFNA(VLOOKUP(J42,[2]Hoja1!$A:$C,3,FALSE),"Consultar")</f>
        <v>20372</v>
      </c>
      <c r="L42" s="4"/>
      <c r="M42" s="840"/>
    </row>
    <row r="43" spans="1:13">
      <c r="A43" s="3"/>
      <c r="B43" s="841" t="s">
        <v>55</v>
      </c>
      <c r="C43" s="842">
        <v>2</v>
      </c>
      <c r="D43" s="842" t="s">
        <v>1761</v>
      </c>
      <c r="E43" s="842" t="s">
        <v>1746</v>
      </c>
      <c r="F43" s="842" t="s">
        <v>1736</v>
      </c>
      <c r="G43" s="842">
        <v>4</v>
      </c>
      <c r="H43" s="842" t="s">
        <v>1762</v>
      </c>
      <c r="I43" s="842">
        <v>99133068</v>
      </c>
      <c r="J43" s="842">
        <v>99447066</v>
      </c>
      <c r="K43" s="839" t="str">
        <f>+_xlfn.IFNA(VLOOKUP(J43,[2]Hoja1!$A:$C,3,FALSE),"Consultar")</f>
        <v>Consultar</v>
      </c>
      <c r="L43" s="4"/>
      <c r="M43" s="840"/>
    </row>
    <row r="44" spans="1:13">
      <c r="A44" s="3"/>
      <c r="B44" s="844" t="s">
        <v>55</v>
      </c>
      <c r="C44" s="845">
        <v>2</v>
      </c>
      <c r="D44" s="845" t="s">
        <v>1763</v>
      </c>
      <c r="E44" s="845" t="s">
        <v>1746</v>
      </c>
      <c r="F44" s="845" t="s">
        <v>1736</v>
      </c>
      <c r="G44" s="845">
        <v>5.5</v>
      </c>
      <c r="H44" s="845">
        <v>16</v>
      </c>
      <c r="I44" s="845">
        <v>99133073</v>
      </c>
      <c r="J44" s="845">
        <v>99447068</v>
      </c>
      <c r="K44" s="846">
        <f>+_xlfn.IFNA(VLOOKUP(J44,[2]Hoja1!$A:$C,3,FALSE),"Consultar")</f>
        <v>25339</v>
      </c>
      <c r="L44" s="4"/>
      <c r="M44" s="840"/>
    </row>
    <row r="45" spans="1:13">
      <c r="A45" s="3"/>
      <c r="B45" s="841" t="s">
        <v>55</v>
      </c>
      <c r="C45" s="842">
        <v>2</v>
      </c>
      <c r="D45" s="842" t="s">
        <v>1764</v>
      </c>
      <c r="E45" s="842" t="s">
        <v>1746</v>
      </c>
      <c r="F45" s="842" t="s">
        <v>1736</v>
      </c>
      <c r="G45" s="842">
        <v>7.5</v>
      </c>
      <c r="H45" s="842">
        <v>16</v>
      </c>
      <c r="I45" s="842">
        <v>99133077</v>
      </c>
      <c r="J45" s="842">
        <v>99447069</v>
      </c>
      <c r="K45" s="839" t="str">
        <f>+_xlfn.IFNA(VLOOKUP(J45,[2]Hoja1!$A:$C,3,FALSE),"Consultar")</f>
        <v>Consultar</v>
      </c>
      <c r="L45" s="4"/>
      <c r="M45" s="840"/>
    </row>
    <row r="46" spans="1:13">
      <c r="A46" s="3"/>
      <c r="B46" s="841" t="s">
        <v>55</v>
      </c>
      <c r="C46" s="842">
        <v>2</v>
      </c>
      <c r="D46" s="842" t="s">
        <v>1765</v>
      </c>
      <c r="E46" s="842" t="s">
        <v>1746</v>
      </c>
      <c r="F46" s="842" t="s">
        <v>1736</v>
      </c>
      <c r="G46" s="842">
        <v>7.5</v>
      </c>
      <c r="H46" s="842">
        <v>16</v>
      </c>
      <c r="I46" s="842">
        <v>99132456</v>
      </c>
      <c r="J46" s="848">
        <v>99447072</v>
      </c>
      <c r="K46" s="839">
        <f>+_xlfn.IFNA(VLOOKUP(J46,[2]Hoja1!$A:$C,3,FALSE),"Consultar")</f>
        <v>30163</v>
      </c>
      <c r="L46" s="4"/>
      <c r="M46" s="840"/>
    </row>
    <row r="47" spans="1:13">
      <c r="A47" s="3"/>
      <c r="B47" s="841" t="s">
        <v>55</v>
      </c>
      <c r="C47" s="842">
        <v>2</v>
      </c>
      <c r="D47" s="842" t="s">
        <v>1766</v>
      </c>
      <c r="E47" s="842" t="s">
        <v>1746</v>
      </c>
      <c r="F47" s="842" t="s">
        <v>1736</v>
      </c>
      <c r="G47" s="842">
        <v>2.2000000000000002</v>
      </c>
      <c r="H47" s="842">
        <v>10</v>
      </c>
      <c r="I47" s="842">
        <v>98486747</v>
      </c>
      <c r="J47" s="843">
        <v>99854151</v>
      </c>
      <c r="K47" s="839">
        <f>+_xlfn.IFNA(VLOOKUP(J47,[2]Hoja1!$A:$C,3,FALSE),"Consultar")</f>
        <v>19242</v>
      </c>
      <c r="L47" s="4"/>
      <c r="M47" s="840"/>
    </row>
    <row r="48" spans="1:13">
      <c r="A48" s="3"/>
      <c r="B48" s="841" t="s">
        <v>55</v>
      </c>
      <c r="C48" s="842">
        <v>2</v>
      </c>
      <c r="D48" s="842" t="s">
        <v>1767</v>
      </c>
      <c r="E48" s="842" t="s">
        <v>1746</v>
      </c>
      <c r="F48" s="842" t="s">
        <v>1736</v>
      </c>
      <c r="G48" s="842">
        <v>4</v>
      </c>
      <c r="H48" s="842">
        <v>10</v>
      </c>
      <c r="I48" s="842">
        <v>99133094</v>
      </c>
      <c r="J48" s="848">
        <v>99447084</v>
      </c>
      <c r="K48" s="839">
        <f>+_xlfn.IFNA(VLOOKUP(J48,[2]Hoja1!$A:$C,3,FALSE),"Consultar")</f>
        <v>22711</v>
      </c>
      <c r="L48" s="4"/>
      <c r="M48" s="840"/>
    </row>
    <row r="49" spans="1:13">
      <c r="A49" s="3"/>
      <c r="B49" s="841" t="s">
        <v>55</v>
      </c>
      <c r="C49" s="842">
        <v>2</v>
      </c>
      <c r="D49" s="842" t="s">
        <v>1768</v>
      </c>
      <c r="E49" s="842" t="s">
        <v>1746</v>
      </c>
      <c r="F49" s="842" t="s">
        <v>1736</v>
      </c>
      <c r="G49" s="842">
        <v>5.5</v>
      </c>
      <c r="H49" s="842">
        <v>10</v>
      </c>
      <c r="I49" s="842">
        <v>99133098</v>
      </c>
      <c r="J49" s="848">
        <v>99447088</v>
      </c>
      <c r="K49" s="839">
        <f>+_xlfn.IFNA(VLOOKUP(J49,[2]Hoja1!$A:$C,3,FALSE),"Consultar")</f>
        <v>25419</v>
      </c>
      <c r="L49" s="4"/>
      <c r="M49" s="840"/>
    </row>
    <row r="50" spans="1:13">
      <c r="A50" s="3"/>
      <c r="B50" s="841" t="s">
        <v>55</v>
      </c>
      <c r="C50" s="842">
        <v>2</v>
      </c>
      <c r="D50" s="842" t="s">
        <v>1769</v>
      </c>
      <c r="E50" s="842" t="s">
        <v>1746</v>
      </c>
      <c r="F50" s="842" t="s">
        <v>1736</v>
      </c>
      <c r="G50" s="842">
        <v>7.5</v>
      </c>
      <c r="H50" s="842">
        <v>16</v>
      </c>
      <c r="I50" s="842">
        <v>99133104</v>
      </c>
      <c r="J50" s="848">
        <v>99447090</v>
      </c>
      <c r="K50" s="839" t="str">
        <f>+_xlfn.IFNA(VLOOKUP(J50,[2]Hoja1!$A:$C,3,FALSE),"Consultar")</f>
        <v>Consultar</v>
      </c>
      <c r="L50" s="4"/>
      <c r="M50" s="840"/>
    </row>
    <row r="51" spans="1:13">
      <c r="A51" s="3"/>
      <c r="B51" s="841" t="s">
        <v>55</v>
      </c>
      <c r="C51" s="842">
        <v>2</v>
      </c>
      <c r="D51" s="842" t="s">
        <v>1770</v>
      </c>
      <c r="E51" s="842" t="s">
        <v>1746</v>
      </c>
      <c r="F51" s="842" t="s">
        <v>1736</v>
      </c>
      <c r="G51" s="842">
        <v>11</v>
      </c>
      <c r="H51" s="842">
        <v>16</v>
      </c>
      <c r="I51" s="842">
        <v>99132486</v>
      </c>
      <c r="J51" s="848">
        <v>99447092</v>
      </c>
      <c r="K51" s="839">
        <f>+_xlfn.IFNA(VLOOKUP(J51,[2]Hoja1!$A:$C,3,FALSE),"Consultar")</f>
        <v>31560</v>
      </c>
      <c r="L51" s="4"/>
      <c r="M51" s="840"/>
    </row>
    <row r="52" spans="1:13">
      <c r="A52" s="3"/>
      <c r="B52" s="841" t="s">
        <v>55</v>
      </c>
      <c r="C52" s="842">
        <v>3</v>
      </c>
      <c r="D52" s="842" t="s">
        <v>1734</v>
      </c>
      <c r="E52" s="842" t="s">
        <v>1735</v>
      </c>
      <c r="F52" s="848" t="s">
        <v>1736</v>
      </c>
      <c r="G52" s="848">
        <v>0.37</v>
      </c>
      <c r="H52" s="848">
        <v>10</v>
      </c>
      <c r="I52" s="848">
        <v>98486519</v>
      </c>
      <c r="J52" s="843">
        <v>99867811</v>
      </c>
      <c r="K52" s="839" t="str">
        <f>+_xlfn.IFNA(VLOOKUP(J52,[2]Hoja1!$A:$C,3,FALSE),"Consultar")</f>
        <v>Consultar</v>
      </c>
      <c r="L52" s="4"/>
      <c r="M52" s="840"/>
    </row>
    <row r="53" spans="1:13">
      <c r="A53" s="3"/>
      <c r="B53" s="841" t="s">
        <v>55</v>
      </c>
      <c r="C53" s="842">
        <v>3</v>
      </c>
      <c r="D53" s="842" t="s">
        <v>1737</v>
      </c>
      <c r="E53" s="842" t="s">
        <v>1735</v>
      </c>
      <c r="F53" s="842" t="s">
        <v>1736</v>
      </c>
      <c r="G53" s="842">
        <v>0.55000000000000004</v>
      </c>
      <c r="H53" s="842">
        <v>10</v>
      </c>
      <c r="I53" s="842">
        <v>98486555</v>
      </c>
      <c r="J53" s="843">
        <v>99867812</v>
      </c>
      <c r="K53" s="839" t="str">
        <f>+_xlfn.IFNA(VLOOKUP(J53,[2]Hoja1!$A:$C,3,FALSE),"Consultar")</f>
        <v>Consultar</v>
      </c>
      <c r="L53" s="4"/>
      <c r="M53" s="840"/>
    </row>
    <row r="54" spans="1:13">
      <c r="A54" s="3"/>
      <c r="B54" s="841" t="s">
        <v>55</v>
      </c>
      <c r="C54" s="842">
        <v>3</v>
      </c>
      <c r="D54" s="842" t="s">
        <v>1738</v>
      </c>
      <c r="E54" s="842" t="s">
        <v>1735</v>
      </c>
      <c r="F54" s="842" t="s">
        <v>1736</v>
      </c>
      <c r="G54" s="842">
        <v>0.75</v>
      </c>
      <c r="H54" s="842">
        <v>10</v>
      </c>
      <c r="I54" s="842">
        <v>98486601</v>
      </c>
      <c r="J54" s="843">
        <v>99867823</v>
      </c>
      <c r="K54" s="839" t="str">
        <f>+_xlfn.IFNA(VLOOKUP(J54,[2]Hoja1!$A:$C,3,FALSE),"Consultar")</f>
        <v>Consultar</v>
      </c>
      <c r="L54" s="4"/>
      <c r="M54" s="840"/>
    </row>
    <row r="55" spans="1:13">
      <c r="A55" s="3"/>
      <c r="B55" s="841" t="s">
        <v>55</v>
      </c>
      <c r="C55" s="842">
        <v>3</v>
      </c>
      <c r="D55" s="842" t="s">
        <v>1739</v>
      </c>
      <c r="E55" s="842" t="s">
        <v>1735</v>
      </c>
      <c r="F55" s="842" t="s">
        <v>1736</v>
      </c>
      <c r="G55" s="842">
        <v>1.1000000000000001</v>
      </c>
      <c r="H55" s="842">
        <v>16</v>
      </c>
      <c r="I55" s="842">
        <v>99132331</v>
      </c>
      <c r="J55" s="848">
        <v>99447095</v>
      </c>
      <c r="K55" s="839" t="str">
        <f>+_xlfn.IFNA(VLOOKUP(J55,[2]Hoja1!$A:$C,3,FALSE),"Consultar")</f>
        <v>Consultar</v>
      </c>
      <c r="L55" s="4"/>
      <c r="M55" s="840"/>
    </row>
    <row r="56" spans="1:13">
      <c r="A56" s="3"/>
      <c r="B56" s="841" t="s">
        <v>55</v>
      </c>
      <c r="C56" s="842">
        <v>3</v>
      </c>
      <c r="D56" s="842" t="s">
        <v>1740</v>
      </c>
      <c r="E56" s="842" t="s">
        <v>1735</v>
      </c>
      <c r="F56" s="842" t="s">
        <v>1736</v>
      </c>
      <c r="G56" s="842">
        <v>0.37</v>
      </c>
      <c r="H56" s="842">
        <v>10</v>
      </c>
      <c r="I56" s="842">
        <v>98486531</v>
      </c>
      <c r="J56" s="843">
        <v>99867827</v>
      </c>
      <c r="K56" s="839" t="str">
        <f>+_xlfn.IFNA(VLOOKUP(J56,[2]Hoja1!$A:$C,3,FALSE),"Consultar")</f>
        <v>Consultar</v>
      </c>
      <c r="L56" s="4"/>
      <c r="M56" s="840"/>
    </row>
    <row r="57" spans="1:13">
      <c r="A57" s="3"/>
      <c r="B57" s="841" t="s">
        <v>55</v>
      </c>
      <c r="C57" s="842">
        <v>3</v>
      </c>
      <c r="D57" s="842" t="s">
        <v>1741</v>
      </c>
      <c r="E57" s="842" t="s">
        <v>1735</v>
      </c>
      <c r="F57" s="842" t="s">
        <v>1736</v>
      </c>
      <c r="G57" s="842">
        <v>0.55000000000000004</v>
      </c>
      <c r="H57" s="842">
        <v>10</v>
      </c>
      <c r="I57" s="842">
        <v>98486557</v>
      </c>
      <c r="J57" s="843">
        <v>99867830</v>
      </c>
      <c r="K57" s="839" t="str">
        <f>+_xlfn.IFNA(VLOOKUP(J57,[2]Hoja1!$A:$C,3,FALSE),"Consultar")</f>
        <v>Consultar</v>
      </c>
      <c r="L57" s="4"/>
      <c r="M57" s="840"/>
    </row>
    <row r="58" spans="1:13">
      <c r="A58" s="3"/>
      <c r="B58" s="841" t="s">
        <v>55</v>
      </c>
      <c r="C58" s="842">
        <v>3</v>
      </c>
      <c r="D58" s="842" t="s">
        <v>1742</v>
      </c>
      <c r="E58" s="842" t="s">
        <v>1735</v>
      </c>
      <c r="F58" s="842" t="s">
        <v>1736</v>
      </c>
      <c r="G58" s="842">
        <v>0.75</v>
      </c>
      <c r="H58" s="842">
        <v>10</v>
      </c>
      <c r="I58" s="842">
        <v>98486603</v>
      </c>
      <c r="J58" s="843">
        <v>99864377</v>
      </c>
      <c r="K58" s="839">
        <f>+_xlfn.IFNA(VLOOKUP(J58,[2]Hoja1!$A:$C,3,FALSE),"Consultar")</f>
        <v>16382</v>
      </c>
      <c r="L58" s="4"/>
      <c r="M58" s="840"/>
    </row>
    <row r="59" spans="1:13">
      <c r="A59" s="3"/>
      <c r="B59" s="841" t="s">
        <v>55</v>
      </c>
      <c r="C59" s="842">
        <v>3</v>
      </c>
      <c r="D59" s="842" t="s">
        <v>1743</v>
      </c>
      <c r="E59" s="842" t="s">
        <v>1735</v>
      </c>
      <c r="F59" s="842" t="s">
        <v>1736</v>
      </c>
      <c r="G59" s="842">
        <v>1.1000000000000001</v>
      </c>
      <c r="H59" s="842">
        <v>10</v>
      </c>
      <c r="I59" s="842">
        <v>98486652</v>
      </c>
      <c r="J59" s="848">
        <v>98883102</v>
      </c>
      <c r="K59" s="839" t="str">
        <f>+_xlfn.IFNA(VLOOKUP(J59,[2]Hoja1!$A:$C,3,FALSE),"Consultar")</f>
        <v>Consultar</v>
      </c>
      <c r="L59" s="4"/>
      <c r="M59" s="840"/>
    </row>
    <row r="60" spans="1:13">
      <c r="A60" s="3"/>
      <c r="B60" s="841" t="s">
        <v>55</v>
      </c>
      <c r="C60" s="842">
        <v>3</v>
      </c>
      <c r="D60" s="842" t="s">
        <v>1744</v>
      </c>
      <c r="E60" s="842" t="s">
        <v>1735</v>
      </c>
      <c r="F60" s="842" t="s">
        <v>1736</v>
      </c>
      <c r="G60" s="842">
        <v>1.5</v>
      </c>
      <c r="H60" s="842">
        <v>10</v>
      </c>
      <c r="I60" s="842">
        <v>98486696</v>
      </c>
      <c r="J60" s="848">
        <v>98883104</v>
      </c>
      <c r="K60" s="839" t="str">
        <f>+_xlfn.IFNA(VLOOKUP(J60,[2]Hoja1!$A:$C,3,FALSE),"Consultar")</f>
        <v>Consultar</v>
      </c>
      <c r="L60" s="4"/>
      <c r="M60" s="840"/>
    </row>
    <row r="61" spans="1:13">
      <c r="A61" s="3"/>
      <c r="B61" s="841" t="s">
        <v>55</v>
      </c>
      <c r="C61" s="842">
        <v>3</v>
      </c>
      <c r="D61" s="842" t="s">
        <v>1745</v>
      </c>
      <c r="E61" s="842" t="s">
        <v>1735</v>
      </c>
      <c r="F61" s="842" t="s">
        <v>1736</v>
      </c>
      <c r="G61" s="842">
        <v>1.5</v>
      </c>
      <c r="H61" s="842">
        <v>16</v>
      </c>
      <c r="I61" s="842">
        <v>99132376</v>
      </c>
      <c r="J61" s="848">
        <v>99447100</v>
      </c>
      <c r="K61" s="839" t="str">
        <f>+_xlfn.IFNA(VLOOKUP(J61,[2]Hoja1!$A:$C,3,FALSE),"Consultar")</f>
        <v>Consultar</v>
      </c>
      <c r="L61" s="4"/>
      <c r="M61" s="840"/>
    </row>
    <row r="62" spans="1:13">
      <c r="A62" s="3"/>
      <c r="B62" s="841" t="s">
        <v>55</v>
      </c>
      <c r="C62" s="842">
        <v>3</v>
      </c>
      <c r="D62" s="842" t="s">
        <v>1747</v>
      </c>
      <c r="E62" s="842" t="s">
        <v>1735</v>
      </c>
      <c r="F62" s="842" t="s">
        <v>1736</v>
      </c>
      <c r="G62" s="842">
        <v>0.55000000000000004</v>
      </c>
      <c r="H62" s="842">
        <v>10</v>
      </c>
      <c r="I62" s="842">
        <v>98486559</v>
      </c>
      <c r="J62" s="848">
        <v>98883108</v>
      </c>
      <c r="K62" s="839">
        <f>+_xlfn.IFNA(VLOOKUP(J62,[2]Hoja1!$A:$C,3,FALSE),"Consultar")</f>
        <v>15563</v>
      </c>
      <c r="L62" s="4"/>
      <c r="M62" s="840"/>
    </row>
    <row r="63" spans="1:13">
      <c r="A63" s="3"/>
      <c r="B63" s="841" t="s">
        <v>55</v>
      </c>
      <c r="C63" s="842">
        <v>3</v>
      </c>
      <c r="D63" s="842" t="s">
        <v>1748</v>
      </c>
      <c r="E63" s="842" t="s">
        <v>1735</v>
      </c>
      <c r="F63" s="842" t="s">
        <v>1736</v>
      </c>
      <c r="G63" s="842">
        <v>1.1000000000000001</v>
      </c>
      <c r="H63" s="842">
        <v>10</v>
      </c>
      <c r="I63" s="842">
        <v>98486654</v>
      </c>
      <c r="J63" s="842">
        <v>98883110</v>
      </c>
      <c r="K63" s="839" t="str">
        <f>+_xlfn.IFNA(VLOOKUP(J63,[2]Hoja1!$A:$C,3,FALSE),"Consultar")</f>
        <v>Consultar</v>
      </c>
      <c r="L63" s="4"/>
      <c r="M63" s="840"/>
    </row>
    <row r="64" spans="1:13">
      <c r="A64" s="3"/>
      <c r="B64" s="844" t="s">
        <v>55</v>
      </c>
      <c r="C64" s="845">
        <v>3</v>
      </c>
      <c r="D64" s="845" t="s">
        <v>1749</v>
      </c>
      <c r="E64" s="845" t="s">
        <v>1735</v>
      </c>
      <c r="F64" s="845" t="s">
        <v>1736</v>
      </c>
      <c r="G64" s="845">
        <v>1.5</v>
      </c>
      <c r="H64" s="845">
        <v>10</v>
      </c>
      <c r="I64" s="845">
        <v>98486698</v>
      </c>
      <c r="J64" s="845">
        <v>98883122</v>
      </c>
      <c r="K64" s="846">
        <f>+_xlfn.IFNA(VLOOKUP(J64,[2]Hoja1!$A:$C,3,FALSE),"Consultar")</f>
        <v>18599</v>
      </c>
      <c r="L64" s="4"/>
      <c r="M64" s="840"/>
    </row>
    <row r="65" spans="1:13">
      <c r="A65" s="3"/>
      <c r="B65" s="844" t="s">
        <v>55</v>
      </c>
      <c r="C65" s="845">
        <v>3</v>
      </c>
      <c r="D65" s="845" t="s">
        <v>1750</v>
      </c>
      <c r="E65" s="845" t="s">
        <v>1746</v>
      </c>
      <c r="F65" s="845" t="s">
        <v>1736</v>
      </c>
      <c r="G65" s="845">
        <v>2.2000000000000002</v>
      </c>
      <c r="H65" s="845">
        <v>10</v>
      </c>
      <c r="I65" s="845">
        <v>98486754</v>
      </c>
      <c r="J65" s="845">
        <v>98883125</v>
      </c>
      <c r="K65" s="846">
        <f>+_xlfn.IFNA(VLOOKUP(J65,[2]Hoja1!$A:$C,3,FALSE),"Consultar")</f>
        <v>22593</v>
      </c>
      <c r="L65" s="4"/>
      <c r="M65" s="840"/>
    </row>
    <row r="66" spans="1:13">
      <c r="A66" s="3"/>
      <c r="B66" s="841" t="s">
        <v>55</v>
      </c>
      <c r="C66" s="842">
        <v>3</v>
      </c>
      <c r="D66" s="842" t="s">
        <v>1751</v>
      </c>
      <c r="E66" s="842" t="s">
        <v>1746</v>
      </c>
      <c r="F66" s="842" t="s">
        <v>1736</v>
      </c>
      <c r="G66" s="842">
        <v>3</v>
      </c>
      <c r="H66" s="842">
        <v>16</v>
      </c>
      <c r="I66" s="842">
        <v>99133016</v>
      </c>
      <c r="J66" s="842">
        <v>99447103</v>
      </c>
      <c r="K66" s="839" t="str">
        <f>+_xlfn.IFNA(VLOOKUP(J66,[2]Hoja1!$A:$C,3,FALSE),"Consultar")</f>
        <v>Consultar</v>
      </c>
      <c r="L66" s="4"/>
      <c r="M66" s="840"/>
    </row>
    <row r="67" spans="1:13">
      <c r="A67" s="3"/>
      <c r="B67" s="841" t="s">
        <v>55</v>
      </c>
      <c r="C67" s="842">
        <v>3</v>
      </c>
      <c r="D67" s="842" t="s">
        <v>1752</v>
      </c>
      <c r="E67" s="842" t="s">
        <v>1735</v>
      </c>
      <c r="F67" s="842" t="s">
        <v>1736</v>
      </c>
      <c r="G67" s="842">
        <v>3</v>
      </c>
      <c r="H67" s="842">
        <v>16</v>
      </c>
      <c r="I67" s="842">
        <v>99132409</v>
      </c>
      <c r="J67" s="842">
        <v>99447104</v>
      </c>
      <c r="K67" s="839" t="str">
        <f>+_xlfn.IFNA(VLOOKUP(J67,[2]Hoja1!$A:$C,3,FALSE),"Consultar")</f>
        <v>Consultar</v>
      </c>
      <c r="L67" s="4"/>
      <c r="M67" s="840"/>
    </row>
    <row r="68" spans="1:13">
      <c r="A68" s="3"/>
      <c r="B68" s="841" t="s">
        <v>55</v>
      </c>
      <c r="C68" s="842">
        <v>3</v>
      </c>
      <c r="D68" s="842" t="s">
        <v>1753</v>
      </c>
      <c r="E68" s="842" t="s">
        <v>1735</v>
      </c>
      <c r="F68" s="842" t="s">
        <v>1736</v>
      </c>
      <c r="G68" s="842">
        <v>0.75</v>
      </c>
      <c r="H68" s="842">
        <v>10</v>
      </c>
      <c r="I68" s="842">
        <v>98486605</v>
      </c>
      <c r="J68" s="848">
        <v>98883128</v>
      </c>
      <c r="K68" s="839" t="str">
        <f>+_xlfn.IFNA(VLOOKUP(J68,[2]Hoja1!$A:$C,3,FALSE),"Consultar")</f>
        <v>Consultar</v>
      </c>
      <c r="L68" s="4"/>
      <c r="M68" s="840"/>
    </row>
    <row r="69" spans="1:13">
      <c r="A69" s="3"/>
      <c r="B69" s="841" t="s">
        <v>55</v>
      </c>
      <c r="C69" s="842">
        <v>3</v>
      </c>
      <c r="D69" s="842" t="s">
        <v>1754</v>
      </c>
      <c r="E69" s="842" t="s">
        <v>1735</v>
      </c>
      <c r="F69" s="842" t="s">
        <v>1736</v>
      </c>
      <c r="G69" s="842">
        <v>1.5</v>
      </c>
      <c r="H69" s="842">
        <v>10</v>
      </c>
      <c r="I69" s="842">
        <v>98486700</v>
      </c>
      <c r="J69" s="843">
        <v>99867832</v>
      </c>
      <c r="K69" s="839">
        <f>+_xlfn.IFNA(VLOOKUP(J69,[2]Hoja1!$A:$C,3,FALSE),"Consultar")</f>
        <v>18001</v>
      </c>
      <c r="L69" s="4"/>
      <c r="M69" s="840"/>
    </row>
    <row r="70" spans="1:13">
      <c r="A70" s="3"/>
      <c r="B70" s="841" t="s">
        <v>55</v>
      </c>
      <c r="C70" s="842">
        <v>3</v>
      </c>
      <c r="D70" s="842" t="s">
        <v>1755</v>
      </c>
      <c r="E70" s="842" t="s">
        <v>1746</v>
      </c>
      <c r="F70" s="842" t="s">
        <v>1736</v>
      </c>
      <c r="G70" s="842">
        <v>2.2000000000000002</v>
      </c>
      <c r="H70" s="842">
        <v>10</v>
      </c>
      <c r="I70" s="842">
        <v>98486755</v>
      </c>
      <c r="J70" s="848">
        <v>98883134</v>
      </c>
      <c r="K70" s="839">
        <f>+_xlfn.IFNA(VLOOKUP(J70,[2]Hoja1!$A:$C,3,FALSE),"Consultar")</f>
        <v>22393</v>
      </c>
      <c r="L70" s="4"/>
      <c r="M70" s="840"/>
    </row>
    <row r="71" spans="1:13">
      <c r="A71" s="3"/>
      <c r="B71" s="844" t="s">
        <v>55</v>
      </c>
      <c r="C71" s="845">
        <v>3</v>
      </c>
      <c r="D71" s="845" t="s">
        <v>1756</v>
      </c>
      <c r="E71" s="845" t="s">
        <v>1746</v>
      </c>
      <c r="F71" s="845" t="s">
        <v>1736</v>
      </c>
      <c r="G71" s="845">
        <v>3</v>
      </c>
      <c r="H71" s="845">
        <v>10</v>
      </c>
      <c r="I71" s="845">
        <v>99133021</v>
      </c>
      <c r="J71" s="845">
        <v>99447105</v>
      </c>
      <c r="K71" s="846">
        <f>+_xlfn.IFNA(VLOOKUP(J71,[2]Hoja1!$A:$C,3,FALSE),"Consultar")</f>
        <v>24149</v>
      </c>
      <c r="L71" s="4"/>
      <c r="M71" s="840"/>
    </row>
    <row r="72" spans="1:13">
      <c r="A72" s="3"/>
      <c r="B72" s="841" t="s">
        <v>55</v>
      </c>
      <c r="C72" s="842">
        <v>3</v>
      </c>
      <c r="D72" s="842" t="s">
        <v>1757</v>
      </c>
      <c r="E72" s="842" t="s">
        <v>1746</v>
      </c>
      <c r="F72" s="842" t="s">
        <v>1736</v>
      </c>
      <c r="G72" s="842">
        <v>4</v>
      </c>
      <c r="H72" s="842">
        <v>16</v>
      </c>
      <c r="I72" s="842">
        <v>99133027</v>
      </c>
      <c r="J72" s="842">
        <v>99447106</v>
      </c>
      <c r="K72" s="839">
        <f>+_xlfn.IFNA(VLOOKUP(J72,[2]Hoja1!$A:$C,3,FALSE),"Consultar")</f>
        <v>27811</v>
      </c>
      <c r="L72" s="4"/>
      <c r="M72" s="840"/>
    </row>
    <row r="73" spans="1:13">
      <c r="A73" s="3"/>
      <c r="B73" s="841" t="s">
        <v>55</v>
      </c>
      <c r="C73" s="842">
        <v>3</v>
      </c>
      <c r="D73" s="842" t="s">
        <v>1758</v>
      </c>
      <c r="E73" s="842" t="s">
        <v>1746</v>
      </c>
      <c r="F73" s="842" t="s">
        <v>1736</v>
      </c>
      <c r="G73" s="842">
        <v>5.5</v>
      </c>
      <c r="H73" s="842">
        <v>16</v>
      </c>
      <c r="I73" s="842">
        <v>99133045</v>
      </c>
      <c r="J73" s="842">
        <v>99447107</v>
      </c>
      <c r="K73" s="839" t="str">
        <f>+_xlfn.IFNA(VLOOKUP(J73,[2]Hoja1!$A:$C,3,FALSE),"Consultar")</f>
        <v>Consultar</v>
      </c>
      <c r="L73" s="4"/>
      <c r="M73" s="840"/>
    </row>
    <row r="74" spans="1:13">
      <c r="A74" s="3"/>
      <c r="B74" s="841" t="s">
        <v>55</v>
      </c>
      <c r="C74" s="842">
        <v>3</v>
      </c>
      <c r="D74" s="842" t="s">
        <v>1759</v>
      </c>
      <c r="E74" s="842" t="s">
        <v>1746</v>
      </c>
      <c r="F74" s="842" t="s">
        <v>1736</v>
      </c>
      <c r="G74" s="842">
        <v>1.5</v>
      </c>
      <c r="H74" s="842">
        <v>10</v>
      </c>
      <c r="I74" s="842">
        <v>98486702</v>
      </c>
      <c r="J74" s="842">
        <v>98883139</v>
      </c>
      <c r="K74" s="839" t="str">
        <f>+_xlfn.IFNA(VLOOKUP(J74,[2]Hoja1!$A:$C,3,FALSE),"Consultar")</f>
        <v>Consultar</v>
      </c>
      <c r="L74" s="4"/>
      <c r="M74" s="840"/>
    </row>
    <row r="75" spans="1:13">
      <c r="A75" s="3"/>
      <c r="B75" s="841" t="s">
        <v>55</v>
      </c>
      <c r="C75" s="842">
        <v>3</v>
      </c>
      <c r="D75" s="842" t="s">
        <v>1760</v>
      </c>
      <c r="E75" s="842" t="s">
        <v>1746</v>
      </c>
      <c r="F75" s="842" t="s">
        <v>1736</v>
      </c>
      <c r="G75" s="842">
        <v>3</v>
      </c>
      <c r="H75" s="842">
        <v>10</v>
      </c>
      <c r="I75" s="842">
        <v>99133052</v>
      </c>
      <c r="J75" s="842">
        <v>99447109</v>
      </c>
      <c r="K75" s="839">
        <f>+_xlfn.IFNA(VLOOKUP(J75,[2]Hoja1!$A:$C,3,FALSE),"Consultar")</f>
        <v>27733</v>
      </c>
      <c r="L75" s="4"/>
      <c r="M75" s="840"/>
    </row>
    <row r="76" spans="1:13">
      <c r="A76" s="3"/>
      <c r="B76" s="841" t="s">
        <v>55</v>
      </c>
      <c r="C76" s="842">
        <v>3</v>
      </c>
      <c r="D76" s="842" t="s">
        <v>1761</v>
      </c>
      <c r="E76" s="842" t="s">
        <v>1746</v>
      </c>
      <c r="F76" s="842" t="s">
        <v>1736</v>
      </c>
      <c r="G76" s="842">
        <v>4</v>
      </c>
      <c r="H76" s="842" t="s">
        <v>1762</v>
      </c>
      <c r="I76" s="842">
        <v>99133069</v>
      </c>
      <c r="J76" s="842">
        <v>99447110</v>
      </c>
      <c r="K76" s="839">
        <f>+_xlfn.IFNA(VLOOKUP(J76,[2]Hoja1!$A:$C,3,FALSE),"Consultar")</f>
        <v>31240</v>
      </c>
      <c r="L76" s="4"/>
      <c r="M76" s="840"/>
    </row>
    <row r="77" spans="1:13">
      <c r="A77" s="3"/>
      <c r="B77" s="844" t="s">
        <v>55</v>
      </c>
      <c r="C77" s="845">
        <v>3</v>
      </c>
      <c r="D77" s="845" t="s">
        <v>1763</v>
      </c>
      <c r="E77" s="845" t="s">
        <v>1746</v>
      </c>
      <c r="F77" s="845" t="s">
        <v>1736</v>
      </c>
      <c r="G77" s="845">
        <v>5.5</v>
      </c>
      <c r="H77" s="845">
        <v>16</v>
      </c>
      <c r="I77" s="845">
        <v>99133075</v>
      </c>
      <c r="J77" s="845">
        <v>99447111</v>
      </c>
      <c r="K77" s="846">
        <f>+_xlfn.IFNA(VLOOKUP(J77,[2]Hoja1!$A:$C,3,FALSE),"Consultar")</f>
        <v>35223</v>
      </c>
      <c r="L77" s="4"/>
      <c r="M77" s="840"/>
    </row>
    <row r="78" spans="1:13">
      <c r="A78" s="3"/>
      <c r="B78" s="841" t="s">
        <v>55</v>
      </c>
      <c r="C78" s="842">
        <v>3</v>
      </c>
      <c r="D78" s="842" t="s">
        <v>1764</v>
      </c>
      <c r="E78" s="842" t="s">
        <v>1746</v>
      </c>
      <c r="F78" s="842" t="s">
        <v>1736</v>
      </c>
      <c r="G78" s="842">
        <v>7.5</v>
      </c>
      <c r="H78" s="842">
        <v>16</v>
      </c>
      <c r="I78" s="842">
        <v>99133079</v>
      </c>
      <c r="J78" s="842">
        <v>99447112</v>
      </c>
      <c r="K78" s="839" t="str">
        <f>+_xlfn.IFNA(VLOOKUP(J78,[2]Hoja1!$A:$C,3,FALSE),"Consultar")</f>
        <v>Consultar</v>
      </c>
      <c r="L78" s="4"/>
      <c r="M78" s="840"/>
    </row>
    <row r="79" spans="1:13">
      <c r="A79" s="3"/>
      <c r="B79" s="841" t="s">
        <v>55</v>
      </c>
      <c r="C79" s="842">
        <v>3</v>
      </c>
      <c r="D79" s="842" t="s">
        <v>1765</v>
      </c>
      <c r="E79" s="842" t="s">
        <v>1746</v>
      </c>
      <c r="F79" s="842" t="s">
        <v>1736</v>
      </c>
      <c r="G79" s="842">
        <v>7.5</v>
      </c>
      <c r="H79" s="842">
        <v>16</v>
      </c>
      <c r="I79" s="842">
        <v>99132470</v>
      </c>
      <c r="J79" s="842">
        <v>99447113</v>
      </c>
      <c r="K79" s="839" t="str">
        <f>+_xlfn.IFNA(VLOOKUP(J79,[2]Hoja1!$A:$C,3,FALSE),"Consultar")</f>
        <v>Consultar</v>
      </c>
      <c r="L79" s="4"/>
      <c r="M79" s="840"/>
    </row>
    <row r="80" spans="1:13">
      <c r="A80" s="3"/>
      <c r="B80" s="841" t="s">
        <v>55</v>
      </c>
      <c r="C80" s="842">
        <v>3</v>
      </c>
      <c r="D80" s="842" t="s">
        <v>1766</v>
      </c>
      <c r="E80" s="842" t="s">
        <v>1746</v>
      </c>
      <c r="F80" s="842" t="s">
        <v>1736</v>
      </c>
      <c r="G80" s="842">
        <v>2.2000000000000002</v>
      </c>
      <c r="H80" s="842">
        <v>10</v>
      </c>
      <c r="I80" s="842">
        <v>98486756</v>
      </c>
      <c r="J80" s="842">
        <v>98883160</v>
      </c>
      <c r="K80" s="839">
        <f>+_xlfn.IFNA(VLOOKUP(J80,[2]Hoja1!$A:$C,3,FALSE),"Consultar")</f>
        <v>26038</v>
      </c>
      <c r="L80" s="4"/>
      <c r="M80" s="840"/>
    </row>
    <row r="81" spans="1:13">
      <c r="A81" s="3"/>
      <c r="B81" s="841" t="s">
        <v>55</v>
      </c>
      <c r="C81" s="842">
        <v>3</v>
      </c>
      <c r="D81" s="842" t="s">
        <v>1767</v>
      </c>
      <c r="E81" s="842" t="s">
        <v>1746</v>
      </c>
      <c r="F81" s="842" t="s">
        <v>1736</v>
      </c>
      <c r="G81" s="842">
        <v>4</v>
      </c>
      <c r="H81" s="842">
        <v>10</v>
      </c>
      <c r="I81" s="842">
        <v>99133095</v>
      </c>
      <c r="J81" s="842">
        <v>99447115</v>
      </c>
      <c r="K81" s="839">
        <f>+_xlfn.IFNA(VLOOKUP(J81,[2]Hoja1!$A:$C,3,FALSE),"Consultar")</f>
        <v>31240</v>
      </c>
      <c r="L81" s="4"/>
      <c r="M81" s="840"/>
    </row>
    <row r="82" spans="1:13">
      <c r="A82" s="3"/>
      <c r="B82" s="841" t="s">
        <v>55</v>
      </c>
      <c r="C82" s="842">
        <v>3</v>
      </c>
      <c r="D82" s="842" t="s">
        <v>1768</v>
      </c>
      <c r="E82" s="842" t="s">
        <v>1746</v>
      </c>
      <c r="F82" s="842" t="s">
        <v>1736</v>
      </c>
      <c r="G82" s="842">
        <v>5.5</v>
      </c>
      <c r="H82" s="842">
        <v>10</v>
      </c>
      <c r="I82" s="842">
        <v>99133101</v>
      </c>
      <c r="J82" s="842">
        <v>99447116</v>
      </c>
      <c r="K82" s="839">
        <f>+_xlfn.IFNA(VLOOKUP(J82,[2]Hoja1!$A:$C,3,FALSE),"Consultar")</f>
        <v>35303</v>
      </c>
      <c r="L82" s="4"/>
      <c r="M82" s="840"/>
    </row>
    <row r="83" spans="1:13">
      <c r="A83" s="3"/>
      <c r="B83" s="841" t="s">
        <v>55</v>
      </c>
      <c r="C83" s="842">
        <v>3</v>
      </c>
      <c r="D83" s="842" t="s">
        <v>1769</v>
      </c>
      <c r="E83" s="842" t="s">
        <v>1746</v>
      </c>
      <c r="F83" s="842" t="s">
        <v>1736</v>
      </c>
      <c r="G83" s="842">
        <v>7.5</v>
      </c>
      <c r="H83" s="842">
        <v>16</v>
      </c>
      <c r="I83" s="842">
        <v>99133109</v>
      </c>
      <c r="J83" s="842">
        <v>99447117</v>
      </c>
      <c r="K83" s="839" t="str">
        <f>+_xlfn.IFNA(VLOOKUP(J83,[2]Hoja1!$A:$C,3,FALSE),"Consultar")</f>
        <v>Consultar</v>
      </c>
      <c r="L83" s="4"/>
      <c r="M83" s="840"/>
    </row>
    <row r="84" spans="1:13" ht="15" thickBot="1">
      <c r="B84" s="849" t="s">
        <v>55</v>
      </c>
      <c r="C84" s="850">
        <v>3</v>
      </c>
      <c r="D84" s="850" t="s">
        <v>1770</v>
      </c>
      <c r="E84" s="850" t="s">
        <v>1746</v>
      </c>
      <c r="F84" s="850" t="s">
        <v>1736</v>
      </c>
      <c r="G84" s="850">
        <v>11</v>
      </c>
      <c r="H84" s="850">
        <v>16</v>
      </c>
      <c r="I84" s="850">
        <v>99132491</v>
      </c>
      <c r="J84" s="850">
        <v>99447118</v>
      </c>
      <c r="K84" s="3089" t="str">
        <f>+_xlfn.IFNA(VLOOKUP(J84,[2]Hoja1!$A:$C,3,FALSE),"Consultar")</f>
        <v>Consultar</v>
      </c>
    </row>
    <row r="85" spans="1:13">
      <c r="B85" s="21"/>
      <c r="C85" s="21"/>
      <c r="D85" s="21"/>
      <c r="E85" s="21"/>
      <c r="F85" s="21"/>
      <c r="G85" s="21"/>
      <c r="H85" s="21"/>
      <c r="I85" s="21"/>
      <c r="J85" s="21"/>
      <c r="K85" s="851"/>
    </row>
    <row r="86" spans="1:13">
      <c r="B86" s="48"/>
    </row>
  </sheetData>
  <mergeCells count="1">
    <mergeCell ref="B16:C16"/>
  </mergeCells>
  <hyperlinks>
    <hyperlink ref="H18" location="Index" display="Back to Index" xr:uid="{C8C2AB7B-F2F7-4F2E-956A-84A73F8F7A5F}"/>
    <hyperlink ref="I1" location="Indice!A1" display="Volver al Índice" xr:uid="{E7008691-16DC-4941-861E-D657327E6863}"/>
  </hyperlinks>
  <pageMargins left="0.7" right="0.7" top="0.75" bottom="0.75" header="0.3" footer="0.3"/>
  <pageSetup paperSize="9" orientation="portrait" horizontalDpi="300" verticalDpi="300" r:id="rId1"/>
  <customProperties>
    <customPr name="_pios_id" r:id="rId2"/>
  </customProperties>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07479C-C958-4221-9DDE-DD328A975959}">
  <dimension ref="B1:J88"/>
  <sheetViews>
    <sheetView showGridLines="0" zoomScaleNormal="100" workbookViewId="0"/>
  </sheetViews>
  <sheetFormatPr defaultColWidth="9.42578125" defaultRowHeight="18.75" customHeight="1"/>
  <cols>
    <col min="1" max="1" width="7.28515625" style="878" customWidth="1"/>
    <col min="2" max="2" width="10.42578125" style="882" customWidth="1"/>
    <col min="3" max="3" width="14.42578125" style="878" customWidth="1"/>
    <col min="4" max="4" width="11.42578125" style="878" bestFit="1" customWidth="1"/>
    <col min="5" max="5" width="11.5703125" style="878" bestFit="1" customWidth="1"/>
    <col min="6" max="6" width="30" style="879" bestFit="1" customWidth="1"/>
    <col min="7" max="7" width="15.42578125" style="878" customWidth="1"/>
    <col min="8" max="8" width="14.28515625" style="878" customWidth="1"/>
    <col min="9" max="9" width="13.42578125" style="878" customWidth="1"/>
    <col min="10" max="10" width="12.5703125" style="880" bestFit="1" customWidth="1"/>
    <col min="11" max="14" width="9.42578125" style="878"/>
    <col min="15" max="15" width="3.42578125" style="878" customWidth="1"/>
    <col min="16" max="16384" width="9.42578125" style="878"/>
  </cols>
  <sheetData>
    <row r="1" spans="2:10" ht="28.5" customHeight="1">
      <c r="B1" s="877" t="s">
        <v>57</v>
      </c>
      <c r="H1" s="4195" t="s">
        <v>251</v>
      </c>
      <c r="I1" s="4196"/>
    </row>
    <row r="2" spans="2:10" ht="28.5" customHeight="1">
      <c r="B2" s="877"/>
      <c r="H2" s="3210"/>
      <c r="I2" s="3210"/>
    </row>
    <row r="3" spans="2:10" ht="21" customHeight="1">
      <c r="B3" s="827" t="s">
        <v>1771</v>
      </c>
    </row>
    <row r="4" spans="2:10" ht="22.5" customHeight="1">
      <c r="B4" s="591" t="s">
        <v>253</v>
      </c>
    </row>
    <row r="5" spans="2:10" ht="15" customHeight="1">
      <c r="B5" s="829" t="s">
        <v>1679</v>
      </c>
    </row>
    <row r="6" spans="2:10" ht="15" customHeight="1">
      <c r="B6" s="829" t="s">
        <v>1680</v>
      </c>
    </row>
    <row r="7" spans="2:10" ht="15" customHeight="1">
      <c r="B7" s="829" t="s">
        <v>1681</v>
      </c>
    </row>
    <row r="8" spans="2:10" ht="15" customHeight="1">
      <c r="B8" s="829" t="s">
        <v>1720</v>
      </c>
    </row>
    <row r="9" spans="2:10" ht="15" customHeight="1">
      <c r="B9" s="829" t="s">
        <v>1721</v>
      </c>
    </row>
    <row r="10" spans="2:10" ht="15" customHeight="1">
      <c r="B10" s="829" t="s">
        <v>1772</v>
      </c>
    </row>
    <row r="11" spans="2:10" ht="15" customHeight="1">
      <c r="B11" s="829" t="s">
        <v>1773</v>
      </c>
    </row>
    <row r="12" spans="2:10" ht="15" customHeight="1">
      <c r="B12" s="829" t="s">
        <v>1723</v>
      </c>
    </row>
    <row r="13" spans="2:10" ht="15" customHeight="1">
      <c r="B13" s="829" t="s">
        <v>1724</v>
      </c>
    </row>
    <row r="14" spans="2:10" ht="15" customHeight="1">
      <c r="B14" s="829" t="s">
        <v>1774</v>
      </c>
    </row>
    <row r="15" spans="2:10" ht="15" customHeight="1">
      <c r="B15" s="829" t="s">
        <v>1725</v>
      </c>
    </row>
    <row r="16" spans="2:10" ht="10.5" customHeight="1" thickBot="1">
      <c r="B16" s="829"/>
      <c r="D16" s="883"/>
      <c r="E16" s="884"/>
      <c r="F16" s="883"/>
      <c r="G16" s="883"/>
      <c r="H16" s="883"/>
      <c r="I16" s="883"/>
      <c r="J16" s="885"/>
    </row>
    <row r="17" spans="2:10" ht="50.25" customHeight="1" thickBot="1">
      <c r="B17" s="886"/>
      <c r="C17" s="831" t="s">
        <v>340</v>
      </c>
      <c r="D17" s="832" t="s">
        <v>1775</v>
      </c>
      <c r="E17" s="832" t="s">
        <v>1776</v>
      </c>
      <c r="F17" s="833" t="s">
        <v>1777</v>
      </c>
      <c r="G17" s="832" t="s">
        <v>1778</v>
      </c>
      <c r="H17" s="832" t="s">
        <v>1779</v>
      </c>
      <c r="I17" s="832" t="s">
        <v>1780</v>
      </c>
      <c r="J17" s="2601" t="s">
        <v>1781</v>
      </c>
    </row>
    <row r="18" spans="2:10" ht="14.45">
      <c r="B18" s="4656" t="s">
        <v>1782</v>
      </c>
      <c r="C18" s="887" t="s">
        <v>57</v>
      </c>
      <c r="D18" s="888">
        <v>2</v>
      </c>
      <c r="E18" s="888" t="s">
        <v>1783</v>
      </c>
      <c r="F18" s="888" t="s">
        <v>1784</v>
      </c>
      <c r="G18" s="888">
        <v>0.37</v>
      </c>
      <c r="H18" s="888">
        <v>98389603</v>
      </c>
      <c r="I18" s="888">
        <v>98542933</v>
      </c>
      <c r="J18" s="894">
        <f>+_xlfn.IFNA(VLOOKUP(I18,[2]Hoja1!$A:$C,3,FALSE),"Consultar")</f>
        <v>15053</v>
      </c>
    </row>
    <row r="19" spans="2:10" ht="14.45">
      <c r="B19" s="4657"/>
      <c r="C19" s="890" t="s">
        <v>57</v>
      </c>
      <c r="D19" s="3091">
        <v>2</v>
      </c>
      <c r="E19" s="3091" t="s">
        <v>1785</v>
      </c>
      <c r="F19" s="3091" t="s">
        <v>1784</v>
      </c>
      <c r="G19" s="3091">
        <v>0.55000000000000004</v>
      </c>
      <c r="H19" s="3091">
        <v>98389606</v>
      </c>
      <c r="I19" s="3091">
        <v>98542934</v>
      </c>
      <c r="J19" s="891" t="str">
        <f>+_xlfn.IFNA(VLOOKUP(I19,[2]Hoja1!$A:$C,3,FALSE),"Consultar")</f>
        <v>Consultar</v>
      </c>
    </row>
    <row r="20" spans="2:10" ht="14.45">
      <c r="B20" s="4657"/>
      <c r="C20" s="890" t="s">
        <v>57</v>
      </c>
      <c r="D20" s="3091">
        <v>2</v>
      </c>
      <c r="E20" s="3091" t="s">
        <v>1786</v>
      </c>
      <c r="F20" s="3091" t="s">
        <v>1784</v>
      </c>
      <c r="G20" s="3091">
        <v>0.75</v>
      </c>
      <c r="H20" s="3091">
        <v>98389610</v>
      </c>
      <c r="I20" s="3091">
        <v>98542935</v>
      </c>
      <c r="J20" s="891" t="str">
        <f>+_xlfn.IFNA(VLOOKUP(I20,[2]Hoja1!$A:$C,3,FALSE),"Consultar")</f>
        <v>Consultar</v>
      </c>
    </row>
    <row r="21" spans="2:10" ht="14.45">
      <c r="B21" s="4657"/>
      <c r="C21" s="890" t="s">
        <v>57</v>
      </c>
      <c r="D21" s="3091">
        <v>2</v>
      </c>
      <c r="E21" s="3091" t="s">
        <v>1787</v>
      </c>
      <c r="F21" s="3091" t="s">
        <v>1784</v>
      </c>
      <c r="G21" s="3091">
        <v>1.1000000000000001</v>
      </c>
      <c r="H21" s="3091">
        <v>98389613</v>
      </c>
      <c r="I21" s="3091">
        <v>98542936</v>
      </c>
      <c r="J21" s="891">
        <f>+_xlfn.IFNA(VLOOKUP(I21,[2]Hoja1!$A:$C,3,FALSE),"Consultar")</f>
        <v>16647</v>
      </c>
    </row>
    <row r="22" spans="2:10" ht="15" thickBot="1">
      <c r="B22" s="4657"/>
      <c r="C22" s="892" t="s">
        <v>57</v>
      </c>
      <c r="D22" s="893">
        <v>2</v>
      </c>
      <c r="E22" s="893" t="s">
        <v>1788</v>
      </c>
      <c r="F22" s="893" t="s">
        <v>1789</v>
      </c>
      <c r="G22" s="893">
        <v>1.5</v>
      </c>
      <c r="H22" s="893">
        <v>98389616</v>
      </c>
      <c r="I22" s="893">
        <v>98542937</v>
      </c>
      <c r="J22" s="895" t="str">
        <f>+_xlfn.IFNA(VLOOKUP(I22,[2]Hoja1!$A:$C,3,FALSE),"Consultar")</f>
        <v>Consultar</v>
      </c>
    </row>
    <row r="23" spans="2:10" ht="14.45">
      <c r="B23" s="4657"/>
      <c r="C23" s="890" t="s">
        <v>57</v>
      </c>
      <c r="D23" s="3091">
        <v>2</v>
      </c>
      <c r="E23" s="3091" t="s">
        <v>1790</v>
      </c>
      <c r="F23" s="3091" t="s">
        <v>1784</v>
      </c>
      <c r="G23" s="3091">
        <v>0.55000000000000004</v>
      </c>
      <c r="H23" s="3091">
        <v>98389622</v>
      </c>
      <c r="I23" s="3091">
        <v>98542951</v>
      </c>
      <c r="J23" s="889">
        <f>+_xlfn.IFNA(VLOOKUP(I23,[2]Hoja1!$A:$C,3,FALSE),"Consultar")</f>
        <v>15333</v>
      </c>
    </row>
    <row r="24" spans="2:10" ht="14.45">
      <c r="B24" s="4657"/>
      <c r="C24" s="890" t="s">
        <v>57</v>
      </c>
      <c r="D24" s="3091">
        <v>2</v>
      </c>
      <c r="E24" s="3091" t="s">
        <v>1791</v>
      </c>
      <c r="F24" s="3091" t="s">
        <v>1789</v>
      </c>
      <c r="G24" s="3091">
        <v>1.1000000000000001</v>
      </c>
      <c r="H24" s="3091">
        <v>98389625</v>
      </c>
      <c r="I24" s="3091">
        <v>98542952</v>
      </c>
      <c r="J24" s="891">
        <f>+_xlfn.IFNA(VLOOKUP(I24,[2]Hoja1!$A:$C,3,FALSE),"Consultar")</f>
        <v>17062</v>
      </c>
    </row>
    <row r="25" spans="2:10" ht="14.45">
      <c r="B25" s="4657"/>
      <c r="C25" s="890" t="s">
        <v>57</v>
      </c>
      <c r="D25" s="3091">
        <v>2</v>
      </c>
      <c r="E25" s="3091" t="s">
        <v>1792</v>
      </c>
      <c r="F25" s="3091" t="s">
        <v>1789</v>
      </c>
      <c r="G25" s="3091">
        <v>1.5</v>
      </c>
      <c r="H25" s="3091">
        <v>98389628</v>
      </c>
      <c r="I25" s="3091">
        <v>98542953</v>
      </c>
      <c r="J25" s="891">
        <f>+_xlfn.IFNA(VLOOKUP(I25,[2]Hoja1!$A:$C,3,FALSE),"Consultar")</f>
        <v>18124</v>
      </c>
    </row>
    <row r="26" spans="2:10" ht="14.45">
      <c r="B26" s="4657"/>
      <c r="C26" s="890" t="s">
        <v>57</v>
      </c>
      <c r="D26" s="3091">
        <v>2</v>
      </c>
      <c r="E26" s="3091" t="s">
        <v>1793</v>
      </c>
      <c r="F26" s="3091" t="s">
        <v>1789</v>
      </c>
      <c r="G26" s="3091">
        <v>2.2000000000000002</v>
      </c>
      <c r="H26" s="3091">
        <v>98389631</v>
      </c>
      <c r="I26" s="3091">
        <v>98542954</v>
      </c>
      <c r="J26" s="891">
        <f>+_xlfn.IFNA(VLOOKUP(I26,[2]Hoja1!$A:$C,3,FALSE),"Consultar")</f>
        <v>19898</v>
      </c>
    </row>
    <row r="27" spans="2:10" ht="15" thickBot="1">
      <c r="B27" s="4657"/>
      <c r="C27" s="890" t="s">
        <v>57</v>
      </c>
      <c r="D27" s="3091">
        <v>2</v>
      </c>
      <c r="E27" s="3091" t="s">
        <v>1794</v>
      </c>
      <c r="F27" s="3091" t="s">
        <v>1789</v>
      </c>
      <c r="G27" s="3091">
        <v>3</v>
      </c>
      <c r="H27" s="3091">
        <v>99170113</v>
      </c>
      <c r="I27" s="3091">
        <v>99870101</v>
      </c>
      <c r="J27" s="3602">
        <f>+_xlfn.IFNA(VLOOKUP(I27,[2]Hoja1!$A:$C,3,FALSE),"Consultar")</f>
        <v>21291</v>
      </c>
    </row>
    <row r="28" spans="2:10" ht="14.45">
      <c r="B28" s="4657"/>
      <c r="C28" s="887" t="s">
        <v>57</v>
      </c>
      <c r="D28" s="888">
        <v>2</v>
      </c>
      <c r="E28" s="888" t="s">
        <v>1795</v>
      </c>
      <c r="F28" s="888" t="s">
        <v>1784</v>
      </c>
      <c r="G28" s="888">
        <v>0.75</v>
      </c>
      <c r="H28" s="888">
        <v>98389634</v>
      </c>
      <c r="I28" s="888">
        <v>98542958</v>
      </c>
      <c r="J28" s="894" t="str">
        <f>+_xlfn.IFNA(VLOOKUP(I28,[2]Hoja1!$A:$C,3,FALSE),"Consultar")</f>
        <v>Consultar</v>
      </c>
    </row>
    <row r="29" spans="2:10" ht="14.45">
      <c r="B29" s="4657"/>
      <c r="C29" s="890" t="s">
        <v>57</v>
      </c>
      <c r="D29" s="3091">
        <v>2</v>
      </c>
      <c r="E29" s="3091" t="s">
        <v>1796</v>
      </c>
      <c r="F29" s="3091" t="s">
        <v>1789</v>
      </c>
      <c r="G29" s="3091">
        <v>1.5</v>
      </c>
      <c r="H29" s="3091">
        <v>98389639</v>
      </c>
      <c r="I29" s="3091">
        <v>98542959</v>
      </c>
      <c r="J29" s="891">
        <f>+_xlfn.IFNA(VLOOKUP(I29,[2]Hoja1!$A:$C,3,FALSE),"Consultar")</f>
        <v>19131</v>
      </c>
    </row>
    <row r="30" spans="2:10" ht="14.45">
      <c r="B30" s="4657"/>
      <c r="C30" s="890" t="s">
        <v>57</v>
      </c>
      <c r="D30" s="3091">
        <v>2</v>
      </c>
      <c r="E30" s="3091" t="s">
        <v>1797</v>
      </c>
      <c r="F30" s="3091" t="s">
        <v>1789</v>
      </c>
      <c r="G30" s="3091">
        <v>2.2000000000000002</v>
      </c>
      <c r="H30" s="3091">
        <v>98389644</v>
      </c>
      <c r="I30" s="3091">
        <v>98542960</v>
      </c>
      <c r="J30" s="891">
        <f>+_xlfn.IFNA(VLOOKUP(I30,[2]Hoja1!$A:$C,3,FALSE),"Consultar")</f>
        <v>20821</v>
      </c>
    </row>
    <row r="31" spans="2:10" ht="14.45">
      <c r="B31" s="4657"/>
      <c r="C31" s="890" t="s">
        <v>57</v>
      </c>
      <c r="D31" s="3091">
        <v>2</v>
      </c>
      <c r="E31" s="3091" t="s">
        <v>1798</v>
      </c>
      <c r="F31" s="3091" t="s">
        <v>1789</v>
      </c>
      <c r="G31" s="3091">
        <v>3</v>
      </c>
      <c r="H31" s="3091">
        <v>99166887</v>
      </c>
      <c r="I31" s="3091">
        <v>99566885</v>
      </c>
      <c r="J31" s="891">
        <f>+_xlfn.IFNA(VLOOKUP(I31,[2]Hoja1!$A:$C,3,FALSE),"Consultar")</f>
        <v>22208</v>
      </c>
    </row>
    <row r="32" spans="2:10" ht="14.45">
      <c r="B32" s="4657"/>
      <c r="C32" s="890" t="s">
        <v>57</v>
      </c>
      <c r="D32" s="3091">
        <v>2</v>
      </c>
      <c r="E32" s="3091" t="s">
        <v>1799</v>
      </c>
      <c r="F32" s="3091" t="s">
        <v>1789</v>
      </c>
      <c r="G32" s="3091">
        <v>4</v>
      </c>
      <c r="H32" s="3091">
        <v>92629339</v>
      </c>
      <c r="I32" s="3091">
        <v>99871525</v>
      </c>
      <c r="J32" s="891" t="str">
        <f>+_xlfn.IFNA(VLOOKUP(I32,[2]Hoja1!$A:$C,3,FALSE),"Consultar")</f>
        <v>Consultar</v>
      </c>
    </row>
    <row r="33" spans="2:10" ht="15" thickBot="1">
      <c r="B33" s="4657"/>
      <c r="C33" s="892" t="s">
        <v>57</v>
      </c>
      <c r="D33" s="893">
        <v>2</v>
      </c>
      <c r="E33" s="893" t="s">
        <v>1800</v>
      </c>
      <c r="F33" s="893" t="s">
        <v>1789</v>
      </c>
      <c r="G33" s="893">
        <v>5.5</v>
      </c>
      <c r="H33" s="893">
        <v>99166922</v>
      </c>
      <c r="I33" s="893">
        <v>99871527</v>
      </c>
      <c r="J33" s="895" t="str">
        <f>+_xlfn.IFNA(VLOOKUP(I33,[2]Hoja1!$A:$C,3,FALSE),"Consultar")</f>
        <v>Consultar</v>
      </c>
    </row>
    <row r="34" spans="2:10" ht="14.45">
      <c r="B34" s="4657"/>
      <c r="C34" s="890" t="s">
        <v>57</v>
      </c>
      <c r="D34" s="3091">
        <v>2</v>
      </c>
      <c r="E34" s="3091" t="s">
        <v>1801</v>
      </c>
      <c r="F34" s="3091" t="s">
        <v>1789</v>
      </c>
      <c r="G34" s="3091">
        <v>1.5</v>
      </c>
      <c r="H34" s="3091">
        <v>98389649</v>
      </c>
      <c r="I34" s="3091">
        <v>98542965</v>
      </c>
      <c r="J34" s="889">
        <f>+_xlfn.IFNA(VLOOKUP(I34,[2]Hoja1!$A:$C,3,FALSE),"Consultar")</f>
        <v>21477</v>
      </c>
    </row>
    <row r="35" spans="2:10" ht="14.45">
      <c r="B35" s="4657"/>
      <c r="C35" s="890" t="s">
        <v>57</v>
      </c>
      <c r="D35" s="3091">
        <v>2</v>
      </c>
      <c r="E35" s="3091" t="s">
        <v>1802</v>
      </c>
      <c r="F35" s="3091" t="s">
        <v>1789</v>
      </c>
      <c r="G35" s="3091">
        <v>3</v>
      </c>
      <c r="H35" s="3091">
        <v>99166907</v>
      </c>
      <c r="I35" s="3091">
        <v>99553684</v>
      </c>
      <c r="J35" s="891">
        <f>+_xlfn.IFNA(VLOOKUP(I35,[2]Hoja1!$A:$C,3,FALSE),"Consultar")</f>
        <v>24519</v>
      </c>
    </row>
    <row r="36" spans="2:10" ht="14.45">
      <c r="B36" s="4657"/>
      <c r="C36" s="890" t="s">
        <v>57</v>
      </c>
      <c r="D36" s="3091">
        <v>2</v>
      </c>
      <c r="E36" s="3091" t="s">
        <v>1803</v>
      </c>
      <c r="F36" s="3091" t="s">
        <v>1789</v>
      </c>
      <c r="G36" s="3091">
        <v>4</v>
      </c>
      <c r="H36" s="3091">
        <v>99166912</v>
      </c>
      <c r="I36" s="3091">
        <v>99610175</v>
      </c>
      <c r="J36" s="891">
        <f>+_xlfn.IFNA(VLOOKUP(I36,[2]Hoja1!$A:$C,3,FALSE),"Consultar")</f>
        <v>26877</v>
      </c>
    </row>
    <row r="37" spans="2:10" ht="15" thickBot="1">
      <c r="B37" s="4657"/>
      <c r="C37" s="890" t="s">
        <v>57</v>
      </c>
      <c r="D37" s="3091">
        <v>2</v>
      </c>
      <c r="E37" s="3091" t="s">
        <v>1804</v>
      </c>
      <c r="F37" s="3091" t="s">
        <v>1789</v>
      </c>
      <c r="G37" s="3091">
        <v>7.5</v>
      </c>
      <c r="H37" s="3091">
        <v>99170068</v>
      </c>
      <c r="I37" s="3091">
        <v>99873433</v>
      </c>
      <c r="J37" s="3602" t="str">
        <f>+_xlfn.IFNA(VLOOKUP(I37,[2]Hoja1!$A:$C,3,FALSE),"Consultar")</f>
        <v>Consultar</v>
      </c>
    </row>
    <row r="38" spans="2:10" ht="14.45">
      <c r="B38" s="4657"/>
      <c r="C38" s="887" t="s">
        <v>57</v>
      </c>
      <c r="D38" s="888">
        <v>2</v>
      </c>
      <c r="E38" s="888" t="s">
        <v>1805</v>
      </c>
      <c r="F38" s="888" t="s">
        <v>1789</v>
      </c>
      <c r="G38" s="888">
        <v>2.2000000000000002</v>
      </c>
      <c r="H38" s="888">
        <v>98389654</v>
      </c>
      <c r="I38" s="888">
        <v>98542971</v>
      </c>
      <c r="J38" s="894" t="str">
        <f>+_xlfn.IFNA(VLOOKUP(I38,[2]Hoja1!$A:$C,3,FALSE),"Consultar")</f>
        <v>Consultar</v>
      </c>
    </row>
    <row r="39" spans="2:10" ht="14.45">
      <c r="B39" s="4657"/>
      <c r="C39" s="890" t="s">
        <v>57</v>
      </c>
      <c r="D39" s="3091">
        <v>2</v>
      </c>
      <c r="E39" s="3091" t="s">
        <v>1806</v>
      </c>
      <c r="F39" s="3091" t="s">
        <v>1789</v>
      </c>
      <c r="G39" s="3091">
        <v>4</v>
      </c>
      <c r="H39" s="3091">
        <v>99166927</v>
      </c>
      <c r="I39" s="3091">
        <v>99623887</v>
      </c>
      <c r="J39" s="891" t="str">
        <f>+_xlfn.IFNA(VLOOKUP(I39,[2]Hoja1!$A:$C,3,FALSE),"Consultar")</f>
        <v>Consultar</v>
      </c>
    </row>
    <row r="40" spans="2:10" ht="14.45">
      <c r="B40" s="4657"/>
      <c r="C40" s="890" t="s">
        <v>57</v>
      </c>
      <c r="D40" s="3091">
        <v>2</v>
      </c>
      <c r="E40" s="3091" t="s">
        <v>1807</v>
      </c>
      <c r="F40" s="3091" t="s">
        <v>1789</v>
      </c>
      <c r="G40" s="3091">
        <v>5.5</v>
      </c>
      <c r="H40" s="3091">
        <v>99166932</v>
      </c>
      <c r="I40" s="3091">
        <v>99562330</v>
      </c>
      <c r="J40" s="891">
        <f>+_xlfn.IFNA(VLOOKUP(I40,[2]Hoja1!$A:$C,3,FALSE),"Consultar")</f>
        <v>29784</v>
      </c>
    </row>
    <row r="41" spans="2:10" ht="15" thickBot="1">
      <c r="B41" s="4657"/>
      <c r="C41" s="892" t="s">
        <v>57</v>
      </c>
      <c r="D41" s="893">
        <v>2</v>
      </c>
      <c r="E41" s="893" t="s">
        <v>1808</v>
      </c>
      <c r="F41" s="893" t="s">
        <v>1789</v>
      </c>
      <c r="G41" s="893">
        <v>11</v>
      </c>
      <c r="H41" s="893">
        <v>92629643</v>
      </c>
      <c r="I41" s="893">
        <v>99871529</v>
      </c>
      <c r="J41" s="895">
        <f>+_xlfn.IFNA(VLOOKUP(I41,[2]Hoja1!$A:$C,3,FALSE),"Consultar")</f>
        <v>44013</v>
      </c>
    </row>
    <row r="42" spans="2:10" ht="14.45">
      <c r="B42" s="4657"/>
      <c r="C42" s="890" t="s">
        <v>57</v>
      </c>
      <c r="D42" s="3091">
        <v>2</v>
      </c>
      <c r="E42" s="3091" t="s">
        <v>1809</v>
      </c>
      <c r="F42" s="3091" t="s">
        <v>1789</v>
      </c>
      <c r="G42" s="3091">
        <v>2.2000000000000002</v>
      </c>
      <c r="H42" s="3091">
        <v>98389659</v>
      </c>
      <c r="I42" s="3091">
        <v>98542976</v>
      </c>
      <c r="J42" s="889" t="str">
        <f>+_xlfn.IFNA(VLOOKUP(I42,[2]Hoja1!$A:$C,3,FALSE),"Consultar")</f>
        <v>Consultar</v>
      </c>
    </row>
    <row r="43" spans="2:10" ht="14.45">
      <c r="B43" s="4657"/>
      <c r="C43" s="890" t="s">
        <v>57</v>
      </c>
      <c r="D43" s="3091">
        <v>2</v>
      </c>
      <c r="E43" s="3091" t="s">
        <v>1810</v>
      </c>
      <c r="F43" s="3091" t="s">
        <v>1789</v>
      </c>
      <c r="G43" s="3091">
        <v>7.5</v>
      </c>
      <c r="H43" s="3091">
        <v>99166947</v>
      </c>
      <c r="I43" s="3091">
        <v>99582788</v>
      </c>
      <c r="J43" s="891" t="str">
        <f>+_xlfn.IFNA(VLOOKUP(I43,[2]Hoja1!$A:$C,3,FALSE),"Consultar")</f>
        <v>Consultar</v>
      </c>
    </row>
    <row r="44" spans="2:10" ht="14.45">
      <c r="B44" s="4657"/>
      <c r="C44" s="890" t="s">
        <v>57</v>
      </c>
      <c r="D44" s="3091">
        <v>2</v>
      </c>
      <c r="E44" s="3091" t="s">
        <v>1811</v>
      </c>
      <c r="F44" s="3091" t="s">
        <v>1789</v>
      </c>
      <c r="G44" s="3091">
        <v>11</v>
      </c>
      <c r="H44" s="3091">
        <v>99166952</v>
      </c>
      <c r="I44" s="3091">
        <v>99166952</v>
      </c>
      <c r="J44" s="891">
        <f>+_xlfn.IFNA(VLOOKUP(I44,[2]Hoja1!$A:$C,3,FALSE),"Consultar")</f>
        <v>44775</v>
      </c>
    </row>
    <row r="45" spans="2:10" ht="15" thickBot="1">
      <c r="B45" s="4658"/>
      <c r="C45" s="892" t="s">
        <v>57</v>
      </c>
      <c r="D45" s="893">
        <v>2</v>
      </c>
      <c r="E45" s="893" t="s">
        <v>1812</v>
      </c>
      <c r="F45" s="893" t="s">
        <v>1789</v>
      </c>
      <c r="G45" s="893">
        <v>15</v>
      </c>
      <c r="H45" s="893">
        <v>96941371</v>
      </c>
      <c r="I45" s="893">
        <v>98542980</v>
      </c>
      <c r="J45" s="895" t="str">
        <f>+_xlfn.IFNA(VLOOKUP(I45,[2]Hoja1!$A:$C,3,FALSE),"Consultar")</f>
        <v>Consultar</v>
      </c>
    </row>
    <row r="46" spans="2:10" ht="14.45">
      <c r="B46" s="4656" t="s">
        <v>1813</v>
      </c>
      <c r="C46" s="887" t="s">
        <v>57</v>
      </c>
      <c r="D46" s="888">
        <v>3</v>
      </c>
      <c r="E46" s="888" t="s">
        <v>1783</v>
      </c>
      <c r="F46" s="888" t="s">
        <v>1784</v>
      </c>
      <c r="G46" s="888">
        <v>0.37</v>
      </c>
      <c r="H46" s="888">
        <v>98389604</v>
      </c>
      <c r="I46" s="888">
        <v>98542987</v>
      </c>
      <c r="J46" s="889" t="str">
        <f>+_xlfn.IFNA(VLOOKUP(I46,[2]Hoja1!$A:$C,3,FALSE),"Consultar")</f>
        <v>Consultar</v>
      </c>
    </row>
    <row r="47" spans="2:10" ht="14.45">
      <c r="B47" s="4657"/>
      <c r="C47" s="890" t="s">
        <v>57</v>
      </c>
      <c r="D47" s="3091">
        <v>3</v>
      </c>
      <c r="E47" s="3091" t="s">
        <v>1785</v>
      </c>
      <c r="F47" s="3091" t="s">
        <v>1784</v>
      </c>
      <c r="G47" s="3091">
        <v>0.55000000000000004</v>
      </c>
      <c r="H47" s="3091">
        <v>98389607</v>
      </c>
      <c r="I47" s="3091">
        <v>98542988</v>
      </c>
      <c r="J47" s="891" t="str">
        <f>+_xlfn.IFNA(VLOOKUP(I47,[2]Hoja1!$A:$C,3,FALSE),"Consultar")</f>
        <v>Consultar</v>
      </c>
    </row>
    <row r="48" spans="2:10" ht="14.45">
      <c r="B48" s="4657"/>
      <c r="C48" s="890" t="s">
        <v>57</v>
      </c>
      <c r="D48" s="3091">
        <v>3</v>
      </c>
      <c r="E48" s="3091" t="s">
        <v>1786</v>
      </c>
      <c r="F48" s="3091" t="s">
        <v>1784</v>
      </c>
      <c r="G48" s="3091">
        <v>0.75</v>
      </c>
      <c r="H48" s="3091">
        <v>98389611</v>
      </c>
      <c r="I48" s="3091">
        <v>98542990</v>
      </c>
      <c r="J48" s="891" t="str">
        <f>+_xlfn.IFNA(VLOOKUP(I48,[2]Hoja1!$A:$C,3,FALSE),"Consultar")</f>
        <v>Consultar</v>
      </c>
    </row>
    <row r="49" spans="2:10" ht="14.45">
      <c r="B49" s="4657"/>
      <c r="C49" s="890" t="s">
        <v>57</v>
      </c>
      <c r="D49" s="3091">
        <v>3</v>
      </c>
      <c r="E49" s="3091" t="s">
        <v>1787</v>
      </c>
      <c r="F49" s="3091" t="s">
        <v>1784</v>
      </c>
      <c r="G49" s="3091">
        <v>1.1000000000000001</v>
      </c>
      <c r="H49" s="3091">
        <v>98389614</v>
      </c>
      <c r="I49" s="3091">
        <v>98543011</v>
      </c>
      <c r="J49" s="891">
        <f>+_xlfn.IFNA(VLOOKUP(I49,[2]Hoja1!$A:$C,3,FALSE),"Consultar")</f>
        <v>22115</v>
      </c>
    </row>
    <row r="50" spans="2:10" ht="15" thickBot="1">
      <c r="B50" s="4657"/>
      <c r="C50" s="890" t="s">
        <v>57</v>
      </c>
      <c r="D50" s="3091">
        <v>3</v>
      </c>
      <c r="E50" s="3091" t="s">
        <v>1788</v>
      </c>
      <c r="F50" s="3091" t="s">
        <v>1814</v>
      </c>
      <c r="G50" s="3091">
        <v>1.5</v>
      </c>
      <c r="H50" s="3091">
        <v>98389617</v>
      </c>
      <c r="I50" s="3091">
        <v>98543012</v>
      </c>
      <c r="J50" s="3602" t="str">
        <f>+_xlfn.IFNA(VLOOKUP(I50,[2]Hoja1!$A:$C,3,FALSE),"Consultar")</f>
        <v>Consultar</v>
      </c>
    </row>
    <row r="51" spans="2:10" ht="14.45">
      <c r="B51" s="4657"/>
      <c r="C51" s="887" t="s">
        <v>57</v>
      </c>
      <c r="D51" s="888">
        <v>3</v>
      </c>
      <c r="E51" s="888" t="s">
        <v>1790</v>
      </c>
      <c r="F51" s="888" t="s">
        <v>1784</v>
      </c>
      <c r="G51" s="888">
        <v>0.55000000000000004</v>
      </c>
      <c r="H51" s="888">
        <v>98389623</v>
      </c>
      <c r="I51" s="888">
        <v>98543014</v>
      </c>
      <c r="J51" s="894" t="str">
        <f>+_xlfn.IFNA(VLOOKUP(I51,[2]Hoja1!$A:$C,3,FALSE),"Consultar")</f>
        <v>Consultar</v>
      </c>
    </row>
    <row r="52" spans="2:10" ht="14.45">
      <c r="B52" s="4657"/>
      <c r="C52" s="890" t="s">
        <v>57</v>
      </c>
      <c r="D52" s="3091">
        <v>3</v>
      </c>
      <c r="E52" s="3091" t="s">
        <v>1791</v>
      </c>
      <c r="F52" s="3091" t="s">
        <v>1814</v>
      </c>
      <c r="G52" s="3091">
        <v>1.1000000000000001</v>
      </c>
      <c r="H52" s="3091">
        <v>92629294</v>
      </c>
      <c r="I52" s="3091">
        <v>98543016</v>
      </c>
      <c r="J52" s="891" t="str">
        <f>+_xlfn.IFNA(VLOOKUP(I52,[2]Hoja1!$A:$C,3,FALSE),"Consultar")</f>
        <v>Consultar</v>
      </c>
    </row>
    <row r="53" spans="2:10" ht="14.45">
      <c r="B53" s="4657"/>
      <c r="C53" s="890" t="s">
        <v>57</v>
      </c>
      <c r="D53" s="3091">
        <v>3</v>
      </c>
      <c r="E53" s="3091" t="s">
        <v>1792</v>
      </c>
      <c r="F53" s="3091" t="s">
        <v>1814</v>
      </c>
      <c r="G53" s="3091">
        <v>1.5</v>
      </c>
      <c r="H53" s="3091">
        <v>98389629</v>
      </c>
      <c r="I53" s="3091">
        <v>98543017</v>
      </c>
      <c r="J53" s="891" t="str">
        <f>+_xlfn.IFNA(VLOOKUP(I53,[2]Hoja1!$A:$C,3,FALSE),"Consultar")</f>
        <v>Consultar</v>
      </c>
    </row>
    <row r="54" spans="2:10" ht="14.45">
      <c r="B54" s="4657"/>
      <c r="C54" s="890" t="s">
        <v>57</v>
      </c>
      <c r="D54" s="3091">
        <v>3</v>
      </c>
      <c r="E54" s="3091" t="s">
        <v>1793</v>
      </c>
      <c r="F54" s="3091" t="s">
        <v>1814</v>
      </c>
      <c r="G54" s="3091">
        <v>2.2000000000000002</v>
      </c>
      <c r="H54" s="3091">
        <v>98389632</v>
      </c>
      <c r="I54" s="3091">
        <v>98543018</v>
      </c>
      <c r="J54" s="891" t="str">
        <f>+_xlfn.IFNA(VLOOKUP(I54,[2]Hoja1!$A:$C,3,FALSE),"Consultar")</f>
        <v>Consultar</v>
      </c>
    </row>
    <row r="55" spans="2:10" ht="15" thickBot="1">
      <c r="B55" s="4657"/>
      <c r="C55" s="892" t="s">
        <v>57</v>
      </c>
      <c r="D55" s="893">
        <v>3</v>
      </c>
      <c r="E55" s="893" t="s">
        <v>1794</v>
      </c>
      <c r="F55" s="893" t="s">
        <v>1814</v>
      </c>
      <c r="G55" s="893">
        <v>3</v>
      </c>
      <c r="H55" s="893">
        <v>99170114</v>
      </c>
      <c r="I55" s="893">
        <v>99872541</v>
      </c>
      <c r="J55" s="895">
        <f>+_xlfn.IFNA(VLOOKUP(I55,[2]Hoja1!$A:$C,3,FALSE),"Consultar")</f>
        <v>29137</v>
      </c>
    </row>
    <row r="56" spans="2:10" ht="14.45">
      <c r="B56" s="4657"/>
      <c r="C56" s="887" t="s">
        <v>57</v>
      </c>
      <c r="D56" s="888">
        <v>3</v>
      </c>
      <c r="E56" s="888" t="s">
        <v>1795</v>
      </c>
      <c r="F56" s="888" t="s">
        <v>1784</v>
      </c>
      <c r="G56" s="888">
        <v>0.75</v>
      </c>
      <c r="H56" s="888">
        <v>98389635</v>
      </c>
      <c r="I56" s="888">
        <v>98543021</v>
      </c>
      <c r="J56" s="894" t="str">
        <f>+_xlfn.IFNA(VLOOKUP(I56,[2]Hoja1!$A:$C,3,FALSE),"Consultar")</f>
        <v>Consultar</v>
      </c>
    </row>
    <row r="57" spans="2:10" ht="14.45">
      <c r="B57" s="4657"/>
      <c r="C57" s="890" t="s">
        <v>57</v>
      </c>
      <c r="D57" s="3091">
        <v>3</v>
      </c>
      <c r="E57" s="3091" t="s">
        <v>1796</v>
      </c>
      <c r="F57" s="3091" t="s">
        <v>1814</v>
      </c>
      <c r="G57" s="3091">
        <v>1.5</v>
      </c>
      <c r="H57" s="3091">
        <v>98389640</v>
      </c>
      <c r="I57" s="3091">
        <v>98543022</v>
      </c>
      <c r="J57" s="891" t="str">
        <f>+_xlfn.IFNA(VLOOKUP(I57,[2]Hoja1!$A:$C,3,FALSE),"Consultar")</f>
        <v>Consultar</v>
      </c>
    </row>
    <row r="58" spans="2:10" ht="14.45">
      <c r="B58" s="4657"/>
      <c r="C58" s="890" t="s">
        <v>57</v>
      </c>
      <c r="D58" s="3091">
        <v>3</v>
      </c>
      <c r="E58" s="3091" t="s">
        <v>1797</v>
      </c>
      <c r="F58" s="3091" t="s">
        <v>1814</v>
      </c>
      <c r="G58" s="3091">
        <v>2.2000000000000002</v>
      </c>
      <c r="H58" s="3091">
        <v>98389645</v>
      </c>
      <c r="I58" s="3091">
        <v>98543024</v>
      </c>
      <c r="J58" s="891">
        <f>+_xlfn.IFNA(VLOOKUP(I58,[2]Hoja1!$A:$C,3,FALSE),"Consultar")</f>
        <v>30493</v>
      </c>
    </row>
    <row r="59" spans="2:10" ht="14.45">
      <c r="B59" s="4657"/>
      <c r="C59" s="890" t="s">
        <v>57</v>
      </c>
      <c r="D59" s="3091">
        <v>3</v>
      </c>
      <c r="E59" s="3091" t="s">
        <v>1798</v>
      </c>
      <c r="F59" s="3091" t="s">
        <v>1814</v>
      </c>
      <c r="G59" s="3091">
        <v>3</v>
      </c>
      <c r="H59" s="3091">
        <v>99166888</v>
      </c>
      <c r="I59" s="3091">
        <v>99793154</v>
      </c>
      <c r="J59" s="891">
        <f>+_xlfn.IFNA(VLOOKUP(I59,[2]Hoja1!$A:$C,3,FALSE),"Consultar")</f>
        <v>32578</v>
      </c>
    </row>
    <row r="60" spans="2:10" ht="14.45">
      <c r="B60" s="4657"/>
      <c r="C60" s="890" t="s">
        <v>57</v>
      </c>
      <c r="D60" s="3091">
        <v>3</v>
      </c>
      <c r="E60" s="3091" t="s">
        <v>1799</v>
      </c>
      <c r="F60" s="3091" t="s">
        <v>1814</v>
      </c>
      <c r="G60" s="3091">
        <v>4</v>
      </c>
      <c r="H60" s="3091">
        <v>99166903</v>
      </c>
      <c r="I60" s="3091">
        <v>99872549</v>
      </c>
      <c r="J60" s="891">
        <f>+_xlfn.IFNA(VLOOKUP(I60,[2]Hoja1!$A:$C,3,FALSE),"Consultar")</f>
        <v>36101</v>
      </c>
    </row>
    <row r="61" spans="2:10" ht="15" thickBot="1">
      <c r="B61" s="4657"/>
      <c r="C61" s="892" t="s">
        <v>57</v>
      </c>
      <c r="D61" s="893">
        <v>3</v>
      </c>
      <c r="E61" s="893" t="s">
        <v>1800</v>
      </c>
      <c r="F61" s="893" t="s">
        <v>1814</v>
      </c>
      <c r="G61" s="893">
        <v>5.5</v>
      </c>
      <c r="H61" s="893">
        <v>99166923</v>
      </c>
      <c r="I61" s="893">
        <v>99872556</v>
      </c>
      <c r="J61" s="895" t="str">
        <f>+_xlfn.IFNA(VLOOKUP(I61,[2]Hoja1!$A:$C,3,FALSE),"Consultar")</f>
        <v>Consultar</v>
      </c>
    </row>
    <row r="62" spans="2:10" ht="14.45">
      <c r="B62" s="4657"/>
      <c r="C62" s="890" t="s">
        <v>57</v>
      </c>
      <c r="D62" s="3091">
        <v>3</v>
      </c>
      <c r="E62" s="3091" t="s">
        <v>1801</v>
      </c>
      <c r="F62" s="3091" t="s">
        <v>1814</v>
      </c>
      <c r="G62" s="3091">
        <v>1.5</v>
      </c>
      <c r="H62" s="3091">
        <v>98389650</v>
      </c>
      <c r="I62" s="3091">
        <v>98543028</v>
      </c>
      <c r="J62" s="889" t="str">
        <f>+_xlfn.IFNA(VLOOKUP(I62,[2]Hoja1!$A:$C,3,FALSE),"Consultar")</f>
        <v>Consultar</v>
      </c>
    </row>
    <row r="63" spans="2:10" ht="14.45">
      <c r="B63" s="4657"/>
      <c r="C63" s="890" t="s">
        <v>57</v>
      </c>
      <c r="D63" s="3091">
        <v>3</v>
      </c>
      <c r="E63" s="3091" t="s">
        <v>1802</v>
      </c>
      <c r="F63" s="3091" t="s">
        <v>1814</v>
      </c>
      <c r="G63" s="3091">
        <v>3</v>
      </c>
      <c r="H63" s="3091">
        <v>99166908</v>
      </c>
      <c r="I63" s="3091">
        <v>99603043</v>
      </c>
      <c r="J63" s="891">
        <f>+_xlfn.IFNA(VLOOKUP(I63,[2]Hoja1!$A:$C,3,FALSE),"Consultar")</f>
        <v>33313</v>
      </c>
    </row>
    <row r="64" spans="2:10" ht="14.45">
      <c r="B64" s="4657"/>
      <c r="C64" s="890" t="s">
        <v>57</v>
      </c>
      <c r="D64" s="3091">
        <v>3</v>
      </c>
      <c r="E64" s="3091" t="s">
        <v>1803</v>
      </c>
      <c r="F64" s="3091" t="s">
        <v>1814</v>
      </c>
      <c r="G64" s="3091">
        <v>4</v>
      </c>
      <c r="H64" s="3091">
        <v>99166913</v>
      </c>
      <c r="I64" s="3091">
        <v>99581144</v>
      </c>
      <c r="J64" s="891">
        <f>+_xlfn.IFNA(VLOOKUP(I64,[2]Hoja1!$A:$C,3,FALSE),"Consultar")</f>
        <v>36801</v>
      </c>
    </row>
    <row r="65" spans="2:10" ht="14.45">
      <c r="B65" s="4657"/>
      <c r="C65" s="890" t="s">
        <v>57</v>
      </c>
      <c r="D65" s="3091">
        <v>3</v>
      </c>
      <c r="E65" s="3091" t="s">
        <v>1815</v>
      </c>
      <c r="F65" s="3091" t="s">
        <v>1814</v>
      </c>
      <c r="G65" s="3091">
        <v>5.5</v>
      </c>
      <c r="H65" s="3091">
        <v>99166918</v>
      </c>
      <c r="I65" s="3091">
        <v>99872579</v>
      </c>
      <c r="J65" s="891">
        <f>+_xlfn.IFNA(VLOOKUP(I65,[2]Hoja1!$A:$C,3,FALSE),"Consultar")</f>
        <v>40829</v>
      </c>
    </row>
    <row r="66" spans="2:10" ht="15" thickBot="1">
      <c r="B66" s="4657"/>
      <c r="C66" s="890" t="s">
        <v>57</v>
      </c>
      <c r="D66" s="3091">
        <v>3</v>
      </c>
      <c r="E66" s="3091" t="s">
        <v>1804</v>
      </c>
      <c r="F66" s="3091" t="s">
        <v>1814</v>
      </c>
      <c r="G66" s="3091">
        <v>7.5</v>
      </c>
      <c r="H66" s="3091">
        <v>99170069</v>
      </c>
      <c r="I66" s="3091">
        <v>99570203</v>
      </c>
      <c r="J66" s="3602" t="str">
        <f>+_xlfn.IFNA(VLOOKUP(I66,[2]Hoja1!$A:$C,3,FALSE),"Consultar")</f>
        <v>Consultar</v>
      </c>
    </row>
    <row r="67" spans="2:10" ht="14.45">
      <c r="B67" s="4657"/>
      <c r="C67" s="887" t="s">
        <v>57</v>
      </c>
      <c r="D67" s="888">
        <v>3</v>
      </c>
      <c r="E67" s="888" t="s">
        <v>1805</v>
      </c>
      <c r="F67" s="888" t="s">
        <v>1814</v>
      </c>
      <c r="G67" s="888">
        <v>2.2000000000000002</v>
      </c>
      <c r="H67" s="888">
        <v>98389655</v>
      </c>
      <c r="I67" s="888">
        <v>98543043</v>
      </c>
      <c r="J67" s="894" t="str">
        <f>+_xlfn.IFNA(VLOOKUP(I67,[2]Hoja1!$A:$C,3,FALSE),"Consultar")</f>
        <v>Consultar</v>
      </c>
    </row>
    <row r="68" spans="2:10" ht="14.45">
      <c r="B68" s="4657"/>
      <c r="C68" s="890" t="s">
        <v>57</v>
      </c>
      <c r="D68" s="3091">
        <v>3</v>
      </c>
      <c r="E68" s="3091" t="s">
        <v>1806</v>
      </c>
      <c r="F68" s="3091" t="s">
        <v>1814</v>
      </c>
      <c r="G68" s="3091">
        <v>4</v>
      </c>
      <c r="H68" s="3091">
        <v>99166928</v>
      </c>
      <c r="I68" s="3091">
        <v>99546602</v>
      </c>
      <c r="J68" s="891" t="str">
        <f>+_xlfn.IFNA(VLOOKUP(I68,[2]Hoja1!$A:$C,3,FALSE),"Consultar")</f>
        <v>Consultar</v>
      </c>
    </row>
    <row r="69" spans="2:10" ht="14.45">
      <c r="B69" s="4657"/>
      <c r="C69" s="890" t="s">
        <v>57</v>
      </c>
      <c r="D69" s="3091">
        <v>3</v>
      </c>
      <c r="E69" s="3091" t="s">
        <v>1807</v>
      </c>
      <c r="F69" s="3091" t="s">
        <v>1814</v>
      </c>
      <c r="G69" s="3091">
        <v>5.5</v>
      </c>
      <c r="H69" s="3091">
        <v>99166933</v>
      </c>
      <c r="I69" s="3091">
        <v>99560443</v>
      </c>
      <c r="J69" s="891">
        <f>+_xlfn.IFNA(VLOOKUP(I69,[2]Hoja1!$A:$C,3,FALSE),"Consultar")</f>
        <v>41107</v>
      </c>
    </row>
    <row r="70" spans="2:10" ht="14.45">
      <c r="B70" s="4657"/>
      <c r="C70" s="890" t="s">
        <v>57</v>
      </c>
      <c r="D70" s="3091">
        <v>3</v>
      </c>
      <c r="E70" s="3091" t="s">
        <v>1816</v>
      </c>
      <c r="F70" s="3091" t="s">
        <v>1814</v>
      </c>
      <c r="G70" s="3091">
        <v>7.5</v>
      </c>
      <c r="H70" s="3091">
        <v>99166938</v>
      </c>
      <c r="I70" s="3091">
        <v>99582881</v>
      </c>
      <c r="J70" s="891">
        <f>+_xlfn.IFNA(VLOOKUP(I70,[2]Hoja1!$A:$C,3,FALSE),"Consultar")</f>
        <v>48897</v>
      </c>
    </row>
    <row r="71" spans="2:10" ht="15" thickBot="1">
      <c r="B71" s="4657"/>
      <c r="C71" s="892" t="s">
        <v>57</v>
      </c>
      <c r="D71" s="893">
        <v>3</v>
      </c>
      <c r="E71" s="893" t="s">
        <v>1817</v>
      </c>
      <c r="F71" s="893" t="s">
        <v>1814</v>
      </c>
      <c r="G71" s="893">
        <v>11</v>
      </c>
      <c r="H71" s="893">
        <v>99167104</v>
      </c>
      <c r="I71" s="893">
        <v>99795419</v>
      </c>
      <c r="J71" s="895" t="str">
        <f>+_xlfn.IFNA(VLOOKUP(I71,[2]Hoja1!$A:$C,3,FALSE),"Consultar")</f>
        <v>Consultar</v>
      </c>
    </row>
    <row r="72" spans="2:10" ht="14.45">
      <c r="B72" s="4657"/>
      <c r="C72" s="890" t="s">
        <v>57</v>
      </c>
      <c r="D72" s="3091">
        <v>3</v>
      </c>
      <c r="E72" s="3091" t="s">
        <v>1809</v>
      </c>
      <c r="F72" s="3091" t="s">
        <v>1814</v>
      </c>
      <c r="G72" s="3091">
        <v>2.2000000000000002</v>
      </c>
      <c r="H72" s="3091">
        <v>98389660</v>
      </c>
      <c r="I72" s="3091">
        <v>98543062</v>
      </c>
      <c r="J72" s="889">
        <f>+_xlfn.IFNA(VLOOKUP(I72,[2]Hoja1!$A:$C,3,FALSE),"Consultar")</f>
        <v>36182</v>
      </c>
    </row>
    <row r="73" spans="2:10" ht="14.45">
      <c r="B73" s="4657"/>
      <c r="C73" s="890" t="s">
        <v>57</v>
      </c>
      <c r="D73" s="3091">
        <v>3</v>
      </c>
      <c r="E73" s="3091" t="s">
        <v>1818</v>
      </c>
      <c r="F73" s="3091" t="s">
        <v>1814</v>
      </c>
      <c r="G73" s="3091">
        <v>3</v>
      </c>
      <c r="H73" s="3091">
        <v>99166943</v>
      </c>
      <c r="I73" s="3091">
        <v>99576593</v>
      </c>
      <c r="J73" s="891">
        <f>+_xlfn.IFNA(VLOOKUP(I73,[2]Hoja1!$A:$C,3,FALSE),"Consultar")</f>
        <v>38203</v>
      </c>
    </row>
    <row r="74" spans="2:10" ht="14.45">
      <c r="B74" s="4657"/>
      <c r="C74" s="890" t="s">
        <v>57</v>
      </c>
      <c r="D74" s="3091">
        <v>3</v>
      </c>
      <c r="E74" s="3091" t="s">
        <v>1810</v>
      </c>
      <c r="F74" s="3091" t="s">
        <v>1814</v>
      </c>
      <c r="G74" s="3091">
        <v>7.5</v>
      </c>
      <c r="H74" s="3091">
        <v>99166948</v>
      </c>
      <c r="I74" s="3091">
        <v>99605225</v>
      </c>
      <c r="J74" s="891" t="str">
        <f>+_xlfn.IFNA(VLOOKUP(I74,[2]Hoja1!$A:$C,3,FALSE),"Consultar")</f>
        <v>Consultar</v>
      </c>
    </row>
    <row r="75" spans="2:10" ht="14.45">
      <c r="B75" s="4657"/>
      <c r="C75" s="890" t="s">
        <v>57</v>
      </c>
      <c r="D75" s="3091">
        <v>3</v>
      </c>
      <c r="E75" s="3091" t="s">
        <v>1811</v>
      </c>
      <c r="F75" s="3091" t="s">
        <v>1814</v>
      </c>
      <c r="G75" s="3091">
        <v>11</v>
      </c>
      <c r="H75" s="3091">
        <v>99166953</v>
      </c>
      <c r="I75" s="3091">
        <v>99705331</v>
      </c>
      <c r="J75" s="891">
        <f>+_xlfn.IFNA(VLOOKUP(I75,[2]Hoja1!$A:$C,3,FALSE),"Consultar")</f>
        <v>64349</v>
      </c>
    </row>
    <row r="76" spans="2:10" ht="15" thickBot="1">
      <c r="B76" s="4657"/>
      <c r="C76" s="890" t="s">
        <v>57</v>
      </c>
      <c r="D76" s="3091">
        <v>3</v>
      </c>
      <c r="E76" s="3091" t="s">
        <v>1812</v>
      </c>
      <c r="F76" s="3091" t="s">
        <v>1814</v>
      </c>
      <c r="G76" s="3091">
        <v>15</v>
      </c>
      <c r="H76" s="3091">
        <v>96941372</v>
      </c>
      <c r="I76" s="3091">
        <v>98543065</v>
      </c>
      <c r="J76" s="3602" t="str">
        <f>+_xlfn.IFNA(VLOOKUP(I76,[2]Hoja1!$A:$C,3,FALSE),"Consultar")</f>
        <v>Consultar</v>
      </c>
    </row>
    <row r="77" spans="2:10" ht="14.45">
      <c r="B77" s="4657"/>
      <c r="C77" s="887" t="s">
        <v>57</v>
      </c>
      <c r="D77" s="888">
        <v>3</v>
      </c>
      <c r="E77" s="888" t="s">
        <v>1819</v>
      </c>
      <c r="F77" s="888" t="s">
        <v>1814</v>
      </c>
      <c r="G77" s="888">
        <v>5.5</v>
      </c>
      <c r="H77" s="888">
        <v>99166957</v>
      </c>
      <c r="I77" s="888">
        <v>99872628</v>
      </c>
      <c r="J77" s="894" t="str">
        <f>+_xlfn.IFNA(VLOOKUP(I77,[2]Hoja1!$A:$C,3,FALSE),"Consultar")</f>
        <v>Consultar</v>
      </c>
    </row>
    <row r="78" spans="2:10" ht="14.45">
      <c r="B78" s="4657"/>
      <c r="C78" s="890" t="s">
        <v>57</v>
      </c>
      <c r="D78" s="3091">
        <v>3</v>
      </c>
      <c r="E78" s="3091" t="s">
        <v>1820</v>
      </c>
      <c r="F78" s="3091" t="s">
        <v>1814</v>
      </c>
      <c r="G78" s="3091">
        <v>11</v>
      </c>
      <c r="H78" s="3091">
        <v>99166965</v>
      </c>
      <c r="I78" s="3091">
        <v>99650999</v>
      </c>
      <c r="J78" s="891" t="str">
        <f>+_xlfn.IFNA(VLOOKUP(I78,[2]Hoja1!$A:$C,3,FALSE),"Consultar")</f>
        <v>Consultar</v>
      </c>
    </row>
    <row r="79" spans="2:10" ht="14.45">
      <c r="B79" s="4657"/>
      <c r="C79" s="890" t="s">
        <v>57</v>
      </c>
      <c r="D79" s="3091">
        <v>3</v>
      </c>
      <c r="E79" s="3091" t="s">
        <v>1821</v>
      </c>
      <c r="F79" s="3091" t="s">
        <v>1814</v>
      </c>
      <c r="G79" s="3091">
        <v>15</v>
      </c>
      <c r="H79" s="3091">
        <v>96941378</v>
      </c>
      <c r="I79" s="3091">
        <v>98543069</v>
      </c>
      <c r="J79" s="891" t="str">
        <f>+_xlfn.IFNA(VLOOKUP(I79,[2]Hoja1!$A:$C,3,FALSE),"Consultar")</f>
        <v>Consultar</v>
      </c>
    </row>
    <row r="80" spans="2:10" ht="14.45">
      <c r="B80" s="4657"/>
      <c r="C80" s="890" t="s">
        <v>57</v>
      </c>
      <c r="D80" s="3091">
        <v>3</v>
      </c>
      <c r="E80" s="3091" t="s">
        <v>1822</v>
      </c>
      <c r="F80" s="3091" t="s">
        <v>1814</v>
      </c>
      <c r="G80" s="3091">
        <v>18.5</v>
      </c>
      <c r="H80" s="3091">
        <v>96941382</v>
      </c>
      <c r="I80" s="3091">
        <v>98537819</v>
      </c>
      <c r="J80" s="891" t="str">
        <f>+_xlfn.IFNA(VLOOKUP(I80,[2]Hoja1!$A:$C,3,FALSE),"Consultar")</f>
        <v>Consultar</v>
      </c>
    </row>
    <row r="81" spans="2:10" ht="15" thickBot="1">
      <c r="B81" s="4657"/>
      <c r="C81" s="892" t="s">
        <v>57</v>
      </c>
      <c r="D81" s="893">
        <v>3</v>
      </c>
      <c r="E81" s="893" t="s">
        <v>1823</v>
      </c>
      <c r="F81" s="893" t="s">
        <v>1814</v>
      </c>
      <c r="G81" s="893">
        <v>22</v>
      </c>
      <c r="H81" s="893">
        <v>96941386</v>
      </c>
      <c r="I81" s="893">
        <v>98543070</v>
      </c>
      <c r="J81" s="895" t="str">
        <f>+_xlfn.IFNA(VLOOKUP(I81,[2]Hoja1!$A:$C,3,FALSE),"Consultar")</f>
        <v>Consultar</v>
      </c>
    </row>
    <row r="82" spans="2:10" ht="14.45">
      <c r="B82" s="4657"/>
      <c r="C82" s="890" t="s">
        <v>57</v>
      </c>
      <c r="D82" s="3091">
        <v>3</v>
      </c>
      <c r="E82" s="3091" t="s">
        <v>1824</v>
      </c>
      <c r="F82" s="3091" t="s">
        <v>1814</v>
      </c>
      <c r="G82" s="3091">
        <v>7.5</v>
      </c>
      <c r="H82" s="3091">
        <v>99166969</v>
      </c>
      <c r="I82" s="3091">
        <v>99873494</v>
      </c>
      <c r="J82" s="889" t="str">
        <f>+_xlfn.IFNA(VLOOKUP(I82,[2]Hoja1!$A:$C,3,FALSE),"Consultar")</f>
        <v>Consultar</v>
      </c>
    </row>
    <row r="83" spans="2:10" ht="14.45">
      <c r="B83" s="4657"/>
      <c r="C83" s="890" t="s">
        <v>57</v>
      </c>
      <c r="D83" s="3091">
        <v>3</v>
      </c>
      <c r="E83" s="3091" t="s">
        <v>1825</v>
      </c>
      <c r="F83" s="3091" t="s">
        <v>1814</v>
      </c>
      <c r="G83" s="3091">
        <v>11</v>
      </c>
      <c r="H83" s="3091">
        <v>99166973</v>
      </c>
      <c r="I83" s="3091">
        <v>99873502</v>
      </c>
      <c r="J83" s="891" t="str">
        <f>+_xlfn.IFNA(VLOOKUP(I83,[2]Hoja1!$A:$C,3,FALSE),"Consultar")</f>
        <v>Consultar</v>
      </c>
    </row>
    <row r="84" spans="2:10" ht="14.45">
      <c r="B84" s="4657"/>
      <c r="C84" s="890" t="s">
        <v>57</v>
      </c>
      <c r="D84" s="3091">
        <v>3</v>
      </c>
      <c r="E84" s="3091" t="s">
        <v>1826</v>
      </c>
      <c r="F84" s="3091" t="s">
        <v>1814</v>
      </c>
      <c r="G84" s="3091">
        <v>15</v>
      </c>
      <c r="H84" s="3091">
        <v>96941396</v>
      </c>
      <c r="I84" s="3091">
        <v>98543076</v>
      </c>
      <c r="J84" s="891" t="str">
        <f>+_xlfn.IFNA(VLOOKUP(I84,[2]Hoja1!$A:$C,3,FALSE),"Consultar")</f>
        <v>Consultar</v>
      </c>
    </row>
    <row r="85" spans="2:10" ht="14.45">
      <c r="B85" s="4657"/>
      <c r="C85" s="890" t="s">
        <v>57</v>
      </c>
      <c r="D85" s="3091">
        <v>3</v>
      </c>
      <c r="E85" s="3091" t="s">
        <v>1827</v>
      </c>
      <c r="F85" s="3091" t="s">
        <v>1814</v>
      </c>
      <c r="G85" s="3091">
        <v>18.5</v>
      </c>
      <c r="H85" s="3091">
        <v>96575900</v>
      </c>
      <c r="I85" s="3091">
        <v>98449838</v>
      </c>
      <c r="J85" s="891" t="str">
        <f>+_xlfn.IFNA(VLOOKUP(I85,[2]Hoja1!$A:$C,3,FALSE),"Consultar")</f>
        <v>Consultar</v>
      </c>
    </row>
    <row r="86" spans="2:10" ht="15" thickBot="1">
      <c r="B86" s="4658"/>
      <c r="C86" s="892" t="s">
        <v>57</v>
      </c>
      <c r="D86" s="893">
        <v>3</v>
      </c>
      <c r="E86" s="893" t="s">
        <v>1828</v>
      </c>
      <c r="F86" s="893" t="s">
        <v>1814</v>
      </c>
      <c r="G86" s="893">
        <v>22</v>
      </c>
      <c r="H86" s="893">
        <v>96941406</v>
      </c>
      <c r="I86" s="893">
        <v>98543077</v>
      </c>
      <c r="J86" s="895" t="str">
        <f>+_xlfn.IFNA(VLOOKUP(I86,[2]Hoja1!$A:$C,3,FALSE),"Consultar")</f>
        <v>Consultar</v>
      </c>
    </row>
    <row r="87" spans="2:10" ht="40.15">
      <c r="B87" s="896"/>
      <c r="C87" s="884"/>
      <c r="D87" s="883"/>
      <c r="E87" s="884"/>
      <c r="F87" s="883"/>
      <c r="G87" s="883"/>
      <c r="H87" s="883"/>
      <c r="I87" s="883"/>
      <c r="J87" s="885"/>
    </row>
    <row r="88" spans="2:10" ht="18.75" customHeight="1">
      <c r="B88" s="897"/>
    </row>
  </sheetData>
  <mergeCells count="3">
    <mergeCell ref="H1:I1"/>
    <mergeCell ref="B18:B45"/>
    <mergeCell ref="B46:B86"/>
  </mergeCells>
  <hyperlinks>
    <hyperlink ref="H1" location="Index" display="Back to Index" xr:uid="{FC5923CF-0B6C-49BF-BCCA-533D83747461}"/>
    <hyperlink ref="H1:I1" location="Indice!A1" display="Volver al Índice" xr:uid="{E57D9A53-480D-49B8-AA15-72C8D8C573C2}"/>
  </hyperlinks>
  <pageMargins left="0.7" right="0.7" top="0.75" bottom="0.75" header="0.3" footer="0.3"/>
  <pageSetup paperSize="9" orientation="portrait" horizontalDpi="300" verticalDpi="300" r:id="rId1"/>
  <customProperties>
    <customPr name="_pios_id" r:id="rId2"/>
  </customProperties>
  <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912498-23D3-4AB0-9446-3613C4B75BA1}">
  <dimension ref="A1:K20"/>
  <sheetViews>
    <sheetView workbookViewId="0"/>
  </sheetViews>
  <sheetFormatPr defaultColWidth="11.42578125" defaultRowHeight="13.15"/>
  <cols>
    <col min="1" max="1" width="6.5703125" style="130" customWidth="1"/>
    <col min="2" max="2" width="15.5703125" style="130" customWidth="1"/>
    <col min="3" max="3" width="10.5703125" style="130" customWidth="1"/>
    <col min="4" max="4" width="11.5703125" style="130" customWidth="1"/>
    <col min="5" max="5" width="9.5703125" style="130" bestFit="1" customWidth="1"/>
    <col min="6" max="6" width="12.42578125" style="130" bestFit="1" customWidth="1"/>
    <col min="7" max="7" width="9.42578125" style="130" bestFit="1" customWidth="1"/>
    <col min="8" max="8" width="8.5703125" style="130" bestFit="1" customWidth="1"/>
    <col min="9" max="9" width="5.42578125" style="130" bestFit="1" customWidth="1"/>
    <col min="10" max="10" width="9.42578125" style="150" customWidth="1"/>
    <col min="11" max="11" width="9.42578125" style="898" customWidth="1"/>
    <col min="12" max="16384" width="11.42578125" style="130"/>
  </cols>
  <sheetData>
    <row r="1" spans="1:11" ht="22.9">
      <c r="B1" s="52" t="s">
        <v>1829</v>
      </c>
      <c r="F1" s="561"/>
      <c r="I1" s="4195" t="s">
        <v>251</v>
      </c>
      <c r="J1" s="4196"/>
    </row>
    <row r="2" spans="1:11" ht="49.15" customHeight="1" thickBot="1">
      <c r="B2" s="140"/>
      <c r="C2" s="140"/>
      <c r="D2" s="140"/>
      <c r="E2" s="140"/>
      <c r="F2" s="140"/>
      <c r="G2" s="140"/>
      <c r="H2" s="140"/>
      <c r="I2" s="140"/>
      <c r="J2" s="899"/>
    </row>
    <row r="3" spans="1:11">
      <c r="A3" s="142"/>
      <c r="B3" s="4220" t="s">
        <v>262</v>
      </c>
      <c r="C3" s="4660" t="s">
        <v>320</v>
      </c>
      <c r="D3" s="4662" t="s">
        <v>1830</v>
      </c>
      <c r="E3" s="4660" t="s">
        <v>1831</v>
      </c>
      <c r="F3" s="4662" t="s">
        <v>1832</v>
      </c>
      <c r="G3" s="4662" t="s">
        <v>1833</v>
      </c>
      <c r="H3" s="4662" t="s">
        <v>1834</v>
      </c>
      <c r="I3" s="4662" t="s">
        <v>1835</v>
      </c>
      <c r="J3" s="4664" t="s">
        <v>1836</v>
      </c>
      <c r="K3" s="900"/>
    </row>
    <row r="4" spans="1:11">
      <c r="A4" s="142"/>
      <c r="B4" s="4659"/>
      <c r="C4" s="4661"/>
      <c r="D4" s="4663"/>
      <c r="E4" s="4661"/>
      <c r="F4" s="4663"/>
      <c r="G4" s="4663"/>
      <c r="H4" s="4663"/>
      <c r="I4" s="4663"/>
      <c r="J4" s="4665"/>
      <c r="K4" s="900"/>
    </row>
    <row r="5" spans="1:11" ht="14.45">
      <c r="A5" s="142"/>
      <c r="B5" s="901">
        <v>96556002</v>
      </c>
      <c r="C5" s="259" t="s">
        <v>1837</v>
      </c>
      <c r="D5" s="101">
        <v>35</v>
      </c>
      <c r="E5" s="101" t="s">
        <v>1838</v>
      </c>
      <c r="F5" s="101">
        <v>10</v>
      </c>
      <c r="G5" s="101">
        <v>318</v>
      </c>
      <c r="H5" s="101">
        <v>481</v>
      </c>
      <c r="I5" s="101">
        <v>7.5</v>
      </c>
      <c r="J5" s="902" t="str">
        <f>+_xlfn.IFNA(VLOOKUP(B5,[2]Hoja1!$A:$C,3,FALSE),"Consultar")</f>
        <v>Consultar</v>
      </c>
      <c r="K5" s="903"/>
    </row>
    <row r="6" spans="1:11" ht="14.45">
      <c r="A6" s="142"/>
      <c r="B6" s="901">
        <v>96528341</v>
      </c>
      <c r="C6" s="904" t="s">
        <v>1839</v>
      </c>
      <c r="D6" s="101">
        <v>60</v>
      </c>
      <c r="E6" s="101" t="s">
        <v>1840</v>
      </c>
      <c r="F6" s="101">
        <v>10</v>
      </c>
      <c r="G6" s="101">
        <v>388</v>
      </c>
      <c r="H6" s="101">
        <v>528</v>
      </c>
      <c r="I6" s="101">
        <v>10</v>
      </c>
      <c r="J6" s="902">
        <f>+_xlfn.IFNA(VLOOKUP(B6,[2]Hoja1!$A:$C,3,FALSE),"Consultar")</f>
        <v>430</v>
      </c>
      <c r="K6" s="903"/>
    </row>
    <row r="7" spans="1:11" ht="14.45">
      <c r="A7" s="142"/>
      <c r="B7" s="901">
        <v>97527968</v>
      </c>
      <c r="C7" s="259" t="s">
        <v>1841</v>
      </c>
      <c r="D7" s="101">
        <v>100</v>
      </c>
      <c r="E7" s="101" t="s">
        <v>1840</v>
      </c>
      <c r="F7" s="101">
        <v>10</v>
      </c>
      <c r="G7" s="101">
        <v>430</v>
      </c>
      <c r="H7" s="101">
        <v>804</v>
      </c>
      <c r="I7" s="101">
        <v>18.5</v>
      </c>
      <c r="J7" s="902">
        <f>+_xlfn.IFNA(VLOOKUP(B7,[2]Hoja1!$A:$C,3,FALSE),"Consultar")</f>
        <v>777</v>
      </c>
      <c r="K7" s="903"/>
    </row>
    <row r="8" spans="1:11" ht="14.45">
      <c r="A8" s="142"/>
      <c r="B8" s="905">
        <v>96528337</v>
      </c>
      <c r="C8" s="259" t="s">
        <v>1842</v>
      </c>
      <c r="D8" s="101">
        <v>18</v>
      </c>
      <c r="E8" s="101" t="s">
        <v>1843</v>
      </c>
      <c r="F8" s="101">
        <v>10</v>
      </c>
      <c r="G8" s="101">
        <v>279</v>
      </c>
      <c r="H8" s="101">
        <v>367</v>
      </c>
      <c r="I8" s="101">
        <v>4.5999999999999996</v>
      </c>
      <c r="J8" s="902">
        <f>+_xlfn.IFNA(VLOOKUP(B8,[2]Hoja1!$A:$C,3,FALSE),"Consultar")</f>
        <v>184</v>
      </c>
      <c r="K8" s="903"/>
    </row>
    <row r="9" spans="1:11" ht="14.45">
      <c r="A9" s="142"/>
      <c r="B9" s="905">
        <v>96528340</v>
      </c>
      <c r="C9" s="906" t="s">
        <v>1837</v>
      </c>
      <c r="D9" s="101">
        <v>33</v>
      </c>
      <c r="E9" s="101" t="s">
        <v>1843</v>
      </c>
      <c r="F9" s="101">
        <v>10</v>
      </c>
      <c r="G9" s="101">
        <v>289</v>
      </c>
      <c r="H9" s="101">
        <v>584</v>
      </c>
      <c r="I9" s="101">
        <v>6.7</v>
      </c>
      <c r="J9" s="902">
        <f>+_xlfn.IFNA(VLOOKUP(B9,[2]Hoja1!$A:$C,3,FALSE),"Consultar")</f>
        <v>329</v>
      </c>
      <c r="K9" s="903"/>
    </row>
    <row r="10" spans="1:11" ht="14.45">
      <c r="A10" s="142"/>
      <c r="B10" s="905">
        <v>96528389</v>
      </c>
      <c r="C10" s="259" t="s">
        <v>1844</v>
      </c>
      <c r="D10" s="101">
        <v>60</v>
      </c>
      <c r="E10" s="101" t="s">
        <v>1843</v>
      </c>
      <c r="F10" s="101">
        <v>10</v>
      </c>
      <c r="G10" s="101">
        <v>397</v>
      </c>
      <c r="H10" s="101">
        <v>557</v>
      </c>
      <c r="I10" s="101">
        <v>11</v>
      </c>
      <c r="J10" s="902">
        <f>+_xlfn.IFNA(VLOOKUP(B10,[2]Hoja1!$A:$C,3,FALSE),"Consultar")</f>
        <v>584</v>
      </c>
      <c r="K10" s="903"/>
    </row>
    <row r="11" spans="1:11" ht="14.45">
      <c r="A11" s="142"/>
      <c r="B11" s="905">
        <v>96894291</v>
      </c>
      <c r="C11" s="259" t="s">
        <v>1845</v>
      </c>
      <c r="D11" s="101">
        <v>80</v>
      </c>
      <c r="E11" s="101" t="s">
        <v>1843</v>
      </c>
      <c r="F11" s="101">
        <v>10</v>
      </c>
      <c r="G11" s="101">
        <v>397</v>
      </c>
      <c r="H11" s="101">
        <v>755</v>
      </c>
      <c r="I11" s="101">
        <v>16</v>
      </c>
      <c r="J11" s="902">
        <f>+_xlfn.IFNA(VLOOKUP(B11,[2]Hoja1!$A:$C,3,FALSE),"Consultar")</f>
        <v>585</v>
      </c>
      <c r="K11" s="903"/>
    </row>
    <row r="12" spans="1:11" ht="14.45">
      <c r="A12" s="142"/>
      <c r="B12" s="905">
        <v>96528344</v>
      </c>
      <c r="C12" s="259" t="s">
        <v>1846</v>
      </c>
      <c r="D12" s="101">
        <v>130</v>
      </c>
      <c r="E12" s="101" t="s">
        <v>1843</v>
      </c>
      <c r="F12" s="101">
        <v>10</v>
      </c>
      <c r="G12" s="101">
        <v>406</v>
      </c>
      <c r="H12" s="101">
        <v>1086</v>
      </c>
      <c r="I12" s="101">
        <v>24.5</v>
      </c>
      <c r="J12" s="902">
        <f>+_xlfn.IFNA(VLOOKUP(B12,[2]Hoja1!$A:$C,3,FALSE),"Consultar")</f>
        <v>1105</v>
      </c>
      <c r="K12" s="903"/>
    </row>
    <row r="13" spans="1:11" ht="14.45">
      <c r="A13" s="142"/>
      <c r="B13" s="905">
        <v>96528345</v>
      </c>
      <c r="C13" s="259" t="s">
        <v>1847</v>
      </c>
      <c r="D13" s="101">
        <v>170</v>
      </c>
      <c r="E13" s="101" t="s">
        <v>1843</v>
      </c>
      <c r="F13" s="101">
        <v>10</v>
      </c>
      <c r="G13" s="101">
        <v>533</v>
      </c>
      <c r="H13" s="101">
        <v>929</v>
      </c>
      <c r="I13" s="101">
        <v>30.4</v>
      </c>
      <c r="J13" s="902" t="str">
        <f>+_xlfn.IFNA(VLOOKUP(B13,[2]Hoja1!$A:$C,3,FALSE),"Consultar")</f>
        <v>Consultar</v>
      </c>
      <c r="K13" s="903"/>
    </row>
    <row r="14" spans="1:11" ht="14.45">
      <c r="A14" s="142"/>
      <c r="B14" s="901">
        <v>97792897</v>
      </c>
      <c r="C14" s="904" t="s">
        <v>1848</v>
      </c>
      <c r="D14" s="101">
        <v>200</v>
      </c>
      <c r="E14" s="101" t="s">
        <v>1849</v>
      </c>
      <c r="F14" s="101">
        <v>10</v>
      </c>
      <c r="G14" s="101">
        <v>534</v>
      </c>
      <c r="H14" s="101">
        <v>1050</v>
      </c>
      <c r="I14" s="101">
        <v>38.33</v>
      </c>
      <c r="J14" s="902">
        <f>+_xlfn.IFNA(VLOOKUP(B14,[2]Hoja1!$A:$C,3,FALSE),"Consultar")</f>
        <v>1483</v>
      </c>
      <c r="K14" s="903"/>
    </row>
    <row r="15" spans="1:11" ht="14.45">
      <c r="A15" s="142"/>
      <c r="B15" s="905">
        <v>96528346</v>
      </c>
      <c r="C15" s="259" t="s">
        <v>1850</v>
      </c>
      <c r="D15" s="101">
        <v>240</v>
      </c>
      <c r="E15" s="101" t="s">
        <v>1843</v>
      </c>
      <c r="F15" s="101">
        <v>10</v>
      </c>
      <c r="G15" s="101">
        <v>533</v>
      </c>
      <c r="H15" s="101">
        <v>1201</v>
      </c>
      <c r="I15" s="101">
        <v>37.200000000000003</v>
      </c>
      <c r="J15" s="902">
        <f>+_xlfn.IFNA(VLOOKUP(B15,[2]Hoja1!$A:$C,3,FALSE),"Consultar")</f>
        <v>1495</v>
      </c>
      <c r="K15" s="903"/>
    </row>
    <row r="16" spans="1:11" ht="14.45">
      <c r="A16" s="142"/>
      <c r="B16" s="905">
        <v>96528347</v>
      </c>
      <c r="C16" s="259" t="s">
        <v>1851</v>
      </c>
      <c r="D16" s="101">
        <v>300</v>
      </c>
      <c r="E16" s="101" t="s">
        <v>1843</v>
      </c>
      <c r="F16" s="101">
        <v>10</v>
      </c>
      <c r="G16" s="101">
        <v>533</v>
      </c>
      <c r="H16" s="101">
        <v>1488</v>
      </c>
      <c r="I16" s="101">
        <v>44.9</v>
      </c>
      <c r="J16" s="902">
        <f>+_xlfn.IFNA(VLOOKUP(B16,[2]Hoja1!$A:$C,3,FALSE),"Consultar")</f>
        <v>1696</v>
      </c>
      <c r="K16" s="903"/>
    </row>
    <row r="17" spans="1:11" ht="15" thickBot="1">
      <c r="A17" s="142"/>
      <c r="B17" s="907">
        <v>96528348</v>
      </c>
      <c r="C17" s="243" t="s">
        <v>1852</v>
      </c>
      <c r="D17" s="694">
        <v>450</v>
      </c>
      <c r="E17" s="694" t="s">
        <v>1843</v>
      </c>
      <c r="F17" s="694">
        <v>10</v>
      </c>
      <c r="G17" s="694">
        <v>660</v>
      </c>
      <c r="H17" s="694">
        <v>1520</v>
      </c>
      <c r="I17" s="694">
        <v>69.5</v>
      </c>
      <c r="J17" s="908">
        <f>+_xlfn.IFNA(VLOOKUP(B17,[2]Hoja1!$A:$C,3,FALSE),"Consultar")</f>
        <v>3003</v>
      </c>
      <c r="K17" s="903"/>
    </row>
    <row r="18" spans="1:11">
      <c r="B18" s="4204" t="s">
        <v>1853</v>
      </c>
      <c r="C18" s="4205"/>
      <c r="D18" s="4205"/>
      <c r="E18" s="4206"/>
      <c r="F18" s="187"/>
      <c r="G18" s="187"/>
      <c r="H18" s="187"/>
      <c r="I18" s="187"/>
      <c r="J18" s="909"/>
      <c r="K18" s="910"/>
    </row>
    <row r="20" spans="1:11" ht="14.45">
      <c r="C20" s="911"/>
    </row>
  </sheetData>
  <mergeCells count="11">
    <mergeCell ref="B18:E18"/>
    <mergeCell ref="I1:J1"/>
    <mergeCell ref="B3:B4"/>
    <mergeCell ref="C3:C4"/>
    <mergeCell ref="D3:D4"/>
    <mergeCell ref="E3:E4"/>
    <mergeCell ref="F3:F4"/>
    <mergeCell ref="G3:G4"/>
    <mergeCell ref="H3:H4"/>
    <mergeCell ref="I3:I4"/>
    <mergeCell ref="J3:J4"/>
  </mergeCells>
  <hyperlinks>
    <hyperlink ref="I1" location="Index" display="Back to Index" xr:uid="{454AD58F-9DDD-427E-8B5D-820C775B3596}"/>
    <hyperlink ref="I1:J1" location="Indice!A1" display="Volver al Índice" xr:uid="{03C5CB6A-EACF-483F-B11A-8F1AAA565715}"/>
  </hyperlinks>
  <pageMargins left="0.7" right="0.7" top="0.75" bottom="0.75" header="0.3" footer="0.3"/>
  <pageSetup paperSize="9" orientation="portrait" horizontalDpi="300" verticalDpi="300" r:id="rId1"/>
  <customProperties>
    <customPr name="_pios_id" r:id="rId2"/>
  </customProperties>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B95B0-0D61-4665-A51A-64B09D2E60A8}">
  <dimension ref="B1:AF49"/>
  <sheetViews>
    <sheetView showGridLines="0" zoomScaleNormal="100" workbookViewId="0"/>
  </sheetViews>
  <sheetFormatPr defaultColWidth="8.7109375" defaultRowHeight="14.45"/>
  <cols>
    <col min="2" max="2" width="4.28515625" bestFit="1" customWidth="1"/>
    <col min="3" max="3" width="4.7109375" bestFit="1" customWidth="1"/>
    <col min="4" max="4" width="8.7109375" customWidth="1"/>
    <col min="5" max="5" width="10.28515625" customWidth="1"/>
    <col min="6" max="6" width="15.42578125" customWidth="1"/>
    <col min="7" max="7" width="9.7109375" customWidth="1"/>
    <col min="8" max="8" width="20.5703125" customWidth="1"/>
    <col min="9" max="9" width="8.28515625" bestFit="1" customWidth="1"/>
    <col min="10" max="10" width="4.28515625" bestFit="1" customWidth="1"/>
    <col min="11" max="15" width="5.28515625" bestFit="1" customWidth="1"/>
    <col min="16" max="16" width="4.28515625" bestFit="1" customWidth="1"/>
    <col min="17" max="27" width="5.28515625" bestFit="1" customWidth="1"/>
    <col min="28" max="31" width="4.28515625" bestFit="1" customWidth="1"/>
    <col min="32" max="32" width="11.28515625" bestFit="1" customWidth="1"/>
  </cols>
  <sheetData>
    <row r="1" spans="2:32" ht="14.65" customHeight="1">
      <c r="I1" s="4669" t="s">
        <v>251</v>
      </c>
      <c r="J1" s="4670"/>
      <c r="K1" s="4670"/>
      <c r="L1" s="4670"/>
    </row>
    <row r="2" spans="2:32" ht="20.45">
      <c r="B2" s="458" t="s">
        <v>1854</v>
      </c>
      <c r="C2" s="455"/>
      <c r="D2" s="459"/>
      <c r="E2" s="459"/>
      <c r="F2" s="912"/>
      <c r="G2" s="912"/>
      <c r="H2" s="912"/>
    </row>
    <row r="3" spans="2:32" ht="20.45">
      <c r="B3" s="3843"/>
      <c r="C3" s="3844"/>
      <c r="D3" s="3845"/>
      <c r="E3" s="3845"/>
      <c r="F3" s="3846"/>
      <c r="G3" s="3846"/>
      <c r="H3" s="3846"/>
    </row>
    <row r="4" spans="2:32" ht="18">
      <c r="B4" s="619" t="s">
        <v>253</v>
      </c>
      <c r="C4" s="455"/>
      <c r="D4" s="459"/>
      <c r="E4" s="459"/>
      <c r="F4" s="912"/>
      <c r="G4" s="912"/>
      <c r="H4" s="912"/>
      <c r="I4" s="912"/>
      <c r="J4" s="912"/>
      <c r="K4" s="455"/>
      <c r="L4" s="455"/>
      <c r="M4" s="455"/>
      <c r="N4" s="455"/>
      <c r="O4" s="455"/>
      <c r="P4" s="455"/>
      <c r="Q4" s="455"/>
    </row>
    <row r="5" spans="2:32">
      <c r="B5" s="467" t="s">
        <v>1855</v>
      </c>
      <c r="C5" s="466"/>
      <c r="D5" s="506"/>
      <c r="E5" s="506"/>
      <c r="F5" s="3811"/>
      <c r="G5" s="3847"/>
      <c r="H5" s="912"/>
      <c r="I5" s="3848" t="s">
        <v>1856</v>
      </c>
      <c r="J5" s="3848"/>
      <c r="K5" s="3849"/>
      <c r="L5" s="3849"/>
      <c r="M5" s="455"/>
      <c r="N5" s="455"/>
      <c r="O5" s="455"/>
      <c r="P5" s="455"/>
      <c r="Q5" s="455"/>
    </row>
    <row r="6" spans="2:32">
      <c r="B6" s="467" t="s">
        <v>1857</v>
      </c>
      <c r="C6" s="466"/>
      <c r="D6" s="506"/>
      <c r="E6" s="506"/>
      <c r="F6" s="3811"/>
      <c r="G6" s="3847"/>
      <c r="H6" s="912"/>
      <c r="I6" s="913" t="s">
        <v>1858</v>
      </c>
      <c r="J6" s="3811"/>
      <c r="K6" s="466"/>
      <c r="L6" s="466"/>
      <c r="M6" s="3850"/>
      <c r="N6" s="3850"/>
      <c r="O6" s="3850"/>
      <c r="P6" s="3850"/>
      <c r="Q6" s="3850"/>
      <c r="R6" s="3851"/>
    </row>
    <row r="7" spans="2:32">
      <c r="B7" s="467" t="s">
        <v>1859</v>
      </c>
      <c r="C7" s="466"/>
      <c r="D7" s="506"/>
      <c r="E7" s="506"/>
      <c r="F7" s="3811"/>
      <c r="G7" s="3847"/>
      <c r="H7" s="912"/>
      <c r="I7" s="913" t="s">
        <v>1860</v>
      </c>
      <c r="J7" s="3811"/>
      <c r="K7" s="466"/>
      <c r="L7" s="466"/>
      <c r="M7" s="3850"/>
      <c r="N7" s="3850"/>
      <c r="O7" s="3850"/>
      <c r="P7" s="3850"/>
      <c r="Q7" s="3850"/>
      <c r="R7" s="3851"/>
    </row>
    <row r="8" spans="2:32">
      <c r="B8" s="467" t="s">
        <v>1861</v>
      </c>
      <c r="C8" s="466"/>
      <c r="D8" s="506"/>
      <c r="E8" s="506"/>
      <c r="F8" s="3811"/>
      <c r="G8" s="3847"/>
      <c r="H8" s="912"/>
      <c r="I8" s="466" t="s">
        <v>1862</v>
      </c>
      <c r="J8" s="3811"/>
      <c r="K8" s="466"/>
      <c r="L8" s="466"/>
      <c r="M8" s="3850"/>
      <c r="N8" s="3850"/>
      <c r="O8" s="3850"/>
      <c r="P8" s="3850"/>
      <c r="Q8" s="3850"/>
      <c r="R8" s="3851"/>
    </row>
    <row r="9" spans="2:32">
      <c r="B9" s="466" t="s">
        <v>1863</v>
      </c>
      <c r="C9" s="466"/>
      <c r="D9" s="466"/>
      <c r="E9" s="466"/>
      <c r="F9" s="466"/>
      <c r="G9" s="912"/>
      <c r="H9" s="912"/>
      <c r="I9" s="464" t="s">
        <v>1864</v>
      </c>
      <c r="J9" s="3811"/>
      <c r="K9" s="466"/>
      <c r="L9" s="466"/>
      <c r="M9" s="3850"/>
      <c r="N9" s="3850"/>
      <c r="O9" s="3850"/>
      <c r="P9" s="3850"/>
      <c r="Q9" s="3850"/>
      <c r="R9" s="3851"/>
    </row>
    <row r="10" spans="2:32">
      <c r="B10" s="466" t="s">
        <v>1865</v>
      </c>
      <c r="C10" s="466"/>
      <c r="D10" s="466"/>
      <c r="E10" s="466"/>
      <c r="F10" s="466"/>
      <c r="G10" s="912"/>
      <c r="H10" s="912"/>
      <c r="I10" s="464" t="s">
        <v>1866</v>
      </c>
      <c r="J10" s="3811"/>
      <c r="K10" s="466"/>
      <c r="L10" s="466"/>
      <c r="M10" s="3850"/>
      <c r="N10" s="3850"/>
      <c r="O10" s="3850"/>
      <c r="P10" s="3850"/>
      <c r="Q10" s="3850"/>
      <c r="R10" s="3851"/>
    </row>
    <row r="12" spans="2:32" ht="15" thickBot="1"/>
    <row r="13" spans="2:32" ht="15" customHeight="1" thickBot="1">
      <c r="B13" s="4674" t="s">
        <v>1867</v>
      </c>
      <c r="C13" s="4675"/>
      <c r="D13" s="4676" t="s">
        <v>340</v>
      </c>
      <c r="E13" s="4676" t="s">
        <v>1101</v>
      </c>
      <c r="F13" s="4679" t="s">
        <v>1868</v>
      </c>
      <c r="G13" s="4676" t="s">
        <v>1101</v>
      </c>
      <c r="H13" s="4682" t="s">
        <v>1869</v>
      </c>
      <c r="I13" s="4488" t="s">
        <v>884</v>
      </c>
      <c r="J13" s="4477"/>
      <c r="K13" s="4477"/>
      <c r="L13" s="4477"/>
      <c r="M13" s="4477"/>
      <c r="N13" s="4477"/>
      <c r="O13" s="4477"/>
      <c r="P13" s="4477"/>
      <c r="Q13" s="4477"/>
      <c r="R13" s="4477"/>
      <c r="S13" s="4477"/>
      <c r="T13" s="4477"/>
      <c r="U13" s="4477"/>
      <c r="V13" s="4477"/>
      <c r="W13" s="4477"/>
      <c r="X13" s="4477"/>
      <c r="Y13" s="4477"/>
      <c r="Z13" s="4477"/>
      <c r="AA13" s="4477"/>
      <c r="AB13" s="4477"/>
      <c r="AC13" s="4477"/>
      <c r="AD13" s="4477"/>
      <c r="AE13" s="4671"/>
      <c r="AF13" s="3853" t="s">
        <v>267</v>
      </c>
    </row>
    <row r="14" spans="2:32" ht="15" thickBot="1">
      <c r="B14" s="4674" t="s">
        <v>1870</v>
      </c>
      <c r="C14" s="4675"/>
      <c r="D14" s="4677"/>
      <c r="E14" s="4677"/>
      <c r="F14" s="4680"/>
      <c r="G14" s="4677"/>
      <c r="H14" s="4683"/>
      <c r="I14" s="4494"/>
      <c r="J14" s="4672"/>
      <c r="K14" s="4672"/>
      <c r="L14" s="4672"/>
      <c r="M14" s="4672"/>
      <c r="N14" s="4672"/>
      <c r="O14" s="4672"/>
      <c r="P14" s="4672"/>
      <c r="Q14" s="4672"/>
      <c r="R14" s="4672"/>
      <c r="S14" s="4672"/>
      <c r="T14" s="4672"/>
      <c r="U14" s="4672"/>
      <c r="V14" s="4672"/>
      <c r="W14" s="4672"/>
      <c r="X14" s="4672"/>
      <c r="Y14" s="4672"/>
      <c r="Z14" s="4672"/>
      <c r="AA14" s="4672"/>
      <c r="AB14" s="4672"/>
      <c r="AC14" s="4672"/>
      <c r="AD14" s="4672"/>
      <c r="AE14" s="4673"/>
      <c r="AF14" s="3854" t="s">
        <v>1871</v>
      </c>
    </row>
    <row r="15" spans="2:32" ht="15" thickBot="1">
      <c r="B15" s="3855" t="s">
        <v>319</v>
      </c>
      <c r="C15" s="3852" t="s">
        <v>1872</v>
      </c>
      <c r="D15" s="4678"/>
      <c r="E15" s="4678"/>
      <c r="F15" s="4681"/>
      <c r="G15" s="4678"/>
      <c r="H15" s="4684"/>
      <c r="I15" s="3856">
        <v>7</v>
      </c>
      <c r="J15" s="3812">
        <v>8</v>
      </c>
      <c r="K15" s="3812">
        <v>10</v>
      </c>
      <c r="L15" s="3812">
        <v>13</v>
      </c>
      <c r="M15" s="3812">
        <v>15</v>
      </c>
      <c r="N15" s="3812">
        <v>18</v>
      </c>
      <c r="O15" s="3812">
        <v>20</v>
      </c>
      <c r="P15" s="3812">
        <v>23</v>
      </c>
      <c r="Q15" s="3812">
        <v>25</v>
      </c>
      <c r="R15" s="3812">
        <v>28</v>
      </c>
      <c r="S15" s="3812">
        <v>30</v>
      </c>
      <c r="T15" s="3812">
        <v>33</v>
      </c>
      <c r="U15" s="3812">
        <v>35</v>
      </c>
      <c r="V15" s="3812">
        <v>38</v>
      </c>
      <c r="W15" s="3812">
        <v>40</v>
      </c>
      <c r="X15" s="3812">
        <v>43</v>
      </c>
      <c r="Y15" s="3812">
        <v>45</v>
      </c>
      <c r="Z15" s="3812">
        <v>48</v>
      </c>
      <c r="AA15" s="3812">
        <v>50</v>
      </c>
      <c r="AB15" s="3812">
        <v>53</v>
      </c>
      <c r="AC15" s="3812">
        <v>55</v>
      </c>
      <c r="AD15" s="3812">
        <v>65</v>
      </c>
      <c r="AE15" s="3857">
        <v>70</v>
      </c>
      <c r="AF15" s="3858"/>
    </row>
    <row r="16" spans="2:32">
      <c r="B16" s="3859">
        <v>0.60300000000000009</v>
      </c>
      <c r="C16" s="3860">
        <v>0.45</v>
      </c>
      <c r="D16" s="3861" t="s">
        <v>1873</v>
      </c>
      <c r="E16" s="3862">
        <v>92880782</v>
      </c>
      <c r="F16" s="3863">
        <f>+_xlfn.IFNA(VLOOKUP(E16,[2]Hoja1!$A:$C,3,FALSE),"Consultar")</f>
        <v>591</v>
      </c>
      <c r="G16" s="3864">
        <v>96935384</v>
      </c>
      <c r="H16" s="3863">
        <f>+_xlfn.IFNA(VLOOKUP(G16,[2]Hoja1!$A:$C,3,FALSE),"Consultar")</f>
        <v>552</v>
      </c>
      <c r="I16" s="3865">
        <v>2.5</v>
      </c>
      <c r="J16" s="491">
        <v>2.4</v>
      </c>
      <c r="K16" s="3793">
        <v>2.1</v>
      </c>
      <c r="L16" s="3793">
        <v>1.69</v>
      </c>
      <c r="M16" s="3793">
        <v>1.31</v>
      </c>
      <c r="N16" s="3793"/>
      <c r="O16" s="3793"/>
      <c r="P16" s="3793"/>
      <c r="Q16" s="3793"/>
      <c r="R16" s="3793"/>
      <c r="S16" s="3793"/>
      <c r="T16" s="3793"/>
      <c r="U16" s="3793"/>
      <c r="V16" s="3793"/>
      <c r="W16" s="3793"/>
      <c r="X16" s="3793"/>
      <c r="Y16" s="3793"/>
      <c r="Z16" s="3793"/>
      <c r="AA16" s="3793"/>
      <c r="AB16" s="3793"/>
      <c r="AC16" s="3793"/>
      <c r="AD16" s="3793"/>
      <c r="AE16" s="3866"/>
      <c r="AF16" s="4666" t="s">
        <v>1874</v>
      </c>
    </row>
    <row r="17" spans="2:32">
      <c r="B17" s="3867">
        <v>0.60300000000000009</v>
      </c>
      <c r="C17" s="3868">
        <v>0.45</v>
      </c>
      <c r="D17" s="3869" t="s">
        <v>1875</v>
      </c>
      <c r="E17" s="3870">
        <v>92889373</v>
      </c>
      <c r="F17" s="3871">
        <f>+_xlfn.IFNA(VLOOKUP(E17,[2]Hoja1!$A:$C,3,FALSE),"Consultar")</f>
        <v>643</v>
      </c>
      <c r="G17" s="3872">
        <v>96935387</v>
      </c>
      <c r="H17" s="3871">
        <f>+_xlfn.IFNA(VLOOKUP(G17,[2]Hoja1!$A:$C,3,FALSE),"Consultar")</f>
        <v>604</v>
      </c>
      <c r="I17" s="3637"/>
      <c r="J17" s="474"/>
      <c r="K17" s="916">
        <v>2.5299999999999998</v>
      </c>
      <c r="L17" s="916">
        <v>2.2799999999999998</v>
      </c>
      <c r="M17" s="916">
        <v>2.09</v>
      </c>
      <c r="N17" s="916">
        <v>1.79</v>
      </c>
      <c r="O17" s="916">
        <v>1.57</v>
      </c>
      <c r="P17" s="916">
        <v>1.18</v>
      </c>
      <c r="Q17" s="916">
        <v>0.85</v>
      </c>
      <c r="R17" s="916"/>
      <c r="S17" s="916"/>
      <c r="T17" s="916"/>
      <c r="U17" s="916"/>
      <c r="V17" s="916"/>
      <c r="W17" s="916"/>
      <c r="X17" s="916"/>
      <c r="Y17" s="916"/>
      <c r="Z17" s="916"/>
      <c r="AA17" s="916"/>
      <c r="AB17" s="916"/>
      <c r="AC17" s="916"/>
      <c r="AD17" s="916"/>
      <c r="AE17" s="3873"/>
      <c r="AF17" s="4667"/>
    </row>
    <row r="18" spans="2:32">
      <c r="B18" s="3867">
        <v>0.60300000000000009</v>
      </c>
      <c r="C18" s="3868">
        <v>0.45</v>
      </c>
      <c r="D18" s="3869" t="s">
        <v>1876</v>
      </c>
      <c r="E18" s="3870">
        <v>92882050</v>
      </c>
      <c r="F18" s="3871">
        <f>+_xlfn.IFNA(VLOOKUP(E18,[2]Hoja1!$A:$C,3,FALSE),"Consultar")</f>
        <v>694</v>
      </c>
      <c r="G18" s="3872">
        <v>96935391</v>
      </c>
      <c r="H18" s="3871">
        <f>+_xlfn.IFNA(VLOOKUP(G18,[2]Hoja1!$A:$C,3,FALSE),"Consultar")</f>
        <v>656</v>
      </c>
      <c r="I18" s="3637"/>
      <c r="J18" s="474"/>
      <c r="K18" s="916"/>
      <c r="L18" s="916"/>
      <c r="M18" s="916">
        <v>2.46</v>
      </c>
      <c r="N18" s="916">
        <v>2.2599999999999998</v>
      </c>
      <c r="O18" s="916">
        <v>2.12</v>
      </c>
      <c r="P18" s="916">
        <v>1.9</v>
      </c>
      <c r="Q18" s="916">
        <v>1.74</v>
      </c>
      <c r="R18" s="916">
        <v>1.47</v>
      </c>
      <c r="S18" s="916">
        <v>1.28</v>
      </c>
      <c r="T18" s="916">
        <v>0.93</v>
      </c>
      <c r="U18" s="916"/>
      <c r="V18" s="916"/>
      <c r="W18" s="916"/>
      <c r="X18" s="916"/>
      <c r="Y18" s="916"/>
      <c r="Z18" s="916"/>
      <c r="AA18" s="916"/>
      <c r="AB18" s="916"/>
      <c r="AC18" s="916"/>
      <c r="AD18" s="916"/>
      <c r="AE18" s="3873"/>
      <c r="AF18" s="4667"/>
    </row>
    <row r="19" spans="2:32">
      <c r="B19" s="3867">
        <v>0.67</v>
      </c>
      <c r="C19" s="3868">
        <v>0.5</v>
      </c>
      <c r="D19" s="3869" t="s">
        <v>1877</v>
      </c>
      <c r="E19" s="3870">
        <v>92889374</v>
      </c>
      <c r="F19" s="3871">
        <f>+_xlfn.IFNA(VLOOKUP(E19,[2]Hoja1!$A:$C,3,FALSE),"Consultar")</f>
        <v>752</v>
      </c>
      <c r="G19" s="3872">
        <v>96935404</v>
      </c>
      <c r="H19" s="3871">
        <f>+_xlfn.IFNA(VLOOKUP(G19,[2]Hoja1!$A:$C,3,FALSE),"Consultar")</f>
        <v>697</v>
      </c>
      <c r="I19" s="3637"/>
      <c r="J19" s="474"/>
      <c r="K19" s="916"/>
      <c r="L19" s="916"/>
      <c r="M19" s="916"/>
      <c r="N19" s="916">
        <v>2.46</v>
      </c>
      <c r="O19" s="916">
        <v>2.36</v>
      </c>
      <c r="P19" s="916">
        <v>2.2000000000000002</v>
      </c>
      <c r="Q19" s="916">
        <v>2.1</v>
      </c>
      <c r="R19" s="916">
        <v>1.9</v>
      </c>
      <c r="S19" s="916">
        <v>1.77</v>
      </c>
      <c r="T19" s="916">
        <v>1.56</v>
      </c>
      <c r="U19" s="916">
        <v>1.41</v>
      </c>
      <c r="V19" s="916">
        <v>1.1599999999999999</v>
      </c>
      <c r="W19" s="916">
        <v>0.97</v>
      </c>
      <c r="X19" s="916"/>
      <c r="Y19" s="916"/>
      <c r="Z19" s="916"/>
      <c r="AA19" s="916"/>
      <c r="AB19" s="916"/>
      <c r="AC19" s="916"/>
      <c r="AD19" s="916"/>
      <c r="AE19" s="3873"/>
      <c r="AF19" s="4667"/>
    </row>
    <row r="20" spans="2:32">
      <c r="B20" s="3867">
        <v>0.60300000000000009</v>
      </c>
      <c r="C20" s="3868">
        <v>0.45</v>
      </c>
      <c r="D20" s="3869" t="s">
        <v>1878</v>
      </c>
      <c r="E20" s="3870">
        <v>92889375</v>
      </c>
      <c r="F20" s="3871">
        <f>+_xlfn.IFNA(VLOOKUP(E20,[2]Hoja1!$A:$C,3,FALSE),"Consultar")</f>
        <v>799</v>
      </c>
      <c r="G20" s="3872">
        <v>96935408</v>
      </c>
      <c r="H20" s="3871">
        <f>+_xlfn.IFNA(VLOOKUP(G20,[2]Hoja1!$A:$C,3,FALSE),"Consultar")</f>
        <v>743</v>
      </c>
      <c r="I20" s="3637"/>
      <c r="J20" s="474"/>
      <c r="K20" s="916"/>
      <c r="L20" s="916"/>
      <c r="M20" s="916"/>
      <c r="N20" s="916"/>
      <c r="O20" s="916">
        <v>2.4900000000000002</v>
      </c>
      <c r="P20" s="916">
        <v>2.36</v>
      </c>
      <c r="Q20" s="916">
        <v>2.27</v>
      </c>
      <c r="R20" s="916">
        <v>2.13</v>
      </c>
      <c r="S20" s="916">
        <v>2</v>
      </c>
      <c r="T20" s="916">
        <v>1.87</v>
      </c>
      <c r="U20" s="916">
        <v>1.76</v>
      </c>
      <c r="V20" s="916">
        <v>1.59</v>
      </c>
      <c r="W20" s="916">
        <v>1.47</v>
      </c>
      <c r="X20" s="916">
        <v>1.27</v>
      </c>
      <c r="Y20" s="3874">
        <v>1</v>
      </c>
      <c r="Z20" s="916">
        <v>0.89</v>
      </c>
      <c r="AA20" s="916">
        <v>0.72</v>
      </c>
      <c r="AB20" s="916"/>
      <c r="AC20" s="916"/>
      <c r="AD20" s="916"/>
      <c r="AE20" s="3873"/>
      <c r="AF20" s="4667"/>
    </row>
    <row r="21" spans="2:32">
      <c r="B21" s="3867">
        <v>0.57620000000000005</v>
      </c>
      <c r="C21" s="3868">
        <v>0.43</v>
      </c>
      <c r="D21" s="3869" t="s">
        <v>1879</v>
      </c>
      <c r="E21" s="3870">
        <v>92889376</v>
      </c>
      <c r="F21" s="3871">
        <f>+_xlfn.IFNA(VLOOKUP(E21,[2]Hoja1!$A:$C,3,FALSE),"Consultar")</f>
        <v>897</v>
      </c>
      <c r="G21" s="3872">
        <v>96935411</v>
      </c>
      <c r="H21" s="3871">
        <f>+_xlfn.IFNA(VLOOKUP(G21,[2]Hoja1!$A:$C,3,FALSE),"Consultar")</f>
        <v>842</v>
      </c>
      <c r="I21" s="3637"/>
      <c r="J21" s="474"/>
      <c r="K21" s="916"/>
      <c r="L21" s="916"/>
      <c r="M21" s="916"/>
      <c r="N21" s="916"/>
      <c r="O21" s="916"/>
      <c r="P21" s="916"/>
      <c r="Q21" s="916"/>
      <c r="R21" s="916">
        <v>2.48</v>
      </c>
      <c r="S21" s="916">
        <v>2.41</v>
      </c>
      <c r="T21" s="916">
        <v>2.29</v>
      </c>
      <c r="U21" s="916">
        <v>2.2200000000000002</v>
      </c>
      <c r="V21" s="916">
        <v>2.1</v>
      </c>
      <c r="W21" s="916">
        <v>2</v>
      </c>
      <c r="X21" s="916">
        <v>1.87</v>
      </c>
      <c r="Y21" s="916">
        <v>1.77</v>
      </c>
      <c r="Z21" s="916">
        <v>1.61</v>
      </c>
      <c r="AA21" s="916">
        <v>1.5</v>
      </c>
      <c r="AB21" s="916">
        <v>1.32</v>
      </c>
      <c r="AC21" s="916">
        <v>1.19</v>
      </c>
      <c r="AD21" s="916"/>
      <c r="AE21" s="3873"/>
      <c r="AF21" s="4667"/>
    </row>
    <row r="22" spans="2:32" ht="15" thickBot="1">
      <c r="B22" s="3875">
        <v>0.80400000000000005</v>
      </c>
      <c r="C22" s="3876">
        <v>0.6</v>
      </c>
      <c r="D22" s="3877" t="s">
        <v>1880</v>
      </c>
      <c r="E22" s="3878">
        <v>92889377</v>
      </c>
      <c r="F22" s="3879" t="str">
        <f>+_xlfn.IFNA(VLOOKUP(E22,[2]Hoja1!$A:$C,3,FALSE),"Consultar")</f>
        <v>Consultar</v>
      </c>
      <c r="G22" s="3880">
        <v>96935414</v>
      </c>
      <c r="H22" s="3879">
        <f>+_xlfn.IFNA(VLOOKUP(G22,[2]Hoja1!$A:$C,3,FALSE),"Consultar")</f>
        <v>894</v>
      </c>
      <c r="I22" s="3881"/>
      <c r="J22" s="486"/>
      <c r="K22" s="922"/>
      <c r="L22" s="922"/>
      <c r="M22" s="922"/>
      <c r="N22" s="922"/>
      <c r="O22" s="922"/>
      <c r="P22" s="922"/>
      <c r="Q22" s="922"/>
      <c r="R22" s="922"/>
      <c r="S22" s="922">
        <v>2.5499999999999998</v>
      </c>
      <c r="T22" s="922">
        <v>2.4500000000000002</v>
      </c>
      <c r="U22" s="922">
        <v>2.39</v>
      </c>
      <c r="V22" s="922">
        <v>2.2799999999999998</v>
      </c>
      <c r="W22" s="922">
        <v>2.2200000000000002</v>
      </c>
      <c r="X22" s="922">
        <v>2.11</v>
      </c>
      <c r="Y22" s="922">
        <v>2</v>
      </c>
      <c r="Z22" s="922">
        <v>1.91</v>
      </c>
      <c r="AA22" s="922">
        <v>1.83</v>
      </c>
      <c r="AB22" s="922">
        <v>1.7</v>
      </c>
      <c r="AC22" s="922">
        <v>1.61</v>
      </c>
      <c r="AD22" s="922">
        <v>1.08</v>
      </c>
      <c r="AE22" s="3882"/>
      <c r="AF22" s="4668"/>
    </row>
    <row r="23" spans="2:32">
      <c r="B23" s="3859">
        <v>0.60300000000000009</v>
      </c>
      <c r="C23" s="3860">
        <v>0.45</v>
      </c>
      <c r="D23" s="3861" t="s">
        <v>1881</v>
      </c>
      <c r="E23" s="3862">
        <v>92880780</v>
      </c>
      <c r="F23" s="3863">
        <f>+_xlfn.IFNA(VLOOKUP(E23,[2]Hoja1!$A:$C,3,FALSE),"Consultar")</f>
        <v>606</v>
      </c>
      <c r="G23" s="3883">
        <v>96935429</v>
      </c>
      <c r="H23" s="3863">
        <f>+_xlfn.IFNA(VLOOKUP(G23,[2]Hoja1!$A:$C,3,FALSE),"Consultar")</f>
        <v>569</v>
      </c>
      <c r="I23" s="3865">
        <v>4.34</v>
      </c>
      <c r="J23" s="491">
        <v>4.2</v>
      </c>
      <c r="K23" s="3793">
        <v>3.87</v>
      </c>
      <c r="L23" s="3793">
        <v>3.24</v>
      </c>
      <c r="M23" s="3793">
        <v>2.66</v>
      </c>
      <c r="N23" s="3793" t="s">
        <v>1882</v>
      </c>
      <c r="O23" s="3793"/>
      <c r="P23" s="3793"/>
      <c r="Q23" s="3793"/>
      <c r="R23" s="3793"/>
      <c r="S23" s="3793"/>
      <c r="T23" s="3793"/>
      <c r="U23" s="3793"/>
      <c r="V23" s="3793"/>
      <c r="W23" s="3793"/>
      <c r="X23" s="3793"/>
      <c r="Y23" s="3793"/>
      <c r="Z23" s="3793"/>
      <c r="AA23" s="3793"/>
      <c r="AB23" s="3793"/>
      <c r="AC23" s="3793"/>
      <c r="AD23" s="3793"/>
      <c r="AE23" s="3866"/>
      <c r="AF23" s="4666" t="s">
        <v>1874</v>
      </c>
    </row>
    <row r="24" spans="2:32">
      <c r="B24" s="3867">
        <v>0.60300000000000009</v>
      </c>
      <c r="C24" s="3868">
        <v>0.45</v>
      </c>
      <c r="D24" s="3869" t="s">
        <v>1883</v>
      </c>
      <c r="E24" s="3870">
        <v>92889484</v>
      </c>
      <c r="F24" s="3871">
        <f>+_xlfn.IFNA(VLOOKUP(E24,[2]Hoja1!$A:$C,3,FALSE),"Consultar")</f>
        <v>677</v>
      </c>
      <c r="G24" s="3884">
        <v>96806830</v>
      </c>
      <c r="H24" s="3871">
        <f>+_xlfn.IFNA(VLOOKUP(G24,[2]Hoja1!$A:$C,3,FALSE),"Consultar")</f>
        <v>621</v>
      </c>
      <c r="I24" s="3637"/>
      <c r="J24" s="474"/>
      <c r="K24" s="916">
        <v>4.41</v>
      </c>
      <c r="L24" s="916">
        <v>4.0999999999999996</v>
      </c>
      <c r="M24" s="916">
        <v>3.88</v>
      </c>
      <c r="N24" s="916">
        <v>3.46</v>
      </c>
      <c r="O24" s="916">
        <v>3.11</v>
      </c>
      <c r="P24" s="916">
        <v>2.48</v>
      </c>
      <c r="Q24" s="916">
        <v>1.9</v>
      </c>
      <c r="R24" s="916"/>
      <c r="S24" s="916"/>
      <c r="T24" s="916"/>
      <c r="U24" s="916"/>
      <c r="V24" s="916"/>
      <c r="W24" s="916"/>
      <c r="X24" s="916"/>
      <c r="Y24" s="916"/>
      <c r="Z24" s="916"/>
      <c r="AA24" s="916"/>
      <c r="AB24" s="916"/>
      <c r="AC24" s="916"/>
      <c r="AD24" s="916"/>
      <c r="AE24" s="3873"/>
      <c r="AF24" s="4667"/>
    </row>
    <row r="25" spans="2:32">
      <c r="B25" s="3867">
        <v>0.60300000000000009</v>
      </c>
      <c r="C25" s="3868">
        <v>0.45</v>
      </c>
      <c r="D25" s="3869" t="s">
        <v>1884</v>
      </c>
      <c r="E25" s="3870">
        <v>92880789</v>
      </c>
      <c r="F25" s="3871">
        <f>+_xlfn.IFNA(VLOOKUP(E25,[2]Hoja1!$A:$C,3,FALSE),"Consultar")</f>
        <v>729</v>
      </c>
      <c r="G25" s="3884">
        <v>96806807</v>
      </c>
      <c r="H25" s="3871">
        <f>+_xlfn.IFNA(VLOOKUP(G25,[2]Hoja1!$A:$C,3,FALSE),"Consultar")</f>
        <v>673</v>
      </c>
      <c r="I25" s="3637"/>
      <c r="J25" s="474"/>
      <c r="K25" s="916"/>
      <c r="L25" s="916"/>
      <c r="M25" s="916">
        <v>4.42</v>
      </c>
      <c r="N25" s="916">
        <v>4.17</v>
      </c>
      <c r="O25" s="916">
        <v>3.99</v>
      </c>
      <c r="P25" s="916">
        <v>3.67</v>
      </c>
      <c r="Q25" s="916">
        <v>3.42</v>
      </c>
      <c r="R25" s="916">
        <v>2.97</v>
      </c>
      <c r="S25" s="916">
        <v>2.61</v>
      </c>
      <c r="T25" s="916">
        <v>1.91</v>
      </c>
      <c r="U25" s="916">
        <v>1.37</v>
      </c>
      <c r="V25" s="916"/>
      <c r="W25" s="916"/>
      <c r="X25" s="916"/>
      <c r="Y25" s="916"/>
      <c r="Z25" s="916"/>
      <c r="AA25" s="916"/>
      <c r="AB25" s="916"/>
      <c r="AC25" s="916"/>
      <c r="AD25" s="916"/>
      <c r="AE25" s="3873"/>
      <c r="AF25" s="4667"/>
    </row>
    <row r="26" spans="2:32">
      <c r="B26" s="3867">
        <v>0.87100000000000011</v>
      </c>
      <c r="C26" s="3868">
        <v>0.65</v>
      </c>
      <c r="D26" s="3869" t="s">
        <v>1885</v>
      </c>
      <c r="E26" s="3870">
        <v>92889485</v>
      </c>
      <c r="F26" s="3871">
        <f>+_xlfn.IFNA(VLOOKUP(E26,[2]Hoja1!$A:$C,3,FALSE),"Consultar")</f>
        <v>776</v>
      </c>
      <c r="G26" s="3884">
        <v>96806834</v>
      </c>
      <c r="H26" s="3871">
        <f>+_xlfn.IFNA(VLOOKUP(G26,[2]Hoja1!$A:$C,3,FALSE),"Consultar")</f>
        <v>720</v>
      </c>
      <c r="I26" s="3637"/>
      <c r="J26" s="474"/>
      <c r="K26" s="916"/>
      <c r="L26" s="916"/>
      <c r="M26" s="916"/>
      <c r="N26" s="916">
        <v>4.38</v>
      </c>
      <c r="O26" s="916">
        <v>4.25</v>
      </c>
      <c r="P26" s="916">
        <v>4.05</v>
      </c>
      <c r="Q26" s="916">
        <v>3.91</v>
      </c>
      <c r="R26" s="916">
        <v>3.67</v>
      </c>
      <c r="S26" s="916">
        <v>3.48</v>
      </c>
      <c r="T26" s="916">
        <v>3.17</v>
      </c>
      <c r="U26" s="916">
        <v>2.93</v>
      </c>
      <c r="V26" s="916">
        <v>2.5</v>
      </c>
      <c r="W26" s="916">
        <v>2.16</v>
      </c>
      <c r="X26" s="916">
        <v>1.57</v>
      </c>
      <c r="Y26" s="916">
        <v>1.1000000000000001</v>
      </c>
      <c r="Z26" s="916"/>
      <c r="AA26" s="916"/>
      <c r="AB26" s="916"/>
      <c r="AC26" s="916"/>
      <c r="AD26" s="916"/>
      <c r="AE26" s="3873"/>
      <c r="AF26" s="4667"/>
    </row>
    <row r="27" spans="2:32">
      <c r="B27" s="3867">
        <v>0.87100000000000011</v>
      </c>
      <c r="C27" s="3868">
        <v>0.65</v>
      </c>
      <c r="D27" s="3869" t="s">
        <v>1886</v>
      </c>
      <c r="E27" s="3870">
        <v>92880794</v>
      </c>
      <c r="F27" s="3871" t="str">
        <f>+_xlfn.IFNA(VLOOKUP(E27,[2]Hoja1!$A:$C,3,FALSE),"Consultar")</f>
        <v>Consultar</v>
      </c>
      <c r="G27" s="3884">
        <v>96806808</v>
      </c>
      <c r="H27" s="3871">
        <f>+_xlfn.IFNA(VLOOKUP(G27,[2]Hoja1!$A:$C,3,FALSE),"Consultar")</f>
        <v>801</v>
      </c>
      <c r="I27" s="3637"/>
      <c r="J27" s="474"/>
      <c r="K27" s="916"/>
      <c r="L27" s="916"/>
      <c r="M27" s="916"/>
      <c r="N27" s="916"/>
      <c r="O27" s="916">
        <v>4.41</v>
      </c>
      <c r="P27" s="916">
        <v>4.26</v>
      </c>
      <c r="Q27" s="916">
        <v>4.1500000000000004</v>
      </c>
      <c r="R27" s="916">
        <v>3.98</v>
      </c>
      <c r="S27" s="916">
        <v>3.85</v>
      </c>
      <c r="T27" s="916">
        <v>3.64</v>
      </c>
      <c r="U27" s="916">
        <v>3.49</v>
      </c>
      <c r="V27" s="916">
        <v>3.22</v>
      </c>
      <c r="W27" s="916">
        <v>3.02</v>
      </c>
      <c r="X27" s="916">
        <v>2.7</v>
      </c>
      <c r="Y27" s="916">
        <v>2.4500000000000002</v>
      </c>
      <c r="Z27" s="916">
        <v>2.02</v>
      </c>
      <c r="AA27" s="916">
        <v>1.7</v>
      </c>
      <c r="AB27" s="916"/>
      <c r="AC27" s="916"/>
      <c r="AD27" s="916"/>
      <c r="AE27" s="3873"/>
      <c r="AF27" s="4667"/>
    </row>
    <row r="28" spans="2:32">
      <c r="B28" s="3867">
        <v>1.1255999999999999</v>
      </c>
      <c r="C28" s="3868">
        <v>0.84</v>
      </c>
      <c r="D28" s="3869" t="s">
        <v>1887</v>
      </c>
      <c r="E28" s="3870">
        <v>92880797</v>
      </c>
      <c r="F28" s="3871" t="str">
        <f>+_xlfn.IFNA(VLOOKUP(E28,[2]Hoja1!$A:$C,3,FALSE),"Consultar")</f>
        <v>Consultar</v>
      </c>
      <c r="G28" s="3885">
        <v>92841859</v>
      </c>
      <c r="H28" s="3871">
        <f>+_xlfn.IFNA(VLOOKUP(G28,[2]Hoja1!$A:$C,3,FALSE),"Consultar")</f>
        <v>968</v>
      </c>
      <c r="I28" s="3637"/>
      <c r="J28" s="474"/>
      <c r="K28" s="916"/>
      <c r="L28" s="916"/>
      <c r="M28" s="916"/>
      <c r="N28" s="916"/>
      <c r="O28" s="916"/>
      <c r="P28" s="916"/>
      <c r="Q28" s="916">
        <v>4.38</v>
      </c>
      <c r="R28" s="916">
        <v>4.2</v>
      </c>
      <c r="S28" s="916">
        <v>4.16</v>
      </c>
      <c r="T28" s="916">
        <v>4</v>
      </c>
      <c r="U28" s="916">
        <v>3.9</v>
      </c>
      <c r="V28" s="916">
        <v>3.72</v>
      </c>
      <c r="W28" s="916">
        <v>3.59</v>
      </c>
      <c r="X28" s="916">
        <v>3.39</v>
      </c>
      <c r="Y28" s="916">
        <v>3.23</v>
      </c>
      <c r="Z28" s="916">
        <v>2.98</v>
      </c>
      <c r="AA28" s="916">
        <v>2.79</v>
      </c>
      <c r="AB28" s="916">
        <v>2.48</v>
      </c>
      <c r="AC28" s="916">
        <v>2.2400000000000002</v>
      </c>
      <c r="AD28" s="916"/>
      <c r="AE28" s="3873"/>
      <c r="AF28" s="4667"/>
    </row>
    <row r="29" spans="2:32" ht="15" thickBot="1">
      <c r="B29" s="3875">
        <v>1.6080000000000001</v>
      </c>
      <c r="C29" s="3876">
        <v>1.2</v>
      </c>
      <c r="D29" s="3877" t="s">
        <v>1888</v>
      </c>
      <c r="E29" s="3878">
        <v>92889486</v>
      </c>
      <c r="F29" s="3879" t="str">
        <f>+_xlfn.IFNA(VLOOKUP(E29,[2]Hoja1!$A:$C,3,FALSE),"Consultar")</f>
        <v>Consultar</v>
      </c>
      <c r="G29" s="3886">
        <v>92842344</v>
      </c>
      <c r="H29" s="3879">
        <f>+_xlfn.IFNA(VLOOKUP(G29,[2]Hoja1!$A:$C,3,FALSE),"Consultar")</f>
        <v>1149</v>
      </c>
      <c r="I29" s="3887"/>
      <c r="J29" s="638"/>
      <c r="K29" s="922"/>
      <c r="L29" s="922"/>
      <c r="M29" s="922"/>
      <c r="N29" s="922"/>
      <c r="O29" s="922"/>
      <c r="P29" s="922"/>
      <c r="Q29" s="922"/>
      <c r="R29" s="922"/>
      <c r="S29" s="922"/>
      <c r="T29" s="922"/>
      <c r="U29" s="922">
        <v>4.3</v>
      </c>
      <c r="V29" s="922">
        <v>4.17</v>
      </c>
      <c r="W29" s="922">
        <v>4.08</v>
      </c>
      <c r="X29" s="922">
        <v>3.94</v>
      </c>
      <c r="Y29" s="922">
        <v>3.84</v>
      </c>
      <c r="Z29" s="922">
        <v>3.68</v>
      </c>
      <c r="AA29" s="922">
        <v>3.56</v>
      </c>
      <c r="AB29" s="922">
        <v>3.37</v>
      </c>
      <c r="AC29" s="922">
        <v>3.23</v>
      </c>
      <c r="AD29" s="922">
        <v>2.31</v>
      </c>
      <c r="AE29" s="3882">
        <v>1.72</v>
      </c>
      <c r="AF29" s="4668"/>
    </row>
    <row r="30" spans="2:32">
      <c r="B30" s="3859">
        <v>0.60300000000000009</v>
      </c>
      <c r="C30" s="3860">
        <v>0.45</v>
      </c>
      <c r="D30" s="3861" t="s">
        <v>1889</v>
      </c>
      <c r="E30" s="3862">
        <v>92889601</v>
      </c>
      <c r="F30" s="3863">
        <f>+_xlfn.IFNA(VLOOKUP(E30,[2]Hoja1!$A:$C,3,FALSE),"Consultar")</f>
        <v>671</v>
      </c>
      <c r="G30" s="3888">
        <v>99919845</v>
      </c>
      <c r="H30" s="3863">
        <f>+_xlfn.IFNA(VLOOKUP(G30,[2]Hoja1!$A:$C,3,FALSE),"Consultar")</f>
        <v>597</v>
      </c>
      <c r="I30" s="3889">
        <v>5.99</v>
      </c>
      <c r="J30" s="3793">
        <v>5.77</v>
      </c>
      <c r="K30" s="3793">
        <v>5.3</v>
      </c>
      <c r="L30" s="3793">
        <v>4.46</v>
      </c>
      <c r="M30" s="3793">
        <v>3.67</v>
      </c>
      <c r="N30" s="3793">
        <v>1.75</v>
      </c>
      <c r="O30" s="3793"/>
      <c r="P30" s="3793"/>
      <c r="Q30" s="3793"/>
      <c r="R30" s="3793"/>
      <c r="S30" s="3793"/>
      <c r="T30" s="3793"/>
      <c r="U30" s="3793"/>
      <c r="V30" s="3793"/>
      <c r="W30" s="3793"/>
      <c r="X30" s="3793"/>
      <c r="Y30" s="3793"/>
      <c r="Z30" s="3793"/>
      <c r="AA30" s="3793"/>
      <c r="AB30" s="3793"/>
      <c r="AC30" s="3793"/>
      <c r="AD30" s="3793"/>
      <c r="AE30" s="3866"/>
      <c r="AF30" s="4666" t="s">
        <v>1890</v>
      </c>
    </row>
    <row r="31" spans="2:32">
      <c r="B31" s="3867">
        <v>0.87100000000000011</v>
      </c>
      <c r="C31" s="3868">
        <v>0.65</v>
      </c>
      <c r="D31" s="3869" t="s">
        <v>1891</v>
      </c>
      <c r="E31" s="3870">
        <v>92880786</v>
      </c>
      <c r="F31" s="3871">
        <f>+_xlfn.IFNA(VLOOKUP(E31,[2]Hoja1!$A:$C,3,FALSE),"Consultar")</f>
        <v>712</v>
      </c>
      <c r="G31" s="3884">
        <v>99919846</v>
      </c>
      <c r="H31" s="3871">
        <f>+_xlfn.IFNA(VLOOKUP(G31,[2]Hoja1!$A:$C,3,FALSE),"Consultar")</f>
        <v>643</v>
      </c>
      <c r="I31" s="3890"/>
      <c r="J31" s="916"/>
      <c r="K31" s="916">
        <v>6.39</v>
      </c>
      <c r="L31" s="916">
        <v>5.96</v>
      </c>
      <c r="M31" s="916">
        <v>5.62</v>
      </c>
      <c r="N31" s="916">
        <v>5.07</v>
      </c>
      <c r="O31" s="916">
        <v>4.63</v>
      </c>
      <c r="P31" s="916">
        <v>3.78</v>
      </c>
      <c r="Q31" s="916">
        <v>3</v>
      </c>
      <c r="R31" s="916"/>
      <c r="S31" s="916"/>
      <c r="T31" s="916"/>
      <c r="U31" s="916"/>
      <c r="V31" s="916"/>
      <c r="W31" s="916"/>
      <c r="X31" s="916"/>
      <c r="Y31" s="916"/>
      <c r="Z31" s="916"/>
      <c r="AA31" s="916"/>
      <c r="AB31" s="916"/>
      <c r="AC31" s="916"/>
      <c r="AD31" s="916"/>
      <c r="AE31" s="3873"/>
      <c r="AF31" s="4667"/>
    </row>
    <row r="32" spans="2:32">
      <c r="B32" s="3867">
        <v>1.1255999999999999</v>
      </c>
      <c r="C32" s="3868">
        <v>0.84</v>
      </c>
      <c r="D32" s="3869" t="s">
        <v>1892</v>
      </c>
      <c r="E32" s="3891">
        <v>92880795</v>
      </c>
      <c r="F32" s="3871">
        <f>+_xlfn.IFNA(VLOOKUP(E32,[2]Hoja1!$A:$C,3,FALSE),"Consultar")</f>
        <v>805</v>
      </c>
      <c r="G32" s="3892">
        <v>92830919</v>
      </c>
      <c r="H32" s="3871">
        <f>+_xlfn.IFNA(VLOOKUP(G32,[2]Hoja1!$A:$C,3,FALSE),"Consultar")</f>
        <v>694</v>
      </c>
      <c r="I32" s="3637"/>
      <c r="J32" s="474"/>
      <c r="K32" s="916"/>
      <c r="L32" s="916"/>
      <c r="M32" s="916">
        <v>6.38</v>
      </c>
      <c r="N32" s="916">
        <v>6.04</v>
      </c>
      <c r="O32" s="916">
        <v>5.79</v>
      </c>
      <c r="P32" s="916">
        <v>5.38</v>
      </c>
      <c r="Q32" s="916">
        <v>5.07</v>
      </c>
      <c r="R32" s="916">
        <v>4.5199999999999996</v>
      </c>
      <c r="S32" s="916">
        <v>4.09</v>
      </c>
      <c r="T32" s="916">
        <v>3.22</v>
      </c>
      <c r="U32" s="916">
        <v>2.36</v>
      </c>
      <c r="V32" s="916"/>
      <c r="W32" s="916"/>
      <c r="X32" s="916"/>
      <c r="Y32" s="916"/>
      <c r="Z32" s="916"/>
      <c r="AA32" s="916"/>
      <c r="AB32" s="916"/>
      <c r="AC32" s="916"/>
      <c r="AD32" s="916"/>
      <c r="AE32" s="3873"/>
      <c r="AF32" s="4667"/>
    </row>
    <row r="33" spans="2:32">
      <c r="B33" s="3867">
        <v>1.6080000000000001</v>
      </c>
      <c r="C33" s="3868">
        <v>1.2</v>
      </c>
      <c r="D33" s="3869" t="s">
        <v>1893</v>
      </c>
      <c r="E33" s="3893">
        <v>92880796</v>
      </c>
      <c r="F33" s="3871" t="str">
        <f>+_xlfn.IFNA(VLOOKUP(E33,[2]Hoja1!$A:$C,3,FALSE),"Consultar")</f>
        <v>Consultar</v>
      </c>
      <c r="G33" s="3894">
        <v>92830983</v>
      </c>
      <c r="H33" s="3871">
        <f>+_xlfn.IFNA(VLOOKUP(G33,[2]Hoja1!$A:$C,3,FALSE),"Consultar")</f>
        <v>963</v>
      </c>
      <c r="I33" s="3637"/>
      <c r="J33" s="474"/>
      <c r="K33" s="916"/>
      <c r="L33" s="916"/>
      <c r="M33" s="916"/>
      <c r="N33" s="916"/>
      <c r="O33" s="916"/>
      <c r="P33" s="916">
        <v>6.29</v>
      </c>
      <c r="Q33" s="916">
        <v>6.09</v>
      </c>
      <c r="R33" s="916">
        <v>5.78</v>
      </c>
      <c r="S33" s="916">
        <v>5.55</v>
      </c>
      <c r="T33" s="916">
        <v>5.17</v>
      </c>
      <c r="U33" s="916">
        <v>4.88</v>
      </c>
      <c r="V33" s="916">
        <v>4.37</v>
      </c>
      <c r="W33" s="916">
        <v>3.96</v>
      </c>
      <c r="X33" s="916">
        <v>3.11</v>
      </c>
      <c r="Y33" s="916">
        <v>2.27</v>
      </c>
      <c r="Z33" s="916"/>
      <c r="AA33" s="916"/>
      <c r="AB33" s="916"/>
      <c r="AC33" s="916"/>
      <c r="AD33" s="916"/>
      <c r="AE33" s="3873"/>
      <c r="AF33" s="4667"/>
    </row>
    <row r="34" spans="2:32">
      <c r="B34" s="3867">
        <v>1.6080000000000001</v>
      </c>
      <c r="C34" s="3868">
        <v>1.2</v>
      </c>
      <c r="D34" s="3869" t="s">
        <v>1894</v>
      </c>
      <c r="E34" s="3895" t="s">
        <v>1147</v>
      </c>
      <c r="F34" s="3895" t="str">
        <f>+_xlfn.IFNA(VLOOKUP(E34,[2]Hoja1!$A:$C,3,FALSE),"Consultar")</f>
        <v>Consultar</v>
      </c>
      <c r="G34" s="3896">
        <v>92836097</v>
      </c>
      <c r="H34" s="3871">
        <f>+_xlfn.IFNA(VLOOKUP(G34,[2]Hoja1!$A:$C,3,FALSE),"Consultar")</f>
        <v>1008</v>
      </c>
      <c r="I34" s="3637"/>
      <c r="J34" s="474"/>
      <c r="K34" s="916"/>
      <c r="L34" s="916"/>
      <c r="M34" s="916"/>
      <c r="N34" s="916"/>
      <c r="O34" s="916"/>
      <c r="P34" s="916"/>
      <c r="Q34" s="916"/>
      <c r="R34" s="916"/>
      <c r="S34" s="916"/>
      <c r="T34" s="916">
        <v>6.22</v>
      </c>
      <c r="U34" s="916">
        <v>6.03</v>
      </c>
      <c r="V34" s="916">
        <v>5.73</v>
      </c>
      <c r="W34" s="916">
        <v>5.5</v>
      </c>
      <c r="X34" s="916">
        <v>5.12</v>
      </c>
      <c r="Y34" s="916">
        <v>4.83</v>
      </c>
      <c r="Z34" s="916">
        <v>4.29</v>
      </c>
      <c r="AA34" s="916">
        <v>3.85</v>
      </c>
      <c r="AB34" s="916">
        <v>2.82</v>
      </c>
      <c r="AC34" s="916">
        <v>1.7</v>
      </c>
      <c r="AD34" s="916"/>
      <c r="AE34" s="3873"/>
      <c r="AF34" s="4667"/>
    </row>
    <row r="35" spans="2:32">
      <c r="B35" s="3867">
        <v>2.1172000000000004</v>
      </c>
      <c r="C35" s="3868">
        <v>1.58</v>
      </c>
      <c r="D35" s="3869" t="s">
        <v>1895</v>
      </c>
      <c r="E35" s="3897" t="s">
        <v>1147</v>
      </c>
      <c r="F35" s="3895" t="str">
        <f>+_xlfn.IFNA(VLOOKUP(E35,[2]Hoja1!$A:$C,3,FALSE),"Consultar")</f>
        <v>Consultar</v>
      </c>
      <c r="G35" s="3896">
        <v>92836117</v>
      </c>
      <c r="H35" s="3871">
        <f>+_xlfn.IFNA(VLOOKUP(G35,[2]Hoja1!$A:$C,3,FALSE),"Consultar")</f>
        <v>1240</v>
      </c>
      <c r="I35" s="3637"/>
      <c r="J35" s="474"/>
      <c r="K35" s="916"/>
      <c r="L35" s="916"/>
      <c r="M35" s="916"/>
      <c r="N35" s="916"/>
      <c r="O35" s="916"/>
      <c r="P35" s="916"/>
      <c r="Q35" s="916"/>
      <c r="R35" s="916"/>
      <c r="S35" s="916"/>
      <c r="T35" s="916"/>
      <c r="U35" s="916">
        <v>6.33</v>
      </c>
      <c r="V35" s="916">
        <v>6.11</v>
      </c>
      <c r="W35" s="916">
        <v>5.95</v>
      </c>
      <c r="X35" s="916">
        <v>5.71</v>
      </c>
      <c r="Y35" s="916">
        <v>5.53</v>
      </c>
      <c r="Z35" s="916">
        <v>5.24</v>
      </c>
      <c r="AA35" s="916">
        <v>5.03</v>
      </c>
      <c r="AB35" s="916">
        <v>4.67</v>
      </c>
      <c r="AC35" s="916">
        <v>4.41</v>
      </c>
      <c r="AD35" s="916">
        <v>1.75</v>
      </c>
      <c r="AE35" s="3873"/>
      <c r="AF35" s="4667"/>
    </row>
    <row r="36" spans="2:32" ht="15" thickBot="1">
      <c r="B36" s="3875">
        <v>2.1172000000000004</v>
      </c>
      <c r="C36" s="3876">
        <v>1.58</v>
      </c>
      <c r="D36" s="3877" t="s">
        <v>1896</v>
      </c>
      <c r="E36" s="3898" t="s">
        <v>1147</v>
      </c>
      <c r="F36" s="3899" t="str">
        <f>+_xlfn.IFNA(VLOOKUP(E36,[2]Hoja1!$A:$C,3,FALSE),"Consultar")</f>
        <v>Consultar</v>
      </c>
      <c r="G36" s="3900">
        <v>92836090</v>
      </c>
      <c r="H36" s="3879">
        <f>+_xlfn.IFNA(VLOOKUP(G36,[2]Hoja1!$A:$C,3,FALSE),"Consultar")</f>
        <v>1320</v>
      </c>
      <c r="I36" s="3881"/>
      <c r="J36" s="486"/>
      <c r="K36" s="922"/>
      <c r="L36" s="922"/>
      <c r="M36" s="922"/>
      <c r="N36" s="922"/>
      <c r="O36" s="922"/>
      <c r="P36" s="922"/>
      <c r="Q36" s="922"/>
      <c r="R36" s="922"/>
      <c r="S36" s="922"/>
      <c r="T36" s="922"/>
      <c r="U36" s="922"/>
      <c r="V36" s="922">
        <v>6.42</v>
      </c>
      <c r="W36" s="922">
        <v>6.3</v>
      </c>
      <c r="X36" s="922">
        <v>6.11</v>
      </c>
      <c r="Y36" s="922">
        <v>5.98</v>
      </c>
      <c r="Z36" s="922">
        <v>5.76</v>
      </c>
      <c r="AA36" s="922">
        <v>5.61</v>
      </c>
      <c r="AB36" s="922">
        <v>5.37</v>
      </c>
      <c r="AC36" s="922">
        <v>5.2</v>
      </c>
      <c r="AD36" s="922">
        <v>4.04</v>
      </c>
      <c r="AE36" s="3882">
        <v>3.08</v>
      </c>
      <c r="AF36" s="4668"/>
    </row>
    <row r="37" spans="2:32">
      <c r="B37" s="3859">
        <v>0.99160000000000004</v>
      </c>
      <c r="C37" s="3860">
        <v>0.74</v>
      </c>
      <c r="D37" s="3861" t="s">
        <v>1897</v>
      </c>
      <c r="E37" s="3901" t="s">
        <v>1147</v>
      </c>
      <c r="F37" s="3901" t="str">
        <f>+_xlfn.IFNA(VLOOKUP(E37,[2]Hoja1!$A:$C,3,FALSE),"Consultar")</f>
        <v>Consultar</v>
      </c>
      <c r="G37" s="3888">
        <v>99919857</v>
      </c>
      <c r="H37" s="3863">
        <f>+_xlfn.IFNA(VLOOKUP(G37,[2]Hoja1!$A:$C,3,FALSE),"Consultar")</f>
        <v>944</v>
      </c>
      <c r="I37" s="3902"/>
      <c r="J37" s="491">
        <v>15</v>
      </c>
      <c r="K37" s="3793">
        <v>13.4</v>
      </c>
      <c r="L37" s="3793">
        <v>10.5</v>
      </c>
      <c r="M37" s="3793">
        <v>7.42</v>
      </c>
      <c r="N37" s="3793"/>
      <c r="O37" s="3793"/>
      <c r="P37" s="3793"/>
      <c r="Q37" s="3793"/>
      <c r="R37" s="3793"/>
      <c r="S37" s="3793"/>
      <c r="T37" s="3793"/>
      <c r="U37" s="3793"/>
      <c r="V37" s="3793"/>
      <c r="W37" s="3793"/>
      <c r="X37" s="3793"/>
      <c r="Y37" s="3793"/>
      <c r="Z37" s="3793"/>
      <c r="AA37" s="3793"/>
      <c r="AB37" s="3793"/>
      <c r="AC37" s="3793"/>
      <c r="AD37" s="3793"/>
      <c r="AE37" s="3866"/>
      <c r="AF37" s="4666" t="s">
        <v>1898</v>
      </c>
    </row>
    <row r="38" spans="2:32">
      <c r="B38" s="3867">
        <v>1.6080000000000001</v>
      </c>
      <c r="C38" s="3868">
        <v>1.2</v>
      </c>
      <c r="D38" s="3869" t="s">
        <v>1899</v>
      </c>
      <c r="E38" s="3895" t="s">
        <v>1147</v>
      </c>
      <c r="F38" s="3895" t="str">
        <f>+_xlfn.IFNA(VLOOKUP(E38,[2]Hoja1!$A:$C,3,FALSE),"Consultar")</f>
        <v>Consultar</v>
      </c>
      <c r="G38" s="3896">
        <v>92830914</v>
      </c>
      <c r="H38" s="3871">
        <f>+_xlfn.IFNA(VLOOKUP(G38,[2]Hoja1!$A:$C,3,FALSE),"Consultar")</f>
        <v>1064</v>
      </c>
      <c r="I38" s="3903"/>
      <c r="J38" s="474"/>
      <c r="K38" s="916"/>
      <c r="L38" s="916">
        <v>15.3</v>
      </c>
      <c r="M38" s="916">
        <v>14.5</v>
      </c>
      <c r="N38" s="916">
        <v>13.3</v>
      </c>
      <c r="O38" s="916">
        <v>12.4</v>
      </c>
      <c r="P38" s="3874">
        <v>11</v>
      </c>
      <c r="Q38" s="916">
        <v>9.83</v>
      </c>
      <c r="R38" s="916">
        <v>7.68</v>
      </c>
      <c r="S38" s="916">
        <v>5.51</v>
      </c>
      <c r="T38" s="916"/>
      <c r="U38" s="916"/>
      <c r="V38" s="916"/>
      <c r="W38" s="916"/>
      <c r="X38" s="916"/>
      <c r="Y38" s="916"/>
      <c r="Z38" s="916"/>
      <c r="AA38" s="916"/>
      <c r="AB38" s="916"/>
      <c r="AC38" s="916"/>
      <c r="AD38" s="916"/>
      <c r="AE38" s="3873"/>
      <c r="AF38" s="4667"/>
    </row>
    <row r="39" spans="2:32">
      <c r="B39" s="3867">
        <v>2.9480000000000004</v>
      </c>
      <c r="C39" s="3868">
        <v>2.2000000000000002</v>
      </c>
      <c r="D39" s="3869" t="s">
        <v>1900</v>
      </c>
      <c r="E39" s="3895" t="s">
        <v>1147</v>
      </c>
      <c r="F39" s="3895" t="str">
        <f>+_xlfn.IFNA(VLOOKUP(E39,[2]Hoja1!$A:$C,3,FALSE),"Consultar")</f>
        <v>Consultar</v>
      </c>
      <c r="G39" s="3896">
        <v>92830938</v>
      </c>
      <c r="H39" s="3871">
        <f>+_xlfn.IFNA(VLOOKUP(G39,[2]Hoja1!$A:$C,3,FALSE),"Consultar")</f>
        <v>1500</v>
      </c>
      <c r="I39" s="3903"/>
      <c r="J39" s="474"/>
      <c r="K39" s="916"/>
      <c r="L39" s="916"/>
      <c r="M39" s="916"/>
      <c r="N39" s="916"/>
      <c r="O39" s="916"/>
      <c r="P39" s="3874">
        <v>15</v>
      </c>
      <c r="Q39" s="916">
        <v>14.5</v>
      </c>
      <c r="R39" s="916">
        <v>13.7</v>
      </c>
      <c r="S39" s="916">
        <v>13.2</v>
      </c>
      <c r="T39" s="916">
        <v>12.3</v>
      </c>
      <c r="U39" s="916">
        <v>11.6</v>
      </c>
      <c r="V39" s="916">
        <v>10.5</v>
      </c>
      <c r="W39" s="916">
        <v>9.73</v>
      </c>
      <c r="X39" s="916">
        <v>8.31</v>
      </c>
      <c r="Y39" s="916">
        <v>7.11</v>
      </c>
      <c r="Z39" s="916"/>
      <c r="AA39" s="916"/>
      <c r="AB39" s="916"/>
      <c r="AC39" s="916"/>
      <c r="AD39" s="916"/>
      <c r="AE39" s="3873"/>
      <c r="AF39" s="4667"/>
    </row>
    <row r="40" spans="2:32">
      <c r="B40" s="3867">
        <v>4.2880000000000003</v>
      </c>
      <c r="C40" s="3868">
        <v>3.2</v>
      </c>
      <c r="D40" s="3869" t="s">
        <v>1901</v>
      </c>
      <c r="E40" s="3895" t="s">
        <v>1147</v>
      </c>
      <c r="F40" s="3895" t="str">
        <f>+_xlfn.IFNA(VLOOKUP(E40,[2]Hoja1!$A:$C,3,FALSE),"Consultar")</f>
        <v>Consultar</v>
      </c>
      <c r="G40" s="3896">
        <v>92835942</v>
      </c>
      <c r="H40" s="3871">
        <f>+_xlfn.IFNA(VLOOKUP(G40,[2]Hoja1!$A:$C,3,FALSE),"Consultar")</f>
        <v>1993</v>
      </c>
      <c r="I40" s="3903"/>
      <c r="J40" s="474"/>
      <c r="K40" s="916"/>
      <c r="L40" s="916"/>
      <c r="M40" s="916"/>
      <c r="N40" s="916"/>
      <c r="O40" s="916"/>
      <c r="P40" s="916"/>
      <c r="Q40" s="916"/>
      <c r="R40" s="916"/>
      <c r="S40" s="916"/>
      <c r="T40" s="3874">
        <v>14.9</v>
      </c>
      <c r="U40" s="916">
        <v>14.5</v>
      </c>
      <c r="V40" s="3874">
        <v>14</v>
      </c>
      <c r="W40" s="916">
        <v>13.5</v>
      </c>
      <c r="X40" s="3874">
        <v>12.9</v>
      </c>
      <c r="Y40" s="916">
        <v>12.4</v>
      </c>
      <c r="Z40" s="916">
        <v>11.7</v>
      </c>
      <c r="AA40" s="916">
        <v>11.2</v>
      </c>
      <c r="AB40" s="3874">
        <v>10.4</v>
      </c>
      <c r="AC40" s="916">
        <v>9.74</v>
      </c>
      <c r="AD40" s="916"/>
      <c r="AE40" s="3873"/>
      <c r="AF40" s="4667"/>
    </row>
    <row r="41" spans="2:32" ht="15" thickBot="1">
      <c r="B41" s="3875">
        <v>4.2880000000000003</v>
      </c>
      <c r="C41" s="3876">
        <v>3.2</v>
      </c>
      <c r="D41" s="3877" t="s">
        <v>1902</v>
      </c>
      <c r="E41" s="3899" t="s">
        <v>1147</v>
      </c>
      <c r="F41" s="3899" t="str">
        <f>+_xlfn.IFNA(VLOOKUP(E41,[2]Hoja1!$A:$C,3,FALSE),"Consultar")</f>
        <v>Consultar</v>
      </c>
      <c r="G41" s="3886">
        <v>92842538</v>
      </c>
      <c r="H41" s="3879">
        <f>+_xlfn.IFNA(VLOOKUP(G41,[2]Hoja1!$A:$C,3,FALSE),"Consultar")</f>
        <v>2356</v>
      </c>
      <c r="I41" s="3887"/>
      <c r="J41" s="486"/>
      <c r="K41" s="922"/>
      <c r="L41" s="922"/>
      <c r="M41" s="922"/>
      <c r="N41" s="922"/>
      <c r="O41" s="922"/>
      <c r="P41" s="922"/>
      <c r="Q41" s="922"/>
      <c r="R41" s="922"/>
      <c r="S41" s="922"/>
      <c r="T41" s="922"/>
      <c r="U41" s="922"/>
      <c r="V41" s="922">
        <v>15.1</v>
      </c>
      <c r="W41" s="923">
        <v>15</v>
      </c>
      <c r="X41" s="922">
        <v>14.5</v>
      </c>
      <c r="Y41" s="922">
        <v>14.1</v>
      </c>
      <c r="Z41" s="922">
        <v>13.7</v>
      </c>
      <c r="AA41" s="922">
        <v>13.3</v>
      </c>
      <c r="AB41" s="923">
        <v>12.7</v>
      </c>
      <c r="AC41" s="923">
        <v>12.4</v>
      </c>
      <c r="AD41" s="923">
        <v>10.4</v>
      </c>
      <c r="AE41" s="3882">
        <v>9.08</v>
      </c>
      <c r="AF41" s="4668"/>
    </row>
    <row r="42" spans="2:32">
      <c r="B42" s="3859">
        <v>1.9430000000000001</v>
      </c>
      <c r="C42" s="3860">
        <v>1.45</v>
      </c>
      <c r="D42" s="3861" t="s">
        <v>1903</v>
      </c>
      <c r="E42" s="3901" t="s">
        <v>1147</v>
      </c>
      <c r="F42" s="3901" t="str">
        <f>+_xlfn.IFNA(VLOOKUP(E42,[2]Hoja1!$A:$C,3,FALSE),"Consultar")</f>
        <v>Consultar</v>
      </c>
      <c r="G42" s="3904">
        <v>92836147</v>
      </c>
      <c r="H42" s="3863">
        <f>+_xlfn.IFNA(VLOOKUP(G42,[2]Hoja1!$A:$C,3,FALSE),"Consultar")</f>
        <v>1900</v>
      </c>
      <c r="I42" s="3902"/>
      <c r="J42" s="630"/>
      <c r="K42" s="3793"/>
      <c r="L42" s="3795">
        <v>19.600000000000001</v>
      </c>
      <c r="M42" s="3793">
        <v>16.5</v>
      </c>
      <c r="N42" s="3793"/>
      <c r="O42" s="3793"/>
      <c r="P42" s="3793"/>
      <c r="Q42" s="3793"/>
      <c r="R42" s="3793"/>
      <c r="S42" s="3793"/>
      <c r="T42" s="3793"/>
      <c r="U42" s="3793"/>
      <c r="V42" s="3793"/>
      <c r="W42" s="3793"/>
      <c r="X42" s="3793"/>
      <c r="Y42" s="3793"/>
      <c r="Z42" s="3793"/>
      <c r="AA42" s="3793"/>
      <c r="AB42" s="3793"/>
      <c r="AC42" s="3793"/>
      <c r="AD42" s="3793"/>
      <c r="AE42" s="3866"/>
      <c r="AF42" s="4666" t="s">
        <v>1904</v>
      </c>
    </row>
    <row r="43" spans="2:32">
      <c r="B43" s="3867">
        <v>2.9480000000000004</v>
      </c>
      <c r="C43" s="3868">
        <v>2.2000000000000002</v>
      </c>
      <c r="D43" s="3869" t="s">
        <v>1905</v>
      </c>
      <c r="E43" s="3897" t="s">
        <v>1147</v>
      </c>
      <c r="F43" s="3895" t="str">
        <f>+_xlfn.IFNA(VLOOKUP(E43,[2]Hoja1!$A:$C,3,FALSE),"Consultar")</f>
        <v>Consultar</v>
      </c>
      <c r="G43" s="3892">
        <v>92830997</v>
      </c>
      <c r="H43" s="3871">
        <f>+_xlfn.IFNA(VLOOKUP(G43,[2]Hoja1!$A:$C,3,FALSE),"Consultar")</f>
        <v>2197</v>
      </c>
      <c r="I43" s="3903"/>
      <c r="J43" s="635"/>
      <c r="K43" s="916"/>
      <c r="L43" s="916"/>
      <c r="M43" s="916"/>
      <c r="N43" s="916"/>
      <c r="O43" s="3874">
        <v>22.3</v>
      </c>
      <c r="P43" s="3874">
        <v>20.6</v>
      </c>
      <c r="Q43" s="3874">
        <v>19.399999999999999</v>
      </c>
      <c r="R43" s="916">
        <v>17.2</v>
      </c>
      <c r="S43" s="916">
        <v>15.3</v>
      </c>
      <c r="T43" s="3874">
        <v>10.8</v>
      </c>
      <c r="U43" s="916"/>
      <c r="V43" s="916"/>
      <c r="W43" s="916"/>
      <c r="X43" s="916"/>
      <c r="Y43" s="916"/>
      <c r="Z43" s="916"/>
      <c r="AA43" s="916"/>
      <c r="AB43" s="916"/>
      <c r="AC43" s="916"/>
      <c r="AD43" s="916"/>
      <c r="AE43" s="3873"/>
      <c r="AF43" s="4667"/>
    </row>
    <row r="44" spans="2:32">
      <c r="B44" s="3867">
        <v>5.36</v>
      </c>
      <c r="C44" s="3868">
        <v>4</v>
      </c>
      <c r="D44" s="3869" t="s">
        <v>1906</v>
      </c>
      <c r="E44" s="3895" t="s">
        <v>1147</v>
      </c>
      <c r="F44" s="3895" t="str">
        <f>+_xlfn.IFNA(VLOOKUP(E44,[2]Hoja1!$A:$C,3,FALSE),"Consultar")</f>
        <v>Consultar</v>
      </c>
      <c r="G44" s="3892">
        <v>92836137</v>
      </c>
      <c r="H44" s="3871">
        <f>+_xlfn.IFNA(VLOOKUP(G44,[2]Hoja1!$A:$C,3,FALSE),"Consultar")</f>
        <v>2548</v>
      </c>
      <c r="I44" s="3903"/>
      <c r="J44" s="635"/>
      <c r="K44" s="916"/>
      <c r="L44" s="916"/>
      <c r="M44" s="916"/>
      <c r="N44" s="916"/>
      <c r="O44" s="916"/>
      <c r="P44" s="916"/>
      <c r="Q44" s="916"/>
      <c r="R44" s="916"/>
      <c r="S44" s="916"/>
      <c r="T44" s="916">
        <v>22.1</v>
      </c>
      <c r="U44" s="916">
        <v>21.4</v>
      </c>
      <c r="V44" s="3874">
        <v>20.2</v>
      </c>
      <c r="W44" s="3874">
        <v>19.3</v>
      </c>
      <c r="X44" s="916">
        <v>17.899999999999999</v>
      </c>
      <c r="Y44" s="916">
        <v>16.7</v>
      </c>
      <c r="Z44" s="916">
        <v>14.5</v>
      </c>
      <c r="AA44" s="916">
        <v>12.4</v>
      </c>
      <c r="AB44" s="916"/>
      <c r="AC44" s="916"/>
      <c r="AD44" s="916"/>
      <c r="AE44" s="3873"/>
      <c r="AF44" s="4667"/>
    </row>
    <row r="45" spans="2:32" ht="15" thickBot="1">
      <c r="B45" s="3875">
        <v>7.7720000000000002</v>
      </c>
      <c r="C45" s="3876">
        <v>5.8</v>
      </c>
      <c r="D45" s="3877" t="s">
        <v>1907</v>
      </c>
      <c r="E45" s="3899" t="s">
        <v>1147</v>
      </c>
      <c r="F45" s="3899" t="str">
        <f>+_xlfn.IFNA(VLOOKUP(E45,[2]Hoja1!$A:$C,3,FALSE),"Consultar")</f>
        <v>Consultar</v>
      </c>
      <c r="G45" s="3905">
        <v>92842570</v>
      </c>
      <c r="H45" s="3879">
        <f>+_xlfn.IFNA(VLOOKUP(G45,[2]Hoja1!$A:$C,3,FALSE),"Consultar")</f>
        <v>2680</v>
      </c>
      <c r="I45" s="3887"/>
      <c r="J45" s="638"/>
      <c r="K45" s="922"/>
      <c r="L45" s="922"/>
      <c r="M45" s="922"/>
      <c r="N45" s="922"/>
      <c r="O45" s="922"/>
      <c r="P45" s="922"/>
      <c r="Q45" s="922"/>
      <c r="R45" s="922"/>
      <c r="S45" s="922"/>
      <c r="T45" s="922"/>
      <c r="U45" s="922"/>
      <c r="V45" s="922"/>
      <c r="W45" s="922"/>
      <c r="X45" s="923">
        <v>22.4</v>
      </c>
      <c r="Y45" s="923">
        <v>21.9</v>
      </c>
      <c r="Z45" s="922">
        <v>21.2</v>
      </c>
      <c r="AA45" s="923">
        <v>20.5</v>
      </c>
      <c r="AB45" s="923">
        <v>19.600000000000001</v>
      </c>
      <c r="AC45" s="923">
        <v>18.899999999999999</v>
      </c>
      <c r="AD45" s="923">
        <v>14</v>
      </c>
      <c r="AE45" s="3882"/>
      <c r="AF45" s="4668"/>
    </row>
    <row r="46" spans="2:32">
      <c r="B46" s="3906">
        <v>2.9480000000000004</v>
      </c>
      <c r="C46" s="3907">
        <v>2.2000000000000002</v>
      </c>
      <c r="D46" s="3908" t="s">
        <v>1908</v>
      </c>
      <c r="E46" s="3909" t="s">
        <v>1147</v>
      </c>
      <c r="F46" s="3909" t="str">
        <f>+_xlfn.IFNA(VLOOKUP(E46,[2]Hoja1!$A:$C,3,FALSE),"Consultar")</f>
        <v>Consultar</v>
      </c>
      <c r="G46" s="3910">
        <v>92836099</v>
      </c>
      <c r="H46" s="3911">
        <f>+_xlfn.IFNA(VLOOKUP(G46,[2]Hoja1!$A:$C,3,FALSE),"Consultar")</f>
        <v>2049</v>
      </c>
      <c r="I46" s="3912"/>
      <c r="J46" s="3913"/>
      <c r="K46" s="3914"/>
      <c r="L46" s="3915">
        <v>28.4</v>
      </c>
      <c r="M46" s="3915">
        <v>24.5</v>
      </c>
      <c r="N46" s="3915"/>
      <c r="O46" s="3915"/>
      <c r="P46" s="3915"/>
      <c r="Q46" s="3915"/>
      <c r="R46" s="3915"/>
      <c r="S46" s="3915"/>
      <c r="T46" s="3914"/>
      <c r="U46" s="3914"/>
      <c r="V46" s="3914"/>
      <c r="W46" s="3914"/>
      <c r="X46" s="3914"/>
      <c r="Y46" s="3914"/>
      <c r="Z46" s="3914"/>
      <c r="AA46" s="3914"/>
      <c r="AB46" s="3914"/>
      <c r="AC46" s="3914"/>
      <c r="AD46" s="3914"/>
      <c r="AE46" s="3916"/>
      <c r="AF46" s="4666" t="s">
        <v>1904</v>
      </c>
    </row>
    <row r="47" spans="2:32">
      <c r="B47" s="3867">
        <v>5.36</v>
      </c>
      <c r="C47" s="3868">
        <v>4</v>
      </c>
      <c r="D47" s="3869" t="s">
        <v>1909</v>
      </c>
      <c r="E47" s="3895" t="s">
        <v>1147</v>
      </c>
      <c r="F47" s="3895" t="str">
        <f>+_xlfn.IFNA(VLOOKUP(E47,[2]Hoja1!$A:$C,3,FALSE),"Consultar")</f>
        <v>Consultar</v>
      </c>
      <c r="G47" s="3896">
        <v>92835937</v>
      </c>
      <c r="H47" s="3871">
        <f>+_xlfn.IFNA(VLOOKUP(G47,[2]Hoja1!$A:$C,3,FALSE),"Consultar")</f>
        <v>2606</v>
      </c>
      <c r="I47" s="3903"/>
      <c r="J47" s="635"/>
      <c r="K47" s="916"/>
      <c r="L47" s="916"/>
      <c r="M47" s="3874"/>
      <c r="N47" s="3874"/>
      <c r="O47" s="3874"/>
      <c r="P47" s="3874"/>
      <c r="Q47" s="3874">
        <v>29.7</v>
      </c>
      <c r="R47" s="3874">
        <v>27.2</v>
      </c>
      <c r="S47" s="3874">
        <v>25.2</v>
      </c>
      <c r="T47" s="916">
        <v>21.2</v>
      </c>
      <c r="U47" s="3874">
        <v>16</v>
      </c>
      <c r="V47" s="916"/>
      <c r="W47" s="916"/>
      <c r="X47" s="916"/>
      <c r="Y47" s="916"/>
      <c r="Z47" s="916"/>
      <c r="AA47" s="916"/>
      <c r="AB47" s="916"/>
      <c r="AC47" s="916"/>
      <c r="AD47" s="916"/>
      <c r="AE47" s="3873"/>
      <c r="AF47" s="4667"/>
    </row>
    <row r="48" spans="2:32">
      <c r="B48" s="3867">
        <v>7.7720000000000002</v>
      </c>
      <c r="C48" s="3868">
        <v>5.8</v>
      </c>
      <c r="D48" s="3869" t="s">
        <v>1910</v>
      </c>
      <c r="E48" s="3895" t="s">
        <v>1147</v>
      </c>
      <c r="F48" s="3895" t="str">
        <f>+_xlfn.IFNA(VLOOKUP(E48,[2]Hoja1!$A:$C,3,FALSE),"Consultar")</f>
        <v>Consultar</v>
      </c>
      <c r="G48" s="3896">
        <v>92842579</v>
      </c>
      <c r="H48" s="3871">
        <f>+_xlfn.IFNA(VLOOKUP(G48,[2]Hoja1!$A:$C,3,FALSE),"Consultar")</f>
        <v>3226</v>
      </c>
      <c r="I48" s="3903"/>
      <c r="J48" s="635"/>
      <c r="K48" s="916"/>
      <c r="L48" s="916"/>
      <c r="M48" s="3874"/>
      <c r="N48" s="3874"/>
      <c r="O48" s="3874"/>
      <c r="P48" s="3874"/>
      <c r="Q48" s="3874"/>
      <c r="R48" s="3874"/>
      <c r="S48" s="3874"/>
      <c r="T48" s="916"/>
      <c r="U48" s="3874">
        <v>30.9</v>
      </c>
      <c r="V48" s="3874">
        <v>29.4</v>
      </c>
      <c r="W48" s="3874">
        <v>28.4</v>
      </c>
      <c r="X48" s="916">
        <v>26.5</v>
      </c>
      <c r="Y48" s="916">
        <v>25.1</v>
      </c>
      <c r="Z48" s="916">
        <v>22.7</v>
      </c>
      <c r="AA48" s="3874">
        <v>20.399999999999999</v>
      </c>
      <c r="AB48" s="3874">
        <v>13</v>
      </c>
      <c r="AC48" s="916"/>
      <c r="AD48" s="916"/>
      <c r="AE48" s="3873"/>
      <c r="AF48" s="4667"/>
    </row>
    <row r="49" spans="2:32" ht="15" thickBot="1">
      <c r="B49" s="3875">
        <v>9.9160000000000004</v>
      </c>
      <c r="C49" s="3876">
        <v>7.4</v>
      </c>
      <c r="D49" s="3877" t="s">
        <v>1911</v>
      </c>
      <c r="E49" s="3899" t="s">
        <v>1147</v>
      </c>
      <c r="F49" s="3899" t="str">
        <f>+_xlfn.IFNA(VLOOKUP(E49,[2]Hoja1!$A:$C,3,FALSE),"Consultar")</f>
        <v>Consultar</v>
      </c>
      <c r="G49" s="3886">
        <v>92842846</v>
      </c>
      <c r="H49" s="3917">
        <f>+_xlfn.IFNA(VLOOKUP(G49,[2]Hoja1!$A:$C,3,FALSE),"Consultar")</f>
        <v>3937</v>
      </c>
      <c r="I49" s="3887"/>
      <c r="J49" s="638"/>
      <c r="K49" s="922"/>
      <c r="L49" s="922"/>
      <c r="M49" s="923"/>
      <c r="N49" s="923"/>
      <c r="O49" s="923"/>
      <c r="P49" s="923"/>
      <c r="Q49" s="923"/>
      <c r="R49" s="923"/>
      <c r="S49" s="923"/>
      <c r="T49" s="922"/>
      <c r="U49" s="922"/>
      <c r="V49" s="922"/>
      <c r="W49" s="922"/>
      <c r="X49" s="922"/>
      <c r="Y49" s="922"/>
      <c r="Z49" s="923">
        <v>30.2</v>
      </c>
      <c r="AA49" s="923">
        <v>29.5</v>
      </c>
      <c r="AB49" s="923">
        <v>28.3</v>
      </c>
      <c r="AC49" s="923">
        <v>27.4</v>
      </c>
      <c r="AD49" s="923">
        <v>21.6</v>
      </c>
      <c r="AE49" s="3918">
        <v>14.9</v>
      </c>
      <c r="AF49" s="4668"/>
    </row>
  </sheetData>
  <mergeCells count="15">
    <mergeCell ref="AF42:AF45"/>
    <mergeCell ref="AF46:AF49"/>
    <mergeCell ref="I1:L1"/>
    <mergeCell ref="I13:AE14"/>
    <mergeCell ref="B14:C14"/>
    <mergeCell ref="AF16:AF22"/>
    <mergeCell ref="AF23:AF29"/>
    <mergeCell ref="AF30:AF36"/>
    <mergeCell ref="AF37:AF41"/>
    <mergeCell ref="B13:C13"/>
    <mergeCell ref="D13:D15"/>
    <mergeCell ref="E13:E15"/>
    <mergeCell ref="F13:F15"/>
    <mergeCell ref="G13:G15"/>
    <mergeCell ref="H13:H15"/>
  </mergeCells>
  <hyperlinks>
    <hyperlink ref="I1" location="Index" display="Back to Index" xr:uid="{D09BA933-F0D0-4C78-A588-E3C634F19FED}"/>
    <hyperlink ref="I1:J1" location="Indice!A1" display="Volver al Índice" xr:uid="{F43B1B3F-72F1-46F2-B579-7BBC81B6794C}"/>
  </hyperlinks>
  <pageMargins left="0.7" right="0.7" top="0.75" bottom="0.75" header="0.3" footer="0.3"/>
  <pageSetup orientation="portrait" r:id="rId1"/>
  <customProperties>
    <customPr name="_pios_id" r:id="rId2"/>
  </customProperties>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050DB9-9BF1-4EFE-87BD-C01B81F2B11F}">
  <dimension ref="B1:AG49"/>
  <sheetViews>
    <sheetView showGridLines="0" zoomScaleNormal="100" workbookViewId="0"/>
  </sheetViews>
  <sheetFormatPr defaultColWidth="8.7109375" defaultRowHeight="14.45"/>
  <cols>
    <col min="2" max="2" width="6.28515625" customWidth="1"/>
    <col min="3" max="3" width="5.28515625" customWidth="1"/>
    <col min="4" max="4" width="9.42578125" customWidth="1"/>
    <col min="5" max="5" width="9.5703125" customWidth="1"/>
    <col min="6" max="6" width="11.7109375" customWidth="1"/>
    <col min="7" max="7" width="10.28515625" customWidth="1"/>
    <col min="8" max="8" width="12.7109375" customWidth="1"/>
    <col min="9" max="9" width="4.7109375" bestFit="1" customWidth="1"/>
    <col min="10" max="10" width="4.42578125" bestFit="1" customWidth="1"/>
    <col min="11" max="15" width="5.42578125" bestFit="1" customWidth="1"/>
    <col min="16" max="16" width="4.42578125" bestFit="1" customWidth="1"/>
    <col min="17" max="27" width="5.42578125" bestFit="1" customWidth="1"/>
    <col min="28" max="32" width="4.42578125" bestFit="1" customWidth="1"/>
    <col min="33" max="33" width="13.7109375" bestFit="1" customWidth="1"/>
  </cols>
  <sheetData>
    <row r="1" spans="2:33">
      <c r="I1" s="4669" t="s">
        <v>251</v>
      </c>
      <c r="J1" s="4670"/>
      <c r="K1" s="4670"/>
      <c r="L1" s="4670"/>
    </row>
    <row r="2" spans="2:33" ht="20.45">
      <c r="B2" s="458" t="s">
        <v>1854</v>
      </c>
      <c r="C2" s="455"/>
      <c r="D2" s="459"/>
      <c r="E2" s="459"/>
      <c r="F2" s="912"/>
      <c r="G2" s="912"/>
      <c r="H2" s="912"/>
    </row>
    <row r="3" spans="2:33" ht="20.45">
      <c r="B3" s="3843"/>
      <c r="C3" s="3844"/>
      <c r="D3" s="3845"/>
      <c r="E3" s="3845"/>
      <c r="F3" s="3846"/>
      <c r="G3" s="3846"/>
      <c r="H3" s="3846"/>
    </row>
    <row r="4" spans="2:33" ht="18">
      <c r="B4" s="619" t="s">
        <v>253</v>
      </c>
      <c r="C4" s="455"/>
      <c r="D4" s="459"/>
      <c r="E4" s="459"/>
      <c r="F4" s="912"/>
      <c r="G4" s="912"/>
      <c r="H4" s="912"/>
      <c r="I4" s="912"/>
      <c r="J4" s="912"/>
      <c r="K4" s="455"/>
      <c r="L4" s="455"/>
      <c r="M4" s="455"/>
      <c r="N4" s="455"/>
      <c r="O4" s="455"/>
      <c r="P4" s="455"/>
      <c r="Q4" s="455"/>
    </row>
    <row r="5" spans="2:33">
      <c r="B5" s="467" t="s">
        <v>1855</v>
      </c>
      <c r="C5" s="466"/>
      <c r="D5" s="506"/>
      <c r="E5" s="506"/>
      <c r="F5" s="3811"/>
      <c r="G5" s="3847"/>
      <c r="H5" s="912"/>
      <c r="I5" s="3848" t="s">
        <v>1856</v>
      </c>
      <c r="J5" s="3848"/>
      <c r="K5" s="3849"/>
      <c r="L5" s="3849"/>
      <c r="M5" s="455"/>
      <c r="N5" s="455"/>
      <c r="O5" s="455"/>
      <c r="P5" s="455"/>
      <c r="Q5" s="455"/>
    </row>
    <row r="6" spans="2:33">
      <c r="B6" s="467" t="s">
        <v>1912</v>
      </c>
      <c r="C6" s="466"/>
      <c r="D6" s="506"/>
      <c r="E6" s="506"/>
      <c r="F6" s="3811"/>
      <c r="G6" s="3847"/>
      <c r="H6" s="912"/>
      <c r="I6" s="913" t="s">
        <v>1858</v>
      </c>
      <c r="J6" s="3811"/>
      <c r="K6" s="466"/>
      <c r="L6" s="466"/>
      <c r="M6" s="3850"/>
      <c r="N6" s="3850"/>
      <c r="O6" s="3850"/>
      <c r="P6" s="3850"/>
      <c r="Q6" s="3850"/>
    </row>
    <row r="7" spans="2:33">
      <c r="B7" s="467" t="s">
        <v>1859</v>
      </c>
      <c r="C7" s="466"/>
      <c r="D7" s="506"/>
      <c r="E7" s="506"/>
      <c r="F7" s="3811"/>
      <c r="G7" s="3847"/>
      <c r="H7" s="912"/>
      <c r="I7" s="913" t="s">
        <v>1860</v>
      </c>
      <c r="J7" s="3811"/>
      <c r="K7" s="466"/>
      <c r="L7" s="466"/>
      <c r="M7" s="3850"/>
      <c r="N7" s="3850"/>
      <c r="O7" s="3850"/>
      <c r="P7" s="3850"/>
      <c r="Q7" s="3850"/>
    </row>
    <row r="8" spans="2:33">
      <c r="B8" s="467" t="s">
        <v>1861</v>
      </c>
      <c r="C8" s="466"/>
      <c r="D8" s="506"/>
      <c r="E8" s="506"/>
      <c r="F8" s="3811"/>
      <c r="G8" s="3847"/>
      <c r="H8" s="912"/>
      <c r="I8" s="466" t="s">
        <v>1862</v>
      </c>
      <c r="J8" s="3811"/>
      <c r="K8" s="466"/>
      <c r="L8" s="466"/>
      <c r="M8" s="3850"/>
      <c r="N8" s="3850"/>
      <c r="O8" s="3850"/>
      <c r="P8" s="3850"/>
      <c r="Q8" s="3850"/>
    </row>
    <row r="9" spans="2:33">
      <c r="B9" s="466" t="s">
        <v>1863</v>
      </c>
      <c r="C9" s="466"/>
      <c r="D9" s="466"/>
      <c r="E9" s="466"/>
      <c r="F9" s="466"/>
      <c r="G9" s="912"/>
      <c r="H9" s="912"/>
      <c r="I9" s="464" t="s">
        <v>1864</v>
      </c>
      <c r="J9" s="3811"/>
      <c r="K9" s="466"/>
      <c r="L9" s="466"/>
      <c r="M9" s="3850"/>
      <c r="N9" s="3850"/>
      <c r="O9" s="3850"/>
      <c r="P9" s="3850"/>
      <c r="Q9" s="3850"/>
    </row>
    <row r="10" spans="2:33">
      <c r="B10" s="466" t="s">
        <v>1865</v>
      </c>
      <c r="C10" s="466"/>
      <c r="D10" s="466"/>
      <c r="E10" s="466"/>
      <c r="F10" s="466"/>
      <c r="G10" s="912"/>
      <c r="H10" s="912"/>
      <c r="I10" s="464" t="s">
        <v>1866</v>
      </c>
      <c r="J10" s="3811"/>
      <c r="K10" s="466"/>
      <c r="L10" s="466"/>
      <c r="M10" s="3850"/>
      <c r="N10" s="3850"/>
      <c r="O10" s="3850"/>
      <c r="P10" s="3850"/>
      <c r="Q10" s="3850"/>
    </row>
    <row r="12" spans="2:33" ht="15" thickBot="1"/>
    <row r="13" spans="2:33">
      <c r="B13" s="4695" t="s">
        <v>1867</v>
      </c>
      <c r="C13" s="4696"/>
      <c r="D13" s="4676" t="s">
        <v>340</v>
      </c>
      <c r="E13" s="4676" t="s">
        <v>1101</v>
      </c>
      <c r="F13" s="4679" t="s">
        <v>1868</v>
      </c>
      <c r="G13" s="4676" t="s">
        <v>1101</v>
      </c>
      <c r="H13" s="4679" t="s">
        <v>1869</v>
      </c>
      <c r="I13" s="4688" t="s">
        <v>884</v>
      </c>
      <c r="J13" s="4688"/>
      <c r="K13" s="4688"/>
      <c r="L13" s="4688"/>
      <c r="M13" s="4688"/>
      <c r="N13" s="4688"/>
      <c r="O13" s="4688"/>
      <c r="P13" s="4688"/>
      <c r="Q13" s="4688"/>
      <c r="R13" s="4688"/>
      <c r="S13" s="4688"/>
      <c r="T13" s="4688"/>
      <c r="U13" s="4688"/>
      <c r="V13" s="4688"/>
      <c r="W13" s="4688"/>
      <c r="X13" s="4688"/>
      <c r="Y13" s="4688"/>
      <c r="Z13" s="4688"/>
      <c r="AA13" s="4688"/>
      <c r="AB13" s="4688"/>
      <c r="AC13" s="4688"/>
      <c r="AD13" s="4688"/>
      <c r="AE13" s="4688"/>
      <c r="AF13" s="4688"/>
      <c r="AG13" s="4679" t="s">
        <v>267</v>
      </c>
    </row>
    <row r="14" spans="2:33" ht="15" thickBot="1">
      <c r="B14" s="4690" t="s">
        <v>1870</v>
      </c>
      <c r="C14" s="4691"/>
      <c r="D14" s="4677"/>
      <c r="E14" s="4677"/>
      <c r="F14" s="4680"/>
      <c r="G14" s="4677"/>
      <c r="H14" s="4680"/>
      <c r="I14" s="4689"/>
      <c r="J14" s="4689"/>
      <c r="K14" s="4689"/>
      <c r="L14" s="4689"/>
      <c r="M14" s="4689"/>
      <c r="N14" s="4689"/>
      <c r="O14" s="4689"/>
      <c r="P14" s="4689"/>
      <c r="Q14" s="4689"/>
      <c r="R14" s="4689"/>
      <c r="S14" s="4689"/>
      <c r="T14" s="4689"/>
      <c r="U14" s="4689"/>
      <c r="V14" s="4689"/>
      <c r="W14" s="4689"/>
      <c r="X14" s="4689"/>
      <c r="Y14" s="4689"/>
      <c r="Z14" s="4689"/>
      <c r="AA14" s="4689"/>
      <c r="AB14" s="4689"/>
      <c r="AC14" s="4689"/>
      <c r="AD14" s="4689"/>
      <c r="AE14" s="4689"/>
      <c r="AF14" s="4689"/>
      <c r="AG14" s="4681"/>
    </row>
    <row r="15" spans="2:33" ht="15" thickBot="1">
      <c r="B15" s="935" t="s">
        <v>319</v>
      </c>
      <c r="C15" s="3919" t="s">
        <v>1872</v>
      </c>
      <c r="D15" s="4678"/>
      <c r="E15" s="4678"/>
      <c r="F15" s="4681"/>
      <c r="G15" s="4678"/>
      <c r="H15" s="4681"/>
      <c r="I15" s="3920">
        <v>7</v>
      </c>
      <c r="J15" s="3921">
        <v>8</v>
      </c>
      <c r="K15" s="3921">
        <v>10</v>
      </c>
      <c r="L15" s="3921">
        <v>13</v>
      </c>
      <c r="M15" s="3921">
        <v>15</v>
      </c>
      <c r="N15" s="3921">
        <v>18</v>
      </c>
      <c r="O15" s="3921">
        <v>20</v>
      </c>
      <c r="P15" s="3921">
        <v>23</v>
      </c>
      <c r="Q15" s="3921">
        <v>25</v>
      </c>
      <c r="R15" s="3921">
        <v>28</v>
      </c>
      <c r="S15" s="3921">
        <v>30</v>
      </c>
      <c r="T15" s="3921">
        <v>33</v>
      </c>
      <c r="U15" s="3921">
        <v>35</v>
      </c>
      <c r="V15" s="3921">
        <v>38</v>
      </c>
      <c r="W15" s="3921">
        <v>40</v>
      </c>
      <c r="X15" s="3921">
        <v>43</v>
      </c>
      <c r="Y15" s="3921">
        <v>45</v>
      </c>
      <c r="Z15" s="3921">
        <v>48</v>
      </c>
      <c r="AA15" s="3921">
        <v>50</v>
      </c>
      <c r="AB15" s="3921">
        <v>53</v>
      </c>
      <c r="AC15" s="3921">
        <v>55</v>
      </c>
      <c r="AD15" s="3921">
        <v>65</v>
      </c>
      <c r="AE15" s="3921">
        <v>70</v>
      </c>
      <c r="AF15" s="3922">
        <v>75</v>
      </c>
      <c r="AG15" s="3923" t="s">
        <v>1871</v>
      </c>
    </row>
    <row r="16" spans="2:33">
      <c r="B16" s="3859">
        <v>0.60300000000000009</v>
      </c>
      <c r="C16" s="3860">
        <v>0.45</v>
      </c>
      <c r="D16" s="3924" t="s">
        <v>1913</v>
      </c>
      <c r="E16" s="3860" t="s">
        <v>1147</v>
      </c>
      <c r="F16" s="3925" t="str">
        <f>+_xlfn.IFNA(VLOOKUP(E16,[2]Hoja1!$A:$C,3,FALSE),"Consultar")</f>
        <v>Consultar</v>
      </c>
      <c r="G16" s="3926">
        <v>97516415</v>
      </c>
      <c r="H16" s="3927">
        <f>+_xlfn.IFNA(VLOOKUP(G16,[2]Hoja1!$A:$C,3,FALSE),"Consultar")</f>
        <v>880</v>
      </c>
      <c r="I16" s="3865">
        <v>2.5</v>
      </c>
      <c r="J16" s="491">
        <v>2.4</v>
      </c>
      <c r="K16" s="3793">
        <v>2.1</v>
      </c>
      <c r="L16" s="3793">
        <v>1.69</v>
      </c>
      <c r="M16" s="3793">
        <v>1.31</v>
      </c>
      <c r="N16" s="3793"/>
      <c r="O16" s="3793"/>
      <c r="P16" s="3793"/>
      <c r="Q16" s="3793"/>
      <c r="R16" s="3793"/>
      <c r="S16" s="3793"/>
      <c r="T16" s="3793"/>
      <c r="U16" s="3793"/>
      <c r="V16" s="3793"/>
      <c r="W16" s="3793"/>
      <c r="X16" s="3793"/>
      <c r="Y16" s="3793"/>
      <c r="Z16" s="3793"/>
      <c r="AA16" s="3793"/>
      <c r="AB16" s="3793"/>
      <c r="AC16" s="3793"/>
      <c r="AD16" s="3793"/>
      <c r="AE16" s="3793"/>
      <c r="AF16" s="3794"/>
      <c r="AG16" s="4692" t="s">
        <v>1874</v>
      </c>
    </row>
    <row r="17" spans="2:33">
      <c r="B17" s="3867">
        <v>0.60300000000000009</v>
      </c>
      <c r="C17" s="3868">
        <v>0.45</v>
      </c>
      <c r="D17" s="3928" t="s">
        <v>1914</v>
      </c>
      <c r="E17" s="3928">
        <v>92889447</v>
      </c>
      <c r="F17" s="3929">
        <f>+_xlfn.IFNA(VLOOKUP(E17,[2]Hoja1!$A:$C,3,FALSE),"Consultar")</f>
        <v>1005</v>
      </c>
      <c r="G17" s="3930">
        <v>96806780</v>
      </c>
      <c r="H17" s="3931">
        <f>+_xlfn.IFNA(VLOOKUP(G17,[2]Hoja1!$A:$C,3,FALSE),"Consultar")</f>
        <v>967</v>
      </c>
      <c r="I17" s="3637"/>
      <c r="J17" s="474"/>
      <c r="K17" s="916">
        <v>2.5299999999999998</v>
      </c>
      <c r="L17" s="916">
        <v>2.2799999999999998</v>
      </c>
      <c r="M17" s="916">
        <v>2.09</v>
      </c>
      <c r="N17" s="916">
        <v>1.79</v>
      </c>
      <c r="O17" s="916">
        <v>1.57</v>
      </c>
      <c r="P17" s="916">
        <v>1.18</v>
      </c>
      <c r="Q17" s="916">
        <v>0.85</v>
      </c>
      <c r="R17" s="916"/>
      <c r="S17" s="916"/>
      <c r="T17" s="916"/>
      <c r="U17" s="916"/>
      <c r="V17" s="916"/>
      <c r="W17" s="916"/>
      <c r="X17" s="916"/>
      <c r="Y17" s="916"/>
      <c r="Z17" s="916"/>
      <c r="AA17" s="916"/>
      <c r="AB17" s="916"/>
      <c r="AC17" s="916"/>
      <c r="AD17" s="916"/>
      <c r="AE17" s="916"/>
      <c r="AF17" s="3791"/>
      <c r="AG17" s="4693"/>
    </row>
    <row r="18" spans="2:33">
      <c r="B18" s="3867">
        <v>0.60300000000000009</v>
      </c>
      <c r="C18" s="3868">
        <v>0.45</v>
      </c>
      <c r="D18" s="3928" t="s">
        <v>1915</v>
      </c>
      <c r="E18" s="3928">
        <v>92889422</v>
      </c>
      <c r="F18" s="3929">
        <f>+_xlfn.IFNA(VLOOKUP(E18,[2]Hoja1!$A:$C,3,FALSE),"Consultar")</f>
        <v>1102</v>
      </c>
      <c r="G18" s="3930">
        <v>97510046</v>
      </c>
      <c r="H18" s="3931">
        <f>+_xlfn.IFNA(VLOOKUP(G18,[2]Hoja1!$A:$C,3,FALSE),"Consultar")</f>
        <v>1037</v>
      </c>
      <c r="I18" s="3637"/>
      <c r="J18" s="474"/>
      <c r="K18" s="916"/>
      <c r="L18" s="916"/>
      <c r="M18" s="916">
        <v>2.46</v>
      </c>
      <c r="N18" s="916">
        <v>2.2599999999999998</v>
      </c>
      <c r="O18" s="916">
        <v>2.12</v>
      </c>
      <c r="P18" s="916">
        <v>1.9</v>
      </c>
      <c r="Q18" s="916">
        <v>1.74</v>
      </c>
      <c r="R18" s="916">
        <v>1.47</v>
      </c>
      <c r="S18" s="916">
        <v>1.28</v>
      </c>
      <c r="T18" s="916">
        <v>0.93</v>
      </c>
      <c r="U18" s="916"/>
      <c r="V18" s="916"/>
      <c r="W18" s="916"/>
      <c r="X18" s="916"/>
      <c r="Y18" s="916"/>
      <c r="Z18" s="916"/>
      <c r="AA18" s="916"/>
      <c r="AB18" s="916"/>
      <c r="AC18" s="916"/>
      <c r="AD18" s="916"/>
      <c r="AE18" s="916"/>
      <c r="AF18" s="3791"/>
      <c r="AG18" s="4693"/>
    </row>
    <row r="19" spans="2:33">
      <c r="B19" s="3867">
        <v>0.6</v>
      </c>
      <c r="C19" s="3868">
        <v>0.45</v>
      </c>
      <c r="D19" s="3928" t="s">
        <v>1916</v>
      </c>
      <c r="E19" s="3928">
        <v>92889449</v>
      </c>
      <c r="F19" s="3929">
        <f>+_xlfn.IFNA(VLOOKUP(E19,[2]Hoja1!$A:$C,3,FALSE),"Consultar")</f>
        <v>1170</v>
      </c>
      <c r="G19" s="3930">
        <v>96806781</v>
      </c>
      <c r="H19" s="3931">
        <f>+_xlfn.IFNA(VLOOKUP(G19,[2]Hoja1!$A:$C,3,FALSE),"Consultar")</f>
        <v>1114</v>
      </c>
      <c r="I19" s="3637"/>
      <c r="J19" s="474"/>
      <c r="K19" s="916"/>
      <c r="L19" s="916"/>
      <c r="M19" s="916"/>
      <c r="N19" s="916">
        <v>2.46</v>
      </c>
      <c r="O19" s="916">
        <v>2.36</v>
      </c>
      <c r="P19" s="916">
        <v>2.2000000000000002</v>
      </c>
      <c r="Q19" s="916">
        <v>2.1</v>
      </c>
      <c r="R19" s="916">
        <v>1.9</v>
      </c>
      <c r="S19" s="916">
        <v>1.77</v>
      </c>
      <c r="T19" s="916">
        <v>1.56</v>
      </c>
      <c r="U19" s="916">
        <v>1.41</v>
      </c>
      <c r="V19" s="916">
        <v>1.1599999999999999</v>
      </c>
      <c r="W19" s="916">
        <v>0.97</v>
      </c>
      <c r="X19" s="916"/>
      <c r="Y19" s="916"/>
      <c r="Z19" s="916"/>
      <c r="AA19" s="916"/>
      <c r="AB19" s="916"/>
      <c r="AC19" s="916"/>
      <c r="AD19" s="916"/>
      <c r="AE19" s="916"/>
      <c r="AF19" s="3791"/>
      <c r="AG19" s="4693"/>
    </row>
    <row r="20" spans="2:33">
      <c r="B20" s="3867">
        <v>0.60300000000000009</v>
      </c>
      <c r="C20" s="3868">
        <v>0.45</v>
      </c>
      <c r="D20" s="3928" t="s">
        <v>1917</v>
      </c>
      <c r="E20" s="3928">
        <v>92889450</v>
      </c>
      <c r="F20" s="3929">
        <f>+_xlfn.IFNA(VLOOKUP(E20,[2]Hoja1!$A:$C,3,FALSE),"Consultar")</f>
        <v>1187</v>
      </c>
      <c r="G20" s="3930">
        <v>97516416</v>
      </c>
      <c r="H20" s="3931">
        <f>+_xlfn.IFNA(VLOOKUP(G20,[2]Hoja1!$A:$C,3,FALSE),"Consultar")</f>
        <v>1131</v>
      </c>
      <c r="I20" s="3637"/>
      <c r="J20" s="474"/>
      <c r="K20" s="916"/>
      <c r="L20" s="916"/>
      <c r="M20" s="916"/>
      <c r="N20" s="916"/>
      <c r="O20" s="916">
        <v>2.4900000000000002</v>
      </c>
      <c r="P20" s="916">
        <v>2.36</v>
      </c>
      <c r="Q20" s="916">
        <v>2.27</v>
      </c>
      <c r="R20" s="916">
        <v>2.13</v>
      </c>
      <c r="S20" s="916">
        <v>2</v>
      </c>
      <c r="T20" s="916">
        <v>1.87</v>
      </c>
      <c r="U20" s="916">
        <v>1.76</v>
      </c>
      <c r="V20" s="916">
        <v>1.59</v>
      </c>
      <c r="W20" s="916">
        <v>1.47</v>
      </c>
      <c r="X20" s="916">
        <v>1.27</v>
      </c>
      <c r="Y20" s="3874">
        <v>45</v>
      </c>
      <c r="Z20" s="916">
        <v>0.89</v>
      </c>
      <c r="AA20" s="916">
        <v>0.72</v>
      </c>
      <c r="AB20" s="916"/>
      <c r="AC20" s="916"/>
      <c r="AD20" s="916"/>
      <c r="AE20" s="916"/>
      <c r="AF20" s="3791"/>
      <c r="AG20" s="4693"/>
    </row>
    <row r="21" spans="2:33">
      <c r="B21" s="3867">
        <v>0.57620000000000005</v>
      </c>
      <c r="C21" s="3868">
        <v>0.43</v>
      </c>
      <c r="D21" s="3928" t="s">
        <v>1918</v>
      </c>
      <c r="E21" s="3928">
        <v>92889451</v>
      </c>
      <c r="F21" s="3929">
        <f>+_xlfn.IFNA(VLOOKUP(E21,[2]Hoja1!$A:$C,3,FALSE),"Consultar")</f>
        <v>1339</v>
      </c>
      <c r="G21" s="3932">
        <v>97516417</v>
      </c>
      <c r="H21" s="3931">
        <f>+_xlfn.IFNA(VLOOKUP(G21,[2]Hoja1!$A:$C,3,FALSE),"Consultar")</f>
        <v>1283</v>
      </c>
      <c r="I21" s="3637"/>
      <c r="J21" s="474"/>
      <c r="K21" s="916"/>
      <c r="L21" s="916"/>
      <c r="M21" s="916"/>
      <c r="N21" s="916"/>
      <c r="O21" s="916"/>
      <c r="P21" s="916"/>
      <c r="Q21" s="916"/>
      <c r="R21" s="916">
        <v>2.48</v>
      </c>
      <c r="S21" s="916">
        <v>2.41</v>
      </c>
      <c r="T21" s="916">
        <v>2.29</v>
      </c>
      <c r="U21" s="916">
        <v>2.2200000000000002</v>
      </c>
      <c r="V21" s="916">
        <v>2.1</v>
      </c>
      <c r="W21" s="916">
        <v>2</v>
      </c>
      <c r="X21" s="916">
        <v>1.87</v>
      </c>
      <c r="Y21" s="916">
        <v>1.77</v>
      </c>
      <c r="Z21" s="916">
        <v>1.61</v>
      </c>
      <c r="AA21" s="916">
        <v>1.5</v>
      </c>
      <c r="AB21" s="916">
        <v>1.32</v>
      </c>
      <c r="AC21" s="916">
        <v>1.19</v>
      </c>
      <c r="AD21" s="916"/>
      <c r="AE21" s="916"/>
      <c r="AF21" s="3791"/>
      <c r="AG21" s="4693"/>
    </row>
    <row r="22" spans="2:33" ht="15" thickBot="1">
      <c r="B22" s="3875">
        <v>0.80400000000000005</v>
      </c>
      <c r="C22" s="3876">
        <v>0.6</v>
      </c>
      <c r="D22" s="3933" t="s">
        <v>1919</v>
      </c>
      <c r="E22" s="3876" t="s">
        <v>1147</v>
      </c>
      <c r="F22" s="3934" t="str">
        <f>+_xlfn.IFNA(VLOOKUP(E22,[2]Hoja1!$A:$C,3,FALSE),"Consultar")</f>
        <v>Consultar</v>
      </c>
      <c r="G22" s="3935">
        <v>97516418</v>
      </c>
      <c r="H22" s="3936">
        <f>+_xlfn.IFNA(VLOOKUP(G22,[2]Hoja1!$A:$C,3,FALSE),"Consultar")</f>
        <v>1312</v>
      </c>
      <c r="I22" s="3881"/>
      <c r="J22" s="486"/>
      <c r="K22" s="922"/>
      <c r="L22" s="922"/>
      <c r="M22" s="922"/>
      <c r="N22" s="922"/>
      <c r="O22" s="922"/>
      <c r="P22" s="922"/>
      <c r="Q22" s="922"/>
      <c r="R22" s="922"/>
      <c r="S22" s="922">
        <v>2.5499999999999998</v>
      </c>
      <c r="T22" s="922">
        <v>2.4500000000000002</v>
      </c>
      <c r="U22" s="922">
        <v>2.39</v>
      </c>
      <c r="V22" s="922">
        <v>2.2799999999999998</v>
      </c>
      <c r="W22" s="922">
        <v>2.2200000000000002</v>
      </c>
      <c r="X22" s="922">
        <v>2.11</v>
      </c>
      <c r="Y22" s="922">
        <v>2</v>
      </c>
      <c r="Z22" s="922">
        <v>1.91</v>
      </c>
      <c r="AA22" s="922">
        <v>1.83</v>
      </c>
      <c r="AB22" s="922">
        <v>1.7</v>
      </c>
      <c r="AC22" s="922">
        <v>1.61</v>
      </c>
      <c r="AD22" s="922">
        <v>1.08</v>
      </c>
      <c r="AE22" s="922"/>
      <c r="AF22" s="3937"/>
      <c r="AG22" s="4694"/>
    </row>
    <row r="23" spans="2:33">
      <c r="B23" s="3859">
        <v>0.60300000000000009</v>
      </c>
      <c r="C23" s="3860">
        <v>0.45</v>
      </c>
      <c r="D23" s="3924" t="s">
        <v>1920</v>
      </c>
      <c r="E23" s="3924">
        <v>92889555</v>
      </c>
      <c r="F23" s="3938">
        <f>+_xlfn.IFNA(VLOOKUP(E23,[2]Hoja1!$A:$C,3,FALSE),"Consultar")</f>
        <v>953</v>
      </c>
      <c r="G23" s="3926">
        <v>97516419</v>
      </c>
      <c r="H23" s="3927">
        <f>+_xlfn.IFNA(VLOOKUP(G23,[2]Hoja1!$A:$C,3,FALSE),"Consultar")</f>
        <v>913</v>
      </c>
      <c r="I23" s="3865">
        <v>4.34</v>
      </c>
      <c r="J23" s="491">
        <v>4.2</v>
      </c>
      <c r="K23" s="3793">
        <v>3.87</v>
      </c>
      <c r="L23" s="3793">
        <v>3.24</v>
      </c>
      <c r="M23" s="3793">
        <v>2.66</v>
      </c>
      <c r="N23" s="3793" t="s">
        <v>1882</v>
      </c>
      <c r="O23" s="3793"/>
      <c r="P23" s="3793"/>
      <c r="Q23" s="3793"/>
      <c r="R23" s="3793"/>
      <c r="S23" s="3793"/>
      <c r="T23" s="3793"/>
      <c r="U23" s="3793"/>
      <c r="V23" s="3793"/>
      <c r="W23" s="3793"/>
      <c r="X23" s="3793"/>
      <c r="Y23" s="3793"/>
      <c r="Z23" s="3793"/>
      <c r="AA23" s="3793"/>
      <c r="AB23" s="3793"/>
      <c r="AC23" s="3793"/>
      <c r="AD23" s="3793"/>
      <c r="AE23" s="3793"/>
      <c r="AF23" s="3794"/>
      <c r="AG23" s="4692" t="s">
        <v>1874</v>
      </c>
    </row>
    <row r="24" spans="2:33">
      <c r="B24" s="3867">
        <v>0.60300000000000009</v>
      </c>
      <c r="C24" s="3868">
        <v>0.45</v>
      </c>
      <c r="D24" s="3928" t="s">
        <v>1921</v>
      </c>
      <c r="E24" s="3928">
        <v>92889556</v>
      </c>
      <c r="F24" s="3939">
        <f>+_xlfn.IFNA(VLOOKUP(E24,[2]Hoja1!$A:$C,3,FALSE),"Consultar")</f>
        <v>1035</v>
      </c>
      <c r="G24" s="3932">
        <v>97516420</v>
      </c>
      <c r="H24" s="3940">
        <f>+_xlfn.IFNA(VLOOKUP(G24,[2]Hoja1!$A:$C,3,FALSE),"Consultar")</f>
        <v>979</v>
      </c>
      <c r="I24" s="3637"/>
      <c r="J24" s="474"/>
      <c r="K24" s="916">
        <v>4.41</v>
      </c>
      <c r="L24" s="916">
        <v>4.0999999999999996</v>
      </c>
      <c r="M24" s="916">
        <v>3.88</v>
      </c>
      <c r="N24" s="916">
        <v>3.46</v>
      </c>
      <c r="O24" s="916">
        <v>3.11</v>
      </c>
      <c r="P24" s="916">
        <v>2.48</v>
      </c>
      <c r="Q24" s="916">
        <v>1.9</v>
      </c>
      <c r="R24" s="916"/>
      <c r="S24" s="916"/>
      <c r="T24" s="916"/>
      <c r="U24" s="916"/>
      <c r="V24" s="916"/>
      <c r="W24" s="916"/>
      <c r="X24" s="916"/>
      <c r="Y24" s="916"/>
      <c r="Z24" s="916"/>
      <c r="AA24" s="916"/>
      <c r="AB24" s="916"/>
      <c r="AC24" s="916"/>
      <c r="AD24" s="916"/>
      <c r="AE24" s="916"/>
      <c r="AF24" s="3791"/>
      <c r="AG24" s="4693"/>
    </row>
    <row r="25" spans="2:33">
      <c r="B25" s="3867">
        <v>0.60300000000000009</v>
      </c>
      <c r="C25" s="3868">
        <v>0.45</v>
      </c>
      <c r="D25" s="3928" t="s">
        <v>1922</v>
      </c>
      <c r="E25" s="3928">
        <v>92889557</v>
      </c>
      <c r="F25" s="3939">
        <f>+_xlfn.IFNA(VLOOKUP(E25,[2]Hoja1!$A:$C,3,FALSE),"Consultar")</f>
        <v>1106</v>
      </c>
      <c r="G25" s="3932">
        <v>96806784</v>
      </c>
      <c r="H25" s="3940">
        <f>+_xlfn.IFNA(VLOOKUP(G25,[2]Hoja1!$A:$C,3,FALSE),"Consultar")</f>
        <v>1049</v>
      </c>
      <c r="I25" s="3637"/>
      <c r="J25" s="474"/>
      <c r="K25" s="916"/>
      <c r="L25" s="916"/>
      <c r="M25" s="916">
        <v>4.42</v>
      </c>
      <c r="N25" s="916">
        <v>4.17</v>
      </c>
      <c r="O25" s="916">
        <v>3.99</v>
      </c>
      <c r="P25" s="916">
        <v>3.67</v>
      </c>
      <c r="Q25" s="916">
        <v>3.42</v>
      </c>
      <c r="R25" s="916">
        <v>2.97</v>
      </c>
      <c r="S25" s="916">
        <v>2.61</v>
      </c>
      <c r="T25" s="916">
        <v>1.91</v>
      </c>
      <c r="U25" s="916">
        <v>1.37</v>
      </c>
      <c r="V25" s="916"/>
      <c r="W25" s="916"/>
      <c r="X25" s="916"/>
      <c r="Y25" s="916"/>
      <c r="Z25" s="916"/>
      <c r="AA25" s="916"/>
      <c r="AB25" s="916"/>
      <c r="AC25" s="916"/>
      <c r="AD25" s="916"/>
      <c r="AE25" s="916"/>
      <c r="AF25" s="3791"/>
      <c r="AG25" s="4693"/>
    </row>
    <row r="26" spans="2:33">
      <c r="B26" s="3867">
        <v>0.87100000000000011</v>
      </c>
      <c r="C26" s="3868">
        <v>0.65</v>
      </c>
      <c r="D26" s="3928" t="s">
        <v>1923</v>
      </c>
      <c r="E26" s="3928">
        <v>92889532</v>
      </c>
      <c r="F26" s="3939">
        <f>+_xlfn.IFNA(VLOOKUP(E26,[2]Hoja1!$A:$C,3,FALSE),"Consultar")</f>
        <v>1214</v>
      </c>
      <c r="G26" s="3932">
        <v>97516421</v>
      </c>
      <c r="H26" s="3940">
        <f>+_xlfn.IFNA(VLOOKUP(G26,[2]Hoja1!$A:$C,3,FALSE),"Consultar")</f>
        <v>1131</v>
      </c>
      <c r="I26" s="3637"/>
      <c r="J26" s="474"/>
      <c r="K26" s="916"/>
      <c r="L26" s="916"/>
      <c r="M26" s="916"/>
      <c r="N26" s="916">
        <v>4.38</v>
      </c>
      <c r="O26" s="916">
        <v>4.25</v>
      </c>
      <c r="P26" s="916">
        <v>4.05</v>
      </c>
      <c r="Q26" s="916">
        <v>3.91</v>
      </c>
      <c r="R26" s="916">
        <v>3.67</v>
      </c>
      <c r="S26" s="916">
        <v>3.48</v>
      </c>
      <c r="T26" s="916">
        <v>3.17</v>
      </c>
      <c r="U26" s="916">
        <v>2.93</v>
      </c>
      <c r="V26" s="916">
        <v>2.5</v>
      </c>
      <c r="W26" s="916">
        <v>2.16</v>
      </c>
      <c r="X26" s="916">
        <v>1.57</v>
      </c>
      <c r="Y26" s="916">
        <v>1.1000000000000001</v>
      </c>
      <c r="Z26" s="916"/>
      <c r="AA26" s="916"/>
      <c r="AB26" s="916"/>
      <c r="AC26" s="916"/>
      <c r="AD26" s="916"/>
      <c r="AE26" s="916"/>
      <c r="AF26" s="3791"/>
      <c r="AG26" s="4693"/>
    </row>
    <row r="27" spans="2:33">
      <c r="B27" s="3867">
        <v>0.87100000000000011</v>
      </c>
      <c r="C27" s="3868">
        <v>0.65</v>
      </c>
      <c r="D27" s="3928" t="s">
        <v>1924</v>
      </c>
      <c r="E27" s="3868" t="s">
        <v>1147</v>
      </c>
      <c r="F27" s="3941" t="str">
        <f>+_xlfn.IFNA(VLOOKUP(E27,[2]Hoja1!$A:$C,3,FALSE),"Consultar")</f>
        <v>Consultar</v>
      </c>
      <c r="G27" s="3930">
        <v>97516422</v>
      </c>
      <c r="H27" s="3931">
        <f>+_xlfn.IFNA(VLOOKUP(G27,[2]Hoja1!$A:$C,3,FALSE),"Consultar")</f>
        <v>1260</v>
      </c>
      <c r="I27" s="3637"/>
      <c r="J27" s="474"/>
      <c r="K27" s="916"/>
      <c r="L27" s="916"/>
      <c r="M27" s="916"/>
      <c r="N27" s="916"/>
      <c r="O27" s="916">
        <v>4.41</v>
      </c>
      <c r="P27" s="916">
        <v>4.26</v>
      </c>
      <c r="Q27" s="916">
        <v>4.1500000000000004</v>
      </c>
      <c r="R27" s="916">
        <v>3.98</v>
      </c>
      <c r="S27" s="916">
        <v>3.85</v>
      </c>
      <c r="T27" s="916">
        <v>3.64</v>
      </c>
      <c r="U27" s="916">
        <v>3.49</v>
      </c>
      <c r="V27" s="916">
        <v>3.22</v>
      </c>
      <c r="W27" s="916">
        <v>3.02</v>
      </c>
      <c r="X27" s="916">
        <v>2.7</v>
      </c>
      <c r="Y27" s="916">
        <v>2.4500000000000002</v>
      </c>
      <c r="Z27" s="916">
        <v>2.02</v>
      </c>
      <c r="AA27" s="916">
        <v>1.7</v>
      </c>
      <c r="AB27" s="916"/>
      <c r="AC27" s="916"/>
      <c r="AD27" s="916"/>
      <c r="AE27" s="916"/>
      <c r="AF27" s="3791"/>
      <c r="AG27" s="4693"/>
    </row>
    <row r="28" spans="2:33">
      <c r="B28" s="3867">
        <v>1.1255999999999999</v>
      </c>
      <c r="C28" s="3868">
        <v>0.84</v>
      </c>
      <c r="D28" s="3928" t="s">
        <v>1925</v>
      </c>
      <c r="E28" s="3868" t="s">
        <v>1147</v>
      </c>
      <c r="F28" s="3941" t="str">
        <f>+_xlfn.IFNA(VLOOKUP(E28,[2]Hoja1!$A:$C,3,FALSE),"Consultar")</f>
        <v>Consultar</v>
      </c>
      <c r="G28" s="3930">
        <v>96806785</v>
      </c>
      <c r="H28" s="3931" t="str">
        <f>+_xlfn.IFNA(VLOOKUP(G28,[2]Hoja1!$A:$C,3,FALSE),"Consultar")</f>
        <v>Consultar</v>
      </c>
      <c r="I28" s="3637"/>
      <c r="J28" s="474"/>
      <c r="K28" s="916"/>
      <c r="L28" s="916"/>
      <c r="M28" s="916"/>
      <c r="N28" s="916"/>
      <c r="O28" s="916"/>
      <c r="P28" s="916"/>
      <c r="Q28" s="916">
        <v>4.38</v>
      </c>
      <c r="R28" s="916">
        <v>4.2</v>
      </c>
      <c r="S28" s="916">
        <v>4.16</v>
      </c>
      <c r="T28" s="916">
        <v>4</v>
      </c>
      <c r="U28" s="916">
        <v>3.9</v>
      </c>
      <c r="V28" s="916">
        <v>3.72</v>
      </c>
      <c r="W28" s="916">
        <v>3.59</v>
      </c>
      <c r="X28" s="916">
        <v>3.39</v>
      </c>
      <c r="Y28" s="916">
        <v>3.23</v>
      </c>
      <c r="Z28" s="916">
        <v>2.98</v>
      </c>
      <c r="AA28" s="916">
        <v>2.79</v>
      </c>
      <c r="AB28" s="916">
        <v>2.48</v>
      </c>
      <c r="AC28" s="916">
        <v>2.2400000000000002</v>
      </c>
      <c r="AD28" s="916"/>
      <c r="AE28" s="916"/>
      <c r="AF28" s="3791"/>
      <c r="AG28" s="4693"/>
    </row>
    <row r="29" spans="2:33" ht="15" thickBot="1">
      <c r="B29" s="3875">
        <v>1.6080000000000001</v>
      </c>
      <c r="C29" s="3876">
        <v>1.2</v>
      </c>
      <c r="D29" s="3933" t="s">
        <v>1926</v>
      </c>
      <c r="E29" s="3876" t="s">
        <v>1147</v>
      </c>
      <c r="F29" s="3934" t="str">
        <f>+_xlfn.IFNA(VLOOKUP(E29,[2]Hoja1!$A:$C,3,FALSE),"Consultar")</f>
        <v>Consultar</v>
      </c>
      <c r="G29" s="3942">
        <v>92842450</v>
      </c>
      <c r="H29" s="3936">
        <f>+_xlfn.IFNA(VLOOKUP(G29,[2]Hoja1!$A:$C,3,FALSE),"Consultar")</f>
        <v>1414</v>
      </c>
      <c r="I29" s="3887"/>
      <c r="J29" s="638"/>
      <c r="K29" s="922"/>
      <c r="L29" s="922"/>
      <c r="M29" s="922"/>
      <c r="N29" s="922"/>
      <c r="O29" s="922"/>
      <c r="P29" s="922"/>
      <c r="Q29" s="922"/>
      <c r="R29" s="922"/>
      <c r="S29" s="922"/>
      <c r="T29" s="922"/>
      <c r="U29" s="922">
        <v>4.3</v>
      </c>
      <c r="V29" s="922">
        <v>4.17</v>
      </c>
      <c r="W29" s="922">
        <v>4.08</v>
      </c>
      <c r="X29" s="922">
        <v>3.94</v>
      </c>
      <c r="Y29" s="922">
        <v>3.84</v>
      </c>
      <c r="Z29" s="922">
        <v>3.68</v>
      </c>
      <c r="AA29" s="922">
        <v>3.56</v>
      </c>
      <c r="AB29" s="922">
        <v>3.37</v>
      </c>
      <c r="AC29" s="922">
        <v>3.23</v>
      </c>
      <c r="AD29" s="922">
        <v>2.31</v>
      </c>
      <c r="AE29" s="922">
        <v>1.72</v>
      </c>
      <c r="AF29" s="3937"/>
      <c r="AG29" s="4694"/>
    </row>
    <row r="30" spans="2:33">
      <c r="B30" s="3859">
        <v>0.60300000000000009</v>
      </c>
      <c r="C30" s="3860">
        <v>0.45</v>
      </c>
      <c r="D30" s="3924" t="s">
        <v>1927</v>
      </c>
      <c r="E30" s="3924">
        <v>92889657</v>
      </c>
      <c r="F30" s="3938">
        <f>+_xlfn.IFNA(VLOOKUP(E30,[2]Hoja1!$A:$C,3,FALSE),"Consultar")</f>
        <v>956</v>
      </c>
      <c r="G30" s="3926">
        <v>99919886</v>
      </c>
      <c r="H30" s="3927">
        <f>+_xlfn.IFNA(VLOOKUP(G30,[2]Hoja1!$A:$C,3,FALSE),"Consultar")</f>
        <v>878</v>
      </c>
      <c r="I30" s="3889">
        <v>5.99</v>
      </c>
      <c r="J30" s="3793">
        <v>5.77</v>
      </c>
      <c r="K30" s="3793">
        <v>5.3</v>
      </c>
      <c r="L30" s="3793">
        <v>4.46</v>
      </c>
      <c r="M30" s="3793">
        <v>3.67</v>
      </c>
      <c r="N30" s="3793">
        <v>1.75</v>
      </c>
      <c r="O30" s="3793"/>
      <c r="P30" s="3793"/>
      <c r="Q30" s="3793"/>
      <c r="R30" s="3793"/>
      <c r="S30" s="3793"/>
      <c r="T30" s="3793"/>
      <c r="U30" s="3793"/>
      <c r="V30" s="3793"/>
      <c r="W30" s="3793"/>
      <c r="X30" s="3793"/>
      <c r="Y30" s="3793"/>
      <c r="Z30" s="3793"/>
      <c r="AA30" s="3793"/>
      <c r="AB30" s="3793"/>
      <c r="AC30" s="3793"/>
      <c r="AD30" s="3793"/>
      <c r="AE30" s="3793"/>
      <c r="AF30" s="3794"/>
      <c r="AG30" s="4692" t="s">
        <v>1890</v>
      </c>
    </row>
    <row r="31" spans="2:33">
      <c r="B31" s="3867">
        <v>0.87100000000000011</v>
      </c>
      <c r="C31" s="3868">
        <v>0.65</v>
      </c>
      <c r="D31" s="3928" t="s">
        <v>1928</v>
      </c>
      <c r="E31" s="3928">
        <v>92889658</v>
      </c>
      <c r="F31" s="3939">
        <f>+_xlfn.IFNA(VLOOKUP(E31,[2]Hoja1!$A:$C,3,FALSE),"Consultar")</f>
        <v>1106</v>
      </c>
      <c r="G31" s="3932">
        <v>99919888</v>
      </c>
      <c r="H31" s="3943">
        <f>+_xlfn.IFNA(VLOOKUP(G31,[2]Hoja1!$A:$C,3,FALSE),"Consultar")</f>
        <v>1029</v>
      </c>
      <c r="I31" s="3890"/>
      <c r="J31" s="916"/>
      <c r="K31" s="916">
        <v>6.39</v>
      </c>
      <c r="L31" s="916">
        <v>5.96</v>
      </c>
      <c r="M31" s="916">
        <v>5.62</v>
      </c>
      <c r="N31" s="916">
        <v>5.07</v>
      </c>
      <c r="O31" s="916">
        <v>4.63</v>
      </c>
      <c r="P31" s="916">
        <v>3.78</v>
      </c>
      <c r="Q31" s="916">
        <v>3</v>
      </c>
      <c r="R31" s="916"/>
      <c r="S31" s="916"/>
      <c r="T31" s="916"/>
      <c r="U31" s="916"/>
      <c r="V31" s="916"/>
      <c r="W31" s="916"/>
      <c r="X31" s="916"/>
      <c r="Y31" s="916"/>
      <c r="Z31" s="916"/>
      <c r="AA31" s="916"/>
      <c r="AB31" s="916"/>
      <c r="AC31" s="916"/>
      <c r="AD31" s="916"/>
      <c r="AE31" s="916"/>
      <c r="AF31" s="3791"/>
      <c r="AG31" s="4693"/>
    </row>
    <row r="32" spans="2:33">
      <c r="B32" s="3867">
        <v>1.5</v>
      </c>
      <c r="C32" s="3868">
        <v>1.1000000000000001</v>
      </c>
      <c r="D32" s="3928" t="s">
        <v>1929</v>
      </c>
      <c r="E32" s="3868" t="s">
        <v>1147</v>
      </c>
      <c r="F32" s="3941" t="str">
        <f>+_xlfn.IFNA(VLOOKUP(E32,[2]Hoja1!$A:$C,3,FALSE),"Consultar")</f>
        <v>Consultar</v>
      </c>
      <c r="G32" s="3932" t="s">
        <v>1930</v>
      </c>
      <c r="H32" s="3943" t="str">
        <f>+_xlfn.IFNA(VLOOKUP(G32,[2]Hoja1!$A:$C,3,FALSE),"Consultar")</f>
        <v>Consultar</v>
      </c>
      <c r="I32" s="3890"/>
      <c r="J32" s="916"/>
      <c r="K32" s="916"/>
      <c r="L32" s="916"/>
      <c r="M32" s="916"/>
      <c r="N32" s="916"/>
      <c r="O32" s="916"/>
      <c r="P32" s="916"/>
      <c r="Q32" s="916"/>
      <c r="R32" s="916"/>
      <c r="S32" s="916"/>
      <c r="T32" s="916"/>
      <c r="U32" s="916"/>
      <c r="V32" s="916"/>
      <c r="W32" s="916"/>
      <c r="X32" s="916"/>
      <c r="Y32" s="916"/>
      <c r="Z32" s="916"/>
      <c r="AA32" s="916"/>
      <c r="AB32" s="916"/>
      <c r="AC32" s="916"/>
      <c r="AD32" s="916"/>
      <c r="AE32" s="916"/>
      <c r="AF32" s="3791"/>
      <c r="AG32" s="4693"/>
    </row>
    <row r="33" spans="2:33">
      <c r="B33" s="3867">
        <v>1.6080000000000001</v>
      </c>
      <c r="C33" s="3868">
        <v>1.2</v>
      </c>
      <c r="D33" s="3928" t="s">
        <v>1931</v>
      </c>
      <c r="E33" s="3868" t="s">
        <v>1147</v>
      </c>
      <c r="F33" s="3941" t="str">
        <f>+_xlfn.IFNA(VLOOKUP(E33,[2]Hoja1!$A:$C,3,FALSE),"Consultar")</f>
        <v>Consultar</v>
      </c>
      <c r="G33" s="3944">
        <v>92831021</v>
      </c>
      <c r="H33" s="3943">
        <f>+_xlfn.IFNA(VLOOKUP(G33,[2]Hoja1!$A:$C,3,FALSE),"Consultar")</f>
        <v>1350</v>
      </c>
      <c r="I33" s="3637"/>
      <c r="J33" s="474"/>
      <c r="K33" s="916"/>
      <c r="L33" s="916"/>
      <c r="M33" s="916"/>
      <c r="N33" s="916"/>
      <c r="O33" s="916"/>
      <c r="P33" s="916">
        <v>6.29</v>
      </c>
      <c r="Q33" s="916">
        <v>6.09</v>
      </c>
      <c r="R33" s="916">
        <v>5.78</v>
      </c>
      <c r="S33" s="916">
        <v>5.55</v>
      </c>
      <c r="T33" s="916">
        <v>5.17</v>
      </c>
      <c r="U33" s="916">
        <v>4.88</v>
      </c>
      <c r="V33" s="916">
        <v>4.37</v>
      </c>
      <c r="W33" s="916">
        <v>3.96</v>
      </c>
      <c r="X33" s="916">
        <v>3.11</v>
      </c>
      <c r="Y33" s="916">
        <v>2.27</v>
      </c>
      <c r="Z33" s="916"/>
      <c r="AA33" s="916"/>
      <c r="AB33" s="916"/>
      <c r="AC33" s="916"/>
      <c r="AD33" s="916"/>
      <c r="AE33" s="916"/>
      <c r="AF33" s="3791"/>
      <c r="AG33" s="4693"/>
    </row>
    <row r="34" spans="2:33">
      <c r="B34" s="3867">
        <v>1.6080000000000001</v>
      </c>
      <c r="C34" s="3868">
        <v>1.2</v>
      </c>
      <c r="D34" s="3928" t="s">
        <v>1932</v>
      </c>
      <c r="E34" s="3868" t="s">
        <v>1147</v>
      </c>
      <c r="F34" s="3941" t="str">
        <f>+_xlfn.IFNA(VLOOKUP(E34,[2]Hoja1!$A:$C,3,FALSE),"Consultar")</f>
        <v>Consultar</v>
      </c>
      <c r="G34" s="3944">
        <v>92836138</v>
      </c>
      <c r="H34" s="3945">
        <f>+_xlfn.IFNA(VLOOKUP(G34,[2]Hoja1!$A:$C,3,FALSE),"Consultar")</f>
        <v>1460</v>
      </c>
      <c r="I34" s="3637"/>
      <c r="J34" s="474"/>
      <c r="K34" s="916"/>
      <c r="L34" s="916"/>
      <c r="M34" s="916"/>
      <c r="N34" s="916"/>
      <c r="O34" s="916"/>
      <c r="P34" s="916"/>
      <c r="Q34" s="916"/>
      <c r="R34" s="916"/>
      <c r="S34" s="916"/>
      <c r="T34" s="916">
        <v>6.22</v>
      </c>
      <c r="U34" s="916">
        <v>6.03</v>
      </c>
      <c r="V34" s="916">
        <v>5.73</v>
      </c>
      <c r="W34" s="916">
        <v>5.5</v>
      </c>
      <c r="X34" s="916">
        <v>5.12</v>
      </c>
      <c r="Y34" s="916">
        <v>4.83</v>
      </c>
      <c r="Z34" s="916">
        <v>4.29</v>
      </c>
      <c r="AA34" s="916">
        <v>3.85</v>
      </c>
      <c r="AB34" s="916">
        <v>2.82</v>
      </c>
      <c r="AC34" s="916">
        <v>1.7</v>
      </c>
      <c r="AD34" s="916"/>
      <c r="AE34" s="916"/>
      <c r="AF34" s="3791"/>
      <c r="AG34" s="4693"/>
    </row>
    <row r="35" spans="2:33">
      <c r="B35" s="3867">
        <v>1.68</v>
      </c>
      <c r="C35" s="3868">
        <v>1.5</v>
      </c>
      <c r="D35" s="3928" t="s">
        <v>1933</v>
      </c>
      <c r="E35" s="3868" t="s">
        <v>1147</v>
      </c>
      <c r="F35" s="3941" t="str">
        <f>+_xlfn.IFNA(VLOOKUP(E35,[2]Hoja1!$A:$C,3,FALSE),"Consultar")</f>
        <v>Consultar</v>
      </c>
      <c r="G35" s="3944">
        <v>92839776</v>
      </c>
      <c r="H35" s="3946">
        <f>+_xlfn.IFNA(VLOOKUP(G35,[2]Hoja1!$A:$C,3,FALSE),"Consultar")</f>
        <v>1654</v>
      </c>
      <c r="I35" s="1155"/>
      <c r="J35" s="3947"/>
      <c r="K35" s="3948"/>
      <c r="L35" s="3948"/>
      <c r="M35" s="3948"/>
      <c r="N35" s="3948"/>
      <c r="O35" s="3948"/>
      <c r="P35" s="3948"/>
      <c r="Q35" s="3948"/>
      <c r="R35" s="3948"/>
      <c r="S35" s="3948"/>
      <c r="T35" s="3948"/>
      <c r="U35" s="3948"/>
      <c r="V35" s="3948"/>
      <c r="W35" s="3948"/>
      <c r="X35" s="3948"/>
      <c r="Y35" s="3948"/>
      <c r="Z35" s="3948"/>
      <c r="AA35" s="3948"/>
      <c r="AB35" s="3948"/>
      <c r="AC35" s="3948"/>
      <c r="AD35" s="3948"/>
      <c r="AE35" s="3948"/>
      <c r="AF35" s="3949"/>
      <c r="AG35" s="4693"/>
    </row>
    <row r="36" spans="2:33" ht="15" thickBot="1">
      <c r="B36" s="3875">
        <v>2.1172000000000004</v>
      </c>
      <c r="C36" s="3876">
        <v>1.58</v>
      </c>
      <c r="D36" s="3933" t="s">
        <v>1934</v>
      </c>
      <c r="E36" s="3876" t="s">
        <v>1147</v>
      </c>
      <c r="F36" s="3934" t="str">
        <f>+_xlfn.IFNA(VLOOKUP(E36,[2]Hoja1!$A:$C,3,FALSE),"Consultar")</f>
        <v>Consultar</v>
      </c>
      <c r="G36" s="3950">
        <v>92839782</v>
      </c>
      <c r="H36" s="3951">
        <f>+_xlfn.IFNA(VLOOKUP(G36,[2]Hoja1!$A:$C,3,FALSE),"Consultar")</f>
        <v>1700</v>
      </c>
      <c r="I36" s="3881"/>
      <c r="J36" s="486"/>
      <c r="K36" s="922"/>
      <c r="L36" s="922"/>
      <c r="M36" s="922"/>
      <c r="N36" s="922"/>
      <c r="O36" s="922"/>
      <c r="P36" s="922"/>
      <c r="Q36" s="922"/>
      <c r="R36" s="922"/>
      <c r="S36" s="922"/>
      <c r="T36" s="922"/>
      <c r="U36" s="922"/>
      <c r="V36" s="922">
        <v>6.42</v>
      </c>
      <c r="W36" s="922">
        <v>6.3</v>
      </c>
      <c r="X36" s="922">
        <v>6.11</v>
      </c>
      <c r="Y36" s="922">
        <v>5.98</v>
      </c>
      <c r="Z36" s="922">
        <v>5.76</v>
      </c>
      <c r="AA36" s="922">
        <v>5.61</v>
      </c>
      <c r="AB36" s="922">
        <v>5.37</v>
      </c>
      <c r="AC36" s="922">
        <v>5.2</v>
      </c>
      <c r="AD36" s="922">
        <v>4.04</v>
      </c>
      <c r="AE36" s="922">
        <v>3.08</v>
      </c>
      <c r="AF36" s="3937"/>
      <c r="AG36" s="4694"/>
    </row>
    <row r="37" spans="2:33">
      <c r="B37" s="3859">
        <v>0.99160000000000004</v>
      </c>
      <c r="C37" s="3860">
        <v>0.74</v>
      </c>
      <c r="D37" s="3924" t="s">
        <v>1935</v>
      </c>
      <c r="E37" s="3860" t="s">
        <v>1147</v>
      </c>
      <c r="F37" s="3925" t="str">
        <f>+_xlfn.IFNA(VLOOKUP(E37,[2]Hoja1!$A:$C,3,FALSE),"Consultar")</f>
        <v>Consultar</v>
      </c>
      <c r="G37" s="3952" t="s">
        <v>1147</v>
      </c>
      <c r="H37" s="3953" t="str">
        <f>+_xlfn.IFNA(VLOOKUP(G37,[2]Hoja1!$A:$C,3,FALSE),"Consultar")</f>
        <v>Consultar</v>
      </c>
      <c r="I37" s="3865"/>
      <c r="J37" s="491">
        <v>15</v>
      </c>
      <c r="K37" s="3793">
        <v>13.4</v>
      </c>
      <c r="L37" s="3793">
        <v>10.5</v>
      </c>
      <c r="M37" s="3793">
        <v>7.42</v>
      </c>
      <c r="N37" s="3793"/>
      <c r="O37" s="3793"/>
      <c r="P37" s="3793"/>
      <c r="Q37" s="3793"/>
      <c r="R37" s="3793"/>
      <c r="S37" s="3793"/>
      <c r="T37" s="3793"/>
      <c r="U37" s="3793"/>
      <c r="V37" s="3793"/>
      <c r="W37" s="3793"/>
      <c r="X37" s="3793"/>
      <c r="Y37" s="3793"/>
      <c r="Z37" s="3793"/>
      <c r="AA37" s="3793"/>
      <c r="AB37" s="3793"/>
      <c r="AC37" s="3793"/>
      <c r="AD37" s="3793"/>
      <c r="AE37" s="3793"/>
      <c r="AF37" s="3866"/>
      <c r="AG37" s="4666" t="s">
        <v>1936</v>
      </c>
    </row>
    <row r="38" spans="2:33">
      <c r="B38" s="3867">
        <v>1.6080000000000001</v>
      </c>
      <c r="C38" s="3868">
        <v>1.2</v>
      </c>
      <c r="D38" s="3928" t="s">
        <v>1937</v>
      </c>
      <c r="E38" s="3868" t="s">
        <v>1147</v>
      </c>
      <c r="F38" s="3941" t="str">
        <f>+_xlfn.IFNA(VLOOKUP(E38,[2]Hoja1!$A:$C,3,FALSE),"Consultar")</f>
        <v>Consultar</v>
      </c>
      <c r="G38" s="3944">
        <v>92836455</v>
      </c>
      <c r="H38" s="3931">
        <f>+_xlfn.IFNA(VLOOKUP(G38,[2]Hoja1!$A:$C,3,FALSE),"Consultar")</f>
        <v>1420</v>
      </c>
      <c r="I38" s="3637"/>
      <c r="J38" s="474"/>
      <c r="K38" s="916"/>
      <c r="L38" s="916">
        <v>15.3</v>
      </c>
      <c r="M38" s="916">
        <v>14.5</v>
      </c>
      <c r="N38" s="916">
        <v>13.3</v>
      </c>
      <c r="O38" s="916">
        <v>12.4</v>
      </c>
      <c r="P38" s="3874">
        <v>11</v>
      </c>
      <c r="Q38" s="916">
        <v>9.83</v>
      </c>
      <c r="R38" s="916">
        <v>7.68</v>
      </c>
      <c r="S38" s="916">
        <v>5.51</v>
      </c>
      <c r="T38" s="916"/>
      <c r="U38" s="916"/>
      <c r="V38" s="916"/>
      <c r="W38" s="916"/>
      <c r="X38" s="916"/>
      <c r="Y38" s="916"/>
      <c r="Z38" s="916"/>
      <c r="AA38" s="916"/>
      <c r="AB38" s="916"/>
      <c r="AC38" s="916"/>
      <c r="AD38" s="916"/>
      <c r="AE38" s="916"/>
      <c r="AF38" s="3873"/>
      <c r="AG38" s="4667"/>
    </row>
    <row r="39" spans="2:33">
      <c r="B39" s="3867">
        <v>2.9480000000000004</v>
      </c>
      <c r="C39" s="3868">
        <v>2.2000000000000002</v>
      </c>
      <c r="D39" s="3928" t="s">
        <v>1938</v>
      </c>
      <c r="E39" s="3868" t="s">
        <v>1147</v>
      </c>
      <c r="F39" s="3941" t="str">
        <f>+_xlfn.IFNA(VLOOKUP(E39,[2]Hoja1!$A:$C,3,FALSE),"Consultar")</f>
        <v>Consultar</v>
      </c>
      <c r="G39" s="3944">
        <v>92831025</v>
      </c>
      <c r="H39" s="3940">
        <f>+_xlfn.IFNA(VLOOKUP(G39,[2]Hoja1!$A:$C,3,FALSE),"Consultar")</f>
        <v>1805</v>
      </c>
      <c r="I39" s="3637"/>
      <c r="J39" s="474"/>
      <c r="K39" s="916"/>
      <c r="L39" s="916"/>
      <c r="M39" s="916"/>
      <c r="N39" s="916"/>
      <c r="O39" s="916"/>
      <c r="P39" s="3874">
        <v>15</v>
      </c>
      <c r="Q39" s="916">
        <v>14.5</v>
      </c>
      <c r="R39" s="916">
        <v>13.7</v>
      </c>
      <c r="S39" s="916">
        <v>13.2</v>
      </c>
      <c r="T39" s="916">
        <v>12.3</v>
      </c>
      <c r="U39" s="916">
        <v>11.6</v>
      </c>
      <c r="V39" s="916">
        <v>10.5</v>
      </c>
      <c r="W39" s="916">
        <v>9.73</v>
      </c>
      <c r="X39" s="916">
        <v>8.31</v>
      </c>
      <c r="Y39" s="916">
        <v>7.11</v>
      </c>
      <c r="Z39" s="916"/>
      <c r="AA39" s="916"/>
      <c r="AB39" s="916"/>
      <c r="AC39" s="916"/>
      <c r="AD39" s="916"/>
      <c r="AE39" s="916"/>
      <c r="AF39" s="3873"/>
      <c r="AG39" s="4667"/>
    </row>
    <row r="40" spans="2:33">
      <c r="B40" s="3867">
        <v>4.2880000000000003</v>
      </c>
      <c r="C40" s="3868">
        <v>3.2</v>
      </c>
      <c r="D40" s="3928" t="s">
        <v>1939</v>
      </c>
      <c r="E40" s="3868" t="s">
        <v>1147</v>
      </c>
      <c r="F40" s="3941" t="str">
        <f>+_xlfn.IFNA(VLOOKUP(E40,[2]Hoja1!$A:$C,3,FALSE),"Consultar")</f>
        <v>Consultar</v>
      </c>
      <c r="G40" s="3944">
        <v>92842552</v>
      </c>
      <c r="H40" s="3940">
        <f>+_xlfn.IFNA(VLOOKUP(G40,[2]Hoja1!$A:$C,3,FALSE),"Consultar")</f>
        <v>2485</v>
      </c>
      <c r="I40" s="3637"/>
      <c r="J40" s="474"/>
      <c r="K40" s="916"/>
      <c r="L40" s="916"/>
      <c r="M40" s="916"/>
      <c r="N40" s="916"/>
      <c r="O40" s="916"/>
      <c r="P40" s="916"/>
      <c r="Q40" s="916"/>
      <c r="R40" s="916"/>
      <c r="S40" s="916"/>
      <c r="T40" s="3874">
        <v>14.9</v>
      </c>
      <c r="U40" s="916">
        <v>14.5</v>
      </c>
      <c r="V40" s="3874">
        <v>14</v>
      </c>
      <c r="W40" s="916">
        <v>13.5</v>
      </c>
      <c r="X40" s="3874">
        <v>12.9</v>
      </c>
      <c r="Y40" s="916">
        <v>12.4</v>
      </c>
      <c r="Z40" s="916">
        <v>11.7</v>
      </c>
      <c r="AA40" s="916">
        <v>11.2</v>
      </c>
      <c r="AB40" s="3874">
        <v>10.4</v>
      </c>
      <c r="AC40" s="916">
        <v>9.74</v>
      </c>
      <c r="AD40" s="916"/>
      <c r="AE40" s="916"/>
      <c r="AF40" s="3873"/>
      <c r="AG40" s="4667"/>
    </row>
    <row r="41" spans="2:33" ht="15" thickBot="1">
      <c r="B41" s="3875">
        <v>4.2880000000000003</v>
      </c>
      <c r="C41" s="3876">
        <v>3.2</v>
      </c>
      <c r="D41" s="3933" t="s">
        <v>1940</v>
      </c>
      <c r="E41" s="3876" t="s">
        <v>1147</v>
      </c>
      <c r="F41" s="3934" t="str">
        <f>+_xlfn.IFNA(VLOOKUP(E41,[2]Hoja1!$A:$C,3,FALSE),"Consultar")</f>
        <v>Consultar</v>
      </c>
      <c r="G41" s="3950">
        <v>92836130</v>
      </c>
      <c r="H41" s="3936">
        <f>+_xlfn.IFNA(VLOOKUP(G41,[2]Hoja1!$A:$C,3,FALSE),"Consultar")</f>
        <v>2693</v>
      </c>
      <c r="I41" s="3881"/>
      <c r="J41" s="486"/>
      <c r="K41" s="922"/>
      <c r="L41" s="922"/>
      <c r="M41" s="922"/>
      <c r="N41" s="922"/>
      <c r="O41" s="922"/>
      <c r="P41" s="922"/>
      <c r="Q41" s="922"/>
      <c r="R41" s="922"/>
      <c r="S41" s="922"/>
      <c r="T41" s="922"/>
      <c r="U41" s="922"/>
      <c r="V41" s="922">
        <v>15.1</v>
      </c>
      <c r="W41" s="923">
        <v>15</v>
      </c>
      <c r="X41" s="922">
        <v>14.5</v>
      </c>
      <c r="Y41" s="922">
        <v>14.1</v>
      </c>
      <c r="Z41" s="922">
        <v>13.7</v>
      </c>
      <c r="AA41" s="922">
        <v>13.3</v>
      </c>
      <c r="AB41" s="923">
        <v>12.7</v>
      </c>
      <c r="AC41" s="923">
        <v>12.4</v>
      </c>
      <c r="AD41" s="923">
        <v>10.4</v>
      </c>
      <c r="AE41" s="922">
        <v>9.08</v>
      </c>
      <c r="AF41" s="3882">
        <v>7.38</v>
      </c>
      <c r="AG41" s="4668"/>
    </row>
    <row r="42" spans="2:33">
      <c r="B42" s="3954">
        <v>1.9430000000000001</v>
      </c>
      <c r="C42" s="3955">
        <v>1.45</v>
      </c>
      <c r="D42" s="3956" t="s">
        <v>1941</v>
      </c>
      <c r="E42" s="3860" t="s">
        <v>1147</v>
      </c>
      <c r="F42" s="3925" t="str">
        <f>+_xlfn.IFNA(VLOOKUP(E42,[2]Hoja1!$A:$C,3,FALSE),"Consultar")</f>
        <v>Consultar</v>
      </c>
      <c r="G42" s="3957">
        <v>92836147</v>
      </c>
      <c r="H42" s="3927">
        <f>+_xlfn.IFNA(VLOOKUP(G42,[2]Hoja1!$A:$C,3,FALSE),"Consultar")</f>
        <v>1900</v>
      </c>
      <c r="I42" s="3958"/>
      <c r="J42" s="3959"/>
      <c r="K42" s="3960"/>
      <c r="L42" s="3961">
        <v>19.600000000000001</v>
      </c>
      <c r="M42" s="3960">
        <v>16.5</v>
      </c>
      <c r="N42" s="3960"/>
      <c r="O42" s="3960"/>
      <c r="P42" s="3960"/>
      <c r="Q42" s="3960"/>
      <c r="R42" s="3960"/>
      <c r="S42" s="3960"/>
      <c r="T42" s="3960"/>
      <c r="U42" s="3960"/>
      <c r="V42" s="3960"/>
      <c r="W42" s="3960"/>
      <c r="X42" s="3960"/>
      <c r="Y42" s="3960"/>
      <c r="Z42" s="3960"/>
      <c r="AA42" s="3960"/>
      <c r="AB42" s="3960"/>
      <c r="AC42" s="3960"/>
      <c r="AD42" s="3960"/>
      <c r="AE42" s="3960"/>
      <c r="AF42" s="3962"/>
      <c r="AG42" s="4685" t="s">
        <v>1904</v>
      </c>
    </row>
    <row r="43" spans="2:33">
      <c r="B43" s="3963">
        <v>2.9480000000000004</v>
      </c>
      <c r="C43" s="3964">
        <v>2.2000000000000002</v>
      </c>
      <c r="D43" s="3965" t="s">
        <v>1942</v>
      </c>
      <c r="E43" s="3868" t="s">
        <v>1147</v>
      </c>
      <c r="F43" s="3941" t="str">
        <f>+_xlfn.IFNA(VLOOKUP(E43,[2]Hoja1!$A:$C,3,FALSE),"Consultar")</f>
        <v>Consultar</v>
      </c>
      <c r="G43" s="3944">
        <v>92842575</v>
      </c>
      <c r="H43" s="3931">
        <f>+_xlfn.IFNA(VLOOKUP(G43,[2]Hoja1!$A:$C,3,FALSE),"Consultar")</f>
        <v>2454</v>
      </c>
      <c r="I43" s="3966"/>
      <c r="J43" s="677"/>
      <c r="K43" s="3967"/>
      <c r="L43" s="3967"/>
      <c r="M43" s="3967"/>
      <c r="N43" s="3967"/>
      <c r="O43" s="3968">
        <v>22.3</v>
      </c>
      <c r="P43" s="3968">
        <v>20.6</v>
      </c>
      <c r="Q43" s="3968">
        <v>19.399999999999999</v>
      </c>
      <c r="R43" s="3967">
        <v>17.2</v>
      </c>
      <c r="S43" s="3967">
        <v>15.3</v>
      </c>
      <c r="T43" s="3968">
        <v>10.8</v>
      </c>
      <c r="U43" s="3967"/>
      <c r="V43" s="3967"/>
      <c r="W43" s="3967"/>
      <c r="X43" s="3967"/>
      <c r="Y43" s="3967"/>
      <c r="Z43" s="3967"/>
      <c r="AA43" s="3967"/>
      <c r="AB43" s="3967"/>
      <c r="AC43" s="3967"/>
      <c r="AD43" s="3967"/>
      <c r="AE43" s="3967"/>
      <c r="AF43" s="3969"/>
      <c r="AG43" s="4686"/>
    </row>
    <row r="44" spans="2:33">
      <c r="B44" s="3867">
        <v>5.36</v>
      </c>
      <c r="C44" s="3868">
        <v>4</v>
      </c>
      <c r="D44" s="3928" t="s">
        <v>1943</v>
      </c>
      <c r="E44" s="3868" t="s">
        <v>1147</v>
      </c>
      <c r="F44" s="3941" t="str">
        <f>+_xlfn.IFNA(VLOOKUP(E44,[2]Hoja1!$A:$C,3,FALSE),"Consultar")</f>
        <v>Consultar</v>
      </c>
      <c r="G44" s="3944">
        <v>92836142</v>
      </c>
      <c r="H44" s="3931">
        <f>+_xlfn.IFNA(VLOOKUP(G44,[2]Hoja1!$A:$C,3,FALSE),"Consultar")</f>
        <v>2833</v>
      </c>
      <c r="I44" s="3637"/>
      <c r="J44" s="635"/>
      <c r="K44" s="916"/>
      <c r="L44" s="916"/>
      <c r="M44" s="916"/>
      <c r="N44" s="916"/>
      <c r="O44" s="916"/>
      <c r="P44" s="916"/>
      <c r="Q44" s="916"/>
      <c r="R44" s="916"/>
      <c r="S44" s="916"/>
      <c r="T44" s="916">
        <v>22.1</v>
      </c>
      <c r="U44" s="916">
        <v>21.4</v>
      </c>
      <c r="V44" s="3874">
        <v>20.2</v>
      </c>
      <c r="W44" s="3874">
        <v>19.3</v>
      </c>
      <c r="X44" s="916">
        <v>17.899999999999999</v>
      </c>
      <c r="Y44" s="916">
        <v>16.7</v>
      </c>
      <c r="Z44" s="916">
        <v>14.5</v>
      </c>
      <c r="AA44" s="916">
        <v>12.4</v>
      </c>
      <c r="AB44" s="916"/>
      <c r="AC44" s="916"/>
      <c r="AD44" s="916"/>
      <c r="AE44" s="916"/>
      <c r="AF44" s="3873"/>
      <c r="AG44" s="4686"/>
    </row>
    <row r="45" spans="2:33" ht="15" thickBot="1">
      <c r="B45" s="3875">
        <v>5.5</v>
      </c>
      <c r="C45" s="3876">
        <v>3.8</v>
      </c>
      <c r="D45" s="3933" t="s">
        <v>1944</v>
      </c>
      <c r="E45" s="3876" t="s">
        <v>1147</v>
      </c>
      <c r="F45" s="3934" t="str">
        <f>+_xlfn.IFNA(VLOOKUP(E45,[2]Hoja1!$A:$C,3,FALSE),"Consultar")</f>
        <v>Consultar</v>
      </c>
      <c r="G45" s="3950">
        <v>92842578</v>
      </c>
      <c r="H45" s="3936">
        <f>+_xlfn.IFNA(VLOOKUP(G45,[2]Hoja1!$A:$C,3,FALSE),"Consultar")</f>
        <v>3182</v>
      </c>
      <c r="I45" s="3636"/>
      <c r="J45" s="3913"/>
      <c r="K45" s="3914"/>
      <c r="L45" s="3914"/>
      <c r="M45" s="3914"/>
      <c r="N45" s="3914"/>
      <c r="O45" s="3914"/>
      <c r="P45" s="3914"/>
      <c r="Q45" s="3914"/>
      <c r="R45" s="3914"/>
      <c r="S45" s="3914"/>
      <c r="T45" s="3914"/>
      <c r="U45" s="3914"/>
      <c r="V45" s="3915"/>
      <c r="W45" s="3915"/>
      <c r="X45" s="3914"/>
      <c r="Y45" s="3914"/>
      <c r="Z45" s="3914"/>
      <c r="AA45" s="3914"/>
      <c r="AB45" s="3914"/>
      <c r="AC45" s="3914"/>
      <c r="AD45" s="3914"/>
      <c r="AE45" s="3914"/>
      <c r="AF45" s="3916"/>
      <c r="AG45" s="4687"/>
    </row>
    <row r="46" spans="2:33">
      <c r="B46" s="3859">
        <v>2.9480000000000004</v>
      </c>
      <c r="C46" s="3860">
        <v>2.2000000000000002</v>
      </c>
      <c r="D46" s="3924" t="s">
        <v>1945</v>
      </c>
      <c r="E46" s="3860" t="s">
        <v>1147</v>
      </c>
      <c r="F46" s="3925" t="str">
        <f>+_xlfn.IFNA(VLOOKUP(E46,[2]Hoja1!$A:$C,3,FALSE),"Consultar")</f>
        <v>Consultar</v>
      </c>
      <c r="G46" s="3957">
        <v>92842956</v>
      </c>
      <c r="H46" s="3927">
        <f>+_xlfn.IFNA(VLOOKUP(G46,[2]Hoja1!$A:$C,3,FALSE),"Consultar")</f>
        <v>2351</v>
      </c>
      <c r="I46" s="3865"/>
      <c r="J46" s="630"/>
      <c r="K46" s="3793"/>
      <c r="L46" s="3795">
        <v>28.4</v>
      </c>
      <c r="M46" s="3795">
        <v>24.5</v>
      </c>
      <c r="N46" s="3795"/>
      <c r="O46" s="3795"/>
      <c r="P46" s="3795"/>
      <c r="Q46" s="3795"/>
      <c r="R46" s="3795"/>
      <c r="S46" s="3795"/>
      <c r="T46" s="3793"/>
      <c r="U46" s="3793"/>
      <c r="V46" s="3793"/>
      <c r="W46" s="3793"/>
      <c r="X46" s="3793"/>
      <c r="Y46" s="3793"/>
      <c r="Z46" s="3793"/>
      <c r="AA46" s="3793"/>
      <c r="AB46" s="3793"/>
      <c r="AC46" s="3793"/>
      <c r="AD46" s="3793"/>
      <c r="AE46" s="3793"/>
      <c r="AF46" s="3866"/>
      <c r="AG46" s="4685" t="s">
        <v>1904</v>
      </c>
    </row>
    <row r="47" spans="2:33">
      <c r="B47" s="3867">
        <v>5.36</v>
      </c>
      <c r="C47" s="3868">
        <v>4</v>
      </c>
      <c r="D47" s="3928" t="s">
        <v>1946</v>
      </c>
      <c r="E47" s="3868" t="s">
        <v>1147</v>
      </c>
      <c r="F47" s="3941" t="str">
        <f>+_xlfn.IFNA(VLOOKUP(E47,[2]Hoja1!$A:$C,3,FALSE),"Consultar")</f>
        <v>Consultar</v>
      </c>
      <c r="G47" s="3944">
        <v>92839784</v>
      </c>
      <c r="H47" s="3931">
        <f>+_xlfn.IFNA(VLOOKUP(G47,[2]Hoja1!$A:$C,3,FALSE),"Consultar")</f>
        <v>3297</v>
      </c>
      <c r="I47" s="3966"/>
      <c r="J47" s="677"/>
      <c r="K47" s="3967"/>
      <c r="L47" s="3967"/>
      <c r="M47" s="3968"/>
      <c r="N47" s="3968"/>
      <c r="O47" s="3968"/>
      <c r="P47" s="3968"/>
      <c r="Q47" s="3968">
        <v>29.7</v>
      </c>
      <c r="R47" s="3968">
        <v>27.2</v>
      </c>
      <c r="S47" s="3968">
        <v>25.2</v>
      </c>
      <c r="T47" s="3967">
        <v>21.2</v>
      </c>
      <c r="U47" s="3968">
        <v>16</v>
      </c>
      <c r="V47" s="3967"/>
      <c r="W47" s="3967"/>
      <c r="X47" s="3967"/>
      <c r="Y47" s="3967"/>
      <c r="Z47" s="3967"/>
      <c r="AA47" s="3967"/>
      <c r="AB47" s="3967"/>
      <c r="AC47" s="3967"/>
      <c r="AD47" s="3967"/>
      <c r="AE47" s="3967"/>
      <c r="AF47" s="3969"/>
      <c r="AG47" s="4686"/>
    </row>
    <row r="48" spans="2:33">
      <c r="B48" s="3867">
        <v>7.7720000000000002</v>
      </c>
      <c r="C48" s="3868">
        <v>5.8</v>
      </c>
      <c r="D48" s="3928" t="s">
        <v>1947</v>
      </c>
      <c r="E48" s="3868" t="s">
        <v>1147</v>
      </c>
      <c r="F48" s="3941" t="str">
        <f>+_xlfn.IFNA(VLOOKUP(E48,[2]Hoja1!$A:$C,3,FALSE),"Consultar")</f>
        <v>Consultar</v>
      </c>
      <c r="G48" s="3944">
        <v>92842958</v>
      </c>
      <c r="H48" s="3931">
        <f>+_xlfn.IFNA(VLOOKUP(G48,[2]Hoja1!$A:$C,3,FALSE),"Consultar")</f>
        <v>4090</v>
      </c>
      <c r="I48" s="3637"/>
      <c r="J48" s="635"/>
      <c r="K48" s="916"/>
      <c r="L48" s="916"/>
      <c r="M48" s="3874"/>
      <c r="N48" s="3874"/>
      <c r="O48" s="3874"/>
      <c r="P48" s="3874"/>
      <c r="Q48" s="3874"/>
      <c r="R48" s="3874"/>
      <c r="S48" s="3874"/>
      <c r="T48" s="916"/>
      <c r="U48" s="3874">
        <v>30.9</v>
      </c>
      <c r="V48" s="3874">
        <v>29.4</v>
      </c>
      <c r="W48" s="3874">
        <v>28.4</v>
      </c>
      <c r="X48" s="916">
        <v>26.5</v>
      </c>
      <c r="Y48" s="916">
        <v>25.1</v>
      </c>
      <c r="Z48" s="916">
        <v>22.7</v>
      </c>
      <c r="AA48" s="3874">
        <v>20.399999999999999</v>
      </c>
      <c r="AB48" s="3874">
        <v>13</v>
      </c>
      <c r="AC48" s="916"/>
      <c r="AD48" s="916"/>
      <c r="AE48" s="916"/>
      <c r="AF48" s="3873"/>
      <c r="AG48" s="4686"/>
    </row>
    <row r="49" spans="2:33" ht="15" thickBot="1">
      <c r="B49" s="3875">
        <v>9.9160000000000004</v>
      </c>
      <c r="C49" s="3876">
        <v>7.4</v>
      </c>
      <c r="D49" s="3933" t="s">
        <v>1948</v>
      </c>
      <c r="E49" s="3876" t="s">
        <v>1147</v>
      </c>
      <c r="F49" s="3934" t="str">
        <f>+_xlfn.IFNA(VLOOKUP(E49,[2]Hoja1!$A:$C,3,FALSE),"Consultar")</f>
        <v>Consultar</v>
      </c>
      <c r="G49" s="3950">
        <v>92842973</v>
      </c>
      <c r="H49" s="3951">
        <f>+_xlfn.IFNA(VLOOKUP(G49,[2]Hoja1!$A:$C,3,FALSE),"Consultar")</f>
        <v>4751</v>
      </c>
      <c r="I49" s="3881"/>
      <c r="J49" s="638"/>
      <c r="K49" s="922"/>
      <c r="L49" s="922"/>
      <c r="M49" s="923"/>
      <c r="N49" s="923"/>
      <c r="O49" s="923"/>
      <c r="P49" s="923"/>
      <c r="Q49" s="923"/>
      <c r="R49" s="923"/>
      <c r="S49" s="923"/>
      <c r="T49" s="922"/>
      <c r="U49" s="922"/>
      <c r="V49" s="922"/>
      <c r="W49" s="922"/>
      <c r="X49" s="922"/>
      <c r="Y49" s="922"/>
      <c r="Z49" s="923">
        <v>30.2</v>
      </c>
      <c r="AA49" s="923">
        <v>29.5</v>
      </c>
      <c r="AB49" s="923">
        <v>28.3</v>
      </c>
      <c r="AC49" s="923">
        <v>27.4</v>
      </c>
      <c r="AD49" s="923">
        <v>21.6</v>
      </c>
      <c r="AE49" s="923">
        <v>14.9</v>
      </c>
      <c r="AF49" s="3918"/>
      <c r="AG49" s="4687"/>
    </row>
  </sheetData>
  <mergeCells count="16">
    <mergeCell ref="B14:C14"/>
    <mergeCell ref="AG16:AG22"/>
    <mergeCell ref="AG23:AG29"/>
    <mergeCell ref="AG30:AG36"/>
    <mergeCell ref="B13:C13"/>
    <mergeCell ref="D13:D15"/>
    <mergeCell ref="E13:E15"/>
    <mergeCell ref="F13:F15"/>
    <mergeCell ref="G13:G15"/>
    <mergeCell ref="H13:H15"/>
    <mergeCell ref="AG37:AG41"/>
    <mergeCell ref="AG42:AG45"/>
    <mergeCell ref="AG46:AG49"/>
    <mergeCell ref="I1:L1"/>
    <mergeCell ref="I13:AF14"/>
    <mergeCell ref="AG13:AG14"/>
  </mergeCells>
  <hyperlinks>
    <hyperlink ref="I1" location="Index" display="Back to Index" xr:uid="{3B3995F0-F9BC-415E-96B2-B0C803CBA57A}"/>
    <hyperlink ref="I1:J1" location="Indice!A1" display="Volver al Índice" xr:uid="{94347890-0692-4448-97A8-55BE26836BCA}"/>
  </hyperlinks>
  <pageMargins left="0.7" right="0.7" top="0.75" bottom="0.75" header="0.3" footer="0.3"/>
  <customProperties>
    <customPr name="_pios_id" r:id="rId1"/>
  </customPropertie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06E26B-5E6A-435B-BB7D-A68A0EBB4620}">
  <dimension ref="B1:AG49"/>
  <sheetViews>
    <sheetView showGridLines="0" zoomScaleNormal="100" workbookViewId="0"/>
  </sheetViews>
  <sheetFormatPr defaultColWidth="8.7109375" defaultRowHeight="14.45"/>
  <cols>
    <col min="2" max="2" width="4.7109375" customWidth="1"/>
    <col min="3" max="3" width="5.28515625" customWidth="1"/>
    <col min="4" max="4" width="9.42578125" bestFit="1" customWidth="1"/>
    <col min="5" max="5" width="9.7109375" customWidth="1"/>
    <col min="6" max="6" width="12.28515625" customWidth="1"/>
    <col min="7" max="7" width="10.28515625" customWidth="1"/>
    <col min="8" max="8" width="12.28515625" customWidth="1"/>
    <col min="9" max="9" width="4.7109375" bestFit="1" customWidth="1"/>
    <col min="10" max="10" width="4.42578125" bestFit="1" customWidth="1"/>
    <col min="11" max="15" width="5.42578125" bestFit="1" customWidth="1"/>
    <col min="16" max="16" width="4.42578125" bestFit="1" customWidth="1"/>
    <col min="17" max="27" width="5.42578125" bestFit="1" customWidth="1"/>
    <col min="28" max="32" width="4.42578125" bestFit="1" customWidth="1"/>
    <col min="33" max="33" width="14.7109375" customWidth="1"/>
  </cols>
  <sheetData>
    <row r="1" spans="2:33">
      <c r="I1" s="4669" t="s">
        <v>251</v>
      </c>
      <c r="J1" s="4670"/>
      <c r="K1" s="4670"/>
      <c r="L1" s="4670"/>
    </row>
    <row r="2" spans="2:33" ht="20.45">
      <c r="B2" s="458" t="s">
        <v>1854</v>
      </c>
      <c r="C2" s="455"/>
      <c r="D2" s="459"/>
      <c r="E2" s="459"/>
      <c r="F2" s="912"/>
      <c r="G2" s="912"/>
      <c r="H2" s="912"/>
    </row>
    <row r="3" spans="2:33" ht="20.45">
      <c r="B3" s="3843"/>
      <c r="C3" s="3844"/>
      <c r="D3" s="3845"/>
      <c r="E3" s="3845"/>
      <c r="F3" s="3846"/>
      <c r="G3" s="3846"/>
      <c r="H3" s="3846"/>
    </row>
    <row r="4" spans="2:33" ht="18">
      <c r="B4" s="619" t="s">
        <v>253</v>
      </c>
      <c r="C4" s="455"/>
      <c r="D4" s="459"/>
      <c r="E4" s="459"/>
      <c r="F4" s="912"/>
      <c r="G4" s="912"/>
      <c r="H4" s="912"/>
      <c r="I4" s="912"/>
      <c r="J4" s="912"/>
      <c r="K4" s="455"/>
      <c r="L4" s="455"/>
      <c r="M4" s="455"/>
      <c r="N4" s="455"/>
      <c r="O4" s="455"/>
      <c r="P4" s="455"/>
      <c r="Q4" s="455"/>
    </row>
    <row r="5" spans="2:33">
      <c r="B5" s="467" t="s">
        <v>1855</v>
      </c>
      <c r="C5" s="466"/>
      <c r="D5" s="506"/>
      <c r="E5" s="506"/>
      <c r="F5" s="3811"/>
      <c r="G5" s="3847"/>
      <c r="H5" s="912"/>
      <c r="I5" s="3848" t="s">
        <v>1856</v>
      </c>
      <c r="J5" s="3848"/>
      <c r="K5" s="3849"/>
      <c r="L5" s="3849"/>
      <c r="M5" s="455"/>
      <c r="N5" s="455"/>
      <c r="O5" s="455"/>
      <c r="P5" s="455"/>
      <c r="Q5" s="455"/>
    </row>
    <row r="6" spans="2:33">
      <c r="B6" s="467" t="s">
        <v>1949</v>
      </c>
      <c r="C6" s="466"/>
      <c r="D6" s="506"/>
      <c r="E6" s="506"/>
      <c r="F6" s="3811"/>
      <c r="G6" s="3847"/>
      <c r="H6" s="912"/>
      <c r="I6" s="913" t="s">
        <v>1858</v>
      </c>
      <c r="J6" s="3811"/>
      <c r="K6" s="466"/>
      <c r="L6" s="466"/>
      <c r="M6" s="3850"/>
      <c r="N6" s="3850"/>
      <c r="O6" s="3850"/>
      <c r="P6" s="3850"/>
      <c r="Q6" s="3850"/>
    </row>
    <row r="7" spans="2:33">
      <c r="B7" s="467" t="s">
        <v>1859</v>
      </c>
      <c r="C7" s="466"/>
      <c r="D7" s="506"/>
      <c r="E7" s="506"/>
      <c r="F7" s="3811"/>
      <c r="G7" s="3847"/>
      <c r="H7" s="912"/>
      <c r="I7" s="913" t="s">
        <v>1860</v>
      </c>
      <c r="J7" s="3811"/>
      <c r="K7" s="466"/>
      <c r="L7" s="466"/>
      <c r="M7" s="3850"/>
      <c r="N7" s="3850"/>
      <c r="O7" s="3850"/>
      <c r="P7" s="3850"/>
      <c r="Q7" s="3850"/>
    </row>
    <row r="8" spans="2:33">
      <c r="B8" s="467" t="s">
        <v>1950</v>
      </c>
      <c r="C8" s="466"/>
      <c r="D8" s="506"/>
      <c r="E8" s="506"/>
      <c r="F8" s="3811"/>
      <c r="G8" s="3847"/>
      <c r="H8" s="912"/>
      <c r="I8" s="466" t="s">
        <v>1862</v>
      </c>
      <c r="J8" s="3811"/>
      <c r="K8" s="466"/>
      <c r="L8" s="466"/>
      <c r="M8" s="3850"/>
      <c r="N8" s="3850"/>
      <c r="O8" s="3850"/>
      <c r="P8" s="3850"/>
      <c r="Q8" s="3850"/>
    </row>
    <row r="9" spans="2:33">
      <c r="B9" s="466" t="s">
        <v>1863</v>
      </c>
      <c r="C9" s="466"/>
      <c r="D9" s="466"/>
      <c r="E9" s="466"/>
      <c r="F9" s="466"/>
      <c r="G9" s="912"/>
      <c r="H9" s="912"/>
      <c r="I9" s="464" t="s">
        <v>1864</v>
      </c>
      <c r="J9" s="3811"/>
      <c r="K9" s="466"/>
      <c r="L9" s="466"/>
      <c r="M9" s="3850"/>
      <c r="N9" s="3850"/>
      <c r="O9" s="3850"/>
      <c r="P9" s="3850"/>
      <c r="Q9" s="3850"/>
    </row>
    <row r="10" spans="2:33">
      <c r="B10" s="466" t="s">
        <v>1865</v>
      </c>
      <c r="C10" s="466"/>
      <c r="D10" s="466"/>
      <c r="E10" s="466"/>
      <c r="F10" s="466"/>
      <c r="G10" s="912"/>
      <c r="H10" s="912"/>
      <c r="I10" s="464" t="s">
        <v>1866</v>
      </c>
      <c r="J10" s="3811"/>
      <c r="K10" s="466"/>
      <c r="L10" s="466"/>
      <c r="M10" s="3850"/>
      <c r="N10" s="3850"/>
      <c r="O10" s="3850"/>
      <c r="P10" s="3850"/>
      <c r="Q10" s="3850"/>
    </row>
    <row r="12" spans="2:33" ht="15" thickBot="1"/>
    <row r="13" spans="2:33">
      <c r="B13" s="4695" t="s">
        <v>1951</v>
      </c>
      <c r="C13" s="4699"/>
      <c r="D13" s="4688" t="s">
        <v>320</v>
      </c>
      <c r="E13" s="4676" t="s">
        <v>1101</v>
      </c>
      <c r="F13" s="4701" t="s">
        <v>1952</v>
      </c>
      <c r="G13" s="4676" t="s">
        <v>1101</v>
      </c>
      <c r="H13" s="4679" t="s">
        <v>1953</v>
      </c>
      <c r="I13" s="4688" t="s">
        <v>884</v>
      </c>
      <c r="J13" s="4688"/>
      <c r="K13" s="4688"/>
      <c r="L13" s="4688"/>
      <c r="M13" s="4688"/>
      <c r="N13" s="4688"/>
      <c r="O13" s="4688"/>
      <c r="P13" s="4688"/>
      <c r="Q13" s="4688"/>
      <c r="R13" s="4688"/>
      <c r="S13" s="4688"/>
      <c r="T13" s="4688"/>
      <c r="U13" s="4688"/>
      <c r="V13" s="4688"/>
      <c r="W13" s="4688"/>
      <c r="X13" s="4688"/>
      <c r="Y13" s="4688"/>
      <c r="Z13" s="4688"/>
      <c r="AA13" s="4688"/>
      <c r="AB13" s="4688"/>
      <c r="AC13" s="4688"/>
      <c r="AD13" s="4688"/>
      <c r="AE13" s="4688"/>
      <c r="AF13" s="4688"/>
      <c r="AG13" s="3970" t="s">
        <v>267</v>
      </c>
    </row>
    <row r="14" spans="2:33">
      <c r="B14" s="4690" t="s">
        <v>1870</v>
      </c>
      <c r="C14" s="4703"/>
      <c r="D14" s="4689"/>
      <c r="E14" s="4677"/>
      <c r="F14" s="4702"/>
      <c r="G14" s="4677"/>
      <c r="H14" s="4680"/>
      <c r="I14" s="4697"/>
      <c r="J14" s="4697"/>
      <c r="K14" s="4697"/>
      <c r="L14" s="4697"/>
      <c r="M14" s="4697"/>
      <c r="N14" s="4697"/>
      <c r="O14" s="4697"/>
      <c r="P14" s="4697"/>
      <c r="Q14" s="4697"/>
      <c r="R14" s="4697"/>
      <c r="S14" s="4697"/>
      <c r="T14" s="4697"/>
      <c r="U14" s="4697"/>
      <c r="V14" s="4697"/>
      <c r="W14" s="4697"/>
      <c r="X14" s="4697"/>
      <c r="Y14" s="4697"/>
      <c r="Z14" s="4697"/>
      <c r="AA14" s="4697"/>
      <c r="AB14" s="4697"/>
      <c r="AC14" s="4697"/>
      <c r="AD14" s="4697"/>
      <c r="AE14" s="4697"/>
      <c r="AF14" s="4697"/>
      <c r="AG14" s="4698" t="s">
        <v>1871</v>
      </c>
    </row>
    <row r="15" spans="2:33" ht="15" thickBot="1">
      <c r="B15" s="914" t="s">
        <v>319</v>
      </c>
      <c r="C15" s="915" t="s">
        <v>1872</v>
      </c>
      <c r="D15" s="4700"/>
      <c r="E15" s="4677"/>
      <c r="F15" s="4702"/>
      <c r="G15" s="4677"/>
      <c r="H15" s="4680"/>
      <c r="I15" s="3971">
        <v>7</v>
      </c>
      <c r="J15" s="936">
        <v>8</v>
      </c>
      <c r="K15" s="936">
        <v>10</v>
      </c>
      <c r="L15" s="936">
        <v>13</v>
      </c>
      <c r="M15" s="936">
        <v>15</v>
      </c>
      <c r="N15" s="936">
        <v>18</v>
      </c>
      <c r="O15" s="936">
        <v>20</v>
      </c>
      <c r="P15" s="936">
        <v>23</v>
      </c>
      <c r="Q15" s="936">
        <v>25</v>
      </c>
      <c r="R15" s="936">
        <v>28</v>
      </c>
      <c r="S15" s="936">
        <v>30</v>
      </c>
      <c r="T15" s="936">
        <v>33</v>
      </c>
      <c r="U15" s="936">
        <v>35</v>
      </c>
      <c r="V15" s="936">
        <v>38</v>
      </c>
      <c r="W15" s="936">
        <v>40</v>
      </c>
      <c r="X15" s="936">
        <v>43</v>
      </c>
      <c r="Y15" s="936">
        <v>45</v>
      </c>
      <c r="Z15" s="936">
        <v>48</v>
      </c>
      <c r="AA15" s="936">
        <v>50</v>
      </c>
      <c r="AB15" s="936">
        <v>53</v>
      </c>
      <c r="AC15" s="936">
        <v>55</v>
      </c>
      <c r="AD15" s="936">
        <v>65</v>
      </c>
      <c r="AE15" s="936">
        <v>70</v>
      </c>
      <c r="AF15" s="3919">
        <v>75</v>
      </c>
      <c r="AG15" s="4678"/>
    </row>
    <row r="16" spans="2:33">
      <c r="B16" s="3972">
        <v>0.60300000000000009</v>
      </c>
      <c r="C16" s="3973">
        <v>0.45</v>
      </c>
      <c r="D16" s="3974" t="s">
        <v>1954</v>
      </c>
      <c r="E16" s="3957">
        <v>92889385</v>
      </c>
      <c r="F16" s="3957">
        <f>+_xlfn.IFNA(VLOOKUP(E16,[2]Hoja1!$A:$C,3,FALSE),"Consultar")</f>
        <v>1181</v>
      </c>
      <c r="G16" s="3957">
        <v>97509582</v>
      </c>
      <c r="H16" s="3957">
        <f>+_xlfn.IFNA(VLOOKUP(G16,[2]Hoja1!$A:$C,3,FALSE),"Consultar")</f>
        <v>1143</v>
      </c>
      <c r="I16" s="3975">
        <v>2.5</v>
      </c>
      <c r="J16" s="928">
        <v>2.4</v>
      </c>
      <c r="K16" s="929">
        <v>2.1</v>
      </c>
      <c r="L16" s="929">
        <v>1.69</v>
      </c>
      <c r="M16" s="929">
        <v>1.31</v>
      </c>
      <c r="N16" s="929"/>
      <c r="O16" s="929"/>
      <c r="P16" s="929"/>
      <c r="Q16" s="929"/>
      <c r="R16" s="929"/>
      <c r="S16" s="929"/>
      <c r="T16" s="929"/>
      <c r="U16" s="929"/>
      <c r="V16" s="929"/>
      <c r="W16" s="929"/>
      <c r="X16" s="929"/>
      <c r="Y16" s="929"/>
      <c r="Z16" s="929"/>
      <c r="AA16" s="929"/>
      <c r="AB16" s="929"/>
      <c r="AC16" s="929"/>
      <c r="AD16" s="929"/>
      <c r="AE16" s="929"/>
      <c r="AF16" s="3976"/>
      <c r="AG16" s="4666" t="s">
        <v>1874</v>
      </c>
    </row>
    <row r="17" spans="2:33">
      <c r="B17" s="3977">
        <v>0.60300000000000009</v>
      </c>
      <c r="C17" s="3978">
        <v>0.45</v>
      </c>
      <c r="D17" s="3979" t="s">
        <v>1955</v>
      </c>
      <c r="E17" s="3944">
        <v>92889386</v>
      </c>
      <c r="F17" s="3944">
        <f>+_xlfn.IFNA(VLOOKUP(E17,[2]Hoja1!$A:$C,3,FALSE),"Consultar")</f>
        <v>1306</v>
      </c>
      <c r="G17" s="3944">
        <v>97516637</v>
      </c>
      <c r="H17" s="3944">
        <f>+_xlfn.IFNA(VLOOKUP(G17,[2]Hoja1!$A:$C,3,FALSE),"Consultar")</f>
        <v>1268</v>
      </c>
      <c r="I17" s="3980"/>
      <c r="J17" s="547"/>
      <c r="K17" s="925">
        <v>2.5299999999999998</v>
      </c>
      <c r="L17" s="925">
        <v>2.2799999999999998</v>
      </c>
      <c r="M17" s="925">
        <v>2.09</v>
      </c>
      <c r="N17" s="925">
        <v>1.79</v>
      </c>
      <c r="O17" s="925">
        <v>1.57</v>
      </c>
      <c r="P17" s="925">
        <v>1.18</v>
      </c>
      <c r="Q17" s="925">
        <v>0.85</v>
      </c>
      <c r="R17" s="925"/>
      <c r="S17" s="925"/>
      <c r="T17" s="925"/>
      <c r="U17" s="925"/>
      <c r="V17" s="925"/>
      <c r="W17" s="925"/>
      <c r="X17" s="925"/>
      <c r="Y17" s="925"/>
      <c r="Z17" s="925"/>
      <c r="AA17" s="925"/>
      <c r="AB17" s="925"/>
      <c r="AC17" s="925"/>
      <c r="AD17" s="925"/>
      <c r="AE17" s="925"/>
      <c r="AF17" s="3981"/>
      <c r="AG17" s="4667"/>
    </row>
    <row r="18" spans="2:33">
      <c r="B18" s="3977">
        <v>0.60300000000000009</v>
      </c>
      <c r="C18" s="3978">
        <v>0.45</v>
      </c>
      <c r="D18" s="3979" t="s">
        <v>1956</v>
      </c>
      <c r="E18" s="3944">
        <v>92889387</v>
      </c>
      <c r="F18" s="3944">
        <f>+_xlfn.IFNA(VLOOKUP(E18,[2]Hoja1!$A:$C,3,FALSE),"Consultar")</f>
        <v>1384</v>
      </c>
      <c r="G18" s="3944">
        <v>97516639</v>
      </c>
      <c r="H18" s="3944">
        <f>+_xlfn.IFNA(VLOOKUP(G18,[2]Hoja1!$A:$C,3,FALSE),"Consultar")</f>
        <v>1346</v>
      </c>
      <c r="I18" s="3980"/>
      <c r="J18" s="547"/>
      <c r="K18" s="925"/>
      <c r="L18" s="925"/>
      <c r="M18" s="925">
        <v>2.46</v>
      </c>
      <c r="N18" s="925">
        <v>2.2599999999999998</v>
      </c>
      <c r="O18" s="925">
        <v>2.12</v>
      </c>
      <c r="P18" s="925">
        <v>1.9</v>
      </c>
      <c r="Q18" s="925">
        <v>1.74</v>
      </c>
      <c r="R18" s="925">
        <v>1.47</v>
      </c>
      <c r="S18" s="925">
        <v>1.28</v>
      </c>
      <c r="T18" s="925">
        <v>0.93</v>
      </c>
      <c r="U18" s="925"/>
      <c r="V18" s="925"/>
      <c r="W18" s="925"/>
      <c r="X18" s="925"/>
      <c r="Y18" s="925"/>
      <c r="Z18" s="925"/>
      <c r="AA18" s="925"/>
      <c r="AB18" s="925"/>
      <c r="AC18" s="925"/>
      <c r="AD18" s="925"/>
      <c r="AE18" s="925"/>
      <c r="AF18" s="3981"/>
      <c r="AG18" s="4667"/>
    </row>
    <row r="19" spans="2:33">
      <c r="B19" s="3977">
        <v>0.6</v>
      </c>
      <c r="C19" s="3978">
        <v>0.45</v>
      </c>
      <c r="D19" s="3979" t="s">
        <v>1957</v>
      </c>
      <c r="E19" s="3944">
        <v>92889388</v>
      </c>
      <c r="F19" s="3944">
        <f>+_xlfn.IFNA(VLOOKUP(E19,[2]Hoja1!$A:$C,3,FALSE),"Consultar")</f>
        <v>1485</v>
      </c>
      <c r="G19" s="3944">
        <v>97516641</v>
      </c>
      <c r="H19" s="3944">
        <f>+_xlfn.IFNA(VLOOKUP(G19,[2]Hoja1!$A:$C,3,FALSE),"Consultar")</f>
        <v>1430</v>
      </c>
      <c r="I19" s="3980"/>
      <c r="J19" s="547"/>
      <c r="K19" s="925"/>
      <c r="L19" s="925"/>
      <c r="M19" s="925"/>
      <c r="N19" s="925">
        <v>2.46</v>
      </c>
      <c r="O19" s="925">
        <v>2.36</v>
      </c>
      <c r="P19" s="925">
        <v>2.2000000000000002</v>
      </c>
      <c r="Q19" s="925">
        <v>2.1</v>
      </c>
      <c r="R19" s="925">
        <v>1.9</v>
      </c>
      <c r="S19" s="925">
        <v>1.77</v>
      </c>
      <c r="T19" s="925">
        <v>1.56</v>
      </c>
      <c r="U19" s="925">
        <v>1.41</v>
      </c>
      <c r="V19" s="925">
        <v>1.1599999999999999</v>
      </c>
      <c r="W19" s="925">
        <v>0.97</v>
      </c>
      <c r="X19" s="925"/>
      <c r="Y19" s="925"/>
      <c r="Z19" s="925"/>
      <c r="AA19" s="925"/>
      <c r="AB19" s="925"/>
      <c r="AC19" s="925"/>
      <c r="AD19" s="925"/>
      <c r="AE19" s="925"/>
      <c r="AF19" s="3981"/>
      <c r="AG19" s="4667"/>
    </row>
    <row r="20" spans="2:33">
      <c r="B20" s="3977">
        <v>0.60300000000000009</v>
      </c>
      <c r="C20" s="3978">
        <v>0.45</v>
      </c>
      <c r="D20" s="3979" t="s">
        <v>1958</v>
      </c>
      <c r="E20" s="3003" t="s">
        <v>1147</v>
      </c>
      <c r="F20" s="3003" t="str">
        <f>+_xlfn.IFNA(VLOOKUP(E20,[2]Hoja1!$A:$C,3,FALSE),"Consultar")</f>
        <v>Consultar</v>
      </c>
      <c r="G20" s="3944">
        <v>97516643</v>
      </c>
      <c r="H20" s="3944">
        <f>+_xlfn.IFNA(VLOOKUP(G20,[2]Hoja1!$A:$C,3,FALSE),"Consultar")</f>
        <v>1466</v>
      </c>
      <c r="I20" s="3980"/>
      <c r="J20" s="547"/>
      <c r="K20" s="925"/>
      <c r="L20" s="925"/>
      <c r="M20" s="925"/>
      <c r="N20" s="925"/>
      <c r="O20" s="925">
        <v>2.4900000000000002</v>
      </c>
      <c r="P20" s="925">
        <v>2.36</v>
      </c>
      <c r="Q20" s="925">
        <v>2.27</v>
      </c>
      <c r="R20" s="925">
        <v>2.13</v>
      </c>
      <c r="S20" s="925">
        <v>2</v>
      </c>
      <c r="T20" s="925">
        <v>1.87</v>
      </c>
      <c r="U20" s="925">
        <v>1.76</v>
      </c>
      <c r="V20" s="925">
        <v>1.59</v>
      </c>
      <c r="W20" s="925">
        <v>1.47</v>
      </c>
      <c r="X20" s="925">
        <v>1.27</v>
      </c>
      <c r="Y20" s="926">
        <v>45</v>
      </c>
      <c r="Z20" s="925">
        <v>0.89</v>
      </c>
      <c r="AA20" s="925">
        <v>0.72</v>
      </c>
      <c r="AB20" s="925"/>
      <c r="AC20" s="925"/>
      <c r="AD20" s="925"/>
      <c r="AE20" s="925"/>
      <c r="AF20" s="3981"/>
      <c r="AG20" s="4667"/>
    </row>
    <row r="21" spans="2:33">
      <c r="B21" s="3977">
        <v>0.57620000000000005</v>
      </c>
      <c r="C21" s="3978">
        <v>0.43</v>
      </c>
      <c r="D21" s="3979" t="s">
        <v>1959</v>
      </c>
      <c r="E21" s="3003" t="s">
        <v>1147</v>
      </c>
      <c r="F21" s="3003" t="str">
        <f>+_xlfn.IFNA(VLOOKUP(E21,[2]Hoja1!$A:$C,3,FALSE),"Consultar")</f>
        <v>Consultar</v>
      </c>
      <c r="G21" s="3944">
        <v>97516645</v>
      </c>
      <c r="H21" s="3944">
        <f>+_xlfn.IFNA(VLOOKUP(G21,[2]Hoja1!$A:$C,3,FALSE),"Consultar")</f>
        <v>1591</v>
      </c>
      <c r="I21" s="3980"/>
      <c r="J21" s="547"/>
      <c r="K21" s="925"/>
      <c r="L21" s="925"/>
      <c r="M21" s="925"/>
      <c r="N21" s="925"/>
      <c r="O21" s="925"/>
      <c r="P21" s="925"/>
      <c r="Q21" s="925"/>
      <c r="R21" s="925">
        <v>2.48</v>
      </c>
      <c r="S21" s="925">
        <v>2.41</v>
      </c>
      <c r="T21" s="925">
        <v>2.29</v>
      </c>
      <c r="U21" s="925">
        <v>2.2200000000000002</v>
      </c>
      <c r="V21" s="925">
        <v>2.1</v>
      </c>
      <c r="W21" s="925">
        <v>2</v>
      </c>
      <c r="X21" s="925">
        <v>1.87</v>
      </c>
      <c r="Y21" s="925">
        <v>1.77</v>
      </c>
      <c r="Z21" s="925">
        <v>1.61</v>
      </c>
      <c r="AA21" s="925">
        <v>1.5</v>
      </c>
      <c r="AB21" s="925">
        <v>1.32</v>
      </c>
      <c r="AC21" s="925">
        <v>1.19</v>
      </c>
      <c r="AD21" s="925"/>
      <c r="AE21" s="925"/>
      <c r="AF21" s="3981"/>
      <c r="AG21" s="4667"/>
    </row>
    <row r="22" spans="2:33" ht="15" thickBot="1">
      <c r="B22" s="3982">
        <v>0.80400000000000005</v>
      </c>
      <c r="C22" s="3983">
        <v>0.6</v>
      </c>
      <c r="D22" s="3984" t="s">
        <v>1960</v>
      </c>
      <c r="E22" s="3009" t="s">
        <v>1147</v>
      </c>
      <c r="F22" s="3009" t="str">
        <f>+_xlfn.IFNA(VLOOKUP(E22,[2]Hoja1!$A:$C,3,FALSE),"Consultar")</f>
        <v>Consultar</v>
      </c>
      <c r="G22" s="3950">
        <v>97516647</v>
      </c>
      <c r="H22" s="3950">
        <f>+_xlfn.IFNA(VLOOKUP(G22,[2]Hoja1!$A:$C,3,FALSE),"Consultar")</f>
        <v>1699</v>
      </c>
      <c r="I22" s="3985"/>
      <c r="J22" s="550"/>
      <c r="K22" s="927"/>
      <c r="L22" s="927"/>
      <c r="M22" s="927"/>
      <c r="N22" s="927"/>
      <c r="O22" s="927"/>
      <c r="P22" s="927"/>
      <c r="Q22" s="927"/>
      <c r="R22" s="927"/>
      <c r="S22" s="927">
        <v>2.5499999999999998</v>
      </c>
      <c r="T22" s="927">
        <v>2.4500000000000002</v>
      </c>
      <c r="U22" s="927">
        <v>2.39</v>
      </c>
      <c r="V22" s="927">
        <v>2.2799999999999998</v>
      </c>
      <c r="W22" s="927">
        <v>2.2200000000000002</v>
      </c>
      <c r="X22" s="927">
        <v>2.11</v>
      </c>
      <c r="Y22" s="927">
        <v>2</v>
      </c>
      <c r="Z22" s="927">
        <v>1.91</v>
      </c>
      <c r="AA22" s="927">
        <v>1.83</v>
      </c>
      <c r="AB22" s="927">
        <v>1.7</v>
      </c>
      <c r="AC22" s="927">
        <v>1.61</v>
      </c>
      <c r="AD22" s="927">
        <v>1.08</v>
      </c>
      <c r="AE22" s="927"/>
      <c r="AF22" s="3986"/>
      <c r="AG22" s="4668"/>
    </row>
    <row r="23" spans="2:33">
      <c r="B23" s="3987">
        <v>0.60300000000000009</v>
      </c>
      <c r="C23" s="3988">
        <v>0.45</v>
      </c>
      <c r="D23" s="3989" t="s">
        <v>1961</v>
      </c>
      <c r="E23" s="3001" t="s">
        <v>1147</v>
      </c>
      <c r="F23" s="3001" t="str">
        <f>+_xlfn.IFNA(VLOOKUP(E23,[2]Hoja1!$A:$C,3,FALSE),"Consultar")</f>
        <v>Consultar</v>
      </c>
      <c r="G23" s="3957">
        <v>96806870</v>
      </c>
      <c r="H23" s="3957">
        <f>+_xlfn.IFNA(VLOOKUP(G23,[2]Hoja1!$A:$C,3,FALSE),"Consultar")</f>
        <v>1191</v>
      </c>
      <c r="I23" s="3990">
        <v>4.34</v>
      </c>
      <c r="J23" s="917">
        <v>4.2</v>
      </c>
      <c r="K23" s="924">
        <v>3.87</v>
      </c>
      <c r="L23" s="924">
        <v>3.24</v>
      </c>
      <c r="M23" s="924">
        <v>2.66</v>
      </c>
      <c r="N23" s="924" t="s">
        <v>1882</v>
      </c>
      <c r="O23" s="924"/>
      <c r="P23" s="924"/>
      <c r="Q23" s="924"/>
      <c r="R23" s="924"/>
      <c r="S23" s="924"/>
      <c r="T23" s="924"/>
      <c r="U23" s="924"/>
      <c r="V23" s="924"/>
      <c r="W23" s="924"/>
      <c r="X23" s="924"/>
      <c r="Y23" s="924"/>
      <c r="Z23" s="924"/>
      <c r="AA23" s="924"/>
      <c r="AB23" s="924"/>
      <c r="AC23" s="924"/>
      <c r="AD23" s="924"/>
      <c r="AE23" s="924"/>
      <c r="AF23" s="3991"/>
      <c r="AG23" s="4666" t="s">
        <v>1874</v>
      </c>
    </row>
    <row r="24" spans="2:33">
      <c r="B24" s="3977">
        <v>0.60300000000000009</v>
      </c>
      <c r="C24" s="3978">
        <v>0.45</v>
      </c>
      <c r="D24" s="3979" t="s">
        <v>1962</v>
      </c>
      <c r="E24" s="3944">
        <v>92889495</v>
      </c>
      <c r="F24" s="3944">
        <f>+_xlfn.IFNA(VLOOKUP(E24,[2]Hoja1!$A:$C,3,FALSE),"Consultar")</f>
        <v>1331</v>
      </c>
      <c r="G24" s="3944">
        <v>96806871</v>
      </c>
      <c r="H24" s="3944">
        <f>+_xlfn.IFNA(VLOOKUP(G24,[2]Hoja1!$A:$C,3,FALSE),"Consultar")</f>
        <v>1275</v>
      </c>
      <c r="I24" s="3980"/>
      <c r="J24" s="547"/>
      <c r="K24" s="925">
        <v>4.41</v>
      </c>
      <c r="L24" s="925">
        <v>4.0999999999999996</v>
      </c>
      <c r="M24" s="925">
        <v>3.88</v>
      </c>
      <c r="N24" s="925">
        <v>3.46</v>
      </c>
      <c r="O24" s="925">
        <v>3.11</v>
      </c>
      <c r="P24" s="925">
        <v>2.48</v>
      </c>
      <c r="Q24" s="925">
        <v>1.9</v>
      </c>
      <c r="R24" s="925"/>
      <c r="S24" s="925"/>
      <c r="T24" s="925"/>
      <c r="U24" s="925"/>
      <c r="V24" s="925"/>
      <c r="W24" s="925"/>
      <c r="X24" s="925"/>
      <c r="Y24" s="925"/>
      <c r="Z24" s="925"/>
      <c r="AA24" s="925"/>
      <c r="AB24" s="925"/>
      <c r="AC24" s="925"/>
      <c r="AD24" s="925"/>
      <c r="AE24" s="925"/>
      <c r="AF24" s="3981"/>
      <c r="AG24" s="4667"/>
    </row>
    <row r="25" spans="2:33">
      <c r="B25" s="3977">
        <v>0.60300000000000009</v>
      </c>
      <c r="C25" s="3978">
        <v>0.45</v>
      </c>
      <c r="D25" s="3979" t="s">
        <v>1963</v>
      </c>
      <c r="E25" s="3944">
        <v>92889496</v>
      </c>
      <c r="F25" s="3944">
        <f>+_xlfn.IFNA(VLOOKUP(E25,[2]Hoja1!$A:$C,3,FALSE),"Consultar")</f>
        <v>1420</v>
      </c>
      <c r="G25" s="3944">
        <v>96806884</v>
      </c>
      <c r="H25" s="3944">
        <f>+_xlfn.IFNA(VLOOKUP(G25,[2]Hoja1!$A:$C,3,FALSE),"Consultar")</f>
        <v>1364</v>
      </c>
      <c r="I25" s="3980"/>
      <c r="J25" s="547"/>
      <c r="K25" s="925"/>
      <c r="L25" s="925"/>
      <c r="M25" s="925">
        <v>4.42</v>
      </c>
      <c r="N25" s="925">
        <v>4.17</v>
      </c>
      <c r="O25" s="925">
        <v>3.99</v>
      </c>
      <c r="P25" s="925">
        <v>3.67</v>
      </c>
      <c r="Q25" s="925">
        <v>3.42</v>
      </c>
      <c r="R25" s="925">
        <v>2.97</v>
      </c>
      <c r="S25" s="925">
        <v>2.61</v>
      </c>
      <c r="T25" s="925">
        <v>1.91</v>
      </c>
      <c r="U25" s="925">
        <v>1.37</v>
      </c>
      <c r="V25" s="925"/>
      <c r="W25" s="925"/>
      <c r="X25" s="925"/>
      <c r="Y25" s="925"/>
      <c r="Z25" s="925"/>
      <c r="AA25" s="925"/>
      <c r="AB25" s="925"/>
      <c r="AC25" s="925"/>
      <c r="AD25" s="925"/>
      <c r="AE25" s="925"/>
      <c r="AF25" s="3981"/>
      <c r="AG25" s="4667"/>
    </row>
    <row r="26" spans="2:33">
      <c r="B26" s="3977">
        <v>0.87100000000000011</v>
      </c>
      <c r="C26" s="3978">
        <v>0.65</v>
      </c>
      <c r="D26" s="3979" t="s">
        <v>1964</v>
      </c>
      <c r="E26" s="3944">
        <v>92889497</v>
      </c>
      <c r="F26" s="3944">
        <f>+_xlfn.IFNA(VLOOKUP(E26,[2]Hoja1!$A:$C,3,FALSE),"Consultar")</f>
        <v>1528</v>
      </c>
      <c r="G26" s="3944">
        <v>96806868</v>
      </c>
      <c r="H26" s="3944">
        <f>+_xlfn.IFNA(VLOOKUP(G26,[2]Hoja1!$A:$C,3,FALSE),"Consultar")</f>
        <v>1471</v>
      </c>
      <c r="I26" s="3980"/>
      <c r="J26" s="547"/>
      <c r="K26" s="925"/>
      <c r="L26" s="925"/>
      <c r="M26" s="925"/>
      <c r="N26" s="925">
        <v>4.38</v>
      </c>
      <c r="O26" s="925">
        <v>4.25</v>
      </c>
      <c r="P26" s="925">
        <v>4.05</v>
      </c>
      <c r="Q26" s="925">
        <v>3.91</v>
      </c>
      <c r="R26" s="925">
        <v>3.67</v>
      </c>
      <c r="S26" s="925">
        <v>3.48</v>
      </c>
      <c r="T26" s="925">
        <v>3.17</v>
      </c>
      <c r="U26" s="925">
        <v>2.93</v>
      </c>
      <c r="V26" s="925">
        <v>2.5</v>
      </c>
      <c r="W26" s="925">
        <v>2.16</v>
      </c>
      <c r="X26" s="925">
        <v>1.57</v>
      </c>
      <c r="Y26" s="925">
        <v>1.1000000000000001</v>
      </c>
      <c r="Z26" s="925"/>
      <c r="AA26" s="925"/>
      <c r="AB26" s="925"/>
      <c r="AC26" s="925"/>
      <c r="AD26" s="925"/>
      <c r="AE26" s="925"/>
      <c r="AF26" s="3981"/>
      <c r="AG26" s="4667"/>
    </row>
    <row r="27" spans="2:33">
      <c r="B27" s="3977">
        <v>0.87100000000000011</v>
      </c>
      <c r="C27" s="3978">
        <v>0.65</v>
      </c>
      <c r="D27" s="3979" t="s">
        <v>1965</v>
      </c>
      <c r="E27" s="3003" t="s">
        <v>1147</v>
      </c>
      <c r="F27" s="3003" t="str">
        <f>+_xlfn.IFNA(VLOOKUP(E27,[2]Hoja1!$A:$C,3,FALSE),"Consultar")</f>
        <v>Consultar</v>
      </c>
      <c r="G27" s="3944">
        <v>97516649</v>
      </c>
      <c r="H27" s="3944">
        <f>+_xlfn.IFNA(VLOOKUP(G27,[2]Hoja1!$A:$C,3,FALSE),"Consultar")</f>
        <v>1597</v>
      </c>
      <c r="I27" s="3980"/>
      <c r="J27" s="547"/>
      <c r="K27" s="925"/>
      <c r="L27" s="925"/>
      <c r="M27" s="925"/>
      <c r="N27" s="925"/>
      <c r="O27" s="925">
        <v>4.41</v>
      </c>
      <c r="P27" s="925">
        <v>4.26</v>
      </c>
      <c r="Q27" s="925">
        <v>4.1500000000000004</v>
      </c>
      <c r="R27" s="925">
        <v>3.98</v>
      </c>
      <c r="S27" s="925">
        <v>3.85</v>
      </c>
      <c r="T27" s="925">
        <v>3.64</v>
      </c>
      <c r="U27" s="925">
        <v>3.49</v>
      </c>
      <c r="V27" s="925">
        <v>3.22</v>
      </c>
      <c r="W27" s="925">
        <v>3.02</v>
      </c>
      <c r="X27" s="925">
        <v>2.7</v>
      </c>
      <c r="Y27" s="925">
        <v>2.4500000000000002</v>
      </c>
      <c r="Z27" s="925">
        <v>2.02</v>
      </c>
      <c r="AA27" s="925">
        <v>1.7</v>
      </c>
      <c r="AB27" s="925"/>
      <c r="AC27" s="925"/>
      <c r="AD27" s="925"/>
      <c r="AE27" s="925"/>
      <c r="AF27" s="3981"/>
      <c r="AG27" s="4667"/>
    </row>
    <row r="28" spans="2:33">
      <c r="B28" s="3992">
        <v>1.5</v>
      </c>
      <c r="C28" s="3993">
        <v>1.1000000000000001</v>
      </c>
      <c r="D28" s="3994" t="s">
        <v>1966</v>
      </c>
      <c r="E28" s="3003" t="s">
        <v>1147</v>
      </c>
      <c r="F28" s="3003" t="str">
        <f>+_xlfn.IFNA(VLOOKUP(E28,[2]Hoja1!$A:$C,3,FALSE),"Consultar")</f>
        <v>Consultar</v>
      </c>
      <c r="G28" s="3944">
        <v>92842360</v>
      </c>
      <c r="H28" s="3944">
        <f>+_xlfn.IFNA(VLOOKUP(G28,[2]Hoja1!$A:$C,3,FALSE),"Consultar")</f>
        <v>1636</v>
      </c>
      <c r="I28" s="3995"/>
      <c r="J28" s="3996"/>
      <c r="K28" s="3997"/>
      <c r="L28" s="3997"/>
      <c r="M28" s="3997"/>
      <c r="N28" s="3997"/>
      <c r="O28" s="3997"/>
      <c r="P28" s="3997"/>
      <c r="Q28" s="3997"/>
      <c r="R28" s="3997"/>
      <c r="S28" s="3997"/>
      <c r="T28" s="3997"/>
      <c r="U28" s="3997"/>
      <c r="V28" s="3997"/>
      <c r="W28" s="3997"/>
      <c r="X28" s="3997"/>
      <c r="Y28" s="3997"/>
      <c r="Z28" s="3997"/>
      <c r="AA28" s="3997"/>
      <c r="AB28" s="3997"/>
      <c r="AC28" s="3997"/>
      <c r="AD28" s="3997"/>
      <c r="AE28" s="3997"/>
      <c r="AF28" s="3998"/>
      <c r="AG28" s="4667"/>
    </row>
    <row r="29" spans="2:33" ht="15" thickBot="1">
      <c r="B29" s="3982">
        <v>1.6080000000000001</v>
      </c>
      <c r="C29" s="3983">
        <v>1.2</v>
      </c>
      <c r="D29" s="3984" t="s">
        <v>1967</v>
      </c>
      <c r="E29" s="3009" t="s">
        <v>1147</v>
      </c>
      <c r="F29" s="3009" t="str">
        <f>+_xlfn.IFNA(VLOOKUP(E29,[2]Hoja1!$A:$C,3,FALSE),"Consultar")</f>
        <v>Consultar</v>
      </c>
      <c r="G29" s="3950">
        <v>97516653</v>
      </c>
      <c r="H29" s="3950" t="str">
        <f>+_xlfn.IFNA(VLOOKUP(G29,[2]Hoja1!$A:$C,3,FALSE),"Consultar")</f>
        <v>Consultar</v>
      </c>
      <c r="I29" s="3999"/>
      <c r="J29" s="930"/>
      <c r="K29" s="927"/>
      <c r="L29" s="927"/>
      <c r="M29" s="927"/>
      <c r="N29" s="927"/>
      <c r="O29" s="927"/>
      <c r="P29" s="927"/>
      <c r="Q29" s="927"/>
      <c r="R29" s="927"/>
      <c r="S29" s="927"/>
      <c r="T29" s="927"/>
      <c r="U29" s="927">
        <v>4.3</v>
      </c>
      <c r="V29" s="927">
        <v>4.17</v>
      </c>
      <c r="W29" s="927">
        <v>4.08</v>
      </c>
      <c r="X29" s="927">
        <v>3.94</v>
      </c>
      <c r="Y29" s="927">
        <v>3.84</v>
      </c>
      <c r="Z29" s="927">
        <v>3.68</v>
      </c>
      <c r="AA29" s="927">
        <v>3.56</v>
      </c>
      <c r="AB29" s="927">
        <v>3.37</v>
      </c>
      <c r="AC29" s="927">
        <v>3.23</v>
      </c>
      <c r="AD29" s="927">
        <v>2.31</v>
      </c>
      <c r="AE29" s="927">
        <v>1.72</v>
      </c>
      <c r="AF29" s="3986"/>
      <c r="AG29" s="4668"/>
    </row>
    <row r="30" spans="2:33">
      <c r="B30" s="3987">
        <v>0.60300000000000009</v>
      </c>
      <c r="C30" s="3988">
        <v>0.45</v>
      </c>
      <c r="D30" s="3989" t="s">
        <v>1968</v>
      </c>
      <c r="E30" s="3001" t="s">
        <v>1147</v>
      </c>
      <c r="F30" s="3001" t="str">
        <f>+_xlfn.IFNA(VLOOKUP(E30,[2]Hoja1!$A:$C,3,FALSE),"Consultar")</f>
        <v>Consultar</v>
      </c>
      <c r="G30" s="3957">
        <v>99919854</v>
      </c>
      <c r="H30" s="3957">
        <f>+_xlfn.IFNA(VLOOKUP(G30,[2]Hoja1!$A:$C,3,FALSE),"Consultar")</f>
        <v>1185</v>
      </c>
      <c r="I30" s="4000">
        <v>5.99</v>
      </c>
      <c r="J30" s="924">
        <v>5.77</v>
      </c>
      <c r="K30" s="924">
        <v>5.3</v>
      </c>
      <c r="L30" s="924">
        <v>4.46</v>
      </c>
      <c r="M30" s="924">
        <v>3.67</v>
      </c>
      <c r="N30" s="924">
        <v>1.75</v>
      </c>
      <c r="O30" s="924"/>
      <c r="P30" s="924"/>
      <c r="Q30" s="924"/>
      <c r="R30" s="924"/>
      <c r="S30" s="924"/>
      <c r="T30" s="924"/>
      <c r="U30" s="924"/>
      <c r="V30" s="924"/>
      <c r="W30" s="924"/>
      <c r="X30" s="924"/>
      <c r="Y30" s="924"/>
      <c r="Z30" s="924"/>
      <c r="AA30" s="924"/>
      <c r="AB30" s="924"/>
      <c r="AC30" s="924"/>
      <c r="AD30" s="924"/>
      <c r="AE30" s="924"/>
      <c r="AF30" s="3991"/>
      <c r="AG30" s="4666" t="s">
        <v>1890</v>
      </c>
    </row>
    <row r="31" spans="2:33">
      <c r="B31" s="3977">
        <v>0.87100000000000011</v>
      </c>
      <c r="C31" s="3978">
        <v>0.65</v>
      </c>
      <c r="D31" s="3979" t="s">
        <v>1969</v>
      </c>
      <c r="E31" s="3944">
        <v>92889612</v>
      </c>
      <c r="F31" s="3944">
        <f>+_xlfn.IFNA(VLOOKUP(E31,[2]Hoja1!$A:$C,3,FALSE),"Consultar")</f>
        <v>1485</v>
      </c>
      <c r="G31" s="3944">
        <v>99919853</v>
      </c>
      <c r="H31" s="3944">
        <f>+_xlfn.IFNA(VLOOKUP(G31,[2]Hoja1!$A:$C,3,FALSE),"Consultar")</f>
        <v>1402</v>
      </c>
      <c r="I31" s="4001"/>
      <c r="J31" s="925"/>
      <c r="K31" s="925">
        <v>6.39</v>
      </c>
      <c r="L31" s="925">
        <v>5.96</v>
      </c>
      <c r="M31" s="925">
        <v>5.62</v>
      </c>
      <c r="N31" s="925">
        <v>5.07</v>
      </c>
      <c r="O31" s="925">
        <v>4.63</v>
      </c>
      <c r="P31" s="925">
        <v>3.78</v>
      </c>
      <c r="Q31" s="925">
        <v>3</v>
      </c>
      <c r="R31" s="925"/>
      <c r="S31" s="925"/>
      <c r="T31" s="925"/>
      <c r="U31" s="925"/>
      <c r="V31" s="925"/>
      <c r="W31" s="925"/>
      <c r="X31" s="925"/>
      <c r="Y31" s="925"/>
      <c r="Z31" s="925"/>
      <c r="AA31" s="925"/>
      <c r="AB31" s="925"/>
      <c r="AC31" s="925"/>
      <c r="AD31" s="925"/>
      <c r="AE31" s="925"/>
      <c r="AF31" s="3981"/>
      <c r="AG31" s="4667"/>
    </row>
    <row r="32" spans="2:33">
      <c r="B32" s="3977">
        <v>1.1255999999999999</v>
      </c>
      <c r="C32" s="3978">
        <v>0.84</v>
      </c>
      <c r="D32" s="3979" t="s">
        <v>1970</v>
      </c>
      <c r="E32" s="3944">
        <v>96806893</v>
      </c>
      <c r="F32" s="3944" t="str">
        <f>+_xlfn.IFNA(VLOOKUP(E32,[2]Hoja1!$A:$C,3,FALSE),"Consultar")</f>
        <v>Consultar</v>
      </c>
      <c r="G32" s="3944">
        <v>92836145</v>
      </c>
      <c r="H32" s="3944">
        <f>+_xlfn.IFNA(VLOOKUP(G32,[2]Hoja1!$A:$C,3,FALSE),"Consultar")</f>
        <v>1496</v>
      </c>
      <c r="I32" s="4001"/>
      <c r="J32" s="547"/>
      <c r="K32" s="925"/>
      <c r="L32" s="925"/>
      <c r="M32" s="925">
        <v>6.38</v>
      </c>
      <c r="N32" s="925">
        <v>6.04</v>
      </c>
      <c r="O32" s="925">
        <v>5.79</v>
      </c>
      <c r="P32" s="925">
        <v>5.38</v>
      </c>
      <c r="Q32" s="925">
        <v>5.07</v>
      </c>
      <c r="R32" s="925">
        <v>4.5199999999999996</v>
      </c>
      <c r="S32" s="925">
        <v>4.09</v>
      </c>
      <c r="T32" s="925">
        <v>3.22</v>
      </c>
      <c r="U32" s="925">
        <v>2.36</v>
      </c>
      <c r="V32" s="925"/>
      <c r="W32" s="925"/>
      <c r="X32" s="925"/>
      <c r="Y32" s="925"/>
      <c r="Z32" s="925"/>
      <c r="AA32" s="925"/>
      <c r="AB32" s="925"/>
      <c r="AC32" s="925"/>
      <c r="AD32" s="925"/>
      <c r="AE32" s="925"/>
      <c r="AF32" s="3981"/>
      <c r="AG32" s="4667"/>
    </row>
    <row r="33" spans="2:33">
      <c r="B33" s="3977">
        <v>1.6080000000000001</v>
      </c>
      <c r="C33" s="3978">
        <v>1.2</v>
      </c>
      <c r="D33" s="3979" t="s">
        <v>1971</v>
      </c>
      <c r="E33" s="3003" t="s">
        <v>1147</v>
      </c>
      <c r="F33" s="3003" t="str">
        <f>+_xlfn.IFNA(VLOOKUP(E33,[2]Hoja1!$A:$C,3,FALSE),"Consultar")</f>
        <v>Consultar</v>
      </c>
      <c r="G33" s="3944">
        <v>92830995</v>
      </c>
      <c r="H33" s="3944">
        <f>+_xlfn.IFNA(VLOOKUP(G33,[2]Hoja1!$A:$C,3,FALSE),"Consultar")</f>
        <v>1730</v>
      </c>
      <c r="I33" s="4001"/>
      <c r="J33" s="547"/>
      <c r="K33" s="925"/>
      <c r="L33" s="925"/>
      <c r="M33" s="925"/>
      <c r="N33" s="925"/>
      <c r="O33" s="925"/>
      <c r="P33" s="925">
        <v>6.29</v>
      </c>
      <c r="Q33" s="925">
        <v>6.09</v>
      </c>
      <c r="R33" s="925">
        <v>5.78</v>
      </c>
      <c r="S33" s="925">
        <v>5.55</v>
      </c>
      <c r="T33" s="925">
        <v>5.17</v>
      </c>
      <c r="U33" s="925">
        <v>4.88</v>
      </c>
      <c r="V33" s="925">
        <v>4.37</v>
      </c>
      <c r="W33" s="925">
        <v>3.96</v>
      </c>
      <c r="X33" s="925">
        <v>3.11</v>
      </c>
      <c r="Y33" s="925">
        <v>2.27</v>
      </c>
      <c r="Z33" s="925"/>
      <c r="AA33" s="925"/>
      <c r="AB33" s="925"/>
      <c r="AC33" s="925"/>
      <c r="AD33" s="925"/>
      <c r="AE33" s="925"/>
      <c r="AF33" s="3981"/>
      <c r="AG33" s="4667"/>
    </row>
    <row r="34" spans="2:33">
      <c r="B34" s="3977">
        <v>1.6080000000000001</v>
      </c>
      <c r="C34" s="3978">
        <v>1.2</v>
      </c>
      <c r="D34" s="3979" t="s">
        <v>1972</v>
      </c>
      <c r="E34" s="3003" t="s">
        <v>1147</v>
      </c>
      <c r="F34" s="3003" t="str">
        <f>+_xlfn.IFNA(VLOOKUP(E34,[2]Hoja1!$A:$C,3,FALSE),"Consultar")</f>
        <v>Consultar</v>
      </c>
      <c r="G34" s="3944">
        <v>92836452</v>
      </c>
      <c r="H34" s="3944">
        <f>+_xlfn.IFNA(VLOOKUP(G34,[2]Hoja1!$A:$C,3,FALSE),"Consultar")</f>
        <v>1883</v>
      </c>
      <c r="I34" s="3980"/>
      <c r="J34" s="547"/>
      <c r="K34" s="925"/>
      <c r="L34" s="925"/>
      <c r="M34" s="925"/>
      <c r="N34" s="925"/>
      <c r="O34" s="925"/>
      <c r="P34" s="925"/>
      <c r="Q34" s="925"/>
      <c r="R34" s="925"/>
      <c r="S34" s="925"/>
      <c r="T34" s="925">
        <v>6.22</v>
      </c>
      <c r="U34" s="925">
        <v>6.03</v>
      </c>
      <c r="V34" s="925">
        <v>5.73</v>
      </c>
      <c r="W34" s="925">
        <v>5.5</v>
      </c>
      <c r="X34" s="925">
        <v>5.12</v>
      </c>
      <c r="Y34" s="925">
        <v>4.83</v>
      </c>
      <c r="Z34" s="925">
        <v>4.29</v>
      </c>
      <c r="AA34" s="925">
        <v>3.85</v>
      </c>
      <c r="AB34" s="925">
        <v>2.82</v>
      </c>
      <c r="AC34" s="925">
        <v>1.7</v>
      </c>
      <c r="AD34" s="925"/>
      <c r="AE34" s="925"/>
      <c r="AF34" s="3981"/>
      <c r="AG34" s="4667"/>
    </row>
    <row r="35" spans="2:33">
      <c r="B35" s="3977">
        <v>2.1172000000000004</v>
      </c>
      <c r="C35" s="3978">
        <v>1.58</v>
      </c>
      <c r="D35" s="3979" t="s">
        <v>1973</v>
      </c>
      <c r="E35" s="3003" t="s">
        <v>1147</v>
      </c>
      <c r="F35" s="3003" t="str">
        <f>+_xlfn.IFNA(VLOOKUP(E35,[2]Hoja1!$A:$C,3,FALSE),"Consultar")</f>
        <v>Consultar</v>
      </c>
      <c r="G35" s="3944">
        <v>92842512</v>
      </c>
      <c r="H35" s="3944">
        <f>+_xlfn.IFNA(VLOOKUP(G35,[2]Hoja1!$A:$C,3,FALSE),"Consultar")</f>
        <v>2134</v>
      </c>
      <c r="I35" s="3980"/>
      <c r="J35" s="547"/>
      <c r="K35" s="925"/>
      <c r="L35" s="925"/>
      <c r="M35" s="925"/>
      <c r="N35" s="925"/>
      <c r="O35" s="925"/>
      <c r="P35" s="925"/>
      <c r="Q35" s="925"/>
      <c r="R35" s="925"/>
      <c r="S35" s="925"/>
      <c r="T35" s="925"/>
      <c r="U35" s="925">
        <v>6.33</v>
      </c>
      <c r="V35" s="925">
        <v>6.11</v>
      </c>
      <c r="W35" s="925">
        <v>5.95</v>
      </c>
      <c r="X35" s="925">
        <v>5.71</v>
      </c>
      <c r="Y35" s="925">
        <v>5.53</v>
      </c>
      <c r="Z35" s="925">
        <v>5.24</v>
      </c>
      <c r="AA35" s="925">
        <v>5.03</v>
      </c>
      <c r="AB35" s="925">
        <v>4.67</v>
      </c>
      <c r="AC35" s="925">
        <v>4.41</v>
      </c>
      <c r="AD35" s="925">
        <v>1.75</v>
      </c>
      <c r="AE35" s="925"/>
      <c r="AF35" s="3981"/>
      <c r="AG35" s="4667"/>
    </row>
    <row r="36" spans="2:33" ht="15" thickBot="1">
      <c r="B36" s="3982">
        <v>2.1172000000000004</v>
      </c>
      <c r="C36" s="3983">
        <v>1.58</v>
      </c>
      <c r="D36" s="3984" t="s">
        <v>1974</v>
      </c>
      <c r="E36" s="3009" t="s">
        <v>1147</v>
      </c>
      <c r="F36" s="3009" t="str">
        <f>+_xlfn.IFNA(VLOOKUP(E36,[2]Hoja1!$A:$C,3,FALSE),"Consultar")</f>
        <v>Consultar</v>
      </c>
      <c r="G36" s="3950">
        <v>92842531</v>
      </c>
      <c r="H36" s="3950">
        <f>+_xlfn.IFNA(VLOOKUP(G36,[2]Hoja1!$A:$C,3,FALSE),"Consultar")</f>
        <v>2191</v>
      </c>
      <c r="I36" s="3985"/>
      <c r="J36" s="550"/>
      <c r="K36" s="927"/>
      <c r="L36" s="927"/>
      <c r="M36" s="927"/>
      <c r="N36" s="927"/>
      <c r="O36" s="927"/>
      <c r="P36" s="927"/>
      <c r="Q36" s="927"/>
      <c r="R36" s="927"/>
      <c r="S36" s="927"/>
      <c r="T36" s="927"/>
      <c r="U36" s="927"/>
      <c r="V36" s="927">
        <v>6.42</v>
      </c>
      <c r="W36" s="927">
        <v>6.3</v>
      </c>
      <c r="X36" s="927">
        <v>6.11</v>
      </c>
      <c r="Y36" s="927">
        <v>5.98</v>
      </c>
      <c r="Z36" s="927">
        <v>5.76</v>
      </c>
      <c r="AA36" s="927">
        <v>5.61</v>
      </c>
      <c r="AB36" s="927">
        <v>5.37</v>
      </c>
      <c r="AC36" s="927">
        <v>5.2</v>
      </c>
      <c r="AD36" s="927">
        <v>4.04</v>
      </c>
      <c r="AE36" s="927">
        <v>3.08</v>
      </c>
      <c r="AF36" s="3986"/>
      <c r="AG36" s="4668"/>
    </row>
    <row r="37" spans="2:33">
      <c r="B37" s="3987">
        <v>0.99160000000000004</v>
      </c>
      <c r="C37" s="3988">
        <v>0.74</v>
      </c>
      <c r="D37" s="3989" t="s">
        <v>1975</v>
      </c>
      <c r="E37" s="3001" t="s">
        <v>1147</v>
      </c>
      <c r="F37" s="3001" t="str">
        <f>+_xlfn.IFNA(VLOOKUP(E37,[2]Hoja1!$A:$C,3,FALSE),"Consultar")</f>
        <v>Consultar</v>
      </c>
      <c r="G37" s="3957">
        <v>99919875</v>
      </c>
      <c r="H37" s="3957">
        <f>+_xlfn.IFNA(VLOOKUP(G37,[2]Hoja1!$A:$C,3,FALSE),"Consultar")</f>
        <v>1715</v>
      </c>
      <c r="I37" s="4002"/>
      <c r="J37" s="917">
        <v>15</v>
      </c>
      <c r="K37" s="924">
        <v>13.4</v>
      </c>
      <c r="L37" s="924">
        <v>10.5</v>
      </c>
      <c r="M37" s="924">
        <v>7.42</v>
      </c>
      <c r="N37" s="924"/>
      <c r="O37" s="924"/>
      <c r="P37" s="924"/>
      <c r="Q37" s="924"/>
      <c r="R37" s="924"/>
      <c r="S37" s="924"/>
      <c r="T37" s="924"/>
      <c r="U37" s="924"/>
      <c r="V37" s="924"/>
      <c r="W37" s="924"/>
      <c r="X37" s="924"/>
      <c r="Y37" s="924"/>
      <c r="Z37" s="924"/>
      <c r="AA37" s="924"/>
      <c r="AB37" s="924"/>
      <c r="AC37" s="924"/>
      <c r="AD37" s="924"/>
      <c r="AE37" s="924"/>
      <c r="AF37" s="3991"/>
      <c r="AG37" s="4666" t="s">
        <v>1936</v>
      </c>
    </row>
    <row r="38" spans="2:33">
      <c r="B38" s="3977">
        <v>1.6080000000000001</v>
      </c>
      <c r="C38" s="3978">
        <v>1.2</v>
      </c>
      <c r="D38" s="3979" t="s">
        <v>1976</v>
      </c>
      <c r="E38" s="3003" t="s">
        <v>1147</v>
      </c>
      <c r="F38" s="3003" t="str">
        <f>+_xlfn.IFNA(VLOOKUP(E38,[2]Hoja1!$A:$C,3,FALSE),"Consultar")</f>
        <v>Consultar</v>
      </c>
      <c r="G38" s="3944">
        <v>92836081</v>
      </c>
      <c r="H38" s="3944">
        <f>+_xlfn.IFNA(VLOOKUP(G38,[2]Hoja1!$A:$C,3,FALSE),"Consultar")</f>
        <v>1903</v>
      </c>
      <c r="I38" s="4003"/>
      <c r="J38" s="547"/>
      <c r="K38" s="925"/>
      <c r="L38" s="925">
        <v>15.3</v>
      </c>
      <c r="M38" s="925">
        <v>14.5</v>
      </c>
      <c r="N38" s="925">
        <v>13.3</v>
      </c>
      <c r="O38" s="925">
        <v>12.4</v>
      </c>
      <c r="P38" s="926">
        <v>11</v>
      </c>
      <c r="Q38" s="925">
        <v>9.83</v>
      </c>
      <c r="R38" s="925">
        <v>7.68</v>
      </c>
      <c r="S38" s="925">
        <v>5.51</v>
      </c>
      <c r="T38" s="925"/>
      <c r="U38" s="925"/>
      <c r="V38" s="925"/>
      <c r="W38" s="925"/>
      <c r="X38" s="925"/>
      <c r="Y38" s="925"/>
      <c r="Z38" s="925"/>
      <c r="AA38" s="925"/>
      <c r="AB38" s="925"/>
      <c r="AC38" s="925"/>
      <c r="AD38" s="925"/>
      <c r="AE38" s="925"/>
      <c r="AF38" s="3981"/>
      <c r="AG38" s="4667"/>
    </row>
    <row r="39" spans="2:33">
      <c r="B39" s="3977">
        <v>2.9480000000000004</v>
      </c>
      <c r="C39" s="3978">
        <v>2.2000000000000002</v>
      </c>
      <c r="D39" s="3979" t="s">
        <v>1977</v>
      </c>
      <c r="E39" s="3003" t="s">
        <v>1147</v>
      </c>
      <c r="F39" s="3003" t="str">
        <f>+_xlfn.IFNA(VLOOKUP(E39,[2]Hoja1!$A:$C,3,FALSE),"Consultar")</f>
        <v>Consultar</v>
      </c>
      <c r="G39" s="3944">
        <v>92831027</v>
      </c>
      <c r="H39" s="3944">
        <f>+_xlfn.IFNA(VLOOKUP(G39,[2]Hoja1!$A:$C,3,FALSE),"Consultar")</f>
        <v>2386</v>
      </c>
      <c r="I39" s="4003"/>
      <c r="J39" s="547"/>
      <c r="K39" s="925"/>
      <c r="L39" s="925"/>
      <c r="M39" s="925"/>
      <c r="N39" s="925"/>
      <c r="O39" s="925"/>
      <c r="P39" s="926">
        <v>15</v>
      </c>
      <c r="Q39" s="925">
        <v>14.5</v>
      </c>
      <c r="R39" s="925">
        <v>13.7</v>
      </c>
      <c r="S39" s="925">
        <v>13.2</v>
      </c>
      <c r="T39" s="925">
        <v>12.3</v>
      </c>
      <c r="U39" s="925">
        <v>11.6</v>
      </c>
      <c r="V39" s="925">
        <v>10.5</v>
      </c>
      <c r="W39" s="925">
        <v>9.73</v>
      </c>
      <c r="X39" s="925">
        <v>8.31</v>
      </c>
      <c r="Y39" s="925">
        <v>7.11</v>
      </c>
      <c r="Z39" s="925"/>
      <c r="AA39" s="925"/>
      <c r="AB39" s="925"/>
      <c r="AC39" s="925"/>
      <c r="AD39" s="925"/>
      <c r="AE39" s="925"/>
      <c r="AF39" s="3981"/>
      <c r="AG39" s="4667"/>
    </row>
    <row r="40" spans="2:33">
      <c r="B40" s="3977">
        <v>4.2880000000000003</v>
      </c>
      <c r="C40" s="3978">
        <v>3.2</v>
      </c>
      <c r="D40" s="3979" t="s">
        <v>1978</v>
      </c>
      <c r="E40" s="3003" t="s">
        <v>1147</v>
      </c>
      <c r="F40" s="3003" t="str">
        <f>+_xlfn.IFNA(VLOOKUP(E40,[2]Hoja1!$A:$C,3,FALSE),"Consultar")</f>
        <v>Consultar</v>
      </c>
      <c r="G40" s="3944">
        <v>92836095</v>
      </c>
      <c r="H40" s="3944">
        <f>+_xlfn.IFNA(VLOOKUP(G40,[2]Hoja1!$A:$C,3,FALSE),"Consultar")</f>
        <v>3140</v>
      </c>
      <c r="I40" s="4003"/>
      <c r="J40" s="547"/>
      <c r="K40" s="925"/>
      <c r="L40" s="925"/>
      <c r="M40" s="925"/>
      <c r="N40" s="925"/>
      <c r="O40" s="925"/>
      <c r="P40" s="925"/>
      <c r="Q40" s="925"/>
      <c r="R40" s="925"/>
      <c r="S40" s="925"/>
      <c r="T40" s="926">
        <v>14.9</v>
      </c>
      <c r="U40" s="925">
        <v>14.5</v>
      </c>
      <c r="V40" s="926">
        <v>14</v>
      </c>
      <c r="W40" s="925">
        <v>13.5</v>
      </c>
      <c r="X40" s="926">
        <v>12.9</v>
      </c>
      <c r="Y40" s="925">
        <v>12.4</v>
      </c>
      <c r="Z40" s="925">
        <v>11.7</v>
      </c>
      <c r="AA40" s="925">
        <v>11.2</v>
      </c>
      <c r="AB40" s="926">
        <v>10.4</v>
      </c>
      <c r="AC40" s="925">
        <v>9.74</v>
      </c>
      <c r="AD40" s="925"/>
      <c r="AE40" s="925"/>
      <c r="AF40" s="3981"/>
      <c r="AG40" s="4667"/>
    </row>
    <row r="41" spans="2:33" ht="15" thickBot="1">
      <c r="B41" s="3982">
        <v>4.2880000000000003</v>
      </c>
      <c r="C41" s="3983">
        <v>3.2</v>
      </c>
      <c r="D41" s="3984" t="s">
        <v>1979</v>
      </c>
      <c r="E41" s="3009" t="s">
        <v>1147</v>
      </c>
      <c r="F41" s="3009" t="str">
        <f>+_xlfn.IFNA(VLOOKUP(E41,[2]Hoja1!$A:$C,3,FALSE),"Consultar")</f>
        <v>Consultar</v>
      </c>
      <c r="G41" s="3950">
        <v>92837104</v>
      </c>
      <c r="H41" s="3950">
        <f>+_xlfn.IFNA(VLOOKUP(G41,[2]Hoja1!$A:$C,3,FALSE),"Consultar")</f>
        <v>3309</v>
      </c>
      <c r="I41" s="3999"/>
      <c r="J41" s="550"/>
      <c r="K41" s="927"/>
      <c r="L41" s="927"/>
      <c r="M41" s="927"/>
      <c r="N41" s="927"/>
      <c r="O41" s="927"/>
      <c r="P41" s="927"/>
      <c r="Q41" s="927"/>
      <c r="R41" s="927"/>
      <c r="S41" s="927"/>
      <c r="T41" s="927"/>
      <c r="U41" s="927"/>
      <c r="V41" s="927">
        <v>15.1</v>
      </c>
      <c r="W41" s="934">
        <v>15</v>
      </c>
      <c r="X41" s="927">
        <v>14.5</v>
      </c>
      <c r="Y41" s="927">
        <v>14.1</v>
      </c>
      <c r="Z41" s="927">
        <v>13.7</v>
      </c>
      <c r="AA41" s="927">
        <v>13.3</v>
      </c>
      <c r="AB41" s="934">
        <v>12.7</v>
      </c>
      <c r="AC41" s="934">
        <v>12.4</v>
      </c>
      <c r="AD41" s="934">
        <v>10.4</v>
      </c>
      <c r="AE41" s="927">
        <v>9.08</v>
      </c>
      <c r="AF41" s="3986">
        <v>7.38</v>
      </c>
      <c r="AG41" s="4668"/>
    </row>
    <row r="42" spans="2:33">
      <c r="B42" s="3987">
        <v>1.9430000000000001</v>
      </c>
      <c r="C42" s="3988">
        <v>1.45</v>
      </c>
      <c r="D42" s="3989" t="s">
        <v>1980</v>
      </c>
      <c r="E42" s="3001" t="s">
        <v>1147</v>
      </c>
      <c r="F42" s="3001" t="str">
        <f>+_xlfn.IFNA(VLOOKUP(E42,[2]Hoja1!$A:$C,3,FALSE),"Consultar")</f>
        <v>Consultar</v>
      </c>
      <c r="G42" s="3957">
        <v>92839790</v>
      </c>
      <c r="H42" s="3957">
        <f>+_xlfn.IFNA(VLOOKUP(G42,[2]Hoja1!$A:$C,3,FALSE),"Consultar")</f>
        <v>2670</v>
      </c>
      <c r="I42" s="4002"/>
      <c r="J42" s="932"/>
      <c r="K42" s="924"/>
      <c r="L42" s="933">
        <v>19.600000000000001</v>
      </c>
      <c r="M42" s="924">
        <v>16.5</v>
      </c>
      <c r="N42" s="924"/>
      <c r="O42" s="924"/>
      <c r="P42" s="924"/>
      <c r="Q42" s="924"/>
      <c r="R42" s="924"/>
      <c r="S42" s="924"/>
      <c r="T42" s="924"/>
      <c r="U42" s="924"/>
      <c r="V42" s="924"/>
      <c r="W42" s="924"/>
      <c r="X42" s="924"/>
      <c r="Y42" s="924"/>
      <c r="Z42" s="924"/>
      <c r="AA42" s="924"/>
      <c r="AB42" s="924"/>
      <c r="AC42" s="924"/>
      <c r="AD42" s="924"/>
      <c r="AE42" s="924"/>
      <c r="AF42" s="3991"/>
      <c r="AG42" s="4666" t="s">
        <v>1904</v>
      </c>
    </row>
    <row r="43" spans="2:33">
      <c r="B43" s="3977">
        <v>2.9480000000000004</v>
      </c>
      <c r="C43" s="3978">
        <v>2.2000000000000002</v>
      </c>
      <c r="D43" s="3979" t="s">
        <v>1981</v>
      </c>
      <c r="E43" s="3003" t="s">
        <v>1147</v>
      </c>
      <c r="F43" s="3003" t="str">
        <f>+_xlfn.IFNA(VLOOKUP(E43,[2]Hoja1!$A:$C,3,FALSE),"Consultar")</f>
        <v>Consultar</v>
      </c>
      <c r="G43" s="3944">
        <v>92836457</v>
      </c>
      <c r="H43" s="3944">
        <f>+_xlfn.IFNA(VLOOKUP(G43,[2]Hoja1!$A:$C,3,FALSE),"Consultar")</f>
        <v>3054</v>
      </c>
      <c r="I43" s="4003"/>
      <c r="J43" s="931"/>
      <c r="K43" s="925"/>
      <c r="L43" s="925"/>
      <c r="M43" s="925"/>
      <c r="N43" s="925"/>
      <c r="O43" s="926">
        <v>22.3</v>
      </c>
      <c r="P43" s="926">
        <v>20.6</v>
      </c>
      <c r="Q43" s="926">
        <v>19.399999999999999</v>
      </c>
      <c r="R43" s="925">
        <v>17.2</v>
      </c>
      <c r="S43" s="925">
        <v>15.3</v>
      </c>
      <c r="T43" s="926">
        <v>10.8</v>
      </c>
      <c r="U43" s="925"/>
      <c r="V43" s="925"/>
      <c r="W43" s="925"/>
      <c r="X43" s="925"/>
      <c r="Y43" s="925"/>
      <c r="Z43" s="925"/>
      <c r="AA43" s="925"/>
      <c r="AB43" s="925"/>
      <c r="AC43" s="925"/>
      <c r="AD43" s="925"/>
      <c r="AE43" s="925"/>
      <c r="AF43" s="3981"/>
      <c r="AG43" s="4667"/>
    </row>
    <row r="44" spans="2:33">
      <c r="B44" s="3977">
        <v>5.36</v>
      </c>
      <c r="C44" s="3978">
        <v>4</v>
      </c>
      <c r="D44" s="3979" t="s">
        <v>1982</v>
      </c>
      <c r="E44" s="3003" t="s">
        <v>1147</v>
      </c>
      <c r="F44" s="3003" t="str">
        <f>+_xlfn.IFNA(VLOOKUP(E44,[2]Hoja1!$A:$C,3,FALSE),"Consultar")</f>
        <v>Consultar</v>
      </c>
      <c r="G44" s="3944">
        <v>92839794</v>
      </c>
      <c r="H44" s="3944">
        <f>+_xlfn.IFNA(VLOOKUP(G44,[2]Hoja1!$A:$C,3,FALSE),"Consultar")</f>
        <v>3529</v>
      </c>
      <c r="I44" s="4003"/>
      <c r="J44" s="931"/>
      <c r="K44" s="925"/>
      <c r="L44" s="925"/>
      <c r="M44" s="925"/>
      <c r="N44" s="925"/>
      <c r="O44" s="925"/>
      <c r="P44" s="925"/>
      <c r="Q44" s="925"/>
      <c r="R44" s="925"/>
      <c r="S44" s="925"/>
      <c r="T44" s="925">
        <v>22.1</v>
      </c>
      <c r="U44" s="925">
        <v>21.4</v>
      </c>
      <c r="V44" s="926">
        <v>20.2</v>
      </c>
      <c r="W44" s="926">
        <v>19.3</v>
      </c>
      <c r="X44" s="925">
        <v>17.899999999999999</v>
      </c>
      <c r="Y44" s="925">
        <v>16.7</v>
      </c>
      <c r="Z44" s="925">
        <v>14.5</v>
      </c>
      <c r="AA44" s="925">
        <v>12.4</v>
      </c>
      <c r="AB44" s="925"/>
      <c r="AC44" s="925"/>
      <c r="AD44" s="925"/>
      <c r="AE44" s="925"/>
      <c r="AF44" s="3981"/>
      <c r="AG44" s="4667"/>
    </row>
    <row r="45" spans="2:33" ht="15" thickBot="1">
      <c r="B45" s="3982">
        <v>7.7720000000000002</v>
      </c>
      <c r="C45" s="3983">
        <v>5.8</v>
      </c>
      <c r="D45" s="3984" t="s">
        <v>1983</v>
      </c>
      <c r="E45" s="3009" t="s">
        <v>1147</v>
      </c>
      <c r="F45" s="3009" t="str">
        <f>+_xlfn.IFNA(VLOOKUP(E45,[2]Hoja1!$A:$C,3,FALSE),"Consultar")</f>
        <v>Consultar</v>
      </c>
      <c r="G45" s="3950">
        <v>92842572</v>
      </c>
      <c r="H45" s="3950">
        <f>+_xlfn.IFNA(VLOOKUP(G45,[2]Hoja1!$A:$C,3,FALSE),"Consultar")</f>
        <v>4032</v>
      </c>
      <c r="I45" s="3999"/>
      <c r="J45" s="930"/>
      <c r="K45" s="927"/>
      <c r="L45" s="927"/>
      <c r="M45" s="927"/>
      <c r="N45" s="927"/>
      <c r="O45" s="927"/>
      <c r="P45" s="927"/>
      <c r="Q45" s="927"/>
      <c r="R45" s="927"/>
      <c r="S45" s="927"/>
      <c r="T45" s="927"/>
      <c r="U45" s="927"/>
      <c r="V45" s="927"/>
      <c r="W45" s="927"/>
      <c r="X45" s="934">
        <v>22.4</v>
      </c>
      <c r="Y45" s="934">
        <v>21.9</v>
      </c>
      <c r="Z45" s="927">
        <v>21.2</v>
      </c>
      <c r="AA45" s="934">
        <v>20.5</v>
      </c>
      <c r="AB45" s="934">
        <v>19.600000000000001</v>
      </c>
      <c r="AC45" s="934">
        <v>18.899999999999999</v>
      </c>
      <c r="AD45" s="934">
        <v>14</v>
      </c>
      <c r="AE45" s="927"/>
      <c r="AF45" s="3986"/>
      <c r="AG45" s="4668"/>
    </row>
    <row r="46" spans="2:33">
      <c r="B46" s="3987">
        <v>2.9480000000000004</v>
      </c>
      <c r="C46" s="3988">
        <v>2.2000000000000002</v>
      </c>
      <c r="D46" s="3989" t="s">
        <v>1984</v>
      </c>
      <c r="E46" s="3001" t="s">
        <v>1147</v>
      </c>
      <c r="F46" s="3001" t="str">
        <f>+_xlfn.IFNA(VLOOKUP(E46,[2]Hoja1!$A:$C,3,FALSE),"Consultar")</f>
        <v>Consultar</v>
      </c>
      <c r="G46" s="3957">
        <v>92842864</v>
      </c>
      <c r="H46" s="3957">
        <f>+_xlfn.IFNA(VLOOKUP(G46,[2]Hoja1!$A:$C,3,FALSE),"Consultar")</f>
        <v>2856</v>
      </c>
      <c r="I46" s="4002"/>
      <c r="J46" s="932"/>
      <c r="K46" s="924"/>
      <c r="L46" s="933">
        <v>28.4</v>
      </c>
      <c r="M46" s="933">
        <v>24.5</v>
      </c>
      <c r="N46" s="933"/>
      <c r="O46" s="933"/>
      <c r="P46" s="933"/>
      <c r="Q46" s="933"/>
      <c r="R46" s="933"/>
      <c r="S46" s="933"/>
      <c r="T46" s="924"/>
      <c r="U46" s="924"/>
      <c r="V46" s="924"/>
      <c r="W46" s="924"/>
      <c r="X46" s="924"/>
      <c r="Y46" s="924"/>
      <c r="Z46" s="924"/>
      <c r="AA46" s="924"/>
      <c r="AB46" s="924"/>
      <c r="AC46" s="924"/>
      <c r="AD46" s="924"/>
      <c r="AE46" s="924"/>
      <c r="AF46" s="3991"/>
      <c r="AG46" s="4666" t="s">
        <v>1904</v>
      </c>
    </row>
    <row r="47" spans="2:33">
      <c r="B47" s="3977">
        <v>5.36</v>
      </c>
      <c r="C47" s="3978">
        <v>4</v>
      </c>
      <c r="D47" s="3979" t="s">
        <v>1985</v>
      </c>
      <c r="E47" s="3003" t="s">
        <v>1147</v>
      </c>
      <c r="F47" s="3003" t="str">
        <f>+_xlfn.IFNA(VLOOKUP(E47,[2]Hoja1!$A:$C,3,FALSE),"Consultar")</f>
        <v>Consultar</v>
      </c>
      <c r="G47" s="3944">
        <v>92836133</v>
      </c>
      <c r="H47" s="3944">
        <f>+_xlfn.IFNA(VLOOKUP(G47,[2]Hoja1!$A:$C,3,FALSE),"Consultar")</f>
        <v>3991</v>
      </c>
      <c r="I47" s="4003"/>
      <c r="J47" s="931"/>
      <c r="K47" s="925"/>
      <c r="L47" s="925"/>
      <c r="M47" s="926"/>
      <c r="N47" s="926"/>
      <c r="O47" s="926"/>
      <c r="P47" s="926"/>
      <c r="Q47" s="926">
        <v>29.7</v>
      </c>
      <c r="R47" s="926">
        <v>27.2</v>
      </c>
      <c r="S47" s="926">
        <v>25.2</v>
      </c>
      <c r="T47" s="925">
        <v>21.2</v>
      </c>
      <c r="U47" s="926">
        <v>16</v>
      </c>
      <c r="V47" s="925"/>
      <c r="W47" s="925"/>
      <c r="X47" s="925"/>
      <c r="Y47" s="925"/>
      <c r="Z47" s="925"/>
      <c r="AA47" s="925"/>
      <c r="AB47" s="925"/>
      <c r="AC47" s="925"/>
      <c r="AD47" s="925"/>
      <c r="AE47" s="925"/>
      <c r="AF47" s="3981"/>
      <c r="AG47" s="4667"/>
    </row>
    <row r="48" spans="2:33">
      <c r="B48" s="3977">
        <v>7.7720000000000002</v>
      </c>
      <c r="C48" s="3978">
        <v>5.8</v>
      </c>
      <c r="D48" s="3979" t="s">
        <v>1986</v>
      </c>
      <c r="E48" s="3003" t="s">
        <v>1147</v>
      </c>
      <c r="F48" s="3003" t="str">
        <f>+_xlfn.IFNA(VLOOKUP(E48,[2]Hoja1!$A:$C,3,FALSE),"Consultar")</f>
        <v>Consultar</v>
      </c>
      <c r="G48" s="3944">
        <v>92842937</v>
      </c>
      <c r="H48" s="3944">
        <f>+_xlfn.IFNA(VLOOKUP(G48,[2]Hoja1!$A:$C,3,FALSE),"Consultar")</f>
        <v>4940</v>
      </c>
      <c r="I48" s="4003"/>
      <c r="J48" s="931"/>
      <c r="K48" s="925"/>
      <c r="L48" s="925"/>
      <c r="M48" s="926"/>
      <c r="N48" s="926"/>
      <c r="O48" s="926"/>
      <c r="P48" s="926"/>
      <c r="Q48" s="926"/>
      <c r="R48" s="926"/>
      <c r="S48" s="926"/>
      <c r="T48" s="925"/>
      <c r="U48" s="926">
        <v>30.9</v>
      </c>
      <c r="V48" s="926">
        <v>29.4</v>
      </c>
      <c r="W48" s="926">
        <v>28.4</v>
      </c>
      <c r="X48" s="925">
        <v>26.5</v>
      </c>
      <c r="Y48" s="925">
        <v>25.1</v>
      </c>
      <c r="Z48" s="925">
        <v>22.7</v>
      </c>
      <c r="AA48" s="926">
        <v>20.399999999999999</v>
      </c>
      <c r="AB48" s="926">
        <v>13</v>
      </c>
      <c r="AC48" s="925"/>
      <c r="AD48" s="925"/>
      <c r="AE48" s="925"/>
      <c r="AF48" s="3981"/>
      <c r="AG48" s="4667"/>
    </row>
    <row r="49" spans="2:33" ht="15" thickBot="1">
      <c r="B49" s="3982">
        <v>9.9160000000000004</v>
      </c>
      <c r="C49" s="3983">
        <v>7.4</v>
      </c>
      <c r="D49" s="3984" t="s">
        <v>1987</v>
      </c>
      <c r="E49" s="3009" t="s">
        <v>1147</v>
      </c>
      <c r="F49" s="3009" t="str">
        <f>+_xlfn.IFNA(VLOOKUP(E49,[2]Hoja1!$A:$C,3,FALSE),"Consultar")</f>
        <v>Consultar</v>
      </c>
      <c r="G49" s="3950">
        <v>92842952</v>
      </c>
      <c r="H49" s="3950">
        <f>+_xlfn.IFNA(VLOOKUP(G49,[2]Hoja1!$A:$C,3,FALSE),"Consultar")</f>
        <v>5724</v>
      </c>
      <c r="I49" s="3999"/>
      <c r="J49" s="930"/>
      <c r="K49" s="927"/>
      <c r="L49" s="927"/>
      <c r="M49" s="934"/>
      <c r="N49" s="934"/>
      <c r="O49" s="934"/>
      <c r="P49" s="934"/>
      <c r="Q49" s="934"/>
      <c r="R49" s="934"/>
      <c r="S49" s="934"/>
      <c r="T49" s="927"/>
      <c r="U49" s="927"/>
      <c r="V49" s="927"/>
      <c r="W49" s="927"/>
      <c r="X49" s="927"/>
      <c r="Y49" s="927"/>
      <c r="Z49" s="934">
        <v>30.2</v>
      </c>
      <c r="AA49" s="934">
        <v>29.5</v>
      </c>
      <c r="AB49" s="934">
        <v>28.3</v>
      </c>
      <c r="AC49" s="934">
        <v>27.4</v>
      </c>
      <c r="AD49" s="934">
        <v>21.6</v>
      </c>
      <c r="AE49" s="934">
        <v>14.9</v>
      </c>
      <c r="AF49" s="4004"/>
      <c r="AG49" s="4668"/>
    </row>
  </sheetData>
  <mergeCells count="16">
    <mergeCell ref="H13:H15"/>
    <mergeCell ref="B13:C13"/>
    <mergeCell ref="D13:D15"/>
    <mergeCell ref="E13:E15"/>
    <mergeCell ref="F13:F15"/>
    <mergeCell ref="G13:G15"/>
    <mergeCell ref="B14:C14"/>
    <mergeCell ref="AG37:AG41"/>
    <mergeCell ref="AG42:AG45"/>
    <mergeCell ref="AG46:AG49"/>
    <mergeCell ref="I1:L1"/>
    <mergeCell ref="I13:AF14"/>
    <mergeCell ref="AG14:AG15"/>
    <mergeCell ref="AG16:AG22"/>
    <mergeCell ref="AG23:AG29"/>
    <mergeCell ref="AG30:AG36"/>
  </mergeCells>
  <hyperlinks>
    <hyperlink ref="I1" location="Index" display="Back to Index" xr:uid="{A539E104-5B49-471C-8E6E-6FE72E3F948E}"/>
    <hyperlink ref="I1:J1" location="Indice!A1" display="Volver al Índice" xr:uid="{D6715310-F63A-4D2C-8D48-87095DEE6851}"/>
  </hyperlinks>
  <pageMargins left="0.7" right="0.7" top="0.75" bottom="0.75" header="0.3" footer="0.3"/>
  <customProperties>
    <customPr name="_pios_id" r:id="rId1"/>
  </customPropertie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EEABC3-6271-4E98-9798-44D1F09A36B6}">
  <dimension ref="A1:AA116"/>
  <sheetViews>
    <sheetView showGridLines="0" zoomScale="70" zoomScaleNormal="70" workbookViewId="0"/>
  </sheetViews>
  <sheetFormatPr defaultColWidth="8.28515625" defaultRowHeight="14.45"/>
  <cols>
    <col min="1" max="1" width="8.28515625" style="5"/>
    <col min="2" max="2" width="14.42578125" style="5" customWidth="1"/>
    <col min="3" max="3" width="18.5703125" style="5" customWidth="1"/>
    <col min="4" max="4" width="8.28515625" style="5"/>
    <col min="5" max="5" width="12.28515625" style="5" bestFit="1" customWidth="1"/>
    <col min="6" max="23" width="8.28515625" style="5"/>
    <col min="24" max="24" width="13" style="5" customWidth="1"/>
    <col min="25" max="16384" width="8.28515625" style="5"/>
  </cols>
  <sheetData>
    <row r="1" spans="2:25" ht="29.25" customHeight="1">
      <c r="B1" s="824" t="s">
        <v>71</v>
      </c>
      <c r="F1" s="825"/>
      <c r="I1" s="4195" t="s">
        <v>251</v>
      </c>
      <c r="J1" s="4196"/>
    </row>
    <row r="2" spans="2:25" ht="29.25" customHeight="1">
      <c r="B2" s="824"/>
      <c r="F2" s="825"/>
      <c r="I2" s="3251"/>
      <c r="J2" s="3267"/>
    </row>
    <row r="3" spans="2:25" s="25" customFormat="1" ht="22.5" customHeight="1">
      <c r="B3" s="160" t="s">
        <v>1854</v>
      </c>
    </row>
    <row r="4" spans="2:25" s="25" customFormat="1" ht="24.75" customHeight="1">
      <c r="B4" s="937" t="s">
        <v>1988</v>
      </c>
      <c r="C4" s="938"/>
      <c r="D4" s="938"/>
      <c r="E4" s="938"/>
      <c r="F4" s="938"/>
      <c r="G4" s="938"/>
      <c r="H4" s="938"/>
      <c r="I4" s="938"/>
      <c r="J4" s="938"/>
      <c r="K4" s="938"/>
      <c r="L4" s="938"/>
      <c r="M4" s="938"/>
      <c r="N4" s="938"/>
      <c r="O4" s="938"/>
      <c r="P4" s="938"/>
      <c r="Q4" s="938"/>
      <c r="R4" s="938"/>
      <c r="S4" s="938"/>
      <c r="T4" s="938"/>
      <c r="U4" s="938"/>
      <c r="V4" s="938"/>
      <c r="W4" s="938"/>
      <c r="X4" s="938"/>
      <c r="Y4" s="938"/>
    </row>
    <row r="5" spans="2:25" s="25" customFormat="1" ht="15" customHeight="1">
      <c r="B5" s="438" t="s">
        <v>1989</v>
      </c>
      <c r="C5" s="938"/>
      <c r="D5" s="938"/>
      <c r="E5" s="938"/>
      <c r="F5" s="938"/>
      <c r="G5" s="938"/>
      <c r="H5" s="938"/>
      <c r="I5" s="938"/>
      <c r="J5" s="938"/>
      <c r="K5" s="938"/>
      <c r="L5" s="938"/>
      <c r="M5" s="938"/>
      <c r="N5" s="938"/>
      <c r="O5" s="938"/>
      <c r="P5" s="938"/>
      <c r="Q5" s="938"/>
      <c r="R5" s="938"/>
      <c r="S5" s="938"/>
      <c r="T5" s="938"/>
      <c r="U5" s="938"/>
      <c r="V5" s="938"/>
      <c r="W5" s="938"/>
      <c r="X5" s="938"/>
      <c r="Y5" s="938"/>
    </row>
    <row r="6" spans="2:25" s="25" customFormat="1" ht="15" customHeight="1">
      <c r="B6" s="438" t="s">
        <v>1990</v>
      </c>
      <c r="C6" s="938"/>
      <c r="D6" s="938"/>
      <c r="E6" s="938"/>
      <c r="F6" s="939"/>
      <c r="G6" s="939"/>
      <c r="H6" s="939"/>
      <c r="I6" s="939"/>
      <c r="J6" s="939"/>
      <c r="K6" s="939"/>
      <c r="L6" s="939"/>
      <c r="M6" s="939"/>
      <c r="N6" s="939"/>
      <c r="O6" s="939"/>
      <c r="P6" s="939"/>
      <c r="Q6" s="939"/>
      <c r="R6" s="939"/>
      <c r="S6" s="939"/>
      <c r="T6" s="939"/>
      <c r="U6" s="939"/>
      <c r="V6" s="939"/>
      <c r="W6" s="939"/>
      <c r="X6" s="939"/>
      <c r="Y6" s="939"/>
    </row>
    <row r="7" spans="2:25" s="25" customFormat="1" ht="15" customHeight="1">
      <c r="B7" s="438" t="s">
        <v>1991</v>
      </c>
      <c r="C7" s="939"/>
      <c r="D7" s="38"/>
      <c r="E7" s="940"/>
      <c r="F7" s="941"/>
      <c r="G7" s="941"/>
      <c r="H7" s="941"/>
      <c r="I7" s="941"/>
      <c r="J7" s="941"/>
      <c r="K7" s="941"/>
      <c r="L7" s="941"/>
      <c r="M7" s="941"/>
      <c r="N7" s="941"/>
      <c r="O7" s="941"/>
      <c r="P7" s="941"/>
      <c r="Q7" s="941"/>
      <c r="R7" s="941"/>
      <c r="S7" s="941"/>
      <c r="T7" s="941"/>
      <c r="U7" s="941"/>
      <c r="V7" s="941"/>
      <c r="W7" s="941"/>
      <c r="X7" s="941"/>
      <c r="Y7" s="941"/>
    </row>
    <row r="8" spans="2:25" s="25" customFormat="1" ht="15" customHeight="1">
      <c r="B8" s="438" t="s">
        <v>1992</v>
      </c>
      <c r="C8" s="942"/>
      <c r="D8" s="38"/>
      <c r="E8" s="940"/>
      <c r="F8" s="941"/>
      <c r="G8" s="941"/>
      <c r="H8" s="941"/>
      <c r="I8" s="941"/>
      <c r="J8" s="941"/>
      <c r="K8" s="941"/>
      <c r="L8" s="941"/>
      <c r="M8" s="941"/>
      <c r="N8" s="941"/>
      <c r="O8" s="941"/>
      <c r="P8" s="941"/>
      <c r="Q8" s="941"/>
      <c r="R8" s="941"/>
      <c r="S8" s="941"/>
      <c r="T8" s="941"/>
      <c r="U8" s="941"/>
      <c r="V8" s="941"/>
      <c r="W8" s="941"/>
      <c r="X8" s="941"/>
      <c r="Y8" s="941"/>
    </row>
    <row r="9" spans="2:25" s="25" customFormat="1" ht="15" customHeight="1">
      <c r="B9" s="943" t="s">
        <v>1993</v>
      </c>
      <c r="C9" s="942"/>
      <c r="D9" s="38"/>
      <c r="E9" s="940"/>
      <c r="F9" s="941"/>
      <c r="G9" s="941"/>
      <c r="H9" s="941"/>
      <c r="I9" s="941"/>
      <c r="J9" s="941"/>
      <c r="K9" s="941"/>
      <c r="L9" s="941"/>
      <c r="M9" s="937" t="s">
        <v>1994</v>
      </c>
      <c r="N9" s="941"/>
      <c r="O9" s="941"/>
      <c r="P9" s="941"/>
      <c r="Q9" s="941"/>
      <c r="R9" s="941"/>
      <c r="S9" s="941"/>
      <c r="T9" s="941"/>
      <c r="U9" s="941"/>
      <c r="V9" s="941"/>
      <c r="W9" s="941"/>
      <c r="X9" s="941"/>
      <c r="Y9" s="941"/>
    </row>
    <row r="10" spans="2:25" s="25" customFormat="1" ht="15" customHeight="1">
      <c r="B10" s="944" t="s">
        <v>1995</v>
      </c>
      <c r="C10" s="942"/>
      <c r="D10" s="38"/>
      <c r="E10" s="940"/>
      <c r="F10" s="941"/>
      <c r="G10" s="941"/>
      <c r="H10" s="941"/>
      <c r="I10" s="941"/>
      <c r="J10" s="941"/>
      <c r="K10" s="941"/>
      <c r="L10" s="941"/>
      <c r="M10" s="438" t="s">
        <v>1996</v>
      </c>
      <c r="N10" s="941"/>
      <c r="O10" s="941"/>
      <c r="P10" s="941"/>
      <c r="Q10" s="941"/>
      <c r="R10" s="941"/>
      <c r="S10" s="941"/>
      <c r="T10" s="941"/>
      <c r="U10" s="941"/>
      <c r="V10" s="941"/>
      <c r="W10" s="941"/>
      <c r="X10" s="941"/>
      <c r="Y10" s="941"/>
    </row>
    <row r="11" spans="2:25" s="25" customFormat="1" ht="15" customHeight="1">
      <c r="B11" s="944" t="s">
        <v>1997</v>
      </c>
      <c r="C11" s="942"/>
      <c r="D11" s="38"/>
      <c r="E11" s="940"/>
      <c r="F11" s="941"/>
      <c r="G11" s="941"/>
      <c r="H11" s="941"/>
      <c r="I11" s="941"/>
      <c r="J11" s="941"/>
      <c r="K11" s="941"/>
      <c r="L11" s="941"/>
      <c r="M11" s="438" t="s">
        <v>1998</v>
      </c>
      <c r="N11" s="941"/>
      <c r="O11" s="941"/>
      <c r="P11" s="941"/>
      <c r="Q11" s="941"/>
      <c r="R11" s="941"/>
      <c r="S11" s="941"/>
      <c r="T11" s="941"/>
      <c r="U11" s="941"/>
      <c r="V11" s="941"/>
      <c r="W11" s="941"/>
      <c r="X11" s="941"/>
      <c r="Y11" s="941"/>
    </row>
    <row r="12" spans="2:25" s="25" customFormat="1" ht="15" customHeight="1">
      <c r="B12" s="438" t="s">
        <v>1999</v>
      </c>
      <c r="C12" s="939"/>
      <c r="D12" s="38"/>
      <c r="E12" s="940"/>
      <c r="F12" s="945"/>
      <c r="G12" s="945"/>
      <c r="H12" s="945"/>
      <c r="I12" s="945"/>
      <c r="J12" s="945"/>
      <c r="K12" s="945"/>
      <c r="L12" s="945"/>
      <c r="M12" s="438" t="s">
        <v>2000</v>
      </c>
      <c r="N12" s="945"/>
      <c r="O12" s="945"/>
      <c r="P12" s="945"/>
      <c r="Q12" s="945"/>
      <c r="R12" s="945"/>
      <c r="S12" s="945"/>
      <c r="T12" s="945"/>
      <c r="U12" s="945"/>
      <c r="V12" s="945"/>
      <c r="W12" s="945"/>
      <c r="X12" s="945"/>
      <c r="Y12" s="945"/>
    </row>
    <row r="13" spans="2:25" s="25" customFormat="1" ht="15" customHeight="1">
      <c r="B13" s="943" t="s">
        <v>2001</v>
      </c>
      <c r="C13" s="942"/>
      <c r="D13" s="38"/>
      <c r="E13" s="940"/>
      <c r="F13" s="941"/>
      <c r="G13" s="941"/>
      <c r="H13" s="941"/>
      <c r="I13" s="941"/>
      <c r="J13" s="941"/>
      <c r="K13" s="941"/>
      <c r="L13" s="941"/>
      <c r="M13" s="438" t="s">
        <v>2002</v>
      </c>
      <c r="N13" s="941"/>
      <c r="O13" s="941"/>
      <c r="P13" s="941"/>
      <c r="Q13" s="941"/>
      <c r="R13" s="941"/>
      <c r="S13" s="941"/>
      <c r="T13" s="941"/>
      <c r="U13" s="941"/>
      <c r="V13" s="941"/>
      <c r="W13" s="941"/>
      <c r="X13" s="941"/>
      <c r="Y13" s="941"/>
    </row>
    <row r="14" spans="2:25" s="25" customFormat="1" ht="15" customHeight="1">
      <c r="B14" s="438" t="s">
        <v>2003</v>
      </c>
      <c r="C14" s="942"/>
      <c r="D14" s="38"/>
      <c r="E14" s="940"/>
      <c r="F14" s="941"/>
      <c r="G14" s="941"/>
      <c r="H14" s="941"/>
      <c r="I14" s="941"/>
      <c r="J14" s="941"/>
      <c r="K14" s="941"/>
      <c r="L14" s="941"/>
      <c r="M14" s="438" t="s">
        <v>2004</v>
      </c>
      <c r="N14" s="941"/>
      <c r="O14" s="941"/>
      <c r="P14" s="941"/>
      <c r="Q14" s="941"/>
      <c r="R14" s="941"/>
      <c r="S14" s="941"/>
      <c r="T14" s="946"/>
      <c r="U14" s="946"/>
      <c r="V14" s="946"/>
      <c r="W14" s="946"/>
      <c r="X14" s="946"/>
      <c r="Y14" s="946"/>
    </row>
    <row r="15" spans="2:25" s="25" customFormat="1" ht="7.5" customHeight="1">
      <c r="B15" s="943"/>
      <c r="C15" s="942"/>
      <c r="D15" s="38"/>
      <c r="E15" s="940"/>
      <c r="F15" s="941"/>
      <c r="G15" s="941"/>
      <c r="H15" s="941"/>
      <c r="I15" s="941"/>
      <c r="J15" s="941"/>
      <c r="K15" s="941"/>
      <c r="L15" s="941"/>
      <c r="M15" s="941"/>
      <c r="N15" s="941"/>
      <c r="O15" s="941"/>
      <c r="P15" s="941"/>
      <c r="Q15" s="941"/>
      <c r="R15" s="941"/>
      <c r="S15" s="941"/>
      <c r="T15" s="946"/>
      <c r="U15" s="946"/>
      <c r="V15" s="946"/>
      <c r="W15" s="946"/>
      <c r="X15" s="946"/>
      <c r="Y15" s="946"/>
    </row>
    <row r="16" spans="2:25" s="25" customFormat="1">
      <c r="B16" s="947" t="s">
        <v>2005</v>
      </c>
      <c r="C16" s="942"/>
      <c r="D16" s="38"/>
      <c r="E16" s="940"/>
      <c r="F16" s="941"/>
      <c r="G16" s="941"/>
      <c r="H16" s="941"/>
      <c r="I16" s="941"/>
      <c r="J16" s="941"/>
      <c r="K16" s="941"/>
      <c r="L16" s="941"/>
      <c r="M16" s="941"/>
      <c r="N16" s="941"/>
      <c r="O16" s="941"/>
      <c r="P16" s="941"/>
      <c r="Q16" s="941"/>
      <c r="R16" s="941"/>
      <c r="S16" s="941"/>
      <c r="T16" s="941"/>
      <c r="U16" s="941"/>
      <c r="V16" s="941"/>
      <c r="W16" s="941"/>
      <c r="X16" s="941"/>
      <c r="Y16" s="941"/>
    </row>
    <row r="17" spans="1:25" s="25" customFormat="1" ht="6.6" customHeight="1" thickBot="1">
      <c r="B17" s="947"/>
      <c r="C17" s="942"/>
      <c r="D17" s="38"/>
      <c r="E17" s="940"/>
      <c r="F17" s="941"/>
      <c r="G17" s="941"/>
      <c r="H17" s="941"/>
      <c r="I17" s="941"/>
      <c r="J17" s="941"/>
      <c r="K17" s="941"/>
      <c r="L17" s="941"/>
      <c r="M17" s="941"/>
      <c r="N17" s="941"/>
      <c r="O17" s="941"/>
      <c r="P17" s="941"/>
      <c r="Q17" s="941"/>
      <c r="R17" s="941"/>
      <c r="S17" s="941"/>
      <c r="T17" s="941"/>
      <c r="U17" s="941"/>
      <c r="V17" s="941"/>
      <c r="W17" s="941"/>
      <c r="X17" s="941"/>
      <c r="Y17" s="941"/>
    </row>
    <row r="18" spans="1:25" s="25" customFormat="1" ht="18.75" customHeight="1" thickBot="1">
      <c r="B18" s="4724" t="s">
        <v>372</v>
      </c>
      <c r="C18" s="4725"/>
      <c r="D18" s="38"/>
      <c r="E18" s="940"/>
      <c r="F18" s="941"/>
      <c r="G18" s="941"/>
      <c r="H18" s="941"/>
      <c r="I18" s="941"/>
      <c r="J18" s="941"/>
      <c r="K18" s="941"/>
      <c r="L18" s="941"/>
      <c r="M18" s="941"/>
      <c r="N18" s="941"/>
      <c r="O18" s="941"/>
      <c r="P18" s="941"/>
      <c r="Q18" s="941"/>
      <c r="R18" s="941"/>
      <c r="S18" s="941"/>
      <c r="T18" s="941"/>
      <c r="U18" s="941"/>
      <c r="V18" s="941"/>
      <c r="W18" s="941"/>
      <c r="X18" s="941"/>
      <c r="Y18" s="941"/>
    </row>
    <row r="19" spans="1:25" s="25" customFormat="1" ht="8.65" customHeight="1" thickBot="1">
      <c r="B19" s="606"/>
      <c r="C19" s="942"/>
      <c r="D19" s="38"/>
      <c r="E19" s="940"/>
      <c r="F19" s="941"/>
      <c r="G19" s="941"/>
      <c r="H19" s="941"/>
      <c r="I19" s="941"/>
      <c r="J19" s="941"/>
      <c r="K19" s="941"/>
      <c r="L19" s="941"/>
      <c r="M19" s="941"/>
      <c r="N19" s="941"/>
      <c r="O19" s="941"/>
      <c r="P19" s="941"/>
      <c r="Q19" s="941"/>
      <c r="R19" s="941"/>
      <c r="S19" s="941"/>
      <c r="T19" s="941"/>
      <c r="U19" s="941"/>
      <c r="V19" s="941"/>
      <c r="W19" s="941"/>
      <c r="X19" s="941"/>
      <c r="Y19" s="941"/>
    </row>
    <row r="20" spans="1:25" s="25" customFormat="1">
      <c r="B20" s="4713" t="s">
        <v>2006</v>
      </c>
      <c r="C20" s="4713" t="s">
        <v>340</v>
      </c>
      <c r="D20" s="4325" t="s">
        <v>2007</v>
      </c>
      <c r="E20" s="4325" t="s">
        <v>2008</v>
      </c>
      <c r="F20" s="4715" t="s">
        <v>1092</v>
      </c>
      <c r="G20" s="4716"/>
      <c r="H20" s="4716"/>
      <c r="I20" s="4716"/>
      <c r="J20" s="4716"/>
      <c r="K20" s="4716"/>
      <c r="L20" s="4716"/>
      <c r="M20" s="4716"/>
      <c r="N20" s="4716"/>
      <c r="O20" s="4716"/>
      <c r="P20" s="4716"/>
      <c r="Q20" s="4716"/>
      <c r="R20" s="4716"/>
      <c r="S20" s="4716"/>
      <c r="T20" s="4716"/>
      <c r="U20" s="4716"/>
      <c r="V20" s="4716"/>
      <c r="W20" s="4717"/>
      <c r="X20" s="4325" t="s">
        <v>2009</v>
      </c>
      <c r="Y20" s="941"/>
    </row>
    <row r="21" spans="1:25" s="25" customFormat="1">
      <c r="B21" s="4714"/>
      <c r="C21" s="4714"/>
      <c r="D21" s="4326"/>
      <c r="E21" s="4326"/>
      <c r="F21" s="4718"/>
      <c r="G21" s="4719"/>
      <c r="H21" s="4719"/>
      <c r="I21" s="4719"/>
      <c r="J21" s="4719"/>
      <c r="K21" s="4719"/>
      <c r="L21" s="4719"/>
      <c r="M21" s="4719"/>
      <c r="N21" s="4719"/>
      <c r="O21" s="4719"/>
      <c r="P21" s="4719"/>
      <c r="Q21" s="4719"/>
      <c r="R21" s="4719"/>
      <c r="S21" s="4719"/>
      <c r="T21" s="4719"/>
      <c r="U21" s="4719"/>
      <c r="V21" s="4719"/>
      <c r="W21" s="4720"/>
      <c r="X21" s="4326"/>
      <c r="Y21" s="941"/>
    </row>
    <row r="22" spans="1:25" s="25" customFormat="1">
      <c r="B22" s="4714"/>
      <c r="C22" s="4714"/>
      <c r="D22" s="4326"/>
      <c r="E22" s="4326"/>
      <c r="F22" s="4721"/>
      <c r="G22" s="4722"/>
      <c r="H22" s="4722"/>
      <c r="I22" s="4722"/>
      <c r="J22" s="4722"/>
      <c r="K22" s="4722"/>
      <c r="L22" s="4722"/>
      <c r="M22" s="4722"/>
      <c r="N22" s="4722"/>
      <c r="O22" s="4722"/>
      <c r="P22" s="4722"/>
      <c r="Q22" s="4722"/>
      <c r="R22" s="4722"/>
      <c r="S22" s="4722"/>
      <c r="T22" s="4722"/>
      <c r="U22" s="4722"/>
      <c r="V22" s="4722"/>
      <c r="W22" s="4723"/>
      <c r="X22" s="4326"/>
      <c r="Y22" s="941"/>
    </row>
    <row r="23" spans="1:25" s="25" customFormat="1" ht="15" thickBot="1">
      <c r="B23" s="4726"/>
      <c r="C23" s="4726"/>
      <c r="D23" s="4727"/>
      <c r="E23" s="4727"/>
      <c r="F23" s="948">
        <v>3</v>
      </c>
      <c r="G23" s="949">
        <v>6</v>
      </c>
      <c r="H23" s="949">
        <v>12</v>
      </c>
      <c r="I23" s="949">
        <v>18</v>
      </c>
      <c r="J23" s="949">
        <v>24</v>
      </c>
      <c r="K23" s="949">
        <v>30</v>
      </c>
      <c r="L23" s="949">
        <v>36</v>
      </c>
      <c r="M23" s="949">
        <v>42</v>
      </c>
      <c r="N23" s="949">
        <v>48</v>
      </c>
      <c r="O23" s="949">
        <v>54</v>
      </c>
      <c r="P23" s="949">
        <v>60</v>
      </c>
      <c r="Q23" s="949">
        <v>66</v>
      </c>
      <c r="R23" s="949">
        <v>72</v>
      </c>
      <c r="S23" s="949">
        <v>78</v>
      </c>
      <c r="T23" s="949">
        <v>84</v>
      </c>
      <c r="U23" s="949">
        <v>90</v>
      </c>
      <c r="V23" s="949">
        <v>102</v>
      </c>
      <c r="W23" s="950">
        <v>114</v>
      </c>
      <c r="X23" s="4326"/>
      <c r="Y23" s="941"/>
    </row>
    <row r="24" spans="1:25" s="25" customFormat="1" ht="15" thickBot="1">
      <c r="A24" s="85"/>
      <c r="B24" s="951"/>
      <c r="C24" s="952" t="s">
        <v>2010</v>
      </c>
      <c r="D24" s="953"/>
      <c r="E24" s="954"/>
      <c r="F24" s="955"/>
      <c r="G24" s="956"/>
      <c r="H24" s="956"/>
      <c r="I24" s="956"/>
      <c r="J24" s="956"/>
      <c r="K24" s="956"/>
      <c r="L24" s="956"/>
      <c r="M24" s="956"/>
      <c r="N24" s="956"/>
      <c r="O24" s="956"/>
      <c r="P24" s="956"/>
      <c r="Q24" s="956"/>
      <c r="R24" s="956"/>
      <c r="S24" s="956"/>
      <c r="T24" s="3308"/>
      <c r="U24" s="3308"/>
      <c r="V24" s="3308"/>
      <c r="W24" s="957"/>
      <c r="X24" s="958"/>
      <c r="Y24" s="3304"/>
    </row>
    <row r="25" spans="1:25" s="25" customFormat="1">
      <c r="A25" s="85"/>
      <c r="B25" s="959">
        <v>99336602</v>
      </c>
      <c r="C25" s="960" t="s">
        <v>2011</v>
      </c>
      <c r="D25" s="961">
        <v>3</v>
      </c>
      <c r="E25" s="962">
        <f>+_xlfn.IFNA(VLOOKUP(B25,[2]Hoja1!$A:$C,3,FALSE),"Consultar")</f>
        <v>3348</v>
      </c>
      <c r="F25" s="963"/>
      <c r="G25" s="964">
        <v>21.3</v>
      </c>
      <c r="H25" s="964">
        <v>21.23</v>
      </c>
      <c r="I25" s="964">
        <v>21.1</v>
      </c>
      <c r="J25" s="964">
        <v>20.6</v>
      </c>
      <c r="K25" s="964">
        <v>19.8</v>
      </c>
      <c r="L25" s="964">
        <v>18.78</v>
      </c>
      <c r="M25" s="964">
        <v>17.559999999999999</v>
      </c>
      <c r="N25" s="964">
        <v>16.399999999999999</v>
      </c>
      <c r="O25" s="964">
        <v>14.7</v>
      </c>
      <c r="P25" s="964"/>
      <c r="Q25" s="964"/>
      <c r="R25" s="964"/>
      <c r="S25" s="965"/>
      <c r="T25" s="4704" t="s">
        <v>2012</v>
      </c>
      <c r="U25" s="4705"/>
      <c r="V25" s="4706"/>
      <c r="W25" s="3306"/>
      <c r="X25" s="966">
        <v>97839219</v>
      </c>
      <c r="Y25" s="3304"/>
    </row>
    <row r="26" spans="1:25" s="25" customFormat="1">
      <c r="A26" s="85"/>
      <c r="B26" s="967">
        <v>99336618</v>
      </c>
      <c r="C26" s="968" t="s">
        <v>2013</v>
      </c>
      <c r="D26" s="969">
        <v>4</v>
      </c>
      <c r="E26" s="962">
        <f>+_xlfn.IFNA(VLOOKUP(B26,[2]Hoja1!$A:$C,3,FALSE),"Consultar")</f>
        <v>2854</v>
      </c>
      <c r="F26" s="963"/>
      <c r="G26" s="964">
        <v>26.84</v>
      </c>
      <c r="H26" s="964">
        <v>27.12</v>
      </c>
      <c r="I26" s="964">
        <v>27</v>
      </c>
      <c r="J26" s="964">
        <v>26.48</v>
      </c>
      <c r="K26" s="964">
        <v>25.6</v>
      </c>
      <c r="L26" s="964">
        <v>24.83</v>
      </c>
      <c r="M26" s="964">
        <v>23.7</v>
      </c>
      <c r="N26" s="964">
        <v>22.1</v>
      </c>
      <c r="O26" s="964">
        <v>20.3</v>
      </c>
      <c r="P26" s="964"/>
      <c r="Q26" s="964"/>
      <c r="R26" s="964"/>
      <c r="S26" s="965"/>
      <c r="T26" s="4707"/>
      <c r="U26" s="4708"/>
      <c r="V26" s="4709"/>
      <c r="W26" s="3306"/>
      <c r="X26" s="966">
        <v>97839220</v>
      </c>
      <c r="Y26" s="3305"/>
    </row>
    <row r="27" spans="1:25" s="25" customFormat="1" ht="15" thickBot="1">
      <c r="A27" s="85"/>
      <c r="B27" s="970">
        <v>97839258</v>
      </c>
      <c r="C27" s="971" t="s">
        <v>2014</v>
      </c>
      <c r="D27" s="972">
        <v>5.5</v>
      </c>
      <c r="E27" s="973">
        <f>+_xlfn.IFNA(VLOOKUP(B27,[2]Hoja1!$A:$C,3,FALSE),"Consultar")</f>
        <v>3276</v>
      </c>
      <c r="F27" s="974"/>
      <c r="G27" s="975">
        <v>27.8</v>
      </c>
      <c r="H27" s="975">
        <v>28.1</v>
      </c>
      <c r="I27" s="975">
        <v>27.8</v>
      </c>
      <c r="J27" s="975">
        <v>27.3</v>
      </c>
      <c r="K27" s="975">
        <v>26.6</v>
      </c>
      <c r="L27" s="975">
        <v>26</v>
      </c>
      <c r="M27" s="975">
        <v>24.6</v>
      </c>
      <c r="N27" s="975">
        <v>23.4</v>
      </c>
      <c r="O27" s="975">
        <v>21.7</v>
      </c>
      <c r="P27" s="975">
        <v>19.899999999999999</v>
      </c>
      <c r="Q27" s="975"/>
      <c r="R27" s="975"/>
      <c r="S27" s="976"/>
      <c r="T27" s="4710"/>
      <c r="U27" s="4711"/>
      <c r="V27" s="4712"/>
      <c r="W27" s="3307"/>
      <c r="X27" s="977" t="s">
        <v>2015</v>
      </c>
      <c r="Y27" s="3304"/>
    </row>
    <row r="28" spans="1:25" s="25" customFormat="1">
      <c r="A28" s="85"/>
      <c r="B28" s="978"/>
      <c r="C28" s="979" t="s">
        <v>2016</v>
      </c>
      <c r="D28" s="980"/>
      <c r="E28" s="981"/>
      <c r="F28" s="982"/>
      <c r="G28" s="983"/>
      <c r="H28" s="983"/>
      <c r="I28" s="983"/>
      <c r="J28" s="983"/>
      <c r="K28" s="983"/>
      <c r="L28" s="983"/>
      <c r="M28" s="983"/>
      <c r="N28" s="983"/>
      <c r="O28" s="983"/>
      <c r="P28" s="983"/>
      <c r="Q28" s="983"/>
      <c r="R28" s="983"/>
      <c r="S28" s="983"/>
      <c r="T28" s="3309"/>
      <c r="U28" s="3309"/>
      <c r="V28" s="3309"/>
      <c r="W28" s="984"/>
      <c r="X28" s="985"/>
      <c r="Y28" s="3304"/>
    </row>
    <row r="29" spans="1:25" s="25" customFormat="1">
      <c r="A29" s="85"/>
      <c r="B29" s="959">
        <v>99336627</v>
      </c>
      <c r="C29" s="960" t="s">
        <v>2017</v>
      </c>
      <c r="D29" s="961">
        <v>4</v>
      </c>
      <c r="E29" s="962">
        <f>+_xlfn.IFNA(VLOOKUP(B29,[2]Hoja1!$A:$C,3,FALSE),"Consultar")</f>
        <v>2876</v>
      </c>
      <c r="F29" s="986"/>
      <c r="G29" s="987">
        <v>28.6</v>
      </c>
      <c r="H29" s="987">
        <v>28.7</v>
      </c>
      <c r="I29" s="987">
        <v>28.4</v>
      </c>
      <c r="J29" s="987">
        <v>27.8</v>
      </c>
      <c r="K29" s="987">
        <v>26.8</v>
      </c>
      <c r="L29" s="987">
        <v>25.1</v>
      </c>
      <c r="M29" s="987">
        <v>23.5</v>
      </c>
      <c r="N29" s="987">
        <v>21</v>
      </c>
      <c r="O29" s="987"/>
      <c r="P29" s="987"/>
      <c r="Q29" s="987"/>
      <c r="R29" s="987"/>
      <c r="S29" s="987"/>
      <c r="T29" s="987"/>
      <c r="U29" s="987"/>
      <c r="V29" s="987"/>
      <c r="W29" s="988"/>
      <c r="X29" s="966">
        <v>97839259</v>
      </c>
      <c r="Y29" s="3304"/>
    </row>
    <row r="30" spans="1:25" s="25" customFormat="1">
      <c r="A30" s="85"/>
      <c r="B30" s="970">
        <v>97839221</v>
      </c>
      <c r="C30" s="971" t="s">
        <v>2018</v>
      </c>
      <c r="D30" s="972">
        <v>5.5</v>
      </c>
      <c r="E30" s="973">
        <f>+_xlfn.IFNA(VLOOKUP(B30,[2]Hoja1!$A:$C,3,FALSE),"Consultar")</f>
        <v>3432</v>
      </c>
      <c r="F30" s="974"/>
      <c r="G30" s="975">
        <v>34.9</v>
      </c>
      <c r="H30" s="975">
        <v>35.200000000000003</v>
      </c>
      <c r="I30" s="975">
        <v>35.1</v>
      </c>
      <c r="J30" s="975">
        <v>34.5</v>
      </c>
      <c r="K30" s="975">
        <v>33.700000000000003</v>
      </c>
      <c r="L30" s="975">
        <v>32.299999999999997</v>
      </c>
      <c r="M30" s="975">
        <v>30.9</v>
      </c>
      <c r="N30" s="975">
        <v>28.9</v>
      </c>
      <c r="O30" s="975"/>
      <c r="P30" s="975"/>
      <c r="Q30" s="975"/>
      <c r="R30" s="975"/>
      <c r="S30" s="975"/>
      <c r="T30" s="975"/>
      <c r="U30" s="975"/>
      <c r="V30" s="975"/>
      <c r="W30" s="976"/>
      <c r="X30" s="977" t="s">
        <v>2015</v>
      </c>
      <c r="Y30" s="3304"/>
    </row>
    <row r="31" spans="1:25" s="25" customFormat="1">
      <c r="A31" s="85"/>
      <c r="B31" s="970">
        <v>97839222</v>
      </c>
      <c r="C31" s="971" t="s">
        <v>2019</v>
      </c>
      <c r="D31" s="972">
        <v>7.5</v>
      </c>
      <c r="E31" s="973">
        <f>+_xlfn.IFNA(VLOOKUP(B31,[2]Hoja1!$A:$C,3,FALSE),"Consultar")</f>
        <v>3755</v>
      </c>
      <c r="F31" s="974"/>
      <c r="G31" s="975">
        <v>43.01</v>
      </c>
      <c r="H31" s="975">
        <v>42.13</v>
      </c>
      <c r="I31" s="975">
        <v>43.94</v>
      </c>
      <c r="J31" s="975">
        <v>42.65</v>
      </c>
      <c r="K31" s="975">
        <v>41.94</v>
      </c>
      <c r="L31" s="975">
        <v>40.97</v>
      </c>
      <c r="M31" s="975">
        <v>39.53</v>
      </c>
      <c r="N31" s="975">
        <v>37.81</v>
      </c>
      <c r="O31" s="975">
        <v>35.549999999999997</v>
      </c>
      <c r="P31" s="975"/>
      <c r="Q31" s="975"/>
      <c r="R31" s="975"/>
      <c r="S31" s="975"/>
      <c r="T31" s="975"/>
      <c r="U31" s="975"/>
      <c r="V31" s="975"/>
      <c r="W31" s="976"/>
      <c r="X31" s="977" t="s">
        <v>2015</v>
      </c>
      <c r="Y31" s="3304"/>
    </row>
    <row r="32" spans="1:25" s="25" customFormat="1">
      <c r="A32" s="85"/>
      <c r="B32" s="970">
        <v>97839260</v>
      </c>
      <c r="C32" s="971" t="s">
        <v>2020</v>
      </c>
      <c r="D32" s="972">
        <v>11</v>
      </c>
      <c r="E32" s="973">
        <f>+_xlfn.IFNA(VLOOKUP(B32,[2]Hoja1!$A:$C,3,FALSE),"Consultar")</f>
        <v>4779</v>
      </c>
      <c r="F32" s="974"/>
      <c r="G32" s="975">
        <v>46.05</v>
      </c>
      <c r="H32" s="975">
        <v>46.05</v>
      </c>
      <c r="I32" s="975">
        <v>46.05</v>
      </c>
      <c r="J32" s="975">
        <v>45.8</v>
      </c>
      <c r="K32" s="975">
        <v>45.3</v>
      </c>
      <c r="L32" s="975">
        <v>44.49</v>
      </c>
      <c r="M32" s="975">
        <v>43.42</v>
      </c>
      <c r="N32" s="975">
        <v>41.82</v>
      </c>
      <c r="O32" s="975">
        <v>39.96</v>
      </c>
      <c r="P32" s="975">
        <v>37.43</v>
      </c>
      <c r="Q32" s="975"/>
      <c r="R32" s="975"/>
      <c r="S32" s="975"/>
      <c r="T32" s="975"/>
      <c r="U32" s="975"/>
      <c r="V32" s="975"/>
      <c r="W32" s="976"/>
      <c r="X32" s="977" t="s">
        <v>2015</v>
      </c>
      <c r="Y32" s="3304"/>
    </row>
    <row r="33" spans="1:25" s="25" customFormat="1">
      <c r="A33" s="85"/>
      <c r="B33" s="978"/>
      <c r="C33" s="979" t="s">
        <v>2021</v>
      </c>
      <c r="D33" s="980"/>
      <c r="E33" s="981"/>
      <c r="F33" s="982"/>
      <c r="G33" s="983"/>
      <c r="H33" s="983"/>
      <c r="I33" s="983"/>
      <c r="J33" s="983"/>
      <c r="K33" s="983"/>
      <c r="L33" s="983"/>
      <c r="M33" s="983"/>
      <c r="N33" s="983"/>
      <c r="O33" s="983"/>
      <c r="P33" s="983"/>
      <c r="Q33" s="983"/>
      <c r="R33" s="983"/>
      <c r="S33" s="983"/>
      <c r="T33" s="983"/>
      <c r="U33" s="983"/>
      <c r="V33" s="983"/>
      <c r="W33" s="984"/>
      <c r="X33" s="985"/>
      <c r="Y33" s="3304"/>
    </row>
    <row r="34" spans="1:25" s="25" customFormat="1">
      <c r="A34" s="85"/>
      <c r="B34" s="959">
        <v>97839261</v>
      </c>
      <c r="C34" s="960" t="s">
        <v>2022</v>
      </c>
      <c r="D34" s="961">
        <v>5.5</v>
      </c>
      <c r="E34" s="962" t="str">
        <f>+_xlfn.IFNA(VLOOKUP(B34,[2]Hoja1!$A:$C,3,FALSE),"Consultar")</f>
        <v>Consultar</v>
      </c>
      <c r="F34" s="986"/>
      <c r="G34" s="987">
        <v>37.299999999999997</v>
      </c>
      <c r="H34" s="987">
        <v>36.9</v>
      </c>
      <c r="I34" s="987">
        <v>36.799999999999997</v>
      </c>
      <c r="J34" s="987">
        <v>35</v>
      </c>
      <c r="K34" s="987">
        <v>34.200000000000003</v>
      </c>
      <c r="L34" s="987">
        <v>32.5</v>
      </c>
      <c r="M34" s="987">
        <v>29.9</v>
      </c>
      <c r="N34" s="987"/>
      <c r="O34" s="987"/>
      <c r="P34" s="987"/>
      <c r="Q34" s="987"/>
      <c r="R34" s="987"/>
      <c r="S34" s="987"/>
      <c r="T34" s="987"/>
      <c r="U34" s="987"/>
      <c r="V34" s="987"/>
      <c r="W34" s="988"/>
      <c r="X34" s="966" t="s">
        <v>2015</v>
      </c>
      <c r="Y34" s="3304"/>
    </row>
    <row r="35" spans="1:25" s="25" customFormat="1">
      <c r="A35" s="85"/>
      <c r="B35" s="379">
        <v>97839262</v>
      </c>
      <c r="C35" s="960" t="s">
        <v>2023</v>
      </c>
      <c r="D35" s="961">
        <v>7.5</v>
      </c>
      <c r="E35" s="962">
        <f>+_xlfn.IFNA(VLOOKUP(B35,[2]Hoja1!$A:$C,3,FALSE),"Consultar")</f>
        <v>3872</v>
      </c>
      <c r="F35" s="963"/>
      <c r="G35" s="964">
        <v>45.6</v>
      </c>
      <c r="H35" s="964">
        <v>45.44</v>
      </c>
      <c r="I35" s="964">
        <v>45.05</v>
      </c>
      <c r="J35" s="964">
        <v>44.18</v>
      </c>
      <c r="K35" s="964">
        <v>42.9</v>
      </c>
      <c r="L35" s="964">
        <v>41.2</v>
      </c>
      <c r="M35" s="964">
        <v>38.99</v>
      </c>
      <c r="N35" s="964">
        <v>36.21</v>
      </c>
      <c r="O35" s="964"/>
      <c r="P35" s="964"/>
      <c r="Q35" s="964"/>
      <c r="R35" s="964"/>
      <c r="S35" s="964"/>
      <c r="T35" s="964"/>
      <c r="U35" s="964"/>
      <c r="V35" s="964"/>
      <c r="W35" s="965"/>
      <c r="X35" s="966" t="s">
        <v>2015</v>
      </c>
      <c r="Y35" s="3304"/>
    </row>
    <row r="36" spans="1:25" s="25" customFormat="1">
      <c r="A36" s="85"/>
      <c r="B36" s="959">
        <v>97839223</v>
      </c>
      <c r="C36" s="960" t="s">
        <v>2024</v>
      </c>
      <c r="D36" s="961">
        <v>11</v>
      </c>
      <c r="E36" s="962">
        <f>+_xlfn.IFNA(VLOOKUP(B36,[2]Hoja1!$A:$C,3,FALSE),"Consultar")</f>
        <v>4823</v>
      </c>
      <c r="F36" s="986"/>
      <c r="G36" s="987"/>
      <c r="H36" s="987">
        <v>56.53</v>
      </c>
      <c r="I36" s="987">
        <v>56.29</v>
      </c>
      <c r="J36" s="987">
        <v>55.66</v>
      </c>
      <c r="K36" s="987">
        <v>54.6</v>
      </c>
      <c r="L36" s="987">
        <v>53.18</v>
      </c>
      <c r="M36" s="987">
        <v>51.3</v>
      </c>
      <c r="N36" s="987">
        <v>48.82</v>
      </c>
      <c r="O36" s="987">
        <v>46.02</v>
      </c>
      <c r="P36" s="987">
        <v>42.55</v>
      </c>
      <c r="Q36" s="987"/>
      <c r="R36" s="987"/>
      <c r="S36" s="987"/>
      <c r="T36" s="987"/>
      <c r="U36" s="987"/>
      <c r="V36" s="987"/>
      <c r="W36" s="988"/>
      <c r="X36" s="989" t="s">
        <v>2015</v>
      </c>
      <c r="Y36" s="3304"/>
    </row>
    <row r="37" spans="1:25" s="25" customFormat="1">
      <c r="A37" s="85"/>
      <c r="B37" s="959">
        <v>97839263</v>
      </c>
      <c r="C37" s="960" t="s">
        <v>2025</v>
      </c>
      <c r="D37" s="961">
        <v>15</v>
      </c>
      <c r="E37" s="962">
        <f>+_xlfn.IFNA(VLOOKUP(B37,[2]Hoja1!$A:$C,3,FALSE),"Consultar")</f>
        <v>5297</v>
      </c>
      <c r="F37" s="963"/>
      <c r="G37" s="964"/>
      <c r="H37" s="964">
        <v>65.16</v>
      </c>
      <c r="I37" s="964">
        <v>64.98</v>
      </c>
      <c r="J37" s="964">
        <v>64.459999999999994</v>
      </c>
      <c r="K37" s="964">
        <v>63.46</v>
      </c>
      <c r="L37" s="964">
        <v>62.19</v>
      </c>
      <c r="M37" s="964">
        <v>60.5</v>
      </c>
      <c r="N37" s="964">
        <v>58.32</v>
      </c>
      <c r="O37" s="964">
        <v>55.61</v>
      </c>
      <c r="P37" s="964">
        <v>52.37</v>
      </c>
      <c r="Q37" s="964">
        <v>48.98</v>
      </c>
      <c r="R37" s="964"/>
      <c r="S37" s="964"/>
      <c r="T37" s="964"/>
      <c r="U37" s="964"/>
      <c r="V37" s="964"/>
      <c r="W37" s="965"/>
      <c r="X37" s="966" t="s">
        <v>2015</v>
      </c>
      <c r="Y37" s="3304"/>
    </row>
    <row r="38" spans="1:25" s="25" customFormat="1">
      <c r="A38" s="85"/>
      <c r="B38" s="978"/>
      <c r="C38" s="979" t="s">
        <v>2026</v>
      </c>
      <c r="D38" s="980"/>
      <c r="E38" s="981"/>
      <c r="F38" s="982"/>
      <c r="G38" s="983"/>
      <c r="H38" s="983"/>
      <c r="I38" s="983"/>
      <c r="J38" s="983"/>
      <c r="K38" s="983"/>
      <c r="L38" s="983"/>
      <c r="M38" s="983"/>
      <c r="N38" s="983"/>
      <c r="O38" s="983"/>
      <c r="P38" s="983"/>
      <c r="Q38" s="983"/>
      <c r="R38" s="983"/>
      <c r="S38" s="983"/>
      <c r="T38" s="983"/>
      <c r="U38" s="983"/>
      <c r="V38" s="983"/>
      <c r="W38" s="984"/>
      <c r="X38" s="985"/>
      <c r="Y38" s="3304"/>
    </row>
    <row r="39" spans="1:25" s="25" customFormat="1">
      <c r="A39" s="85"/>
      <c r="B39" s="970">
        <v>97839264</v>
      </c>
      <c r="C39" s="971" t="s">
        <v>2027</v>
      </c>
      <c r="D39" s="972">
        <v>11</v>
      </c>
      <c r="E39" s="973">
        <f>+_xlfn.IFNA(VLOOKUP(B39,[2]Hoja1!$A:$C,3,FALSE),"Consultar")</f>
        <v>4935</v>
      </c>
      <c r="F39" s="974"/>
      <c r="G39" s="975"/>
      <c r="H39" s="975">
        <v>60.57</v>
      </c>
      <c r="I39" s="975">
        <v>59.94</v>
      </c>
      <c r="J39" s="975">
        <v>59.31</v>
      </c>
      <c r="K39" s="975">
        <v>58.47</v>
      </c>
      <c r="L39" s="975">
        <v>57.22</v>
      </c>
      <c r="M39" s="975">
        <v>55.47</v>
      </c>
      <c r="N39" s="975">
        <v>52.89</v>
      </c>
      <c r="O39" s="975"/>
      <c r="P39" s="975"/>
      <c r="Q39" s="975"/>
      <c r="R39" s="975"/>
      <c r="S39" s="975"/>
      <c r="T39" s="975"/>
      <c r="U39" s="975"/>
      <c r="V39" s="975"/>
      <c r="W39" s="976"/>
      <c r="X39" s="977" t="s">
        <v>2015</v>
      </c>
      <c r="Y39" s="3304"/>
    </row>
    <row r="40" spans="1:25" s="25" customFormat="1">
      <c r="A40" s="85"/>
      <c r="B40" s="970">
        <v>97839224</v>
      </c>
      <c r="C40" s="971" t="s">
        <v>2028</v>
      </c>
      <c r="D40" s="972">
        <v>15</v>
      </c>
      <c r="E40" s="973">
        <f>+_xlfn.IFNA(VLOOKUP(B40,[2]Hoja1!$A:$C,3,FALSE),"Consultar")</f>
        <v>5431</v>
      </c>
      <c r="F40" s="974"/>
      <c r="G40" s="975"/>
      <c r="H40" s="975">
        <v>74.349999999999994</v>
      </c>
      <c r="I40" s="975">
        <v>73.8</v>
      </c>
      <c r="J40" s="975">
        <v>73.3</v>
      </c>
      <c r="K40" s="975">
        <v>72.5</v>
      </c>
      <c r="L40" s="975">
        <v>71.47</v>
      </c>
      <c r="M40" s="975">
        <v>69.599999999999994</v>
      </c>
      <c r="N40" s="975">
        <v>67.8</v>
      </c>
      <c r="O40" s="975">
        <v>65.099999999999994</v>
      </c>
      <c r="P40" s="975">
        <v>60</v>
      </c>
      <c r="Q40" s="975"/>
      <c r="R40" s="975"/>
      <c r="S40" s="975"/>
      <c r="T40" s="975"/>
      <c r="U40" s="975"/>
      <c r="V40" s="975"/>
      <c r="W40" s="976"/>
      <c r="X40" s="977" t="s">
        <v>2015</v>
      </c>
      <c r="Y40" s="3304"/>
    </row>
    <row r="41" spans="1:25" s="25" customFormat="1">
      <c r="A41" s="85"/>
      <c r="B41" s="970">
        <v>97839225</v>
      </c>
      <c r="C41" s="971" t="s">
        <v>2029</v>
      </c>
      <c r="D41" s="972">
        <v>18.5</v>
      </c>
      <c r="E41" s="973">
        <f>+_xlfn.IFNA(VLOOKUP(B41,[2]Hoja1!$A:$C,3,FALSE),"Consultar")</f>
        <v>5811</v>
      </c>
      <c r="F41" s="974"/>
      <c r="G41" s="975"/>
      <c r="H41" s="975">
        <v>84.39</v>
      </c>
      <c r="I41" s="975">
        <v>84.91</v>
      </c>
      <c r="J41" s="975">
        <v>84.77</v>
      </c>
      <c r="K41" s="975">
        <v>83.71</v>
      </c>
      <c r="L41" s="975">
        <v>81.81</v>
      </c>
      <c r="M41" s="975">
        <v>79.180000000000007</v>
      </c>
      <c r="N41" s="975">
        <v>76.23</v>
      </c>
      <c r="O41" s="975">
        <v>73.31</v>
      </c>
      <c r="P41" s="975">
        <v>70.48</v>
      </c>
      <c r="Q41" s="975"/>
      <c r="R41" s="975"/>
      <c r="S41" s="975"/>
      <c r="T41" s="975"/>
      <c r="U41" s="975"/>
      <c r="V41" s="975"/>
      <c r="W41" s="976"/>
      <c r="X41" s="977" t="s">
        <v>2015</v>
      </c>
      <c r="Y41" s="3304"/>
    </row>
    <row r="42" spans="1:25" s="25" customFormat="1">
      <c r="A42" s="85"/>
      <c r="B42" s="970">
        <v>97839226</v>
      </c>
      <c r="C42" s="971" t="s">
        <v>2030</v>
      </c>
      <c r="D42" s="972">
        <v>22</v>
      </c>
      <c r="E42" s="973">
        <f>+_xlfn.IFNA(VLOOKUP(B42,[2]Hoja1!$A:$C,3,FALSE),"Consultar")</f>
        <v>6729</v>
      </c>
      <c r="F42" s="974"/>
      <c r="G42" s="975"/>
      <c r="H42" s="975">
        <v>93.03</v>
      </c>
      <c r="I42" s="975">
        <v>92.44</v>
      </c>
      <c r="J42" s="975">
        <v>91.92</v>
      </c>
      <c r="K42" s="975">
        <v>91.29</v>
      </c>
      <c r="L42" s="975">
        <v>90.42</v>
      </c>
      <c r="M42" s="975">
        <v>89.26</v>
      </c>
      <c r="N42" s="975">
        <v>87.49</v>
      </c>
      <c r="O42" s="975">
        <v>85.1</v>
      </c>
      <c r="P42" s="975">
        <v>81.77</v>
      </c>
      <c r="Q42" s="975">
        <v>78.040000000000006</v>
      </c>
      <c r="R42" s="975"/>
      <c r="S42" s="975"/>
      <c r="T42" s="975"/>
      <c r="U42" s="975"/>
      <c r="V42" s="975"/>
      <c r="W42" s="976"/>
      <c r="X42" s="977" t="s">
        <v>2015</v>
      </c>
      <c r="Y42" s="3304"/>
    </row>
    <row r="43" spans="1:25" s="25" customFormat="1">
      <c r="A43" s="85"/>
      <c r="B43" s="959">
        <v>98341196</v>
      </c>
      <c r="C43" s="960" t="s">
        <v>2031</v>
      </c>
      <c r="D43" s="961">
        <v>30</v>
      </c>
      <c r="E43" s="3092">
        <f>+_xlfn.IFNA(VLOOKUP(B43,[2]Hoja1!$A:$C,3,FALSE),"Consultar")</f>
        <v>8580</v>
      </c>
      <c r="F43" s="963"/>
      <c r="G43" s="964"/>
      <c r="H43" s="964">
        <v>97.31</v>
      </c>
      <c r="I43" s="964">
        <v>96.8</v>
      </c>
      <c r="J43" s="964">
        <v>96.34</v>
      </c>
      <c r="K43" s="964">
        <v>95.79</v>
      </c>
      <c r="L43" s="964">
        <v>95.13</v>
      </c>
      <c r="M43" s="964">
        <v>94.04</v>
      </c>
      <c r="N43" s="964">
        <v>92.64</v>
      </c>
      <c r="O43" s="964">
        <v>90.54</v>
      </c>
      <c r="P43" s="964">
        <v>87.68</v>
      </c>
      <c r="Q43" s="964">
        <v>84.22</v>
      </c>
      <c r="R43" s="964"/>
      <c r="S43" s="964"/>
      <c r="T43" s="964"/>
      <c r="U43" s="964"/>
      <c r="V43" s="964"/>
      <c r="W43" s="965"/>
      <c r="X43" s="966" t="s">
        <v>2015</v>
      </c>
      <c r="Y43" s="3304"/>
    </row>
    <row r="44" spans="1:25" s="25" customFormat="1">
      <c r="A44" s="85"/>
      <c r="B44" s="978"/>
      <c r="C44" s="979" t="s">
        <v>2032</v>
      </c>
      <c r="D44" s="980"/>
      <c r="E44" s="981"/>
      <c r="F44" s="982"/>
      <c r="G44" s="983"/>
      <c r="H44" s="983"/>
      <c r="I44" s="983"/>
      <c r="J44" s="983"/>
      <c r="K44" s="983"/>
      <c r="L44" s="983"/>
      <c r="M44" s="983"/>
      <c r="N44" s="983"/>
      <c r="O44" s="983"/>
      <c r="P44" s="983"/>
      <c r="Q44" s="983"/>
      <c r="R44" s="983"/>
      <c r="S44" s="983"/>
      <c r="T44" s="983"/>
      <c r="U44" s="983"/>
      <c r="V44" s="983"/>
      <c r="W44" s="984"/>
      <c r="X44" s="985"/>
      <c r="Y44" s="3304"/>
    </row>
    <row r="45" spans="1:25">
      <c r="A45" s="3"/>
      <c r="B45" s="959">
        <v>99336629</v>
      </c>
      <c r="C45" s="960" t="s">
        <v>2033</v>
      </c>
      <c r="D45" s="961">
        <v>3</v>
      </c>
      <c r="E45" s="3092">
        <f>+_xlfn.IFNA(VLOOKUP(B45,[2]Hoja1!$A:$C,3,FALSE),"Consultar")</f>
        <v>2683</v>
      </c>
      <c r="F45" s="986"/>
      <c r="G45" s="987"/>
      <c r="H45" s="987">
        <v>15.5</v>
      </c>
      <c r="I45" s="987">
        <v>15.6</v>
      </c>
      <c r="J45" s="987">
        <v>15.3</v>
      </c>
      <c r="K45" s="987">
        <v>14.8</v>
      </c>
      <c r="L45" s="987">
        <v>14.3</v>
      </c>
      <c r="M45" s="987">
        <v>13.6</v>
      </c>
      <c r="N45" s="987">
        <v>13.1</v>
      </c>
      <c r="O45" s="987"/>
      <c r="P45" s="987"/>
      <c r="Q45" s="987"/>
      <c r="R45" s="987"/>
      <c r="S45" s="987"/>
      <c r="T45" s="987"/>
      <c r="U45" s="987"/>
      <c r="V45" s="987"/>
      <c r="W45" s="988"/>
      <c r="X45" s="966">
        <v>97839227</v>
      </c>
      <c r="Y45" s="4"/>
    </row>
    <row r="46" spans="1:25">
      <c r="A46" s="3"/>
      <c r="B46" s="959">
        <v>99336635</v>
      </c>
      <c r="C46" s="960" t="s">
        <v>2034</v>
      </c>
      <c r="D46" s="961">
        <v>4</v>
      </c>
      <c r="E46" s="962">
        <f>+_xlfn.IFNA(VLOOKUP(B46,[2]Hoja1!$A:$C,3,FALSE),"Consultar")</f>
        <v>2944</v>
      </c>
      <c r="F46" s="986"/>
      <c r="G46" s="987"/>
      <c r="H46" s="987">
        <v>19.5</v>
      </c>
      <c r="I46" s="987">
        <v>19.5</v>
      </c>
      <c r="J46" s="987">
        <v>19.399999999999999</v>
      </c>
      <c r="K46" s="987">
        <v>19</v>
      </c>
      <c r="L46" s="987">
        <v>18.5</v>
      </c>
      <c r="M46" s="987">
        <v>18</v>
      </c>
      <c r="N46" s="987">
        <v>17.3</v>
      </c>
      <c r="O46" s="987">
        <v>16.600000000000001</v>
      </c>
      <c r="P46" s="987">
        <v>15.8</v>
      </c>
      <c r="Q46" s="987">
        <v>15.2</v>
      </c>
      <c r="R46" s="987"/>
      <c r="S46" s="987"/>
      <c r="T46" s="987"/>
      <c r="U46" s="987"/>
      <c r="V46" s="987"/>
      <c r="W46" s="988"/>
      <c r="X46" s="966">
        <v>97839228</v>
      </c>
      <c r="Y46" s="4"/>
    </row>
    <row r="47" spans="1:25">
      <c r="A47" s="3"/>
      <c r="B47" s="970">
        <v>97839229</v>
      </c>
      <c r="C47" s="971" t="s">
        <v>2035</v>
      </c>
      <c r="D47" s="972">
        <v>5.5</v>
      </c>
      <c r="E47" s="973">
        <f>+_xlfn.IFNA(VLOOKUP(B47,[2]Hoja1!$A:$C,3,FALSE),"Consultar")</f>
        <v>3474</v>
      </c>
      <c r="F47" s="974"/>
      <c r="G47" s="975"/>
      <c r="H47" s="975">
        <v>25.1</v>
      </c>
      <c r="I47" s="975">
        <v>24.8</v>
      </c>
      <c r="J47" s="975">
        <v>24.7</v>
      </c>
      <c r="K47" s="975">
        <v>24.5</v>
      </c>
      <c r="L47" s="975">
        <v>24</v>
      </c>
      <c r="M47" s="975">
        <v>23.5</v>
      </c>
      <c r="N47" s="975">
        <v>23.1</v>
      </c>
      <c r="O47" s="975">
        <v>22.5</v>
      </c>
      <c r="P47" s="975">
        <v>21.7</v>
      </c>
      <c r="Q47" s="975">
        <v>20.8</v>
      </c>
      <c r="R47" s="975">
        <v>20.100000000000001</v>
      </c>
      <c r="S47" s="975">
        <v>18.899999999999999</v>
      </c>
      <c r="T47" s="975">
        <v>18</v>
      </c>
      <c r="U47" s="975">
        <v>16.5</v>
      </c>
      <c r="V47" s="975"/>
      <c r="W47" s="976"/>
      <c r="X47" s="977" t="s">
        <v>2015</v>
      </c>
      <c r="Y47" s="4"/>
    </row>
    <row r="48" spans="1:25">
      <c r="A48" s="3"/>
      <c r="B48" s="959">
        <v>97839230</v>
      </c>
      <c r="C48" s="960" t="s">
        <v>2036</v>
      </c>
      <c r="D48" s="961">
        <v>7.5</v>
      </c>
      <c r="E48" s="962">
        <f>+_xlfn.IFNA(VLOOKUP(B48,[2]Hoja1!$A:$C,3,FALSE),"Consultar")</f>
        <v>3776</v>
      </c>
      <c r="F48" s="963"/>
      <c r="G48" s="964"/>
      <c r="H48" s="964">
        <v>28.4</v>
      </c>
      <c r="I48" s="964">
        <v>28.4</v>
      </c>
      <c r="J48" s="964">
        <v>28.5</v>
      </c>
      <c r="K48" s="964">
        <v>28.1</v>
      </c>
      <c r="L48" s="964">
        <v>27.8</v>
      </c>
      <c r="M48" s="964">
        <v>27.5</v>
      </c>
      <c r="N48" s="964">
        <v>26.9</v>
      </c>
      <c r="O48" s="964">
        <v>26.4</v>
      </c>
      <c r="P48" s="964">
        <v>25.8</v>
      </c>
      <c r="Q48" s="964">
        <v>25</v>
      </c>
      <c r="R48" s="964">
        <v>24.1</v>
      </c>
      <c r="S48" s="964">
        <v>23.3</v>
      </c>
      <c r="T48" s="964">
        <v>22.3</v>
      </c>
      <c r="U48" s="964">
        <v>21.2</v>
      </c>
      <c r="V48" s="964"/>
      <c r="W48" s="965"/>
      <c r="X48" s="966" t="s">
        <v>2015</v>
      </c>
      <c r="Y48" s="4"/>
    </row>
    <row r="49" spans="1:25">
      <c r="A49" s="3"/>
      <c r="B49" s="978"/>
      <c r="C49" s="979" t="s">
        <v>2037</v>
      </c>
      <c r="D49" s="980"/>
      <c r="E49" s="981"/>
      <c r="F49" s="982"/>
      <c r="G49" s="983"/>
      <c r="H49" s="983"/>
      <c r="I49" s="983"/>
      <c r="J49" s="983"/>
      <c r="K49" s="983"/>
      <c r="L49" s="983"/>
      <c r="M49" s="983"/>
      <c r="N49" s="983"/>
      <c r="O49" s="983"/>
      <c r="P49" s="983"/>
      <c r="Q49" s="983"/>
      <c r="R49" s="983"/>
      <c r="S49" s="983"/>
      <c r="T49" s="983"/>
      <c r="U49" s="983"/>
      <c r="V49" s="983"/>
      <c r="W49" s="984"/>
      <c r="X49" s="985"/>
      <c r="Y49" s="4"/>
    </row>
    <row r="50" spans="1:25">
      <c r="A50" s="3"/>
      <c r="B50" s="959">
        <v>97839266</v>
      </c>
      <c r="C50" s="960" t="s">
        <v>2038</v>
      </c>
      <c r="D50" s="961">
        <v>5.5</v>
      </c>
      <c r="E50" s="962">
        <f>+_xlfn.IFNA(VLOOKUP(B50,[2]Hoja1!$A:$C,3,FALSE),"Consultar")</f>
        <v>3551</v>
      </c>
      <c r="F50" s="963"/>
      <c r="G50" s="964"/>
      <c r="H50" s="964">
        <v>25.3</v>
      </c>
      <c r="I50" s="964">
        <v>25.3</v>
      </c>
      <c r="J50" s="964">
        <v>25.4</v>
      </c>
      <c r="K50" s="964">
        <v>25.3</v>
      </c>
      <c r="L50" s="964">
        <v>25</v>
      </c>
      <c r="M50" s="964">
        <v>24.7</v>
      </c>
      <c r="N50" s="964">
        <v>24.2</v>
      </c>
      <c r="O50" s="964">
        <v>23.3</v>
      </c>
      <c r="P50" s="964">
        <v>22.5</v>
      </c>
      <c r="Q50" s="964">
        <v>21.4</v>
      </c>
      <c r="R50" s="964">
        <v>20.2</v>
      </c>
      <c r="S50" s="964">
        <v>18.8</v>
      </c>
      <c r="T50" s="964"/>
      <c r="U50" s="964"/>
      <c r="V50" s="964"/>
      <c r="W50" s="965"/>
      <c r="X50" s="966" t="s">
        <v>2015</v>
      </c>
      <c r="Y50" s="4"/>
    </row>
    <row r="51" spans="1:25">
      <c r="A51" s="3"/>
      <c r="B51" s="970">
        <v>97839231</v>
      </c>
      <c r="C51" s="971" t="s">
        <v>2039</v>
      </c>
      <c r="D51" s="972">
        <v>7.5</v>
      </c>
      <c r="E51" s="973">
        <f>+_xlfn.IFNA(VLOOKUP(B51,[2]Hoja1!$A:$C,3,FALSE),"Consultar")</f>
        <v>3881</v>
      </c>
      <c r="F51" s="974"/>
      <c r="G51" s="975"/>
      <c r="H51" s="975">
        <v>31.13</v>
      </c>
      <c r="I51" s="975">
        <v>31.34</v>
      </c>
      <c r="J51" s="975">
        <v>31.41</v>
      </c>
      <c r="K51" s="975">
        <v>31.33</v>
      </c>
      <c r="L51" s="975">
        <v>31.12</v>
      </c>
      <c r="M51" s="975">
        <v>30.47</v>
      </c>
      <c r="N51" s="975">
        <v>30.24</v>
      </c>
      <c r="O51" s="975">
        <v>29.56</v>
      </c>
      <c r="P51" s="975">
        <v>28.78</v>
      </c>
      <c r="Q51" s="975">
        <v>27.78</v>
      </c>
      <c r="R51" s="975">
        <v>26.8</v>
      </c>
      <c r="S51" s="975">
        <v>25.47</v>
      </c>
      <c r="T51" s="975">
        <v>24.04</v>
      </c>
      <c r="U51" s="975"/>
      <c r="V51" s="975"/>
      <c r="W51" s="976"/>
      <c r="X51" s="977" t="s">
        <v>2015</v>
      </c>
      <c r="Y51" s="4"/>
    </row>
    <row r="52" spans="1:25">
      <c r="A52" s="3"/>
      <c r="B52" s="970">
        <v>97839232</v>
      </c>
      <c r="C52" s="971" t="s">
        <v>2040</v>
      </c>
      <c r="D52" s="972">
        <v>11</v>
      </c>
      <c r="E52" s="973">
        <f>+_xlfn.IFNA(VLOOKUP(B52,[2]Hoja1!$A:$C,3,FALSE),"Consultar")</f>
        <v>4886</v>
      </c>
      <c r="F52" s="974"/>
      <c r="G52" s="975"/>
      <c r="H52" s="975">
        <v>39.31</v>
      </c>
      <c r="I52" s="975">
        <v>39.590000000000003</v>
      </c>
      <c r="J52" s="975">
        <v>39.770000000000003</v>
      </c>
      <c r="K52" s="975">
        <v>39.83</v>
      </c>
      <c r="L52" s="975">
        <v>39.76</v>
      </c>
      <c r="M52" s="975">
        <v>39.56</v>
      </c>
      <c r="N52" s="975">
        <v>39.229999999999997</v>
      </c>
      <c r="O52" s="975">
        <v>38.78</v>
      </c>
      <c r="P52" s="975">
        <v>38.17</v>
      </c>
      <c r="Q52" s="975">
        <v>37.44</v>
      </c>
      <c r="R52" s="975">
        <v>36.61</v>
      </c>
      <c r="S52" s="975">
        <v>35.64</v>
      </c>
      <c r="T52" s="975">
        <v>34.549999999999997</v>
      </c>
      <c r="U52" s="975">
        <v>33.21</v>
      </c>
      <c r="V52" s="975"/>
      <c r="W52" s="976"/>
      <c r="X52" s="977" t="s">
        <v>2015</v>
      </c>
      <c r="Y52" s="4"/>
    </row>
    <row r="53" spans="1:25">
      <c r="A53" s="3"/>
      <c r="B53" s="990">
        <v>97839267</v>
      </c>
      <c r="C53" s="991" t="s">
        <v>2041</v>
      </c>
      <c r="D53" s="961">
        <v>15</v>
      </c>
      <c r="E53" s="962">
        <f>+_xlfn.IFNA(VLOOKUP(B53,[2]Hoja1!$A:$C,3,FALSE),"Consultar")</f>
        <v>5297</v>
      </c>
      <c r="F53" s="963"/>
      <c r="G53" s="964"/>
      <c r="H53" s="964">
        <v>44.55</v>
      </c>
      <c r="I53" s="964">
        <v>44.75</v>
      </c>
      <c r="J53" s="964">
        <v>44.87</v>
      </c>
      <c r="K53" s="964">
        <v>44.91</v>
      </c>
      <c r="L53" s="964">
        <v>44.87</v>
      </c>
      <c r="M53" s="964">
        <v>44.73</v>
      </c>
      <c r="N53" s="964">
        <v>44.5</v>
      </c>
      <c r="O53" s="964">
        <v>44.15</v>
      </c>
      <c r="P53" s="964">
        <v>43.69</v>
      </c>
      <c r="Q53" s="964">
        <v>43.15</v>
      </c>
      <c r="R53" s="964">
        <v>42.9</v>
      </c>
      <c r="S53" s="964">
        <v>41.68</v>
      </c>
      <c r="T53" s="964">
        <v>40.74</v>
      </c>
      <c r="U53" s="964">
        <v>39.619999999999997</v>
      </c>
      <c r="V53" s="964">
        <v>37.090000000000003</v>
      </c>
      <c r="W53" s="965"/>
      <c r="X53" s="966" t="s">
        <v>2015</v>
      </c>
      <c r="Y53" s="4"/>
    </row>
    <row r="54" spans="1:25">
      <c r="A54" s="3"/>
      <c r="B54" s="978"/>
      <c r="C54" s="979" t="s">
        <v>2042</v>
      </c>
      <c r="D54" s="980"/>
      <c r="E54" s="981"/>
      <c r="F54" s="982"/>
      <c r="G54" s="983"/>
      <c r="H54" s="983"/>
      <c r="I54" s="983"/>
      <c r="J54" s="983"/>
      <c r="K54" s="983"/>
      <c r="L54" s="983"/>
      <c r="M54" s="983"/>
      <c r="N54" s="983"/>
      <c r="O54" s="983"/>
      <c r="P54" s="983"/>
      <c r="Q54" s="983"/>
      <c r="R54" s="983"/>
      <c r="S54" s="983"/>
      <c r="T54" s="983"/>
      <c r="U54" s="983"/>
      <c r="V54" s="983"/>
      <c r="W54" s="984"/>
      <c r="X54" s="985"/>
      <c r="Y54" s="4"/>
    </row>
    <row r="55" spans="1:25">
      <c r="A55" s="3"/>
      <c r="B55" s="959">
        <v>97839268</v>
      </c>
      <c r="C55" s="960" t="s">
        <v>2043</v>
      </c>
      <c r="D55" s="961">
        <v>11</v>
      </c>
      <c r="E55" s="962">
        <f>+_xlfn.IFNA(VLOOKUP(B55,[2]Hoja1!$A:$C,3,FALSE),"Consultar")</f>
        <v>5132</v>
      </c>
      <c r="F55" s="963"/>
      <c r="G55" s="964"/>
      <c r="H55" s="964">
        <v>45.6</v>
      </c>
      <c r="I55" s="964">
        <v>45.92</v>
      </c>
      <c r="J55" s="964">
        <v>46.4</v>
      </c>
      <c r="K55" s="964">
        <v>46.2</v>
      </c>
      <c r="L55" s="964">
        <v>45.41</v>
      </c>
      <c r="M55" s="964">
        <v>44.8</v>
      </c>
      <c r="N55" s="964">
        <v>43.95</v>
      </c>
      <c r="O55" s="964">
        <v>43.4</v>
      </c>
      <c r="P55" s="964">
        <v>41.48</v>
      </c>
      <c r="Q55" s="964">
        <v>40.06</v>
      </c>
      <c r="R55" s="964">
        <v>38.19</v>
      </c>
      <c r="S55" s="964">
        <v>36.04</v>
      </c>
      <c r="T55" s="964">
        <v>33.74</v>
      </c>
      <c r="U55" s="964"/>
      <c r="V55" s="964"/>
      <c r="W55" s="965"/>
      <c r="X55" s="966" t="s">
        <v>2015</v>
      </c>
      <c r="Y55" s="4"/>
    </row>
    <row r="56" spans="1:25">
      <c r="A56" s="3"/>
      <c r="B56" s="959">
        <v>97839233</v>
      </c>
      <c r="C56" s="960" t="s">
        <v>2044</v>
      </c>
      <c r="D56" s="961">
        <v>15</v>
      </c>
      <c r="E56" s="962">
        <f>+_xlfn.IFNA(VLOOKUP(B56,[2]Hoja1!$A:$C,3,FALSE),"Consultar")</f>
        <v>5529</v>
      </c>
      <c r="F56" s="963"/>
      <c r="G56" s="964"/>
      <c r="H56" s="964">
        <v>55.2</v>
      </c>
      <c r="I56" s="964">
        <v>55.13</v>
      </c>
      <c r="J56" s="964">
        <v>55.19</v>
      </c>
      <c r="K56" s="964">
        <v>55.1</v>
      </c>
      <c r="L56" s="964">
        <v>54.97</v>
      </c>
      <c r="M56" s="964">
        <v>54.47</v>
      </c>
      <c r="N56" s="964">
        <v>53.8</v>
      </c>
      <c r="O56" s="964">
        <v>53.03</v>
      </c>
      <c r="P56" s="964">
        <v>52.02</v>
      </c>
      <c r="Q56" s="964">
        <v>50.73</v>
      </c>
      <c r="R56" s="964">
        <v>49.14</v>
      </c>
      <c r="S56" s="964">
        <v>47.31</v>
      </c>
      <c r="T56" s="964">
        <v>45.27</v>
      </c>
      <c r="U56" s="964">
        <v>42.78</v>
      </c>
      <c r="V56" s="964"/>
      <c r="W56" s="965"/>
      <c r="X56" s="966" t="s">
        <v>2015</v>
      </c>
      <c r="Y56" s="4"/>
    </row>
    <row r="57" spans="1:25">
      <c r="A57" s="3"/>
      <c r="B57" s="959">
        <v>97839234</v>
      </c>
      <c r="C57" s="960" t="s">
        <v>2045</v>
      </c>
      <c r="D57" s="961">
        <v>18.5</v>
      </c>
      <c r="E57" s="962">
        <f>+_xlfn.IFNA(VLOOKUP(B57,[2]Hoja1!$A:$C,3,FALSE),"Consultar")</f>
        <v>5906</v>
      </c>
      <c r="F57" s="963"/>
      <c r="G57" s="964"/>
      <c r="H57" s="964">
        <v>62</v>
      </c>
      <c r="I57" s="964">
        <v>62.57</v>
      </c>
      <c r="J57" s="964">
        <v>62.63</v>
      </c>
      <c r="K57" s="964">
        <v>62.59</v>
      </c>
      <c r="L57" s="964">
        <v>62.43</v>
      </c>
      <c r="M57" s="964">
        <v>62.13</v>
      </c>
      <c r="N57" s="964">
        <v>61.69</v>
      </c>
      <c r="O57" s="964">
        <v>61.08</v>
      </c>
      <c r="P57" s="964">
        <v>60.2</v>
      </c>
      <c r="Q57" s="964">
        <v>59.11</v>
      </c>
      <c r="R57" s="964">
        <v>57.94</v>
      </c>
      <c r="S57" s="964">
        <v>56.31</v>
      </c>
      <c r="T57" s="964">
        <v>54.4</v>
      </c>
      <c r="U57" s="964">
        <v>52.32</v>
      </c>
      <c r="V57" s="964">
        <v>47.03</v>
      </c>
      <c r="W57" s="965"/>
      <c r="X57" s="966" t="s">
        <v>2015</v>
      </c>
      <c r="Y57" s="4"/>
    </row>
    <row r="58" spans="1:25">
      <c r="A58" s="3"/>
      <c r="B58" s="970">
        <v>97839235</v>
      </c>
      <c r="C58" s="971" t="s">
        <v>2046</v>
      </c>
      <c r="D58" s="972">
        <v>22</v>
      </c>
      <c r="E58" s="973">
        <f>+_xlfn.IFNA(VLOOKUP(B58,[2]Hoja1!$A:$C,3,FALSE),"Consultar")</f>
        <v>6845</v>
      </c>
      <c r="F58" s="974"/>
      <c r="G58" s="975"/>
      <c r="H58" s="975"/>
      <c r="I58" s="975">
        <v>68.510000000000005</v>
      </c>
      <c r="J58" s="975">
        <v>68.569999999999993</v>
      </c>
      <c r="K58" s="975">
        <v>68.540000000000006</v>
      </c>
      <c r="L58" s="975">
        <v>68.400000000000006</v>
      </c>
      <c r="M58" s="975">
        <v>68.13</v>
      </c>
      <c r="N58" s="975">
        <v>67.69</v>
      </c>
      <c r="O58" s="975">
        <v>67.16</v>
      </c>
      <c r="P58" s="975">
        <v>66.45</v>
      </c>
      <c r="Q58" s="975">
        <v>65.42</v>
      </c>
      <c r="R58" s="975">
        <v>64.239999999999995</v>
      </c>
      <c r="S58" s="975">
        <v>62.85</v>
      </c>
      <c r="T58" s="975">
        <v>61.24</v>
      </c>
      <c r="U58" s="975">
        <v>59.45</v>
      </c>
      <c r="V58" s="975">
        <v>54.74</v>
      </c>
      <c r="W58" s="976"/>
      <c r="X58" s="977" t="s">
        <v>2015</v>
      </c>
      <c r="Y58" s="4"/>
    </row>
    <row r="59" spans="1:25">
      <c r="A59" s="3"/>
      <c r="B59" s="978"/>
      <c r="C59" s="979" t="s">
        <v>2047</v>
      </c>
      <c r="D59" s="980"/>
      <c r="E59" s="981"/>
      <c r="F59" s="982"/>
      <c r="G59" s="983"/>
      <c r="H59" s="983"/>
      <c r="I59" s="983"/>
      <c r="J59" s="983"/>
      <c r="K59" s="983"/>
      <c r="L59" s="983"/>
      <c r="M59" s="983"/>
      <c r="N59" s="983"/>
      <c r="O59" s="983"/>
      <c r="P59" s="983"/>
      <c r="Q59" s="983"/>
      <c r="R59" s="983"/>
      <c r="S59" s="983"/>
      <c r="T59" s="983"/>
      <c r="U59" s="983"/>
      <c r="V59" s="983"/>
      <c r="W59" s="984"/>
      <c r="X59" s="985"/>
      <c r="Y59" s="4"/>
    </row>
    <row r="60" spans="1:25">
      <c r="A60" s="3"/>
      <c r="B60" s="959">
        <v>97839269</v>
      </c>
      <c r="C60" s="960" t="s">
        <v>2048</v>
      </c>
      <c r="D60" s="843">
        <v>15</v>
      </c>
      <c r="E60" s="962">
        <f>+_xlfn.IFNA(VLOOKUP(B60,[2]Hoja1!$A:$C,3,FALSE),"Consultar")</f>
        <v>5730</v>
      </c>
      <c r="F60" s="963"/>
      <c r="G60" s="964"/>
      <c r="H60" s="964">
        <v>56.6</v>
      </c>
      <c r="I60" s="964">
        <v>56.69</v>
      </c>
      <c r="J60" s="964">
        <v>56.64</v>
      </c>
      <c r="K60" s="964">
        <v>56.46</v>
      </c>
      <c r="L60" s="964">
        <v>56.08</v>
      </c>
      <c r="M60" s="964">
        <v>55.49</v>
      </c>
      <c r="N60" s="964">
        <v>54.51</v>
      </c>
      <c r="O60" s="964">
        <v>53.13</v>
      </c>
      <c r="P60" s="964">
        <v>51.47</v>
      </c>
      <c r="Q60" s="964">
        <v>49.3</v>
      </c>
      <c r="R60" s="964">
        <v>46.7</v>
      </c>
      <c r="S60" s="964">
        <v>42.67</v>
      </c>
      <c r="T60" s="964">
        <v>39.21</v>
      </c>
      <c r="U60" s="964"/>
      <c r="V60" s="964"/>
      <c r="W60" s="965"/>
      <c r="X60" s="966" t="s">
        <v>2015</v>
      </c>
      <c r="Y60" s="4"/>
    </row>
    <row r="61" spans="1:25">
      <c r="A61" s="3"/>
      <c r="B61" s="970">
        <v>97839270</v>
      </c>
      <c r="C61" s="971" t="s">
        <v>2049</v>
      </c>
      <c r="D61" s="992">
        <v>18.5</v>
      </c>
      <c r="E61" s="973">
        <f>+_xlfn.IFNA(VLOOKUP(B61,[2]Hoja1!$A:$C,3,FALSE),"Consultar")</f>
        <v>6114</v>
      </c>
      <c r="F61" s="974"/>
      <c r="G61" s="975"/>
      <c r="H61" s="975">
        <v>67.2</v>
      </c>
      <c r="I61" s="975">
        <v>67.650000000000006</v>
      </c>
      <c r="J61" s="975">
        <v>67.66</v>
      </c>
      <c r="K61" s="975">
        <v>67.47</v>
      </c>
      <c r="L61" s="975">
        <v>67.040000000000006</v>
      </c>
      <c r="M61" s="975">
        <v>66.34</v>
      </c>
      <c r="N61" s="975">
        <v>65.36</v>
      </c>
      <c r="O61" s="975">
        <v>64.209999999999994</v>
      </c>
      <c r="P61" s="975">
        <v>62.43</v>
      </c>
      <c r="Q61" s="975">
        <v>60.52</v>
      </c>
      <c r="R61" s="975">
        <v>58.18</v>
      </c>
      <c r="S61" s="975">
        <v>55.6</v>
      </c>
      <c r="T61" s="975">
        <v>52.37</v>
      </c>
      <c r="U61" s="975"/>
      <c r="V61" s="975"/>
      <c r="W61" s="976"/>
      <c r="X61" s="977" t="s">
        <v>2015</v>
      </c>
      <c r="Y61" s="4"/>
    </row>
    <row r="62" spans="1:25">
      <c r="A62" s="3"/>
      <c r="B62" s="970">
        <v>97839236</v>
      </c>
      <c r="C62" s="971" t="s">
        <v>2050</v>
      </c>
      <c r="D62" s="992">
        <v>22</v>
      </c>
      <c r="E62" s="973">
        <f>+_xlfn.IFNA(VLOOKUP(B62,[2]Hoja1!$A:$C,3,FALSE),"Consultar")</f>
        <v>7041</v>
      </c>
      <c r="F62" s="974"/>
      <c r="G62" s="975"/>
      <c r="H62" s="975">
        <v>74.3</v>
      </c>
      <c r="I62" s="975">
        <v>74.81</v>
      </c>
      <c r="J62" s="975">
        <v>74.819999999999993</v>
      </c>
      <c r="K62" s="975">
        <v>74.62</v>
      </c>
      <c r="L62" s="975">
        <v>74.2</v>
      </c>
      <c r="M62" s="975">
        <v>73.540000000000006</v>
      </c>
      <c r="N62" s="975">
        <v>72.62</v>
      </c>
      <c r="O62" s="975">
        <v>71.38</v>
      </c>
      <c r="P62" s="975">
        <v>69.989999999999995</v>
      </c>
      <c r="Q62" s="975">
        <v>68.22</v>
      </c>
      <c r="R62" s="975">
        <v>66.11</v>
      </c>
      <c r="S62" s="975">
        <v>63.71</v>
      </c>
      <c r="T62" s="975">
        <v>60.79</v>
      </c>
      <c r="U62" s="975">
        <v>57.8</v>
      </c>
      <c r="V62" s="975"/>
      <c r="W62" s="976"/>
      <c r="X62" s="977" t="s">
        <v>2015</v>
      </c>
      <c r="Y62" s="4"/>
    </row>
    <row r="63" spans="1:25">
      <c r="A63" s="3"/>
      <c r="B63" s="970">
        <v>98341200</v>
      </c>
      <c r="C63" s="971" t="s">
        <v>2051</v>
      </c>
      <c r="D63" s="992">
        <v>30</v>
      </c>
      <c r="E63" s="973">
        <f>+_xlfn.IFNA(VLOOKUP(B63,[2]Hoja1!$A:$C,3,FALSE),"Consultar")</f>
        <v>8779</v>
      </c>
      <c r="F63" s="974"/>
      <c r="G63" s="975"/>
      <c r="H63" s="975">
        <v>89.4</v>
      </c>
      <c r="I63" s="975">
        <v>89.64</v>
      </c>
      <c r="J63" s="975">
        <v>89.62</v>
      </c>
      <c r="K63" s="975">
        <v>89.44</v>
      </c>
      <c r="L63" s="975">
        <v>89.11</v>
      </c>
      <c r="M63" s="975">
        <v>88.6</v>
      </c>
      <c r="N63" s="975">
        <v>87.78</v>
      </c>
      <c r="O63" s="975">
        <v>86.84</v>
      </c>
      <c r="P63" s="975">
        <v>85.67</v>
      </c>
      <c r="Q63" s="975">
        <v>84.07</v>
      </c>
      <c r="R63" s="975">
        <v>82.46</v>
      </c>
      <c r="S63" s="975">
        <v>80.45</v>
      </c>
      <c r="T63" s="975">
        <v>78.290000000000006</v>
      </c>
      <c r="U63" s="975">
        <v>75.37</v>
      </c>
      <c r="V63" s="975">
        <v>68.989999999999995</v>
      </c>
      <c r="W63" s="976"/>
      <c r="X63" s="977" t="s">
        <v>2015</v>
      </c>
      <c r="Y63" s="4"/>
    </row>
    <row r="64" spans="1:25" ht="15" thickBot="1">
      <c r="A64" s="3"/>
      <c r="B64" s="993">
        <v>98341201</v>
      </c>
      <c r="C64" s="994" t="s">
        <v>2052</v>
      </c>
      <c r="D64" s="995">
        <v>37</v>
      </c>
      <c r="E64" s="3310">
        <f>+_xlfn.IFNA(VLOOKUP(B64,[2]Hoja1!$A:$C,3,FALSE),"Consultar")</f>
        <v>10935</v>
      </c>
      <c r="F64" s="996"/>
      <c r="G64" s="997"/>
      <c r="H64" s="997"/>
      <c r="I64" s="997">
        <v>96.47</v>
      </c>
      <c r="J64" s="997">
        <v>96.42</v>
      </c>
      <c r="K64" s="997">
        <v>96.24</v>
      </c>
      <c r="L64" s="997">
        <v>95.91</v>
      </c>
      <c r="M64" s="997">
        <v>95.42</v>
      </c>
      <c r="N64" s="997">
        <v>94.7</v>
      </c>
      <c r="O64" s="997">
        <v>93.91</v>
      </c>
      <c r="P64" s="997">
        <v>92.63</v>
      </c>
      <c r="Q64" s="997">
        <v>91.39</v>
      </c>
      <c r="R64" s="997">
        <v>89.64</v>
      </c>
      <c r="S64" s="997">
        <v>87.93</v>
      </c>
      <c r="T64" s="997">
        <v>85.66</v>
      </c>
      <c r="U64" s="997">
        <v>83.24</v>
      </c>
      <c r="V64" s="997">
        <v>77.27</v>
      </c>
      <c r="W64" s="998">
        <v>70.08</v>
      </c>
      <c r="X64" s="999" t="s">
        <v>2015</v>
      </c>
      <c r="Y64" s="4"/>
    </row>
    <row r="65" spans="2:27">
      <c r="B65" s="21"/>
      <c r="C65" s="21"/>
      <c r="D65" s="21"/>
      <c r="E65" s="21"/>
      <c r="F65" s="21"/>
      <c r="G65" s="21"/>
      <c r="H65" s="21"/>
      <c r="I65" s="21"/>
      <c r="J65" s="21"/>
      <c r="K65" s="21"/>
      <c r="L65" s="21"/>
      <c r="M65" s="21"/>
      <c r="N65" s="21"/>
      <c r="O65" s="21"/>
      <c r="P65" s="21"/>
      <c r="Q65" s="21"/>
      <c r="R65" s="21"/>
      <c r="S65" s="21"/>
      <c r="T65" s="21"/>
      <c r="U65" s="21"/>
      <c r="V65" s="21"/>
      <c r="W65" s="21"/>
      <c r="X65" s="21"/>
    </row>
    <row r="67" spans="2:27" ht="21">
      <c r="B67" s="1000" t="s">
        <v>2053</v>
      </c>
    </row>
    <row r="68" spans="2:27" ht="15" thickBot="1"/>
    <row r="69" spans="2:27" ht="18.75" customHeight="1">
      <c r="B69" s="4713" t="s">
        <v>2006</v>
      </c>
      <c r="C69" s="4713" t="s">
        <v>340</v>
      </c>
      <c r="D69" s="4325" t="s">
        <v>2007</v>
      </c>
      <c r="E69" s="4325" t="s">
        <v>2008</v>
      </c>
      <c r="F69" s="4715" t="s">
        <v>1092</v>
      </c>
      <c r="G69" s="4716"/>
      <c r="H69" s="4716"/>
      <c r="I69" s="4716"/>
      <c r="J69" s="4716"/>
      <c r="K69" s="4716"/>
      <c r="L69" s="4716"/>
      <c r="M69" s="4716"/>
      <c r="N69" s="4716"/>
      <c r="O69" s="4716"/>
      <c r="P69" s="4716"/>
      <c r="Q69" s="4716"/>
      <c r="R69" s="4716"/>
      <c r="S69" s="4716"/>
      <c r="T69" s="4716"/>
      <c r="U69" s="4716"/>
      <c r="V69" s="4716"/>
      <c r="W69" s="4716"/>
      <c r="X69" s="4716"/>
      <c r="Y69" s="4716"/>
      <c r="Z69" s="4716"/>
      <c r="AA69" s="4717"/>
    </row>
    <row r="70" spans="2:27" ht="18.75" customHeight="1">
      <c r="B70" s="4714"/>
      <c r="C70" s="4714"/>
      <c r="D70" s="4326"/>
      <c r="E70" s="4326"/>
      <c r="F70" s="4718"/>
      <c r="G70" s="4719"/>
      <c r="H70" s="4719"/>
      <c r="I70" s="4719"/>
      <c r="J70" s="4719"/>
      <c r="K70" s="4719"/>
      <c r="L70" s="4719"/>
      <c r="M70" s="4719"/>
      <c r="N70" s="4719"/>
      <c r="O70" s="4719"/>
      <c r="P70" s="4719"/>
      <c r="Q70" s="4719"/>
      <c r="R70" s="4719"/>
      <c r="S70" s="4719"/>
      <c r="T70" s="4719"/>
      <c r="U70" s="4719"/>
      <c r="V70" s="4719"/>
      <c r="W70" s="4719"/>
      <c r="X70" s="4719"/>
      <c r="Y70" s="4719"/>
      <c r="Z70" s="4719"/>
      <c r="AA70" s="4720"/>
    </row>
    <row r="71" spans="2:27" ht="18.75" customHeight="1">
      <c r="B71" s="4714"/>
      <c r="C71" s="4714"/>
      <c r="D71" s="4326"/>
      <c r="E71" s="4326"/>
      <c r="F71" s="4721"/>
      <c r="G71" s="4722"/>
      <c r="H71" s="4722"/>
      <c r="I71" s="4722"/>
      <c r="J71" s="4722"/>
      <c r="K71" s="4722"/>
      <c r="L71" s="4722"/>
      <c r="M71" s="4722"/>
      <c r="N71" s="4722"/>
      <c r="O71" s="4722"/>
      <c r="P71" s="4722"/>
      <c r="Q71" s="4722"/>
      <c r="R71" s="4722"/>
      <c r="S71" s="4722"/>
      <c r="T71" s="4722"/>
      <c r="U71" s="4722"/>
      <c r="V71" s="4722"/>
      <c r="W71" s="4722"/>
      <c r="X71" s="4722"/>
      <c r="Y71" s="4722"/>
      <c r="Z71" s="4722"/>
      <c r="AA71" s="4723"/>
    </row>
    <row r="72" spans="2:27" ht="45" customHeight="1" thickBot="1">
      <c r="B72" s="4714"/>
      <c r="C72" s="4714"/>
      <c r="D72" s="4326"/>
      <c r="E72" s="4326"/>
      <c r="F72" s="949">
        <v>48</v>
      </c>
      <c r="G72" s="949">
        <v>54</v>
      </c>
      <c r="H72" s="949">
        <v>60</v>
      </c>
      <c r="I72" s="949">
        <v>66</v>
      </c>
      <c r="J72" s="949">
        <v>72</v>
      </c>
      <c r="K72" s="949">
        <v>78</v>
      </c>
      <c r="L72" s="949">
        <v>84</v>
      </c>
      <c r="M72" s="949">
        <v>90</v>
      </c>
      <c r="N72" s="949">
        <v>102</v>
      </c>
      <c r="O72" s="949">
        <v>114</v>
      </c>
      <c r="P72" s="949">
        <v>120</v>
      </c>
      <c r="Q72" s="949">
        <v>150</v>
      </c>
      <c r="R72" s="949">
        <v>180</v>
      </c>
      <c r="S72" s="949">
        <v>210</v>
      </c>
      <c r="T72" s="949">
        <v>240</v>
      </c>
      <c r="U72" s="949">
        <v>270</v>
      </c>
      <c r="V72" s="1001">
        <v>300</v>
      </c>
      <c r="W72" s="1002">
        <v>330</v>
      </c>
      <c r="X72" s="1003">
        <v>360</v>
      </c>
      <c r="Y72" s="949">
        <v>390</v>
      </c>
      <c r="Z72" s="1003">
        <v>420</v>
      </c>
      <c r="AA72" s="950">
        <v>450</v>
      </c>
    </row>
    <row r="73" spans="2:27">
      <c r="B73" s="951"/>
      <c r="C73" s="1004" t="s">
        <v>2053</v>
      </c>
      <c r="D73" s="953"/>
      <c r="E73" s="1005"/>
      <c r="F73" s="1006"/>
      <c r="G73" s="956"/>
      <c r="H73" s="956"/>
      <c r="I73" s="956"/>
      <c r="J73" s="956"/>
      <c r="K73" s="956"/>
      <c r="L73" s="956"/>
      <c r="M73" s="956"/>
      <c r="N73" s="956"/>
      <c r="O73" s="956"/>
      <c r="P73" s="956"/>
      <c r="Q73" s="956"/>
      <c r="R73" s="956"/>
      <c r="S73" s="956"/>
      <c r="T73" s="956"/>
      <c r="U73" s="956"/>
      <c r="V73" s="956"/>
      <c r="W73" s="956"/>
      <c r="X73" s="956"/>
      <c r="Y73" s="956"/>
      <c r="Z73" s="956"/>
      <c r="AA73" s="1007"/>
    </row>
    <row r="74" spans="2:27">
      <c r="B74" s="970">
        <v>97839272</v>
      </c>
      <c r="C74" s="1008" t="s">
        <v>2054</v>
      </c>
      <c r="D74" s="972">
        <v>7.5</v>
      </c>
      <c r="E74" s="973">
        <f>+_xlfn.IFNA(VLOOKUP(B74,[2]Hoja1!$A:$C,3,FALSE),"Consultar")</f>
        <v>4108</v>
      </c>
      <c r="F74" s="1009">
        <v>25.85</v>
      </c>
      <c r="G74" s="975">
        <v>25.4</v>
      </c>
      <c r="H74" s="975">
        <v>25.4</v>
      </c>
      <c r="I74" s="975">
        <v>25.1</v>
      </c>
      <c r="J74" s="975">
        <v>24.8</v>
      </c>
      <c r="K74" s="975">
        <v>24</v>
      </c>
      <c r="L74" s="975">
        <v>22.9</v>
      </c>
      <c r="M74" s="975">
        <v>22.1</v>
      </c>
      <c r="N74" s="975">
        <v>20.5</v>
      </c>
      <c r="O74" s="975">
        <v>18.8</v>
      </c>
      <c r="P74" s="975"/>
      <c r="Q74" s="975"/>
      <c r="R74" s="975"/>
      <c r="S74" s="975"/>
      <c r="T74" s="975"/>
      <c r="U74" s="975"/>
      <c r="V74" s="975"/>
      <c r="W74" s="975"/>
      <c r="X74" s="975"/>
      <c r="Y74" s="975"/>
      <c r="Z74" s="975"/>
      <c r="AA74" s="1010"/>
    </row>
    <row r="75" spans="2:27">
      <c r="B75" s="970">
        <v>97839240</v>
      </c>
      <c r="C75" s="1008" t="s">
        <v>2055</v>
      </c>
      <c r="D75" s="972">
        <v>11</v>
      </c>
      <c r="E75" s="973">
        <f>+_xlfn.IFNA(VLOOKUP(B75,[2]Hoja1!$A:$C,3,FALSE),"Consultar")</f>
        <v>5117</v>
      </c>
      <c r="F75" s="1009">
        <v>32.74</v>
      </c>
      <c r="G75" s="975">
        <v>32.4</v>
      </c>
      <c r="H75" s="975">
        <v>32.06</v>
      </c>
      <c r="I75" s="975">
        <v>31.6</v>
      </c>
      <c r="J75" s="975">
        <v>31.11</v>
      </c>
      <c r="K75" s="975">
        <v>30.51</v>
      </c>
      <c r="L75" s="975">
        <v>29.79</v>
      </c>
      <c r="M75" s="975">
        <v>29.12</v>
      </c>
      <c r="N75" s="975">
        <v>27.53</v>
      </c>
      <c r="O75" s="975">
        <v>25.61</v>
      </c>
      <c r="P75" s="975">
        <v>24.46</v>
      </c>
      <c r="Q75" s="975"/>
      <c r="R75" s="975"/>
      <c r="S75" s="975"/>
      <c r="T75" s="975"/>
      <c r="U75" s="975"/>
      <c r="V75" s="975"/>
      <c r="W75" s="975"/>
      <c r="X75" s="975"/>
      <c r="Y75" s="975"/>
      <c r="Z75" s="975"/>
      <c r="AA75" s="1010"/>
    </row>
    <row r="76" spans="2:27">
      <c r="B76" s="970">
        <v>97839241</v>
      </c>
      <c r="C76" s="1008" t="s">
        <v>2056</v>
      </c>
      <c r="D76" s="972">
        <v>15</v>
      </c>
      <c r="E76" s="973">
        <f>+_xlfn.IFNA(VLOOKUP(B76,[2]Hoja1!$A:$C,3,FALSE),"Consultar")</f>
        <v>5452</v>
      </c>
      <c r="F76" s="1009">
        <v>41.6</v>
      </c>
      <c r="G76" s="975">
        <v>41.6</v>
      </c>
      <c r="H76" s="975">
        <v>41.2</v>
      </c>
      <c r="I76" s="975">
        <v>40.6</v>
      </c>
      <c r="J76" s="975">
        <v>40.299999999999997</v>
      </c>
      <c r="K76" s="975">
        <v>40.6</v>
      </c>
      <c r="L76" s="975">
        <v>39.5</v>
      </c>
      <c r="M76" s="975">
        <v>39.200000000000003</v>
      </c>
      <c r="N76" s="975">
        <v>37.700000000000003</v>
      </c>
      <c r="O76" s="975">
        <v>35.9</v>
      </c>
      <c r="P76" s="975">
        <v>35.5</v>
      </c>
      <c r="Q76" s="975">
        <v>30.2</v>
      </c>
      <c r="R76" s="975"/>
      <c r="S76" s="975"/>
      <c r="T76" s="975"/>
      <c r="U76" s="975"/>
      <c r="V76" s="975"/>
      <c r="W76" s="975"/>
      <c r="X76" s="975"/>
      <c r="Y76" s="975"/>
      <c r="Z76" s="975"/>
      <c r="AA76" s="1010"/>
    </row>
    <row r="77" spans="2:27">
      <c r="B77" s="970">
        <v>97839273</v>
      </c>
      <c r="C77" s="1008" t="s">
        <v>2057</v>
      </c>
      <c r="D77" s="972">
        <v>18.5</v>
      </c>
      <c r="E77" s="973">
        <f>+_xlfn.IFNA(VLOOKUP(B77,[2]Hoja1!$A:$C,3,FALSE),"Consultar")</f>
        <v>5878</v>
      </c>
      <c r="F77" s="1009">
        <v>43.66</v>
      </c>
      <c r="G77" s="975">
        <v>43.45</v>
      </c>
      <c r="H77" s="975">
        <v>43.22</v>
      </c>
      <c r="I77" s="975">
        <v>42.91</v>
      </c>
      <c r="J77" s="975">
        <v>42.54</v>
      </c>
      <c r="K77" s="975">
        <v>41.08</v>
      </c>
      <c r="L77" s="975">
        <v>41.64</v>
      </c>
      <c r="M77" s="975">
        <v>41.06</v>
      </c>
      <c r="N77" s="975">
        <v>39.86</v>
      </c>
      <c r="O77" s="975">
        <v>38.29</v>
      </c>
      <c r="P77" s="975">
        <v>37.46</v>
      </c>
      <c r="Q77" s="975">
        <v>32.17</v>
      </c>
      <c r="R77" s="975"/>
      <c r="S77" s="975"/>
      <c r="T77" s="975"/>
      <c r="U77" s="975"/>
      <c r="V77" s="975"/>
      <c r="W77" s="975"/>
      <c r="X77" s="975"/>
      <c r="Y77" s="975"/>
      <c r="Z77" s="975"/>
      <c r="AA77" s="1010"/>
    </row>
    <row r="78" spans="2:27">
      <c r="B78" s="978"/>
      <c r="C78" s="1011" t="s">
        <v>2058</v>
      </c>
      <c r="D78" s="980"/>
      <c r="E78" s="981"/>
      <c r="F78" s="1012"/>
      <c r="G78" s="1013"/>
      <c r="H78" s="1013"/>
      <c r="I78" s="1013"/>
      <c r="J78" s="1013"/>
      <c r="K78" s="1013"/>
      <c r="L78" s="1013"/>
      <c r="M78" s="1013"/>
      <c r="N78" s="1013"/>
      <c r="O78" s="1013"/>
      <c r="P78" s="1013"/>
      <c r="Q78" s="1013"/>
      <c r="R78" s="1013"/>
      <c r="S78" s="1013"/>
      <c r="T78" s="1013"/>
      <c r="U78" s="1013"/>
      <c r="V78" s="1013"/>
      <c r="W78" s="1013"/>
      <c r="X78" s="1013"/>
      <c r="Y78" s="1013"/>
      <c r="Z78" s="1013"/>
      <c r="AA78" s="1014"/>
    </row>
    <row r="79" spans="2:27" ht="15" thickBot="1">
      <c r="B79" s="959">
        <v>97839274</v>
      </c>
      <c r="C79" s="1015" t="s">
        <v>2059</v>
      </c>
      <c r="D79" s="961">
        <v>11</v>
      </c>
      <c r="E79" s="962">
        <f>+_xlfn.IFNA(VLOOKUP(B79,[2]Hoja1!$A:$C,3,FALSE),"Consultar")</f>
        <v>5369</v>
      </c>
      <c r="F79" s="1016"/>
      <c r="G79" s="964">
        <v>35.5</v>
      </c>
      <c r="H79" s="964">
        <v>34.9</v>
      </c>
      <c r="I79" s="964">
        <v>34.200000000000003</v>
      </c>
      <c r="J79" s="964">
        <v>33.700000000000003</v>
      </c>
      <c r="K79" s="964">
        <v>32.5</v>
      </c>
      <c r="L79" s="964">
        <v>31.6</v>
      </c>
      <c r="M79" s="964">
        <v>30.4</v>
      </c>
      <c r="N79" s="964">
        <v>27.8</v>
      </c>
      <c r="O79" s="964"/>
      <c r="P79" s="964"/>
      <c r="Q79" s="964"/>
      <c r="R79" s="964"/>
      <c r="S79" s="964"/>
      <c r="T79" s="964"/>
      <c r="U79" s="964"/>
      <c r="V79" s="964"/>
      <c r="W79" s="3311"/>
      <c r="X79" s="3311"/>
      <c r="Y79" s="3311"/>
      <c r="Z79" s="964"/>
      <c r="AA79" s="1017"/>
    </row>
    <row r="80" spans="2:27">
      <c r="B80" s="970">
        <v>97839275</v>
      </c>
      <c r="C80" s="1008" t="s">
        <v>2060</v>
      </c>
      <c r="D80" s="972">
        <v>15</v>
      </c>
      <c r="E80" s="973">
        <f>+_xlfn.IFNA(VLOOKUP(B80,[2]Hoja1!$A:$C,3,FALSE),"Consultar")</f>
        <v>5770</v>
      </c>
      <c r="F80" s="1009"/>
      <c r="G80" s="975">
        <v>42.6</v>
      </c>
      <c r="H80" s="975">
        <v>42.5</v>
      </c>
      <c r="I80" s="975">
        <v>42.1</v>
      </c>
      <c r="J80" s="975">
        <v>41.6</v>
      </c>
      <c r="K80" s="975">
        <v>40.6</v>
      </c>
      <c r="L80" s="975">
        <v>40.299999999999997</v>
      </c>
      <c r="M80" s="975">
        <v>39.799999999999997</v>
      </c>
      <c r="N80" s="975">
        <v>37.700000000000003</v>
      </c>
      <c r="O80" s="975">
        <v>35.5</v>
      </c>
      <c r="P80" s="975">
        <v>33.9</v>
      </c>
      <c r="Q80" s="975"/>
      <c r="R80" s="975"/>
      <c r="S80" s="975"/>
      <c r="T80" s="975"/>
      <c r="U80" s="975"/>
      <c r="V80" s="976"/>
      <c r="W80" s="4704" t="s">
        <v>2012</v>
      </c>
      <c r="X80" s="4705"/>
      <c r="Y80" s="4706"/>
      <c r="Z80" s="1009"/>
      <c r="AA80" s="1010"/>
    </row>
    <row r="81" spans="2:27">
      <c r="B81" s="959">
        <v>97839242</v>
      </c>
      <c r="C81" s="1015" t="s">
        <v>2061</v>
      </c>
      <c r="D81" s="961">
        <v>18.5</v>
      </c>
      <c r="E81" s="962">
        <f>+_xlfn.IFNA(VLOOKUP(B81,[2]Hoja1!$A:$C,3,FALSE),"Consultar")</f>
        <v>6123</v>
      </c>
      <c r="F81" s="1016"/>
      <c r="G81" s="964">
        <v>50.72</v>
      </c>
      <c r="H81" s="964">
        <v>50.26</v>
      </c>
      <c r="I81" s="964">
        <v>49.67</v>
      </c>
      <c r="J81" s="964">
        <v>49.04</v>
      </c>
      <c r="K81" s="964">
        <v>48.24</v>
      </c>
      <c r="L81" s="964">
        <v>47.26</v>
      </c>
      <c r="M81" s="964">
        <v>46.3</v>
      </c>
      <c r="N81" s="964">
        <v>44</v>
      </c>
      <c r="O81" s="964">
        <v>41.07</v>
      </c>
      <c r="P81" s="964">
        <v>41</v>
      </c>
      <c r="Q81" s="964"/>
      <c r="R81" s="964"/>
      <c r="S81" s="964"/>
      <c r="T81" s="964"/>
      <c r="U81" s="964"/>
      <c r="V81" s="965"/>
      <c r="W81" s="4707"/>
      <c r="X81" s="4708"/>
      <c r="Y81" s="4709"/>
      <c r="Z81" s="1016"/>
      <c r="AA81" s="1017"/>
    </row>
    <row r="82" spans="2:27" ht="15" thickBot="1">
      <c r="B82" s="959">
        <v>97839243</v>
      </c>
      <c r="C82" s="1015" t="s">
        <v>2062</v>
      </c>
      <c r="D82" s="961">
        <v>22</v>
      </c>
      <c r="E82" s="962">
        <f>+_xlfn.IFNA(VLOOKUP(B82,[2]Hoja1!$A:$C,3,FALSE),"Consultar")</f>
        <v>7055</v>
      </c>
      <c r="F82" s="1016"/>
      <c r="G82" s="964">
        <v>56.2</v>
      </c>
      <c r="H82" s="964">
        <v>55.7</v>
      </c>
      <c r="I82" s="964">
        <v>55.5</v>
      </c>
      <c r="J82" s="964">
        <v>55.2</v>
      </c>
      <c r="K82" s="964">
        <v>54.6</v>
      </c>
      <c r="L82" s="964">
        <v>54.1</v>
      </c>
      <c r="M82" s="964">
        <v>53</v>
      </c>
      <c r="N82" s="964">
        <v>51.2</v>
      </c>
      <c r="O82" s="964">
        <v>49.1</v>
      </c>
      <c r="P82" s="964">
        <v>47.7</v>
      </c>
      <c r="Q82" s="964"/>
      <c r="R82" s="964"/>
      <c r="S82" s="964"/>
      <c r="T82" s="964"/>
      <c r="U82" s="964"/>
      <c r="V82" s="965"/>
      <c r="W82" s="4710"/>
      <c r="X82" s="4711"/>
      <c r="Y82" s="4712"/>
      <c r="Z82" s="1016"/>
      <c r="AA82" s="1017"/>
    </row>
    <row r="83" spans="2:27">
      <c r="B83" s="970">
        <v>98341206</v>
      </c>
      <c r="C83" s="1008" t="s">
        <v>2063</v>
      </c>
      <c r="D83" s="972">
        <v>30</v>
      </c>
      <c r="E83" s="973">
        <f>+_xlfn.IFNA(VLOOKUP(B83,[2]Hoja1!$A:$C,3,FALSE),"Consultar")</f>
        <v>8814</v>
      </c>
      <c r="F83" s="1009"/>
      <c r="G83" s="975">
        <v>68.2</v>
      </c>
      <c r="H83" s="975">
        <v>67.86</v>
      </c>
      <c r="I83" s="975">
        <v>67.75</v>
      </c>
      <c r="J83" s="975">
        <v>67.59</v>
      </c>
      <c r="K83" s="975">
        <v>67.38</v>
      </c>
      <c r="L83" s="975">
        <v>67.02</v>
      </c>
      <c r="M83" s="975">
        <v>66.599999999999994</v>
      </c>
      <c r="N83" s="975">
        <v>65.5</v>
      </c>
      <c r="O83" s="975">
        <v>63.99</v>
      </c>
      <c r="P83" s="975">
        <v>62.88</v>
      </c>
      <c r="Q83" s="975">
        <v>55.92</v>
      </c>
      <c r="R83" s="975"/>
      <c r="S83" s="975"/>
      <c r="T83" s="975"/>
      <c r="U83" s="975"/>
      <c r="V83" s="975"/>
      <c r="W83" s="3312"/>
      <c r="X83" s="3312"/>
      <c r="Y83" s="3312"/>
      <c r="Z83" s="975"/>
      <c r="AA83" s="1010"/>
    </row>
    <row r="84" spans="2:27">
      <c r="B84" s="1018">
        <v>98341207</v>
      </c>
      <c r="C84" s="1015" t="s">
        <v>2064</v>
      </c>
      <c r="D84" s="961">
        <v>37</v>
      </c>
      <c r="E84" s="962">
        <f>+_xlfn.IFNA(VLOOKUP(B84,[2]Hoja1!$A:$C,3,FALSE),"Consultar")</f>
        <v>10998</v>
      </c>
      <c r="F84" s="1019"/>
      <c r="G84" s="987">
        <v>69.34</v>
      </c>
      <c r="H84" s="987">
        <v>69.260000000000005</v>
      </c>
      <c r="I84" s="987">
        <v>69.099999999999994</v>
      </c>
      <c r="J84" s="987">
        <v>68.91</v>
      </c>
      <c r="K84" s="987">
        <v>68.63</v>
      </c>
      <c r="L84" s="987">
        <v>68.17</v>
      </c>
      <c r="M84" s="987">
        <v>67.78</v>
      </c>
      <c r="N84" s="987">
        <v>66.56</v>
      </c>
      <c r="O84" s="987">
        <v>64.760000000000005</v>
      </c>
      <c r="P84" s="987">
        <v>63.66</v>
      </c>
      <c r="Q84" s="987">
        <v>58.3</v>
      </c>
      <c r="R84" s="987"/>
      <c r="S84" s="987"/>
      <c r="T84" s="987"/>
      <c r="U84" s="987"/>
      <c r="V84" s="987"/>
      <c r="W84" s="987"/>
      <c r="X84" s="987"/>
      <c r="Y84" s="987"/>
      <c r="Z84" s="987"/>
      <c r="AA84" s="1020"/>
    </row>
    <row r="85" spans="2:27">
      <c r="B85" s="978"/>
      <c r="C85" s="1011" t="s">
        <v>2065</v>
      </c>
      <c r="D85" s="980"/>
      <c r="E85" s="981"/>
      <c r="F85" s="1021"/>
      <c r="G85" s="983"/>
      <c r="H85" s="983"/>
      <c r="I85" s="983"/>
      <c r="J85" s="983"/>
      <c r="K85" s="983"/>
      <c r="L85" s="983"/>
      <c r="M85" s="983"/>
      <c r="N85" s="983"/>
      <c r="O85" s="983"/>
      <c r="P85" s="983"/>
      <c r="Q85" s="983"/>
      <c r="R85" s="983"/>
      <c r="S85" s="983"/>
      <c r="T85" s="983"/>
      <c r="U85" s="983"/>
      <c r="V85" s="983"/>
      <c r="W85" s="983"/>
      <c r="X85" s="983"/>
      <c r="Y85" s="983"/>
      <c r="Z85" s="983"/>
      <c r="AA85" s="1022"/>
    </row>
    <row r="86" spans="2:27">
      <c r="B86" s="959">
        <v>98341208</v>
      </c>
      <c r="C86" s="1015" t="s">
        <v>2066</v>
      </c>
      <c r="D86" s="961">
        <v>30</v>
      </c>
      <c r="E86" s="962">
        <f>+_xlfn.IFNA(VLOOKUP(B86,[2]Hoja1!$A:$C,3,FALSE),"Consultar")</f>
        <v>9008</v>
      </c>
      <c r="F86" s="1016"/>
      <c r="G86" s="964"/>
      <c r="H86" s="964">
        <v>69.599999999999994</v>
      </c>
      <c r="I86" s="964">
        <v>69.5</v>
      </c>
      <c r="J86" s="964">
        <v>68.5</v>
      </c>
      <c r="K86" s="964">
        <v>68.099999999999994</v>
      </c>
      <c r="L86" s="964">
        <v>68.099999999999994</v>
      </c>
      <c r="M86" s="964">
        <v>66.8</v>
      </c>
      <c r="N86" s="964">
        <v>64.2</v>
      </c>
      <c r="O86" s="964">
        <v>61.9</v>
      </c>
      <c r="P86" s="964">
        <v>60.8</v>
      </c>
      <c r="Q86" s="964"/>
      <c r="R86" s="964"/>
      <c r="S86" s="964"/>
      <c r="T86" s="964"/>
      <c r="U86" s="964"/>
      <c r="V86" s="964"/>
      <c r="W86" s="964"/>
      <c r="X86" s="964"/>
      <c r="Y86" s="964"/>
      <c r="Z86" s="964"/>
      <c r="AA86" s="1017"/>
    </row>
    <row r="87" spans="2:27">
      <c r="B87" s="970">
        <v>98341209</v>
      </c>
      <c r="C87" s="1008" t="s">
        <v>2067</v>
      </c>
      <c r="D87" s="972">
        <v>37</v>
      </c>
      <c r="E87" s="973">
        <f>+_xlfn.IFNA(VLOOKUP(B87,[2]Hoja1!$A:$C,3,FALSE),"Consultar")</f>
        <v>10334</v>
      </c>
      <c r="F87" s="1009"/>
      <c r="G87" s="975"/>
      <c r="H87" s="975">
        <v>79.98</v>
      </c>
      <c r="I87" s="975">
        <v>79.52</v>
      </c>
      <c r="J87" s="975">
        <v>78.989999999999995</v>
      </c>
      <c r="K87" s="975">
        <v>78.55</v>
      </c>
      <c r="L87" s="975">
        <v>77.599999999999994</v>
      </c>
      <c r="M87" s="975">
        <v>76.72</v>
      </c>
      <c r="N87" s="975">
        <v>74.59</v>
      </c>
      <c r="O87" s="975">
        <v>71.930000000000007</v>
      </c>
      <c r="P87" s="975">
        <v>72.3</v>
      </c>
      <c r="Q87" s="975"/>
      <c r="R87" s="975"/>
      <c r="S87" s="975"/>
      <c r="T87" s="975"/>
      <c r="U87" s="975"/>
      <c r="V87" s="975"/>
      <c r="W87" s="975"/>
      <c r="X87" s="975"/>
      <c r="Y87" s="975"/>
      <c r="Z87" s="975"/>
      <c r="AA87" s="1010"/>
    </row>
    <row r="88" spans="2:27">
      <c r="B88" s="970">
        <v>98341210</v>
      </c>
      <c r="C88" s="1008" t="s">
        <v>2068</v>
      </c>
      <c r="D88" s="972">
        <v>45</v>
      </c>
      <c r="E88" s="973">
        <f>+_xlfn.IFNA(VLOOKUP(B88,[2]Hoja1!$A:$C,3,FALSE),"Consultar")</f>
        <v>12308</v>
      </c>
      <c r="F88" s="1009"/>
      <c r="G88" s="975"/>
      <c r="H88" s="975">
        <v>90.58</v>
      </c>
      <c r="I88" s="975">
        <v>90.25</v>
      </c>
      <c r="J88" s="975">
        <v>89.82</v>
      </c>
      <c r="K88" s="975">
        <v>89.36</v>
      </c>
      <c r="L88" s="975">
        <v>88.61</v>
      </c>
      <c r="M88" s="975">
        <v>87.82</v>
      </c>
      <c r="N88" s="975">
        <v>85.96</v>
      </c>
      <c r="O88" s="975">
        <v>83.56</v>
      </c>
      <c r="P88" s="975">
        <v>82.22</v>
      </c>
      <c r="Q88" s="975">
        <v>74.3</v>
      </c>
      <c r="R88" s="975"/>
      <c r="S88" s="975"/>
      <c r="T88" s="975"/>
      <c r="U88" s="975"/>
      <c r="V88" s="975"/>
      <c r="W88" s="975"/>
      <c r="X88" s="975"/>
      <c r="Y88" s="975"/>
      <c r="Z88" s="975"/>
      <c r="AA88" s="1010"/>
    </row>
    <row r="89" spans="2:27">
      <c r="B89" s="959">
        <v>98341211</v>
      </c>
      <c r="C89" s="1015" t="s">
        <v>2069</v>
      </c>
      <c r="D89" s="961">
        <v>55</v>
      </c>
      <c r="E89" s="962">
        <f>+_xlfn.IFNA(VLOOKUP(B89,[2]Hoja1!$A:$C,3,FALSE),"Consultar")</f>
        <v>14111</v>
      </c>
      <c r="F89" s="1016"/>
      <c r="G89" s="964"/>
      <c r="H89" s="964">
        <v>104.7</v>
      </c>
      <c r="I89" s="964">
        <v>104.5</v>
      </c>
      <c r="J89" s="964">
        <v>104.2</v>
      </c>
      <c r="K89" s="964">
        <v>104.7</v>
      </c>
      <c r="L89" s="964">
        <v>104.1</v>
      </c>
      <c r="M89" s="964">
        <v>103.7</v>
      </c>
      <c r="N89" s="964">
        <v>102.4</v>
      </c>
      <c r="O89" s="964">
        <v>100.2</v>
      </c>
      <c r="P89" s="964">
        <v>98.6</v>
      </c>
      <c r="Q89" s="964">
        <v>85.3</v>
      </c>
      <c r="R89" s="964"/>
      <c r="S89" s="964"/>
      <c r="T89" s="964"/>
      <c r="U89" s="964"/>
      <c r="V89" s="964"/>
      <c r="W89" s="964"/>
      <c r="X89" s="964"/>
      <c r="Y89" s="964"/>
      <c r="Z89" s="964"/>
      <c r="AA89" s="1017"/>
    </row>
    <row r="90" spans="2:27">
      <c r="B90" s="959">
        <v>98341212</v>
      </c>
      <c r="C90" s="1015" t="s">
        <v>2070</v>
      </c>
      <c r="D90" s="961">
        <v>75</v>
      </c>
      <c r="E90" s="962">
        <f>+_xlfn.IFNA(VLOOKUP(B90,[2]Hoja1!$A:$C,3,FALSE),"Consultar")</f>
        <v>18649</v>
      </c>
      <c r="F90" s="1016"/>
      <c r="G90" s="964"/>
      <c r="H90" s="964">
        <v>106.3</v>
      </c>
      <c r="I90" s="964">
        <v>106.1</v>
      </c>
      <c r="J90" s="964">
        <v>105.8</v>
      </c>
      <c r="K90" s="964">
        <v>105.4</v>
      </c>
      <c r="L90" s="964">
        <v>104.8</v>
      </c>
      <c r="M90" s="964">
        <v>104.1</v>
      </c>
      <c r="N90" s="964">
        <v>102.5</v>
      </c>
      <c r="O90" s="964">
        <v>100</v>
      </c>
      <c r="P90" s="964">
        <v>98.76</v>
      </c>
      <c r="Q90" s="964">
        <v>90.98</v>
      </c>
      <c r="R90" s="964"/>
      <c r="S90" s="964"/>
      <c r="T90" s="964"/>
      <c r="U90" s="964"/>
      <c r="V90" s="964"/>
      <c r="W90" s="964"/>
      <c r="X90" s="964"/>
      <c r="Y90" s="964"/>
      <c r="Z90" s="964"/>
      <c r="AA90" s="1017"/>
    </row>
    <row r="91" spans="2:27">
      <c r="B91" s="978"/>
      <c r="C91" s="1011" t="s">
        <v>2071</v>
      </c>
      <c r="D91" s="980"/>
      <c r="E91" s="981"/>
      <c r="F91" s="1021"/>
      <c r="G91" s="983"/>
      <c r="H91" s="983"/>
      <c r="I91" s="983"/>
      <c r="J91" s="983"/>
      <c r="K91" s="983"/>
      <c r="L91" s="983"/>
      <c r="M91" s="983"/>
      <c r="N91" s="983"/>
      <c r="O91" s="983"/>
      <c r="P91" s="983"/>
      <c r="Q91" s="983"/>
      <c r="R91" s="983"/>
      <c r="S91" s="983"/>
      <c r="T91" s="983"/>
      <c r="U91" s="983"/>
      <c r="V91" s="983"/>
      <c r="W91" s="983"/>
      <c r="X91" s="983"/>
      <c r="Y91" s="983"/>
      <c r="Z91" s="983"/>
      <c r="AA91" s="1022"/>
    </row>
    <row r="92" spans="2:27">
      <c r="B92" s="970">
        <v>97839244</v>
      </c>
      <c r="C92" s="1008" t="s">
        <v>2072</v>
      </c>
      <c r="D92" s="972">
        <v>11</v>
      </c>
      <c r="E92" s="973">
        <f>+_xlfn.IFNA(VLOOKUP(B92,[2]Hoja1!$A:$C,3,FALSE),"Consultar")</f>
        <v>5334</v>
      </c>
      <c r="F92" s="1009"/>
      <c r="G92" s="975"/>
      <c r="H92" s="975"/>
      <c r="I92" s="975"/>
      <c r="J92" s="975"/>
      <c r="K92" s="975">
        <v>28.3</v>
      </c>
      <c r="L92" s="975">
        <v>28.3</v>
      </c>
      <c r="M92" s="975">
        <v>28</v>
      </c>
      <c r="N92" s="975">
        <v>27.2</v>
      </c>
      <c r="O92" s="975">
        <v>26.4</v>
      </c>
      <c r="P92" s="975">
        <v>25.8</v>
      </c>
      <c r="Q92" s="975">
        <v>23.4</v>
      </c>
      <c r="R92" s="975">
        <v>20.7</v>
      </c>
      <c r="S92" s="975">
        <v>17.7</v>
      </c>
      <c r="T92" s="975"/>
      <c r="U92" s="975"/>
      <c r="V92" s="975"/>
      <c r="W92" s="975"/>
      <c r="X92" s="975"/>
      <c r="Y92" s="975"/>
      <c r="Z92" s="975"/>
      <c r="AA92" s="1010"/>
    </row>
    <row r="93" spans="2:27">
      <c r="B93" s="970">
        <v>97839245</v>
      </c>
      <c r="C93" s="1008" t="s">
        <v>2073</v>
      </c>
      <c r="D93" s="972">
        <v>15</v>
      </c>
      <c r="E93" s="973">
        <f>+_xlfn.IFNA(VLOOKUP(B93,[2]Hoja1!$A:$C,3,FALSE),"Consultar")</f>
        <v>5711</v>
      </c>
      <c r="F93" s="1009"/>
      <c r="G93" s="975"/>
      <c r="H93" s="975"/>
      <c r="I93" s="975"/>
      <c r="J93" s="975"/>
      <c r="K93" s="975">
        <v>27.99</v>
      </c>
      <c r="L93" s="975">
        <v>27.68</v>
      </c>
      <c r="M93" s="975">
        <v>27.33</v>
      </c>
      <c r="N93" s="975">
        <v>26.59</v>
      </c>
      <c r="O93" s="975">
        <v>25.69</v>
      </c>
      <c r="P93" s="975">
        <v>25.24</v>
      </c>
      <c r="Q93" s="975">
        <v>22.59</v>
      </c>
      <c r="R93" s="975">
        <v>19.940000000000001</v>
      </c>
      <c r="S93" s="975">
        <v>17.13</v>
      </c>
      <c r="T93" s="975"/>
      <c r="U93" s="975"/>
      <c r="V93" s="975"/>
      <c r="W93" s="975"/>
      <c r="X93" s="975"/>
      <c r="Y93" s="975"/>
      <c r="Z93" s="975"/>
      <c r="AA93" s="1010"/>
    </row>
    <row r="94" spans="2:27">
      <c r="B94" s="970">
        <v>97839246</v>
      </c>
      <c r="C94" s="1008" t="s">
        <v>2074</v>
      </c>
      <c r="D94" s="972">
        <v>18.5</v>
      </c>
      <c r="E94" s="973">
        <f>+_xlfn.IFNA(VLOOKUP(B94,[2]Hoja1!$A:$C,3,FALSE),"Consultar")</f>
        <v>6074</v>
      </c>
      <c r="F94" s="1009"/>
      <c r="G94" s="975"/>
      <c r="H94" s="975"/>
      <c r="I94" s="975"/>
      <c r="J94" s="975"/>
      <c r="K94" s="975">
        <v>33.43</v>
      </c>
      <c r="L94" s="975">
        <v>33.21</v>
      </c>
      <c r="M94" s="975">
        <v>32.93</v>
      </c>
      <c r="N94" s="975">
        <v>32.21</v>
      </c>
      <c r="O94" s="975">
        <v>31.54</v>
      </c>
      <c r="P94" s="975">
        <v>31</v>
      </c>
      <c r="Q94" s="975">
        <v>28.6</v>
      </c>
      <c r="R94" s="975">
        <v>25.6</v>
      </c>
      <c r="S94" s="975">
        <v>22.65</v>
      </c>
      <c r="T94" s="975">
        <v>19.5</v>
      </c>
      <c r="U94" s="975"/>
      <c r="V94" s="975"/>
      <c r="W94" s="975"/>
      <c r="X94" s="975"/>
      <c r="Y94" s="975"/>
      <c r="Z94" s="975"/>
      <c r="AA94" s="1010"/>
    </row>
    <row r="95" spans="2:27">
      <c r="B95" s="970">
        <v>97839247</v>
      </c>
      <c r="C95" s="1008" t="s">
        <v>2075</v>
      </c>
      <c r="D95" s="972">
        <v>22</v>
      </c>
      <c r="E95" s="973">
        <f>+_xlfn.IFNA(VLOOKUP(B95,[2]Hoja1!$A:$C,3,FALSE),"Consultar")</f>
        <v>7216</v>
      </c>
      <c r="F95" s="1009"/>
      <c r="G95" s="975"/>
      <c r="H95" s="975"/>
      <c r="I95" s="975"/>
      <c r="J95" s="975"/>
      <c r="K95" s="975">
        <v>36.229999999999997</v>
      </c>
      <c r="L95" s="975">
        <v>36.06</v>
      </c>
      <c r="M95" s="975">
        <v>35.78</v>
      </c>
      <c r="N95" s="975">
        <v>35.21</v>
      </c>
      <c r="O95" s="975">
        <v>34.43</v>
      </c>
      <c r="P95" s="975">
        <v>34.049999999999997</v>
      </c>
      <c r="Q95" s="975">
        <v>31.76</v>
      </c>
      <c r="R95" s="975">
        <v>29.12</v>
      </c>
      <c r="S95" s="975">
        <v>26.01</v>
      </c>
      <c r="T95" s="975">
        <v>23.6</v>
      </c>
      <c r="U95" s="975"/>
      <c r="V95" s="975"/>
      <c r="W95" s="975"/>
      <c r="X95" s="975"/>
      <c r="Y95" s="975"/>
      <c r="Z95" s="975"/>
      <c r="AA95" s="1010"/>
    </row>
    <row r="96" spans="2:27">
      <c r="B96" s="970">
        <v>98341216</v>
      </c>
      <c r="C96" s="1008" t="s">
        <v>2076</v>
      </c>
      <c r="D96" s="972">
        <v>30</v>
      </c>
      <c r="E96" s="973">
        <f>+_xlfn.IFNA(VLOOKUP(B96,[2]Hoja1!$A:$C,3,FALSE),"Consultar")</f>
        <v>8929</v>
      </c>
      <c r="F96" s="1009"/>
      <c r="G96" s="975"/>
      <c r="H96" s="975"/>
      <c r="I96" s="975"/>
      <c r="J96" s="975"/>
      <c r="K96" s="975">
        <v>41.76</v>
      </c>
      <c r="L96" s="975">
        <v>41.6</v>
      </c>
      <c r="M96" s="975">
        <v>41.42</v>
      </c>
      <c r="N96" s="975">
        <v>40.950000000000003</v>
      </c>
      <c r="O96" s="975">
        <v>40.369999999999997</v>
      </c>
      <c r="P96" s="975">
        <v>40.159999999999997</v>
      </c>
      <c r="Q96" s="975">
        <v>38.28</v>
      </c>
      <c r="R96" s="975">
        <v>35.68</v>
      </c>
      <c r="S96" s="975">
        <v>32.65</v>
      </c>
      <c r="T96" s="975">
        <v>28.75</v>
      </c>
      <c r="U96" s="975">
        <v>25.04</v>
      </c>
      <c r="V96" s="975"/>
      <c r="W96" s="975"/>
      <c r="X96" s="975"/>
      <c r="Y96" s="975"/>
      <c r="Z96" s="975"/>
      <c r="AA96" s="1010"/>
    </row>
    <row r="97" spans="2:27">
      <c r="B97" s="978"/>
      <c r="C97" s="1011" t="s">
        <v>2077</v>
      </c>
      <c r="D97" s="980"/>
      <c r="E97" s="981"/>
      <c r="F97" s="1012"/>
      <c r="G97" s="1013"/>
      <c r="H97" s="1013"/>
      <c r="I97" s="1013"/>
      <c r="J97" s="1013"/>
      <c r="K97" s="1013"/>
      <c r="L97" s="1013"/>
      <c r="M97" s="1013"/>
      <c r="N97" s="1013"/>
      <c r="O97" s="1013"/>
      <c r="P97" s="1013"/>
      <c r="Q97" s="1013"/>
      <c r="R97" s="1013"/>
      <c r="S97" s="1013"/>
      <c r="T97" s="1013"/>
      <c r="U97" s="1013"/>
      <c r="V97" s="1013"/>
      <c r="W97" s="1013"/>
      <c r="X97" s="1013"/>
      <c r="Y97" s="1013"/>
      <c r="Z97" s="1013"/>
      <c r="AA97" s="1014"/>
    </row>
    <row r="98" spans="2:27">
      <c r="B98" s="990">
        <v>98341217</v>
      </c>
      <c r="C98" s="1023" t="s">
        <v>2078</v>
      </c>
      <c r="D98" s="961">
        <v>30</v>
      </c>
      <c r="E98" s="962">
        <f>+_xlfn.IFNA(VLOOKUP(B98,[2]Hoja1!$A:$C,3,FALSE),"Consultar")</f>
        <v>9221</v>
      </c>
      <c r="F98" s="1016"/>
      <c r="G98" s="964"/>
      <c r="H98" s="964"/>
      <c r="I98" s="964"/>
      <c r="J98" s="964"/>
      <c r="K98" s="964"/>
      <c r="L98" s="964"/>
      <c r="M98" s="964">
        <v>47.98</v>
      </c>
      <c r="N98" s="964">
        <v>47.44</v>
      </c>
      <c r="O98" s="964">
        <v>46.75</v>
      </c>
      <c r="P98" s="964">
        <v>46.38</v>
      </c>
      <c r="Q98" s="964">
        <v>42.56</v>
      </c>
      <c r="R98" s="964">
        <v>39.39</v>
      </c>
      <c r="S98" s="964">
        <v>35.1</v>
      </c>
      <c r="T98" s="964"/>
      <c r="U98" s="964"/>
      <c r="V98" s="964"/>
      <c r="W98" s="964"/>
      <c r="X98" s="964"/>
      <c r="Y98" s="964"/>
      <c r="Z98" s="964"/>
      <c r="AA98" s="1017"/>
    </row>
    <row r="99" spans="2:27">
      <c r="B99" s="1024">
        <v>98341218</v>
      </c>
      <c r="C99" s="1025" t="s">
        <v>2079</v>
      </c>
      <c r="D99" s="972">
        <v>37</v>
      </c>
      <c r="E99" s="973">
        <f>+_xlfn.IFNA(VLOOKUP(B99,[2]Hoja1!$A:$C,3,FALSE),"Consultar")</f>
        <v>10334</v>
      </c>
      <c r="F99" s="1009"/>
      <c r="G99" s="975"/>
      <c r="H99" s="975"/>
      <c r="I99" s="975"/>
      <c r="J99" s="975"/>
      <c r="K99" s="975"/>
      <c r="L99" s="975"/>
      <c r="M99" s="975">
        <v>55.19</v>
      </c>
      <c r="N99" s="975">
        <v>54.97</v>
      </c>
      <c r="O99" s="975">
        <v>54.36</v>
      </c>
      <c r="P99" s="975">
        <v>53.99</v>
      </c>
      <c r="Q99" s="975">
        <v>52.4</v>
      </c>
      <c r="R99" s="975">
        <v>49</v>
      </c>
      <c r="S99" s="975">
        <v>45</v>
      </c>
      <c r="T99" s="975">
        <v>39.200000000000003</v>
      </c>
      <c r="U99" s="975"/>
      <c r="V99" s="975"/>
      <c r="W99" s="975"/>
      <c r="X99" s="975"/>
      <c r="Y99" s="975"/>
      <c r="Z99" s="975"/>
      <c r="AA99" s="1010"/>
    </row>
    <row r="100" spans="2:27">
      <c r="B100" s="970">
        <v>98341219</v>
      </c>
      <c r="C100" s="1008" t="s">
        <v>2080</v>
      </c>
      <c r="D100" s="972">
        <v>45</v>
      </c>
      <c r="E100" s="973">
        <f>+_xlfn.IFNA(VLOOKUP(B100,[2]Hoja1!$A:$C,3,FALSE),"Consultar")</f>
        <v>12307</v>
      </c>
      <c r="F100" s="1009"/>
      <c r="G100" s="975"/>
      <c r="H100" s="975"/>
      <c r="I100" s="975"/>
      <c r="J100" s="975"/>
      <c r="K100" s="975"/>
      <c r="L100" s="975"/>
      <c r="M100" s="975">
        <v>62.52</v>
      </c>
      <c r="N100" s="975">
        <v>62.42</v>
      </c>
      <c r="O100" s="975" t="s">
        <v>2081</v>
      </c>
      <c r="P100" s="975">
        <v>61.76</v>
      </c>
      <c r="Q100" s="975">
        <v>60.1</v>
      </c>
      <c r="R100" s="975">
        <v>57.32</v>
      </c>
      <c r="S100" s="975">
        <v>53.28</v>
      </c>
      <c r="T100" s="975">
        <v>48.2</v>
      </c>
      <c r="U100" s="975"/>
      <c r="V100" s="975"/>
      <c r="W100" s="975"/>
      <c r="X100" s="975"/>
      <c r="Y100" s="975"/>
      <c r="Z100" s="975"/>
      <c r="AA100" s="1010"/>
    </row>
    <row r="101" spans="2:27">
      <c r="B101" s="959">
        <v>98341220</v>
      </c>
      <c r="C101" s="1015" t="s">
        <v>2082</v>
      </c>
      <c r="D101" s="961">
        <v>55</v>
      </c>
      <c r="E101" s="962">
        <f>+_xlfn.IFNA(VLOOKUP(B101,[2]Hoja1!$A:$C,3,FALSE),"Consultar")</f>
        <v>14111</v>
      </c>
      <c r="F101" s="1016"/>
      <c r="G101" s="964"/>
      <c r="H101" s="964"/>
      <c r="I101" s="964"/>
      <c r="J101" s="964"/>
      <c r="K101" s="964"/>
      <c r="L101" s="964"/>
      <c r="M101" s="964">
        <v>69.819999999999993</v>
      </c>
      <c r="N101" s="964">
        <v>69.75</v>
      </c>
      <c r="O101" s="964">
        <v>69.540000000000006</v>
      </c>
      <c r="P101" s="964">
        <v>69.39</v>
      </c>
      <c r="Q101" s="964">
        <v>67.78</v>
      </c>
      <c r="R101" s="964">
        <v>66.099999999999994</v>
      </c>
      <c r="S101" s="964">
        <v>63.1</v>
      </c>
      <c r="T101" s="964">
        <v>58.3</v>
      </c>
      <c r="U101" s="964">
        <v>53</v>
      </c>
      <c r="V101" s="964"/>
      <c r="W101" s="964"/>
      <c r="X101" s="964"/>
      <c r="Y101" s="964"/>
      <c r="Z101" s="964"/>
      <c r="AA101" s="1017"/>
    </row>
    <row r="102" spans="2:27">
      <c r="B102" s="978"/>
      <c r="C102" s="1011" t="s">
        <v>2083</v>
      </c>
      <c r="D102" s="980"/>
      <c r="E102" s="981"/>
      <c r="F102" s="1021"/>
      <c r="G102" s="983"/>
      <c r="H102" s="983"/>
      <c r="I102" s="983"/>
      <c r="J102" s="983"/>
      <c r="K102" s="983"/>
      <c r="L102" s="983"/>
      <c r="M102" s="983"/>
      <c r="N102" s="983"/>
      <c r="O102" s="983"/>
      <c r="P102" s="983"/>
      <c r="Q102" s="983"/>
      <c r="R102" s="983"/>
      <c r="S102" s="983"/>
      <c r="T102" s="983"/>
      <c r="U102" s="983"/>
      <c r="V102" s="983"/>
      <c r="W102" s="983"/>
      <c r="X102" s="983"/>
      <c r="Y102" s="983"/>
      <c r="Z102" s="983"/>
      <c r="AA102" s="1022"/>
    </row>
    <row r="103" spans="2:27">
      <c r="B103" s="990">
        <v>98341223</v>
      </c>
      <c r="C103" s="1023" t="s">
        <v>2084</v>
      </c>
      <c r="D103" s="961">
        <v>75</v>
      </c>
      <c r="E103" s="962">
        <f>+_xlfn.IFNA(VLOOKUP(B103,[2]Hoja1!$A:$C,3,FALSE),"Consultar")</f>
        <v>17783</v>
      </c>
      <c r="F103" s="1016"/>
      <c r="G103" s="964"/>
      <c r="H103" s="964"/>
      <c r="I103" s="964"/>
      <c r="J103" s="964"/>
      <c r="K103" s="964"/>
      <c r="L103" s="964"/>
      <c r="M103" s="964"/>
      <c r="N103" s="964">
        <v>96.79</v>
      </c>
      <c r="O103" s="964">
        <v>96.37</v>
      </c>
      <c r="P103" s="964">
        <v>96.15</v>
      </c>
      <c r="Q103" s="964">
        <v>94.38</v>
      </c>
      <c r="R103" s="964">
        <v>91.44</v>
      </c>
      <c r="S103" s="964">
        <v>87.13</v>
      </c>
      <c r="T103" s="964">
        <v>82</v>
      </c>
      <c r="U103" s="964">
        <v>74.8</v>
      </c>
      <c r="V103" s="964"/>
      <c r="W103" s="964"/>
      <c r="X103" s="964"/>
      <c r="Y103" s="964"/>
      <c r="Z103" s="964"/>
      <c r="AA103" s="1017"/>
    </row>
    <row r="104" spans="2:27">
      <c r="B104" s="990">
        <v>98341224</v>
      </c>
      <c r="C104" s="1023" t="s">
        <v>2085</v>
      </c>
      <c r="D104" s="961">
        <v>90</v>
      </c>
      <c r="E104" s="962">
        <f>+_xlfn.IFNA(VLOOKUP(B104,[2]Hoja1!$A:$C,3,FALSE),"Consultar")</f>
        <v>21388</v>
      </c>
      <c r="F104" s="1016"/>
      <c r="G104" s="964"/>
      <c r="H104" s="964"/>
      <c r="I104" s="964"/>
      <c r="J104" s="964"/>
      <c r="K104" s="964"/>
      <c r="L104" s="964"/>
      <c r="M104" s="964"/>
      <c r="N104" s="964">
        <v>107</v>
      </c>
      <c r="O104" s="964">
        <v>107.8</v>
      </c>
      <c r="P104" s="964">
        <v>107.6</v>
      </c>
      <c r="Q104" s="964">
        <v>105.9</v>
      </c>
      <c r="R104" s="964">
        <v>103.5</v>
      </c>
      <c r="S104" s="964">
        <v>100</v>
      </c>
      <c r="T104" s="964">
        <v>95.3</v>
      </c>
      <c r="U104" s="964">
        <v>88.5</v>
      </c>
      <c r="V104" s="964">
        <v>81</v>
      </c>
      <c r="W104" s="964"/>
      <c r="X104" s="964"/>
      <c r="Y104" s="964"/>
      <c r="Z104" s="964"/>
      <c r="AA104" s="1017"/>
    </row>
    <row r="105" spans="2:27">
      <c r="B105" s="978"/>
      <c r="C105" s="1011" t="s">
        <v>2086</v>
      </c>
      <c r="D105" s="980"/>
      <c r="E105" s="981"/>
      <c r="F105" s="1021"/>
      <c r="G105" s="983"/>
      <c r="H105" s="983"/>
      <c r="I105" s="983"/>
      <c r="J105" s="983"/>
      <c r="K105" s="983"/>
      <c r="L105" s="983"/>
      <c r="M105" s="983"/>
      <c r="N105" s="983"/>
      <c r="O105" s="983"/>
      <c r="P105" s="983"/>
      <c r="Q105" s="983"/>
      <c r="R105" s="983"/>
      <c r="S105" s="983"/>
      <c r="T105" s="983"/>
      <c r="U105" s="983"/>
      <c r="V105" s="983"/>
      <c r="W105" s="983"/>
      <c r="X105" s="983"/>
      <c r="Y105" s="983"/>
      <c r="Z105" s="983"/>
      <c r="AA105" s="1022"/>
    </row>
    <row r="106" spans="2:27">
      <c r="B106" s="990">
        <v>98341225</v>
      </c>
      <c r="C106" s="1023" t="s">
        <v>2087</v>
      </c>
      <c r="D106" s="961">
        <v>90</v>
      </c>
      <c r="E106" s="962" t="str">
        <f>+_xlfn.IFNA(VLOOKUP(B106,[2]Hoja1!$A:$C,3,FALSE),"Consultar")</f>
        <v>Consultar</v>
      </c>
      <c r="F106" s="1016"/>
      <c r="G106" s="964"/>
      <c r="H106" s="964"/>
      <c r="I106" s="964"/>
      <c r="J106" s="964"/>
      <c r="K106" s="964"/>
      <c r="L106" s="964"/>
      <c r="M106" s="964"/>
      <c r="N106" s="964"/>
      <c r="O106" s="964">
        <v>115</v>
      </c>
      <c r="P106" s="964">
        <v>115</v>
      </c>
      <c r="Q106" s="964">
        <v>113.1</v>
      </c>
      <c r="R106" s="964">
        <v>109.6</v>
      </c>
      <c r="S106" s="964">
        <v>105.8</v>
      </c>
      <c r="T106" s="964">
        <v>100</v>
      </c>
      <c r="U106" s="964"/>
      <c r="V106" s="964"/>
      <c r="W106" s="964"/>
      <c r="X106" s="964"/>
      <c r="Y106" s="964"/>
      <c r="Z106" s="964"/>
      <c r="AA106" s="1017"/>
    </row>
    <row r="107" spans="2:27">
      <c r="B107" s="978"/>
      <c r="C107" s="1011" t="s">
        <v>2088</v>
      </c>
      <c r="D107" s="980"/>
      <c r="E107" s="981"/>
      <c r="F107" s="1021"/>
      <c r="G107" s="983"/>
      <c r="H107" s="983"/>
      <c r="I107" s="983"/>
      <c r="J107" s="983"/>
      <c r="K107" s="983"/>
      <c r="L107" s="983"/>
      <c r="M107" s="983"/>
      <c r="N107" s="983"/>
      <c r="O107" s="983"/>
      <c r="P107" s="983"/>
      <c r="Q107" s="983"/>
      <c r="R107" s="983"/>
      <c r="S107" s="983"/>
      <c r="T107" s="983"/>
      <c r="U107" s="983"/>
      <c r="V107" s="983"/>
      <c r="W107" s="983"/>
      <c r="X107" s="983"/>
      <c r="Y107" s="983"/>
      <c r="Z107" s="983"/>
      <c r="AA107" s="1022"/>
    </row>
    <row r="108" spans="2:27">
      <c r="B108" s="959">
        <v>98341228</v>
      </c>
      <c r="C108" s="1015" t="s">
        <v>2089</v>
      </c>
      <c r="D108" s="961">
        <v>30</v>
      </c>
      <c r="E108" s="962">
        <f>+_xlfn.IFNA(VLOOKUP(B108,[2]Hoja1!$A:$C,3,FALSE),"Consultar")</f>
        <v>8890</v>
      </c>
      <c r="F108" s="1016"/>
      <c r="G108" s="964"/>
      <c r="H108" s="964"/>
      <c r="I108" s="964"/>
      <c r="J108" s="964"/>
      <c r="K108" s="964"/>
      <c r="L108" s="964"/>
      <c r="M108" s="964"/>
      <c r="N108" s="964"/>
      <c r="O108" s="964">
        <v>38.5</v>
      </c>
      <c r="P108" s="964">
        <v>37.880000000000003</v>
      </c>
      <c r="Q108" s="964">
        <v>37.1</v>
      </c>
      <c r="R108" s="964">
        <v>35.299999999999997</v>
      </c>
      <c r="S108" s="964">
        <v>33</v>
      </c>
      <c r="T108" s="964">
        <v>30.7</v>
      </c>
      <c r="U108" s="964">
        <v>27.8</v>
      </c>
      <c r="V108" s="964">
        <v>24.7</v>
      </c>
      <c r="W108" s="964"/>
      <c r="X108" s="964"/>
      <c r="Y108" s="964"/>
      <c r="Z108" s="964"/>
      <c r="AA108" s="1017"/>
    </row>
    <row r="109" spans="2:27">
      <c r="B109" s="990">
        <v>98341229</v>
      </c>
      <c r="C109" s="1023" t="s">
        <v>2090</v>
      </c>
      <c r="D109" s="961">
        <v>37</v>
      </c>
      <c r="E109" s="962">
        <f>+_xlfn.IFNA(VLOOKUP(B109,[2]Hoja1!$A:$C,3,FALSE),"Consultar")</f>
        <v>9745</v>
      </c>
      <c r="F109" s="1019"/>
      <c r="G109" s="987"/>
      <c r="H109" s="987"/>
      <c r="I109" s="987"/>
      <c r="J109" s="987"/>
      <c r="K109" s="987"/>
      <c r="L109" s="987"/>
      <c r="M109" s="987"/>
      <c r="N109" s="987"/>
      <c r="O109" s="987">
        <v>44.39</v>
      </c>
      <c r="P109" s="987">
        <v>44.26</v>
      </c>
      <c r="Q109" s="987">
        <v>43.19</v>
      </c>
      <c r="R109" s="987">
        <v>41.54</v>
      </c>
      <c r="S109" s="987">
        <v>39.54</v>
      </c>
      <c r="T109" s="987">
        <v>37.07</v>
      </c>
      <c r="U109" s="987">
        <v>34.43</v>
      </c>
      <c r="V109" s="987">
        <v>31.8</v>
      </c>
      <c r="W109" s="987"/>
      <c r="X109" s="987"/>
      <c r="Y109" s="987"/>
      <c r="Z109" s="987"/>
      <c r="AA109" s="1020"/>
    </row>
    <row r="110" spans="2:27">
      <c r="B110" s="959">
        <v>98341230</v>
      </c>
      <c r="C110" s="1015" t="s">
        <v>2091</v>
      </c>
      <c r="D110" s="961">
        <v>45</v>
      </c>
      <c r="E110" s="962">
        <f>+_xlfn.IFNA(VLOOKUP(B110,[2]Hoja1!$A:$C,3,FALSE),"Consultar")</f>
        <v>11914</v>
      </c>
      <c r="F110" s="1019"/>
      <c r="G110" s="987"/>
      <c r="H110" s="987"/>
      <c r="I110" s="987"/>
      <c r="J110" s="987"/>
      <c r="K110" s="987"/>
      <c r="L110" s="987"/>
      <c r="M110" s="987"/>
      <c r="N110" s="987"/>
      <c r="O110" s="987">
        <v>51.76</v>
      </c>
      <c r="P110" s="987">
        <v>51.68</v>
      </c>
      <c r="Q110" s="987">
        <v>50.67</v>
      </c>
      <c r="R110" s="987">
        <v>49.36</v>
      </c>
      <c r="S110" s="987">
        <v>47.45</v>
      </c>
      <c r="T110" s="987">
        <v>45.21</v>
      </c>
      <c r="U110" s="987">
        <v>42.75</v>
      </c>
      <c r="V110" s="987">
        <v>39.74</v>
      </c>
      <c r="W110" s="987">
        <v>36.72</v>
      </c>
      <c r="X110" s="987"/>
      <c r="Y110" s="987"/>
      <c r="Z110" s="987"/>
      <c r="AA110" s="1020"/>
    </row>
    <row r="111" spans="2:27">
      <c r="B111" s="959">
        <v>98341231</v>
      </c>
      <c r="C111" s="1015" t="s">
        <v>2092</v>
      </c>
      <c r="D111" s="961">
        <v>55</v>
      </c>
      <c r="E111" s="962">
        <f>+_xlfn.IFNA(VLOOKUP(B111,[2]Hoja1!$A:$C,3,FALSE),"Consultar")</f>
        <v>13521</v>
      </c>
      <c r="F111" s="1019"/>
      <c r="G111" s="987"/>
      <c r="H111" s="987"/>
      <c r="I111" s="987"/>
      <c r="J111" s="987"/>
      <c r="K111" s="987"/>
      <c r="L111" s="987"/>
      <c r="M111" s="987"/>
      <c r="N111" s="987"/>
      <c r="O111" s="987">
        <v>58.7</v>
      </c>
      <c r="P111" s="987">
        <v>58.36</v>
      </c>
      <c r="Q111" s="987">
        <v>57.47</v>
      </c>
      <c r="R111" s="987">
        <v>56.7</v>
      </c>
      <c r="S111" s="987">
        <v>55.4</v>
      </c>
      <c r="T111" s="987">
        <v>53.1</v>
      </c>
      <c r="U111" s="987">
        <v>51</v>
      </c>
      <c r="V111" s="987">
        <v>48.6</v>
      </c>
      <c r="W111" s="987">
        <v>45.6</v>
      </c>
      <c r="X111" s="987">
        <v>42.3</v>
      </c>
      <c r="Y111" s="987"/>
      <c r="Z111" s="987"/>
      <c r="AA111" s="1020"/>
    </row>
    <row r="112" spans="2:27">
      <c r="B112" s="959">
        <v>98341232</v>
      </c>
      <c r="C112" s="1015" t="s">
        <v>2093</v>
      </c>
      <c r="D112" s="961">
        <v>75</v>
      </c>
      <c r="E112" s="962">
        <f>+_xlfn.IFNA(VLOOKUP(B112,[2]Hoja1!$A:$C,3,FALSE),"Consultar")</f>
        <v>17272</v>
      </c>
      <c r="F112" s="1019"/>
      <c r="G112" s="987"/>
      <c r="H112" s="987"/>
      <c r="I112" s="987"/>
      <c r="J112" s="987"/>
      <c r="K112" s="987"/>
      <c r="L112" s="987"/>
      <c r="M112" s="987"/>
      <c r="N112" s="987"/>
      <c r="O112" s="987">
        <v>69.63</v>
      </c>
      <c r="P112" s="987">
        <v>69.56</v>
      </c>
      <c r="Q112" s="987">
        <v>68.97</v>
      </c>
      <c r="R112" s="987">
        <v>67.81</v>
      </c>
      <c r="S112" s="987">
        <v>66.44</v>
      </c>
      <c r="T112" s="987">
        <v>64.78</v>
      </c>
      <c r="U112" s="987">
        <v>62.91</v>
      </c>
      <c r="V112" s="987">
        <v>60.59</v>
      </c>
      <c r="W112" s="987" t="s">
        <v>2094</v>
      </c>
      <c r="X112" s="987">
        <v>55.5</v>
      </c>
      <c r="Y112" s="987">
        <v>52.6</v>
      </c>
      <c r="Z112" s="987"/>
      <c r="AA112" s="1020"/>
    </row>
    <row r="113" spans="2:27">
      <c r="B113" s="978"/>
      <c r="C113" s="1011" t="s">
        <v>2095</v>
      </c>
      <c r="D113" s="980"/>
      <c r="E113" s="981"/>
      <c r="F113" s="1021"/>
      <c r="G113" s="983"/>
      <c r="H113" s="983"/>
      <c r="I113" s="983"/>
      <c r="J113" s="983"/>
      <c r="K113" s="983"/>
      <c r="L113" s="983"/>
      <c r="M113" s="983"/>
      <c r="N113" s="983"/>
      <c r="O113" s="983"/>
      <c r="P113" s="983"/>
      <c r="Q113" s="983"/>
      <c r="R113" s="983"/>
      <c r="S113" s="983"/>
      <c r="T113" s="983"/>
      <c r="U113" s="983"/>
      <c r="V113" s="983"/>
      <c r="W113" s="983"/>
      <c r="X113" s="983"/>
      <c r="Y113" s="983"/>
      <c r="Z113" s="983"/>
      <c r="AA113" s="1022"/>
    </row>
    <row r="114" spans="2:27">
      <c r="B114" s="990">
        <v>98777275</v>
      </c>
      <c r="C114" s="1023" t="s">
        <v>2096</v>
      </c>
      <c r="D114" s="961">
        <v>75</v>
      </c>
      <c r="E114" s="962" t="str">
        <f>+_xlfn.IFNA(VLOOKUP(B114,[2]Hoja1!$A:$C,3,FALSE),"Consultar")</f>
        <v>Consultar</v>
      </c>
      <c r="F114" s="1016"/>
      <c r="G114" s="964"/>
      <c r="H114" s="964"/>
      <c r="I114" s="964"/>
      <c r="J114" s="964"/>
      <c r="K114" s="964"/>
      <c r="L114" s="964"/>
      <c r="M114" s="964"/>
      <c r="N114" s="964"/>
      <c r="O114" s="964"/>
      <c r="P114" s="964">
        <v>73.569999999999993</v>
      </c>
      <c r="Q114" s="964">
        <v>72.78</v>
      </c>
      <c r="R114" s="964">
        <v>71.489999999999995</v>
      </c>
      <c r="S114" s="964">
        <v>69.599999999999994</v>
      </c>
      <c r="T114" s="964">
        <v>67.58</v>
      </c>
      <c r="U114" s="964">
        <v>65.209999999999994</v>
      </c>
      <c r="V114" s="964">
        <v>62.32</v>
      </c>
      <c r="W114" s="964">
        <v>59.1</v>
      </c>
      <c r="X114" s="964">
        <v>55.39</v>
      </c>
      <c r="Y114" s="964">
        <v>50.63</v>
      </c>
      <c r="Z114" s="964"/>
      <c r="AA114" s="1017"/>
    </row>
    <row r="115" spans="2:27" ht="15" thickBot="1">
      <c r="B115" s="1026">
        <v>98777274</v>
      </c>
      <c r="C115" s="1027" t="s">
        <v>2097</v>
      </c>
      <c r="D115" s="1028">
        <v>90</v>
      </c>
      <c r="E115" s="962">
        <f>+_xlfn.IFNA(VLOOKUP(B115,[2]Hoja1!$A:$C,3,FALSE),"Consultar")</f>
        <v>20877</v>
      </c>
      <c r="F115" s="1029"/>
      <c r="G115" s="997"/>
      <c r="H115" s="997"/>
      <c r="I115" s="997"/>
      <c r="J115" s="997"/>
      <c r="K115" s="997"/>
      <c r="L115" s="997"/>
      <c r="M115" s="997"/>
      <c r="N115" s="997"/>
      <c r="O115" s="997"/>
      <c r="P115" s="997">
        <v>83.27</v>
      </c>
      <c r="Q115" s="997">
        <v>82.71</v>
      </c>
      <c r="R115" s="997">
        <v>81.61</v>
      </c>
      <c r="S115" s="997">
        <v>80.099999999999994</v>
      </c>
      <c r="T115" s="997">
        <v>78.17</v>
      </c>
      <c r="U115" s="997">
        <v>75.81</v>
      </c>
      <c r="V115" s="997">
        <v>72.680000000000007</v>
      </c>
      <c r="W115" s="997">
        <v>69.58</v>
      </c>
      <c r="X115" s="997">
        <v>65.53</v>
      </c>
      <c r="Y115" s="997">
        <v>60.67</v>
      </c>
      <c r="Z115" s="997"/>
      <c r="AA115" s="1030"/>
    </row>
    <row r="116" spans="2:27">
      <c r="E116" s="21"/>
    </row>
  </sheetData>
  <mergeCells count="15">
    <mergeCell ref="I1:J1"/>
    <mergeCell ref="B18:C18"/>
    <mergeCell ref="B20:B23"/>
    <mergeCell ref="C20:C23"/>
    <mergeCell ref="D20:D23"/>
    <mergeCell ref="E20:E23"/>
    <mergeCell ref="F20:W22"/>
    <mergeCell ref="W80:Y82"/>
    <mergeCell ref="X20:X23"/>
    <mergeCell ref="T25:V27"/>
    <mergeCell ref="B69:B72"/>
    <mergeCell ref="C69:C72"/>
    <mergeCell ref="D69:D72"/>
    <mergeCell ref="E69:E72"/>
    <mergeCell ref="F69:AA71"/>
  </mergeCells>
  <hyperlinks>
    <hyperlink ref="I1" location="Index" display="Back to Index" xr:uid="{163E041F-C269-4129-9BA4-ACE4174EABA2}"/>
    <hyperlink ref="I1:J1" location="Indice!A1" display="Volver al Índice" xr:uid="{D030FF39-24F3-4005-8CD1-512DC8FA78A6}"/>
  </hyperlinks>
  <pageMargins left="0.7" right="0.7" top="0.75" bottom="0.75" header="0.3" footer="0.3"/>
  <pageSetup paperSize="9" orientation="portrait" horizontalDpi="300" verticalDpi="300" r:id="rId1"/>
  <customProperties>
    <customPr name="_pios_id" r:id="rId2"/>
  </customProperties>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F7AD13-FCEE-4C1F-AF3B-5C94A8C5FACE}">
  <dimension ref="B1:AB65"/>
  <sheetViews>
    <sheetView showGridLines="0" zoomScale="85" zoomScaleNormal="85" workbookViewId="0"/>
  </sheetViews>
  <sheetFormatPr defaultColWidth="9.42578125" defaultRowHeight="14.45"/>
  <cols>
    <col min="1" max="1" width="4.5703125" style="5" customWidth="1"/>
    <col min="2" max="2" width="13.28515625" style="5" customWidth="1"/>
    <col min="3" max="3" width="15.42578125" style="5" bestFit="1" customWidth="1"/>
    <col min="4" max="4" width="10.5703125" style="5" customWidth="1"/>
    <col min="5" max="5" width="11.5703125" style="5" bestFit="1" customWidth="1"/>
    <col min="6" max="6" width="4.7109375" style="5" bestFit="1" customWidth="1"/>
    <col min="7" max="7" width="5.42578125" style="5" customWidth="1"/>
    <col min="8" max="8" width="4.7109375" style="5" bestFit="1" customWidth="1"/>
    <col min="9" max="9" width="6.7109375" style="5" customWidth="1"/>
    <col min="10" max="27" width="4.7109375" style="5" bestFit="1" customWidth="1"/>
    <col min="28" max="28" width="10.5703125" style="1031" customWidth="1"/>
    <col min="29" max="16384" width="9.42578125" style="5"/>
  </cols>
  <sheetData>
    <row r="1" spans="2:21" ht="27.75" customHeight="1">
      <c r="B1" s="824" t="s">
        <v>72</v>
      </c>
      <c r="E1" s="825"/>
      <c r="H1" s="4731" t="s">
        <v>251</v>
      </c>
      <c r="I1" s="4731"/>
    </row>
    <row r="2" spans="2:21" ht="27.75" customHeight="1">
      <c r="B2" s="824"/>
      <c r="E2" s="825"/>
      <c r="H2" s="3303"/>
      <c r="I2" s="3303"/>
    </row>
    <row r="3" spans="2:21" ht="21.75" customHeight="1">
      <c r="B3" s="160" t="s">
        <v>1854</v>
      </c>
    </row>
    <row r="4" spans="2:21" ht="24.75" customHeight="1">
      <c r="B4" s="937" t="s">
        <v>1988</v>
      </c>
      <c r="C4" s="1032"/>
      <c r="D4" s="1032"/>
      <c r="E4" s="1032"/>
      <c r="F4" s="1032"/>
      <c r="G4" s="1032"/>
      <c r="H4" s="1032"/>
      <c r="I4" s="1032"/>
      <c r="J4" s="1032"/>
      <c r="K4" s="1032"/>
      <c r="L4" s="1032"/>
      <c r="M4" s="1032"/>
      <c r="N4" s="1032"/>
      <c r="O4" s="1032"/>
      <c r="P4" s="1032"/>
      <c r="Q4" s="1032"/>
      <c r="R4" s="1032"/>
      <c r="S4" s="1032"/>
      <c r="T4" s="1032"/>
      <c r="U4" s="1032"/>
    </row>
    <row r="5" spans="2:21" ht="15" customHeight="1">
      <c r="B5" s="1033" t="s">
        <v>1989</v>
      </c>
      <c r="C5" s="1032"/>
      <c r="D5" s="1032"/>
      <c r="E5" s="1032"/>
      <c r="F5" s="1032"/>
      <c r="G5" s="1032"/>
      <c r="H5" s="1032"/>
      <c r="I5" s="1032"/>
      <c r="J5" s="1032"/>
      <c r="K5" s="1032"/>
      <c r="L5" s="1032"/>
      <c r="M5" s="1032"/>
      <c r="N5" s="1032"/>
      <c r="O5" s="1032"/>
      <c r="P5" s="1032"/>
      <c r="Q5" s="1032"/>
      <c r="R5" s="1032"/>
      <c r="S5" s="1032"/>
      <c r="T5" s="1032"/>
      <c r="U5" s="1032"/>
    </row>
    <row r="6" spans="2:21" ht="15" customHeight="1">
      <c r="B6" s="1033" t="s">
        <v>1990</v>
      </c>
      <c r="C6" s="1032"/>
      <c r="D6" s="1032"/>
      <c r="E6" s="1032"/>
      <c r="F6" s="1032"/>
      <c r="G6" s="1032"/>
      <c r="H6" s="1032"/>
      <c r="I6" s="1032"/>
      <c r="J6" s="1032"/>
      <c r="K6" s="1032"/>
      <c r="L6" s="1032"/>
      <c r="M6" s="1032"/>
      <c r="N6" s="1032"/>
      <c r="O6" s="1032"/>
      <c r="P6" s="1032"/>
      <c r="Q6" s="1032"/>
      <c r="R6" s="1032"/>
      <c r="S6" s="1032"/>
      <c r="T6" s="1032"/>
      <c r="U6" s="1032"/>
    </row>
    <row r="7" spans="2:21" ht="15" customHeight="1">
      <c r="B7" s="1033" t="s">
        <v>1991</v>
      </c>
      <c r="C7" s="1032"/>
      <c r="D7" s="1032"/>
      <c r="E7" s="1032"/>
      <c r="F7" s="1034"/>
      <c r="G7" s="1034"/>
      <c r="H7" s="1034"/>
      <c r="I7" s="1034"/>
      <c r="J7" s="1034"/>
      <c r="K7" s="1034"/>
      <c r="L7" s="1034"/>
      <c r="M7" s="1034"/>
      <c r="N7" s="1034"/>
      <c r="O7" s="1034"/>
      <c r="P7" s="1034"/>
      <c r="Q7" s="1034"/>
      <c r="R7" s="1034"/>
      <c r="S7" s="1034"/>
      <c r="T7" s="1034"/>
      <c r="U7" s="1034"/>
    </row>
    <row r="8" spans="2:21" ht="15" customHeight="1">
      <c r="B8" s="1033" t="s">
        <v>1992</v>
      </c>
      <c r="C8" s="1034"/>
      <c r="D8" s="1035"/>
      <c r="E8" s="1036"/>
      <c r="F8" s="1037"/>
      <c r="G8" s="1037"/>
      <c r="H8" s="1037"/>
      <c r="I8" s="1037"/>
      <c r="J8" s="1037"/>
      <c r="K8" s="1037"/>
      <c r="L8" s="1037"/>
      <c r="M8" s="1037"/>
      <c r="N8" s="1037"/>
      <c r="O8" s="1037"/>
      <c r="P8" s="1037"/>
      <c r="Q8" s="1037"/>
      <c r="R8" s="1037"/>
      <c r="S8" s="1037"/>
      <c r="T8" s="1037"/>
      <c r="U8" s="1037"/>
    </row>
    <row r="9" spans="2:21" ht="15" customHeight="1">
      <c r="B9" s="1038" t="s">
        <v>2098</v>
      </c>
      <c r="C9" s="1039"/>
      <c r="D9" s="1040"/>
      <c r="E9" s="1041"/>
      <c r="F9" s="1042"/>
      <c r="G9" s="1042"/>
      <c r="H9" s="1042"/>
      <c r="I9" s="1042"/>
      <c r="J9" s="1042"/>
      <c r="K9" s="1042"/>
      <c r="L9" s="1042"/>
      <c r="M9" s="1042"/>
      <c r="N9" s="1042"/>
      <c r="O9" s="1042"/>
      <c r="P9" s="1042"/>
      <c r="Q9" s="1042"/>
      <c r="R9" s="1043"/>
      <c r="S9" s="1043"/>
      <c r="T9" s="1043"/>
      <c r="U9" s="1042"/>
    </row>
    <row r="10" spans="2:21" ht="15" customHeight="1">
      <c r="B10" s="1033" t="s">
        <v>2099</v>
      </c>
      <c r="C10" s="1039"/>
      <c r="D10" s="1040"/>
      <c r="E10" s="1041"/>
      <c r="F10" s="1042"/>
      <c r="G10" s="1042"/>
      <c r="H10" s="1042"/>
      <c r="I10" s="1042"/>
      <c r="J10" s="1042"/>
      <c r="K10" s="1042"/>
      <c r="L10" s="1042"/>
      <c r="M10" s="1042"/>
      <c r="N10" s="1042"/>
      <c r="O10" s="1042"/>
      <c r="P10" s="1042"/>
      <c r="Q10" s="1042"/>
      <c r="R10" s="1043"/>
      <c r="S10" s="1043"/>
      <c r="T10" s="1043"/>
      <c r="U10" s="1042"/>
    </row>
    <row r="11" spans="2:21" ht="15" customHeight="1">
      <c r="B11" s="1033" t="s">
        <v>2100</v>
      </c>
      <c r="C11" s="1039"/>
      <c r="D11" s="1040"/>
      <c r="E11" s="1041"/>
      <c r="F11" s="1042"/>
      <c r="G11" s="1042"/>
      <c r="H11" s="1042"/>
      <c r="I11" s="1042"/>
      <c r="J11" s="1042"/>
      <c r="K11" s="1042"/>
      <c r="L11" s="1042"/>
      <c r="M11" s="1042"/>
      <c r="N11" s="1042"/>
      <c r="O11" s="1042"/>
      <c r="P11" s="1042"/>
      <c r="Q11" s="1042"/>
      <c r="R11" s="1043"/>
      <c r="S11" s="1043"/>
      <c r="T11" s="1043"/>
      <c r="U11" s="1042"/>
    </row>
    <row r="12" spans="2:21" ht="15" customHeight="1">
      <c r="B12" s="1033" t="s">
        <v>1999</v>
      </c>
      <c r="C12" s="1039"/>
      <c r="D12" s="1040"/>
      <c r="E12" s="1041"/>
      <c r="F12" s="1042"/>
      <c r="G12" s="1042"/>
      <c r="H12" s="1042"/>
      <c r="I12" s="1042"/>
      <c r="J12" s="1042"/>
      <c r="K12" s="1042"/>
      <c r="L12" s="1042"/>
      <c r="M12" s="1042"/>
      <c r="N12" s="1042"/>
      <c r="O12" s="1042"/>
      <c r="P12" s="1042"/>
      <c r="Q12" s="1042"/>
      <c r="R12" s="1043"/>
      <c r="S12" s="1043"/>
      <c r="T12" s="1043"/>
      <c r="U12" s="1042"/>
    </row>
    <row r="13" spans="2:21" ht="15" customHeight="1">
      <c r="B13" s="1038" t="s">
        <v>2001</v>
      </c>
      <c r="C13" s="1039"/>
      <c r="D13" s="1040"/>
      <c r="E13" s="1041"/>
      <c r="F13" s="1042"/>
      <c r="G13" s="1042"/>
      <c r="H13" s="1042"/>
      <c r="I13" s="1042"/>
      <c r="J13" s="1042"/>
      <c r="K13" s="1042"/>
      <c r="L13" s="1042"/>
      <c r="M13" s="1042"/>
      <c r="N13" s="1042"/>
      <c r="O13" s="1042"/>
      <c r="P13" s="1042"/>
      <c r="Q13" s="1042"/>
      <c r="R13" s="1043"/>
      <c r="S13" s="1043"/>
      <c r="T13" s="1043"/>
      <c r="U13" s="1042"/>
    </row>
    <row r="14" spans="2:21" ht="15" customHeight="1">
      <c r="B14" s="1033" t="s">
        <v>2003</v>
      </c>
      <c r="C14" s="1039"/>
      <c r="D14" s="1040"/>
      <c r="E14" s="1041"/>
      <c r="F14" s="1042"/>
      <c r="G14" s="1042"/>
      <c r="H14" s="1042"/>
      <c r="I14" s="1042"/>
      <c r="J14" s="1042"/>
      <c r="K14" s="1042"/>
      <c r="L14" s="1042"/>
      <c r="M14" s="1042"/>
      <c r="N14" s="1042"/>
      <c r="O14" s="1042"/>
      <c r="P14" s="1042"/>
      <c r="Q14" s="1042"/>
      <c r="R14" s="1043"/>
      <c r="S14" s="1043"/>
      <c r="T14" s="1043"/>
      <c r="U14" s="1042"/>
    </row>
    <row r="15" spans="2:21" ht="15" thickBot="1">
      <c r="B15" s="1044"/>
      <c r="C15" s="1039"/>
      <c r="D15" s="1040"/>
      <c r="E15" s="1041"/>
      <c r="F15" s="1042"/>
      <c r="G15" s="1042"/>
      <c r="H15" s="1042"/>
      <c r="I15" s="1042"/>
      <c r="J15" s="1042"/>
      <c r="K15" s="1042"/>
      <c r="L15" s="1042"/>
      <c r="M15" s="1042"/>
      <c r="N15" s="1042"/>
      <c r="O15" s="1042"/>
      <c r="P15" s="1042"/>
      <c r="Q15" s="1042"/>
      <c r="R15" s="1043"/>
      <c r="S15" s="1043"/>
      <c r="T15" s="1043"/>
      <c r="U15" s="1042"/>
    </row>
    <row r="16" spans="2:21" ht="15" thickBot="1">
      <c r="B16" s="4724" t="s">
        <v>372</v>
      </c>
      <c r="C16" s="4725"/>
      <c r="D16" s="1040"/>
      <c r="E16" s="1041"/>
      <c r="F16" s="1042"/>
      <c r="G16" s="1042"/>
      <c r="H16" s="1042"/>
      <c r="I16" s="1042"/>
      <c r="J16" s="1042"/>
      <c r="K16" s="1042"/>
      <c r="L16" s="1042"/>
      <c r="M16" s="1042"/>
      <c r="N16" s="1042"/>
      <c r="O16" s="1042"/>
      <c r="P16" s="1042"/>
      <c r="Q16" s="1042"/>
      <c r="R16" s="1042"/>
      <c r="S16" s="1042"/>
      <c r="T16" s="1042"/>
      <c r="U16" s="1042"/>
    </row>
    <row r="17" spans="2:28" ht="15" thickBot="1">
      <c r="B17" s="1044"/>
      <c r="C17" s="1039"/>
      <c r="D17" s="1040"/>
      <c r="E17" s="1041"/>
      <c r="F17" s="1042"/>
      <c r="G17" s="1042"/>
      <c r="H17" s="1042"/>
      <c r="I17" s="1042"/>
      <c r="J17" s="1042"/>
      <c r="K17" s="1042"/>
      <c r="L17" s="1042"/>
      <c r="M17" s="1042"/>
      <c r="N17" s="1042"/>
      <c r="O17" s="1042"/>
      <c r="P17" s="1042"/>
      <c r="Q17" s="1042"/>
      <c r="R17" s="1042"/>
      <c r="S17" s="1042"/>
      <c r="T17" s="1042"/>
      <c r="U17" s="1042"/>
    </row>
    <row r="18" spans="2:28" ht="18.75" customHeight="1">
      <c r="B18" s="4325" t="s">
        <v>2101</v>
      </c>
      <c r="C18" s="4713" t="s">
        <v>340</v>
      </c>
      <c r="D18" s="4325" t="s">
        <v>2102</v>
      </c>
      <c r="E18" s="4325" t="s">
        <v>2103</v>
      </c>
      <c r="F18" s="4732"/>
      <c r="G18" s="4732"/>
      <c r="H18" s="4732"/>
      <c r="I18" s="4732"/>
      <c r="J18" s="4732"/>
      <c r="K18" s="4732"/>
      <c r="L18" s="4732"/>
      <c r="M18" s="4732"/>
      <c r="N18" s="4732"/>
      <c r="O18" s="4732"/>
      <c r="P18" s="4732"/>
      <c r="Q18" s="4732"/>
      <c r="R18" s="4732"/>
      <c r="S18" s="4732"/>
      <c r="T18" s="4732"/>
      <c r="U18" s="4732"/>
      <c r="V18" s="4732"/>
      <c r="W18" s="4732"/>
      <c r="X18" s="4732"/>
      <c r="Y18" s="4732"/>
      <c r="Z18" s="4732"/>
      <c r="AA18" s="4728"/>
      <c r="AB18" s="4728" t="s">
        <v>2009</v>
      </c>
    </row>
    <row r="19" spans="2:28" ht="18.75" customHeight="1">
      <c r="B19" s="4326"/>
      <c r="C19" s="4714"/>
      <c r="D19" s="4326"/>
      <c r="E19" s="4326"/>
      <c r="F19" s="4733"/>
      <c r="G19" s="4733"/>
      <c r="H19" s="4733"/>
      <c r="I19" s="4733"/>
      <c r="J19" s="4733"/>
      <c r="K19" s="4733"/>
      <c r="L19" s="4733"/>
      <c r="M19" s="4733"/>
      <c r="N19" s="4733"/>
      <c r="O19" s="4733"/>
      <c r="P19" s="4733"/>
      <c r="Q19" s="4733"/>
      <c r="R19" s="4733"/>
      <c r="S19" s="4733"/>
      <c r="T19" s="4733"/>
      <c r="U19" s="4733"/>
      <c r="V19" s="4733"/>
      <c r="W19" s="4733"/>
      <c r="X19" s="4733"/>
      <c r="Y19" s="4733"/>
      <c r="Z19" s="4733"/>
      <c r="AA19" s="4729"/>
      <c r="AB19" s="4729"/>
    </row>
    <row r="20" spans="2:28" ht="18.75" customHeight="1">
      <c r="B20" s="4326"/>
      <c r="C20" s="4714"/>
      <c r="D20" s="4326"/>
      <c r="E20" s="4326"/>
      <c r="F20" s="4734"/>
      <c r="G20" s="4734"/>
      <c r="H20" s="4734"/>
      <c r="I20" s="4734"/>
      <c r="J20" s="4734"/>
      <c r="K20" s="4734"/>
      <c r="L20" s="4734"/>
      <c r="M20" s="4734"/>
      <c r="N20" s="4734"/>
      <c r="O20" s="4734"/>
      <c r="P20" s="4734"/>
      <c r="Q20" s="4734"/>
      <c r="R20" s="4734"/>
      <c r="S20" s="4734"/>
      <c r="T20" s="4734"/>
      <c r="U20" s="4734"/>
      <c r="V20" s="4734"/>
      <c r="W20" s="4734"/>
      <c r="X20" s="4734"/>
      <c r="Y20" s="4734"/>
      <c r="Z20" s="4734"/>
      <c r="AA20" s="4735"/>
      <c r="AB20" s="4729"/>
    </row>
    <row r="21" spans="2:28" ht="18.75" customHeight="1" thickBot="1">
      <c r="B21" s="4727"/>
      <c r="C21" s="4726"/>
      <c r="D21" s="4727"/>
      <c r="E21" s="4727"/>
      <c r="F21" s="755">
        <v>6</v>
      </c>
      <c r="G21" s="755">
        <v>9</v>
      </c>
      <c r="H21" s="755">
        <v>12</v>
      </c>
      <c r="I21" s="755">
        <v>18</v>
      </c>
      <c r="J21" s="755">
        <v>24</v>
      </c>
      <c r="K21" s="755">
        <v>30</v>
      </c>
      <c r="L21" s="755">
        <v>36</v>
      </c>
      <c r="M21" s="755">
        <v>42</v>
      </c>
      <c r="N21" s="755">
        <v>48</v>
      </c>
      <c r="O21" s="755">
        <v>54</v>
      </c>
      <c r="P21" s="755">
        <v>60</v>
      </c>
      <c r="Q21" s="755">
        <v>66</v>
      </c>
      <c r="R21" s="755">
        <v>72</v>
      </c>
      <c r="S21" s="755">
        <v>78</v>
      </c>
      <c r="T21" s="755">
        <v>84</v>
      </c>
      <c r="U21" s="755">
        <v>90</v>
      </c>
      <c r="V21" s="755">
        <v>102</v>
      </c>
      <c r="W21" s="755">
        <v>114</v>
      </c>
      <c r="X21" s="755">
        <v>120</v>
      </c>
      <c r="Y21" s="755">
        <v>150</v>
      </c>
      <c r="Z21" s="755">
        <v>180</v>
      </c>
      <c r="AA21" s="1045">
        <v>210</v>
      </c>
      <c r="AB21" s="4730"/>
    </row>
    <row r="22" spans="2:28">
      <c r="B22" s="1046" t="s">
        <v>274</v>
      </c>
      <c r="C22" s="1047" t="s">
        <v>2021</v>
      </c>
      <c r="D22" s="1047"/>
      <c r="E22" s="1048"/>
      <c r="F22" s="1049"/>
      <c r="G22" s="1049"/>
      <c r="H22" s="1049"/>
      <c r="I22" s="1049"/>
      <c r="J22" s="1049"/>
      <c r="K22" s="1049"/>
      <c r="L22" s="1049"/>
      <c r="M22" s="1049"/>
      <c r="N22" s="1048"/>
      <c r="O22" s="1048"/>
      <c r="P22" s="1050"/>
      <c r="Q22" s="1050"/>
      <c r="R22" s="1050"/>
      <c r="S22" s="1050"/>
      <c r="T22" s="1050"/>
      <c r="U22" s="1050"/>
      <c r="V22" s="1050"/>
      <c r="W22" s="1050"/>
      <c r="X22" s="1050"/>
      <c r="Y22" s="1050"/>
      <c r="Z22" s="1050"/>
      <c r="AA22" s="1051"/>
      <c r="AB22" s="1052"/>
    </row>
    <row r="23" spans="2:28">
      <c r="B23" s="232">
        <v>99324878</v>
      </c>
      <c r="C23" s="233" t="s">
        <v>2104</v>
      </c>
      <c r="D23" s="233">
        <v>2.2000000000000002</v>
      </c>
      <c r="E23" s="236">
        <f>+_xlfn.IFNA(VLOOKUP(B23,[2]Hoja1!$A:$C,3,FALSE),"Consultar")</f>
        <v>2492</v>
      </c>
      <c r="F23" s="975">
        <v>16.309999999999999</v>
      </c>
      <c r="G23" s="975">
        <v>16.27</v>
      </c>
      <c r="H23" s="975">
        <v>16.12</v>
      </c>
      <c r="I23" s="975">
        <v>15.57</v>
      </c>
      <c r="J23" s="975">
        <v>14.53</v>
      </c>
      <c r="K23" s="975">
        <v>13.09</v>
      </c>
      <c r="L23" s="975"/>
      <c r="M23" s="975"/>
      <c r="N23" s="975"/>
      <c r="O23" s="975"/>
      <c r="P23" s="1053"/>
      <c r="Q23" s="1053"/>
      <c r="R23" s="1053"/>
      <c r="S23" s="1053"/>
      <c r="T23" s="1053"/>
      <c r="U23" s="1053"/>
      <c r="V23" s="1053"/>
      <c r="W23" s="1053"/>
      <c r="X23" s="1053"/>
      <c r="Y23" s="1053"/>
      <c r="Z23" s="1053"/>
      <c r="AA23" s="1054"/>
      <c r="AB23" s="1055">
        <v>97839411</v>
      </c>
    </row>
    <row r="24" spans="2:28">
      <c r="B24" s="1056" t="s">
        <v>274</v>
      </c>
      <c r="C24" s="1057" t="s">
        <v>2105</v>
      </c>
      <c r="D24" s="1057"/>
      <c r="E24" s="1058"/>
      <c r="F24" s="983"/>
      <c r="G24" s="983"/>
      <c r="H24" s="983"/>
      <c r="I24" s="983"/>
      <c r="J24" s="983"/>
      <c r="K24" s="983"/>
      <c r="L24" s="983"/>
      <c r="M24" s="983"/>
      <c r="N24" s="1059"/>
      <c r="O24" s="1059"/>
      <c r="P24" s="1059"/>
      <c r="Q24" s="1059"/>
      <c r="R24" s="1059"/>
      <c r="S24" s="1059"/>
      <c r="T24" s="1059"/>
      <c r="U24" s="1059"/>
      <c r="V24" s="1059"/>
      <c r="W24" s="1059"/>
      <c r="X24" s="1059"/>
      <c r="Y24" s="1059"/>
      <c r="Z24" s="1059"/>
      <c r="AA24" s="1060"/>
      <c r="AB24" s="1061"/>
    </row>
    <row r="25" spans="2:28">
      <c r="B25" s="168">
        <v>99324880</v>
      </c>
      <c r="C25" s="177" t="s">
        <v>2106</v>
      </c>
      <c r="D25" s="177">
        <v>2.2000000000000002</v>
      </c>
      <c r="E25" s="319">
        <f>+_xlfn.IFNA(VLOOKUP(B25,[2]Hoja1!$A:$C,3,FALSE),"Consultar")</f>
        <v>2690</v>
      </c>
      <c r="F25" s="987">
        <v>20.79</v>
      </c>
      <c r="G25" s="987">
        <v>20.67</v>
      </c>
      <c r="H25" s="987">
        <v>20.46</v>
      </c>
      <c r="I25" s="987">
        <v>19.77</v>
      </c>
      <c r="J25" s="987">
        <v>18.690000000000001</v>
      </c>
      <c r="K25" s="987">
        <v>17.32</v>
      </c>
      <c r="L25" s="987"/>
      <c r="M25" s="987"/>
      <c r="N25" s="987"/>
      <c r="O25" s="987"/>
      <c r="P25" s="987"/>
      <c r="Q25" s="1062"/>
      <c r="R25" s="1062"/>
      <c r="S25" s="1062"/>
      <c r="T25" s="4708" t="s">
        <v>2012</v>
      </c>
      <c r="U25" s="4708"/>
      <c r="V25" s="4708"/>
      <c r="W25" s="1062"/>
      <c r="X25" s="1062"/>
      <c r="Y25" s="1062"/>
      <c r="Z25" s="1062"/>
      <c r="AA25" s="1063"/>
      <c r="AB25" s="1064">
        <v>97839371</v>
      </c>
    </row>
    <row r="26" spans="2:28">
      <c r="B26" s="168">
        <v>99324894</v>
      </c>
      <c r="C26" s="177" t="s">
        <v>2107</v>
      </c>
      <c r="D26" s="177">
        <v>3</v>
      </c>
      <c r="E26" s="319">
        <f>+_xlfn.IFNA(VLOOKUP(B26,[2]Hoja1!$A:$C,3,FALSE),"Consultar")</f>
        <v>2815</v>
      </c>
      <c r="F26" s="987">
        <v>24.06</v>
      </c>
      <c r="G26" s="987">
        <v>23.92</v>
      </c>
      <c r="H26" s="987">
        <v>23.71</v>
      </c>
      <c r="I26" s="987">
        <v>23.09</v>
      </c>
      <c r="J26" s="987">
        <v>22.11</v>
      </c>
      <c r="K26" s="987">
        <v>20.7</v>
      </c>
      <c r="L26" s="987">
        <v>18.760000000000002</v>
      </c>
      <c r="M26" s="987"/>
      <c r="N26" s="987"/>
      <c r="O26" s="987"/>
      <c r="P26" s="987"/>
      <c r="Q26" s="1062"/>
      <c r="R26" s="1062"/>
      <c r="S26" s="1062"/>
      <c r="T26" s="4708"/>
      <c r="U26" s="4708"/>
      <c r="V26" s="4708"/>
      <c r="W26" s="1062"/>
      <c r="X26" s="1062"/>
      <c r="Y26" s="1062"/>
      <c r="Z26" s="1062"/>
      <c r="AA26" s="1063"/>
      <c r="AB26" s="1064">
        <v>97839372</v>
      </c>
    </row>
    <row r="27" spans="2:28">
      <c r="B27" s="1056"/>
      <c r="C27" s="1057" t="s">
        <v>2037</v>
      </c>
      <c r="D27" s="1057"/>
      <c r="E27" s="1058"/>
      <c r="F27" s="983"/>
      <c r="G27" s="983"/>
      <c r="H27" s="983"/>
      <c r="I27" s="983"/>
      <c r="J27" s="983"/>
      <c r="K27" s="983"/>
      <c r="L27" s="983"/>
      <c r="M27" s="983"/>
      <c r="N27" s="983"/>
      <c r="O27" s="983"/>
      <c r="P27" s="983"/>
      <c r="Q27" s="1059"/>
      <c r="R27" s="1059"/>
      <c r="S27" s="1059"/>
      <c r="T27" s="4708"/>
      <c r="U27" s="4708"/>
      <c r="V27" s="4708"/>
      <c r="W27" s="1059"/>
      <c r="X27" s="1059"/>
      <c r="Y27" s="1059"/>
      <c r="Z27" s="1059"/>
      <c r="AA27" s="1060"/>
      <c r="AB27" s="1061"/>
    </row>
    <row r="28" spans="2:28">
      <c r="B28" s="168">
        <v>99324897</v>
      </c>
      <c r="C28" s="177" t="s">
        <v>2108</v>
      </c>
      <c r="D28" s="177">
        <v>2.2000000000000002</v>
      </c>
      <c r="E28" s="319">
        <f>+_xlfn.IFNA(VLOOKUP(B28,[2]Hoja1!$A:$C,3,FALSE),"Consultar")</f>
        <v>2374</v>
      </c>
      <c r="F28" s="987"/>
      <c r="G28" s="987"/>
      <c r="H28" s="987">
        <v>11.27</v>
      </c>
      <c r="I28" s="987">
        <v>11.27</v>
      </c>
      <c r="J28" s="987">
        <v>11.17</v>
      </c>
      <c r="K28" s="987">
        <v>10.96</v>
      </c>
      <c r="L28" s="987">
        <v>10.63</v>
      </c>
      <c r="M28" s="987">
        <v>10.16</v>
      </c>
      <c r="N28" s="987">
        <v>9.59</v>
      </c>
      <c r="O28" s="987">
        <v>8.93</v>
      </c>
      <c r="P28" s="987"/>
      <c r="Q28" s="1062"/>
      <c r="R28" s="1062"/>
      <c r="S28" s="1062"/>
      <c r="T28" s="1062"/>
      <c r="U28" s="1062"/>
      <c r="V28" s="1062"/>
      <c r="W28" s="1062"/>
      <c r="X28" s="1062"/>
      <c r="Y28" s="1062"/>
      <c r="Z28" s="1062"/>
      <c r="AA28" s="1063"/>
      <c r="AB28" s="1065">
        <v>97839419</v>
      </c>
    </row>
    <row r="29" spans="2:28">
      <c r="B29" s="1056"/>
      <c r="C29" s="1057" t="s">
        <v>2042</v>
      </c>
      <c r="D29" s="1057"/>
      <c r="E29" s="1058"/>
      <c r="F29" s="983"/>
      <c r="G29" s="983"/>
      <c r="H29" s="983"/>
      <c r="I29" s="983"/>
      <c r="J29" s="983"/>
      <c r="K29" s="983"/>
      <c r="L29" s="983"/>
      <c r="M29" s="983"/>
      <c r="N29" s="983"/>
      <c r="O29" s="983"/>
      <c r="P29" s="983"/>
      <c r="Q29" s="1059"/>
      <c r="R29" s="1059"/>
      <c r="S29" s="1059"/>
      <c r="T29" s="1059"/>
      <c r="U29" s="1059"/>
      <c r="V29" s="1059"/>
      <c r="W29" s="1059"/>
      <c r="X29" s="1059"/>
      <c r="Y29" s="1059"/>
      <c r="Z29" s="1059"/>
      <c r="AA29" s="1060"/>
      <c r="AB29" s="1061"/>
    </row>
    <row r="30" spans="2:28">
      <c r="B30" s="232">
        <v>99324899</v>
      </c>
      <c r="C30" s="233" t="s">
        <v>2109</v>
      </c>
      <c r="D30" s="233">
        <v>2.2000000000000002</v>
      </c>
      <c r="E30" s="236">
        <f>+_xlfn.IFNA(VLOOKUP(B30,[2]Hoja1!$A:$C,3,FALSE),"Consultar")</f>
        <v>2442</v>
      </c>
      <c r="F30" s="975"/>
      <c r="G30" s="975"/>
      <c r="H30" s="975">
        <v>15.39</v>
      </c>
      <c r="I30" s="975">
        <v>15.32</v>
      </c>
      <c r="J30" s="975">
        <v>15.18</v>
      </c>
      <c r="K30" s="975">
        <v>14.87</v>
      </c>
      <c r="L30" s="975">
        <v>14.31</v>
      </c>
      <c r="M30" s="975">
        <v>13.43</v>
      </c>
      <c r="N30" s="975">
        <v>12.2</v>
      </c>
      <c r="O30" s="975"/>
      <c r="P30" s="975"/>
      <c r="Q30" s="1053"/>
      <c r="R30" s="1053"/>
      <c r="S30" s="1053"/>
      <c r="T30" s="1053"/>
      <c r="U30" s="1053"/>
      <c r="V30" s="1053"/>
      <c r="W30" s="1053"/>
      <c r="X30" s="1053"/>
      <c r="Y30" s="1053"/>
      <c r="Z30" s="1053"/>
      <c r="AA30" s="1054"/>
      <c r="AB30" s="1055">
        <v>97839376</v>
      </c>
    </row>
    <row r="31" spans="2:28">
      <c r="B31" s="232">
        <v>99324901</v>
      </c>
      <c r="C31" s="233" t="s">
        <v>2110</v>
      </c>
      <c r="D31" s="233">
        <v>3</v>
      </c>
      <c r="E31" s="236">
        <f>+_xlfn.IFNA(VLOOKUP(B31,[2]Hoja1!$A:$C,3,FALSE),"Consultar")</f>
        <v>2597</v>
      </c>
      <c r="F31" s="975"/>
      <c r="G31" s="975"/>
      <c r="H31" s="975">
        <v>17.14</v>
      </c>
      <c r="I31" s="975">
        <v>17.07</v>
      </c>
      <c r="J31" s="975">
        <v>16.84</v>
      </c>
      <c r="K31" s="975">
        <v>16.41</v>
      </c>
      <c r="L31" s="975">
        <v>15.8</v>
      </c>
      <c r="M31" s="975">
        <v>14.96</v>
      </c>
      <c r="N31" s="975">
        <v>13.93</v>
      </c>
      <c r="O31" s="975">
        <v>12.63</v>
      </c>
      <c r="P31" s="975"/>
      <c r="Q31" s="1053"/>
      <c r="R31" s="1053"/>
      <c r="S31" s="1053"/>
      <c r="T31" s="1053"/>
      <c r="U31" s="1053"/>
      <c r="V31" s="1053"/>
      <c r="W31" s="1053"/>
      <c r="X31" s="1053"/>
      <c r="Y31" s="1053"/>
      <c r="Z31" s="1053"/>
      <c r="AA31" s="1054"/>
      <c r="AB31" s="1055">
        <v>97839377</v>
      </c>
    </row>
    <row r="32" spans="2:28">
      <c r="B32" s="1056"/>
      <c r="C32" s="1057" t="s">
        <v>2047</v>
      </c>
      <c r="D32" s="1057"/>
      <c r="E32" s="1058"/>
      <c r="F32" s="983"/>
      <c r="G32" s="983"/>
      <c r="H32" s="983"/>
      <c r="I32" s="983"/>
      <c r="J32" s="983"/>
      <c r="K32" s="983"/>
      <c r="L32" s="983"/>
      <c r="M32" s="983"/>
      <c r="N32" s="983"/>
      <c r="O32" s="983"/>
      <c r="P32" s="983"/>
      <c r="Q32" s="1059"/>
      <c r="R32" s="1059"/>
      <c r="S32" s="1059"/>
      <c r="T32" s="1059"/>
      <c r="U32" s="1059"/>
      <c r="V32" s="1059"/>
      <c r="W32" s="1059"/>
      <c r="X32" s="1059"/>
      <c r="Y32" s="1059"/>
      <c r="Z32" s="1059"/>
      <c r="AA32" s="1060"/>
      <c r="AB32" s="1061"/>
    </row>
    <row r="33" spans="2:28">
      <c r="B33" s="168">
        <v>99324933</v>
      </c>
      <c r="C33" s="177" t="s">
        <v>2111</v>
      </c>
      <c r="D33" s="177">
        <v>2.2000000000000002</v>
      </c>
      <c r="E33" s="319" t="str">
        <f>+_xlfn.IFNA(VLOOKUP(B33,[2]Hoja1!$A:$C,3,FALSE),"Consultar")</f>
        <v>Consultar</v>
      </c>
      <c r="F33" s="987"/>
      <c r="G33" s="987"/>
      <c r="H33" s="987"/>
      <c r="I33" s="987">
        <v>16.420000000000002</v>
      </c>
      <c r="J33" s="987">
        <v>15.94</v>
      </c>
      <c r="K33" s="987">
        <v>15.12</v>
      </c>
      <c r="L33" s="987">
        <v>14.02</v>
      </c>
      <c r="M33" s="987">
        <v>12.47</v>
      </c>
      <c r="N33" s="987"/>
      <c r="O33" s="987"/>
      <c r="P33" s="987"/>
      <c r="Q33" s="1062"/>
      <c r="R33" s="1062"/>
      <c r="S33" s="1062"/>
      <c r="T33" s="1062"/>
      <c r="U33" s="1062"/>
      <c r="V33" s="1062"/>
      <c r="W33" s="1062"/>
      <c r="X33" s="1062"/>
      <c r="Y33" s="1062"/>
      <c r="Z33" s="1062"/>
      <c r="AA33" s="1063"/>
      <c r="AB33" s="1065">
        <v>97839422</v>
      </c>
    </row>
    <row r="34" spans="2:28">
      <c r="B34" s="168">
        <v>99324935</v>
      </c>
      <c r="C34" s="177" t="s">
        <v>2112</v>
      </c>
      <c r="D34" s="177">
        <v>3</v>
      </c>
      <c r="E34" s="319">
        <f>+_xlfn.IFNA(VLOOKUP(B34,[2]Hoja1!$A:$C,3,FALSE),"Consultar")</f>
        <v>2754</v>
      </c>
      <c r="F34" s="987"/>
      <c r="G34" s="987"/>
      <c r="H34" s="987"/>
      <c r="I34" s="987">
        <v>19.68</v>
      </c>
      <c r="J34" s="987">
        <v>19.27</v>
      </c>
      <c r="K34" s="987">
        <v>18.559999999999999</v>
      </c>
      <c r="L34" s="987">
        <v>17.600000000000001</v>
      </c>
      <c r="M34" s="987">
        <v>16.309999999999999</v>
      </c>
      <c r="N34" s="987">
        <v>14.68</v>
      </c>
      <c r="O34" s="987"/>
      <c r="P34" s="987"/>
      <c r="Q34" s="1062"/>
      <c r="R34" s="1062"/>
      <c r="S34" s="1062"/>
      <c r="T34" s="1062"/>
      <c r="U34" s="1062"/>
      <c r="V34" s="1062"/>
      <c r="W34" s="1062"/>
      <c r="X34" s="1062"/>
      <c r="Y34" s="1062"/>
      <c r="Z34" s="1062"/>
      <c r="AA34" s="1063"/>
      <c r="AB34" s="1065">
        <v>97839423</v>
      </c>
    </row>
    <row r="35" spans="2:28">
      <c r="B35" s="168">
        <v>99324936</v>
      </c>
      <c r="C35" s="177" t="s">
        <v>2113</v>
      </c>
      <c r="D35" s="177">
        <v>4</v>
      </c>
      <c r="E35" s="319">
        <f>+_xlfn.IFNA(VLOOKUP(B35,[2]Hoja1!$A:$C,3,FALSE),"Consultar")</f>
        <v>3060</v>
      </c>
      <c r="F35" s="987"/>
      <c r="G35" s="987"/>
      <c r="H35" s="987"/>
      <c r="I35" s="987">
        <v>23.68</v>
      </c>
      <c r="J35" s="987">
        <v>23.36</v>
      </c>
      <c r="K35" s="987">
        <v>22.78</v>
      </c>
      <c r="L35" s="987">
        <v>21.97</v>
      </c>
      <c r="M35" s="987">
        <v>20.92</v>
      </c>
      <c r="N35" s="987">
        <v>19.559999999999999</v>
      </c>
      <c r="O35" s="987">
        <v>17.899999999999999</v>
      </c>
      <c r="P35" s="987">
        <v>15.73</v>
      </c>
      <c r="Q35" s="1062"/>
      <c r="R35" s="1062"/>
      <c r="S35" s="1062"/>
      <c r="T35" s="1062"/>
      <c r="U35" s="1062"/>
      <c r="V35" s="1062"/>
      <c r="W35" s="1062"/>
      <c r="X35" s="1062"/>
      <c r="Y35" s="1062"/>
      <c r="Z35" s="1062"/>
      <c r="AA35" s="1063"/>
      <c r="AB35" s="1065">
        <v>97839378</v>
      </c>
    </row>
    <row r="36" spans="2:28">
      <c r="B36" s="1056"/>
      <c r="C36" s="1057" t="s">
        <v>2114</v>
      </c>
      <c r="D36" s="1057"/>
      <c r="E36" s="1058"/>
      <c r="F36" s="983"/>
      <c r="G36" s="983"/>
      <c r="H36" s="983"/>
      <c r="I36" s="983"/>
      <c r="J36" s="983"/>
      <c r="K36" s="983"/>
      <c r="L36" s="983"/>
      <c r="M36" s="983"/>
      <c r="N36" s="983"/>
      <c r="O36" s="983"/>
      <c r="P36" s="983"/>
      <c r="Q36" s="983"/>
      <c r="R36" s="983"/>
      <c r="S36" s="983"/>
      <c r="T36" s="983"/>
      <c r="U36" s="1059"/>
      <c r="V36" s="1059"/>
      <c r="W36" s="1059"/>
      <c r="X36" s="1059"/>
      <c r="Y36" s="1059"/>
      <c r="Z36" s="1059"/>
      <c r="AA36" s="1060"/>
      <c r="AB36" s="1061"/>
    </row>
    <row r="37" spans="2:28">
      <c r="B37" s="168">
        <v>97839425</v>
      </c>
      <c r="C37" s="177" t="s">
        <v>2115</v>
      </c>
      <c r="D37" s="177">
        <v>5.5</v>
      </c>
      <c r="E37" s="319">
        <f>+_xlfn.IFNA(VLOOKUP(B37,[2]Hoja1!$A:$C,3,FALSE),"Consultar")</f>
        <v>4536</v>
      </c>
      <c r="F37" s="987"/>
      <c r="G37" s="987"/>
      <c r="H37" s="987"/>
      <c r="I37" s="987">
        <v>33.08</v>
      </c>
      <c r="J37" s="987">
        <v>32.1</v>
      </c>
      <c r="K37" s="987">
        <v>30.8</v>
      </c>
      <c r="L37" s="987">
        <v>29.3</v>
      </c>
      <c r="M37" s="987"/>
      <c r="N37" s="987"/>
      <c r="O37" s="987"/>
      <c r="P37" s="987"/>
      <c r="Q37" s="987"/>
      <c r="R37" s="987"/>
      <c r="S37" s="987"/>
      <c r="T37" s="987"/>
      <c r="U37" s="1062"/>
      <c r="V37" s="1062"/>
      <c r="W37" s="1062"/>
      <c r="X37" s="1062"/>
      <c r="Y37" s="1062"/>
      <c r="Z37" s="1062"/>
      <c r="AA37" s="1063"/>
      <c r="AB37" s="1065" t="s">
        <v>2015</v>
      </c>
    </row>
    <row r="38" spans="2:28">
      <c r="B38" s="168">
        <v>97839426</v>
      </c>
      <c r="C38" s="177" t="s">
        <v>2116</v>
      </c>
      <c r="D38" s="177">
        <v>7.5</v>
      </c>
      <c r="E38" s="319">
        <f>+_xlfn.IFNA(VLOOKUP(B38,[2]Hoja1!$A:$C,3,FALSE),"Consultar")</f>
        <v>5128</v>
      </c>
      <c r="F38" s="987"/>
      <c r="G38" s="987"/>
      <c r="H38" s="987"/>
      <c r="I38" s="987">
        <v>41.47</v>
      </c>
      <c r="J38" s="987">
        <v>40.43</v>
      </c>
      <c r="K38" s="987">
        <v>39.08</v>
      </c>
      <c r="L38" s="987">
        <v>37.43</v>
      </c>
      <c r="M38" s="987">
        <v>35.520000000000003</v>
      </c>
      <c r="N38" s="987"/>
      <c r="O38" s="987"/>
      <c r="P38" s="987"/>
      <c r="Q38" s="987"/>
      <c r="R38" s="987"/>
      <c r="S38" s="987"/>
      <c r="T38" s="987"/>
      <c r="U38" s="1062"/>
      <c r="V38" s="1062"/>
      <c r="W38" s="1062"/>
      <c r="X38" s="1062"/>
      <c r="Y38" s="1062"/>
      <c r="Z38" s="1062"/>
      <c r="AA38" s="1063"/>
      <c r="AB38" s="1065" t="s">
        <v>2015</v>
      </c>
    </row>
    <row r="39" spans="2:28">
      <c r="B39" s="1056"/>
      <c r="C39" s="1057" t="s">
        <v>2053</v>
      </c>
      <c r="D39" s="1057"/>
      <c r="E39" s="1058"/>
      <c r="F39" s="983"/>
      <c r="G39" s="983"/>
      <c r="H39" s="983"/>
      <c r="I39" s="983"/>
      <c r="J39" s="983"/>
      <c r="K39" s="983"/>
      <c r="L39" s="983"/>
      <c r="M39" s="983"/>
      <c r="N39" s="983"/>
      <c r="O39" s="983"/>
      <c r="P39" s="983"/>
      <c r="Q39" s="983"/>
      <c r="R39" s="983"/>
      <c r="S39" s="983"/>
      <c r="T39" s="983"/>
      <c r="U39" s="1059"/>
      <c r="V39" s="1059"/>
      <c r="W39" s="1059"/>
      <c r="X39" s="1059"/>
      <c r="Y39" s="1059"/>
      <c r="Z39" s="1059"/>
      <c r="AA39" s="1060"/>
      <c r="AB39" s="1061"/>
    </row>
    <row r="40" spans="2:28">
      <c r="B40" s="232">
        <v>99324939</v>
      </c>
      <c r="C40" s="233" t="s">
        <v>2117</v>
      </c>
      <c r="D40" s="233">
        <v>2.2000000000000002</v>
      </c>
      <c r="E40" s="236">
        <f>+_xlfn.IFNA(VLOOKUP(B40,[2]Hoja1!$A:$C,3,FALSE),"Consultar")</f>
        <v>2393</v>
      </c>
      <c r="F40" s="975"/>
      <c r="G40" s="975"/>
      <c r="H40" s="975"/>
      <c r="I40" s="975">
        <v>10.89</v>
      </c>
      <c r="J40" s="975">
        <v>10.85</v>
      </c>
      <c r="K40" s="975">
        <v>10.75</v>
      </c>
      <c r="L40" s="975">
        <v>10.6</v>
      </c>
      <c r="M40" s="975">
        <v>10.39</v>
      </c>
      <c r="N40" s="975">
        <v>10.1</v>
      </c>
      <c r="O40" s="975">
        <v>9.77</v>
      </c>
      <c r="P40" s="975">
        <v>9.36</v>
      </c>
      <c r="Q40" s="975">
        <v>8.9</v>
      </c>
      <c r="R40" s="975">
        <v>8.39</v>
      </c>
      <c r="S40" s="975">
        <v>7.79</v>
      </c>
      <c r="T40" s="975"/>
      <c r="U40" s="1053"/>
      <c r="V40" s="1053"/>
      <c r="W40" s="1053"/>
      <c r="X40" s="1053"/>
      <c r="Y40" s="1053"/>
      <c r="Z40" s="1053"/>
      <c r="AA40" s="1054"/>
      <c r="AB40" s="1055">
        <v>97839383</v>
      </c>
    </row>
    <row r="41" spans="2:28">
      <c r="B41" s="1056"/>
      <c r="C41" s="1057" t="s">
        <v>2058</v>
      </c>
      <c r="D41" s="1057"/>
      <c r="E41" s="1058"/>
      <c r="F41" s="983"/>
      <c r="G41" s="983"/>
      <c r="H41" s="983"/>
      <c r="I41" s="1013"/>
      <c r="J41" s="1013"/>
      <c r="K41" s="1013"/>
      <c r="L41" s="1013"/>
      <c r="M41" s="1013"/>
      <c r="N41" s="1013"/>
      <c r="O41" s="1013"/>
      <c r="P41" s="1013"/>
      <c r="Q41" s="1013"/>
      <c r="R41" s="1013"/>
      <c r="S41" s="1013"/>
      <c r="T41" s="1013"/>
      <c r="U41" s="1059"/>
      <c r="V41" s="1059"/>
      <c r="W41" s="1059"/>
      <c r="X41" s="1059"/>
      <c r="Y41" s="1059"/>
      <c r="Z41" s="1059"/>
      <c r="AA41" s="1060"/>
      <c r="AB41" s="1061"/>
    </row>
    <row r="42" spans="2:28">
      <c r="B42" s="168">
        <v>99324941</v>
      </c>
      <c r="C42" s="177" t="s">
        <v>2118</v>
      </c>
      <c r="D42" s="177">
        <v>2.2000000000000002</v>
      </c>
      <c r="E42" s="319">
        <f>+_xlfn.IFNA(VLOOKUP(B42,[2]Hoja1!$A:$C,3,FALSE),"Consultar")</f>
        <v>2727</v>
      </c>
      <c r="F42" s="987"/>
      <c r="G42" s="987"/>
      <c r="H42" s="987"/>
      <c r="I42" s="987"/>
      <c r="J42" s="987">
        <v>12.52</v>
      </c>
      <c r="K42" s="987">
        <v>12.34</v>
      </c>
      <c r="L42" s="987">
        <v>12.04</v>
      </c>
      <c r="M42" s="987">
        <v>11.67</v>
      </c>
      <c r="N42" s="987">
        <v>11.11</v>
      </c>
      <c r="O42" s="987">
        <v>10.43</v>
      </c>
      <c r="P42" s="987">
        <v>9.6300000000000008</v>
      </c>
      <c r="Q42" s="987">
        <v>8.75</v>
      </c>
      <c r="R42" s="987"/>
      <c r="S42" s="987"/>
      <c r="T42" s="987"/>
      <c r="U42" s="1062"/>
      <c r="V42" s="1062"/>
      <c r="W42" s="1062"/>
      <c r="X42" s="1062"/>
      <c r="Y42" s="1062"/>
      <c r="Z42" s="1062"/>
      <c r="AA42" s="1063"/>
      <c r="AB42" s="1065">
        <v>97839430</v>
      </c>
    </row>
    <row r="43" spans="2:28">
      <c r="B43" s="232">
        <v>99324942</v>
      </c>
      <c r="C43" s="233" t="s">
        <v>2119</v>
      </c>
      <c r="D43" s="233">
        <v>3</v>
      </c>
      <c r="E43" s="236">
        <f>+_xlfn.IFNA(VLOOKUP(B43,[2]Hoja1!$A:$C,3,FALSE),"Consultar")</f>
        <v>2890</v>
      </c>
      <c r="F43" s="975"/>
      <c r="G43" s="975"/>
      <c r="H43" s="975"/>
      <c r="I43" s="975"/>
      <c r="J43" s="975">
        <v>14.78</v>
      </c>
      <c r="K43" s="975">
        <v>14.71</v>
      </c>
      <c r="L43" s="975">
        <v>14.56</v>
      </c>
      <c r="M43" s="975">
        <v>14.3</v>
      </c>
      <c r="N43" s="975">
        <v>13.91</v>
      </c>
      <c r="O43" s="975">
        <v>13.42</v>
      </c>
      <c r="P43" s="975">
        <v>12.68</v>
      </c>
      <c r="Q43" s="975">
        <v>11.73</v>
      </c>
      <c r="R43" s="975">
        <v>10.72</v>
      </c>
      <c r="S43" s="975">
        <v>9.35</v>
      </c>
      <c r="T43" s="975"/>
      <c r="U43" s="1053"/>
      <c r="V43" s="1053"/>
      <c r="W43" s="1053"/>
      <c r="X43" s="1053"/>
      <c r="Y43" s="1053"/>
      <c r="Z43" s="1053"/>
      <c r="AA43" s="1054"/>
      <c r="AB43" s="1055">
        <v>97839384</v>
      </c>
    </row>
    <row r="44" spans="2:28">
      <c r="B44" s="232">
        <v>99324943</v>
      </c>
      <c r="C44" s="233" t="s">
        <v>2120</v>
      </c>
      <c r="D44" s="233">
        <v>4</v>
      </c>
      <c r="E44" s="236">
        <f>+_xlfn.IFNA(VLOOKUP(B44,[2]Hoja1!$A:$C,3,FALSE),"Consultar")</f>
        <v>3270</v>
      </c>
      <c r="F44" s="975"/>
      <c r="G44" s="975"/>
      <c r="H44" s="975"/>
      <c r="I44" s="1066"/>
      <c r="J44" s="975">
        <v>17.260000000000002</v>
      </c>
      <c r="K44" s="975">
        <v>17.190000000000001</v>
      </c>
      <c r="L44" s="975">
        <v>17.059999999999999</v>
      </c>
      <c r="M44" s="975">
        <v>16.850000000000001</v>
      </c>
      <c r="N44" s="975">
        <v>16.52</v>
      </c>
      <c r="O44" s="975">
        <v>16.09</v>
      </c>
      <c r="P44" s="975">
        <v>15.52</v>
      </c>
      <c r="Q44" s="975">
        <v>14.82</v>
      </c>
      <c r="R44" s="975">
        <v>14.01</v>
      </c>
      <c r="S44" s="975">
        <v>13.03</v>
      </c>
      <c r="T44" s="975">
        <v>11.85</v>
      </c>
      <c r="U44" s="1053"/>
      <c r="V44" s="1053"/>
      <c r="W44" s="1053"/>
      <c r="X44" s="1053"/>
      <c r="Y44" s="1053"/>
      <c r="Z44" s="1053"/>
      <c r="AA44" s="1054"/>
      <c r="AB44" s="1055">
        <v>97839385</v>
      </c>
    </row>
    <row r="45" spans="2:28">
      <c r="B45" s="1056"/>
      <c r="C45" s="1057" t="s">
        <v>2065</v>
      </c>
      <c r="D45" s="1057"/>
      <c r="E45" s="1058"/>
      <c r="F45" s="983"/>
      <c r="G45" s="983"/>
      <c r="H45" s="983"/>
      <c r="I45" s="983"/>
      <c r="J45" s="983"/>
      <c r="K45" s="983"/>
      <c r="L45" s="983"/>
      <c r="M45" s="983"/>
      <c r="N45" s="983"/>
      <c r="O45" s="983"/>
      <c r="P45" s="983"/>
      <c r="Q45" s="983"/>
      <c r="R45" s="983"/>
      <c r="S45" s="983"/>
      <c r="T45" s="983"/>
      <c r="U45" s="1059"/>
      <c r="V45" s="1059"/>
      <c r="W45" s="1059"/>
      <c r="X45" s="1059"/>
      <c r="Y45" s="1059"/>
      <c r="Z45" s="1059"/>
      <c r="AA45" s="1060"/>
      <c r="AB45" s="1061"/>
    </row>
    <row r="46" spans="2:28">
      <c r="B46" s="232">
        <v>97839433</v>
      </c>
      <c r="C46" s="233" t="s">
        <v>2121</v>
      </c>
      <c r="D46" s="233">
        <v>5.5</v>
      </c>
      <c r="E46" s="236">
        <f>+_xlfn.IFNA(VLOOKUP(B46,[2]Hoja1!$A:$C,3,FALSE),"Consultar")</f>
        <v>4405</v>
      </c>
      <c r="F46" s="975"/>
      <c r="G46" s="975"/>
      <c r="H46" s="975"/>
      <c r="I46" s="975"/>
      <c r="J46" s="975"/>
      <c r="K46" s="975">
        <v>22.89</v>
      </c>
      <c r="L46" s="975">
        <v>22.73</v>
      </c>
      <c r="M46" s="975">
        <v>22.45</v>
      </c>
      <c r="N46" s="975">
        <v>22.05</v>
      </c>
      <c r="O46" s="975">
        <v>21.51</v>
      </c>
      <c r="P46" s="975">
        <v>20.87</v>
      </c>
      <c r="Q46" s="975">
        <v>20.170000000000002</v>
      </c>
      <c r="R46" s="975">
        <v>19.29</v>
      </c>
      <c r="S46" s="975">
        <v>18.32</v>
      </c>
      <c r="T46" s="975"/>
      <c r="U46" s="1053"/>
      <c r="V46" s="1053"/>
      <c r="W46" s="1053"/>
      <c r="X46" s="1053"/>
      <c r="Y46" s="1053"/>
      <c r="Z46" s="1053"/>
      <c r="AA46" s="1054"/>
      <c r="AB46" s="1055" t="s">
        <v>2015</v>
      </c>
    </row>
    <row r="47" spans="2:28">
      <c r="B47" s="168">
        <v>97839434</v>
      </c>
      <c r="C47" s="177" t="s">
        <v>2122</v>
      </c>
      <c r="D47" s="177">
        <v>7.5</v>
      </c>
      <c r="E47" s="227">
        <f>+_xlfn.IFNA(VLOOKUP(B47,[2]Hoja1!$A:$C,3,FALSE),"Consultar")</f>
        <v>4961</v>
      </c>
      <c r="F47" s="987"/>
      <c r="G47" s="987"/>
      <c r="H47" s="987"/>
      <c r="I47" s="987"/>
      <c r="J47" s="987"/>
      <c r="K47" s="987">
        <v>27.12</v>
      </c>
      <c r="L47" s="987">
        <v>26.92</v>
      </c>
      <c r="M47" s="987">
        <v>26.6</v>
      </c>
      <c r="N47" s="987">
        <v>26.18</v>
      </c>
      <c r="O47" s="987">
        <v>25.62</v>
      </c>
      <c r="P47" s="987">
        <v>24.98</v>
      </c>
      <c r="Q47" s="987">
        <v>24.25</v>
      </c>
      <c r="R47" s="987">
        <v>23.39</v>
      </c>
      <c r="S47" s="987">
        <v>22.4</v>
      </c>
      <c r="T47" s="987">
        <v>21.38</v>
      </c>
      <c r="U47" s="1062"/>
      <c r="V47" s="1062"/>
      <c r="W47" s="1062"/>
      <c r="X47" s="1062"/>
      <c r="Y47" s="1062"/>
      <c r="Z47" s="1062"/>
      <c r="AA47" s="1063"/>
      <c r="AB47" s="1065" t="s">
        <v>2015</v>
      </c>
    </row>
    <row r="48" spans="2:28">
      <c r="B48" s="1056"/>
      <c r="C48" s="1057" t="s">
        <v>2123</v>
      </c>
      <c r="D48" s="1057"/>
      <c r="E48" s="1058"/>
      <c r="F48" s="983"/>
      <c r="G48" s="983"/>
      <c r="H48" s="983"/>
      <c r="I48" s="983"/>
      <c r="J48" s="983"/>
      <c r="K48" s="983"/>
      <c r="L48" s="983"/>
      <c r="M48" s="983"/>
      <c r="N48" s="983"/>
      <c r="O48" s="983"/>
      <c r="P48" s="983"/>
      <c r="Q48" s="983"/>
      <c r="R48" s="983"/>
      <c r="S48" s="983"/>
      <c r="T48" s="983"/>
      <c r="U48" s="1059"/>
      <c r="V48" s="1059"/>
      <c r="W48" s="1059"/>
      <c r="X48" s="1059"/>
      <c r="Y48" s="1059"/>
      <c r="Z48" s="1059"/>
      <c r="AA48" s="1060"/>
      <c r="AB48" s="1061"/>
    </row>
    <row r="49" spans="2:28">
      <c r="B49" s="168">
        <v>97839435</v>
      </c>
      <c r="C49" s="177" t="s">
        <v>2124</v>
      </c>
      <c r="D49" s="177">
        <v>5.5</v>
      </c>
      <c r="E49" s="319">
        <f>+_xlfn.IFNA(VLOOKUP(B49,[2]Hoja1!$A:$C,3,FALSE),"Consultar")</f>
        <v>4669</v>
      </c>
      <c r="F49" s="987"/>
      <c r="G49" s="987"/>
      <c r="H49" s="987"/>
      <c r="I49" s="987"/>
      <c r="J49" s="987"/>
      <c r="K49" s="987">
        <v>23.31</v>
      </c>
      <c r="L49" s="987">
        <v>23.09</v>
      </c>
      <c r="M49" s="987">
        <v>22.76</v>
      </c>
      <c r="N49" s="987">
        <v>22.3</v>
      </c>
      <c r="O49" s="987">
        <v>21.69</v>
      </c>
      <c r="P49" s="987">
        <v>20.88</v>
      </c>
      <c r="Q49" s="987">
        <v>19.97</v>
      </c>
      <c r="R49" s="987">
        <v>18.77</v>
      </c>
      <c r="S49" s="987"/>
      <c r="T49" s="987"/>
      <c r="U49" s="1062"/>
      <c r="V49" s="1062"/>
      <c r="W49" s="1062"/>
      <c r="X49" s="1062"/>
      <c r="Y49" s="1062"/>
      <c r="Z49" s="1062"/>
      <c r="AA49" s="1063"/>
      <c r="AB49" s="1065" t="s">
        <v>2015</v>
      </c>
    </row>
    <row r="50" spans="2:28">
      <c r="B50" s="168">
        <v>97839386</v>
      </c>
      <c r="C50" s="177" t="s">
        <v>2125</v>
      </c>
      <c r="D50" s="177">
        <v>7.5</v>
      </c>
      <c r="E50" s="319" t="str">
        <f>+_xlfn.IFNA(VLOOKUP(B50,[2]Hoja1!$A:$C,3,FALSE),"Consultar")</f>
        <v>Consultar</v>
      </c>
      <c r="F50" s="987"/>
      <c r="G50" s="987"/>
      <c r="H50" s="987"/>
      <c r="I50" s="987"/>
      <c r="J50" s="987"/>
      <c r="K50" s="987">
        <v>28.48</v>
      </c>
      <c r="L50" s="987">
        <v>28.24</v>
      </c>
      <c r="M50" s="987">
        <v>27.92</v>
      </c>
      <c r="N50" s="987">
        <v>27.48</v>
      </c>
      <c r="O50" s="987">
        <v>26.96</v>
      </c>
      <c r="P50" s="987">
        <v>26.26</v>
      </c>
      <c r="Q50" s="987">
        <v>25.44</v>
      </c>
      <c r="R50" s="987">
        <v>24.45</v>
      </c>
      <c r="S50" s="987">
        <v>23.31</v>
      </c>
      <c r="T50" s="987">
        <v>21.9</v>
      </c>
      <c r="U50" s="1062"/>
      <c r="V50" s="1062"/>
      <c r="W50" s="1062"/>
      <c r="X50" s="1062"/>
      <c r="Y50" s="1062"/>
      <c r="Z50" s="1062"/>
      <c r="AA50" s="1063"/>
      <c r="AB50" s="1065" t="s">
        <v>2015</v>
      </c>
    </row>
    <row r="51" spans="2:28">
      <c r="B51" s="1067"/>
      <c r="C51" s="1057" t="s">
        <v>2071</v>
      </c>
      <c r="D51" s="1057"/>
      <c r="E51" s="1058"/>
      <c r="F51" s="983"/>
      <c r="G51" s="983"/>
      <c r="H51" s="983"/>
      <c r="I51" s="983"/>
      <c r="J51" s="983"/>
      <c r="K51" s="983"/>
      <c r="L51" s="983"/>
      <c r="M51" s="983"/>
      <c r="N51" s="983"/>
      <c r="O51" s="983"/>
      <c r="P51" s="983"/>
      <c r="Q51" s="983"/>
      <c r="R51" s="983"/>
      <c r="S51" s="983"/>
      <c r="T51" s="983"/>
      <c r="U51" s="983"/>
      <c r="V51" s="983"/>
      <c r="W51" s="983"/>
      <c r="X51" s="983"/>
      <c r="Y51" s="983"/>
      <c r="Z51" s="983"/>
      <c r="AA51" s="1022"/>
      <c r="AB51" s="1061"/>
    </row>
    <row r="52" spans="2:28">
      <c r="B52" s="439">
        <v>99324946</v>
      </c>
      <c r="C52" s="233" t="s">
        <v>2074</v>
      </c>
      <c r="D52" s="233">
        <v>2.2000000000000002</v>
      </c>
      <c r="E52" s="236">
        <f>+_xlfn.IFNA(VLOOKUP(B52,[2]Hoja1!$A:$C,3,FALSE),"Consultar")</f>
        <v>2708</v>
      </c>
      <c r="F52" s="975"/>
      <c r="G52" s="975"/>
      <c r="H52" s="975"/>
      <c r="I52" s="975"/>
      <c r="J52" s="975"/>
      <c r="K52" s="975"/>
      <c r="L52" s="975"/>
      <c r="M52" s="975">
        <v>8.2799999999999994</v>
      </c>
      <c r="N52" s="975">
        <v>8.14</v>
      </c>
      <c r="O52" s="975">
        <v>7.96</v>
      </c>
      <c r="P52" s="975">
        <v>7.75</v>
      </c>
      <c r="Q52" s="975">
        <v>7.54</v>
      </c>
      <c r="R52" s="975">
        <v>7.29</v>
      </c>
      <c r="S52" s="975">
        <v>7.04</v>
      </c>
      <c r="T52" s="975">
        <v>6.75</v>
      </c>
      <c r="U52" s="975">
        <v>6.48</v>
      </c>
      <c r="V52" s="975">
        <v>5.8</v>
      </c>
      <c r="W52" s="975">
        <v>4.93</v>
      </c>
      <c r="X52" s="975"/>
      <c r="Y52" s="975"/>
      <c r="Z52" s="975"/>
      <c r="AA52" s="1010"/>
      <c r="AB52" s="1055">
        <v>97839388</v>
      </c>
    </row>
    <row r="53" spans="2:28">
      <c r="B53" s="439">
        <v>99324948</v>
      </c>
      <c r="C53" s="233" t="s">
        <v>2126</v>
      </c>
      <c r="D53" s="233">
        <v>3</v>
      </c>
      <c r="E53" s="236">
        <f>+_xlfn.IFNA(VLOOKUP(B53,[2]Hoja1!$A:$C,3,FALSE),"Consultar")</f>
        <v>2841</v>
      </c>
      <c r="F53" s="975"/>
      <c r="G53" s="975"/>
      <c r="H53" s="975"/>
      <c r="I53" s="975"/>
      <c r="J53" s="975"/>
      <c r="K53" s="975"/>
      <c r="L53" s="975"/>
      <c r="M53" s="975">
        <v>10.050000000000001</v>
      </c>
      <c r="N53" s="975">
        <v>9.94</v>
      </c>
      <c r="O53" s="975">
        <v>9.81</v>
      </c>
      <c r="P53" s="975">
        <v>9.64</v>
      </c>
      <c r="Q53" s="975">
        <v>9.4700000000000006</v>
      </c>
      <c r="R53" s="975">
        <v>9.27</v>
      </c>
      <c r="S53" s="975">
        <v>9.0399999999999991</v>
      </c>
      <c r="T53" s="975">
        <v>8.7899999999999991</v>
      </c>
      <c r="U53" s="975">
        <v>8.49</v>
      </c>
      <c r="V53" s="975">
        <v>7.88</v>
      </c>
      <c r="W53" s="975">
        <v>7.1</v>
      </c>
      <c r="X53" s="975">
        <v>6.64</v>
      </c>
      <c r="Y53" s="975"/>
      <c r="Z53" s="975"/>
      <c r="AA53" s="1010"/>
      <c r="AB53" s="1055">
        <v>97839389</v>
      </c>
    </row>
    <row r="54" spans="2:28">
      <c r="B54" s="905">
        <v>99324949</v>
      </c>
      <c r="C54" s="177" t="s">
        <v>2076</v>
      </c>
      <c r="D54" s="177">
        <v>4</v>
      </c>
      <c r="E54" s="227">
        <f>+_xlfn.IFNA(VLOOKUP(B54,[2]Hoja1!$A:$C,3,FALSE),"Consultar")</f>
        <v>3157</v>
      </c>
      <c r="F54" s="964"/>
      <c r="G54" s="964"/>
      <c r="H54" s="964"/>
      <c r="I54" s="964"/>
      <c r="J54" s="964"/>
      <c r="K54" s="964"/>
      <c r="L54" s="964"/>
      <c r="M54" s="987">
        <v>10.43</v>
      </c>
      <c r="N54" s="987">
        <v>10.33</v>
      </c>
      <c r="O54" s="987">
        <v>10.210000000000001</v>
      </c>
      <c r="P54" s="987">
        <v>10.050000000000001</v>
      </c>
      <c r="Q54" s="987">
        <v>9.89</v>
      </c>
      <c r="R54" s="987">
        <v>9.73</v>
      </c>
      <c r="S54" s="987">
        <v>9.51</v>
      </c>
      <c r="T54" s="987">
        <v>9.27</v>
      </c>
      <c r="U54" s="987">
        <v>9.0399999999999991</v>
      </c>
      <c r="V54" s="987">
        <v>8.41</v>
      </c>
      <c r="W54" s="987">
        <v>7.69</v>
      </c>
      <c r="X54" s="987">
        <v>7.26</v>
      </c>
      <c r="Y54" s="987"/>
      <c r="Z54" s="987"/>
      <c r="AA54" s="1020"/>
      <c r="AB54" s="1065">
        <v>97839437</v>
      </c>
    </row>
    <row r="55" spans="2:28">
      <c r="B55" s="1067"/>
      <c r="C55" s="1057" t="s">
        <v>2077</v>
      </c>
      <c r="D55" s="1057"/>
      <c r="E55" s="1058"/>
      <c r="F55" s="1068"/>
      <c r="G55" s="1068"/>
      <c r="H55" s="1068"/>
      <c r="I55" s="1068"/>
      <c r="J55" s="1068"/>
      <c r="K55" s="1068"/>
      <c r="L55" s="1068"/>
      <c r="M55" s="983"/>
      <c r="N55" s="983"/>
      <c r="O55" s="983"/>
      <c r="P55" s="983"/>
      <c r="Q55" s="983"/>
      <c r="R55" s="983"/>
      <c r="S55" s="983"/>
      <c r="T55" s="983"/>
      <c r="U55" s="983"/>
      <c r="V55" s="983"/>
      <c r="W55" s="983"/>
      <c r="X55" s="983"/>
      <c r="Y55" s="983"/>
      <c r="Z55" s="983"/>
      <c r="AA55" s="1022"/>
      <c r="AB55" s="1061"/>
    </row>
    <row r="56" spans="2:28">
      <c r="B56" s="905">
        <v>99324952</v>
      </c>
      <c r="C56" s="177" t="s">
        <v>2127</v>
      </c>
      <c r="D56" s="177">
        <v>4</v>
      </c>
      <c r="E56" s="319" t="str">
        <f>+_xlfn.IFNA(VLOOKUP(B56,[2]Hoja1!$A:$C,3,FALSE),"Consultar")</f>
        <v>Consultar</v>
      </c>
      <c r="F56" s="1069"/>
      <c r="G56" s="1069"/>
      <c r="H56" s="1069"/>
      <c r="I56" s="1069"/>
      <c r="J56" s="1069"/>
      <c r="K56" s="1069"/>
      <c r="L56" s="1069"/>
      <c r="M56" s="987">
        <v>13</v>
      </c>
      <c r="N56" s="987">
        <v>12.95</v>
      </c>
      <c r="O56" s="987">
        <v>12.86</v>
      </c>
      <c r="P56" s="987">
        <v>12.72</v>
      </c>
      <c r="Q56" s="987">
        <v>12.54</v>
      </c>
      <c r="R56" s="987">
        <v>12.3</v>
      </c>
      <c r="S56" s="987">
        <v>12.06</v>
      </c>
      <c r="T56" s="987">
        <v>11.71</v>
      </c>
      <c r="U56" s="987">
        <v>11.3</v>
      </c>
      <c r="V56" s="987">
        <v>10.33</v>
      </c>
      <c r="W56" s="987">
        <v>9.1300000000000008</v>
      </c>
      <c r="X56" s="987"/>
      <c r="Y56" s="987"/>
      <c r="Z56" s="987"/>
      <c r="AA56" s="1020"/>
      <c r="AB56" s="1065">
        <v>97839391</v>
      </c>
    </row>
    <row r="57" spans="2:28">
      <c r="B57" s="905">
        <v>97839392</v>
      </c>
      <c r="C57" s="177" t="s">
        <v>2128</v>
      </c>
      <c r="D57" s="177">
        <v>5.5</v>
      </c>
      <c r="E57" s="319">
        <f>+_xlfn.IFNA(VLOOKUP(B57,[2]Hoja1!$A:$C,3,FALSE),"Consultar")</f>
        <v>4258</v>
      </c>
      <c r="F57" s="1069"/>
      <c r="G57" s="1069"/>
      <c r="H57" s="1069"/>
      <c r="I57" s="1069"/>
      <c r="J57" s="1069"/>
      <c r="K57" s="1069"/>
      <c r="L57" s="1069"/>
      <c r="M57" s="987">
        <v>15.88</v>
      </c>
      <c r="N57" s="987">
        <v>15.85</v>
      </c>
      <c r="O57" s="987">
        <v>15.79</v>
      </c>
      <c r="P57" s="987">
        <v>15.69</v>
      </c>
      <c r="Q57" s="987">
        <v>15.57</v>
      </c>
      <c r="R57" s="987">
        <v>15.39</v>
      </c>
      <c r="S57" s="987">
        <v>15.16</v>
      </c>
      <c r="T57" s="987">
        <v>14.92</v>
      </c>
      <c r="U57" s="987">
        <v>14.58</v>
      </c>
      <c r="V57" s="987">
        <v>13.86</v>
      </c>
      <c r="W57" s="987">
        <v>12.92</v>
      </c>
      <c r="X57" s="987">
        <v>12.32</v>
      </c>
      <c r="Y57" s="987"/>
      <c r="Z57" s="987"/>
      <c r="AA57" s="1020"/>
      <c r="AB57" s="1065" t="s">
        <v>2015</v>
      </c>
    </row>
    <row r="58" spans="2:28">
      <c r="B58" s="439">
        <v>97839440</v>
      </c>
      <c r="C58" s="233" t="s">
        <v>2129</v>
      </c>
      <c r="D58" s="233">
        <v>7.5</v>
      </c>
      <c r="E58" s="236">
        <f>+_xlfn.IFNA(VLOOKUP(B58,[2]Hoja1!$A:$C,3,FALSE),"Consultar")</f>
        <v>4804</v>
      </c>
      <c r="F58" s="1070"/>
      <c r="G58" s="1070"/>
      <c r="H58" s="1070"/>
      <c r="I58" s="1070"/>
      <c r="J58" s="1070"/>
      <c r="K58" s="1070"/>
      <c r="L58" s="1070"/>
      <c r="M58" s="975">
        <v>17.88</v>
      </c>
      <c r="N58" s="975">
        <v>17.84</v>
      </c>
      <c r="O58" s="975">
        <v>17.760000000000002</v>
      </c>
      <c r="P58" s="975">
        <v>17.649999999999999</v>
      </c>
      <c r="Q58" s="975">
        <v>17.5</v>
      </c>
      <c r="R58" s="975">
        <v>17.329999999999998</v>
      </c>
      <c r="S58" s="975">
        <v>17.14</v>
      </c>
      <c r="T58" s="975">
        <v>16.86</v>
      </c>
      <c r="U58" s="975">
        <v>16.59</v>
      </c>
      <c r="V58" s="975">
        <v>15.86</v>
      </c>
      <c r="W58" s="975">
        <v>14.99</v>
      </c>
      <c r="X58" s="975">
        <v>14.5</v>
      </c>
      <c r="Y58" s="975"/>
      <c r="Z58" s="975"/>
      <c r="AA58" s="1010"/>
      <c r="AB58" s="1055" t="s">
        <v>2015</v>
      </c>
    </row>
    <row r="59" spans="2:28">
      <c r="B59" s="1067"/>
      <c r="C59" s="1057" t="s">
        <v>2083</v>
      </c>
      <c r="D59" s="1057"/>
      <c r="E59" s="1058"/>
      <c r="F59" s="1068"/>
      <c r="G59" s="1068"/>
      <c r="H59" s="1068"/>
      <c r="I59" s="1068"/>
      <c r="J59" s="1068"/>
      <c r="K59" s="1068"/>
      <c r="L59" s="1068"/>
      <c r="M59" s="983"/>
      <c r="N59" s="983"/>
      <c r="O59" s="983"/>
      <c r="P59" s="983"/>
      <c r="Q59" s="983"/>
      <c r="R59" s="983"/>
      <c r="S59" s="983"/>
      <c r="T59" s="983"/>
      <c r="U59" s="983"/>
      <c r="V59" s="983"/>
      <c r="W59" s="983"/>
      <c r="X59" s="983"/>
      <c r="Y59" s="983"/>
      <c r="Z59" s="983"/>
      <c r="AA59" s="1022"/>
      <c r="AB59" s="1061"/>
    </row>
    <row r="60" spans="2:28">
      <c r="B60" s="905">
        <v>97839441</v>
      </c>
      <c r="C60" s="177" t="s">
        <v>2130</v>
      </c>
      <c r="D60" s="177">
        <v>5.5</v>
      </c>
      <c r="E60" s="319">
        <f>+_xlfn.IFNA(VLOOKUP(B60,[2]Hoja1!$A:$C,3,FALSE),"Consultar")</f>
        <v>4590</v>
      </c>
      <c r="F60" s="1069"/>
      <c r="G60" s="1069"/>
      <c r="H60" s="1069"/>
      <c r="I60" s="1069"/>
      <c r="J60" s="1069"/>
      <c r="K60" s="1069"/>
      <c r="L60" s="1069"/>
      <c r="M60" s="987">
        <v>18.02</v>
      </c>
      <c r="N60" s="987">
        <v>17.95</v>
      </c>
      <c r="O60" s="987">
        <v>17.829999999999998</v>
      </c>
      <c r="P60" s="987">
        <v>17.63</v>
      </c>
      <c r="Q60" s="987">
        <v>17.39</v>
      </c>
      <c r="R60" s="987">
        <v>17.100000000000001</v>
      </c>
      <c r="S60" s="987">
        <v>16.760000000000002</v>
      </c>
      <c r="T60" s="987">
        <v>16.28</v>
      </c>
      <c r="U60" s="987">
        <v>15.84</v>
      </c>
      <c r="V60" s="987">
        <v>14.65</v>
      </c>
      <c r="W60" s="987"/>
      <c r="X60" s="987"/>
      <c r="Y60" s="987"/>
      <c r="Z60" s="987"/>
      <c r="AA60" s="1020"/>
      <c r="AB60" s="1065" t="s">
        <v>2015</v>
      </c>
    </row>
    <row r="61" spans="2:28">
      <c r="B61" s="905">
        <v>97839393</v>
      </c>
      <c r="C61" s="177" t="s">
        <v>2131</v>
      </c>
      <c r="D61" s="177">
        <v>7.5</v>
      </c>
      <c r="E61" s="319">
        <f>+_xlfn.IFNA(VLOOKUP(B61,[2]Hoja1!$A:$C,3,FALSE),"Consultar")</f>
        <v>5119</v>
      </c>
      <c r="F61" s="1069"/>
      <c r="G61" s="1069"/>
      <c r="H61" s="1069"/>
      <c r="I61" s="1069"/>
      <c r="J61" s="1069"/>
      <c r="K61" s="1069"/>
      <c r="L61" s="1069"/>
      <c r="M61" s="987">
        <v>22.47</v>
      </c>
      <c r="N61" s="987">
        <v>22.39</v>
      </c>
      <c r="O61" s="987">
        <v>22.24</v>
      </c>
      <c r="P61" s="987">
        <v>22.06</v>
      </c>
      <c r="Q61" s="987">
        <v>21.83</v>
      </c>
      <c r="R61" s="987">
        <v>21.55</v>
      </c>
      <c r="S61" s="987">
        <v>21.22</v>
      </c>
      <c r="T61" s="987">
        <v>20.83</v>
      </c>
      <c r="U61" s="987">
        <v>20.350000000000001</v>
      </c>
      <c r="V61" s="987">
        <v>19.29</v>
      </c>
      <c r="W61" s="987">
        <v>17.940000000000001</v>
      </c>
      <c r="X61" s="987">
        <v>17.13</v>
      </c>
      <c r="Y61" s="987"/>
      <c r="Z61" s="987"/>
      <c r="AA61" s="1020"/>
      <c r="AB61" s="1065" t="s">
        <v>2015</v>
      </c>
    </row>
    <row r="62" spans="2:28">
      <c r="B62" s="1067"/>
      <c r="C62" s="1057" t="s">
        <v>2088</v>
      </c>
      <c r="D62" s="1057"/>
      <c r="E62" s="1058"/>
      <c r="F62" s="1068"/>
      <c r="G62" s="1068"/>
      <c r="H62" s="1068"/>
      <c r="I62" s="1068"/>
      <c r="J62" s="1068"/>
      <c r="K62" s="1068"/>
      <c r="L62" s="1068"/>
      <c r="M62" s="1013"/>
      <c r="N62" s="1013"/>
      <c r="O62" s="1013"/>
      <c r="P62" s="1013"/>
      <c r="Q62" s="1013"/>
      <c r="R62" s="1013"/>
      <c r="S62" s="1013"/>
      <c r="T62" s="1013"/>
      <c r="U62" s="1013"/>
      <c r="V62" s="1013"/>
      <c r="W62" s="1013"/>
      <c r="X62" s="1013"/>
      <c r="Y62" s="1013"/>
      <c r="Z62" s="1013"/>
      <c r="AA62" s="1014"/>
      <c r="AB62" s="1061"/>
    </row>
    <row r="63" spans="2:28">
      <c r="B63" s="439">
        <v>97839396</v>
      </c>
      <c r="C63" s="233" t="s">
        <v>2132</v>
      </c>
      <c r="D63" s="233">
        <v>5.5</v>
      </c>
      <c r="E63" s="236">
        <f>+_xlfn.IFNA(VLOOKUP(B63,[2]Hoja1!$A:$C,3,FALSE),"Consultar")</f>
        <v>4385</v>
      </c>
      <c r="F63" s="1070"/>
      <c r="G63" s="1070"/>
      <c r="H63" s="1070"/>
      <c r="I63" s="1070"/>
      <c r="J63" s="1070"/>
      <c r="K63" s="1070"/>
      <c r="L63" s="1070"/>
      <c r="M63" s="975"/>
      <c r="N63" s="975"/>
      <c r="O63" s="975"/>
      <c r="P63" s="975">
        <v>13.12</v>
      </c>
      <c r="Q63" s="975">
        <v>13.06</v>
      </c>
      <c r="R63" s="975">
        <v>12.96</v>
      </c>
      <c r="S63" s="975">
        <v>12.85</v>
      </c>
      <c r="T63" s="975">
        <v>12.71</v>
      </c>
      <c r="U63" s="975">
        <v>12.56</v>
      </c>
      <c r="V63" s="975">
        <v>12.2</v>
      </c>
      <c r="W63" s="975">
        <v>11.82</v>
      </c>
      <c r="X63" s="975">
        <v>11.55</v>
      </c>
      <c r="Y63" s="975">
        <v>10.26</v>
      </c>
      <c r="Z63" s="975">
        <v>8.61</v>
      </c>
      <c r="AA63" s="1010"/>
      <c r="AB63" s="1055" t="s">
        <v>2015</v>
      </c>
    </row>
    <row r="64" spans="2:28" ht="15" thickBot="1">
      <c r="B64" s="907">
        <v>97839397</v>
      </c>
      <c r="C64" s="186" t="s">
        <v>2133</v>
      </c>
      <c r="D64" s="186">
        <v>7.5</v>
      </c>
      <c r="E64" s="3084">
        <f>+_xlfn.IFNA(VLOOKUP(B64,[2]Hoja1!$A:$C,3,FALSE),"Consultar")</f>
        <v>4964</v>
      </c>
      <c r="F64" s="1071"/>
      <c r="G64" s="1071"/>
      <c r="H64" s="1071"/>
      <c r="I64" s="1071"/>
      <c r="J64" s="1071"/>
      <c r="K64" s="1071"/>
      <c r="L64" s="1071"/>
      <c r="M64" s="1072"/>
      <c r="N64" s="1072"/>
      <c r="O64" s="1072"/>
      <c r="P64" s="1072">
        <v>16.05</v>
      </c>
      <c r="Q64" s="1072">
        <v>15.98</v>
      </c>
      <c r="R64" s="1072">
        <v>15.88</v>
      </c>
      <c r="S64" s="1072">
        <v>15.77</v>
      </c>
      <c r="T64" s="1072">
        <v>15.65</v>
      </c>
      <c r="U64" s="1072">
        <v>15.48</v>
      </c>
      <c r="V64" s="1072">
        <v>15.18</v>
      </c>
      <c r="W64" s="1072">
        <v>14.77</v>
      </c>
      <c r="X64" s="1072">
        <v>14.54</v>
      </c>
      <c r="Y64" s="1072">
        <v>13.27</v>
      </c>
      <c r="Z64" s="1072">
        <v>11.79</v>
      </c>
      <c r="AA64" s="1073">
        <v>10.039999999999999</v>
      </c>
      <c r="AB64" s="1074" t="s">
        <v>2015</v>
      </c>
    </row>
    <row r="65" spans="2:27">
      <c r="B65" s="21"/>
      <c r="C65" s="21"/>
      <c r="D65" s="21"/>
      <c r="E65" s="21"/>
      <c r="F65" s="21"/>
      <c r="G65" s="21"/>
      <c r="H65" s="21"/>
      <c r="I65" s="21"/>
      <c r="J65" s="21"/>
      <c r="K65" s="21"/>
      <c r="L65" s="21"/>
      <c r="M65" s="21"/>
      <c r="N65" s="21"/>
      <c r="O65" s="21"/>
      <c r="P65" s="21"/>
      <c r="Q65" s="21"/>
      <c r="R65" s="21"/>
      <c r="S65" s="21"/>
      <c r="T65" s="21"/>
      <c r="U65" s="21"/>
      <c r="V65" s="21"/>
      <c r="W65" s="21"/>
      <c r="X65" s="21"/>
      <c r="Y65" s="21"/>
      <c r="Z65" s="21"/>
      <c r="AA65" s="21"/>
    </row>
  </sheetData>
  <mergeCells count="9">
    <mergeCell ref="AB18:AB21"/>
    <mergeCell ref="T25:V27"/>
    <mergeCell ref="H1:I1"/>
    <mergeCell ref="B16:C16"/>
    <mergeCell ref="B18:B21"/>
    <mergeCell ref="C18:C21"/>
    <mergeCell ref="D18:D21"/>
    <mergeCell ref="E18:E21"/>
    <mergeCell ref="F18:AA20"/>
  </mergeCells>
  <hyperlinks>
    <hyperlink ref="H1" location="Index" display="Back to Index" xr:uid="{88EE1F9B-AC2F-4CB0-8885-098C9BB28E5B}"/>
    <hyperlink ref="H1:I1" location="Indice!A1" display="Volver al Índice" xr:uid="{4C9CFAB3-A836-4C6B-AF4D-D2F1301CCD3F}"/>
  </hyperlinks>
  <pageMargins left="0.7" right="0.7" top="0.75" bottom="0.75" header="0.3" footer="0.3"/>
  <pageSetup paperSize="9" orientation="portrait" horizontalDpi="300" verticalDpi="300" r:id="rId1"/>
  <customProperties>
    <customPr name="_pios_id" r:id="rId2"/>
  </customProperties>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F6EF1-02B2-4F02-A56D-5482601D5FF2}">
  <dimension ref="B1:I65"/>
  <sheetViews>
    <sheetView showGridLines="0" workbookViewId="0"/>
  </sheetViews>
  <sheetFormatPr defaultColWidth="9.42578125" defaultRowHeight="14.45"/>
  <cols>
    <col min="1" max="1" width="6.5703125" style="1076" customWidth="1"/>
    <col min="2" max="2" width="12.42578125" style="1076" customWidth="1"/>
    <col min="3" max="3" width="17" style="1076" customWidth="1"/>
    <col min="4" max="4" width="23.5703125" style="1077" customWidth="1"/>
    <col min="5" max="5" width="18.5703125" style="1076" customWidth="1"/>
    <col min="6" max="7" width="11.42578125" style="1076" customWidth="1"/>
    <col min="8" max="8" width="9.28515625" style="1076" customWidth="1"/>
    <col min="9" max="9" width="12.5703125" style="1076" customWidth="1"/>
    <col min="10" max="10" width="9.42578125" style="1076"/>
    <col min="11" max="11" width="20.5703125" style="1076" customWidth="1"/>
    <col min="12" max="16384" width="9.42578125" style="1076"/>
  </cols>
  <sheetData>
    <row r="1" spans="2:9" ht="26.25" customHeight="1">
      <c r="B1" s="1075" t="s">
        <v>2134</v>
      </c>
      <c r="G1" s="4731" t="s">
        <v>251</v>
      </c>
      <c r="H1" s="4731"/>
    </row>
    <row r="2" spans="2:9" ht="26.25" customHeight="1">
      <c r="B2" s="1075"/>
      <c r="G2" s="3210"/>
      <c r="H2" s="3210"/>
    </row>
    <row r="3" spans="2:9" ht="18.600000000000001" customHeight="1">
      <c r="B3" s="1078" t="s">
        <v>2135</v>
      </c>
    </row>
    <row r="4" spans="2:9" ht="22.5" customHeight="1">
      <c r="B4" s="1079" t="s">
        <v>253</v>
      </c>
    </row>
    <row r="5" spans="2:9">
      <c r="B5" s="1076" t="s">
        <v>2136</v>
      </c>
    </row>
    <row r="6" spans="2:9">
      <c r="B6" s="1076" t="s">
        <v>2137</v>
      </c>
    </row>
    <row r="7" spans="2:9">
      <c r="B7" s="1076" t="s">
        <v>2138</v>
      </c>
    </row>
    <row r="8" spans="2:9">
      <c r="B8" s="1076" t="s">
        <v>2139</v>
      </c>
    </row>
    <row r="9" spans="2:9">
      <c r="B9" s="1080" t="s">
        <v>2140</v>
      </c>
      <c r="C9" s="1081"/>
      <c r="D9" s="1081"/>
      <c r="E9" s="1081"/>
      <c r="F9" s="1081"/>
      <c r="G9" s="1081"/>
    </row>
    <row r="10" spans="2:9">
      <c r="B10" s="1082" t="s">
        <v>2141</v>
      </c>
      <c r="C10" s="1081"/>
      <c r="D10" s="1081"/>
      <c r="E10" s="1081"/>
      <c r="F10" s="1081"/>
      <c r="G10" s="1081"/>
    </row>
    <row r="11" spans="2:9" ht="15" thickBot="1"/>
    <row r="12" spans="2:9" ht="36.6" thickBot="1">
      <c r="B12" s="1083" t="s">
        <v>372</v>
      </c>
    </row>
    <row r="13" spans="2:9" ht="7.5" customHeight="1" thickBot="1">
      <c r="B13" s="1084"/>
      <c r="C13" s="1085"/>
      <c r="D13" s="1086"/>
      <c r="E13" s="1085"/>
      <c r="F13" s="1085"/>
      <c r="H13" s="1087"/>
    </row>
    <row r="14" spans="2:9" ht="15" customHeight="1">
      <c r="B14" s="4736" t="s">
        <v>2142</v>
      </c>
      <c r="C14" s="4736" t="s">
        <v>2143</v>
      </c>
      <c r="D14" s="4738" t="s">
        <v>340</v>
      </c>
      <c r="E14" s="4736" t="s">
        <v>2144</v>
      </c>
      <c r="F14" s="4741" t="s">
        <v>2145</v>
      </c>
      <c r="G14" s="4742"/>
      <c r="I14" s="1088"/>
    </row>
    <row r="15" spans="2:9" ht="15" thickBot="1">
      <c r="B15" s="4737"/>
      <c r="C15" s="4737"/>
      <c r="D15" s="4739"/>
      <c r="E15" s="4737"/>
      <c r="F15" s="4743"/>
      <c r="G15" s="4744"/>
      <c r="I15" s="1088"/>
    </row>
    <row r="16" spans="2:9">
      <c r="B16" s="4737"/>
      <c r="C16" s="4737"/>
      <c r="D16" s="4739"/>
      <c r="E16" s="4737"/>
      <c r="F16" s="4745" t="s">
        <v>2146</v>
      </c>
      <c r="G16" s="4747" t="s">
        <v>1093</v>
      </c>
      <c r="I16" s="1088"/>
    </row>
    <row r="17" spans="2:9" ht="15" thickBot="1">
      <c r="B17" s="4737"/>
      <c r="C17" s="4737"/>
      <c r="D17" s="4739"/>
      <c r="E17" s="4740"/>
      <c r="F17" s="4746"/>
      <c r="G17" s="4748"/>
      <c r="I17" s="1088"/>
    </row>
    <row r="18" spans="2:9">
      <c r="B18" s="1089">
        <v>96645987</v>
      </c>
      <c r="C18" s="1090"/>
      <c r="D18" s="491" t="s">
        <v>2147</v>
      </c>
      <c r="E18" s="3792" t="str">
        <f>+_xlfn.IFNA(VLOOKUP(B18,[2]Hoja1!$A:$C,3,FALSE),"Consultar")</f>
        <v>Consultar</v>
      </c>
      <c r="F18" s="1090">
        <v>50</v>
      </c>
      <c r="G18" s="1091">
        <v>32</v>
      </c>
      <c r="I18" s="1092"/>
    </row>
    <row r="19" spans="2:9">
      <c r="B19" s="1093">
        <v>96634123</v>
      </c>
      <c r="C19" s="1094">
        <v>96753863</v>
      </c>
      <c r="D19" s="481" t="s">
        <v>2148</v>
      </c>
      <c r="E19" s="919" t="str">
        <f>+_xlfn.IFNA(VLOOKUP(B19,[2]Hoja1!$A:$C,3,FALSE),_xlfn.IFNA(VLOOKUP(C19,[2]Hoja1!$A:$C,3,FALSE),"Consultar"))</f>
        <v>Consultar</v>
      </c>
      <c r="F19" s="1094">
        <v>50</v>
      </c>
      <c r="G19" s="1095">
        <v>32</v>
      </c>
      <c r="I19" s="1092"/>
    </row>
    <row r="20" spans="2:9">
      <c r="B20" s="1093">
        <v>96635896</v>
      </c>
      <c r="C20" s="1094">
        <v>96753865</v>
      </c>
      <c r="D20" s="481" t="s">
        <v>2149</v>
      </c>
      <c r="E20" s="919">
        <f>+_xlfn.IFNA(VLOOKUP(B20,[2]Hoja1!$A:$C,3,FALSE),_xlfn.IFNA(VLOOKUP(C20,[2]Hoja1!$A:$C,3,FALSE),"Consultar"))</f>
        <v>2587</v>
      </c>
      <c r="F20" s="1094">
        <v>50</v>
      </c>
      <c r="G20" s="1095">
        <v>32</v>
      </c>
      <c r="I20" s="1092"/>
    </row>
    <row r="21" spans="2:9">
      <c r="B21" s="1096">
        <v>96771418</v>
      </c>
      <c r="C21" s="1097"/>
      <c r="D21" s="474" t="s">
        <v>2150</v>
      </c>
      <c r="E21" s="921">
        <f>+_xlfn.IFNA(VLOOKUP(B21,[2]Hoja1!$A:$C,3,FALSE),_xlfn.IFNA(VLOOKUP(C21,[2]Hoja1!$A:$C,3,FALSE),"Consultar"))</f>
        <v>2819</v>
      </c>
      <c r="F21" s="1097">
        <v>65</v>
      </c>
      <c r="G21" s="1098">
        <v>32</v>
      </c>
      <c r="I21" s="1092"/>
    </row>
    <row r="22" spans="2:9">
      <c r="B22" s="1096">
        <v>96646091</v>
      </c>
      <c r="C22" s="1097">
        <v>96753874</v>
      </c>
      <c r="D22" s="474" t="s">
        <v>2151</v>
      </c>
      <c r="E22" s="921">
        <f>+_xlfn.IFNA(VLOOKUP(B22,[2]Hoja1!$A:$C,3,FALSE),_xlfn.IFNA(VLOOKUP(C22,[2]Hoja1!$A:$C,3,FALSE),"Consultar"))</f>
        <v>2423</v>
      </c>
      <c r="F22" s="1097">
        <v>65</v>
      </c>
      <c r="G22" s="1098">
        <v>40</v>
      </c>
      <c r="I22" s="1092"/>
    </row>
    <row r="23" spans="2:9">
      <c r="B23" s="1093">
        <v>96625378</v>
      </c>
      <c r="C23" s="1094">
        <v>96753875</v>
      </c>
      <c r="D23" s="481" t="s">
        <v>2152</v>
      </c>
      <c r="E23" s="919">
        <f>+_xlfn.IFNA(VLOOKUP(B23,[2]Hoja1!$A:$C,3,FALSE),_xlfn.IFNA(VLOOKUP(C23,[2]Hoja1!$A:$C,3,FALSE),"Consultar"))</f>
        <v>2555</v>
      </c>
      <c r="F23" s="1094">
        <v>65</v>
      </c>
      <c r="G23" s="1095">
        <v>40</v>
      </c>
      <c r="I23" s="1092"/>
    </row>
    <row r="24" spans="2:9">
      <c r="B24" s="1093">
        <v>96635898</v>
      </c>
      <c r="C24" s="1094">
        <v>96753879</v>
      </c>
      <c r="D24" s="481" t="s">
        <v>2153</v>
      </c>
      <c r="E24" s="919">
        <f>+_xlfn.IFNA(VLOOKUP(B24,[2]Hoja1!$A:$C,3,FALSE),_xlfn.IFNA(VLOOKUP(C24,[2]Hoja1!$A:$C,3,FALSE),"Consultar"))</f>
        <v>2694</v>
      </c>
      <c r="F24" s="1094">
        <v>65</v>
      </c>
      <c r="G24" s="1095">
        <v>40</v>
      </c>
      <c r="I24" s="1092"/>
    </row>
    <row r="25" spans="2:9">
      <c r="B25" s="1093">
        <v>96635941</v>
      </c>
      <c r="C25" s="1094">
        <v>96753897</v>
      </c>
      <c r="D25" s="481" t="s">
        <v>2154</v>
      </c>
      <c r="E25" s="919">
        <f>+_xlfn.IFNA(VLOOKUP(B25,[2]Hoja1!$A:$C,3,FALSE),_xlfn.IFNA(VLOOKUP(C25,[2]Hoja1!$A:$C,3,FALSE),"Consultar"))</f>
        <v>2909</v>
      </c>
      <c r="F25" s="1094">
        <v>65</v>
      </c>
      <c r="G25" s="1095">
        <v>40</v>
      </c>
      <c r="I25" s="1092"/>
    </row>
    <row r="26" spans="2:9">
      <c r="B26" s="1093">
        <v>96771479</v>
      </c>
      <c r="C26" s="1094">
        <v>96869928</v>
      </c>
      <c r="D26" s="481" t="s">
        <v>2155</v>
      </c>
      <c r="E26" s="919">
        <f>+_xlfn.IFNA(VLOOKUP(B26,[2]Hoja1!$A:$C,3,FALSE),_xlfn.IFNA(VLOOKUP(C26,[2]Hoja1!$A:$C,3,FALSE),"Consultar"))</f>
        <v>3599</v>
      </c>
      <c r="F26" s="1094">
        <v>65</v>
      </c>
      <c r="G26" s="1095">
        <v>40</v>
      </c>
      <c r="I26" s="1092"/>
    </row>
    <row r="27" spans="2:9">
      <c r="B27" s="1096">
        <v>96734259</v>
      </c>
      <c r="C27" s="1097">
        <v>96753901</v>
      </c>
      <c r="D27" s="474" t="s">
        <v>2156</v>
      </c>
      <c r="E27" s="921">
        <f>+_xlfn.IFNA(VLOOKUP(B27,[2]Hoja1!$A:$C,3,FALSE),_xlfn.IFNA(VLOOKUP(C27,[2]Hoja1!$A:$C,3,FALSE),"Consultar"))</f>
        <v>2448</v>
      </c>
      <c r="F27" s="1097">
        <v>65</v>
      </c>
      <c r="G27" s="1098">
        <v>50</v>
      </c>
      <c r="I27" s="1092"/>
    </row>
    <row r="28" spans="2:9">
      <c r="B28" s="1093">
        <v>96636004</v>
      </c>
      <c r="C28" s="1094">
        <v>96753915</v>
      </c>
      <c r="D28" s="481" t="s">
        <v>2157</v>
      </c>
      <c r="E28" s="919">
        <f>+_xlfn.IFNA(VLOOKUP(B28,[2]Hoja1!$A:$C,3,FALSE),_xlfn.IFNA(VLOOKUP(C28,[2]Hoja1!$A:$C,3,FALSE),"Consultar"))</f>
        <v>2638</v>
      </c>
      <c r="F28" s="1094">
        <v>65</v>
      </c>
      <c r="G28" s="1095">
        <v>50</v>
      </c>
      <c r="I28" s="1092"/>
    </row>
    <row r="29" spans="2:9">
      <c r="B29" s="1093">
        <v>96632624</v>
      </c>
      <c r="C29" s="1094">
        <v>96753917</v>
      </c>
      <c r="D29" s="481" t="s">
        <v>2158</v>
      </c>
      <c r="E29" s="919">
        <f>+_xlfn.IFNA(VLOOKUP(B29,[2]Hoja1!$A:$C,3,FALSE),_xlfn.IFNA(VLOOKUP(C29,[2]Hoja1!$A:$C,3,FALSE),"Consultar"))</f>
        <v>2704</v>
      </c>
      <c r="F29" s="1094">
        <v>65</v>
      </c>
      <c r="G29" s="1095">
        <v>50</v>
      </c>
      <c r="I29" s="1092"/>
    </row>
    <row r="30" spans="2:9">
      <c r="B30" s="1093">
        <v>96636006</v>
      </c>
      <c r="C30" s="1094">
        <v>96753918</v>
      </c>
      <c r="D30" s="481" t="s">
        <v>2159</v>
      </c>
      <c r="E30" s="919">
        <f>+_xlfn.IFNA(VLOOKUP(B30,[2]Hoja1!$A:$C,3,FALSE),_xlfn.IFNA(VLOOKUP(C30,[2]Hoja1!$A:$C,3,FALSE),"Consultar"))</f>
        <v>3008</v>
      </c>
      <c r="F30" s="1094">
        <v>65</v>
      </c>
      <c r="G30" s="1095">
        <v>50</v>
      </c>
      <c r="I30" s="1092"/>
    </row>
    <row r="31" spans="2:9">
      <c r="B31" s="1093">
        <v>96754652</v>
      </c>
      <c r="C31" s="1094">
        <v>96754683</v>
      </c>
      <c r="D31" s="481" t="s">
        <v>2160</v>
      </c>
      <c r="E31" s="919">
        <f>+_xlfn.IFNA(VLOOKUP(B31,[2]Hoja1!$A:$C,3,FALSE),_xlfn.IFNA(VLOOKUP(C31,[2]Hoja1!$A:$C,3,FALSE),"Consultar"))</f>
        <v>3735</v>
      </c>
      <c r="F31" s="1094">
        <v>65</v>
      </c>
      <c r="G31" s="1095">
        <v>50</v>
      </c>
      <c r="I31" s="1092"/>
    </row>
    <row r="32" spans="2:9">
      <c r="B32" s="1096">
        <v>96750670</v>
      </c>
      <c r="C32" s="1097">
        <v>96753922</v>
      </c>
      <c r="D32" s="474" t="s">
        <v>2161</v>
      </c>
      <c r="E32" s="921" t="str">
        <f>+_xlfn.IFNA(VLOOKUP(B32,[2]Hoja1!$A:$C,3,FALSE),_xlfn.IFNA(VLOOKUP(C32,[2]Hoja1!$A:$C,3,FALSE),"Consultar"))</f>
        <v>Consultar</v>
      </c>
      <c r="F32" s="1097">
        <v>80</v>
      </c>
      <c r="G32" s="1098">
        <v>65</v>
      </c>
      <c r="I32" s="1092"/>
    </row>
    <row r="33" spans="2:9">
      <c r="B33" s="1093">
        <v>96636007</v>
      </c>
      <c r="C33" s="1094">
        <v>96753924</v>
      </c>
      <c r="D33" s="481" t="s">
        <v>2162</v>
      </c>
      <c r="E33" s="919">
        <f>+_xlfn.IFNA(VLOOKUP(B33,[2]Hoja1!$A:$C,3,FALSE),_xlfn.IFNA(VLOOKUP(C33,[2]Hoja1!$A:$C,3,FALSE),"Consultar"))</f>
        <v>2704</v>
      </c>
      <c r="F33" s="1094">
        <v>80</v>
      </c>
      <c r="G33" s="1095">
        <v>65</v>
      </c>
      <c r="I33" s="1092"/>
    </row>
    <row r="34" spans="2:9">
      <c r="B34" s="1093">
        <v>96636024</v>
      </c>
      <c r="C34" s="1094">
        <v>96752123</v>
      </c>
      <c r="D34" s="481" t="s">
        <v>2163</v>
      </c>
      <c r="E34" s="919">
        <f>+_xlfn.IFNA(VLOOKUP(B34,[2]Hoja1!$A:$C,3,FALSE),_xlfn.IFNA(VLOOKUP(C34,[2]Hoja1!$A:$C,3,FALSE),"Consultar"))</f>
        <v>2827</v>
      </c>
      <c r="F34" s="1094">
        <v>80</v>
      </c>
      <c r="G34" s="1095">
        <v>65</v>
      </c>
      <c r="I34" s="1092"/>
    </row>
    <row r="35" spans="2:9">
      <c r="B35" s="1093">
        <v>96782428</v>
      </c>
      <c r="C35" s="1094">
        <v>96647808</v>
      </c>
      <c r="D35" s="481" t="s">
        <v>2164</v>
      </c>
      <c r="E35" s="919">
        <f>+_xlfn.IFNA(VLOOKUP(B35,[2]Hoja1!$A:$C,3,FALSE),_xlfn.IFNA(VLOOKUP(C35,[2]Hoja1!$A:$C,3,FALSE),"Consultar"))</f>
        <v>3675</v>
      </c>
      <c r="F35" s="1094">
        <v>80</v>
      </c>
      <c r="G35" s="1095">
        <v>65</v>
      </c>
      <c r="I35" s="1092"/>
    </row>
    <row r="36" spans="2:9">
      <c r="B36" s="1093">
        <v>96767914</v>
      </c>
      <c r="C36" s="1094">
        <v>96636025</v>
      </c>
      <c r="D36" s="481" t="s">
        <v>2165</v>
      </c>
      <c r="E36" s="919">
        <f>+_xlfn.IFNA(VLOOKUP(B36,[2]Hoja1!$A:$C,3,FALSE),_xlfn.IFNA(VLOOKUP(C36,[2]Hoja1!$A:$C,3,FALSE),"Consultar"))</f>
        <v>4375</v>
      </c>
      <c r="F36" s="1094">
        <v>80</v>
      </c>
      <c r="G36" s="1095">
        <v>65</v>
      </c>
      <c r="I36" s="1092"/>
    </row>
    <row r="37" spans="2:9">
      <c r="B37" s="1093">
        <v>96652529</v>
      </c>
      <c r="C37" s="1094">
        <v>96748184</v>
      </c>
      <c r="D37" s="481" t="s">
        <v>2166</v>
      </c>
      <c r="E37" s="919">
        <f>+_xlfn.IFNA(VLOOKUP(B37,[2]Hoja1!$A:$C,3,FALSE),_xlfn.IFNA(VLOOKUP(C37,[2]Hoja1!$A:$C,3,FALSE),"Consultar"))</f>
        <v>2917</v>
      </c>
      <c r="F37" s="1094">
        <v>100</v>
      </c>
      <c r="G37" s="1095">
        <v>80</v>
      </c>
      <c r="I37" s="1092"/>
    </row>
    <row r="38" spans="2:9">
      <c r="B38" s="1093">
        <v>96636027</v>
      </c>
      <c r="C38" s="1094">
        <v>96753947</v>
      </c>
      <c r="D38" s="481" t="s">
        <v>2167</v>
      </c>
      <c r="E38" s="919">
        <f>+_xlfn.IFNA(VLOOKUP(B38,[2]Hoja1!$A:$C,3,FALSE),_xlfn.IFNA(VLOOKUP(C38,[2]Hoja1!$A:$C,3,FALSE),"Consultar"))</f>
        <v>3593</v>
      </c>
      <c r="F38" s="1094">
        <v>100</v>
      </c>
      <c r="G38" s="1095">
        <v>80</v>
      </c>
      <c r="I38" s="1092"/>
    </row>
    <row r="39" spans="2:9">
      <c r="B39" s="1093">
        <v>96625188</v>
      </c>
      <c r="C39" s="1094">
        <v>96748205</v>
      </c>
      <c r="D39" s="481" t="s">
        <v>2168</v>
      </c>
      <c r="E39" s="919">
        <f>+_xlfn.IFNA(VLOOKUP(B39,[2]Hoja1!$A:$C,3,FALSE),_xlfn.IFNA(VLOOKUP(C39,[2]Hoja1!$A:$C,3,FALSE),"Consultar"))</f>
        <v>3733</v>
      </c>
      <c r="F39" s="1094">
        <v>100</v>
      </c>
      <c r="G39" s="1095">
        <v>80</v>
      </c>
      <c r="I39" s="1092"/>
    </row>
    <row r="40" spans="2:9">
      <c r="B40" s="1093">
        <v>96799843</v>
      </c>
      <c r="C40" s="1094">
        <v>96636028</v>
      </c>
      <c r="D40" s="481" t="s">
        <v>2169</v>
      </c>
      <c r="E40" s="919">
        <f>+_xlfn.IFNA(VLOOKUP(B40,[2]Hoja1!$A:$C,3,FALSE),_xlfn.IFNA(VLOOKUP(C40,[2]Hoja1!$A:$C,3,FALSE),"Consultar"))</f>
        <v>4589</v>
      </c>
      <c r="F40" s="1094">
        <v>100</v>
      </c>
      <c r="G40" s="1095">
        <v>80</v>
      </c>
      <c r="I40" s="1092"/>
    </row>
    <row r="41" spans="2:9">
      <c r="B41" s="1096"/>
      <c r="C41" s="1094">
        <v>98128620</v>
      </c>
      <c r="D41" s="481" t="s">
        <v>2170</v>
      </c>
      <c r="E41" s="919">
        <f>+_xlfn.IFNA(VLOOKUP(B41,[2]Hoja1!$A:$C,3,FALSE),_xlfn.IFNA(VLOOKUP(C41,[2]Hoja1!$A:$C,3,FALSE),"Consultar"))</f>
        <v>7333</v>
      </c>
      <c r="F41" s="1094">
        <v>100</v>
      </c>
      <c r="G41" s="1095">
        <v>80</v>
      </c>
      <c r="I41" s="1092"/>
    </row>
    <row r="42" spans="2:9">
      <c r="B42" s="1096">
        <v>98753856</v>
      </c>
      <c r="C42" s="1097">
        <v>98753859</v>
      </c>
      <c r="D42" s="474" t="s">
        <v>2171</v>
      </c>
      <c r="E42" s="921">
        <f>+_xlfn.IFNA(VLOOKUP(B42,[2]Hoja1!$A:$C,3,FALSE),_xlfn.IFNA(VLOOKUP(C42,[2]Hoja1!$A:$C,3,FALSE),"Consultar"))</f>
        <v>3140</v>
      </c>
      <c r="F42" s="1097">
        <v>125</v>
      </c>
      <c r="G42" s="1098">
        <v>100</v>
      </c>
      <c r="I42" s="1092"/>
    </row>
    <row r="43" spans="2:9">
      <c r="B43" s="1093">
        <v>96636029</v>
      </c>
      <c r="C43" s="1094">
        <v>96753963</v>
      </c>
      <c r="D43" s="481" t="s">
        <v>2172</v>
      </c>
      <c r="E43" s="921">
        <f>+_xlfn.IFNA(VLOOKUP(B43,[2]Hoja1!$A:$C,3,FALSE),_xlfn.IFNA(VLOOKUP(C43,[2]Hoja1!$A:$C,3,FALSE),"Consultar"))</f>
        <v>3725</v>
      </c>
      <c r="F43" s="1094">
        <v>125</v>
      </c>
      <c r="G43" s="1095">
        <v>100</v>
      </c>
      <c r="I43" s="1092"/>
    </row>
    <row r="44" spans="2:9">
      <c r="B44" s="1093">
        <v>98753825</v>
      </c>
      <c r="C44" s="1094">
        <v>98753830</v>
      </c>
      <c r="D44" s="481" t="s">
        <v>2173</v>
      </c>
      <c r="E44" s="921">
        <f>+_xlfn.IFNA(VLOOKUP(B44,[2]Hoja1!$A:$C,3,FALSE),_xlfn.IFNA(VLOOKUP(C44,[2]Hoja1!$A:$C,3,FALSE),"Consultar"))</f>
        <v>4063</v>
      </c>
      <c r="F44" s="1094">
        <v>125</v>
      </c>
      <c r="G44" s="1095">
        <v>100</v>
      </c>
      <c r="I44" s="1092"/>
    </row>
    <row r="45" spans="2:9">
      <c r="B45" s="1093">
        <v>96771515</v>
      </c>
      <c r="C45" s="1094">
        <v>96696667</v>
      </c>
      <c r="D45" s="481" t="s">
        <v>2174</v>
      </c>
      <c r="E45" s="921">
        <f>+_xlfn.IFNA(VLOOKUP(B45,[2]Hoja1!$A:$C,3,FALSE),_xlfn.IFNA(VLOOKUP(C45,[2]Hoja1!$A:$C,3,FALSE),"Consultar"))</f>
        <v>5454</v>
      </c>
      <c r="F45" s="1094">
        <v>125</v>
      </c>
      <c r="G45" s="1095">
        <v>100</v>
      </c>
      <c r="I45" s="1092"/>
    </row>
    <row r="46" spans="2:9">
      <c r="B46" s="1096"/>
      <c r="C46" s="1094">
        <v>98753833</v>
      </c>
      <c r="D46" s="481" t="s">
        <v>2175</v>
      </c>
      <c r="E46" s="921">
        <f>+_xlfn.IFNA(VLOOKUP(B46,[2]Hoja1!$A:$C,3,FALSE),_xlfn.IFNA(VLOOKUP(C46,[2]Hoja1!$A:$C,3,FALSE),"Consultar"))</f>
        <v>7860</v>
      </c>
      <c r="F46" s="1094">
        <v>125</v>
      </c>
      <c r="G46" s="1095">
        <v>100</v>
      </c>
      <c r="I46" s="1092"/>
    </row>
    <row r="47" spans="2:9">
      <c r="B47" s="1093">
        <v>98753838</v>
      </c>
      <c r="C47" s="1094">
        <v>98753843</v>
      </c>
      <c r="D47" s="481" t="s">
        <v>2176</v>
      </c>
      <c r="E47" s="921">
        <f>+_xlfn.IFNA(VLOOKUP(B47,[2]Hoja1!$A:$C,3,FALSE),_xlfn.IFNA(VLOOKUP(C47,[2]Hoja1!$A:$C,3,FALSE),"Consultar"))</f>
        <v>4653</v>
      </c>
      <c r="F47" s="1094">
        <v>150</v>
      </c>
      <c r="G47" s="1095">
        <v>125</v>
      </c>
      <c r="I47" s="1092"/>
    </row>
    <row r="48" spans="2:9">
      <c r="B48" s="1093">
        <v>96832959</v>
      </c>
      <c r="C48" s="1094">
        <v>96753974</v>
      </c>
      <c r="D48" s="481" t="s">
        <v>2177</v>
      </c>
      <c r="E48" s="921">
        <f>+_xlfn.IFNA(VLOOKUP(B48,[2]Hoja1!$A:$C,3,FALSE),_xlfn.IFNA(VLOOKUP(C48,[2]Hoja1!$A:$C,3,FALSE),"Consultar"))</f>
        <v>5101</v>
      </c>
      <c r="F48" s="1094">
        <v>150</v>
      </c>
      <c r="G48" s="1095">
        <v>125</v>
      </c>
      <c r="I48" s="1092"/>
    </row>
    <row r="49" spans="2:9">
      <c r="B49" s="1093">
        <v>96771523</v>
      </c>
      <c r="C49" s="1094">
        <v>96863111</v>
      </c>
      <c r="D49" s="481" t="s">
        <v>2178</v>
      </c>
      <c r="E49" s="921">
        <f>+_xlfn.IFNA(VLOOKUP(B49,[2]Hoja1!$A:$C,3,FALSE),_xlfn.IFNA(VLOOKUP(C49,[2]Hoja1!$A:$C,3,FALSE),"Consultar"))</f>
        <v>7104</v>
      </c>
      <c r="F49" s="1094">
        <v>150</v>
      </c>
      <c r="G49" s="1095">
        <v>125</v>
      </c>
      <c r="I49" s="1092"/>
    </row>
    <row r="50" spans="2:9">
      <c r="B50" s="1096"/>
      <c r="C50" s="1097">
        <v>96839754</v>
      </c>
      <c r="D50" s="474" t="s">
        <v>2179</v>
      </c>
      <c r="E50" s="921">
        <f>+_xlfn.IFNA(VLOOKUP(B50,[2]Hoja1!$A:$C,3,FALSE),_xlfn.IFNA(VLOOKUP(C50,[2]Hoja1!$A:$C,3,FALSE),"Consultar"))</f>
        <v>7906</v>
      </c>
      <c r="F50" s="1097">
        <v>150</v>
      </c>
      <c r="G50" s="1098">
        <v>125</v>
      </c>
      <c r="I50" s="1092"/>
    </row>
    <row r="51" spans="2:9">
      <c r="B51" s="1096"/>
      <c r="C51" s="1097">
        <v>96896635</v>
      </c>
      <c r="D51" s="474" t="s">
        <v>2180</v>
      </c>
      <c r="E51" s="921" t="str">
        <f>+_xlfn.IFNA(VLOOKUP(B51,[2]Hoja1!$A:$C,3,FALSE),_xlfn.IFNA(VLOOKUP(C51,[2]Hoja1!$A:$C,3,FALSE),"Consultar"))</f>
        <v>Consultar</v>
      </c>
      <c r="F51" s="1097">
        <v>150</v>
      </c>
      <c r="G51" s="1098">
        <v>125</v>
      </c>
      <c r="I51" s="1092"/>
    </row>
    <row r="52" spans="2:9">
      <c r="B52" s="1096">
        <v>96832961</v>
      </c>
      <c r="C52" s="1097">
        <v>97619543</v>
      </c>
      <c r="D52" s="474" t="s">
        <v>2181</v>
      </c>
      <c r="E52" s="921">
        <f>+_xlfn.IFNA(VLOOKUP(B52,[2]Hoja1!$A:$C,3,FALSE),_xlfn.IFNA(VLOOKUP(C52,[2]Hoja1!$A:$C,3,FALSE),"Consultar"))</f>
        <v>6591</v>
      </c>
      <c r="F52" s="1097">
        <v>200</v>
      </c>
      <c r="G52" s="1098">
        <v>150</v>
      </c>
      <c r="I52" s="1092"/>
    </row>
    <row r="53" spans="2:9">
      <c r="B53" s="1096">
        <v>96832961</v>
      </c>
      <c r="C53" s="1097">
        <v>97619543</v>
      </c>
      <c r="D53" s="474" t="s">
        <v>2181</v>
      </c>
      <c r="E53" s="921">
        <f>+_xlfn.IFNA(VLOOKUP(B53,[2]Hoja1!$A:$C,3,FALSE),_xlfn.IFNA(VLOOKUP(C53,[2]Hoja1!$A:$C,3,FALSE),"Consultar"))</f>
        <v>6591</v>
      </c>
      <c r="F53" s="1097">
        <v>200</v>
      </c>
      <c r="G53" s="1098">
        <v>150</v>
      </c>
      <c r="I53" s="1092"/>
    </row>
    <row r="54" spans="2:9">
      <c r="B54" s="1096">
        <v>98753847</v>
      </c>
      <c r="C54" s="1094">
        <v>98753851</v>
      </c>
      <c r="D54" s="481" t="s">
        <v>2182</v>
      </c>
      <c r="E54" s="921">
        <f>+_xlfn.IFNA(VLOOKUP(B54,[2]Hoja1!$A:$C,3,FALSE),_xlfn.IFNA(VLOOKUP(C54,[2]Hoja1!$A:$C,3,FALSE),"Consultar"))</f>
        <v>7058</v>
      </c>
      <c r="F54" s="1094">
        <v>200</v>
      </c>
      <c r="G54" s="1095">
        <v>150</v>
      </c>
      <c r="I54" s="1092"/>
    </row>
    <row r="55" spans="2:9">
      <c r="B55" s="1096"/>
      <c r="C55" s="1094">
        <v>96882330</v>
      </c>
      <c r="D55" s="481" t="s">
        <v>2183</v>
      </c>
      <c r="E55" s="921">
        <f>+_xlfn.IFNA(VLOOKUP(B55,[2]Hoja1!$A:$C,3,FALSE),_xlfn.IFNA(VLOOKUP(C55,[2]Hoja1!$A:$C,3,FALSE),"Consultar"))</f>
        <v>8020</v>
      </c>
      <c r="F55" s="1094">
        <v>200</v>
      </c>
      <c r="G55" s="1095">
        <v>150</v>
      </c>
      <c r="I55" s="1092"/>
    </row>
    <row r="56" spans="2:9">
      <c r="B56" s="1096">
        <v>99164448</v>
      </c>
      <c r="C56" s="1097">
        <v>99164506</v>
      </c>
      <c r="D56" s="474" t="s">
        <v>2184</v>
      </c>
      <c r="E56" s="921">
        <f>+_xlfn.IFNA(VLOOKUP(B56,[2]Hoja1!$A:$C,3,FALSE),_xlfn.IFNA(VLOOKUP(C56,[2]Hoja1!$A:$C,3,FALSE),"Consultar"))</f>
        <v>7382</v>
      </c>
      <c r="F56" s="1097">
        <v>200</v>
      </c>
      <c r="G56" s="1098">
        <v>150</v>
      </c>
      <c r="I56" s="1092"/>
    </row>
    <row r="57" spans="2:9">
      <c r="B57" s="1099">
        <v>96771527</v>
      </c>
      <c r="C57" s="1094">
        <v>96771527</v>
      </c>
      <c r="D57" s="481" t="s">
        <v>2185</v>
      </c>
      <c r="E57" s="921">
        <f>+_xlfn.IFNA(VLOOKUP(B57,[2]Hoja1!$A:$C,3,FALSE),_xlfn.IFNA(VLOOKUP(C57,[2]Hoja1!$A:$C,3,FALSE),"Consultar"))</f>
        <v>8707</v>
      </c>
      <c r="F57" s="1094">
        <v>200</v>
      </c>
      <c r="G57" s="1095">
        <v>150</v>
      </c>
      <c r="I57" s="1092"/>
    </row>
    <row r="58" spans="2:9">
      <c r="B58" s="1100"/>
      <c r="C58" s="1097">
        <v>96832854</v>
      </c>
      <c r="D58" s="474" t="s">
        <v>2186</v>
      </c>
      <c r="E58" s="921">
        <f>+_xlfn.IFNA(VLOOKUP(B58,[2]Hoja1!$A:$C,3,FALSE),_xlfn.IFNA(VLOOKUP(C58,[2]Hoja1!$A:$C,3,FALSE),"Consultar"))</f>
        <v>11457</v>
      </c>
      <c r="F58" s="1097">
        <v>200</v>
      </c>
      <c r="G58" s="1098">
        <v>150</v>
      </c>
      <c r="I58" s="1092"/>
    </row>
    <row r="59" spans="2:9">
      <c r="B59" s="1101"/>
      <c r="C59" s="1097">
        <v>97526676</v>
      </c>
      <c r="D59" s="474" t="s">
        <v>2187</v>
      </c>
      <c r="E59" s="921" t="str">
        <f>+_xlfn.IFNA(VLOOKUP(B59,[2]Hoja1!$A:$C,3,FALSE),_xlfn.IFNA(VLOOKUP(C59,[2]Hoja1!$A:$C,3,FALSE),"Consultar"))</f>
        <v>Consultar</v>
      </c>
      <c r="F59" s="1097">
        <v>250</v>
      </c>
      <c r="G59" s="1098">
        <v>200</v>
      </c>
      <c r="I59" s="1092"/>
    </row>
    <row r="60" spans="2:9">
      <c r="B60" s="1101"/>
      <c r="C60" s="1097">
        <v>97575395</v>
      </c>
      <c r="D60" s="474" t="s">
        <v>2188</v>
      </c>
      <c r="E60" s="921" t="str">
        <f>+_xlfn.IFNA(VLOOKUP(B60,[2]Hoja1!$A:$C,3,FALSE),_xlfn.IFNA(VLOOKUP(C60,[2]Hoja1!$A:$C,3,FALSE),"Consultar"))</f>
        <v>Consultar</v>
      </c>
      <c r="F60" s="1097">
        <v>250</v>
      </c>
      <c r="G60" s="1098">
        <v>200</v>
      </c>
      <c r="I60" s="1092"/>
    </row>
    <row r="61" spans="2:9">
      <c r="B61" s="1101"/>
      <c r="C61" s="1097">
        <v>98173436</v>
      </c>
      <c r="D61" s="474" t="s">
        <v>2189</v>
      </c>
      <c r="E61" s="921">
        <f>+_xlfn.IFNA(VLOOKUP(B61,[2]Hoja1!$A:$C,3,FALSE),_xlfn.IFNA(VLOOKUP(C61,[2]Hoja1!$A:$C,3,FALSE),"Consultar"))</f>
        <v>18644</v>
      </c>
      <c r="F61" s="1097">
        <v>300</v>
      </c>
      <c r="G61" s="1098">
        <v>250</v>
      </c>
      <c r="I61" s="1092"/>
    </row>
    <row r="62" spans="2:9">
      <c r="B62" s="1101"/>
      <c r="C62" s="1097">
        <v>97566576</v>
      </c>
      <c r="D62" s="474" t="s">
        <v>2190</v>
      </c>
      <c r="E62" s="921">
        <f>+_xlfn.IFNA(VLOOKUP(B62,[2]Hoja1!$A:$C,3,FALSE),_xlfn.IFNA(VLOOKUP(C62,[2]Hoja1!$A:$C,3,FALSE),"Consultar"))</f>
        <v>19067</v>
      </c>
      <c r="F62" s="1097">
        <v>300</v>
      </c>
      <c r="G62" s="1098">
        <v>250</v>
      </c>
      <c r="I62" s="1092"/>
    </row>
    <row r="63" spans="2:9">
      <c r="B63" s="1101"/>
      <c r="C63" s="1097">
        <v>97575397</v>
      </c>
      <c r="D63" s="474" t="s">
        <v>2191</v>
      </c>
      <c r="E63" s="921" t="str">
        <f>+_xlfn.IFNA(VLOOKUP(B63,[2]Hoja1!$A:$C,3,FALSE),_xlfn.IFNA(VLOOKUP(C63,[2]Hoja1!$A:$C,3,FALSE),"Consultar"))</f>
        <v>Consultar</v>
      </c>
      <c r="F63" s="1097">
        <v>300</v>
      </c>
      <c r="G63" s="1098">
        <v>250</v>
      </c>
      <c r="I63" s="1092"/>
    </row>
    <row r="64" spans="2:9" ht="15" thickBot="1">
      <c r="B64" s="1102"/>
      <c r="C64" s="1103">
        <v>97777196</v>
      </c>
      <c r="D64" s="486" t="s">
        <v>2192</v>
      </c>
      <c r="E64" s="3829" t="str">
        <f>+_xlfn.IFNA(VLOOKUP(B64,[2]Hoja1!$A:$C,3,FALSE),_xlfn.IFNA(VLOOKUP(C64,[2]Hoja1!$A:$C,3,FALSE),"Consultar"))</f>
        <v>Consultar</v>
      </c>
      <c r="F64" s="1103">
        <v>300</v>
      </c>
      <c r="G64" s="1104">
        <v>250</v>
      </c>
      <c r="I64" s="1092"/>
    </row>
    <row r="65" spans="5:5">
      <c r="E65" s="1105"/>
    </row>
  </sheetData>
  <mergeCells count="8">
    <mergeCell ref="G1:H1"/>
    <mergeCell ref="B14:B17"/>
    <mergeCell ref="C14:C17"/>
    <mergeCell ref="D14:D17"/>
    <mergeCell ref="E14:E17"/>
    <mergeCell ref="F14:G15"/>
    <mergeCell ref="F16:F17"/>
    <mergeCell ref="G16:G17"/>
  </mergeCells>
  <hyperlinks>
    <hyperlink ref="G1" location="Index" display="Back to Index" xr:uid="{4406C2D1-C283-484A-A606-505F51539781}"/>
    <hyperlink ref="G1:H1" location="Indice!A1" display="Volver al Índice" xr:uid="{F79B2758-0141-4424-9F92-97725E3526BA}"/>
  </hyperlinks>
  <pageMargins left="0.7" right="0.7" top="0.75" bottom="0.75" header="0.3" footer="0.3"/>
  <pageSetup paperSize="9" orientation="portrait" horizontalDpi="300" verticalDpi="300" r:id="rId1"/>
  <customProperties>
    <customPr name="_pios_id" r:id="rId2"/>
  </customPropertie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B5D17-9D89-4CAB-B931-E75E7AEB212F}">
  <sheetPr>
    <tabColor theme="2"/>
  </sheetPr>
  <dimension ref="A1:AD153"/>
  <sheetViews>
    <sheetView zoomScale="85" zoomScaleNormal="85" workbookViewId="0"/>
  </sheetViews>
  <sheetFormatPr defaultColWidth="9.42578125" defaultRowHeight="14.45"/>
  <cols>
    <col min="1" max="1" width="6.28515625" style="1081" customWidth="1"/>
    <col min="2" max="2" width="16.42578125" style="1081" customWidth="1"/>
    <col min="3" max="3" width="21.5703125" style="1081" customWidth="1"/>
    <col min="4" max="4" width="13.5703125" style="1081" customWidth="1"/>
    <col min="5" max="5" width="15" style="1081" customWidth="1"/>
    <col min="6" max="7" width="4.7109375" style="1081" customWidth="1"/>
    <col min="8" max="8" width="7.5703125" style="1081" customWidth="1"/>
    <col min="9" max="9" width="7.42578125" style="1081" customWidth="1"/>
    <col min="10" max="16" width="6" style="1081" customWidth="1"/>
    <col min="17" max="22" width="6.5703125" style="1081" customWidth="1"/>
    <col min="23" max="23" width="6.5703125" style="1081" bestFit="1" customWidth="1"/>
    <col min="24" max="24" width="11.28515625" style="1081" customWidth="1"/>
    <col min="25" max="25" width="6.5703125" style="1081" bestFit="1" customWidth="1"/>
    <col min="26" max="26" width="6" style="1081" bestFit="1" customWidth="1"/>
    <col min="27" max="27" width="6.5703125" style="1081" bestFit="1" customWidth="1"/>
    <col min="28" max="28" width="11" style="1081" customWidth="1"/>
    <col min="29" max="29" width="7.7109375" style="1081" customWidth="1"/>
    <col min="30" max="16384" width="9.42578125" style="1081"/>
  </cols>
  <sheetData>
    <row r="1" spans="1:26" ht="26.25" customHeight="1">
      <c r="B1" s="1106" t="s">
        <v>74</v>
      </c>
      <c r="D1" s="1107"/>
      <c r="H1" s="4749" t="s">
        <v>251</v>
      </c>
      <c r="I1" s="4750"/>
    </row>
    <row r="2" spans="1:26" ht="22.5" customHeight="1">
      <c r="B2" s="1108" t="s">
        <v>2193</v>
      </c>
    </row>
    <row r="3" spans="1:26" ht="24.75" customHeight="1">
      <c r="B3" s="1109" t="s">
        <v>253</v>
      </c>
    </row>
    <row r="4" spans="1:26" ht="17.25" customHeight="1">
      <c r="B4" s="1080" t="s">
        <v>2194</v>
      </c>
    </row>
    <row r="5" spans="1:26">
      <c r="B5" s="1080" t="s">
        <v>2195</v>
      </c>
    </row>
    <row r="6" spans="1:26">
      <c r="B6" s="1080" t="s">
        <v>2196</v>
      </c>
    </row>
    <row r="7" spans="1:26">
      <c r="B7" s="1080" t="s">
        <v>2197</v>
      </c>
    </row>
    <row r="8" spans="1:26">
      <c r="B8" s="1080" t="s">
        <v>2198</v>
      </c>
    </row>
    <row r="9" spans="1:26">
      <c r="B9" s="1080" t="s">
        <v>2199</v>
      </c>
    </row>
    <row r="10" spans="1:26">
      <c r="B10" s="1080" t="s">
        <v>2200</v>
      </c>
    </row>
    <row r="12" spans="1:26" ht="15" thickBot="1">
      <c r="B12" s="1085"/>
      <c r="C12" s="1085"/>
      <c r="D12" s="1085"/>
      <c r="E12" s="1085"/>
      <c r="F12" s="1085"/>
      <c r="G12" s="1085"/>
      <c r="H12" s="1085"/>
      <c r="I12" s="1085"/>
      <c r="J12" s="1085"/>
      <c r="K12" s="1085"/>
      <c r="L12" s="1085"/>
      <c r="M12" s="1085"/>
      <c r="N12" s="1085"/>
      <c r="O12" s="1085"/>
      <c r="P12" s="1085"/>
      <c r="Q12" s="1085"/>
      <c r="R12" s="1085"/>
      <c r="S12" s="1085"/>
      <c r="T12" s="1085"/>
      <c r="U12" s="1085"/>
      <c r="V12" s="1085"/>
      <c r="X12" s="1085"/>
      <c r="Y12" s="1085"/>
    </row>
    <row r="13" spans="1:26" ht="15" customHeight="1">
      <c r="A13" s="1110"/>
      <c r="B13" s="4736" t="s">
        <v>2101</v>
      </c>
      <c r="C13" s="4738" t="s">
        <v>340</v>
      </c>
      <c r="D13" s="4736" t="s">
        <v>2007</v>
      </c>
      <c r="E13" s="4736" t="s">
        <v>2008</v>
      </c>
      <c r="F13" s="4751" t="s">
        <v>1092</v>
      </c>
      <c r="G13" s="4752"/>
      <c r="H13" s="4752"/>
      <c r="I13" s="4752"/>
      <c r="J13" s="4752"/>
      <c r="K13" s="4752"/>
      <c r="L13" s="4752"/>
      <c r="M13" s="4752"/>
      <c r="N13" s="4752"/>
      <c r="O13" s="4752"/>
      <c r="P13" s="4752"/>
      <c r="Q13" s="4752"/>
      <c r="R13" s="4752"/>
      <c r="S13" s="4752"/>
      <c r="T13" s="4752"/>
      <c r="U13" s="4752"/>
      <c r="V13" s="4752"/>
      <c r="W13" s="4753"/>
      <c r="X13" s="4772" t="s">
        <v>2201</v>
      </c>
      <c r="Z13" s="1160"/>
    </row>
    <row r="14" spans="1:26">
      <c r="A14" s="1110"/>
      <c r="B14" s="4737"/>
      <c r="C14" s="4739"/>
      <c r="D14" s="4737"/>
      <c r="E14" s="4737"/>
      <c r="F14" s="4754"/>
      <c r="G14" s="4755"/>
      <c r="H14" s="4755"/>
      <c r="I14" s="4755"/>
      <c r="J14" s="4755"/>
      <c r="K14" s="4755"/>
      <c r="L14" s="4755"/>
      <c r="M14" s="4755"/>
      <c r="N14" s="4755"/>
      <c r="O14" s="4755"/>
      <c r="P14" s="4755"/>
      <c r="Q14" s="4755"/>
      <c r="R14" s="4755"/>
      <c r="S14" s="4755"/>
      <c r="T14" s="4755"/>
      <c r="U14" s="4755"/>
      <c r="V14" s="4755"/>
      <c r="W14" s="4756"/>
      <c r="X14" s="4773"/>
      <c r="Z14" s="1160"/>
    </row>
    <row r="15" spans="1:26">
      <c r="A15" s="1110"/>
      <c r="B15" s="4737"/>
      <c r="C15" s="4739"/>
      <c r="D15" s="4737"/>
      <c r="E15" s="4737"/>
      <c r="F15" s="4757"/>
      <c r="G15" s="4758"/>
      <c r="H15" s="4758"/>
      <c r="I15" s="4758"/>
      <c r="J15" s="4758"/>
      <c r="K15" s="4758"/>
      <c r="L15" s="4758"/>
      <c r="M15" s="4758"/>
      <c r="N15" s="4758"/>
      <c r="O15" s="4758"/>
      <c r="P15" s="4758"/>
      <c r="Q15" s="4758"/>
      <c r="R15" s="4758"/>
      <c r="S15" s="4758"/>
      <c r="T15" s="4758"/>
      <c r="U15" s="4758"/>
      <c r="V15" s="4758"/>
      <c r="W15" s="4759"/>
      <c r="X15" s="4773"/>
      <c r="Z15" s="1160"/>
    </row>
    <row r="16" spans="1:26" ht="15" thickBot="1">
      <c r="A16" s="1110"/>
      <c r="B16" s="4737"/>
      <c r="C16" s="4739"/>
      <c r="D16" s="4737"/>
      <c r="E16" s="4737"/>
      <c r="F16" s="1111">
        <v>3</v>
      </c>
      <c r="G16" s="3615">
        <v>6</v>
      </c>
      <c r="H16" s="3615">
        <v>12</v>
      </c>
      <c r="I16" s="3615">
        <v>18</v>
      </c>
      <c r="J16" s="3615">
        <v>24</v>
      </c>
      <c r="K16" s="3615">
        <v>30</v>
      </c>
      <c r="L16" s="3615">
        <v>36</v>
      </c>
      <c r="M16" s="3615">
        <v>42</v>
      </c>
      <c r="N16" s="3615">
        <v>48</v>
      </c>
      <c r="O16" s="3615">
        <v>54</v>
      </c>
      <c r="P16" s="3615">
        <v>60</v>
      </c>
      <c r="Q16" s="3615">
        <v>66</v>
      </c>
      <c r="R16" s="3615">
        <v>72</v>
      </c>
      <c r="S16" s="3615">
        <v>78</v>
      </c>
      <c r="T16" s="3615">
        <v>84</v>
      </c>
      <c r="U16" s="3615">
        <v>90</v>
      </c>
      <c r="V16" s="3615">
        <v>102</v>
      </c>
      <c r="W16" s="1112">
        <v>114</v>
      </c>
      <c r="X16" s="4774"/>
      <c r="Z16" s="1160"/>
    </row>
    <row r="17" spans="1:26">
      <c r="A17" s="1110"/>
      <c r="B17" s="1113"/>
      <c r="C17" s="1114" t="s">
        <v>2149</v>
      </c>
      <c r="D17" s="1114"/>
      <c r="E17" s="1115"/>
      <c r="F17" s="1116"/>
      <c r="G17" s="1116"/>
      <c r="H17" s="1116"/>
      <c r="I17" s="1116"/>
      <c r="J17" s="1116"/>
      <c r="K17" s="1116"/>
      <c r="L17" s="1116"/>
      <c r="M17" s="1116"/>
      <c r="N17" s="1116"/>
      <c r="O17" s="1116"/>
      <c r="P17" s="1116"/>
      <c r="Q17" s="1116"/>
      <c r="R17" s="1116"/>
      <c r="S17" s="1116"/>
      <c r="T17" s="1116"/>
      <c r="U17" s="1116"/>
      <c r="V17" s="1116"/>
      <c r="W17" s="1139"/>
      <c r="X17" s="3634"/>
      <c r="Y17" s="1160"/>
      <c r="Z17" s="1160"/>
    </row>
    <row r="18" spans="1:26">
      <c r="A18" s="1110"/>
      <c r="B18" s="3635">
        <v>92516742</v>
      </c>
      <c r="C18" s="3636" t="s">
        <v>2202</v>
      </c>
      <c r="D18" s="3637">
        <v>4</v>
      </c>
      <c r="E18" s="3082" t="str">
        <f>+_xlfn.IFNA(VLOOKUP(B18,[2]Hoja1!$A:$C,3,FALSE),"Consultar")</f>
        <v>Consultar</v>
      </c>
      <c r="F18" s="3638"/>
      <c r="G18" s="3638">
        <v>39</v>
      </c>
      <c r="H18" s="3638">
        <v>37.700000000000003</v>
      </c>
      <c r="I18" s="3638">
        <v>35.9</v>
      </c>
      <c r="J18" s="3638">
        <v>32.4</v>
      </c>
      <c r="K18" s="3638"/>
      <c r="L18" s="3638"/>
      <c r="M18" s="3638"/>
      <c r="N18" s="3638"/>
      <c r="O18" s="3638"/>
      <c r="P18" s="3638"/>
      <c r="Q18" s="3638"/>
      <c r="R18" s="3639"/>
      <c r="S18" s="3639"/>
      <c r="T18" s="3639"/>
      <c r="U18" s="3638"/>
      <c r="V18" s="3638"/>
      <c r="W18" s="3640"/>
      <c r="X18" s="524">
        <v>97831503</v>
      </c>
      <c r="Y18" s="1160"/>
      <c r="Z18" s="1160"/>
    </row>
    <row r="19" spans="1:26">
      <c r="A19" s="1110"/>
      <c r="B19" s="1118">
        <v>92525543</v>
      </c>
      <c r="C19" s="1119" t="s">
        <v>2203</v>
      </c>
      <c r="D19" s="1120">
        <v>5.5</v>
      </c>
      <c r="E19" s="261" t="str">
        <f>+_xlfn.IFNA(VLOOKUP(B19,[2]Hoja1!$A:$C,3,FALSE),"Consultar")</f>
        <v>Consultar</v>
      </c>
      <c r="F19" s="1121"/>
      <c r="G19" s="1121">
        <v>46.5</v>
      </c>
      <c r="H19" s="1121">
        <v>45.7</v>
      </c>
      <c r="I19" s="1121">
        <v>43.6</v>
      </c>
      <c r="J19" s="1121">
        <v>41.4</v>
      </c>
      <c r="K19" s="1121">
        <v>37.799999999999997</v>
      </c>
      <c r="L19" s="1121"/>
      <c r="M19" s="1121"/>
      <c r="N19" s="1121"/>
      <c r="O19" s="1121"/>
      <c r="P19" s="1121"/>
      <c r="Q19" s="1121"/>
      <c r="R19" s="1122"/>
      <c r="S19" s="1122"/>
      <c r="T19" s="1122"/>
      <c r="U19" s="1121"/>
      <c r="V19" s="1121"/>
      <c r="W19" s="1140"/>
      <c r="X19" s="532">
        <v>97831504</v>
      </c>
      <c r="Y19" s="1160"/>
      <c r="Z19" s="1160"/>
    </row>
    <row r="20" spans="1:26">
      <c r="A20" s="1110"/>
      <c r="B20" s="1118">
        <v>92525544</v>
      </c>
      <c r="C20" s="1119" t="s">
        <v>2204</v>
      </c>
      <c r="D20" s="1120">
        <v>7.5</v>
      </c>
      <c r="E20" s="261" t="str">
        <f>+_xlfn.IFNA(VLOOKUP(B20,[2]Hoja1!$A:$C,3,FALSE),"Consultar")</f>
        <v>Consultar</v>
      </c>
      <c r="F20" s="1121"/>
      <c r="G20" s="1121">
        <v>57.62</v>
      </c>
      <c r="H20" s="1121">
        <v>56.69</v>
      </c>
      <c r="I20" s="1121">
        <v>55.63</v>
      </c>
      <c r="J20" s="1121">
        <v>53.92</v>
      </c>
      <c r="K20" s="1121">
        <v>51.26</v>
      </c>
      <c r="L20" s="1121">
        <v>47.19</v>
      </c>
      <c r="M20" s="1121"/>
      <c r="N20" s="1121"/>
      <c r="O20" s="1121"/>
      <c r="P20" s="1121"/>
      <c r="Q20" s="1121"/>
      <c r="R20" s="1122"/>
      <c r="S20" s="1122"/>
      <c r="T20" s="1122"/>
      <c r="U20" s="1121"/>
      <c r="V20" s="1121"/>
      <c r="W20" s="1140"/>
      <c r="X20" s="532">
        <v>97831505</v>
      </c>
      <c r="Y20" s="1160"/>
      <c r="Z20" s="1160"/>
    </row>
    <row r="21" spans="1:26">
      <c r="A21" s="1110"/>
      <c r="B21" s="3635">
        <v>92516745</v>
      </c>
      <c r="C21" s="3636" t="s">
        <v>2205</v>
      </c>
      <c r="D21" s="3637">
        <v>11</v>
      </c>
      <c r="E21" s="3082" t="str">
        <f>+_xlfn.IFNA(VLOOKUP(B21,[2]Hoja1!$A:$C,3,FALSE),"Consultar")</f>
        <v>Consultar</v>
      </c>
      <c r="F21" s="3638"/>
      <c r="G21" s="3638">
        <v>67.099999999999994</v>
      </c>
      <c r="H21" s="3638">
        <v>66.5</v>
      </c>
      <c r="I21" s="3638">
        <v>64.599999999999994</v>
      </c>
      <c r="J21" s="3638">
        <v>63.2</v>
      </c>
      <c r="K21" s="3638">
        <v>59.8</v>
      </c>
      <c r="L21" s="3638">
        <v>55.6</v>
      </c>
      <c r="M21" s="3638"/>
      <c r="N21" s="3638"/>
      <c r="O21" s="3638"/>
      <c r="P21" s="3638"/>
      <c r="Q21" s="3638"/>
      <c r="R21" s="3639"/>
      <c r="S21" s="3639"/>
      <c r="T21" s="3639"/>
      <c r="U21" s="3638"/>
      <c r="V21" s="3638"/>
      <c r="W21" s="3640"/>
      <c r="X21" s="524">
        <v>97831506</v>
      </c>
      <c r="Y21" s="1160"/>
      <c r="Z21" s="1160"/>
    </row>
    <row r="22" spans="1:26">
      <c r="A22" s="1110"/>
      <c r="B22" s="1123"/>
      <c r="C22" s="1124" t="s">
        <v>2152</v>
      </c>
      <c r="D22" s="1124"/>
      <c r="E22" s="1125"/>
      <c r="F22" s="1126"/>
      <c r="G22" s="1126"/>
      <c r="H22" s="1126"/>
      <c r="I22" s="1126"/>
      <c r="J22" s="1126"/>
      <c r="K22" s="1126"/>
      <c r="L22" s="1126"/>
      <c r="M22" s="1126"/>
      <c r="N22" s="1126"/>
      <c r="O22" s="1126"/>
      <c r="P22" s="1126"/>
      <c r="Q22" s="1126"/>
      <c r="R22" s="1127"/>
      <c r="S22" s="1127"/>
      <c r="T22" s="1127"/>
      <c r="U22" s="1126"/>
      <c r="V22" s="1126"/>
      <c r="W22" s="1144"/>
      <c r="X22" s="3641"/>
      <c r="Y22" s="1160"/>
      <c r="Z22" s="1160"/>
    </row>
    <row r="23" spans="1:26">
      <c r="A23" s="1110"/>
      <c r="B23" s="3635">
        <v>92516746</v>
      </c>
      <c r="C23" s="3636" t="s">
        <v>2206</v>
      </c>
      <c r="D23" s="3637">
        <v>1.5</v>
      </c>
      <c r="E23" s="3082" t="str">
        <f>+_xlfn.IFNA(VLOOKUP(B23,[2]Hoja1!$A:$C,3,FALSE),"Consultar")</f>
        <v>Consultar</v>
      </c>
      <c r="F23" s="3638"/>
      <c r="G23" s="3638">
        <v>13.8</v>
      </c>
      <c r="H23" s="3638">
        <v>13.7</v>
      </c>
      <c r="I23" s="3638">
        <v>13.2</v>
      </c>
      <c r="J23" s="3638">
        <v>12.4</v>
      </c>
      <c r="K23" s="3638">
        <v>11.5</v>
      </c>
      <c r="L23" s="3638">
        <v>10.4</v>
      </c>
      <c r="M23" s="3638">
        <v>8.9</v>
      </c>
      <c r="N23" s="3638"/>
      <c r="O23" s="3638"/>
      <c r="P23" s="3638"/>
      <c r="Q23" s="3638"/>
      <c r="R23" s="3639"/>
      <c r="S23" s="3639"/>
      <c r="T23" s="3639"/>
      <c r="U23" s="3638"/>
      <c r="V23" s="3638"/>
      <c r="W23" s="3640"/>
      <c r="X23" s="524">
        <v>97831511</v>
      </c>
      <c r="Y23" s="1160"/>
      <c r="Z23" s="1160"/>
    </row>
    <row r="24" spans="1:26">
      <c r="A24" s="1110"/>
      <c r="B24" s="3635">
        <v>92516747</v>
      </c>
      <c r="C24" s="3636" t="s">
        <v>2207</v>
      </c>
      <c r="D24" s="3637">
        <v>2.2000000000000002</v>
      </c>
      <c r="E24" s="3082" t="str">
        <f>+_xlfn.IFNA(VLOOKUP(B24,[2]Hoja1!$A:$C,3,FALSE),"Consultar")</f>
        <v>Consultar</v>
      </c>
      <c r="F24" s="3638"/>
      <c r="G24" s="3638">
        <v>18</v>
      </c>
      <c r="H24" s="3638">
        <v>18</v>
      </c>
      <c r="I24" s="3638">
        <v>17.3</v>
      </c>
      <c r="J24" s="3638">
        <v>16.2</v>
      </c>
      <c r="K24" s="3638">
        <v>15.5</v>
      </c>
      <c r="L24" s="3638">
        <v>14</v>
      </c>
      <c r="M24" s="3638">
        <v>12.8</v>
      </c>
      <c r="N24" s="3638"/>
      <c r="O24" s="3638"/>
      <c r="P24" s="3638"/>
      <c r="Q24" s="3638"/>
      <c r="R24" s="3639"/>
      <c r="S24" s="3639"/>
      <c r="T24" s="3639"/>
      <c r="U24" s="3638"/>
      <c r="V24" s="3638"/>
      <c r="W24" s="3640"/>
      <c r="X24" s="524">
        <v>97831512</v>
      </c>
      <c r="Y24" s="1160"/>
      <c r="Z24" s="1160"/>
    </row>
    <row r="25" spans="1:26">
      <c r="A25" s="1110"/>
      <c r="B25" s="1118">
        <v>92528135</v>
      </c>
      <c r="C25" s="1119" t="s">
        <v>2208</v>
      </c>
      <c r="D25" s="1120">
        <v>3</v>
      </c>
      <c r="E25" s="261" t="str">
        <f>+_xlfn.IFNA(VLOOKUP(B25,[2]Hoja1!$A:$C,3,FALSE),"Consultar")</f>
        <v>Consultar</v>
      </c>
      <c r="F25" s="1121"/>
      <c r="G25" s="1121">
        <v>21.8</v>
      </c>
      <c r="H25" s="1121">
        <v>21.9</v>
      </c>
      <c r="I25" s="1121">
        <v>21.4</v>
      </c>
      <c r="J25" s="1121">
        <v>20.399999999999999</v>
      </c>
      <c r="K25" s="1121">
        <v>19.5</v>
      </c>
      <c r="L25" s="1121">
        <v>18.2</v>
      </c>
      <c r="M25" s="1121">
        <v>16.8</v>
      </c>
      <c r="N25" s="1121">
        <v>15.5</v>
      </c>
      <c r="O25" s="1121"/>
      <c r="P25" s="1121"/>
      <c r="Q25" s="1121"/>
      <c r="R25" s="1122"/>
      <c r="S25" s="1122"/>
      <c r="T25" s="1122"/>
      <c r="U25" s="1121"/>
      <c r="V25" s="1121"/>
      <c r="W25" s="1140"/>
      <c r="X25" s="532">
        <v>97831513</v>
      </c>
      <c r="Y25" s="1160"/>
      <c r="Z25" s="1160"/>
    </row>
    <row r="26" spans="1:26">
      <c r="A26" s="1110"/>
      <c r="B26" s="3635">
        <v>92516748</v>
      </c>
      <c r="C26" s="3636" t="s">
        <v>2209</v>
      </c>
      <c r="D26" s="3637">
        <v>4</v>
      </c>
      <c r="E26" s="3082" t="str">
        <f>+_xlfn.IFNA(VLOOKUP(B26,[2]Hoja1!$A:$C,3,FALSE),"Consultar")</f>
        <v>Consultar</v>
      </c>
      <c r="F26" s="3638"/>
      <c r="G26" s="3638">
        <v>26.4</v>
      </c>
      <c r="H26" s="3638">
        <v>26.6</v>
      </c>
      <c r="I26" s="3638">
        <v>26.6</v>
      </c>
      <c r="J26" s="3638">
        <v>26.2</v>
      </c>
      <c r="K26" s="3638">
        <v>25.5</v>
      </c>
      <c r="L26" s="3638">
        <v>24.3</v>
      </c>
      <c r="M26" s="3638">
        <v>22.9</v>
      </c>
      <c r="N26" s="3638">
        <v>21</v>
      </c>
      <c r="O26" s="3638">
        <v>19.3</v>
      </c>
      <c r="P26" s="3638"/>
      <c r="Q26" s="3638"/>
      <c r="R26" s="3639"/>
      <c r="S26" s="3639"/>
      <c r="T26" s="3639"/>
      <c r="U26" s="3638"/>
      <c r="V26" s="3638"/>
      <c r="W26" s="3640"/>
      <c r="X26" s="524">
        <v>97831514</v>
      </c>
      <c r="Y26" s="1160"/>
      <c r="Z26" s="1160"/>
    </row>
    <row r="27" spans="1:26">
      <c r="A27" s="1110"/>
      <c r="B27" s="3635">
        <v>92516749</v>
      </c>
      <c r="C27" s="3636" t="s">
        <v>2210</v>
      </c>
      <c r="D27" s="3637">
        <v>5.5</v>
      </c>
      <c r="E27" s="3082" t="str">
        <f>+_xlfn.IFNA(VLOOKUP(B27,[2]Hoja1!$A:$C,3,FALSE),"Consultar")</f>
        <v>Consultar</v>
      </c>
      <c r="F27" s="3638"/>
      <c r="G27" s="3638"/>
      <c r="H27" s="3638">
        <v>28.2</v>
      </c>
      <c r="I27" s="3638">
        <v>28.15</v>
      </c>
      <c r="J27" s="3638">
        <v>27.5</v>
      </c>
      <c r="K27" s="3638">
        <v>26.6</v>
      </c>
      <c r="L27" s="3638">
        <v>25.5</v>
      </c>
      <c r="M27" s="3638">
        <v>24</v>
      </c>
      <c r="N27" s="3638">
        <v>22.6</v>
      </c>
      <c r="O27" s="3638">
        <v>20.9</v>
      </c>
      <c r="P27" s="3638"/>
      <c r="Q27" s="3638"/>
      <c r="R27" s="3639"/>
      <c r="S27" s="3639"/>
      <c r="T27" s="3639"/>
      <c r="U27" s="3638"/>
      <c r="V27" s="3638"/>
      <c r="W27" s="3640"/>
      <c r="X27" s="524">
        <v>97831515</v>
      </c>
      <c r="Y27" s="1160"/>
      <c r="Z27" s="1160"/>
    </row>
    <row r="28" spans="1:26">
      <c r="A28" s="1110"/>
      <c r="B28" s="1123"/>
      <c r="C28" s="1124"/>
      <c r="D28" s="1124"/>
      <c r="E28" s="1125"/>
      <c r="F28" s="1126"/>
      <c r="G28" s="1126"/>
      <c r="H28" s="1126"/>
      <c r="I28" s="1126"/>
      <c r="J28" s="1126"/>
      <c r="K28" s="1126"/>
      <c r="L28" s="1126"/>
      <c r="M28" s="1126"/>
      <c r="N28" s="1126"/>
      <c r="O28" s="1126"/>
      <c r="P28" s="1126"/>
      <c r="Q28" s="1126"/>
      <c r="R28" s="1127"/>
      <c r="S28" s="1127"/>
      <c r="T28" s="1127"/>
      <c r="U28" s="1126"/>
      <c r="V28" s="1126"/>
      <c r="W28" s="1144"/>
      <c r="X28" s="3641"/>
      <c r="Y28" s="1160"/>
      <c r="Z28" s="1160"/>
    </row>
    <row r="29" spans="1:26">
      <c r="A29" s="1110"/>
      <c r="B29" s="3635">
        <v>92516776</v>
      </c>
      <c r="C29" s="3637" t="s">
        <v>2211</v>
      </c>
      <c r="D29" s="3637">
        <v>4</v>
      </c>
      <c r="E29" s="3082" t="str">
        <f>+_xlfn.IFNA(VLOOKUP(B29,[2]Hoja1!$A:$C,3,FALSE),"Consultar")</f>
        <v>Consultar</v>
      </c>
      <c r="F29" s="3638"/>
      <c r="G29" s="3638">
        <v>28.5</v>
      </c>
      <c r="H29" s="3638">
        <v>28.6</v>
      </c>
      <c r="I29" s="3638">
        <v>28.2</v>
      </c>
      <c r="J29" s="3638">
        <v>27.7</v>
      </c>
      <c r="K29" s="3638">
        <v>26.6</v>
      </c>
      <c r="L29" s="3638">
        <v>25.1</v>
      </c>
      <c r="M29" s="3638">
        <v>23</v>
      </c>
      <c r="N29" s="3638">
        <v>20.5</v>
      </c>
      <c r="O29" s="3638"/>
      <c r="P29" s="3638"/>
      <c r="Q29" s="3638"/>
      <c r="R29" s="3638"/>
      <c r="S29" s="3638"/>
      <c r="T29" s="3638"/>
      <c r="U29" s="3638"/>
      <c r="V29" s="3638"/>
      <c r="W29" s="3640"/>
      <c r="X29" s="524">
        <v>97831516</v>
      </c>
      <c r="Y29" s="1160"/>
      <c r="Z29" s="1160"/>
    </row>
    <row r="30" spans="1:26">
      <c r="A30" s="1110"/>
      <c r="B30" s="1118">
        <v>92516777</v>
      </c>
      <c r="C30" s="1120" t="s">
        <v>2212</v>
      </c>
      <c r="D30" s="1120">
        <v>5.5</v>
      </c>
      <c r="E30" s="261" t="str">
        <f>+_xlfn.IFNA(VLOOKUP(B30,[2]Hoja1!$A:$C,3,FALSE),"Consultar")</f>
        <v>Consultar</v>
      </c>
      <c r="F30" s="1121"/>
      <c r="G30" s="1121">
        <v>34.9</v>
      </c>
      <c r="H30" s="1121">
        <v>35.200000000000003</v>
      </c>
      <c r="I30" s="1121">
        <v>34.9</v>
      </c>
      <c r="J30" s="1121">
        <v>34.299999999999997</v>
      </c>
      <c r="K30" s="1121">
        <v>33.799999999999997</v>
      </c>
      <c r="L30" s="1121">
        <v>32.5</v>
      </c>
      <c r="M30" s="1121">
        <v>30.9</v>
      </c>
      <c r="N30" s="1121">
        <v>28.5</v>
      </c>
      <c r="O30" s="1121"/>
      <c r="P30" s="1121"/>
      <c r="Q30" s="1121"/>
      <c r="R30" s="1121"/>
      <c r="S30" s="1121"/>
      <c r="T30" s="1121"/>
      <c r="U30" s="1121"/>
      <c r="V30" s="1121"/>
      <c r="W30" s="1140"/>
      <c r="X30" s="532">
        <v>97831517</v>
      </c>
      <c r="Y30" s="1160"/>
      <c r="Z30" s="1160"/>
    </row>
    <row r="31" spans="1:26">
      <c r="A31" s="1110"/>
      <c r="B31" s="1118">
        <v>92525539</v>
      </c>
      <c r="C31" s="1120" t="s">
        <v>2213</v>
      </c>
      <c r="D31" s="1120">
        <v>7.5</v>
      </c>
      <c r="E31" s="261" t="str">
        <f>+_xlfn.IFNA(VLOOKUP(B31,[2]Hoja1!$A:$C,3,FALSE),"Consultar")</f>
        <v>Consultar</v>
      </c>
      <c r="F31" s="1121"/>
      <c r="G31" s="1121">
        <v>43.01</v>
      </c>
      <c r="H31" s="1121">
        <v>42.13</v>
      </c>
      <c r="I31" s="1121">
        <v>43.94</v>
      </c>
      <c r="J31" s="1121">
        <v>42.65</v>
      </c>
      <c r="K31" s="1121">
        <v>41.94</v>
      </c>
      <c r="L31" s="1121">
        <v>40.97</v>
      </c>
      <c r="M31" s="1121">
        <v>39.53</v>
      </c>
      <c r="N31" s="1121">
        <v>37.81</v>
      </c>
      <c r="O31" s="1121">
        <v>35.549999999999997</v>
      </c>
      <c r="P31" s="1121"/>
      <c r="Q31" s="1121"/>
      <c r="R31" s="1121"/>
      <c r="S31" s="1121"/>
      <c r="T31" s="1121"/>
      <c r="U31" s="1121"/>
      <c r="V31" s="1121"/>
      <c r="W31" s="1140"/>
      <c r="X31" s="532">
        <v>97831518</v>
      </c>
      <c r="Y31" s="1160"/>
      <c r="Z31" s="1160"/>
    </row>
    <row r="32" spans="1:26">
      <c r="A32" s="1110"/>
      <c r="B32" s="1118">
        <v>92516778</v>
      </c>
      <c r="C32" s="1120" t="s">
        <v>2214</v>
      </c>
      <c r="D32" s="1120">
        <v>11</v>
      </c>
      <c r="E32" s="261">
        <f>+_xlfn.IFNA(VLOOKUP(B32,[2]Hoja1!$A:$C,3,FALSE),"Consultar")</f>
        <v>6914</v>
      </c>
      <c r="F32" s="1121"/>
      <c r="G32" s="1121">
        <v>46.05</v>
      </c>
      <c r="H32" s="1121">
        <v>46.05</v>
      </c>
      <c r="I32" s="1121">
        <v>46.05</v>
      </c>
      <c r="J32" s="1121">
        <v>45.8</v>
      </c>
      <c r="K32" s="1121">
        <v>45.3</v>
      </c>
      <c r="L32" s="1121">
        <v>44.49</v>
      </c>
      <c r="M32" s="1121">
        <v>43.42</v>
      </c>
      <c r="N32" s="1121">
        <v>41.82</v>
      </c>
      <c r="O32" s="1121">
        <v>39.96</v>
      </c>
      <c r="P32" s="1121">
        <v>37.43</v>
      </c>
      <c r="Q32" s="1121"/>
      <c r="R32" s="1121"/>
      <c r="S32" s="1121"/>
      <c r="T32" s="1121"/>
      <c r="U32" s="1121"/>
      <c r="V32" s="1121"/>
      <c r="W32" s="1140"/>
      <c r="X32" s="532">
        <v>97831519</v>
      </c>
      <c r="Y32" s="1160"/>
      <c r="Z32" s="1160"/>
    </row>
    <row r="33" spans="1:26">
      <c r="A33" s="1110"/>
      <c r="B33" s="1123"/>
      <c r="C33" s="1124" t="s">
        <v>2153</v>
      </c>
      <c r="D33" s="1124"/>
      <c r="E33" s="1125"/>
      <c r="F33" s="1126"/>
      <c r="G33" s="1126"/>
      <c r="H33" s="1126"/>
      <c r="I33" s="1126"/>
      <c r="J33" s="1126"/>
      <c r="K33" s="1126"/>
      <c r="L33" s="1126"/>
      <c r="M33" s="1126"/>
      <c r="N33" s="1126"/>
      <c r="O33" s="1126"/>
      <c r="P33" s="1126"/>
      <c r="Q33" s="1126"/>
      <c r="R33" s="1126"/>
      <c r="S33" s="1126"/>
      <c r="T33" s="1126"/>
      <c r="U33" s="1126"/>
      <c r="V33" s="1126"/>
      <c r="W33" s="1144"/>
      <c r="X33" s="3641"/>
      <c r="Y33" s="1160"/>
      <c r="Z33" s="1160"/>
    </row>
    <row r="34" spans="1:26">
      <c r="A34" s="1110"/>
      <c r="B34" s="3635">
        <v>92516779</v>
      </c>
      <c r="C34" s="3637" t="s">
        <v>2215</v>
      </c>
      <c r="D34" s="3637">
        <v>5.5</v>
      </c>
      <c r="E34" s="3082" t="str">
        <f>+_xlfn.IFNA(VLOOKUP(B34,[2]Hoja1!$A:$C,3,FALSE),"Consultar")</f>
        <v>Consultar</v>
      </c>
      <c r="F34" s="3638"/>
      <c r="G34" s="3638">
        <v>36.799999999999997</v>
      </c>
      <c r="H34" s="3638">
        <v>37.1</v>
      </c>
      <c r="I34" s="3638">
        <v>36.6</v>
      </c>
      <c r="J34" s="3638">
        <v>35.5</v>
      </c>
      <c r="K34" s="3638">
        <v>34.200000000000003</v>
      </c>
      <c r="L34" s="3638">
        <v>32.299999999999997</v>
      </c>
      <c r="M34" s="3638">
        <v>29.9</v>
      </c>
      <c r="N34" s="3638"/>
      <c r="O34" s="3638"/>
      <c r="P34" s="3638"/>
      <c r="Q34" s="3638"/>
      <c r="R34" s="3638"/>
      <c r="S34" s="3638"/>
      <c r="T34" s="3638"/>
      <c r="U34" s="3638"/>
      <c r="V34" s="3638"/>
      <c r="W34" s="3640"/>
      <c r="X34" s="524">
        <v>97831520</v>
      </c>
      <c r="Y34" s="1160"/>
      <c r="Z34" s="1160"/>
    </row>
    <row r="35" spans="1:26">
      <c r="A35" s="1110"/>
      <c r="B35" s="3635">
        <v>92516780</v>
      </c>
      <c r="C35" s="3637" t="s">
        <v>2216</v>
      </c>
      <c r="D35" s="3637">
        <v>7.5</v>
      </c>
      <c r="E35" s="3082" t="str">
        <f>+_xlfn.IFNA(VLOOKUP(B35,[2]Hoja1!$A:$C,3,FALSE),"Consultar")</f>
        <v>Consultar</v>
      </c>
      <c r="F35" s="3638"/>
      <c r="G35" s="3638"/>
      <c r="H35" s="3638">
        <v>45.44</v>
      </c>
      <c r="I35" s="3638">
        <v>45.05</v>
      </c>
      <c r="J35" s="3638">
        <v>44.18</v>
      </c>
      <c r="K35" s="3638">
        <v>42.9</v>
      </c>
      <c r="L35" s="3638">
        <v>41.2</v>
      </c>
      <c r="M35" s="3638">
        <v>38.99</v>
      </c>
      <c r="N35" s="3638">
        <v>36.21</v>
      </c>
      <c r="O35" s="3638"/>
      <c r="P35" s="3638"/>
      <c r="Q35" s="3638"/>
      <c r="R35" s="3638"/>
      <c r="S35" s="3638"/>
      <c r="T35" s="3638"/>
      <c r="U35" s="3638"/>
      <c r="V35" s="3638"/>
      <c r="W35" s="3640"/>
      <c r="X35" s="524">
        <v>97831521</v>
      </c>
      <c r="Y35" s="1160"/>
      <c r="Z35" s="1160"/>
    </row>
    <row r="36" spans="1:26">
      <c r="A36" s="1110"/>
      <c r="B36" s="1118">
        <v>92509825</v>
      </c>
      <c r="C36" s="1120" t="s">
        <v>2217</v>
      </c>
      <c r="D36" s="1120">
        <v>11</v>
      </c>
      <c r="E36" s="261">
        <f>+_xlfn.IFNA(VLOOKUP(B36,[2]Hoja1!$A:$C,3,FALSE),"Consultar")</f>
        <v>7068</v>
      </c>
      <c r="F36" s="1121"/>
      <c r="G36" s="1121"/>
      <c r="H36" s="1121">
        <v>56.53</v>
      </c>
      <c r="I36" s="1121">
        <v>56.29</v>
      </c>
      <c r="J36" s="1121">
        <v>55.66</v>
      </c>
      <c r="K36" s="1121">
        <v>54.6</v>
      </c>
      <c r="L36" s="1121">
        <v>53.18</v>
      </c>
      <c r="M36" s="1121">
        <v>51.3</v>
      </c>
      <c r="N36" s="1121">
        <v>48.82</v>
      </c>
      <c r="O36" s="1121">
        <v>46.02</v>
      </c>
      <c r="P36" s="1121">
        <v>42.55</v>
      </c>
      <c r="Q36" s="1121"/>
      <c r="R36" s="1121"/>
      <c r="S36" s="1121"/>
      <c r="T36" s="1121"/>
      <c r="U36" s="1121"/>
      <c r="V36" s="1121"/>
      <c r="W36" s="1140"/>
      <c r="X36" s="532">
        <v>97831522</v>
      </c>
      <c r="Y36" s="1160"/>
      <c r="Z36" s="1160"/>
    </row>
    <row r="37" spans="1:26">
      <c r="A37" s="1110"/>
      <c r="B37" s="1118">
        <v>92509826</v>
      </c>
      <c r="C37" s="1120" t="s">
        <v>2218</v>
      </c>
      <c r="D37" s="1120">
        <v>15</v>
      </c>
      <c r="E37" s="261" t="str">
        <f>+_xlfn.IFNA(VLOOKUP(B37,[2]Hoja1!$A:$C,3,FALSE),"Consultar")</f>
        <v>Consultar</v>
      </c>
      <c r="F37" s="1121"/>
      <c r="G37" s="1121"/>
      <c r="H37" s="1121">
        <v>65.16</v>
      </c>
      <c r="I37" s="1121">
        <v>64.98</v>
      </c>
      <c r="J37" s="1121">
        <v>64.459999999999994</v>
      </c>
      <c r="K37" s="1121">
        <v>63.46</v>
      </c>
      <c r="L37" s="1121">
        <v>62.19</v>
      </c>
      <c r="M37" s="1121">
        <v>60.5</v>
      </c>
      <c r="N37" s="1121">
        <v>58.32</v>
      </c>
      <c r="O37" s="1121">
        <v>55.61</v>
      </c>
      <c r="P37" s="1121">
        <v>52.37</v>
      </c>
      <c r="Q37" s="1121">
        <v>48.98</v>
      </c>
      <c r="R37" s="1121"/>
      <c r="S37" s="1121"/>
      <c r="T37" s="1121"/>
      <c r="U37" s="1121"/>
      <c r="V37" s="1121"/>
      <c r="W37" s="1140"/>
      <c r="X37" s="532">
        <v>97831523</v>
      </c>
      <c r="Y37" s="1160"/>
      <c r="Z37" s="1160"/>
    </row>
    <row r="38" spans="1:26">
      <c r="A38" s="1110"/>
      <c r="B38" s="1123"/>
      <c r="C38" s="1124" t="s">
        <v>2154</v>
      </c>
      <c r="D38" s="1124"/>
      <c r="E38" s="1125"/>
      <c r="F38" s="1126"/>
      <c r="G38" s="1126"/>
      <c r="H38" s="1126"/>
      <c r="I38" s="1126"/>
      <c r="J38" s="1126"/>
      <c r="K38" s="1126"/>
      <c r="L38" s="1126"/>
      <c r="M38" s="1126"/>
      <c r="N38" s="1126"/>
      <c r="O38" s="1126"/>
      <c r="P38" s="1126"/>
      <c r="Q38" s="1126"/>
      <c r="R38" s="1126"/>
      <c r="S38" s="1126"/>
      <c r="T38" s="1126"/>
      <c r="U38" s="1126"/>
      <c r="V38" s="1126"/>
      <c r="W38" s="1144"/>
      <c r="X38" s="3641"/>
      <c r="Y38" s="1160"/>
      <c r="Z38" s="1160"/>
    </row>
    <row r="39" spans="1:26">
      <c r="A39" s="1110"/>
      <c r="B39" s="3635">
        <v>92516781</v>
      </c>
      <c r="C39" s="3637" t="s">
        <v>2219</v>
      </c>
      <c r="D39" s="3637">
        <v>11</v>
      </c>
      <c r="E39" s="3082" t="str">
        <f>+_xlfn.IFNA(VLOOKUP(B39,[2]Hoja1!$A:$C,3,FALSE),"Consultar")</f>
        <v>Consultar</v>
      </c>
      <c r="F39" s="3638"/>
      <c r="G39" s="3638"/>
      <c r="H39" s="3638">
        <v>60.57</v>
      </c>
      <c r="I39" s="3638">
        <v>59.94</v>
      </c>
      <c r="J39" s="3638">
        <v>59.31</v>
      </c>
      <c r="K39" s="3638">
        <v>58.47</v>
      </c>
      <c r="L39" s="3638">
        <v>57.22</v>
      </c>
      <c r="M39" s="3638">
        <v>55.47</v>
      </c>
      <c r="N39" s="3638">
        <v>52.89</v>
      </c>
      <c r="O39" s="3638"/>
      <c r="P39" s="3638"/>
      <c r="Q39" s="3638"/>
      <c r="R39" s="3638"/>
      <c r="S39" s="3638"/>
      <c r="T39" s="3638"/>
      <c r="U39" s="3638"/>
      <c r="V39" s="3638"/>
      <c r="W39" s="3640"/>
      <c r="X39" s="524">
        <v>97831524</v>
      </c>
      <c r="Y39" s="1160"/>
      <c r="Z39" s="1160"/>
    </row>
    <row r="40" spans="1:26" ht="15" customHeight="1">
      <c r="A40" s="1110"/>
      <c r="B40" s="3635">
        <v>92516782</v>
      </c>
      <c r="C40" s="3637" t="s">
        <v>2220</v>
      </c>
      <c r="D40" s="3637">
        <v>15</v>
      </c>
      <c r="E40" s="3082" t="str">
        <f>+_xlfn.IFNA(VLOOKUP(B40,[2]Hoja1!$A:$C,3,FALSE),"Consultar")</f>
        <v>Consultar</v>
      </c>
      <c r="F40" s="3638"/>
      <c r="G40" s="3638"/>
      <c r="H40" s="3638">
        <v>73.56</v>
      </c>
      <c r="I40" s="3638">
        <v>72.959999999999994</v>
      </c>
      <c r="J40" s="3638">
        <v>72.39</v>
      </c>
      <c r="K40" s="3638">
        <v>71.599999999999994</v>
      </c>
      <c r="L40" s="3638">
        <v>70.489999999999995</v>
      </c>
      <c r="M40" s="3638">
        <v>68.87</v>
      </c>
      <c r="N40" s="3638">
        <v>66.53</v>
      </c>
      <c r="O40" s="3638">
        <v>63.58</v>
      </c>
      <c r="P40" s="3638">
        <v>59.04</v>
      </c>
      <c r="Q40" s="3638"/>
      <c r="R40" s="3638"/>
      <c r="S40" s="3638"/>
      <c r="T40" s="3638"/>
      <c r="U40" s="3638"/>
      <c r="V40" s="3638"/>
      <c r="W40" s="3640"/>
      <c r="X40" s="524">
        <v>97831525</v>
      </c>
      <c r="Y40" s="1160"/>
      <c r="Z40" s="1160"/>
    </row>
    <row r="41" spans="1:26">
      <c r="A41" s="1110"/>
      <c r="B41" s="1118">
        <v>92511726</v>
      </c>
      <c r="C41" s="1120" t="s">
        <v>2221</v>
      </c>
      <c r="D41" s="1120">
        <v>18.5</v>
      </c>
      <c r="E41" s="261" t="str">
        <f>+_xlfn.IFNA(VLOOKUP(B41,[2]Hoja1!$A:$C,3,FALSE),"Consultar")</f>
        <v>Consultar</v>
      </c>
      <c r="F41" s="1121"/>
      <c r="G41" s="1121"/>
      <c r="H41" s="1121">
        <v>84.39</v>
      </c>
      <c r="I41" s="1121">
        <v>84.91</v>
      </c>
      <c r="J41" s="1121">
        <v>84.77</v>
      </c>
      <c r="K41" s="1121">
        <v>83.71</v>
      </c>
      <c r="L41" s="1121">
        <v>81.81</v>
      </c>
      <c r="M41" s="1121">
        <v>79.180000000000007</v>
      </c>
      <c r="N41" s="1121">
        <v>76.23</v>
      </c>
      <c r="O41" s="1121">
        <v>73.31</v>
      </c>
      <c r="P41" s="1121">
        <v>70.48</v>
      </c>
      <c r="Q41" s="1121"/>
      <c r="R41" s="1121"/>
      <c r="S41" s="1121"/>
      <c r="T41" s="1121"/>
      <c r="U41" s="1121"/>
      <c r="V41" s="1121"/>
      <c r="W41" s="1140"/>
      <c r="X41" s="532">
        <v>97831526</v>
      </c>
      <c r="Y41" s="1160"/>
      <c r="Z41" s="1160"/>
    </row>
    <row r="42" spans="1:26">
      <c r="A42" s="1110"/>
      <c r="B42" s="1118">
        <v>92509727</v>
      </c>
      <c r="C42" s="1120" t="s">
        <v>2222</v>
      </c>
      <c r="D42" s="1120">
        <v>22</v>
      </c>
      <c r="E42" s="261" t="str">
        <f>+_xlfn.IFNA(VLOOKUP(B42,[2]Hoja1!$A:$C,3,FALSE),"Consultar")</f>
        <v>Consultar</v>
      </c>
      <c r="F42" s="1121"/>
      <c r="G42" s="1121"/>
      <c r="H42" s="1121">
        <v>93.03</v>
      </c>
      <c r="I42" s="1121">
        <v>92.44</v>
      </c>
      <c r="J42" s="1121">
        <v>91.92</v>
      </c>
      <c r="K42" s="1121">
        <v>91.29</v>
      </c>
      <c r="L42" s="1121">
        <v>90.42</v>
      </c>
      <c r="M42" s="1121">
        <v>89.26</v>
      </c>
      <c r="N42" s="1121">
        <v>87.49</v>
      </c>
      <c r="O42" s="1121">
        <v>85.1</v>
      </c>
      <c r="P42" s="1121">
        <v>81.77</v>
      </c>
      <c r="Q42" s="1121">
        <v>78.040000000000006</v>
      </c>
      <c r="R42" s="1121"/>
      <c r="S42" s="1121"/>
      <c r="T42" s="1121"/>
      <c r="U42" s="1121"/>
      <c r="V42" s="1121"/>
      <c r="W42" s="1140"/>
      <c r="X42" s="532">
        <v>97831527</v>
      </c>
      <c r="Y42" s="1160"/>
      <c r="Z42" s="1160"/>
    </row>
    <row r="43" spans="1:26">
      <c r="A43" s="1110"/>
      <c r="B43" s="1118">
        <v>92517298</v>
      </c>
      <c r="C43" s="1120" t="s">
        <v>2223</v>
      </c>
      <c r="D43" s="1120">
        <v>30</v>
      </c>
      <c r="E43" s="261" t="str">
        <f>+_xlfn.IFNA(VLOOKUP(B43,[2]Hoja1!$A:$C,3,FALSE),"Consultar")</f>
        <v>Consultar</v>
      </c>
      <c r="F43" s="1121"/>
      <c r="G43" s="1121"/>
      <c r="H43" s="1121">
        <v>97.31</v>
      </c>
      <c r="I43" s="1121">
        <v>96.8</v>
      </c>
      <c r="J43" s="1121">
        <v>96.34</v>
      </c>
      <c r="K43" s="1121">
        <v>95.79</v>
      </c>
      <c r="L43" s="1121">
        <v>95.13</v>
      </c>
      <c r="M43" s="1121">
        <v>94.04</v>
      </c>
      <c r="N43" s="1121">
        <v>92.64</v>
      </c>
      <c r="O43" s="1121">
        <v>90.54</v>
      </c>
      <c r="P43" s="1121">
        <v>87.68</v>
      </c>
      <c r="Q43" s="1121">
        <v>84.22</v>
      </c>
      <c r="R43" s="1121"/>
      <c r="S43" s="1121"/>
      <c r="T43" s="1121"/>
      <c r="U43" s="1121"/>
      <c r="V43" s="1121"/>
      <c r="W43" s="1140"/>
      <c r="X43" s="532">
        <v>98318414</v>
      </c>
      <c r="Y43" s="1160"/>
      <c r="Z43" s="1160"/>
    </row>
    <row r="44" spans="1:26">
      <c r="A44" s="1110"/>
      <c r="B44" s="1123"/>
      <c r="C44" s="1124" t="s">
        <v>2156</v>
      </c>
      <c r="D44" s="1124"/>
      <c r="E44" s="1125"/>
      <c r="F44" s="1126"/>
      <c r="G44" s="1126"/>
      <c r="H44" s="1126"/>
      <c r="I44" s="1126"/>
      <c r="J44" s="1126"/>
      <c r="K44" s="1126"/>
      <c r="L44" s="1126"/>
      <c r="M44" s="1126"/>
      <c r="N44" s="1126"/>
      <c r="O44" s="1126"/>
      <c r="P44" s="1126"/>
      <c r="Q44" s="1126"/>
      <c r="R44" s="1126"/>
      <c r="S44" s="1126"/>
      <c r="T44" s="1126"/>
      <c r="U44" s="1126"/>
      <c r="V44" s="1126"/>
      <c r="W44" s="1144"/>
      <c r="X44" s="3641"/>
      <c r="Y44" s="1160"/>
      <c r="Z44" s="1160"/>
    </row>
    <row r="45" spans="1:26">
      <c r="A45" s="1110"/>
      <c r="B45" s="1118">
        <v>92516783</v>
      </c>
      <c r="C45" s="1120" t="s">
        <v>2224</v>
      </c>
      <c r="D45" s="1120">
        <v>3</v>
      </c>
      <c r="E45" s="261" t="str">
        <f>+_xlfn.IFNA(VLOOKUP(B45,[2]Hoja1!$A:$C,3,FALSE),"Consultar")</f>
        <v>Consultar</v>
      </c>
      <c r="F45" s="1121"/>
      <c r="G45" s="1121"/>
      <c r="H45" s="1121">
        <v>15.6</v>
      </c>
      <c r="I45" s="1121">
        <v>15.5</v>
      </c>
      <c r="J45" s="1121">
        <v>15.2</v>
      </c>
      <c r="K45" s="1121">
        <v>14.9</v>
      </c>
      <c r="L45" s="1121">
        <v>14.3</v>
      </c>
      <c r="M45" s="1121">
        <v>13.8</v>
      </c>
      <c r="N45" s="1121">
        <v>13.1</v>
      </c>
      <c r="O45" s="1121">
        <v>12.3</v>
      </c>
      <c r="P45" s="1121">
        <v>11.6</v>
      </c>
      <c r="Q45" s="1121">
        <v>10.9</v>
      </c>
      <c r="R45" s="1121">
        <v>10.1</v>
      </c>
      <c r="S45" s="1121"/>
      <c r="T45" s="1121"/>
      <c r="U45" s="1121"/>
      <c r="V45" s="1121"/>
      <c r="W45" s="1140"/>
      <c r="X45" s="532">
        <v>97831529</v>
      </c>
      <c r="Y45" s="1160"/>
      <c r="Z45" s="1160"/>
    </row>
    <row r="46" spans="1:26">
      <c r="A46" s="1110"/>
      <c r="B46" s="1118">
        <v>92516784</v>
      </c>
      <c r="C46" s="1120" t="s">
        <v>2225</v>
      </c>
      <c r="D46" s="1120">
        <v>4</v>
      </c>
      <c r="E46" s="261" t="str">
        <f>+_xlfn.IFNA(VLOOKUP(B46,[2]Hoja1!$A:$C,3,FALSE),"Consultar")</f>
        <v>Consultar</v>
      </c>
      <c r="F46" s="1121"/>
      <c r="G46" s="1121"/>
      <c r="H46" s="1121">
        <v>19.5</v>
      </c>
      <c r="I46" s="1121">
        <v>19.5</v>
      </c>
      <c r="J46" s="1121">
        <v>19.399999999999999</v>
      </c>
      <c r="K46" s="1121">
        <v>19</v>
      </c>
      <c r="L46" s="1121">
        <v>18.600000000000001</v>
      </c>
      <c r="M46" s="1121">
        <v>18</v>
      </c>
      <c r="N46" s="1121">
        <v>17.399999999999999</v>
      </c>
      <c r="O46" s="1121">
        <v>16.600000000000001</v>
      </c>
      <c r="P46" s="1121">
        <v>15.9</v>
      </c>
      <c r="Q46" s="1121">
        <v>15.2</v>
      </c>
      <c r="R46" s="1121">
        <v>14.2</v>
      </c>
      <c r="S46" s="1121">
        <v>13.3</v>
      </c>
      <c r="T46" s="1121">
        <v>12.5</v>
      </c>
      <c r="U46" s="1121"/>
      <c r="V46" s="1121"/>
      <c r="W46" s="1140"/>
      <c r="X46" s="532">
        <v>97831530</v>
      </c>
      <c r="Y46" s="1160"/>
      <c r="Z46" s="1160"/>
    </row>
    <row r="47" spans="1:26">
      <c r="A47" s="1110"/>
      <c r="B47" s="1118">
        <v>92516785</v>
      </c>
      <c r="C47" s="1120" t="s">
        <v>2226</v>
      </c>
      <c r="D47" s="1120">
        <v>5.5</v>
      </c>
      <c r="E47" s="261" t="str">
        <f>+_xlfn.IFNA(VLOOKUP(B47,[2]Hoja1!$A:$C,3,FALSE),"Consultar")</f>
        <v>Consultar</v>
      </c>
      <c r="F47" s="1121"/>
      <c r="G47" s="1121"/>
      <c r="H47" s="1121">
        <v>25</v>
      </c>
      <c r="I47" s="1121">
        <v>25</v>
      </c>
      <c r="J47" s="1121">
        <v>24.8</v>
      </c>
      <c r="K47" s="1121">
        <v>24.4</v>
      </c>
      <c r="L47" s="1121">
        <v>24.4</v>
      </c>
      <c r="M47" s="1121">
        <v>23.6</v>
      </c>
      <c r="N47" s="1121">
        <v>23.2</v>
      </c>
      <c r="O47" s="1121">
        <v>22.4</v>
      </c>
      <c r="P47" s="1121">
        <v>21.7</v>
      </c>
      <c r="Q47" s="1121">
        <v>20.9</v>
      </c>
      <c r="R47" s="1121">
        <v>20</v>
      </c>
      <c r="S47" s="1121">
        <v>18.899999999999999</v>
      </c>
      <c r="T47" s="1121">
        <v>17.8</v>
      </c>
      <c r="U47" s="1121">
        <v>16.600000000000001</v>
      </c>
      <c r="V47" s="1121"/>
      <c r="W47" s="1140"/>
      <c r="X47" s="532">
        <v>97831531</v>
      </c>
      <c r="Y47" s="1160"/>
      <c r="Z47" s="1160"/>
    </row>
    <row r="48" spans="1:26">
      <c r="A48" s="1110"/>
      <c r="B48" s="1118">
        <v>92516786</v>
      </c>
      <c r="C48" s="1120" t="s">
        <v>2227</v>
      </c>
      <c r="D48" s="1120">
        <v>7.5</v>
      </c>
      <c r="E48" s="261" t="str">
        <f>+_xlfn.IFNA(VLOOKUP(B48,[2]Hoja1!$A:$C,3,FALSE),"Consultar")</f>
        <v>Consultar</v>
      </c>
      <c r="F48" s="1121"/>
      <c r="G48" s="1121"/>
      <c r="H48" s="1121">
        <v>28.4</v>
      </c>
      <c r="I48" s="1121">
        <v>28.5</v>
      </c>
      <c r="J48" s="1121">
        <v>28.3</v>
      </c>
      <c r="K48" s="1121">
        <v>28.2</v>
      </c>
      <c r="L48" s="1121">
        <v>27.7</v>
      </c>
      <c r="M48" s="1121">
        <v>27.5</v>
      </c>
      <c r="N48" s="1121">
        <v>27</v>
      </c>
      <c r="O48" s="1121">
        <v>26.4</v>
      </c>
      <c r="P48" s="1121">
        <v>25.6</v>
      </c>
      <c r="Q48" s="1121">
        <v>25</v>
      </c>
      <c r="R48" s="1121">
        <v>24.1</v>
      </c>
      <c r="S48" s="1121">
        <v>23.2</v>
      </c>
      <c r="T48" s="1121">
        <v>22.1</v>
      </c>
      <c r="U48" s="1121">
        <v>21.1</v>
      </c>
      <c r="V48" s="1121"/>
      <c r="W48" s="1140"/>
      <c r="X48" s="532">
        <v>97831532</v>
      </c>
      <c r="Y48" s="1160"/>
      <c r="Z48" s="1160"/>
    </row>
    <row r="49" spans="1:26">
      <c r="A49" s="1110"/>
      <c r="B49" s="1123"/>
      <c r="C49" s="1124"/>
      <c r="D49" s="1124"/>
      <c r="E49" s="1125"/>
      <c r="F49" s="1126"/>
      <c r="G49" s="1126"/>
      <c r="H49" s="1126"/>
      <c r="I49" s="1126"/>
      <c r="J49" s="1126"/>
      <c r="K49" s="1126"/>
      <c r="L49" s="1126"/>
      <c r="M49" s="1126"/>
      <c r="N49" s="1126"/>
      <c r="O49" s="1126"/>
      <c r="P49" s="1126"/>
      <c r="Q49" s="1126"/>
      <c r="R49" s="1126"/>
      <c r="S49" s="1126"/>
      <c r="T49" s="1126"/>
      <c r="U49" s="1126"/>
      <c r="V49" s="1126"/>
      <c r="W49" s="1144"/>
      <c r="X49" s="3641"/>
      <c r="Y49" s="1160"/>
      <c r="Z49" s="1160"/>
    </row>
    <row r="50" spans="1:26">
      <c r="A50" s="1110"/>
      <c r="B50" s="3635">
        <v>92516787</v>
      </c>
      <c r="C50" s="3637" t="s">
        <v>2228</v>
      </c>
      <c r="D50" s="3637">
        <v>5.5</v>
      </c>
      <c r="E50" s="3082" t="str">
        <f>+_xlfn.IFNA(VLOOKUP(B50,[2]Hoja1!$A:$C,3,FALSE),"Consultar")</f>
        <v>Consultar</v>
      </c>
      <c r="F50" s="3638"/>
      <c r="G50" s="3638"/>
      <c r="H50" s="3638">
        <v>24.9</v>
      </c>
      <c r="I50" s="3638">
        <v>25</v>
      </c>
      <c r="J50" s="3638">
        <v>25.1</v>
      </c>
      <c r="K50" s="3638">
        <v>25.1</v>
      </c>
      <c r="L50" s="3638">
        <v>24.8</v>
      </c>
      <c r="M50" s="3638">
        <v>24.3</v>
      </c>
      <c r="N50" s="3638">
        <v>23.6</v>
      </c>
      <c r="O50" s="3638">
        <v>22.9</v>
      </c>
      <c r="P50" s="3638">
        <v>22</v>
      </c>
      <c r="Q50" s="3638">
        <v>21</v>
      </c>
      <c r="R50" s="3638">
        <v>19.7</v>
      </c>
      <c r="S50" s="3638"/>
      <c r="T50" s="3638"/>
      <c r="U50" s="3638"/>
      <c r="V50" s="3638"/>
      <c r="W50" s="3640"/>
      <c r="X50" s="524">
        <v>97831533</v>
      </c>
      <c r="Y50" s="1160"/>
      <c r="Z50" s="1160"/>
    </row>
    <row r="51" spans="1:26">
      <c r="A51" s="1110"/>
      <c r="B51" s="3635">
        <v>92516788</v>
      </c>
      <c r="C51" s="3637" t="s">
        <v>2229</v>
      </c>
      <c r="D51" s="3637">
        <v>7.5</v>
      </c>
      <c r="E51" s="3082" t="str">
        <f>+_xlfn.IFNA(VLOOKUP(B51,[2]Hoja1!$A:$C,3,FALSE),"Consultar")</f>
        <v>Consultar</v>
      </c>
      <c r="F51" s="3638"/>
      <c r="G51" s="3638"/>
      <c r="H51" s="3638">
        <v>31.13</v>
      </c>
      <c r="I51" s="3638">
        <v>31.34</v>
      </c>
      <c r="J51" s="3638">
        <v>31.41</v>
      </c>
      <c r="K51" s="3638">
        <v>31.33</v>
      </c>
      <c r="L51" s="3638">
        <v>31.12</v>
      </c>
      <c r="M51" s="3638">
        <v>30.47</v>
      </c>
      <c r="N51" s="3638">
        <v>30.24</v>
      </c>
      <c r="O51" s="3638">
        <v>29.56</v>
      </c>
      <c r="P51" s="3638">
        <v>28.78</v>
      </c>
      <c r="Q51" s="3638">
        <v>27.78</v>
      </c>
      <c r="R51" s="3638">
        <v>26.8</v>
      </c>
      <c r="S51" s="3638">
        <v>25.47</v>
      </c>
      <c r="T51" s="3638">
        <v>24.04</v>
      </c>
      <c r="U51" s="3638"/>
      <c r="V51" s="3638"/>
      <c r="W51" s="3640"/>
      <c r="X51" s="524">
        <v>97831534</v>
      </c>
      <c r="Y51" s="1160"/>
      <c r="Z51" s="1160"/>
    </row>
    <row r="52" spans="1:26">
      <c r="A52" s="1110"/>
      <c r="B52" s="1118">
        <v>92509827</v>
      </c>
      <c r="C52" s="1120" t="s">
        <v>2230</v>
      </c>
      <c r="D52" s="1120">
        <v>11</v>
      </c>
      <c r="E52" s="261" t="str">
        <f>+_xlfn.IFNA(VLOOKUP(B52,[2]Hoja1!$A:$C,3,FALSE),"Consultar")</f>
        <v>Consultar</v>
      </c>
      <c r="F52" s="1121"/>
      <c r="G52" s="1121"/>
      <c r="H52" s="1121">
        <v>39.31</v>
      </c>
      <c r="I52" s="1121">
        <v>39.590000000000003</v>
      </c>
      <c r="J52" s="1121">
        <v>39.770000000000003</v>
      </c>
      <c r="K52" s="1121">
        <v>39.83</v>
      </c>
      <c r="L52" s="1121">
        <v>39.76</v>
      </c>
      <c r="M52" s="1121">
        <v>39.56</v>
      </c>
      <c r="N52" s="1121">
        <v>39.229999999999997</v>
      </c>
      <c r="O52" s="1121">
        <v>38.78</v>
      </c>
      <c r="P52" s="1121">
        <v>38.17</v>
      </c>
      <c r="Q52" s="1121">
        <v>37.44</v>
      </c>
      <c r="R52" s="1121">
        <v>36.61</v>
      </c>
      <c r="S52" s="1121">
        <v>35.64</v>
      </c>
      <c r="T52" s="1121">
        <v>34.549999999999997</v>
      </c>
      <c r="U52" s="1121">
        <v>33.21</v>
      </c>
      <c r="V52" s="1121"/>
      <c r="W52" s="1140"/>
      <c r="X52" s="532">
        <v>97831535</v>
      </c>
      <c r="Y52" s="1160"/>
      <c r="Z52" s="1160"/>
    </row>
    <row r="53" spans="1:26">
      <c r="A53" s="1110"/>
      <c r="B53" s="1118">
        <v>92509828</v>
      </c>
      <c r="C53" s="1120" t="s">
        <v>2231</v>
      </c>
      <c r="D53" s="1120">
        <v>15</v>
      </c>
      <c r="E53" s="261" t="str">
        <f>+_xlfn.IFNA(VLOOKUP(B53,[2]Hoja1!$A:$C,3,FALSE),"Consultar")</f>
        <v>Consultar</v>
      </c>
      <c r="F53" s="1121"/>
      <c r="G53" s="1121"/>
      <c r="H53" s="1121">
        <v>44.55</v>
      </c>
      <c r="I53" s="1121">
        <v>44.75</v>
      </c>
      <c r="J53" s="1121">
        <v>44.87</v>
      </c>
      <c r="K53" s="1121">
        <v>44.91</v>
      </c>
      <c r="L53" s="1121">
        <v>44.87</v>
      </c>
      <c r="M53" s="1121">
        <v>44.73</v>
      </c>
      <c r="N53" s="1121">
        <v>44.5</v>
      </c>
      <c r="O53" s="1121">
        <v>44.15</v>
      </c>
      <c r="P53" s="1121">
        <v>43.69</v>
      </c>
      <c r="Q53" s="1121">
        <v>43.15</v>
      </c>
      <c r="R53" s="1121">
        <v>42.9</v>
      </c>
      <c r="S53" s="1121">
        <v>41.68</v>
      </c>
      <c r="T53" s="1121">
        <v>40.74</v>
      </c>
      <c r="U53" s="1121">
        <v>39.619999999999997</v>
      </c>
      <c r="V53" s="1121">
        <v>37.090000000000003</v>
      </c>
      <c r="W53" s="1140"/>
      <c r="X53" s="532">
        <v>97831536</v>
      </c>
      <c r="Y53" s="1160"/>
      <c r="Z53" s="1160"/>
    </row>
    <row r="54" spans="1:26">
      <c r="A54" s="1110"/>
      <c r="B54" s="1123"/>
      <c r="C54" s="1124" t="s">
        <v>2158</v>
      </c>
      <c r="D54" s="1124"/>
      <c r="E54" s="1125"/>
      <c r="F54" s="1126"/>
      <c r="G54" s="1126"/>
      <c r="H54" s="1126"/>
      <c r="I54" s="1126"/>
      <c r="J54" s="1126"/>
      <c r="K54" s="1126"/>
      <c r="L54" s="1126"/>
      <c r="M54" s="1126"/>
      <c r="N54" s="1126"/>
      <c r="O54" s="1126"/>
      <c r="P54" s="1126"/>
      <c r="Q54" s="1126"/>
      <c r="R54" s="1126"/>
      <c r="S54" s="1126"/>
      <c r="T54" s="1126"/>
      <c r="U54" s="1126"/>
      <c r="V54" s="1126"/>
      <c r="W54" s="1144"/>
      <c r="X54" s="3641"/>
      <c r="Y54" s="1160"/>
      <c r="Z54" s="1160"/>
    </row>
    <row r="55" spans="1:26">
      <c r="A55" s="1110"/>
      <c r="B55" s="1118">
        <v>92509829</v>
      </c>
      <c r="C55" s="1120" t="s">
        <v>2232</v>
      </c>
      <c r="D55" s="1120">
        <v>11</v>
      </c>
      <c r="E55" s="261">
        <f>+_xlfn.IFNA(VLOOKUP(B55,[2]Hoja1!$A:$C,3,FALSE),"Consultar")</f>
        <v>7202</v>
      </c>
      <c r="F55" s="1121"/>
      <c r="G55" s="1121"/>
      <c r="H55" s="1121"/>
      <c r="I55" s="1121">
        <v>45.92</v>
      </c>
      <c r="J55" s="1121">
        <v>45.95</v>
      </c>
      <c r="K55" s="1121">
        <v>45.78</v>
      </c>
      <c r="L55" s="1121">
        <v>45.41</v>
      </c>
      <c r="M55" s="1121">
        <v>44.8</v>
      </c>
      <c r="N55" s="1121">
        <v>43.95</v>
      </c>
      <c r="O55" s="1121">
        <v>42.83</v>
      </c>
      <c r="P55" s="1121">
        <v>41.48</v>
      </c>
      <c r="Q55" s="1121">
        <v>40.06</v>
      </c>
      <c r="R55" s="1121">
        <v>38.19</v>
      </c>
      <c r="S55" s="1121">
        <v>36.04</v>
      </c>
      <c r="T55" s="1121">
        <v>33.74</v>
      </c>
      <c r="U55" s="1121"/>
      <c r="V55" s="1121"/>
      <c r="W55" s="1140"/>
      <c r="X55" s="532">
        <v>97831537</v>
      </c>
      <c r="Y55" s="1160"/>
      <c r="Z55" s="1160"/>
    </row>
    <row r="56" spans="1:26">
      <c r="A56" s="1110"/>
      <c r="B56" s="1118">
        <v>92509850</v>
      </c>
      <c r="C56" s="1120" t="s">
        <v>2233</v>
      </c>
      <c r="D56" s="1120">
        <v>15</v>
      </c>
      <c r="E56" s="261">
        <f>+_xlfn.IFNA(VLOOKUP(B56,[2]Hoja1!$A:$C,3,FALSE),"Consultar")</f>
        <v>8008</v>
      </c>
      <c r="F56" s="1121"/>
      <c r="G56" s="1121"/>
      <c r="H56" s="1121"/>
      <c r="I56" s="1121">
        <v>55.13</v>
      </c>
      <c r="J56" s="1121">
        <v>55.19</v>
      </c>
      <c r="K56" s="1121">
        <v>55.1</v>
      </c>
      <c r="L56" s="1121">
        <v>54.97</v>
      </c>
      <c r="M56" s="1121">
        <v>54.47</v>
      </c>
      <c r="N56" s="1121">
        <v>53.8</v>
      </c>
      <c r="O56" s="1121">
        <v>53.03</v>
      </c>
      <c r="P56" s="1121">
        <v>52.02</v>
      </c>
      <c r="Q56" s="1121">
        <v>50.73</v>
      </c>
      <c r="R56" s="1121">
        <v>49.14</v>
      </c>
      <c r="S56" s="1121">
        <v>47.31</v>
      </c>
      <c r="T56" s="1121">
        <v>45.27</v>
      </c>
      <c r="U56" s="1121">
        <v>42.78</v>
      </c>
      <c r="V56" s="1121"/>
      <c r="W56" s="1140"/>
      <c r="X56" s="532">
        <v>97831538</v>
      </c>
      <c r="Y56" s="1160"/>
      <c r="Z56" s="1160"/>
    </row>
    <row r="57" spans="1:26">
      <c r="A57" s="1110"/>
      <c r="B57" s="1118">
        <v>92515025</v>
      </c>
      <c r="C57" s="1120" t="s">
        <v>2234</v>
      </c>
      <c r="D57" s="1120">
        <v>18.5</v>
      </c>
      <c r="E57" s="261">
        <f>+_xlfn.IFNA(VLOOKUP(B57,[2]Hoja1!$A:$C,3,FALSE),"Consultar")</f>
        <v>8363</v>
      </c>
      <c r="F57" s="1121"/>
      <c r="G57" s="1121"/>
      <c r="H57" s="1121"/>
      <c r="I57" s="1121">
        <v>62.57</v>
      </c>
      <c r="J57" s="1121">
        <v>62.63</v>
      </c>
      <c r="K57" s="1121">
        <v>62.59</v>
      </c>
      <c r="L57" s="1121">
        <v>62.43</v>
      </c>
      <c r="M57" s="1121">
        <v>62.13</v>
      </c>
      <c r="N57" s="1121">
        <v>61.69</v>
      </c>
      <c r="O57" s="1121">
        <v>61.08</v>
      </c>
      <c r="P57" s="1121">
        <v>60.2</v>
      </c>
      <c r="Q57" s="1121">
        <v>59.11</v>
      </c>
      <c r="R57" s="1121">
        <v>57.94</v>
      </c>
      <c r="S57" s="1121">
        <v>56.31</v>
      </c>
      <c r="T57" s="1121">
        <v>54.4</v>
      </c>
      <c r="U57" s="1121">
        <v>52.32</v>
      </c>
      <c r="V57" s="1121">
        <v>47.03</v>
      </c>
      <c r="W57" s="1140"/>
      <c r="X57" s="532">
        <v>97831539</v>
      </c>
      <c r="Y57" s="1160"/>
      <c r="Z57" s="1160"/>
    </row>
    <row r="58" spans="1:26">
      <c r="A58" s="1110"/>
      <c r="B58" s="1118">
        <v>92515634</v>
      </c>
      <c r="C58" s="1120" t="s">
        <v>2235</v>
      </c>
      <c r="D58" s="1120">
        <v>22</v>
      </c>
      <c r="E58" s="261" t="str">
        <f>+_xlfn.IFNA(VLOOKUP(B58,[2]Hoja1!$A:$C,3,FALSE),"Consultar")</f>
        <v>Consultar</v>
      </c>
      <c r="F58" s="1121"/>
      <c r="G58" s="1121"/>
      <c r="H58" s="1121"/>
      <c r="I58" s="1121">
        <v>68.510000000000005</v>
      </c>
      <c r="J58" s="1121">
        <v>68.569999999999993</v>
      </c>
      <c r="K58" s="1121">
        <v>68.540000000000006</v>
      </c>
      <c r="L58" s="1121">
        <v>68.400000000000006</v>
      </c>
      <c r="M58" s="1121">
        <v>68.13</v>
      </c>
      <c r="N58" s="1121">
        <v>67.69</v>
      </c>
      <c r="O58" s="1121">
        <v>67.16</v>
      </c>
      <c r="P58" s="1121">
        <v>66.45</v>
      </c>
      <c r="Q58" s="1121">
        <v>65.42</v>
      </c>
      <c r="R58" s="1121">
        <v>64.239999999999995</v>
      </c>
      <c r="S58" s="1121">
        <v>62.85</v>
      </c>
      <c r="T58" s="1121">
        <v>61.24</v>
      </c>
      <c r="U58" s="1121">
        <v>59.45</v>
      </c>
      <c r="V58" s="1121">
        <v>54.74</v>
      </c>
      <c r="W58" s="1140"/>
      <c r="X58" s="532">
        <v>97831540</v>
      </c>
      <c r="Y58" s="1160"/>
      <c r="Z58" s="1160"/>
    </row>
    <row r="59" spans="1:26">
      <c r="A59" s="1110"/>
      <c r="B59" s="1123"/>
      <c r="C59" s="1124" t="s">
        <v>2159</v>
      </c>
      <c r="D59" s="1124"/>
      <c r="E59" s="1125"/>
      <c r="F59" s="1126"/>
      <c r="G59" s="1126"/>
      <c r="H59" s="1126"/>
      <c r="I59" s="1126"/>
      <c r="J59" s="1126"/>
      <c r="K59" s="1126"/>
      <c r="L59" s="1126"/>
      <c r="M59" s="1126"/>
      <c r="N59" s="1126"/>
      <c r="O59" s="1126"/>
      <c r="P59" s="1126"/>
      <c r="Q59" s="1126"/>
      <c r="R59" s="1126"/>
      <c r="S59" s="1126"/>
      <c r="T59" s="1126"/>
      <c r="U59" s="1126"/>
      <c r="V59" s="1126"/>
      <c r="W59" s="1144"/>
      <c r="X59" s="3641"/>
      <c r="Y59" s="1160"/>
      <c r="Z59" s="1160"/>
    </row>
    <row r="60" spans="1:26">
      <c r="A60" s="1110"/>
      <c r="B60" s="3635">
        <v>92516789</v>
      </c>
      <c r="C60" s="3637" t="s">
        <v>2236</v>
      </c>
      <c r="D60" s="3637">
        <v>15</v>
      </c>
      <c r="E60" s="3082" t="str">
        <f>+_xlfn.IFNA(VLOOKUP(B60,[2]Hoja1!$A:$C,3,FALSE),"Consultar")</f>
        <v>Consultar</v>
      </c>
      <c r="F60" s="3638"/>
      <c r="G60" s="3638"/>
      <c r="H60" s="3638"/>
      <c r="I60" s="3638">
        <v>56.69</v>
      </c>
      <c r="J60" s="3638">
        <v>56.64</v>
      </c>
      <c r="K60" s="3638">
        <v>56.46</v>
      </c>
      <c r="L60" s="3638">
        <v>56.08</v>
      </c>
      <c r="M60" s="3638">
        <v>55.49</v>
      </c>
      <c r="N60" s="3638">
        <v>54.51</v>
      </c>
      <c r="O60" s="3638">
        <v>53.13</v>
      </c>
      <c r="P60" s="3638">
        <v>51.47</v>
      </c>
      <c r="Q60" s="3638">
        <v>49.3</v>
      </c>
      <c r="R60" s="3638">
        <v>46.7</v>
      </c>
      <c r="S60" s="3638">
        <v>42.67</v>
      </c>
      <c r="T60" s="3638">
        <v>39.21</v>
      </c>
      <c r="U60" s="3638"/>
      <c r="V60" s="3638"/>
      <c r="W60" s="3640"/>
      <c r="X60" s="524">
        <v>97831541</v>
      </c>
      <c r="Y60" s="1160"/>
      <c r="Z60" s="1160"/>
    </row>
    <row r="61" spans="1:26">
      <c r="A61" s="1110"/>
      <c r="B61" s="1118">
        <v>92511727</v>
      </c>
      <c r="C61" s="1120" t="s">
        <v>2237</v>
      </c>
      <c r="D61" s="1120">
        <v>18.5</v>
      </c>
      <c r="E61" s="261" t="str">
        <f>+_xlfn.IFNA(VLOOKUP(B61,[2]Hoja1!$A:$C,3,FALSE),"Consultar")</f>
        <v>Consultar</v>
      </c>
      <c r="F61" s="1121"/>
      <c r="G61" s="1121"/>
      <c r="H61" s="1121"/>
      <c r="I61" s="1121">
        <v>67.650000000000006</v>
      </c>
      <c r="J61" s="1121">
        <v>67.66</v>
      </c>
      <c r="K61" s="1121">
        <v>67.47</v>
      </c>
      <c r="L61" s="1121">
        <v>67.040000000000006</v>
      </c>
      <c r="M61" s="1121">
        <v>66.34</v>
      </c>
      <c r="N61" s="1121">
        <v>65.36</v>
      </c>
      <c r="O61" s="1121">
        <v>64.209999999999994</v>
      </c>
      <c r="P61" s="1121">
        <v>62.43</v>
      </c>
      <c r="Q61" s="1121">
        <v>60.52</v>
      </c>
      <c r="R61" s="1121">
        <v>58.18</v>
      </c>
      <c r="S61" s="1121">
        <v>55.6</v>
      </c>
      <c r="T61" s="1121">
        <v>52.37</v>
      </c>
      <c r="U61" s="1121"/>
      <c r="V61" s="1121"/>
      <c r="W61" s="1140"/>
      <c r="X61" s="532">
        <v>97831542</v>
      </c>
      <c r="Y61" s="1160"/>
      <c r="Z61" s="1160"/>
    </row>
    <row r="62" spans="1:26">
      <c r="A62" s="1110"/>
      <c r="B62" s="1118">
        <v>92500185</v>
      </c>
      <c r="C62" s="1120" t="s">
        <v>2238</v>
      </c>
      <c r="D62" s="1120">
        <v>22</v>
      </c>
      <c r="E62" s="261" t="str">
        <f>+_xlfn.IFNA(VLOOKUP(B62,[2]Hoja1!$A:$C,3,FALSE),"Consultar")</f>
        <v>Consultar</v>
      </c>
      <c r="F62" s="1121"/>
      <c r="G62" s="1121"/>
      <c r="H62" s="1121"/>
      <c r="I62" s="1121">
        <v>74.81</v>
      </c>
      <c r="J62" s="1121">
        <v>74.819999999999993</v>
      </c>
      <c r="K62" s="1121">
        <v>74.62</v>
      </c>
      <c r="L62" s="1121">
        <v>74.2</v>
      </c>
      <c r="M62" s="1121">
        <v>73.540000000000006</v>
      </c>
      <c r="N62" s="1121">
        <v>72.62</v>
      </c>
      <c r="O62" s="1121">
        <v>71.38</v>
      </c>
      <c r="P62" s="1121">
        <v>69.989999999999995</v>
      </c>
      <c r="Q62" s="1121">
        <v>68.22</v>
      </c>
      <c r="R62" s="1121">
        <v>66.11</v>
      </c>
      <c r="S62" s="1121">
        <v>63.71</v>
      </c>
      <c r="T62" s="1121">
        <v>60.79</v>
      </c>
      <c r="U62" s="1121">
        <v>57.8</v>
      </c>
      <c r="V62" s="1121"/>
      <c r="W62" s="1140"/>
      <c r="X62" s="532">
        <v>97831543</v>
      </c>
      <c r="Y62" s="1160"/>
      <c r="Z62" s="1160"/>
    </row>
    <row r="63" spans="1:26">
      <c r="A63" s="1110"/>
      <c r="B63" s="1118">
        <v>92517310</v>
      </c>
      <c r="C63" s="1120" t="s">
        <v>2239</v>
      </c>
      <c r="D63" s="1120">
        <v>30</v>
      </c>
      <c r="E63" s="261" t="str">
        <f>+_xlfn.IFNA(VLOOKUP(B63,[2]Hoja1!$A:$C,3,FALSE),"Consultar")</f>
        <v>Consultar</v>
      </c>
      <c r="F63" s="1121"/>
      <c r="G63" s="1121"/>
      <c r="H63" s="1121"/>
      <c r="I63" s="1121">
        <v>89.64</v>
      </c>
      <c r="J63" s="1121">
        <v>89.62</v>
      </c>
      <c r="K63" s="1121">
        <v>89.44</v>
      </c>
      <c r="L63" s="1121">
        <v>89.11</v>
      </c>
      <c r="M63" s="1121">
        <v>88.6</v>
      </c>
      <c r="N63" s="1121">
        <v>87.78</v>
      </c>
      <c r="O63" s="1121">
        <v>86.84</v>
      </c>
      <c r="P63" s="1121">
        <v>85.67</v>
      </c>
      <c r="Q63" s="1121">
        <v>84.07</v>
      </c>
      <c r="R63" s="1121">
        <v>82.46</v>
      </c>
      <c r="S63" s="1121">
        <v>80.45</v>
      </c>
      <c r="T63" s="1121">
        <v>78.290000000000006</v>
      </c>
      <c r="U63" s="1121">
        <v>75.37</v>
      </c>
      <c r="V63" s="1121">
        <v>68.989999999999995</v>
      </c>
      <c r="W63" s="1140"/>
      <c r="X63" s="532">
        <v>98318434</v>
      </c>
      <c r="Y63" s="1160"/>
      <c r="Z63" s="1160"/>
    </row>
    <row r="64" spans="1:26" ht="15" thickBot="1">
      <c r="A64" s="1110"/>
      <c r="B64" s="1128">
        <v>92517312</v>
      </c>
      <c r="C64" s="1129" t="s">
        <v>2240</v>
      </c>
      <c r="D64" s="1129">
        <v>37</v>
      </c>
      <c r="E64" s="3302" t="str">
        <f>+_xlfn.IFNA(VLOOKUP(B64,[2]Hoja1!$A:$C,3,FALSE),"Consultar")</f>
        <v>Consultar</v>
      </c>
      <c r="F64" s="1130"/>
      <c r="G64" s="1130"/>
      <c r="H64" s="1130"/>
      <c r="I64" s="1130">
        <v>96.47</v>
      </c>
      <c r="J64" s="1130">
        <v>96.42</v>
      </c>
      <c r="K64" s="1130">
        <v>96.24</v>
      </c>
      <c r="L64" s="1130">
        <v>95.91</v>
      </c>
      <c r="M64" s="1130">
        <v>95.42</v>
      </c>
      <c r="N64" s="1130">
        <v>94.7</v>
      </c>
      <c r="O64" s="1130">
        <v>93.91</v>
      </c>
      <c r="P64" s="1130">
        <v>92.63</v>
      </c>
      <c r="Q64" s="1130">
        <v>91.39</v>
      </c>
      <c r="R64" s="1130">
        <v>89.64</v>
      </c>
      <c r="S64" s="1130">
        <v>87.93</v>
      </c>
      <c r="T64" s="1130">
        <v>85.66</v>
      </c>
      <c r="U64" s="1130">
        <v>83.24</v>
      </c>
      <c r="V64" s="1130">
        <v>77.27</v>
      </c>
      <c r="W64" s="3642"/>
      <c r="X64" s="534">
        <v>98318435</v>
      </c>
      <c r="Y64" s="1160"/>
      <c r="Z64" s="1160"/>
    </row>
    <row r="65" spans="2:30">
      <c r="B65" s="1131"/>
      <c r="C65" s="1131"/>
      <c r="D65" s="1131"/>
      <c r="E65" s="1131"/>
      <c r="F65" s="1131"/>
      <c r="G65" s="1131"/>
      <c r="H65" s="1131"/>
      <c r="I65" s="1131"/>
      <c r="J65" s="1131"/>
      <c r="K65" s="1131"/>
      <c r="L65" s="1131"/>
      <c r="M65" s="1131"/>
      <c r="N65" s="1131"/>
      <c r="O65" s="1131"/>
      <c r="P65" s="1131"/>
      <c r="Q65" s="1131"/>
      <c r="R65" s="1131"/>
      <c r="S65" s="1131"/>
      <c r="T65" s="1131"/>
      <c r="U65" s="1131"/>
      <c r="V65" s="1131"/>
      <c r="W65" s="1131"/>
      <c r="X65" s="1131"/>
      <c r="Y65" s="1131"/>
    </row>
    <row r="66" spans="2:30" ht="21">
      <c r="B66" s="1132" t="s">
        <v>2162</v>
      </c>
      <c r="C66" s="1131"/>
      <c r="D66" s="1131"/>
      <c r="E66" s="1131"/>
      <c r="F66" s="1131"/>
      <c r="G66" s="1131"/>
      <c r="H66" s="1131"/>
      <c r="I66" s="1131"/>
      <c r="J66" s="1131"/>
      <c r="K66" s="1131"/>
      <c r="L66" s="1131"/>
      <c r="M66" s="1131"/>
      <c r="N66" s="1131"/>
      <c r="O66" s="1131"/>
      <c r="P66" s="1131"/>
      <c r="Q66" s="1131"/>
      <c r="R66" s="1131"/>
      <c r="S66" s="1131"/>
      <c r="T66" s="1131"/>
      <c r="U66" s="1131"/>
      <c r="V66" s="1131"/>
    </row>
    <row r="67" spans="2:30" ht="15" thickBot="1"/>
    <row r="68" spans="2:30" ht="15" customHeight="1">
      <c r="B68" s="4736" t="s">
        <v>2101</v>
      </c>
      <c r="C68" s="4738" t="s">
        <v>340</v>
      </c>
      <c r="D68" s="4736" t="s">
        <v>2007</v>
      </c>
      <c r="E68" s="4736" t="s">
        <v>2008</v>
      </c>
      <c r="F68" s="4751" t="s">
        <v>1092</v>
      </c>
      <c r="G68" s="4752"/>
      <c r="H68" s="4752"/>
      <c r="I68" s="4752"/>
      <c r="J68" s="4752"/>
      <c r="K68" s="4752"/>
      <c r="L68" s="4752"/>
      <c r="M68" s="4752"/>
      <c r="N68" s="4752"/>
      <c r="O68" s="4752"/>
      <c r="P68" s="4752"/>
      <c r="Q68" s="4752"/>
      <c r="R68" s="4752"/>
      <c r="S68" s="4752"/>
      <c r="T68" s="4752"/>
      <c r="U68" s="4752"/>
      <c r="V68" s="4752"/>
      <c r="W68" s="4752"/>
      <c r="X68" s="4752"/>
      <c r="Y68" s="4752"/>
      <c r="Z68" s="4752"/>
      <c r="AA68" s="4753"/>
      <c r="AB68" s="4760" t="s">
        <v>2201</v>
      </c>
    </row>
    <row r="69" spans="2:30">
      <c r="B69" s="4737"/>
      <c r="C69" s="4739"/>
      <c r="D69" s="4737"/>
      <c r="E69" s="4737"/>
      <c r="F69" s="4754"/>
      <c r="G69" s="4755"/>
      <c r="H69" s="4755"/>
      <c r="I69" s="4755"/>
      <c r="J69" s="4755"/>
      <c r="K69" s="4755"/>
      <c r="L69" s="4755"/>
      <c r="M69" s="4755"/>
      <c r="N69" s="4755"/>
      <c r="O69" s="4755"/>
      <c r="P69" s="4755"/>
      <c r="Q69" s="4755"/>
      <c r="R69" s="4755"/>
      <c r="S69" s="4755"/>
      <c r="T69" s="4755"/>
      <c r="U69" s="4755"/>
      <c r="V69" s="4755"/>
      <c r="W69" s="4755"/>
      <c r="X69" s="4755"/>
      <c r="Y69" s="4755"/>
      <c r="Z69" s="4755"/>
      <c r="AA69" s="4756"/>
      <c r="AB69" s="4761"/>
    </row>
    <row r="70" spans="2:30">
      <c r="B70" s="4737"/>
      <c r="C70" s="4739"/>
      <c r="D70" s="4737"/>
      <c r="E70" s="4737"/>
      <c r="F70" s="4757"/>
      <c r="G70" s="4758"/>
      <c r="H70" s="4758"/>
      <c r="I70" s="4758"/>
      <c r="J70" s="4758"/>
      <c r="K70" s="4758"/>
      <c r="L70" s="4758"/>
      <c r="M70" s="4758"/>
      <c r="N70" s="4758"/>
      <c r="O70" s="4758"/>
      <c r="P70" s="4758"/>
      <c r="Q70" s="4758"/>
      <c r="R70" s="4758"/>
      <c r="S70" s="4758"/>
      <c r="T70" s="4758"/>
      <c r="U70" s="4758"/>
      <c r="V70" s="4758"/>
      <c r="W70" s="4758"/>
      <c r="X70" s="4758"/>
      <c r="Y70" s="4758"/>
      <c r="Z70" s="4758"/>
      <c r="AA70" s="4759"/>
      <c r="AB70" s="4761"/>
    </row>
    <row r="71" spans="2:30" ht="15" thickBot="1">
      <c r="B71" s="4740"/>
      <c r="C71" s="4775"/>
      <c r="D71" s="4740"/>
      <c r="E71" s="4740"/>
      <c r="F71" s="1133">
        <v>48</v>
      </c>
      <c r="G71" s="1133">
        <v>54</v>
      </c>
      <c r="H71" s="1133">
        <v>60</v>
      </c>
      <c r="I71" s="1133">
        <v>66</v>
      </c>
      <c r="J71" s="1133">
        <v>72</v>
      </c>
      <c r="K71" s="1133">
        <v>78</v>
      </c>
      <c r="L71" s="1133">
        <v>84</v>
      </c>
      <c r="M71" s="1133">
        <v>90</v>
      </c>
      <c r="N71" s="1133">
        <v>102</v>
      </c>
      <c r="O71" s="1133">
        <v>114</v>
      </c>
      <c r="P71" s="1133">
        <v>120</v>
      </c>
      <c r="Q71" s="1133">
        <v>150</v>
      </c>
      <c r="R71" s="1133">
        <v>180</v>
      </c>
      <c r="S71" s="1133">
        <v>210</v>
      </c>
      <c r="T71" s="1133">
        <v>240</v>
      </c>
      <c r="U71" s="1133">
        <v>270</v>
      </c>
      <c r="V71" s="1134">
        <v>300</v>
      </c>
      <c r="W71" s="1135">
        <v>330</v>
      </c>
      <c r="X71" s="1136">
        <v>360</v>
      </c>
      <c r="Y71" s="1133">
        <v>390</v>
      </c>
      <c r="Z71" s="1136">
        <v>420</v>
      </c>
      <c r="AA71" s="1137">
        <v>450</v>
      </c>
      <c r="AB71" s="4762"/>
    </row>
    <row r="72" spans="2:30">
      <c r="B72" s="1138"/>
      <c r="C72" s="1113" t="s">
        <v>2162</v>
      </c>
      <c r="D72" s="1114"/>
      <c r="E72" s="1115"/>
      <c r="F72" s="1116"/>
      <c r="G72" s="1116"/>
      <c r="H72" s="1116"/>
      <c r="I72" s="1116"/>
      <c r="J72" s="1116"/>
      <c r="K72" s="1116"/>
      <c r="L72" s="1116"/>
      <c r="M72" s="1116"/>
      <c r="N72" s="1116"/>
      <c r="O72" s="1139"/>
      <c r="P72" s="1139"/>
      <c r="Q72" s="1139"/>
      <c r="R72" s="1139"/>
      <c r="S72" s="1139"/>
      <c r="T72" s="1139"/>
      <c r="U72" s="1139"/>
      <c r="V72" s="1139"/>
      <c r="W72" s="1139"/>
      <c r="X72" s="1139"/>
      <c r="Y72" s="1139"/>
      <c r="Z72" s="1139"/>
      <c r="AA72" s="1117"/>
      <c r="AB72" s="3634"/>
      <c r="AC72" s="1160"/>
      <c r="AD72" s="1160"/>
    </row>
    <row r="73" spans="2:30">
      <c r="B73" s="529">
        <v>92525536</v>
      </c>
      <c r="C73" s="529" t="s">
        <v>2241</v>
      </c>
      <c r="D73" s="1120">
        <v>7.5</v>
      </c>
      <c r="E73" s="261" t="str">
        <f>+_xlfn.IFNA(VLOOKUP(B73,[2]Hoja1!$A:$C,3,FALSE),"Consultar")</f>
        <v>Consultar</v>
      </c>
      <c r="F73" s="1121">
        <v>25.85</v>
      </c>
      <c r="G73" s="1121">
        <v>25.4</v>
      </c>
      <c r="H73" s="1121">
        <v>24.89</v>
      </c>
      <c r="I73" s="1121">
        <v>24.32</v>
      </c>
      <c r="J73" s="1121">
        <v>23.74</v>
      </c>
      <c r="K73" s="1121">
        <v>22.99</v>
      </c>
      <c r="L73" s="1121">
        <v>22.21</v>
      </c>
      <c r="M73" s="1121">
        <v>21.53</v>
      </c>
      <c r="N73" s="1121">
        <v>19.61</v>
      </c>
      <c r="O73" s="1140">
        <v>17.61</v>
      </c>
      <c r="P73" s="1140"/>
      <c r="Q73" s="1140"/>
      <c r="R73" s="1140"/>
      <c r="S73" s="1140"/>
      <c r="T73" s="1140"/>
      <c r="U73" s="1140"/>
      <c r="V73" s="1140"/>
      <c r="W73" s="1140"/>
      <c r="X73" s="1140"/>
      <c r="Y73" s="1140"/>
      <c r="Z73" s="1140"/>
      <c r="AA73" s="1140"/>
      <c r="AB73" s="532">
        <v>97831548</v>
      </c>
      <c r="AC73" s="1160"/>
      <c r="AD73" s="1160"/>
    </row>
    <row r="74" spans="2:30">
      <c r="B74" s="523">
        <v>92516794</v>
      </c>
      <c r="C74" s="523" t="s">
        <v>2242</v>
      </c>
      <c r="D74" s="3637">
        <v>11</v>
      </c>
      <c r="E74" s="3082">
        <f>+_xlfn.IFNA(VLOOKUP(B74,[2]Hoja1!$A:$C,3,FALSE),"Consultar")</f>
        <v>7435</v>
      </c>
      <c r="F74" s="3638">
        <v>32.74</v>
      </c>
      <c r="G74" s="3638">
        <v>32.4</v>
      </c>
      <c r="H74" s="3638">
        <v>32.06</v>
      </c>
      <c r="I74" s="3638">
        <v>31.6</v>
      </c>
      <c r="J74" s="3638">
        <v>31.11</v>
      </c>
      <c r="K74" s="3638">
        <v>30.51</v>
      </c>
      <c r="L74" s="3638">
        <v>29.79</v>
      </c>
      <c r="M74" s="3638">
        <v>29.12</v>
      </c>
      <c r="N74" s="3638">
        <v>27.53</v>
      </c>
      <c r="O74" s="3640">
        <v>25.61</v>
      </c>
      <c r="P74" s="3640">
        <v>24.46</v>
      </c>
      <c r="Q74" s="3640"/>
      <c r="R74" s="3640"/>
      <c r="S74" s="3640"/>
      <c r="T74" s="3640"/>
      <c r="U74" s="3640"/>
      <c r="V74" s="3640"/>
      <c r="W74" s="3640"/>
      <c r="X74" s="3640"/>
      <c r="Y74" s="3640"/>
      <c r="Z74" s="3640"/>
      <c r="AA74" s="3640"/>
      <c r="AB74" s="524">
        <v>97831549</v>
      </c>
      <c r="AC74" s="1160"/>
      <c r="AD74" s="1160"/>
    </row>
    <row r="75" spans="2:30">
      <c r="B75" s="523">
        <v>92516795</v>
      </c>
      <c r="C75" s="523" t="s">
        <v>2243</v>
      </c>
      <c r="D75" s="3637">
        <v>15</v>
      </c>
      <c r="E75" s="3082">
        <f>+_xlfn.IFNA(VLOOKUP(B75,[2]Hoja1!$A:$C,3,FALSE),"Consultar")</f>
        <v>8273</v>
      </c>
      <c r="F75" s="3638">
        <v>41.04</v>
      </c>
      <c r="G75" s="3638">
        <v>40.83</v>
      </c>
      <c r="H75" s="3638">
        <v>40.450000000000003</v>
      </c>
      <c r="I75" s="3638">
        <v>40.14</v>
      </c>
      <c r="J75" s="3638">
        <v>39.81</v>
      </c>
      <c r="K75" s="3638">
        <v>39.33</v>
      </c>
      <c r="L75" s="3638">
        <v>38.76</v>
      </c>
      <c r="M75" s="3638">
        <v>38.24</v>
      </c>
      <c r="N75" s="3638">
        <v>36.770000000000003</v>
      </c>
      <c r="O75" s="3640">
        <v>35.11</v>
      </c>
      <c r="P75" s="3640">
        <v>34.29</v>
      </c>
      <c r="Q75" s="3640"/>
      <c r="R75" s="3640"/>
      <c r="S75" s="3640"/>
      <c r="T75" s="3640"/>
      <c r="U75" s="3640"/>
      <c r="V75" s="3640"/>
      <c r="W75" s="3640"/>
      <c r="X75" s="3640"/>
      <c r="Y75" s="3640"/>
      <c r="Z75" s="3640"/>
      <c r="AA75" s="3640"/>
      <c r="AB75" s="524">
        <v>97831550</v>
      </c>
      <c r="AC75" s="1160"/>
      <c r="AD75" s="1160"/>
    </row>
    <row r="76" spans="2:30">
      <c r="B76" s="523">
        <v>92516796</v>
      </c>
      <c r="C76" s="523" t="s">
        <v>2244</v>
      </c>
      <c r="D76" s="3637">
        <v>18.5</v>
      </c>
      <c r="E76" s="3082" t="str">
        <f>+_xlfn.IFNA(VLOOKUP(B76,[2]Hoja1!$A:$C,3,FALSE),"Consultar")</f>
        <v>Consultar</v>
      </c>
      <c r="F76" s="3638">
        <v>43.66</v>
      </c>
      <c r="G76" s="3638">
        <v>43.45</v>
      </c>
      <c r="H76" s="3638">
        <v>43.22</v>
      </c>
      <c r="I76" s="3638">
        <v>42.91</v>
      </c>
      <c r="J76" s="3638">
        <v>42.54</v>
      </c>
      <c r="K76" s="3638">
        <v>41.08</v>
      </c>
      <c r="L76" s="3638">
        <v>41.64</v>
      </c>
      <c r="M76" s="3638">
        <v>41.06</v>
      </c>
      <c r="N76" s="3638">
        <v>39.86</v>
      </c>
      <c r="O76" s="3640">
        <v>38.29</v>
      </c>
      <c r="P76" s="3640">
        <v>37.46</v>
      </c>
      <c r="Q76" s="3640">
        <v>32.17</v>
      </c>
      <c r="R76" s="3640"/>
      <c r="S76" s="3640"/>
      <c r="T76" s="3640"/>
      <c r="U76" s="3640"/>
      <c r="V76" s="3640"/>
      <c r="W76" s="3640"/>
      <c r="X76" s="3640"/>
      <c r="Y76" s="3640"/>
      <c r="Z76" s="3640"/>
      <c r="AA76" s="3640"/>
      <c r="AB76" s="524">
        <v>97831551</v>
      </c>
      <c r="AC76" s="1160"/>
      <c r="AD76" s="1160"/>
    </row>
    <row r="77" spans="2:30">
      <c r="B77" s="1141"/>
      <c r="C77" s="1141" t="s">
        <v>2163</v>
      </c>
      <c r="D77" s="1124"/>
      <c r="E77" s="1125"/>
      <c r="F77" s="1142"/>
      <c r="G77" s="1142"/>
      <c r="H77" s="1142"/>
      <c r="I77" s="1142"/>
      <c r="J77" s="1142"/>
      <c r="K77" s="1142"/>
      <c r="L77" s="1142"/>
      <c r="M77" s="1142"/>
      <c r="N77" s="1142"/>
      <c r="O77" s="1143"/>
      <c r="P77" s="1143"/>
      <c r="Q77" s="1143"/>
      <c r="R77" s="1143"/>
      <c r="S77" s="1143"/>
      <c r="T77" s="1143"/>
      <c r="U77" s="1143"/>
      <c r="V77" s="1143"/>
      <c r="W77" s="1143"/>
      <c r="X77" s="1143"/>
      <c r="Y77" s="1143"/>
      <c r="Z77" s="1143"/>
      <c r="AA77" s="1143"/>
      <c r="AB77" s="3643"/>
      <c r="AC77" s="1160"/>
      <c r="AD77" s="1160"/>
    </row>
    <row r="78" spans="2:30" ht="15" thickBot="1">
      <c r="B78" s="523">
        <v>92516797</v>
      </c>
      <c r="C78" s="523" t="s">
        <v>2245</v>
      </c>
      <c r="D78" s="3637">
        <v>11</v>
      </c>
      <c r="E78" s="3082" t="str">
        <f>+_xlfn.IFNA(VLOOKUP(B78,[2]Hoja1!$A:$C,3,FALSE),"Consultar")</f>
        <v>Consultar</v>
      </c>
      <c r="F78" s="3638"/>
      <c r="G78" s="3638">
        <v>34.83</v>
      </c>
      <c r="H78" s="3638">
        <v>34.18</v>
      </c>
      <c r="I78" s="3638">
        <v>33.43</v>
      </c>
      <c r="J78" s="3638">
        <v>32.65</v>
      </c>
      <c r="K78" s="3638">
        <v>31.61</v>
      </c>
      <c r="L78" s="3638">
        <v>30.31</v>
      </c>
      <c r="M78" s="3638">
        <v>29</v>
      </c>
      <c r="N78" s="3638">
        <v>26.14</v>
      </c>
      <c r="O78" s="3640"/>
      <c r="P78" s="3640"/>
      <c r="Q78" s="3640"/>
      <c r="R78" s="3640"/>
      <c r="S78" s="3640"/>
      <c r="T78" s="3640"/>
      <c r="U78" s="3640"/>
      <c r="V78" s="3640"/>
      <c r="W78" s="3640"/>
      <c r="X78" s="3640"/>
      <c r="Y78" s="3640"/>
      <c r="Z78" s="3640"/>
      <c r="AA78" s="3640"/>
      <c r="AB78" s="524">
        <v>97831552</v>
      </c>
      <c r="AC78" s="1160"/>
      <c r="AD78" s="1160"/>
    </row>
    <row r="79" spans="2:30">
      <c r="B79" s="523">
        <v>92516798</v>
      </c>
      <c r="C79" s="523" t="s">
        <v>2246</v>
      </c>
      <c r="D79" s="3637">
        <v>15</v>
      </c>
      <c r="E79" s="3082" t="str">
        <f>+_xlfn.IFNA(VLOOKUP(B79,[2]Hoja1!$A:$C,3,FALSE),"Consultar")</f>
        <v>Consultar</v>
      </c>
      <c r="F79" s="3638"/>
      <c r="G79" s="3638">
        <v>42.18</v>
      </c>
      <c r="H79" s="3638">
        <v>41.84</v>
      </c>
      <c r="I79" s="3638">
        <v>41.42</v>
      </c>
      <c r="J79" s="3638">
        <v>40.869999999999997</v>
      </c>
      <c r="K79" s="3638">
        <v>40.14</v>
      </c>
      <c r="L79" s="3638">
        <v>39.340000000000003</v>
      </c>
      <c r="M79" s="3638">
        <v>38.49</v>
      </c>
      <c r="N79" s="3638">
        <v>36.340000000000003</v>
      </c>
      <c r="O79" s="3640">
        <v>33.590000000000003</v>
      </c>
      <c r="P79" s="3640">
        <v>31.99</v>
      </c>
      <c r="Q79" s="3640"/>
      <c r="R79" s="3640"/>
      <c r="S79" s="3640"/>
      <c r="T79" s="3640"/>
      <c r="U79" s="3640"/>
      <c r="V79" s="3640"/>
      <c r="W79" s="4763" t="s">
        <v>2012</v>
      </c>
      <c r="X79" s="4764"/>
      <c r="Y79" s="4765"/>
      <c r="Z79" s="3640"/>
      <c r="AA79" s="3640"/>
      <c r="AB79" s="524">
        <v>97831553</v>
      </c>
      <c r="AC79" s="1160"/>
      <c r="AD79" s="1160"/>
    </row>
    <row r="80" spans="2:30">
      <c r="B80" s="529">
        <v>92516117</v>
      </c>
      <c r="C80" s="529" t="s">
        <v>2247</v>
      </c>
      <c r="D80" s="1120">
        <v>18.5</v>
      </c>
      <c r="E80" s="261">
        <f>+_xlfn.IFNA(VLOOKUP(B80,[2]Hoja1!$A:$C,3,FALSE),"Consultar")</f>
        <v>9034</v>
      </c>
      <c r="F80" s="1121"/>
      <c r="G80" s="1121">
        <v>50.72</v>
      </c>
      <c r="H80" s="1121">
        <v>50.26</v>
      </c>
      <c r="I80" s="1121">
        <v>49.67</v>
      </c>
      <c r="J80" s="1121">
        <v>49.04</v>
      </c>
      <c r="K80" s="1121">
        <v>48.24</v>
      </c>
      <c r="L80" s="1121">
        <v>47.26</v>
      </c>
      <c r="M80" s="1121">
        <v>46.3</v>
      </c>
      <c r="N80" s="1121">
        <v>44</v>
      </c>
      <c r="O80" s="1140">
        <v>41.07</v>
      </c>
      <c r="P80" s="1140">
        <v>39.5</v>
      </c>
      <c r="Q80" s="1140"/>
      <c r="R80" s="1140"/>
      <c r="S80" s="1140"/>
      <c r="T80" s="1140"/>
      <c r="U80" s="1140"/>
      <c r="V80" s="1140"/>
      <c r="W80" s="4766"/>
      <c r="X80" s="4767"/>
      <c r="Y80" s="4768"/>
      <c r="Z80" s="1140"/>
      <c r="AA80" s="1140"/>
      <c r="AB80" s="532">
        <v>97831554</v>
      </c>
      <c r="AC80" s="1160"/>
      <c r="AD80" s="1160"/>
    </row>
    <row r="81" spans="2:30" ht="15" thickBot="1">
      <c r="B81" s="529">
        <v>92516123</v>
      </c>
      <c r="C81" s="529" t="s">
        <v>2248</v>
      </c>
      <c r="D81" s="1120">
        <v>22</v>
      </c>
      <c r="E81" s="261" t="str">
        <f>+_xlfn.IFNA(VLOOKUP(B81,[2]Hoja1!$A:$C,3,FALSE),"Consultar")</f>
        <v>Consultar</v>
      </c>
      <c r="F81" s="1121"/>
      <c r="G81" s="1121">
        <v>55.72</v>
      </c>
      <c r="H81" s="1121">
        <v>55.29</v>
      </c>
      <c r="I81" s="1121">
        <v>54.88</v>
      </c>
      <c r="J81" s="1121">
        <v>54.31</v>
      </c>
      <c r="K81" s="1121">
        <v>53.52</v>
      </c>
      <c r="L81" s="1121">
        <v>52.74</v>
      </c>
      <c r="M81" s="1121">
        <v>51.88</v>
      </c>
      <c r="N81" s="1121">
        <v>49.81</v>
      </c>
      <c r="O81" s="1140">
        <v>47.25</v>
      </c>
      <c r="P81" s="1140">
        <v>45.69</v>
      </c>
      <c r="Q81" s="1140"/>
      <c r="R81" s="1140"/>
      <c r="S81" s="1140"/>
      <c r="T81" s="1140"/>
      <c r="U81" s="1140"/>
      <c r="V81" s="1140"/>
      <c r="W81" s="4769"/>
      <c r="X81" s="4770"/>
      <c r="Y81" s="4771"/>
      <c r="Z81" s="1140"/>
      <c r="AA81" s="1140"/>
      <c r="AB81" s="532">
        <v>97831555</v>
      </c>
      <c r="AC81" s="1160"/>
      <c r="AD81" s="1160"/>
    </row>
    <row r="82" spans="2:30">
      <c r="B82" s="529">
        <v>92517372</v>
      </c>
      <c r="C82" s="529" t="s">
        <v>2249</v>
      </c>
      <c r="D82" s="1120">
        <v>30</v>
      </c>
      <c r="E82" s="261">
        <f>+_xlfn.IFNA(VLOOKUP(B82,[2]Hoja1!$A:$C,3,FALSE),"Consultar")</f>
        <v>12548</v>
      </c>
      <c r="F82" s="1121"/>
      <c r="G82" s="1121">
        <v>67.89</v>
      </c>
      <c r="H82" s="1121">
        <v>67.86</v>
      </c>
      <c r="I82" s="1121">
        <v>67.75</v>
      </c>
      <c r="J82" s="1121">
        <v>67.59</v>
      </c>
      <c r="K82" s="1121">
        <v>67.38</v>
      </c>
      <c r="L82" s="1121">
        <v>67.02</v>
      </c>
      <c r="M82" s="1121">
        <v>66.599999999999994</v>
      </c>
      <c r="N82" s="1121">
        <v>65.5</v>
      </c>
      <c r="O82" s="1140">
        <v>63.99</v>
      </c>
      <c r="P82" s="1140">
        <v>62.88</v>
      </c>
      <c r="Q82" s="1140">
        <v>55.92</v>
      </c>
      <c r="R82" s="1140"/>
      <c r="S82" s="1140"/>
      <c r="T82" s="1140"/>
      <c r="U82" s="1140"/>
      <c r="V82" s="1140"/>
      <c r="W82" s="1140"/>
      <c r="X82" s="1140"/>
      <c r="Y82" s="1140"/>
      <c r="Z82" s="1140"/>
      <c r="AA82" s="1140"/>
      <c r="AB82" s="532">
        <v>98318452</v>
      </c>
      <c r="AC82" s="1160"/>
      <c r="AD82" s="1160"/>
    </row>
    <row r="83" spans="2:30">
      <c r="B83" s="529">
        <v>92517538</v>
      </c>
      <c r="C83" s="529" t="s">
        <v>2250</v>
      </c>
      <c r="D83" s="1120">
        <v>37</v>
      </c>
      <c r="E83" s="261" t="str">
        <f>+_xlfn.IFNA(VLOOKUP(B83,[2]Hoja1!$A:$C,3,FALSE),"Consultar")</f>
        <v>Consultar</v>
      </c>
      <c r="F83" s="1121"/>
      <c r="G83" s="1121">
        <v>69.34</v>
      </c>
      <c r="H83" s="1121">
        <v>69.260000000000005</v>
      </c>
      <c r="I83" s="1121">
        <v>69.099999999999994</v>
      </c>
      <c r="J83" s="1121">
        <v>68.91</v>
      </c>
      <c r="K83" s="1121">
        <v>68.63</v>
      </c>
      <c r="L83" s="1121">
        <v>68.17</v>
      </c>
      <c r="M83" s="1121">
        <v>67.78</v>
      </c>
      <c r="N83" s="1121">
        <v>66.56</v>
      </c>
      <c r="O83" s="1140">
        <v>64.760000000000005</v>
      </c>
      <c r="P83" s="1140">
        <v>63.66</v>
      </c>
      <c r="Q83" s="1140">
        <v>56.45</v>
      </c>
      <c r="R83" s="1140"/>
      <c r="S83" s="1140"/>
      <c r="T83" s="1140"/>
      <c r="U83" s="1140"/>
      <c r="V83" s="1140"/>
      <c r="W83" s="1140"/>
      <c r="X83" s="1140"/>
      <c r="Y83" s="1140"/>
      <c r="Z83" s="1140"/>
      <c r="AA83" s="1140"/>
      <c r="AB83" s="532">
        <v>98318453</v>
      </c>
      <c r="AC83" s="1160"/>
      <c r="AD83" s="1160"/>
    </row>
    <row r="84" spans="2:30">
      <c r="B84" s="1141"/>
      <c r="C84" s="1141" t="s">
        <v>2164</v>
      </c>
      <c r="D84" s="1124"/>
      <c r="E84" s="1125"/>
      <c r="F84" s="1126"/>
      <c r="G84" s="1126"/>
      <c r="H84" s="1126"/>
      <c r="I84" s="1126"/>
      <c r="J84" s="1126"/>
      <c r="K84" s="1126"/>
      <c r="L84" s="1126"/>
      <c r="M84" s="1126"/>
      <c r="N84" s="1126"/>
      <c r="O84" s="1144"/>
      <c r="P84" s="1144"/>
      <c r="Q84" s="1144"/>
      <c r="R84" s="1144"/>
      <c r="S84" s="1144"/>
      <c r="T84" s="1144"/>
      <c r="U84" s="1144"/>
      <c r="V84" s="1144"/>
      <c r="W84" s="1144"/>
      <c r="X84" s="1144"/>
      <c r="Y84" s="1144"/>
      <c r="Z84" s="1144"/>
      <c r="AA84" s="1144"/>
      <c r="AB84" s="3641"/>
      <c r="AC84" s="1160"/>
      <c r="AD84" s="1160"/>
    </row>
    <row r="85" spans="2:30">
      <c r="B85" s="529">
        <v>92517565</v>
      </c>
      <c r="C85" s="529" t="s">
        <v>2251</v>
      </c>
      <c r="D85" s="1120">
        <v>30</v>
      </c>
      <c r="E85" s="261" t="str">
        <f>+_xlfn.IFNA(VLOOKUP(B85,[2]Hoja1!$A:$C,3,FALSE),"Consultar")</f>
        <v>Consultar</v>
      </c>
      <c r="F85" s="1121"/>
      <c r="G85" s="1121"/>
      <c r="H85" s="1121">
        <v>68.099999999999994</v>
      </c>
      <c r="I85" s="1121">
        <v>67.38</v>
      </c>
      <c r="J85" s="1121">
        <v>66.459999999999994</v>
      </c>
      <c r="K85" s="1121">
        <v>65.489999999999995</v>
      </c>
      <c r="L85" s="1121">
        <v>64.34</v>
      </c>
      <c r="M85" s="1121">
        <v>62.95</v>
      </c>
      <c r="N85" s="1121">
        <v>60</v>
      </c>
      <c r="O85" s="1140">
        <v>55.88</v>
      </c>
      <c r="P85" s="1140">
        <v>53.62</v>
      </c>
      <c r="Q85" s="1140"/>
      <c r="R85" s="1140"/>
      <c r="S85" s="1140"/>
      <c r="T85" s="1140"/>
      <c r="U85" s="1140"/>
      <c r="V85" s="1140"/>
      <c r="W85" s="1140"/>
      <c r="X85" s="1140"/>
      <c r="Y85" s="1140"/>
      <c r="Z85" s="1140"/>
      <c r="AA85" s="1140"/>
      <c r="AB85" s="532">
        <v>98318454</v>
      </c>
      <c r="AC85" s="1160"/>
      <c r="AD85" s="1160"/>
    </row>
    <row r="86" spans="2:30">
      <c r="B86" s="529">
        <v>92517566</v>
      </c>
      <c r="C86" s="529" t="s">
        <v>2252</v>
      </c>
      <c r="D86" s="1120">
        <v>37</v>
      </c>
      <c r="E86" s="261" t="str">
        <f>+_xlfn.IFNA(VLOOKUP(B86,[2]Hoja1!$A:$C,3,FALSE),"Consultar")</f>
        <v>Consultar</v>
      </c>
      <c r="F86" s="1121"/>
      <c r="G86" s="1121"/>
      <c r="H86" s="1121">
        <v>79.98</v>
      </c>
      <c r="I86" s="1121">
        <v>79.52</v>
      </c>
      <c r="J86" s="1121">
        <v>78.989999999999995</v>
      </c>
      <c r="K86" s="1121">
        <v>78.55</v>
      </c>
      <c r="L86" s="1121">
        <v>77.599999999999994</v>
      </c>
      <c r="M86" s="1121">
        <v>76.72</v>
      </c>
      <c r="N86" s="1121">
        <v>74.59</v>
      </c>
      <c r="O86" s="1140">
        <v>71.930000000000007</v>
      </c>
      <c r="P86" s="1140">
        <v>70.41</v>
      </c>
      <c r="Q86" s="1140"/>
      <c r="R86" s="1140"/>
      <c r="S86" s="1140"/>
      <c r="T86" s="1140"/>
      <c r="U86" s="1140"/>
      <c r="V86" s="1140"/>
      <c r="W86" s="1140"/>
      <c r="X86" s="1140"/>
      <c r="Y86" s="1140"/>
      <c r="Z86" s="1140"/>
      <c r="AA86" s="1140"/>
      <c r="AB86" s="532">
        <v>98318455</v>
      </c>
      <c r="AC86" s="1160"/>
      <c r="AD86" s="1160"/>
    </row>
    <row r="87" spans="2:30">
      <c r="B87" s="529">
        <v>92517584</v>
      </c>
      <c r="C87" s="529" t="s">
        <v>2253</v>
      </c>
      <c r="D87" s="1120">
        <v>45</v>
      </c>
      <c r="E87" s="261">
        <f>+_xlfn.IFNA(VLOOKUP(B87,[2]Hoja1!$A:$C,3,FALSE),"Consultar")</f>
        <v>16489</v>
      </c>
      <c r="F87" s="1121"/>
      <c r="G87" s="1121"/>
      <c r="H87" s="1121">
        <v>90.58</v>
      </c>
      <c r="I87" s="1121">
        <v>90.25</v>
      </c>
      <c r="J87" s="1121">
        <v>89.82</v>
      </c>
      <c r="K87" s="1121">
        <v>89.36</v>
      </c>
      <c r="L87" s="1121">
        <v>88.61</v>
      </c>
      <c r="M87" s="1121">
        <v>87.82</v>
      </c>
      <c r="N87" s="1121">
        <v>85.96</v>
      </c>
      <c r="O87" s="1140">
        <v>83.56</v>
      </c>
      <c r="P87" s="1140">
        <v>82.22</v>
      </c>
      <c r="Q87" s="1140">
        <v>73.81</v>
      </c>
      <c r="R87" s="1140"/>
      <c r="S87" s="1140"/>
      <c r="T87" s="1140"/>
      <c r="U87" s="1140"/>
      <c r="V87" s="1140"/>
      <c r="W87" s="1140"/>
      <c r="X87" s="1140"/>
      <c r="Y87" s="1140"/>
      <c r="Z87" s="1140"/>
      <c r="AA87" s="1140"/>
      <c r="AB87" s="532">
        <v>98318456</v>
      </c>
      <c r="AC87" s="1160"/>
      <c r="AD87" s="1160"/>
    </row>
    <row r="88" spans="2:30">
      <c r="B88" s="529">
        <v>92500309</v>
      </c>
      <c r="C88" s="529" t="s">
        <v>2254</v>
      </c>
      <c r="D88" s="1120">
        <v>55</v>
      </c>
      <c r="E88" s="261">
        <f>+_xlfn.IFNA(VLOOKUP(B88,[2]Hoja1!$A:$C,3,FALSE),"Consultar")</f>
        <v>19770</v>
      </c>
      <c r="F88" s="1121"/>
      <c r="G88" s="1121"/>
      <c r="H88" s="1121">
        <v>104.7</v>
      </c>
      <c r="I88" s="1121">
        <v>104.5</v>
      </c>
      <c r="J88" s="1121">
        <v>104.2</v>
      </c>
      <c r="K88" s="1121">
        <v>103.7</v>
      </c>
      <c r="L88" s="1121">
        <v>103</v>
      </c>
      <c r="M88" s="1121">
        <v>102.3</v>
      </c>
      <c r="N88" s="1121">
        <v>100.5</v>
      </c>
      <c r="O88" s="1140">
        <v>98.18</v>
      </c>
      <c r="P88" s="1140">
        <v>96.9</v>
      </c>
      <c r="Q88" s="1140">
        <v>88.8</v>
      </c>
      <c r="R88" s="1140"/>
      <c r="S88" s="1140"/>
      <c r="T88" s="1140"/>
      <c r="U88" s="1140"/>
      <c r="V88" s="1140"/>
      <c r="W88" s="1140"/>
      <c r="X88" s="1140"/>
      <c r="Y88" s="1140"/>
      <c r="Z88" s="1140"/>
      <c r="AA88" s="1140"/>
      <c r="AB88" s="532">
        <v>98318457</v>
      </c>
      <c r="AC88" s="1160"/>
      <c r="AD88" s="1160"/>
    </row>
    <row r="89" spans="2:30">
      <c r="B89" s="523">
        <v>92516799</v>
      </c>
      <c r="C89" s="523" t="s">
        <v>2255</v>
      </c>
      <c r="D89" s="3637">
        <v>75</v>
      </c>
      <c r="E89" s="3082" t="str">
        <f>+_xlfn.IFNA(VLOOKUP(B89,[2]Hoja1!$A:$C,3,FALSE),"Consultar")</f>
        <v>Consultar</v>
      </c>
      <c r="F89" s="3638"/>
      <c r="G89" s="3638"/>
      <c r="H89" s="3638" t="s">
        <v>2256</v>
      </c>
      <c r="I89" s="3638">
        <v>106.1</v>
      </c>
      <c r="J89" s="3638">
        <v>105.8</v>
      </c>
      <c r="K89" s="3638">
        <v>105.4</v>
      </c>
      <c r="L89" s="3638">
        <v>104.8</v>
      </c>
      <c r="M89" s="3638">
        <v>104.1</v>
      </c>
      <c r="N89" s="3638">
        <v>102.5</v>
      </c>
      <c r="O89" s="3640">
        <v>100</v>
      </c>
      <c r="P89" s="3640">
        <v>98.76</v>
      </c>
      <c r="Q89" s="3640">
        <v>90.98</v>
      </c>
      <c r="R89" s="3640"/>
      <c r="S89" s="3640"/>
      <c r="T89" s="3640"/>
      <c r="U89" s="3640"/>
      <c r="V89" s="3640"/>
      <c r="W89" s="3640"/>
      <c r="X89" s="3640"/>
      <c r="Y89" s="3640"/>
      <c r="Z89" s="3640"/>
      <c r="AA89" s="3640"/>
      <c r="AB89" s="524">
        <v>98318458</v>
      </c>
      <c r="AC89" s="1160"/>
      <c r="AD89" s="1160"/>
    </row>
    <row r="90" spans="2:30">
      <c r="B90" s="1141"/>
      <c r="C90" s="1141" t="s">
        <v>2165</v>
      </c>
      <c r="D90" s="1124"/>
      <c r="E90" s="1125"/>
      <c r="F90" s="1126"/>
      <c r="G90" s="1126"/>
      <c r="H90" s="1126"/>
      <c r="I90" s="1126"/>
      <c r="J90" s="1126"/>
      <c r="K90" s="1126"/>
      <c r="L90" s="1126"/>
      <c r="M90" s="1126"/>
      <c r="N90" s="1126"/>
      <c r="O90" s="1144"/>
      <c r="P90" s="1144"/>
      <c r="Q90" s="1144"/>
      <c r="R90" s="1144"/>
      <c r="S90" s="1144"/>
      <c r="T90" s="1144"/>
      <c r="U90" s="1144"/>
      <c r="V90" s="1144"/>
      <c r="W90" s="1144"/>
      <c r="X90" s="1144"/>
      <c r="Y90" s="1144"/>
      <c r="Z90" s="1144"/>
      <c r="AA90" s="1144"/>
      <c r="AB90" s="3641"/>
      <c r="AC90" s="1160"/>
      <c r="AD90" s="1160"/>
    </row>
    <row r="91" spans="2:30">
      <c r="B91" s="523">
        <v>92516800</v>
      </c>
      <c r="C91" s="523" t="s">
        <v>2257</v>
      </c>
      <c r="D91" s="3637">
        <v>55</v>
      </c>
      <c r="E91" s="3082" t="str">
        <f>+_xlfn.IFNA(VLOOKUP(B91,[2]Hoja1!$A:$C,3,FALSE),"Consultar")</f>
        <v>Consultar</v>
      </c>
      <c r="F91" s="3638"/>
      <c r="G91" s="3638"/>
      <c r="H91" s="3638"/>
      <c r="I91" s="3638"/>
      <c r="J91" s="3638"/>
      <c r="K91" s="3638">
        <v>102.9</v>
      </c>
      <c r="L91" s="3638">
        <v>102.3</v>
      </c>
      <c r="M91" s="3638">
        <v>101.8</v>
      </c>
      <c r="N91" s="3638">
        <v>100.1</v>
      </c>
      <c r="O91" s="3640">
        <v>97.85</v>
      </c>
      <c r="P91" s="3640">
        <v>96.46</v>
      </c>
      <c r="Q91" s="3640">
        <v>86.96</v>
      </c>
      <c r="R91" s="3640"/>
      <c r="S91" s="3640"/>
      <c r="T91" s="3640"/>
      <c r="U91" s="3640"/>
      <c r="V91" s="3640"/>
      <c r="W91" s="3640"/>
      <c r="X91" s="3640"/>
      <c r="Y91" s="3640"/>
      <c r="Z91" s="3640"/>
      <c r="AA91" s="3640"/>
      <c r="AB91" s="524">
        <v>98318459</v>
      </c>
      <c r="AC91" s="1160"/>
      <c r="AD91" s="1160"/>
    </row>
    <row r="92" spans="2:30">
      <c r="B92" s="529">
        <v>92528047</v>
      </c>
      <c r="C92" s="529" t="s">
        <v>2258</v>
      </c>
      <c r="D92" s="1120">
        <v>75</v>
      </c>
      <c r="E92" s="261">
        <f>+_xlfn.IFNA(VLOOKUP(B92,[2]Hoja1!$A:$C,3,FALSE),"Consultar")</f>
        <v>25948</v>
      </c>
      <c r="F92" s="1121"/>
      <c r="G92" s="1121"/>
      <c r="H92" s="1121"/>
      <c r="I92" s="1121"/>
      <c r="J92" s="1121"/>
      <c r="K92" s="1121">
        <v>125</v>
      </c>
      <c r="L92" s="1121">
        <v>124.6</v>
      </c>
      <c r="M92" s="1121">
        <v>124.1</v>
      </c>
      <c r="N92" s="1121">
        <v>122.8</v>
      </c>
      <c r="O92" s="1140">
        <v>121.2</v>
      </c>
      <c r="P92" s="1140">
        <v>120</v>
      </c>
      <c r="Q92" s="1140">
        <v>113</v>
      </c>
      <c r="R92" s="1140">
        <v>101.8</v>
      </c>
      <c r="S92" s="1140"/>
      <c r="T92" s="1140"/>
      <c r="U92" s="1140"/>
      <c r="V92" s="1140"/>
      <c r="W92" s="1140"/>
      <c r="X92" s="1140"/>
      <c r="Y92" s="1140"/>
      <c r="Z92" s="1140"/>
      <c r="AA92" s="1140"/>
      <c r="AB92" s="532">
        <v>98318460</v>
      </c>
      <c r="AC92" s="1160"/>
      <c r="AD92" s="1160"/>
    </row>
    <row r="93" spans="2:30">
      <c r="B93" s="523">
        <v>92516801</v>
      </c>
      <c r="C93" s="523" t="s">
        <v>2259</v>
      </c>
      <c r="D93" s="3637">
        <v>90</v>
      </c>
      <c r="E93" s="3082" t="str">
        <f>+_xlfn.IFNA(VLOOKUP(B93,[2]Hoja1!$A:$C,3,FALSE),"Consultar")</f>
        <v>Consultar</v>
      </c>
      <c r="F93" s="3638"/>
      <c r="G93" s="3638"/>
      <c r="H93" s="3638"/>
      <c r="I93" s="3638"/>
      <c r="J93" s="3638"/>
      <c r="K93" s="3638">
        <v>138.80000000000001</v>
      </c>
      <c r="L93" s="3638">
        <v>138.5</v>
      </c>
      <c r="M93" s="3638">
        <v>138</v>
      </c>
      <c r="N93" s="3638">
        <v>137</v>
      </c>
      <c r="O93" s="3640">
        <v>135.4</v>
      </c>
      <c r="P93" s="3640">
        <v>134.6</v>
      </c>
      <c r="Q93" s="3640">
        <v>128.1</v>
      </c>
      <c r="R93" s="3640">
        <v>119.1</v>
      </c>
      <c r="S93" s="3640"/>
      <c r="T93" s="3640"/>
      <c r="U93" s="3640"/>
      <c r="V93" s="3640"/>
      <c r="W93" s="3640"/>
      <c r="X93" s="3640"/>
      <c r="Y93" s="3640"/>
      <c r="Z93" s="3640"/>
      <c r="AA93" s="3640"/>
      <c r="AB93" s="524">
        <v>98318461</v>
      </c>
      <c r="AC93" s="1160"/>
      <c r="AD93" s="1160"/>
    </row>
    <row r="94" spans="2:30">
      <c r="B94" s="523">
        <v>92516802</v>
      </c>
      <c r="C94" s="523" t="s">
        <v>2260</v>
      </c>
      <c r="D94" s="3637">
        <v>110</v>
      </c>
      <c r="E94" s="3082">
        <f>+_xlfn.IFNA(VLOOKUP(B94,[2]Hoja1!$A:$C,3,FALSE),"Consultar")</f>
        <v>37069</v>
      </c>
      <c r="F94" s="3638"/>
      <c r="G94" s="3638"/>
      <c r="H94" s="3638"/>
      <c r="I94" s="3638"/>
      <c r="J94" s="3638"/>
      <c r="K94" s="3638">
        <v>151.80000000000001</v>
      </c>
      <c r="L94" s="3638">
        <v>151.69999999999999</v>
      </c>
      <c r="M94" s="3638">
        <v>151.1</v>
      </c>
      <c r="N94" s="3638">
        <v>150.19999999999999</v>
      </c>
      <c r="O94" s="3640">
        <v>148.9</v>
      </c>
      <c r="P94" s="3640">
        <v>148.19999999999999</v>
      </c>
      <c r="Q94" s="3640">
        <v>142.69999999999999</v>
      </c>
      <c r="R94" s="3640">
        <v>134.4</v>
      </c>
      <c r="S94" s="3640">
        <v>123</v>
      </c>
      <c r="T94" s="3640"/>
      <c r="U94" s="3640"/>
      <c r="V94" s="3640"/>
      <c r="W94" s="3640"/>
      <c r="X94" s="3640"/>
      <c r="Y94" s="3640"/>
      <c r="Z94" s="3640"/>
      <c r="AA94" s="3640"/>
      <c r="AB94" s="524">
        <v>98318462</v>
      </c>
      <c r="AC94" s="1160"/>
      <c r="AD94" s="1160"/>
    </row>
    <row r="95" spans="2:30">
      <c r="B95" s="1141"/>
      <c r="C95" s="1141" t="s">
        <v>2166</v>
      </c>
      <c r="D95" s="1124"/>
      <c r="E95" s="1125"/>
      <c r="F95" s="1126"/>
      <c r="G95" s="1126"/>
      <c r="H95" s="1126"/>
      <c r="I95" s="1126"/>
      <c r="J95" s="1126"/>
      <c r="K95" s="1126"/>
      <c r="L95" s="1126"/>
      <c r="M95" s="1126"/>
      <c r="N95" s="1126"/>
      <c r="O95" s="1144"/>
      <c r="P95" s="1144"/>
      <c r="Q95" s="1144"/>
      <c r="R95" s="1144"/>
      <c r="S95" s="1144"/>
      <c r="T95" s="1144"/>
      <c r="U95" s="1144"/>
      <c r="V95" s="1144"/>
      <c r="W95" s="1144"/>
      <c r="X95" s="1144"/>
      <c r="Y95" s="1144"/>
      <c r="Z95" s="1144"/>
      <c r="AA95" s="1144"/>
      <c r="AB95" s="3641"/>
      <c r="AC95" s="1160"/>
      <c r="AD95" s="1160"/>
    </row>
    <row r="96" spans="2:30">
      <c r="B96" s="523">
        <v>92516803</v>
      </c>
      <c r="C96" s="523" t="s">
        <v>2261</v>
      </c>
      <c r="D96" s="3637">
        <v>11</v>
      </c>
      <c r="E96" s="3082">
        <f>+_xlfn.IFNA(VLOOKUP(B96,[2]Hoja1!$A:$C,3,FALSE),"Consultar")</f>
        <v>7400</v>
      </c>
      <c r="F96" s="3638"/>
      <c r="G96" s="3638"/>
      <c r="H96" s="3638"/>
      <c r="I96" s="3638"/>
      <c r="J96" s="3638"/>
      <c r="K96" s="3638">
        <v>22.42</v>
      </c>
      <c r="L96" s="3638">
        <v>22.04</v>
      </c>
      <c r="M96" s="3638">
        <v>21.68</v>
      </c>
      <c r="N96" s="3638">
        <v>20.8</v>
      </c>
      <c r="O96" s="3640">
        <v>19.84</v>
      </c>
      <c r="P96" s="3640">
        <v>19.41</v>
      </c>
      <c r="Q96" s="3640">
        <v>17.239999999999998</v>
      </c>
      <c r="R96" s="3640">
        <v>14.6</v>
      </c>
      <c r="S96" s="3640"/>
      <c r="T96" s="3640"/>
      <c r="U96" s="3640"/>
      <c r="V96" s="3640"/>
      <c r="W96" s="3640"/>
      <c r="X96" s="3640"/>
      <c r="Y96" s="3640"/>
      <c r="Z96" s="3640"/>
      <c r="AA96" s="3640"/>
      <c r="AB96" s="524">
        <v>97831556</v>
      </c>
      <c r="AC96" s="1160"/>
      <c r="AD96" s="1160"/>
    </row>
    <row r="97" spans="2:30">
      <c r="B97" s="523">
        <v>92517305</v>
      </c>
      <c r="C97" s="523" t="s">
        <v>2262</v>
      </c>
      <c r="D97" s="3637">
        <v>15</v>
      </c>
      <c r="E97" s="3082" t="str">
        <f>+_xlfn.IFNA(VLOOKUP(B97,[2]Hoja1!$A:$C,3,FALSE),"Consultar")</f>
        <v>Consultar</v>
      </c>
      <c r="F97" s="3638"/>
      <c r="G97" s="3638"/>
      <c r="H97" s="3638"/>
      <c r="I97" s="3638"/>
      <c r="J97" s="3638"/>
      <c r="K97" s="3638">
        <v>27.99</v>
      </c>
      <c r="L97" s="3638">
        <v>27.68</v>
      </c>
      <c r="M97" s="3638">
        <v>27.33</v>
      </c>
      <c r="N97" s="3638">
        <v>26.59</v>
      </c>
      <c r="O97" s="3640">
        <v>25.69</v>
      </c>
      <c r="P97" s="3640">
        <v>25.24</v>
      </c>
      <c r="Q97" s="3640">
        <v>22.59</v>
      </c>
      <c r="R97" s="3640">
        <v>19.940000000000001</v>
      </c>
      <c r="S97" s="3640">
        <v>17.13</v>
      </c>
      <c r="T97" s="3640"/>
      <c r="U97" s="3640"/>
      <c r="V97" s="3640"/>
      <c r="W97" s="3640"/>
      <c r="X97" s="3640"/>
      <c r="Y97" s="3640"/>
      <c r="Z97" s="3640"/>
      <c r="AA97" s="3640"/>
      <c r="AB97" s="524">
        <v>97831557</v>
      </c>
      <c r="AC97" s="1160"/>
      <c r="AD97" s="1160"/>
    </row>
    <row r="98" spans="2:30">
      <c r="B98" s="529">
        <v>92516119</v>
      </c>
      <c r="C98" s="529" t="s">
        <v>2263</v>
      </c>
      <c r="D98" s="1120">
        <v>18.5</v>
      </c>
      <c r="E98" s="261" t="str">
        <f>+_xlfn.IFNA(VLOOKUP(B98,[2]Hoja1!$A:$C,3,FALSE),"Consultar")</f>
        <v>Consultar</v>
      </c>
      <c r="F98" s="1121"/>
      <c r="G98" s="1121"/>
      <c r="H98" s="1121"/>
      <c r="I98" s="1121"/>
      <c r="J98" s="1121"/>
      <c r="K98" s="1121">
        <v>33.43</v>
      </c>
      <c r="L98" s="1121">
        <v>33.21</v>
      </c>
      <c r="M98" s="1121">
        <v>32.93</v>
      </c>
      <c r="N98" s="1121">
        <v>32.21</v>
      </c>
      <c r="O98" s="1140">
        <v>31.54</v>
      </c>
      <c r="P98" s="1140">
        <v>31</v>
      </c>
      <c r="Q98" s="1140">
        <v>28.6</v>
      </c>
      <c r="R98" s="1140">
        <v>25.6</v>
      </c>
      <c r="S98" s="1140">
        <v>22.65</v>
      </c>
      <c r="T98" s="1140">
        <v>18.77</v>
      </c>
      <c r="U98" s="1140"/>
      <c r="V98" s="1140"/>
      <c r="W98" s="1140"/>
      <c r="X98" s="1140"/>
      <c r="Y98" s="1140"/>
      <c r="Z98" s="1140"/>
      <c r="AA98" s="1140"/>
      <c r="AB98" s="532">
        <v>97831558</v>
      </c>
      <c r="AC98" s="1160"/>
      <c r="AD98" s="1160"/>
    </row>
    <row r="99" spans="2:30">
      <c r="B99" s="529">
        <v>92516124</v>
      </c>
      <c r="C99" s="529" t="s">
        <v>2264</v>
      </c>
      <c r="D99" s="1120">
        <v>22</v>
      </c>
      <c r="E99" s="261">
        <f>+_xlfn.IFNA(VLOOKUP(B99,[2]Hoja1!$A:$C,3,FALSE),"Consultar")</f>
        <v>9821</v>
      </c>
      <c r="F99" s="1121"/>
      <c r="G99" s="1121"/>
      <c r="H99" s="1121"/>
      <c r="I99" s="1121"/>
      <c r="J99" s="1121"/>
      <c r="K99" s="1121">
        <v>36.229999999999997</v>
      </c>
      <c r="L99" s="1121">
        <v>36.06</v>
      </c>
      <c r="M99" s="1121">
        <v>35.78</v>
      </c>
      <c r="N99" s="1121">
        <v>35.21</v>
      </c>
      <c r="O99" s="1140">
        <v>34.43</v>
      </c>
      <c r="P99" s="1140">
        <v>34.049999999999997</v>
      </c>
      <c r="Q99" s="1140">
        <v>31.76</v>
      </c>
      <c r="R99" s="1140">
        <v>29.12</v>
      </c>
      <c r="S99" s="1140">
        <v>26.01</v>
      </c>
      <c r="T99" s="1140">
        <v>22.49</v>
      </c>
      <c r="U99" s="1140"/>
      <c r="V99" s="1140"/>
      <c r="W99" s="1140"/>
      <c r="X99" s="1140"/>
      <c r="Y99" s="1140"/>
      <c r="Z99" s="1140"/>
      <c r="AA99" s="1140"/>
      <c r="AB99" s="532">
        <v>97831559</v>
      </c>
      <c r="AC99" s="1160"/>
      <c r="AD99" s="1160"/>
    </row>
    <row r="100" spans="2:30">
      <c r="B100" s="529">
        <v>92517626</v>
      </c>
      <c r="C100" s="529" t="s">
        <v>2265</v>
      </c>
      <c r="D100" s="1120">
        <v>30</v>
      </c>
      <c r="E100" s="261" t="str">
        <f>+_xlfn.IFNA(VLOOKUP(B100,[2]Hoja1!$A:$C,3,FALSE),"Consultar")</f>
        <v>Consultar</v>
      </c>
      <c r="F100" s="1121"/>
      <c r="G100" s="1121"/>
      <c r="H100" s="1121"/>
      <c r="I100" s="1121"/>
      <c r="J100" s="1121"/>
      <c r="K100" s="1121">
        <v>41.76</v>
      </c>
      <c r="L100" s="1121">
        <v>41.6</v>
      </c>
      <c r="M100" s="1121">
        <v>41.42</v>
      </c>
      <c r="N100" s="1121">
        <v>40.950000000000003</v>
      </c>
      <c r="O100" s="1140">
        <v>40.369999999999997</v>
      </c>
      <c r="P100" s="1140">
        <v>40.159999999999997</v>
      </c>
      <c r="Q100" s="1140">
        <v>38.28</v>
      </c>
      <c r="R100" s="1140">
        <v>35.68</v>
      </c>
      <c r="S100" s="1140">
        <v>32.65</v>
      </c>
      <c r="T100" s="1140">
        <v>28.75</v>
      </c>
      <c r="U100" s="1140">
        <v>25.04</v>
      </c>
      <c r="V100" s="1140"/>
      <c r="W100" s="1140"/>
      <c r="X100" s="1140"/>
      <c r="Y100" s="1140"/>
      <c r="Z100" s="1140"/>
      <c r="AA100" s="1140"/>
      <c r="AB100" s="532">
        <v>98318467</v>
      </c>
      <c r="AC100" s="1160"/>
      <c r="AD100" s="1160"/>
    </row>
    <row r="101" spans="2:30">
      <c r="B101" s="1141"/>
      <c r="C101" s="1141" t="s">
        <v>2167</v>
      </c>
      <c r="D101" s="1124"/>
      <c r="E101" s="1125"/>
      <c r="F101" s="1142"/>
      <c r="G101" s="1142"/>
      <c r="H101" s="1142"/>
      <c r="I101" s="1142"/>
      <c r="J101" s="1142"/>
      <c r="K101" s="1142"/>
      <c r="L101" s="1142"/>
      <c r="M101" s="1142"/>
      <c r="N101" s="1142"/>
      <c r="O101" s="1143"/>
      <c r="P101" s="1143"/>
      <c r="Q101" s="1143"/>
      <c r="R101" s="1143"/>
      <c r="S101" s="1143"/>
      <c r="T101" s="1143"/>
      <c r="U101" s="1143"/>
      <c r="V101" s="1143"/>
      <c r="W101" s="1143"/>
      <c r="X101" s="1143"/>
      <c r="Y101" s="1143"/>
      <c r="Z101" s="1143"/>
      <c r="AA101" s="1143"/>
      <c r="AB101" s="3643"/>
      <c r="AC101" s="1160"/>
      <c r="AD101" s="1160"/>
    </row>
    <row r="102" spans="2:30">
      <c r="B102" s="523">
        <v>92517306</v>
      </c>
      <c r="C102" s="523" t="s">
        <v>2266</v>
      </c>
      <c r="D102" s="3637">
        <v>22</v>
      </c>
      <c r="E102" s="3082">
        <f>+_xlfn.IFNA(VLOOKUP(B102,[2]Hoja1!$A:$C,3,FALSE),"Consultar")</f>
        <v>10740</v>
      </c>
      <c r="F102" s="3638"/>
      <c r="G102" s="3638"/>
      <c r="H102" s="3638"/>
      <c r="I102" s="3638"/>
      <c r="J102" s="3638"/>
      <c r="K102" s="3638"/>
      <c r="L102" s="3638"/>
      <c r="M102" s="3638">
        <v>38.270000000000003</v>
      </c>
      <c r="N102" s="3638">
        <v>37.47</v>
      </c>
      <c r="O102" s="3640">
        <v>36.380000000000003</v>
      </c>
      <c r="P102" s="3640">
        <v>35.96</v>
      </c>
      <c r="Q102" s="3640">
        <v>32.21</v>
      </c>
      <c r="R102" s="3640">
        <v>27.96</v>
      </c>
      <c r="S102" s="3640"/>
      <c r="T102" s="3640"/>
      <c r="U102" s="3640"/>
      <c r="V102" s="3640"/>
      <c r="W102" s="3640"/>
      <c r="X102" s="3640"/>
      <c r="Y102" s="3640"/>
      <c r="Z102" s="3640"/>
      <c r="AA102" s="3640"/>
      <c r="AB102" s="524">
        <v>97831560</v>
      </c>
      <c r="AC102" s="1160"/>
      <c r="AD102" s="1160"/>
    </row>
    <row r="103" spans="2:30">
      <c r="B103" s="529">
        <v>92517625</v>
      </c>
      <c r="C103" s="529" t="s">
        <v>2267</v>
      </c>
      <c r="D103" s="1120">
        <v>30</v>
      </c>
      <c r="E103" s="261" t="str">
        <f>+_xlfn.IFNA(VLOOKUP(B103,[2]Hoja1!$A:$C,3,FALSE),"Consultar")</f>
        <v>Consultar</v>
      </c>
      <c r="F103" s="1121"/>
      <c r="G103" s="1121"/>
      <c r="H103" s="1121"/>
      <c r="I103" s="1121"/>
      <c r="J103" s="1121"/>
      <c r="K103" s="1121"/>
      <c r="L103" s="1121"/>
      <c r="M103" s="1121">
        <v>47.98</v>
      </c>
      <c r="N103" s="1121">
        <v>47.44</v>
      </c>
      <c r="O103" s="1140">
        <v>46.75</v>
      </c>
      <c r="P103" s="1140">
        <v>46.38</v>
      </c>
      <c r="Q103" s="1140">
        <v>42.56</v>
      </c>
      <c r="R103" s="1140">
        <v>39.39</v>
      </c>
      <c r="S103" s="1140">
        <v>34.049999999999997</v>
      </c>
      <c r="T103" s="1140"/>
      <c r="U103" s="1140"/>
      <c r="V103" s="1140"/>
      <c r="W103" s="1140"/>
      <c r="X103" s="1140"/>
      <c r="Y103" s="1140"/>
      <c r="Z103" s="1140"/>
      <c r="AA103" s="1140"/>
      <c r="AB103" s="532">
        <v>98318469</v>
      </c>
      <c r="AC103" s="1160"/>
      <c r="AD103" s="1160"/>
    </row>
    <row r="104" spans="2:30">
      <c r="B104" s="529">
        <v>92517563</v>
      </c>
      <c r="C104" s="529" t="s">
        <v>2268</v>
      </c>
      <c r="D104" s="1120">
        <v>37</v>
      </c>
      <c r="E104" s="261" t="str">
        <f>+_xlfn.IFNA(VLOOKUP(B104,[2]Hoja1!$A:$C,3,FALSE),"Consultar")</f>
        <v>Consultar</v>
      </c>
      <c r="F104" s="1121"/>
      <c r="G104" s="1121"/>
      <c r="H104" s="1121"/>
      <c r="I104" s="1121"/>
      <c r="J104" s="1121"/>
      <c r="K104" s="1121"/>
      <c r="L104" s="1121"/>
      <c r="M104" s="1121">
        <v>55.19</v>
      </c>
      <c r="N104" s="1121">
        <v>54.97</v>
      </c>
      <c r="O104" s="1140">
        <v>54.36</v>
      </c>
      <c r="P104" s="1140">
        <v>53.99</v>
      </c>
      <c r="Q104" s="1140">
        <v>51.77</v>
      </c>
      <c r="R104" s="1140">
        <v>48.37</v>
      </c>
      <c r="S104" s="1140">
        <v>43.66</v>
      </c>
      <c r="T104" s="1140">
        <v>37.21</v>
      </c>
      <c r="U104" s="1140"/>
      <c r="V104" s="1140"/>
      <c r="W104" s="1140"/>
      <c r="X104" s="1140"/>
      <c r="Y104" s="1140"/>
      <c r="Z104" s="1140"/>
      <c r="AA104" s="1140"/>
      <c r="AB104" s="532">
        <v>98318470</v>
      </c>
      <c r="AC104" s="1160"/>
      <c r="AD104" s="1160"/>
    </row>
    <row r="105" spans="2:30">
      <c r="B105" s="529">
        <v>92500272</v>
      </c>
      <c r="C105" s="529" t="s">
        <v>2269</v>
      </c>
      <c r="D105" s="1120">
        <v>45</v>
      </c>
      <c r="E105" s="261" t="str">
        <f>+_xlfn.IFNA(VLOOKUP(B105,[2]Hoja1!$A:$C,3,FALSE),"Consultar")</f>
        <v>Consultar</v>
      </c>
      <c r="F105" s="1121"/>
      <c r="G105" s="1121"/>
      <c r="H105" s="1121"/>
      <c r="I105" s="1121"/>
      <c r="J105" s="1121"/>
      <c r="K105" s="1121"/>
      <c r="L105" s="1121"/>
      <c r="M105" s="1121">
        <v>62.52</v>
      </c>
      <c r="N105" s="1121">
        <v>62.42</v>
      </c>
      <c r="O105" s="1140" t="s">
        <v>2081</v>
      </c>
      <c r="P105" s="1140">
        <v>61.76</v>
      </c>
      <c r="Q105" s="1140">
        <v>60.1</v>
      </c>
      <c r="R105" s="1140">
        <v>57.32</v>
      </c>
      <c r="S105" s="1140">
        <v>53.28</v>
      </c>
      <c r="T105" s="1140">
        <v>47.68</v>
      </c>
      <c r="U105" s="1140"/>
      <c r="V105" s="1140"/>
      <c r="W105" s="1140"/>
      <c r="X105" s="1140"/>
      <c r="Y105" s="1140"/>
      <c r="Z105" s="1140"/>
      <c r="AA105" s="1140"/>
      <c r="AB105" s="532">
        <v>98318471</v>
      </c>
      <c r="AC105" s="1160"/>
      <c r="AD105" s="1160"/>
    </row>
    <row r="106" spans="2:30">
      <c r="B106" s="529">
        <v>92518388</v>
      </c>
      <c r="C106" s="529" t="s">
        <v>2270</v>
      </c>
      <c r="D106" s="1120">
        <v>55</v>
      </c>
      <c r="E106" s="261" t="str">
        <f>+_xlfn.IFNA(VLOOKUP(B106,[2]Hoja1!$A:$C,3,FALSE),"Consultar")</f>
        <v>Consultar</v>
      </c>
      <c r="F106" s="1121"/>
      <c r="G106" s="1121"/>
      <c r="H106" s="1121"/>
      <c r="I106" s="1121"/>
      <c r="J106" s="1121"/>
      <c r="K106" s="1121"/>
      <c r="L106" s="1121"/>
      <c r="M106" s="1121">
        <v>69.819999999999993</v>
      </c>
      <c r="N106" s="1121">
        <v>69.75</v>
      </c>
      <c r="O106" s="1140">
        <v>69.540000000000006</v>
      </c>
      <c r="P106" s="1140">
        <v>69.39</v>
      </c>
      <c r="Q106" s="1140">
        <v>67.78</v>
      </c>
      <c r="R106" s="1140">
        <v>65.319999999999993</v>
      </c>
      <c r="S106" s="1140">
        <v>61.88</v>
      </c>
      <c r="T106" s="1140">
        <v>56.97</v>
      </c>
      <c r="U106" s="1140">
        <v>50.87</v>
      </c>
      <c r="V106" s="1140"/>
      <c r="W106" s="1140"/>
      <c r="X106" s="1140"/>
      <c r="Y106" s="1140"/>
      <c r="Z106" s="1140"/>
      <c r="AA106" s="1140"/>
      <c r="AB106" s="532">
        <v>98318472</v>
      </c>
      <c r="AC106" s="1160"/>
      <c r="AD106" s="1160"/>
    </row>
    <row r="107" spans="2:30">
      <c r="B107" s="1141"/>
      <c r="C107" s="1141" t="s">
        <v>2168</v>
      </c>
      <c r="D107" s="1124"/>
      <c r="E107" s="1125"/>
      <c r="F107" s="1126"/>
      <c r="G107" s="1126"/>
      <c r="H107" s="1126"/>
      <c r="I107" s="1126"/>
      <c r="J107" s="1126"/>
      <c r="K107" s="1126"/>
      <c r="L107" s="1126"/>
      <c r="M107" s="1126"/>
      <c r="N107" s="1126"/>
      <c r="O107" s="1144"/>
      <c r="P107" s="1144"/>
      <c r="Q107" s="1144"/>
      <c r="R107" s="1144"/>
      <c r="S107" s="1144"/>
      <c r="T107" s="1144"/>
      <c r="U107" s="1144"/>
      <c r="V107" s="1144"/>
      <c r="W107" s="1144"/>
      <c r="X107" s="1144"/>
      <c r="Y107" s="1144"/>
      <c r="Z107" s="1144"/>
      <c r="AA107" s="1144"/>
      <c r="AB107" s="3641"/>
      <c r="AC107" s="1160"/>
      <c r="AD107" s="1160"/>
    </row>
    <row r="108" spans="2:30">
      <c r="B108" s="523">
        <v>92517308</v>
      </c>
      <c r="C108" s="523" t="s">
        <v>2271</v>
      </c>
      <c r="D108" s="1155">
        <v>45</v>
      </c>
      <c r="E108" s="3082" t="str">
        <f>+_xlfn.IFNA(VLOOKUP(B108,[2]Hoja1!$A:$C,3,FALSE),"Consultar")</f>
        <v>Consultar</v>
      </c>
      <c r="F108" s="3644"/>
      <c r="G108" s="3644"/>
      <c r="H108" s="3644"/>
      <c r="I108" s="3644"/>
      <c r="J108" s="3644"/>
      <c r="K108" s="3644"/>
      <c r="L108" s="3644"/>
      <c r="M108" s="3644"/>
      <c r="N108" s="3644">
        <v>69.36</v>
      </c>
      <c r="O108" s="3645">
        <v>68.72</v>
      </c>
      <c r="P108" s="3645">
        <v>68.31</v>
      </c>
      <c r="Q108" s="3645">
        <v>65.33</v>
      </c>
      <c r="R108" s="3645">
        <v>60.58</v>
      </c>
      <c r="S108" s="3645">
        <v>54.06</v>
      </c>
      <c r="T108" s="3645"/>
      <c r="U108" s="3645"/>
      <c r="V108" s="3645"/>
      <c r="W108" s="3645"/>
      <c r="X108" s="3645"/>
      <c r="Y108" s="3645"/>
      <c r="Z108" s="3645"/>
      <c r="AA108" s="3645"/>
      <c r="AB108" s="3646">
        <v>98318473</v>
      </c>
      <c r="AC108" s="1160"/>
      <c r="AD108" s="1160"/>
    </row>
    <row r="109" spans="2:30">
      <c r="B109" s="529">
        <v>92517309</v>
      </c>
      <c r="C109" s="529" t="s">
        <v>2272</v>
      </c>
      <c r="D109" s="1145">
        <v>55</v>
      </c>
      <c r="E109" s="261">
        <f>+_xlfn.IFNA(VLOOKUP(B109,[2]Hoja1!$A:$C,3,FALSE),"Consultar")</f>
        <v>20126</v>
      </c>
      <c r="F109" s="1146"/>
      <c r="G109" s="1146"/>
      <c r="H109" s="1146"/>
      <c r="I109" s="1146"/>
      <c r="J109" s="1146"/>
      <c r="K109" s="1146"/>
      <c r="L109" s="1146"/>
      <c r="M109" s="1146"/>
      <c r="N109" s="1146">
        <v>78.849999999999994</v>
      </c>
      <c r="O109" s="1147">
        <v>78.33</v>
      </c>
      <c r="P109" s="1147">
        <v>78.09</v>
      </c>
      <c r="Q109" s="1147">
        <v>75.510000000000005</v>
      </c>
      <c r="R109" s="1147">
        <v>71.56</v>
      </c>
      <c r="S109" s="1147">
        <v>65.87</v>
      </c>
      <c r="T109" s="1147">
        <v>58.48</v>
      </c>
      <c r="U109" s="1147"/>
      <c r="V109" s="1147"/>
      <c r="W109" s="1147"/>
      <c r="X109" s="1147"/>
      <c r="Y109" s="1147"/>
      <c r="Z109" s="1147"/>
      <c r="AA109" s="1147"/>
      <c r="AB109" s="3647">
        <v>98318474</v>
      </c>
      <c r="AC109" s="1160"/>
      <c r="AD109" s="1160"/>
    </row>
    <row r="110" spans="2:30">
      <c r="B110" s="529">
        <v>92528124</v>
      </c>
      <c r="C110" s="529" t="s">
        <v>2273</v>
      </c>
      <c r="D110" s="1145">
        <v>75</v>
      </c>
      <c r="E110" s="261" t="str">
        <f>+_xlfn.IFNA(VLOOKUP(B110,[2]Hoja1!$A:$C,3,FALSE),"Consultar")</f>
        <v>Consultar</v>
      </c>
      <c r="F110" s="1146"/>
      <c r="G110" s="1146"/>
      <c r="H110" s="1146"/>
      <c r="I110" s="1146"/>
      <c r="J110" s="1146"/>
      <c r="K110" s="1146"/>
      <c r="L110" s="1146"/>
      <c r="M110" s="1146"/>
      <c r="N110" s="1146">
        <v>96.79</v>
      </c>
      <c r="O110" s="1147">
        <v>96.37</v>
      </c>
      <c r="P110" s="1147">
        <v>96.15</v>
      </c>
      <c r="Q110" s="1147">
        <v>94.38</v>
      </c>
      <c r="R110" s="1147">
        <v>91.44</v>
      </c>
      <c r="S110" s="1147">
        <v>87.13</v>
      </c>
      <c r="T110" s="1147">
        <v>81.150000000000006</v>
      </c>
      <c r="U110" s="1147">
        <v>73.58</v>
      </c>
      <c r="V110" s="1147"/>
      <c r="W110" s="1147"/>
      <c r="X110" s="1147"/>
      <c r="Y110" s="1147"/>
      <c r="Z110" s="1147"/>
      <c r="AA110" s="1147"/>
      <c r="AB110" s="3647">
        <v>98318475</v>
      </c>
      <c r="AC110" s="1160"/>
      <c r="AD110" s="1160"/>
    </row>
    <row r="111" spans="2:30">
      <c r="B111" s="523">
        <v>92517320</v>
      </c>
      <c r="C111" s="523" t="s">
        <v>2274</v>
      </c>
      <c r="D111" s="1155">
        <v>90</v>
      </c>
      <c r="E111" s="3082">
        <f>+_xlfn.IFNA(VLOOKUP(B111,[2]Hoja1!$A:$C,3,FALSE),"Consultar")</f>
        <v>28264</v>
      </c>
      <c r="F111" s="3644"/>
      <c r="G111" s="3644"/>
      <c r="H111" s="3644"/>
      <c r="I111" s="3644"/>
      <c r="J111" s="3644"/>
      <c r="K111" s="3644"/>
      <c r="L111" s="3644"/>
      <c r="M111" s="3644"/>
      <c r="N111" s="3644">
        <v>108</v>
      </c>
      <c r="O111" s="3645">
        <v>107.8</v>
      </c>
      <c r="P111" s="3645">
        <v>107.6</v>
      </c>
      <c r="Q111" s="3645">
        <v>105.9</v>
      </c>
      <c r="R111" s="3645">
        <v>103.5</v>
      </c>
      <c r="S111" s="3645">
        <v>99.64</v>
      </c>
      <c r="T111" s="3645">
        <v>94.55</v>
      </c>
      <c r="U111" s="3645">
        <v>87.95</v>
      </c>
      <c r="V111" s="3645">
        <v>79.94</v>
      </c>
      <c r="W111" s="3645"/>
      <c r="X111" s="3645"/>
      <c r="Y111" s="3645"/>
      <c r="Z111" s="3645"/>
      <c r="AA111" s="3645"/>
      <c r="AB111" s="3646">
        <v>98318476</v>
      </c>
      <c r="AC111" s="1160"/>
      <c r="AD111" s="1160"/>
    </row>
    <row r="112" spans="2:30">
      <c r="B112" s="1141"/>
      <c r="C112" s="1148" t="s">
        <v>2169</v>
      </c>
      <c r="D112" s="1149"/>
      <c r="E112" s="1150"/>
      <c r="F112" s="1151"/>
      <c r="G112" s="1151"/>
      <c r="H112" s="1151"/>
      <c r="I112" s="1151"/>
      <c r="J112" s="1151"/>
      <c r="K112" s="1151"/>
      <c r="L112" s="1151"/>
      <c r="M112" s="1151"/>
      <c r="N112" s="1151"/>
      <c r="O112" s="1152"/>
      <c r="P112" s="1152"/>
      <c r="Q112" s="1152"/>
      <c r="R112" s="1152"/>
      <c r="S112" s="1152"/>
      <c r="T112" s="1152"/>
      <c r="U112" s="1152"/>
      <c r="V112" s="1152"/>
      <c r="W112" s="1152"/>
      <c r="X112" s="1152"/>
      <c r="Y112" s="1152"/>
      <c r="Z112" s="1152"/>
      <c r="AA112" s="1152"/>
      <c r="AB112" s="3648"/>
      <c r="AC112" s="1160"/>
      <c r="AD112" s="1160"/>
    </row>
    <row r="113" spans="2:30">
      <c r="B113" s="523">
        <v>92517321</v>
      </c>
      <c r="C113" s="1154" t="s">
        <v>2275</v>
      </c>
      <c r="D113" s="1155">
        <v>90</v>
      </c>
      <c r="E113" s="3082" t="str">
        <f>+_xlfn.IFNA(VLOOKUP(B113,[2]Hoja1!$A:$C,3,FALSE),"Consultar")</f>
        <v>Consultar</v>
      </c>
      <c r="F113" s="3644"/>
      <c r="G113" s="3644"/>
      <c r="H113" s="3644"/>
      <c r="I113" s="3644"/>
      <c r="J113" s="3644"/>
      <c r="K113" s="3644"/>
      <c r="L113" s="3644"/>
      <c r="M113" s="3644"/>
      <c r="N113" s="3644"/>
      <c r="O113" s="3645">
        <v>115.2</v>
      </c>
      <c r="P113" s="3645">
        <v>115</v>
      </c>
      <c r="Q113" s="3645">
        <v>113.5</v>
      </c>
      <c r="R113" s="3645">
        <v>110.6</v>
      </c>
      <c r="S113" s="3645">
        <v>106.4</v>
      </c>
      <c r="T113" s="3645">
        <v>100</v>
      </c>
      <c r="U113" s="3645"/>
      <c r="V113" s="3645"/>
      <c r="W113" s="3645"/>
      <c r="X113" s="3645"/>
      <c r="Y113" s="3645"/>
      <c r="Z113" s="3645"/>
      <c r="AA113" s="3645"/>
      <c r="AB113" s="3646">
        <v>98318477</v>
      </c>
      <c r="AC113" s="1160"/>
      <c r="AD113" s="1160"/>
    </row>
    <row r="114" spans="2:30">
      <c r="B114" s="529">
        <v>92527341</v>
      </c>
      <c r="C114" s="1153" t="s">
        <v>2276</v>
      </c>
      <c r="D114" s="1145">
        <v>110</v>
      </c>
      <c r="E114" s="261" t="str">
        <f>+_xlfn.IFNA(VLOOKUP(B114,[2]Hoja1!$A:$C,3,FALSE),"Consultar")</f>
        <v>Consultar</v>
      </c>
      <c r="F114" s="1146"/>
      <c r="G114" s="1146"/>
      <c r="H114" s="1146"/>
      <c r="I114" s="1146"/>
      <c r="J114" s="1146"/>
      <c r="K114" s="1146"/>
      <c r="L114" s="1146"/>
      <c r="M114" s="1146"/>
      <c r="N114" s="1146"/>
      <c r="O114" s="1147">
        <v>126.5</v>
      </c>
      <c r="P114" s="1147">
        <v>126.4</v>
      </c>
      <c r="Q114" s="1147">
        <v>125.6</v>
      </c>
      <c r="R114" s="1147">
        <v>123.4</v>
      </c>
      <c r="S114" s="1147">
        <v>120</v>
      </c>
      <c r="T114" s="1147">
        <v>114.5</v>
      </c>
      <c r="U114" s="1147">
        <v>107.2</v>
      </c>
      <c r="V114" s="1147"/>
      <c r="W114" s="1147"/>
      <c r="X114" s="1147"/>
      <c r="Y114" s="1147"/>
      <c r="Z114" s="1147"/>
      <c r="AA114" s="1147"/>
      <c r="AB114" s="3647">
        <v>98318478</v>
      </c>
      <c r="AC114" s="1160"/>
      <c r="AD114" s="1160"/>
    </row>
    <row r="115" spans="2:30">
      <c r="B115" s="523">
        <v>92517323</v>
      </c>
      <c r="C115" s="1154" t="s">
        <v>2277</v>
      </c>
      <c r="D115" s="1155">
        <v>132</v>
      </c>
      <c r="E115" s="3082" t="str">
        <f>+_xlfn.IFNA(VLOOKUP(B115,[2]Hoja1!$A:$C,3,FALSE),"Consultar")</f>
        <v>Consultar</v>
      </c>
      <c r="F115" s="3644"/>
      <c r="G115" s="3644"/>
      <c r="H115" s="3644"/>
      <c r="I115" s="3644"/>
      <c r="J115" s="3644"/>
      <c r="K115" s="3644"/>
      <c r="L115" s="3644"/>
      <c r="M115" s="3644"/>
      <c r="N115" s="3644"/>
      <c r="O115" s="3645">
        <v>139.69999999999999</v>
      </c>
      <c r="P115" s="3645">
        <v>139.69999999999999</v>
      </c>
      <c r="Q115" s="3645">
        <v>139.19999999999999</v>
      </c>
      <c r="R115" s="3645">
        <v>137.80000000000001</v>
      </c>
      <c r="S115" s="3645">
        <v>135.30000000000001</v>
      </c>
      <c r="T115" s="3645">
        <v>131.30000000000001</v>
      </c>
      <c r="U115" s="3645">
        <v>125.6</v>
      </c>
      <c r="V115" s="3645">
        <v>118</v>
      </c>
      <c r="W115" s="3645"/>
      <c r="X115" s="3645"/>
      <c r="Y115" s="3645"/>
      <c r="Z115" s="3645"/>
      <c r="AA115" s="3645"/>
      <c r="AB115" s="3646">
        <v>98318479</v>
      </c>
      <c r="AC115" s="1160"/>
      <c r="AD115" s="1160"/>
    </row>
    <row r="116" spans="2:30">
      <c r="B116" s="529">
        <v>92527401</v>
      </c>
      <c r="C116" s="1153" t="s">
        <v>2278</v>
      </c>
      <c r="D116" s="1145">
        <v>160</v>
      </c>
      <c r="E116" s="261" t="str">
        <f>+_xlfn.IFNA(VLOOKUP(B116,[2]Hoja1!$A:$C,3,FALSE),"Consultar")</f>
        <v>Consultar</v>
      </c>
      <c r="F116" s="1146"/>
      <c r="G116" s="1146"/>
      <c r="H116" s="1146"/>
      <c r="I116" s="1146"/>
      <c r="J116" s="1146"/>
      <c r="K116" s="1146"/>
      <c r="L116" s="1146"/>
      <c r="M116" s="1146"/>
      <c r="N116" s="1146"/>
      <c r="O116" s="1147">
        <v>158.5</v>
      </c>
      <c r="P116" s="1147">
        <v>158.5</v>
      </c>
      <c r="Q116" s="1147">
        <v>158.1</v>
      </c>
      <c r="R116" s="1147">
        <v>157</v>
      </c>
      <c r="S116" s="1147">
        <v>155.19999999999999</v>
      </c>
      <c r="T116" s="1147">
        <v>151.9</v>
      </c>
      <c r="U116" s="1147">
        <v>147.4</v>
      </c>
      <c r="V116" s="1147">
        <v>141.30000000000001</v>
      </c>
      <c r="W116" s="1147"/>
      <c r="X116" s="1147"/>
      <c r="Y116" s="1147"/>
      <c r="Z116" s="1147"/>
      <c r="AA116" s="1147"/>
      <c r="AB116" s="3647">
        <v>98318480</v>
      </c>
      <c r="AC116" s="1160"/>
      <c r="AD116" s="1160"/>
    </row>
    <row r="117" spans="2:30">
      <c r="B117" s="1141"/>
      <c r="C117" s="1148" t="s">
        <v>2172</v>
      </c>
      <c r="D117" s="1149"/>
      <c r="E117" s="1150"/>
      <c r="F117" s="1151"/>
      <c r="G117" s="1151"/>
      <c r="H117" s="1151"/>
      <c r="I117" s="1151"/>
      <c r="J117" s="1151"/>
      <c r="K117" s="1151"/>
      <c r="L117" s="1151"/>
      <c r="M117" s="1151"/>
      <c r="N117" s="1151"/>
      <c r="O117" s="1152"/>
      <c r="P117" s="1152"/>
      <c r="Q117" s="1152"/>
      <c r="R117" s="1152"/>
      <c r="S117" s="1152"/>
      <c r="T117" s="1152"/>
      <c r="U117" s="1152"/>
      <c r="V117" s="1152"/>
      <c r="W117" s="1152"/>
      <c r="X117" s="1152"/>
      <c r="Y117" s="1152"/>
      <c r="Z117" s="1152"/>
      <c r="AA117" s="1152"/>
      <c r="AB117" s="3648"/>
      <c r="AC117" s="1160"/>
      <c r="AD117" s="1160"/>
    </row>
    <row r="118" spans="2:30">
      <c r="B118" s="529">
        <v>92517569</v>
      </c>
      <c r="C118" s="1153" t="s">
        <v>2279</v>
      </c>
      <c r="D118" s="1145">
        <v>30</v>
      </c>
      <c r="E118" s="261">
        <f>+_xlfn.IFNA(VLOOKUP(B118,[2]Hoja1!$A:$C,3,FALSE),"Consultar")</f>
        <v>13661</v>
      </c>
      <c r="F118" s="1146"/>
      <c r="G118" s="1146"/>
      <c r="H118" s="1146"/>
      <c r="I118" s="1146"/>
      <c r="J118" s="1146"/>
      <c r="K118" s="1146"/>
      <c r="L118" s="1146"/>
      <c r="M118" s="1146"/>
      <c r="N118" s="1146"/>
      <c r="O118" s="1147">
        <v>38.020000000000003</v>
      </c>
      <c r="P118" s="1147">
        <v>37.880000000000003</v>
      </c>
      <c r="Q118" s="1147">
        <v>36.64</v>
      </c>
      <c r="R118" s="1147">
        <v>34.92</v>
      </c>
      <c r="S118" s="1147">
        <v>32.729999999999997</v>
      </c>
      <c r="T118" s="1147">
        <v>30.04</v>
      </c>
      <c r="U118" s="1147">
        <v>27.25</v>
      </c>
      <c r="V118" s="1147">
        <v>24.17</v>
      </c>
      <c r="W118" s="1147"/>
      <c r="X118" s="1147"/>
      <c r="Y118" s="1147"/>
      <c r="Z118" s="1147"/>
      <c r="AA118" s="1147"/>
      <c r="AB118" s="3647">
        <v>98318484</v>
      </c>
      <c r="AC118" s="1160"/>
      <c r="AD118" s="1160"/>
    </row>
    <row r="119" spans="2:30">
      <c r="B119" s="529">
        <v>92517570</v>
      </c>
      <c r="C119" s="1153" t="s">
        <v>2280</v>
      </c>
      <c r="D119" s="1145">
        <v>37</v>
      </c>
      <c r="E119" s="261" t="str">
        <f>+_xlfn.IFNA(VLOOKUP(B119,[2]Hoja1!$A:$C,3,FALSE),"Consultar")</f>
        <v>Consultar</v>
      </c>
      <c r="F119" s="1146"/>
      <c r="G119" s="1146"/>
      <c r="H119" s="1146"/>
      <c r="I119" s="1146"/>
      <c r="J119" s="1146"/>
      <c r="K119" s="1146"/>
      <c r="L119" s="1146"/>
      <c r="M119" s="1146"/>
      <c r="N119" s="1146"/>
      <c r="O119" s="1147">
        <v>44.39</v>
      </c>
      <c r="P119" s="1147">
        <v>44.26</v>
      </c>
      <c r="Q119" s="1147">
        <v>43.19</v>
      </c>
      <c r="R119" s="1147">
        <v>41.54</v>
      </c>
      <c r="S119" s="1147">
        <v>39.54</v>
      </c>
      <c r="T119" s="1147">
        <v>37.07</v>
      </c>
      <c r="U119" s="1147">
        <v>34.43</v>
      </c>
      <c r="V119" s="1147">
        <v>31.47</v>
      </c>
      <c r="W119" s="1147"/>
      <c r="X119" s="1147"/>
      <c r="Y119" s="1147"/>
      <c r="Z119" s="1147"/>
      <c r="AA119" s="1147"/>
      <c r="AB119" s="3647">
        <v>98318485</v>
      </c>
      <c r="AC119" s="1160"/>
      <c r="AD119" s="1160"/>
    </row>
    <row r="120" spans="2:30">
      <c r="B120" s="529">
        <v>92517586</v>
      </c>
      <c r="C120" s="1153" t="s">
        <v>2281</v>
      </c>
      <c r="D120" s="1145">
        <v>45</v>
      </c>
      <c r="E120" s="261">
        <f>+_xlfn.IFNA(VLOOKUP(B120,[2]Hoja1!$A:$C,3,FALSE),"Consultar")</f>
        <v>16847</v>
      </c>
      <c r="F120" s="1146"/>
      <c r="G120" s="1146"/>
      <c r="H120" s="1146"/>
      <c r="I120" s="1146"/>
      <c r="J120" s="1146"/>
      <c r="K120" s="1146"/>
      <c r="L120" s="1146"/>
      <c r="M120" s="1146"/>
      <c r="N120" s="1146"/>
      <c r="O120" s="1147">
        <v>51.76</v>
      </c>
      <c r="P120" s="1147">
        <v>51.68</v>
      </c>
      <c r="Q120" s="1147">
        <v>50.67</v>
      </c>
      <c r="R120" s="1147">
        <v>49.36</v>
      </c>
      <c r="S120" s="1147">
        <v>47.45</v>
      </c>
      <c r="T120" s="1147">
        <v>45.21</v>
      </c>
      <c r="U120" s="1147">
        <v>42.75</v>
      </c>
      <c r="V120" s="1147">
        <v>39.74</v>
      </c>
      <c r="W120" s="1147">
        <v>36.72</v>
      </c>
      <c r="X120" s="1147"/>
      <c r="Y120" s="1147"/>
      <c r="Z120" s="1147"/>
      <c r="AA120" s="1147"/>
      <c r="AB120" s="3647">
        <v>98318486</v>
      </c>
      <c r="AC120" s="1160"/>
      <c r="AD120" s="1160"/>
    </row>
    <row r="121" spans="2:30">
      <c r="B121" s="529">
        <v>92509802</v>
      </c>
      <c r="C121" s="1153" t="s">
        <v>2282</v>
      </c>
      <c r="D121" s="1145">
        <v>55</v>
      </c>
      <c r="E121" s="261">
        <f>+_xlfn.IFNA(VLOOKUP(B121,[2]Hoja1!$A:$C,3,FALSE),"Consultar")</f>
        <v>20146</v>
      </c>
      <c r="F121" s="1146"/>
      <c r="G121" s="1146"/>
      <c r="H121" s="1146"/>
      <c r="I121" s="1146"/>
      <c r="J121" s="1146"/>
      <c r="K121" s="1146"/>
      <c r="L121" s="1146"/>
      <c r="M121" s="1146"/>
      <c r="N121" s="1146"/>
      <c r="O121" s="1146">
        <v>58.42</v>
      </c>
      <c r="P121" s="1146">
        <v>58.36</v>
      </c>
      <c r="Q121" s="1147">
        <v>57.47</v>
      </c>
      <c r="R121" s="1147">
        <v>56.25</v>
      </c>
      <c r="S121" s="1147">
        <v>54.65</v>
      </c>
      <c r="T121" s="1147">
        <v>52.58</v>
      </c>
      <c r="U121" s="1147">
        <v>50.23</v>
      </c>
      <c r="V121" s="1147">
        <v>47.64</v>
      </c>
      <c r="W121" s="1147">
        <v>44.76</v>
      </c>
      <c r="X121" s="1147">
        <v>41.46</v>
      </c>
      <c r="Y121" s="1147"/>
      <c r="Z121" s="1147"/>
      <c r="AA121" s="1147"/>
      <c r="AB121" s="3647">
        <v>98318487</v>
      </c>
      <c r="AC121" s="1160"/>
      <c r="AD121" s="1160"/>
    </row>
    <row r="122" spans="2:30">
      <c r="B122" s="523">
        <v>92517324</v>
      </c>
      <c r="C122" s="1154" t="s">
        <v>2283</v>
      </c>
      <c r="D122" s="1155">
        <v>75</v>
      </c>
      <c r="E122" s="3082" t="str">
        <f>+_xlfn.IFNA(VLOOKUP(B122,[2]Hoja1!$A:$C,3,FALSE),"Consultar")</f>
        <v>Consultar</v>
      </c>
      <c r="F122" s="3644"/>
      <c r="G122" s="3644"/>
      <c r="H122" s="3644"/>
      <c r="I122" s="3644"/>
      <c r="J122" s="3644"/>
      <c r="K122" s="3644"/>
      <c r="L122" s="3644"/>
      <c r="M122" s="3644"/>
      <c r="N122" s="3644"/>
      <c r="O122" s="3644">
        <v>69.63</v>
      </c>
      <c r="P122" s="3644">
        <v>69.56</v>
      </c>
      <c r="Q122" s="3645">
        <v>68.97</v>
      </c>
      <c r="R122" s="3645">
        <v>67.81</v>
      </c>
      <c r="S122" s="3645">
        <v>66.44</v>
      </c>
      <c r="T122" s="3645">
        <v>64.78</v>
      </c>
      <c r="U122" s="3645">
        <v>62.91</v>
      </c>
      <c r="V122" s="3645">
        <v>60.59</v>
      </c>
      <c r="W122" s="3645">
        <v>58.04</v>
      </c>
      <c r="X122" s="3645">
        <v>54.9</v>
      </c>
      <c r="Y122" s="3645">
        <v>51.89</v>
      </c>
      <c r="Z122" s="3645"/>
      <c r="AA122" s="3645"/>
      <c r="AB122" s="3646">
        <v>98318488</v>
      </c>
      <c r="AC122" s="1160"/>
      <c r="AD122" s="1160"/>
    </row>
    <row r="123" spans="2:30">
      <c r="B123" s="1141"/>
      <c r="C123" s="1148" t="s">
        <v>2173</v>
      </c>
      <c r="D123" s="1149"/>
      <c r="E123" s="1150"/>
      <c r="F123" s="1151"/>
      <c r="G123" s="1151"/>
      <c r="H123" s="1151"/>
      <c r="I123" s="1151"/>
      <c r="J123" s="1151"/>
      <c r="K123" s="1151"/>
      <c r="L123" s="1151"/>
      <c r="M123" s="1151"/>
      <c r="N123" s="1151"/>
      <c r="O123" s="1151"/>
      <c r="P123" s="1151"/>
      <c r="Q123" s="1152"/>
      <c r="R123" s="1152"/>
      <c r="S123" s="1152"/>
      <c r="T123" s="1152"/>
      <c r="U123" s="1152"/>
      <c r="V123" s="1152"/>
      <c r="W123" s="1152"/>
      <c r="X123" s="1152"/>
      <c r="Y123" s="1152"/>
      <c r="Z123" s="1152"/>
      <c r="AA123" s="1152"/>
      <c r="AB123" s="3648"/>
      <c r="AC123" s="1160"/>
      <c r="AD123" s="1160"/>
    </row>
    <row r="124" spans="2:30">
      <c r="B124" s="523">
        <v>92517326</v>
      </c>
      <c r="C124" s="1154" t="s">
        <v>2284</v>
      </c>
      <c r="D124" s="1155">
        <v>55</v>
      </c>
      <c r="E124" s="3082" t="str">
        <f>+_xlfn.IFNA(VLOOKUP(B124,[2]Hoja1!$A:$C,3,FALSE),"Consultar")</f>
        <v>Consultar</v>
      </c>
      <c r="F124" s="3649"/>
      <c r="G124" s="3649"/>
      <c r="H124" s="3649"/>
      <c r="I124" s="3649"/>
      <c r="J124" s="3649"/>
      <c r="K124" s="3649"/>
      <c r="L124" s="3649"/>
      <c r="M124" s="3649"/>
      <c r="N124" s="3649"/>
      <c r="O124" s="3649"/>
      <c r="P124" s="3644">
        <v>56.14</v>
      </c>
      <c r="Q124" s="3645">
        <v>54.91</v>
      </c>
      <c r="R124" s="3645">
        <v>53.07</v>
      </c>
      <c r="S124" s="3645">
        <v>51</v>
      </c>
      <c r="T124" s="3645">
        <v>48.5</v>
      </c>
      <c r="U124" s="3645">
        <v>45.72</v>
      </c>
      <c r="V124" s="3645">
        <v>42.57</v>
      </c>
      <c r="W124" s="3645">
        <v>39.299999999999997</v>
      </c>
      <c r="X124" s="3650"/>
      <c r="Y124" s="3650"/>
      <c r="Z124" s="3650"/>
      <c r="AA124" s="3650"/>
      <c r="AB124" s="3646">
        <v>98745970</v>
      </c>
      <c r="AC124" s="1160"/>
      <c r="AD124" s="1160"/>
    </row>
    <row r="125" spans="2:30">
      <c r="B125" s="529">
        <v>92517325</v>
      </c>
      <c r="C125" s="1153" t="s">
        <v>2285</v>
      </c>
      <c r="D125" s="1145">
        <v>75</v>
      </c>
      <c r="E125" s="261" t="str">
        <f>+_xlfn.IFNA(VLOOKUP(B125,[2]Hoja1!$A:$C,3,FALSE),"Consultar")</f>
        <v>Consultar</v>
      </c>
      <c r="F125" s="1146"/>
      <c r="G125" s="1146"/>
      <c r="H125" s="1146"/>
      <c r="I125" s="1146"/>
      <c r="J125" s="1146"/>
      <c r="K125" s="1146"/>
      <c r="L125" s="1146"/>
      <c r="M125" s="1146"/>
      <c r="N125" s="1146"/>
      <c r="O125" s="1146"/>
      <c r="P125" s="1146">
        <v>73.569999999999993</v>
      </c>
      <c r="Q125" s="1147">
        <v>72.78</v>
      </c>
      <c r="R125" s="1147">
        <v>71.489999999999995</v>
      </c>
      <c r="S125" s="1147">
        <v>69.599999999999994</v>
      </c>
      <c r="T125" s="1147">
        <v>67.58</v>
      </c>
      <c r="U125" s="1147">
        <v>65.209999999999994</v>
      </c>
      <c r="V125" s="1147">
        <v>62.32</v>
      </c>
      <c r="W125" s="1147">
        <v>59.1</v>
      </c>
      <c r="X125" s="1147">
        <v>55.39</v>
      </c>
      <c r="Y125" s="1147">
        <v>50.63</v>
      </c>
      <c r="Z125" s="1147"/>
      <c r="AA125" s="1147"/>
      <c r="AB125" s="3647">
        <v>98745969</v>
      </c>
      <c r="AC125" s="1160"/>
      <c r="AD125" s="1160"/>
    </row>
    <row r="126" spans="2:30">
      <c r="B126" s="529">
        <v>92517328</v>
      </c>
      <c r="C126" s="1153" t="s">
        <v>2286</v>
      </c>
      <c r="D126" s="1145">
        <v>90</v>
      </c>
      <c r="E126" s="261" t="str">
        <f>+_xlfn.IFNA(VLOOKUP(B126,[2]Hoja1!$A:$C,3,FALSE),"Consultar")</f>
        <v>Consultar</v>
      </c>
      <c r="F126" s="1146"/>
      <c r="G126" s="1146"/>
      <c r="H126" s="1146"/>
      <c r="I126" s="1146"/>
      <c r="J126" s="1146"/>
      <c r="K126" s="1146"/>
      <c r="L126" s="1146"/>
      <c r="M126" s="1146"/>
      <c r="N126" s="1146"/>
      <c r="O126" s="1146"/>
      <c r="P126" s="1146">
        <v>83.27</v>
      </c>
      <c r="Q126" s="1147">
        <v>82.71</v>
      </c>
      <c r="R126" s="1147">
        <v>81.61</v>
      </c>
      <c r="S126" s="1147">
        <v>80.099999999999994</v>
      </c>
      <c r="T126" s="1147">
        <v>78.17</v>
      </c>
      <c r="U126" s="1147">
        <v>75.81</v>
      </c>
      <c r="V126" s="1147">
        <v>72.680000000000007</v>
      </c>
      <c r="W126" s="1147">
        <v>69.58</v>
      </c>
      <c r="X126" s="1147">
        <v>65.53</v>
      </c>
      <c r="Y126" s="1147">
        <v>60.67</v>
      </c>
      <c r="Z126" s="1147"/>
      <c r="AA126" s="1147"/>
      <c r="AB126" s="3647">
        <v>98745968</v>
      </c>
      <c r="AC126" s="1160"/>
      <c r="AD126" s="1160"/>
    </row>
    <row r="127" spans="2:30">
      <c r="B127" s="523">
        <v>92517327</v>
      </c>
      <c r="C127" s="1154" t="s">
        <v>2287</v>
      </c>
      <c r="D127" s="1155">
        <v>110</v>
      </c>
      <c r="E127" s="3082" t="str">
        <f>+_xlfn.IFNA(VLOOKUP(B127,[2]Hoja1!$A:$C,3,FALSE),"Consultar")</f>
        <v>Consultar</v>
      </c>
      <c r="F127" s="3644"/>
      <c r="G127" s="3644"/>
      <c r="H127" s="3644"/>
      <c r="I127" s="3644"/>
      <c r="J127" s="3644"/>
      <c r="K127" s="3644"/>
      <c r="L127" s="3644"/>
      <c r="M127" s="3644"/>
      <c r="N127" s="3644"/>
      <c r="O127" s="3644"/>
      <c r="P127" s="3644">
        <v>95.67</v>
      </c>
      <c r="Q127" s="3645">
        <v>95.35</v>
      </c>
      <c r="R127" s="3645">
        <v>94.42</v>
      </c>
      <c r="S127" s="3645">
        <v>92.81</v>
      </c>
      <c r="T127" s="3645">
        <v>90.84</v>
      </c>
      <c r="U127" s="3645">
        <v>88.25</v>
      </c>
      <c r="V127" s="3645">
        <v>84.86</v>
      </c>
      <c r="W127" s="3645">
        <v>81.39</v>
      </c>
      <c r="X127" s="3645">
        <v>77.12</v>
      </c>
      <c r="Y127" s="3645">
        <v>72.38</v>
      </c>
      <c r="Z127" s="3645">
        <v>67.09</v>
      </c>
      <c r="AA127" s="3645"/>
      <c r="AB127" s="3646">
        <v>98745967</v>
      </c>
      <c r="AC127" s="1160"/>
      <c r="AD127" s="1160"/>
    </row>
    <row r="128" spans="2:30">
      <c r="B128" s="523">
        <v>92517333</v>
      </c>
      <c r="C128" s="1154" t="s">
        <v>2288</v>
      </c>
      <c r="D128" s="1155">
        <v>132</v>
      </c>
      <c r="E128" s="3082" t="str">
        <f>+_xlfn.IFNA(VLOOKUP(B128,[2]Hoja1!$A:$C,3,FALSE),"Consultar")</f>
        <v>Consultar</v>
      </c>
      <c r="F128" s="3644"/>
      <c r="G128" s="3644"/>
      <c r="H128" s="3644"/>
      <c r="I128" s="3644"/>
      <c r="J128" s="3644"/>
      <c r="K128" s="3644"/>
      <c r="L128" s="3644"/>
      <c r="M128" s="3644"/>
      <c r="N128" s="3644"/>
      <c r="O128" s="3644"/>
      <c r="P128" s="3644">
        <v>107.3</v>
      </c>
      <c r="Q128" s="3645">
        <v>107.1</v>
      </c>
      <c r="R128" s="3645">
        <v>106.3</v>
      </c>
      <c r="S128" s="3645">
        <v>104.9</v>
      </c>
      <c r="T128" s="3645">
        <v>103.2</v>
      </c>
      <c r="U128" s="3645">
        <v>100.8</v>
      </c>
      <c r="V128" s="3645">
        <v>97.81</v>
      </c>
      <c r="W128" s="3645">
        <v>94.41</v>
      </c>
      <c r="X128" s="3645">
        <v>90.22</v>
      </c>
      <c r="Y128" s="3645">
        <v>85.54</v>
      </c>
      <c r="Z128" s="3645">
        <v>80.08</v>
      </c>
      <c r="AA128" s="3645">
        <v>74.14</v>
      </c>
      <c r="AB128" s="3646">
        <v>98745966</v>
      </c>
      <c r="AC128" s="1160"/>
      <c r="AD128" s="1160"/>
    </row>
    <row r="129" spans="2:30">
      <c r="B129" s="1141"/>
      <c r="C129" s="1148" t="s">
        <v>2174</v>
      </c>
      <c r="D129" s="1149"/>
      <c r="E129" s="1150"/>
      <c r="F129" s="1156"/>
      <c r="G129" s="1156"/>
      <c r="H129" s="1156"/>
      <c r="I129" s="1156"/>
      <c r="J129" s="1156"/>
      <c r="K129" s="1156"/>
      <c r="L129" s="1156"/>
      <c r="M129" s="1156"/>
      <c r="N129" s="1156"/>
      <c r="O129" s="1156"/>
      <c r="P129" s="1156"/>
      <c r="Q129" s="1157"/>
      <c r="R129" s="1157"/>
      <c r="S129" s="1157"/>
      <c r="T129" s="1157"/>
      <c r="U129" s="1157"/>
      <c r="V129" s="1157"/>
      <c r="W129" s="1157"/>
      <c r="X129" s="1157"/>
      <c r="Y129" s="1157"/>
      <c r="Z129" s="1157"/>
      <c r="AA129" s="1157"/>
      <c r="AB129" s="3651"/>
      <c r="AC129" s="1160"/>
      <c r="AD129" s="1160"/>
    </row>
    <row r="130" spans="2:30">
      <c r="B130" s="529">
        <v>92517334</v>
      </c>
      <c r="C130" s="1153" t="s">
        <v>2289</v>
      </c>
      <c r="D130" s="1145">
        <v>110</v>
      </c>
      <c r="E130" s="261" t="str">
        <f>+_xlfn.IFNA(VLOOKUP(B130,[2]Hoja1!$A:$C,3,FALSE),"Consultar")</f>
        <v>Consultar</v>
      </c>
      <c r="F130" s="1146"/>
      <c r="G130" s="1146"/>
      <c r="H130" s="1146"/>
      <c r="I130" s="1146"/>
      <c r="J130" s="1146"/>
      <c r="K130" s="1146"/>
      <c r="L130" s="1146"/>
      <c r="M130" s="1146"/>
      <c r="N130" s="1146"/>
      <c r="O130" s="1146"/>
      <c r="P130" s="1146"/>
      <c r="Q130" s="1147">
        <v>104.6</v>
      </c>
      <c r="R130" s="1147">
        <v>103.3</v>
      </c>
      <c r="S130" s="1147">
        <v>101.1</v>
      </c>
      <c r="T130" s="1147">
        <v>98.18</v>
      </c>
      <c r="U130" s="1147">
        <v>94.49</v>
      </c>
      <c r="V130" s="1147">
        <v>89.79</v>
      </c>
      <c r="W130" s="1147">
        <v>84.61</v>
      </c>
      <c r="X130" s="1147">
        <v>78.569999999999993</v>
      </c>
      <c r="Y130" s="1147"/>
      <c r="Z130" s="1147"/>
      <c r="AA130" s="1147"/>
      <c r="AB130" s="3647">
        <v>98318494</v>
      </c>
      <c r="AC130" s="1160"/>
      <c r="AD130" s="1160"/>
    </row>
    <row r="131" spans="2:30">
      <c r="B131" s="523">
        <v>92517335</v>
      </c>
      <c r="C131" s="1154" t="s">
        <v>2290</v>
      </c>
      <c r="D131" s="1155">
        <v>132</v>
      </c>
      <c r="E131" s="3082" t="str">
        <f>+_xlfn.IFNA(VLOOKUP(B131,[2]Hoja1!$A:$C,3,FALSE),"Consultar")</f>
        <v>Consultar</v>
      </c>
      <c r="F131" s="3644"/>
      <c r="G131" s="3644"/>
      <c r="H131" s="3644"/>
      <c r="I131" s="3644"/>
      <c r="J131" s="3644"/>
      <c r="K131" s="3644"/>
      <c r="L131" s="3644"/>
      <c r="M131" s="3644"/>
      <c r="N131" s="3644"/>
      <c r="O131" s="3644"/>
      <c r="P131" s="3644"/>
      <c r="Q131" s="3645">
        <v>117.4</v>
      </c>
      <c r="R131" s="3645">
        <v>116.4</v>
      </c>
      <c r="S131" s="3645">
        <v>114.6</v>
      </c>
      <c r="T131" s="3645">
        <v>112.1</v>
      </c>
      <c r="U131" s="3645">
        <v>108.7</v>
      </c>
      <c r="V131" s="3645">
        <v>104.3</v>
      </c>
      <c r="W131" s="3645">
        <v>99.76</v>
      </c>
      <c r="X131" s="3645">
        <v>94.34</v>
      </c>
      <c r="Y131" s="3645">
        <v>87.83</v>
      </c>
      <c r="Z131" s="3645"/>
      <c r="AA131" s="3645"/>
      <c r="AB131" s="3646">
        <v>98318495</v>
      </c>
      <c r="AC131" s="1160"/>
      <c r="AD131" s="1160"/>
    </row>
    <row r="132" spans="2:30">
      <c r="B132" s="529">
        <v>92517336</v>
      </c>
      <c r="C132" s="1153" t="s">
        <v>2291</v>
      </c>
      <c r="D132" s="1145">
        <v>160</v>
      </c>
      <c r="E132" s="261" t="str">
        <f>+_xlfn.IFNA(VLOOKUP(B132,[2]Hoja1!$A:$C,3,FALSE),"Consultar")</f>
        <v>Consultar</v>
      </c>
      <c r="F132" s="1146"/>
      <c r="G132" s="1146"/>
      <c r="H132" s="1146"/>
      <c r="I132" s="1146"/>
      <c r="J132" s="1146"/>
      <c r="K132" s="1146"/>
      <c r="L132" s="1146"/>
      <c r="M132" s="1146"/>
      <c r="N132" s="1146"/>
      <c r="O132" s="1146"/>
      <c r="P132" s="1146"/>
      <c r="Q132" s="1147">
        <v>132.69999999999999</v>
      </c>
      <c r="R132" s="1147">
        <v>131.9</v>
      </c>
      <c r="S132" s="1147">
        <v>130.5</v>
      </c>
      <c r="T132" s="1147">
        <v>128.4</v>
      </c>
      <c r="U132" s="1147">
        <v>125.4</v>
      </c>
      <c r="V132" s="1147">
        <v>121.9</v>
      </c>
      <c r="W132" s="1147">
        <v>117.8</v>
      </c>
      <c r="X132" s="1147">
        <v>112.7</v>
      </c>
      <c r="Y132" s="1147">
        <v>107.1</v>
      </c>
      <c r="Z132" s="1147">
        <v>100.8</v>
      </c>
      <c r="AA132" s="1147"/>
      <c r="AB132" s="3647">
        <v>98318496</v>
      </c>
      <c r="AC132" s="1160"/>
      <c r="AD132" s="1160"/>
    </row>
    <row r="133" spans="2:30">
      <c r="B133" s="529">
        <v>92527403</v>
      </c>
      <c r="C133" s="1153" t="s">
        <v>2292</v>
      </c>
      <c r="D133" s="1145">
        <v>200</v>
      </c>
      <c r="E133" s="261" t="str">
        <f>+_xlfn.IFNA(VLOOKUP(B133,[2]Hoja1!$A:$C,3,FALSE),"Consultar")</f>
        <v>Consultar</v>
      </c>
      <c r="F133" s="1146"/>
      <c r="G133" s="1146"/>
      <c r="H133" s="1146"/>
      <c r="I133" s="1146"/>
      <c r="J133" s="1146"/>
      <c r="K133" s="1146"/>
      <c r="L133" s="1146"/>
      <c r="M133" s="1146"/>
      <c r="N133" s="1146"/>
      <c r="O133" s="1146"/>
      <c r="P133" s="1146"/>
      <c r="Q133" s="1147">
        <v>153</v>
      </c>
      <c r="R133" s="1147">
        <v>152.4</v>
      </c>
      <c r="S133" s="1147">
        <v>151.30000000000001</v>
      </c>
      <c r="T133" s="1147">
        <v>149.6</v>
      </c>
      <c r="U133" s="1147">
        <v>147.30000000000001</v>
      </c>
      <c r="V133" s="1147">
        <v>144.30000000000001</v>
      </c>
      <c r="W133" s="1147">
        <v>141.1</v>
      </c>
      <c r="X133" s="1147">
        <v>136.6</v>
      </c>
      <c r="Y133" s="1147">
        <v>131.80000000000001</v>
      </c>
      <c r="Z133" s="1147">
        <v>126.1</v>
      </c>
      <c r="AA133" s="1147">
        <v>199.7</v>
      </c>
      <c r="AB133" s="3647">
        <v>98355030</v>
      </c>
      <c r="AC133" s="1160"/>
      <c r="AD133" s="1160"/>
    </row>
    <row r="134" spans="2:30">
      <c r="B134" s="1141"/>
      <c r="C134" s="1148" t="s">
        <v>2177</v>
      </c>
      <c r="D134" s="1149"/>
      <c r="E134" s="1150"/>
      <c r="F134" s="1151"/>
      <c r="G134" s="1151"/>
      <c r="H134" s="1151"/>
      <c r="I134" s="1152"/>
      <c r="J134" s="1152"/>
      <c r="K134" s="1152"/>
      <c r="L134" s="1152"/>
      <c r="M134" s="1152"/>
      <c r="N134" s="1152"/>
      <c r="O134" s="1152"/>
      <c r="P134" s="1152"/>
      <c r="Q134" s="1152"/>
      <c r="R134" s="1152"/>
      <c r="S134" s="1152"/>
      <c r="T134" s="1151"/>
      <c r="U134" s="1151"/>
      <c r="V134" s="1151"/>
      <c r="W134" s="1151"/>
      <c r="X134" s="1151"/>
      <c r="Y134" s="1151"/>
      <c r="Z134" s="1152"/>
      <c r="AA134" s="1152"/>
      <c r="AB134" s="3648"/>
      <c r="AC134" s="1160"/>
      <c r="AD134" s="1160"/>
    </row>
    <row r="135" spans="2:30">
      <c r="B135" s="523">
        <v>92517337</v>
      </c>
      <c r="C135" s="1154" t="s">
        <v>2293</v>
      </c>
      <c r="D135" s="1155">
        <v>90</v>
      </c>
      <c r="E135" s="3082" t="str">
        <f>+_xlfn.IFNA(VLOOKUP(B135,[2]Hoja1!$A:$C,3,FALSE),"Consultar")</f>
        <v>Consultar</v>
      </c>
      <c r="F135" s="3644"/>
      <c r="G135" s="3644"/>
      <c r="H135" s="3644"/>
      <c r="I135" s="3645"/>
      <c r="J135" s="3645"/>
      <c r="K135" s="3645"/>
      <c r="L135" s="3652"/>
      <c r="M135" s="3652"/>
      <c r="N135" s="3652"/>
      <c r="O135" s="3652"/>
      <c r="P135" s="3652"/>
      <c r="Q135" s="3652"/>
      <c r="R135" s="3652"/>
      <c r="S135" s="3652"/>
      <c r="T135" s="3645">
        <v>65.94</v>
      </c>
      <c r="U135" s="3645">
        <v>65.209999999999994</v>
      </c>
      <c r="V135" s="3645">
        <v>63.93</v>
      </c>
      <c r="W135" s="3645">
        <v>62.77</v>
      </c>
      <c r="X135" s="3645">
        <v>61.09</v>
      </c>
      <c r="Y135" s="3645">
        <v>59.02</v>
      </c>
      <c r="Z135" s="3645">
        <v>57.13</v>
      </c>
      <c r="AA135" s="3640">
        <v>54.73</v>
      </c>
      <c r="AB135" s="524">
        <v>98318502</v>
      </c>
      <c r="AC135" s="1160"/>
      <c r="AD135" s="1160"/>
    </row>
    <row r="136" spans="2:30">
      <c r="B136" s="529">
        <v>92517340</v>
      </c>
      <c r="C136" s="1153" t="s">
        <v>2294</v>
      </c>
      <c r="D136" s="1145">
        <v>110</v>
      </c>
      <c r="E136" s="261" t="str">
        <f>+_xlfn.IFNA(VLOOKUP(B136,[2]Hoja1!$A:$C,3,FALSE),"Consultar")</f>
        <v>Consultar</v>
      </c>
      <c r="F136" s="1146"/>
      <c r="G136" s="1146"/>
      <c r="H136" s="1146"/>
      <c r="I136" s="1147"/>
      <c r="J136" s="1147"/>
      <c r="K136" s="1147"/>
      <c r="L136" s="1158"/>
      <c r="M136" s="1158"/>
      <c r="N136" s="1158"/>
      <c r="O136" s="1158"/>
      <c r="P136" s="1158"/>
      <c r="Q136" s="1158"/>
      <c r="R136" s="1158"/>
      <c r="S136" s="1158"/>
      <c r="T136" s="1147">
        <v>75.569999999999993</v>
      </c>
      <c r="U136" s="1147">
        <v>74.959999999999994</v>
      </c>
      <c r="V136" s="1147">
        <v>74</v>
      </c>
      <c r="W136" s="1147">
        <v>72.78</v>
      </c>
      <c r="X136" s="1147">
        <v>71.33</v>
      </c>
      <c r="Y136" s="1147">
        <v>69.67</v>
      </c>
      <c r="Z136" s="1147">
        <v>67.69</v>
      </c>
      <c r="AA136" s="1140">
        <v>65.48</v>
      </c>
      <c r="AB136" s="532">
        <v>98318503</v>
      </c>
      <c r="AC136" s="1160"/>
      <c r="AD136" s="1160"/>
    </row>
    <row r="137" spans="2:30">
      <c r="B137" s="523">
        <v>92517341</v>
      </c>
      <c r="C137" s="1154" t="s">
        <v>2295</v>
      </c>
      <c r="D137" s="1155">
        <v>132</v>
      </c>
      <c r="E137" s="3082" t="str">
        <f>+_xlfn.IFNA(VLOOKUP(B137,[2]Hoja1!$A:$C,3,FALSE),"Consultar")</f>
        <v>Consultar</v>
      </c>
      <c r="F137" s="3644"/>
      <c r="G137" s="3644"/>
      <c r="H137" s="3644"/>
      <c r="I137" s="3645"/>
      <c r="J137" s="3645"/>
      <c r="K137" s="3645"/>
      <c r="L137" s="3652"/>
      <c r="M137" s="3652"/>
      <c r="N137" s="3652"/>
      <c r="O137" s="3652"/>
      <c r="P137" s="3652"/>
      <c r="Q137" s="3652"/>
      <c r="R137" s="3652"/>
      <c r="S137" s="3652"/>
      <c r="T137" s="3645">
        <v>85.11</v>
      </c>
      <c r="U137" s="3645">
        <v>84.66</v>
      </c>
      <c r="V137" s="3645">
        <v>83.85</v>
      </c>
      <c r="W137" s="3645">
        <v>82.91</v>
      </c>
      <c r="X137" s="3645">
        <v>81.569999999999993</v>
      </c>
      <c r="Y137" s="3645">
        <v>79.95</v>
      </c>
      <c r="Z137" s="3645">
        <v>78.260000000000005</v>
      </c>
      <c r="AA137" s="3640">
        <v>76.430000000000007</v>
      </c>
      <c r="AB137" s="524">
        <v>98318504</v>
      </c>
      <c r="AC137" s="1160"/>
      <c r="AD137" s="1160"/>
    </row>
    <row r="138" spans="2:30">
      <c r="B138" s="529">
        <v>92527404</v>
      </c>
      <c r="C138" s="1153" t="s">
        <v>2296</v>
      </c>
      <c r="D138" s="1145">
        <v>160</v>
      </c>
      <c r="E138" s="261" t="str">
        <f>+_xlfn.IFNA(VLOOKUP(B138,[2]Hoja1!$A:$C,3,FALSE),"Consultar")</f>
        <v>Consultar</v>
      </c>
      <c r="F138" s="1146"/>
      <c r="G138" s="1146"/>
      <c r="H138" s="1146"/>
      <c r="I138" s="1147"/>
      <c r="J138" s="1147"/>
      <c r="K138" s="1147"/>
      <c r="L138" s="1158"/>
      <c r="M138" s="1158"/>
      <c r="N138" s="1158"/>
      <c r="O138" s="1158"/>
      <c r="P138" s="1158"/>
      <c r="Q138" s="1158"/>
      <c r="R138" s="1158"/>
      <c r="S138" s="1158"/>
      <c r="T138" s="1147">
        <v>96.04</v>
      </c>
      <c r="U138" s="1147">
        <v>95.76</v>
      </c>
      <c r="V138" s="1147">
        <v>95.18</v>
      </c>
      <c r="W138" s="1147">
        <v>94.47</v>
      </c>
      <c r="X138" s="1147">
        <v>93.36</v>
      </c>
      <c r="Y138" s="1147">
        <v>92.07</v>
      </c>
      <c r="Z138" s="1147">
        <v>90.53</v>
      </c>
      <c r="AA138" s="1140">
        <v>88.83</v>
      </c>
      <c r="AB138" s="532">
        <v>98318505</v>
      </c>
      <c r="AC138" s="1160"/>
      <c r="AD138" s="1160"/>
    </row>
    <row r="139" spans="2:30">
      <c r="B139" s="523">
        <v>92517342</v>
      </c>
      <c r="C139" s="1154" t="s">
        <v>2297</v>
      </c>
      <c r="D139" s="1155">
        <v>200</v>
      </c>
      <c r="E139" s="3082" t="str">
        <f>+_xlfn.IFNA(VLOOKUP(B139,[2]Hoja1!$A:$C,3,FALSE),"Consultar")</f>
        <v>Consultar</v>
      </c>
      <c r="F139" s="3644"/>
      <c r="G139" s="3644"/>
      <c r="H139" s="3644"/>
      <c r="I139" s="3645"/>
      <c r="J139" s="3645"/>
      <c r="K139" s="3645"/>
      <c r="L139" s="3652"/>
      <c r="M139" s="3652"/>
      <c r="N139" s="3652"/>
      <c r="O139" s="3652"/>
      <c r="P139" s="3652"/>
      <c r="Q139" s="3652"/>
      <c r="R139" s="3652"/>
      <c r="S139" s="3652"/>
      <c r="T139" s="3645">
        <v>101.1</v>
      </c>
      <c r="U139" s="3645">
        <v>100.8</v>
      </c>
      <c r="V139" s="3645">
        <v>100.4</v>
      </c>
      <c r="W139" s="3645">
        <v>99.66</v>
      </c>
      <c r="X139" s="3645">
        <v>98.73</v>
      </c>
      <c r="Y139" s="3645">
        <v>97.52</v>
      </c>
      <c r="Z139" s="3645">
        <v>96.21</v>
      </c>
      <c r="AA139" s="3640">
        <v>94.57</v>
      </c>
      <c r="AB139" s="524">
        <v>98355031</v>
      </c>
      <c r="AC139" s="1160"/>
      <c r="AD139" s="1160"/>
    </row>
    <row r="140" spans="2:30">
      <c r="B140" s="1141"/>
      <c r="C140" s="1148" t="s">
        <v>2178</v>
      </c>
      <c r="D140" s="1149"/>
      <c r="E140" s="1150"/>
      <c r="F140" s="1151"/>
      <c r="G140" s="1151"/>
      <c r="H140" s="1151"/>
      <c r="I140" s="1151"/>
      <c r="J140" s="1151"/>
      <c r="K140" s="1151"/>
      <c r="L140" s="1151"/>
      <c r="M140" s="1151"/>
      <c r="N140" s="1151"/>
      <c r="O140" s="1151"/>
      <c r="P140" s="1151"/>
      <c r="Q140" s="1152"/>
      <c r="R140" s="1152"/>
      <c r="S140" s="1152"/>
      <c r="T140" s="1152"/>
      <c r="U140" s="1152"/>
      <c r="V140" s="1152"/>
      <c r="W140" s="1152"/>
      <c r="X140" s="1152"/>
      <c r="Y140" s="1152"/>
      <c r="Z140" s="1152"/>
      <c r="AA140" s="1152"/>
      <c r="AB140" s="3648"/>
      <c r="AC140" s="1160"/>
      <c r="AD140" s="1160"/>
    </row>
    <row r="141" spans="2:30">
      <c r="B141" s="523">
        <v>92517343</v>
      </c>
      <c r="C141" s="1154" t="s">
        <v>2298</v>
      </c>
      <c r="D141" s="1155">
        <v>132</v>
      </c>
      <c r="E141" s="3082">
        <f>+_xlfn.IFNA(VLOOKUP(B141,[2]Hoja1!$A:$C,3,FALSE),"Consultar")</f>
        <v>44245</v>
      </c>
      <c r="F141" s="3644"/>
      <c r="G141" s="3644"/>
      <c r="H141" s="3644"/>
      <c r="I141" s="3644"/>
      <c r="J141" s="3644"/>
      <c r="K141" s="3644"/>
      <c r="L141" s="3644"/>
      <c r="M141" s="3644"/>
      <c r="N141" s="3644"/>
      <c r="O141" s="3644"/>
      <c r="P141" s="3644"/>
      <c r="Q141" s="3645">
        <v>97.81</v>
      </c>
      <c r="R141" s="3645">
        <v>97.43</v>
      </c>
      <c r="S141" s="3645">
        <v>96.56</v>
      </c>
      <c r="T141" s="3645">
        <v>95.11</v>
      </c>
      <c r="U141" s="3645">
        <v>93.26</v>
      </c>
      <c r="V141" s="3645">
        <v>90.98</v>
      </c>
      <c r="W141" s="3645">
        <v>88.26</v>
      </c>
      <c r="X141" s="3645">
        <v>84.97</v>
      </c>
      <c r="Y141" s="3645">
        <v>81.430000000000007</v>
      </c>
      <c r="Z141" s="3645">
        <v>77.430000000000007</v>
      </c>
      <c r="AA141" s="3645">
        <v>72.55</v>
      </c>
      <c r="AB141" s="3646">
        <v>98318506</v>
      </c>
      <c r="AC141" s="1160"/>
      <c r="AD141" s="1160"/>
    </row>
    <row r="142" spans="2:30">
      <c r="B142" s="529">
        <v>92527405</v>
      </c>
      <c r="C142" s="1153" t="s">
        <v>2299</v>
      </c>
      <c r="D142" s="1145">
        <v>160</v>
      </c>
      <c r="E142" s="261" t="str">
        <f>+_xlfn.IFNA(VLOOKUP(B142,[2]Hoja1!$A:$C,3,FALSE),"Consultar")</f>
        <v>Consultar</v>
      </c>
      <c r="F142" s="1146"/>
      <c r="G142" s="1146"/>
      <c r="H142" s="1146"/>
      <c r="I142" s="1146"/>
      <c r="J142" s="1146"/>
      <c r="K142" s="1146"/>
      <c r="L142" s="1146"/>
      <c r="M142" s="1146"/>
      <c r="N142" s="1146"/>
      <c r="O142" s="1146"/>
      <c r="P142" s="1146"/>
      <c r="Q142" s="1147">
        <v>111</v>
      </c>
      <c r="R142" s="1147">
        <v>110.9</v>
      </c>
      <c r="S142" s="1147">
        <v>110.3</v>
      </c>
      <c r="T142" s="1147">
        <v>109.3</v>
      </c>
      <c r="U142" s="1147">
        <v>107.8</v>
      </c>
      <c r="V142" s="1147">
        <v>106</v>
      </c>
      <c r="W142" s="1147">
        <v>103.9</v>
      </c>
      <c r="X142" s="1147">
        <v>101</v>
      </c>
      <c r="Y142" s="1147">
        <v>97.75</v>
      </c>
      <c r="Z142" s="1147">
        <v>94.15</v>
      </c>
      <c r="AA142" s="1147">
        <v>89.67</v>
      </c>
      <c r="AB142" s="3647">
        <v>98318507</v>
      </c>
      <c r="AC142" s="1160"/>
      <c r="AD142" s="1160"/>
    </row>
    <row r="143" spans="2:30">
      <c r="B143" s="529">
        <v>92517345</v>
      </c>
      <c r="C143" s="1153" t="s">
        <v>2300</v>
      </c>
      <c r="D143" s="1145">
        <v>200</v>
      </c>
      <c r="E143" s="261" t="str">
        <f>+_xlfn.IFNA(VLOOKUP(B143,[2]Hoja1!$A:$C,3,FALSE),"Consultar")</f>
        <v>Consultar</v>
      </c>
      <c r="F143" s="1146"/>
      <c r="G143" s="1146"/>
      <c r="H143" s="1146"/>
      <c r="I143" s="1146"/>
      <c r="J143" s="1146"/>
      <c r="K143" s="1146"/>
      <c r="L143" s="1146"/>
      <c r="M143" s="1146"/>
      <c r="N143" s="1146"/>
      <c r="O143" s="1146"/>
      <c r="P143" s="1146"/>
      <c r="Q143" s="1147">
        <v>129.1</v>
      </c>
      <c r="R143" s="1147">
        <v>129.6</v>
      </c>
      <c r="S143" s="1147">
        <v>129.6</v>
      </c>
      <c r="T143" s="1147">
        <v>129.19999999999999</v>
      </c>
      <c r="U143" s="1147">
        <v>128</v>
      </c>
      <c r="V143" s="1147">
        <v>126.5</v>
      </c>
      <c r="W143" s="1147">
        <v>124.4</v>
      </c>
      <c r="X143" s="1147">
        <v>122.1</v>
      </c>
      <c r="Y143" s="1147">
        <v>118.9</v>
      </c>
      <c r="Z143" s="1147">
        <v>115.2</v>
      </c>
      <c r="AA143" s="1147">
        <v>111.4</v>
      </c>
      <c r="AB143" s="3647">
        <v>98355032</v>
      </c>
      <c r="AC143" s="1160"/>
      <c r="AD143" s="1160"/>
    </row>
    <row r="144" spans="2:30">
      <c r="B144" s="1141"/>
      <c r="C144" s="1148" t="s">
        <v>2181</v>
      </c>
      <c r="D144" s="1149"/>
      <c r="E144" s="1150"/>
      <c r="F144" s="1151"/>
      <c r="G144" s="1151"/>
      <c r="H144" s="1151"/>
      <c r="I144" s="1151"/>
      <c r="J144" s="1151"/>
      <c r="K144" s="1151"/>
      <c r="L144" s="1151"/>
      <c r="M144" s="1151"/>
      <c r="N144" s="1151"/>
      <c r="O144" s="1151"/>
      <c r="P144" s="1151"/>
      <c r="Q144" s="1152"/>
      <c r="R144" s="1152"/>
      <c r="S144" s="1152"/>
      <c r="T144" s="1152"/>
      <c r="U144" s="1152"/>
      <c r="V144" s="1152"/>
      <c r="W144" s="1152"/>
      <c r="X144" s="1152"/>
      <c r="Y144" s="1152"/>
      <c r="Z144" s="1152"/>
      <c r="AA144" s="1152"/>
      <c r="AB144" s="3648"/>
      <c r="AC144" s="1160"/>
      <c r="AD144" s="1160"/>
    </row>
    <row r="145" spans="2:30">
      <c r="B145" s="523">
        <v>92517347</v>
      </c>
      <c r="C145" s="1154" t="s">
        <v>2301</v>
      </c>
      <c r="D145" s="1155">
        <v>75</v>
      </c>
      <c r="E145" s="3082" t="str">
        <f>+_xlfn.IFNA(VLOOKUP(B145,[2]Hoja1!$A:$C,3,FALSE),"Consultar")</f>
        <v>Consultar</v>
      </c>
      <c r="F145" s="3644"/>
      <c r="G145" s="3644"/>
      <c r="H145" s="3644"/>
      <c r="I145" s="3644"/>
      <c r="J145" s="3645"/>
      <c r="K145" s="3645"/>
      <c r="L145" s="3645"/>
      <c r="M145" s="3644"/>
      <c r="N145" s="3644"/>
      <c r="O145" s="3644"/>
      <c r="P145" s="3645"/>
      <c r="Q145" s="3645">
        <v>40.409999999999997</v>
      </c>
      <c r="R145" s="3645">
        <v>39.869999999999997</v>
      </c>
      <c r="S145" s="3645">
        <v>39.340000000000003</v>
      </c>
      <c r="T145" s="3645">
        <v>38.479999999999997</v>
      </c>
      <c r="U145" s="3645">
        <v>36.64</v>
      </c>
      <c r="V145" s="3645">
        <v>34.43</v>
      </c>
      <c r="W145" s="3645">
        <v>31.69</v>
      </c>
      <c r="X145" s="3645">
        <v>29.38</v>
      </c>
      <c r="Y145" s="3645">
        <v>26.64</v>
      </c>
      <c r="Z145" s="3645"/>
      <c r="AA145" s="3645"/>
      <c r="AB145" s="3646">
        <v>98318509</v>
      </c>
      <c r="AC145" s="1160"/>
      <c r="AD145" s="1160"/>
    </row>
    <row r="146" spans="2:30">
      <c r="B146" s="523">
        <v>92517348</v>
      </c>
      <c r="C146" s="1154" t="s">
        <v>2302</v>
      </c>
      <c r="D146" s="1155">
        <v>90</v>
      </c>
      <c r="E146" s="3082" t="str">
        <f>+_xlfn.IFNA(VLOOKUP(B146,[2]Hoja1!$A:$C,3,FALSE),"Consultar")</f>
        <v>Consultar</v>
      </c>
      <c r="F146" s="3644"/>
      <c r="G146" s="3644"/>
      <c r="H146" s="3644"/>
      <c r="I146" s="3644"/>
      <c r="J146" s="3645"/>
      <c r="K146" s="3645"/>
      <c r="L146" s="3645"/>
      <c r="M146" s="3644"/>
      <c r="N146" s="3644"/>
      <c r="O146" s="3644"/>
      <c r="P146" s="3645"/>
      <c r="Q146" s="3645">
        <v>47.18</v>
      </c>
      <c r="R146" s="3645">
        <v>46.37</v>
      </c>
      <c r="S146" s="3645">
        <v>45.43</v>
      </c>
      <c r="T146" s="3645">
        <v>44.51</v>
      </c>
      <c r="U146" s="3645">
        <v>42.11</v>
      </c>
      <c r="V146" s="3645">
        <v>39.29</v>
      </c>
      <c r="W146" s="3645">
        <v>36.619999999999997</v>
      </c>
      <c r="X146" s="3645">
        <v>33.450000000000003</v>
      </c>
      <c r="Y146" s="3645">
        <v>29.94</v>
      </c>
      <c r="Z146" s="3645">
        <v>26.68</v>
      </c>
      <c r="AA146" s="3645"/>
      <c r="AB146" s="3646">
        <v>98318510</v>
      </c>
      <c r="AC146" s="1160"/>
      <c r="AD146" s="1160"/>
    </row>
    <row r="147" spans="2:30">
      <c r="B147" s="523">
        <v>92517360</v>
      </c>
      <c r="C147" s="1154" t="s">
        <v>2303</v>
      </c>
      <c r="D147" s="1155">
        <v>110</v>
      </c>
      <c r="E147" s="3082" t="str">
        <f>+_xlfn.IFNA(VLOOKUP(B147,[2]Hoja1!$A:$C,3,FALSE),"Consultar")</f>
        <v>Consultar</v>
      </c>
      <c r="F147" s="3644"/>
      <c r="G147" s="3644"/>
      <c r="H147" s="3644"/>
      <c r="I147" s="3644"/>
      <c r="J147" s="3645"/>
      <c r="K147" s="3645"/>
      <c r="L147" s="3645"/>
      <c r="M147" s="3644"/>
      <c r="N147" s="3644"/>
      <c r="O147" s="3644"/>
      <c r="P147" s="3645"/>
      <c r="Q147" s="3645">
        <v>55.64</v>
      </c>
      <c r="R147" s="3645">
        <v>54.95</v>
      </c>
      <c r="S147" s="3645">
        <v>54.19</v>
      </c>
      <c r="T147" s="3645">
        <v>53.31</v>
      </c>
      <c r="U147" s="3645">
        <v>51.29</v>
      </c>
      <c r="V147" s="3645">
        <v>48.68</v>
      </c>
      <c r="W147" s="3645">
        <v>46.07</v>
      </c>
      <c r="X147" s="3645">
        <v>43.02</v>
      </c>
      <c r="Y147" s="3645">
        <v>39.840000000000003</v>
      </c>
      <c r="Z147" s="3645">
        <v>36.54</v>
      </c>
      <c r="AA147" s="3645">
        <v>32.9</v>
      </c>
      <c r="AB147" s="3646">
        <v>98318508</v>
      </c>
      <c r="AC147" s="1160"/>
      <c r="AD147" s="1160"/>
    </row>
    <row r="148" spans="2:30">
      <c r="B148" s="1141"/>
      <c r="C148" s="1148" t="s">
        <v>2182</v>
      </c>
      <c r="D148" s="1149"/>
      <c r="E148" s="1150"/>
      <c r="F148" s="1150"/>
      <c r="G148" s="1150"/>
      <c r="H148" s="1150"/>
      <c r="I148" s="1150"/>
      <c r="J148" s="1159"/>
      <c r="K148" s="1159"/>
      <c r="L148" s="1159"/>
      <c r="M148" s="1150"/>
      <c r="N148" s="1150"/>
      <c r="O148" s="1150"/>
      <c r="P148" s="1159"/>
      <c r="Q148" s="1159"/>
      <c r="R148" s="1159"/>
      <c r="S148" s="1159"/>
      <c r="T148" s="1159"/>
      <c r="U148" s="1159"/>
      <c r="V148" s="1159"/>
      <c r="W148" s="1159"/>
      <c r="X148" s="1159"/>
      <c r="Y148" s="1159"/>
      <c r="Z148" s="1159"/>
      <c r="AA148" s="1159"/>
      <c r="AB148" s="3651"/>
      <c r="AC148" s="1160"/>
      <c r="AD148" s="1160"/>
    </row>
    <row r="149" spans="2:30">
      <c r="B149" s="523">
        <v>92517361</v>
      </c>
      <c r="C149" s="1154" t="s">
        <v>2304</v>
      </c>
      <c r="D149" s="1155">
        <v>132</v>
      </c>
      <c r="E149" s="3082" t="str">
        <f>+_xlfn.IFNA(VLOOKUP(B149,[2]Hoja1!$A:$C,3,FALSE),"Consultar")</f>
        <v>Consultar</v>
      </c>
      <c r="F149" s="3644"/>
      <c r="G149" s="3644"/>
      <c r="H149" s="3644"/>
      <c r="I149" s="3644"/>
      <c r="J149" s="3645"/>
      <c r="K149" s="3645"/>
      <c r="L149" s="3645"/>
      <c r="M149" s="3644"/>
      <c r="N149" s="3644"/>
      <c r="O149" s="3644"/>
      <c r="P149" s="3645"/>
      <c r="Q149" s="3645">
        <v>56.39</v>
      </c>
      <c r="R149" s="3645">
        <v>55.25</v>
      </c>
      <c r="S149" s="3645">
        <v>53.99</v>
      </c>
      <c r="T149" s="3645">
        <v>52.66</v>
      </c>
      <c r="U149" s="3645">
        <v>50.33</v>
      </c>
      <c r="V149" s="3645">
        <v>47.74</v>
      </c>
      <c r="W149" s="3645">
        <v>45.59</v>
      </c>
      <c r="X149" s="3645">
        <v>43.44</v>
      </c>
      <c r="Y149" s="3645">
        <v>41.24</v>
      </c>
      <c r="Z149" s="3645">
        <v>38.75</v>
      </c>
      <c r="AA149" s="3645"/>
      <c r="AB149" s="3646">
        <v>98745991</v>
      </c>
      <c r="AC149" s="1160"/>
      <c r="AD149" s="1160"/>
    </row>
    <row r="150" spans="2:30">
      <c r="B150" s="529">
        <v>92527456</v>
      </c>
      <c r="C150" s="1153" t="s">
        <v>2305</v>
      </c>
      <c r="D150" s="1145">
        <v>160</v>
      </c>
      <c r="E150" s="261" t="str">
        <f>+_xlfn.IFNA(VLOOKUP(B150,[2]Hoja1!$A:$C,3,FALSE),"Consultar")</f>
        <v>Consultar</v>
      </c>
      <c r="F150" s="1146"/>
      <c r="G150" s="1146"/>
      <c r="H150" s="1146"/>
      <c r="I150" s="1146"/>
      <c r="J150" s="1147"/>
      <c r="K150" s="1147"/>
      <c r="L150" s="1147"/>
      <c r="M150" s="1146"/>
      <c r="N150" s="1146"/>
      <c r="O150" s="1146"/>
      <c r="P150" s="1147"/>
      <c r="Q150" s="1147">
        <v>67.150000000000006</v>
      </c>
      <c r="R150" s="1147">
        <v>66.08</v>
      </c>
      <c r="S150" s="1147">
        <v>65</v>
      </c>
      <c r="T150" s="1147">
        <v>63.89</v>
      </c>
      <c r="U150" s="1147">
        <v>61.19</v>
      </c>
      <c r="V150" s="1147">
        <v>58.5</v>
      </c>
      <c r="W150" s="1147">
        <v>56.18</v>
      </c>
      <c r="X150" s="1147">
        <v>53.62</v>
      </c>
      <c r="Y150" s="1147">
        <v>51.02</v>
      </c>
      <c r="Z150" s="1147">
        <v>48.58</v>
      </c>
      <c r="AA150" s="1147"/>
      <c r="AB150" s="3647">
        <v>98745990</v>
      </c>
      <c r="AC150" s="1160"/>
      <c r="AD150" s="1160"/>
    </row>
    <row r="151" spans="2:30" ht="15" thickBot="1">
      <c r="B151" s="533">
        <v>92517363</v>
      </c>
      <c r="C151" s="533" t="s">
        <v>2306</v>
      </c>
      <c r="D151" s="1129">
        <v>200</v>
      </c>
      <c r="E151" s="3302" t="str">
        <f>+_xlfn.IFNA(VLOOKUP(B151,[2]Hoja1!$A:$C,3,FALSE),"Consultar")</f>
        <v>Consultar</v>
      </c>
      <c r="F151" s="1130"/>
      <c r="G151" s="1130"/>
      <c r="H151" s="1130"/>
      <c r="I151" s="1130"/>
      <c r="J151" s="3642"/>
      <c r="K151" s="3642"/>
      <c r="L151" s="3642"/>
      <c r="M151" s="1130"/>
      <c r="N151" s="1130"/>
      <c r="O151" s="1130"/>
      <c r="P151" s="3642"/>
      <c r="Q151" s="3642">
        <v>79.19</v>
      </c>
      <c r="R151" s="3642">
        <v>78.400000000000006</v>
      </c>
      <c r="S151" s="3642">
        <v>77.44</v>
      </c>
      <c r="T151" s="3642">
        <v>76.400000000000006</v>
      </c>
      <c r="U151" s="3642">
        <v>74.180000000000007</v>
      </c>
      <c r="V151" s="3642">
        <v>71.53</v>
      </c>
      <c r="W151" s="3642">
        <v>69.08</v>
      </c>
      <c r="X151" s="3642">
        <v>66.94</v>
      </c>
      <c r="Y151" s="3642">
        <v>64.56</v>
      </c>
      <c r="Z151" s="3642">
        <v>62.15</v>
      </c>
      <c r="AA151" s="3642">
        <v>59.06</v>
      </c>
      <c r="AB151" s="534">
        <v>98745989</v>
      </c>
      <c r="AC151" s="1160"/>
      <c r="AD151" s="1160"/>
    </row>
    <row r="152" spans="2:30">
      <c r="B152" s="1131"/>
      <c r="C152" s="1131"/>
      <c r="D152" s="1131"/>
      <c r="E152" s="1131"/>
      <c r="F152" s="1131"/>
      <c r="G152" s="1131"/>
      <c r="H152" s="1131"/>
      <c r="I152" s="1131"/>
      <c r="J152" s="1131"/>
      <c r="K152" s="1131"/>
      <c r="L152" s="1131"/>
      <c r="M152" s="1131"/>
      <c r="N152" s="1131"/>
      <c r="O152" s="1131"/>
      <c r="P152" s="1131"/>
      <c r="Q152" s="1131"/>
      <c r="R152" s="1131"/>
      <c r="S152" s="1131"/>
      <c r="T152" s="1131"/>
      <c r="U152" s="1131"/>
      <c r="V152" s="1131"/>
      <c r="W152" s="1131"/>
      <c r="X152" s="1131"/>
      <c r="Y152" s="1131"/>
      <c r="Z152" s="1131"/>
      <c r="AA152" s="1131"/>
      <c r="AB152" s="1131"/>
      <c r="AC152" s="1131"/>
    </row>
    <row r="153" spans="2:30" ht="15.6">
      <c r="B153" s="3653" t="s">
        <v>2307</v>
      </c>
    </row>
  </sheetData>
  <mergeCells count="14">
    <mergeCell ref="AB68:AB71"/>
    <mergeCell ref="W79:Y81"/>
    <mergeCell ref="X13:X16"/>
    <mergeCell ref="B68:B71"/>
    <mergeCell ref="C68:C71"/>
    <mergeCell ref="D68:D71"/>
    <mergeCell ref="E68:E71"/>
    <mergeCell ref="F68:AA70"/>
    <mergeCell ref="H1:I1"/>
    <mergeCell ref="B13:B16"/>
    <mergeCell ref="C13:C16"/>
    <mergeCell ref="D13:D16"/>
    <mergeCell ref="E13:E16"/>
    <mergeCell ref="F13:W15"/>
  </mergeCells>
  <hyperlinks>
    <hyperlink ref="H1:I1" location="Indice!A1" display="Volver al Índice" xr:uid="{7AAC4F40-9083-45D7-8A12-4C2E93DD1984}"/>
  </hyperlinks>
  <pageMargins left="0.25" right="0.25" top="0.75" bottom="0.75" header="0.3" footer="0.3"/>
  <pageSetup paperSize="9" scale="68" fitToWidth="0" fitToHeight="0" orientation="landscape" r:id="rId1"/>
  <customProperties>
    <customPr name="_pios_id" r:id="rId2"/>
  </customProperties>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7B79F-6DC0-4331-9E2F-07674D6F5FAF}">
  <sheetPr>
    <tabColor theme="2"/>
  </sheetPr>
  <dimension ref="A1:AB1048571"/>
  <sheetViews>
    <sheetView zoomScale="85" zoomScaleNormal="85" workbookViewId="0"/>
  </sheetViews>
  <sheetFormatPr defaultColWidth="9.42578125" defaultRowHeight="14.45"/>
  <cols>
    <col min="1" max="1" width="6.5703125" style="1081" customWidth="1"/>
    <col min="2" max="2" width="19" style="1081" customWidth="1"/>
    <col min="3" max="3" width="19.5703125" style="1081" customWidth="1"/>
    <col min="4" max="4" width="11.42578125" style="1081" customWidth="1"/>
    <col min="5" max="5" width="15.42578125" style="1081" customWidth="1"/>
    <col min="6" max="7" width="4.5703125" style="1081" customWidth="1"/>
    <col min="8" max="23" width="5.42578125" style="1081" customWidth="1"/>
    <col min="24" max="24" width="11.28515625" style="1081" customWidth="1"/>
    <col min="25" max="26" width="5.42578125" style="1081" customWidth="1"/>
    <col min="27" max="27" width="13.28515625" style="1081" customWidth="1"/>
    <col min="28" max="16384" width="9.42578125" style="1081"/>
  </cols>
  <sheetData>
    <row r="1" spans="1:27" ht="28.5" customHeight="1">
      <c r="B1" s="1106" t="s">
        <v>75</v>
      </c>
      <c r="H1" s="4776" t="s">
        <v>251</v>
      </c>
      <c r="I1" s="4777"/>
    </row>
    <row r="2" spans="1:27" ht="22.5" customHeight="1">
      <c r="B2" s="1108" t="s">
        <v>2193</v>
      </c>
      <c r="D2" s="1107"/>
      <c r="H2" s="3654"/>
    </row>
    <row r="3" spans="1:27" ht="23.25" customHeight="1">
      <c r="B3" s="1109" t="s">
        <v>253</v>
      </c>
      <c r="H3" s="3654"/>
    </row>
    <row r="4" spans="1:27">
      <c r="B4" s="1080" t="s">
        <v>2194</v>
      </c>
      <c r="H4" s="3654"/>
    </row>
    <row r="5" spans="1:27">
      <c r="B5" s="1080" t="s">
        <v>2195</v>
      </c>
      <c r="H5" s="3654"/>
    </row>
    <row r="6" spans="1:27">
      <c r="B6" s="1080" t="s">
        <v>2196</v>
      </c>
      <c r="H6" s="3654"/>
    </row>
    <row r="7" spans="1:27">
      <c r="B7" s="1080" t="s">
        <v>2197</v>
      </c>
      <c r="H7" s="3654"/>
    </row>
    <row r="8" spans="1:27">
      <c r="B8" s="1080" t="s">
        <v>2198</v>
      </c>
      <c r="H8" s="3654"/>
    </row>
    <row r="10" spans="1:27" ht="15" thickBot="1">
      <c r="A10" s="1110"/>
      <c r="B10" s="3655"/>
      <c r="C10" s="1085"/>
      <c r="D10" s="1085"/>
      <c r="E10" s="1085"/>
      <c r="F10" s="1085"/>
      <c r="G10" s="1085"/>
      <c r="H10" s="1085"/>
      <c r="I10" s="1085"/>
      <c r="J10" s="1085"/>
      <c r="K10" s="1085"/>
      <c r="L10" s="1085"/>
      <c r="M10" s="1085"/>
      <c r="N10" s="1085"/>
      <c r="O10" s="1085"/>
      <c r="P10" s="1085"/>
      <c r="Q10" s="1085"/>
      <c r="R10" s="1085"/>
      <c r="S10" s="1085"/>
      <c r="T10" s="1085"/>
      <c r="U10" s="1085"/>
      <c r="V10" s="1085"/>
      <c r="W10" s="1085"/>
      <c r="X10" s="1085"/>
      <c r="Y10" s="1085"/>
    </row>
    <row r="11" spans="1:27" ht="15" customHeight="1">
      <c r="A11" s="1110"/>
      <c r="B11" s="4736" t="s">
        <v>2101</v>
      </c>
      <c r="C11" s="4738" t="s">
        <v>340</v>
      </c>
      <c r="D11" s="4736" t="s">
        <v>2102</v>
      </c>
      <c r="E11" s="4736" t="s">
        <v>2008</v>
      </c>
      <c r="F11" s="4760" t="s">
        <v>1092</v>
      </c>
      <c r="G11" s="4778"/>
      <c r="H11" s="4778"/>
      <c r="I11" s="4778"/>
      <c r="J11" s="4778"/>
      <c r="K11" s="4778"/>
      <c r="L11" s="4778"/>
      <c r="M11" s="4778"/>
      <c r="N11" s="4778"/>
      <c r="O11" s="4778"/>
      <c r="P11" s="4778"/>
      <c r="Q11" s="4778"/>
      <c r="R11" s="4778"/>
      <c r="S11" s="4778"/>
      <c r="T11" s="4778"/>
      <c r="U11" s="4778"/>
      <c r="V11" s="4778"/>
      <c r="W11" s="4779"/>
      <c r="X11" s="4772" t="s">
        <v>2201</v>
      </c>
      <c r="Y11" s="1160"/>
    </row>
    <row r="12" spans="1:27">
      <c r="A12" s="1110"/>
      <c r="B12" s="4737"/>
      <c r="C12" s="4739"/>
      <c r="D12" s="4737"/>
      <c r="E12" s="4737"/>
      <c r="F12" s="4761"/>
      <c r="G12" s="4780"/>
      <c r="H12" s="4780"/>
      <c r="I12" s="4780"/>
      <c r="J12" s="4780"/>
      <c r="K12" s="4780"/>
      <c r="L12" s="4780"/>
      <c r="M12" s="4780"/>
      <c r="N12" s="4780"/>
      <c r="O12" s="4780"/>
      <c r="P12" s="4780"/>
      <c r="Q12" s="4780"/>
      <c r="R12" s="4780"/>
      <c r="S12" s="4780"/>
      <c r="T12" s="4780"/>
      <c r="U12" s="4780"/>
      <c r="V12" s="4780"/>
      <c r="W12" s="4781"/>
      <c r="X12" s="4773"/>
      <c r="Y12" s="1160"/>
    </row>
    <row r="13" spans="1:27">
      <c r="A13" s="1110"/>
      <c r="B13" s="4737"/>
      <c r="C13" s="4739"/>
      <c r="D13" s="4737"/>
      <c r="E13" s="4737"/>
      <c r="F13" s="4782"/>
      <c r="G13" s="4783"/>
      <c r="H13" s="4783"/>
      <c r="I13" s="4783"/>
      <c r="J13" s="4783"/>
      <c r="K13" s="4783"/>
      <c r="L13" s="4783"/>
      <c r="M13" s="4783"/>
      <c r="N13" s="4783"/>
      <c r="O13" s="4783"/>
      <c r="P13" s="4783"/>
      <c r="Q13" s="4783"/>
      <c r="R13" s="4783"/>
      <c r="S13" s="4783"/>
      <c r="T13" s="4783"/>
      <c r="U13" s="4783"/>
      <c r="V13" s="4783"/>
      <c r="W13" s="4784"/>
      <c r="X13" s="4773"/>
      <c r="Y13" s="1160"/>
      <c r="Z13" s="1161"/>
      <c r="AA13" s="1160"/>
    </row>
    <row r="14" spans="1:27" ht="15" thickBot="1">
      <c r="A14" s="1110"/>
      <c r="B14" s="4740"/>
      <c r="C14" s="4775"/>
      <c r="D14" s="4740"/>
      <c r="E14" s="4740"/>
      <c r="F14" s="3656">
        <v>3</v>
      </c>
      <c r="G14" s="1133">
        <v>6</v>
      </c>
      <c r="H14" s="1133">
        <v>9</v>
      </c>
      <c r="I14" s="1133">
        <v>12</v>
      </c>
      <c r="J14" s="1133">
        <v>18</v>
      </c>
      <c r="K14" s="1133">
        <v>24</v>
      </c>
      <c r="L14" s="1133">
        <v>30</v>
      </c>
      <c r="M14" s="1133">
        <v>36</v>
      </c>
      <c r="N14" s="1133">
        <v>42</v>
      </c>
      <c r="O14" s="1133">
        <v>48</v>
      </c>
      <c r="P14" s="1133">
        <v>54</v>
      </c>
      <c r="Q14" s="1133"/>
      <c r="R14" s="1133"/>
      <c r="S14" s="1133"/>
      <c r="T14" s="1133"/>
      <c r="U14" s="1133"/>
      <c r="V14" s="1133"/>
      <c r="W14" s="1137"/>
      <c r="X14" s="4774"/>
      <c r="Y14" s="1160"/>
      <c r="Z14" s="1163"/>
      <c r="AA14" s="1160"/>
    </row>
    <row r="15" spans="1:27">
      <c r="A15" s="1110"/>
      <c r="B15" s="1113"/>
      <c r="C15" s="3657" t="s">
        <v>2149</v>
      </c>
      <c r="D15" s="3657"/>
      <c r="E15" s="1115"/>
      <c r="F15" s="1116"/>
      <c r="G15" s="1116"/>
      <c r="H15" s="1116"/>
      <c r="I15" s="1116"/>
      <c r="J15" s="1116"/>
      <c r="K15" s="1116"/>
      <c r="L15" s="1116"/>
      <c r="M15" s="1116"/>
      <c r="N15" s="1116"/>
      <c r="O15" s="1116"/>
      <c r="P15" s="1116"/>
      <c r="Q15" s="3658"/>
      <c r="R15" s="3658"/>
      <c r="S15" s="3658"/>
      <c r="T15" s="3658"/>
      <c r="U15" s="3658"/>
      <c r="V15" s="3658"/>
      <c r="W15" s="3659"/>
      <c r="X15" s="3687"/>
      <c r="Y15" s="1160"/>
      <c r="Z15" s="3660"/>
      <c r="AA15" s="1160"/>
    </row>
    <row r="16" spans="1:27">
      <c r="A16" s="1110"/>
      <c r="B16" s="523">
        <v>92517390</v>
      </c>
      <c r="C16" s="3661" t="s">
        <v>2205</v>
      </c>
      <c r="D16" s="474">
        <v>1.5</v>
      </c>
      <c r="E16" s="260" t="str">
        <f>+_xlfn.IFNA(VLOOKUP(B16,[2]Hoja1!$A:$C,3,FALSE),"Consultar")</f>
        <v>Consultar</v>
      </c>
      <c r="F16" s="3638">
        <v>16.940000000000001</v>
      </c>
      <c r="G16" s="3638">
        <v>16.809999999999999</v>
      </c>
      <c r="H16" s="3638">
        <v>16.47</v>
      </c>
      <c r="I16" s="3638">
        <v>15.93</v>
      </c>
      <c r="J16" s="3638">
        <v>14.09</v>
      </c>
      <c r="K16" s="3638"/>
      <c r="L16" s="3638"/>
      <c r="M16" s="3638"/>
      <c r="N16" s="3638"/>
      <c r="O16" s="3638"/>
      <c r="P16" s="3638"/>
      <c r="Q16" s="3662"/>
      <c r="R16" s="3662"/>
      <c r="S16" s="3662"/>
      <c r="T16" s="3663"/>
      <c r="U16" s="3663"/>
      <c r="V16" s="3663"/>
      <c r="W16" s="3664"/>
      <c r="X16" s="920">
        <v>97831649</v>
      </c>
      <c r="Y16" s="1160"/>
      <c r="Z16" s="3660"/>
      <c r="AA16" s="1160"/>
    </row>
    <row r="17" spans="1:27">
      <c r="A17" s="1110"/>
      <c r="B17" s="1141" t="s">
        <v>274</v>
      </c>
      <c r="C17" s="3665" t="s">
        <v>2153</v>
      </c>
      <c r="D17" s="3665"/>
      <c r="E17" s="1125"/>
      <c r="F17" s="1142"/>
      <c r="G17" s="1142"/>
      <c r="H17" s="1142"/>
      <c r="I17" s="1142"/>
      <c r="J17" s="1142"/>
      <c r="K17" s="1142"/>
      <c r="L17" s="1142"/>
      <c r="M17" s="1142"/>
      <c r="N17" s="1142"/>
      <c r="O17" s="1125"/>
      <c r="P17" s="1125"/>
      <c r="Q17" s="3666"/>
      <c r="R17" s="3666"/>
      <c r="S17" s="3666"/>
      <c r="T17" s="3666"/>
      <c r="U17" s="3666"/>
      <c r="V17" s="3666"/>
      <c r="W17" s="3667"/>
      <c r="X17" s="3688"/>
      <c r="Y17" s="1160"/>
      <c r="Z17" s="3660"/>
      <c r="AA17" s="1160"/>
    </row>
    <row r="18" spans="1:27">
      <c r="A18" s="1110"/>
      <c r="B18" s="523">
        <v>92517391</v>
      </c>
      <c r="C18" s="474" t="s">
        <v>2308</v>
      </c>
      <c r="D18" s="474">
        <v>1.5</v>
      </c>
      <c r="E18" s="260" t="str">
        <f>+_xlfn.IFNA(VLOOKUP(B18,[2]Hoja1!$A:$C,3,FALSE),"Consultar")</f>
        <v>Consultar</v>
      </c>
      <c r="F18" s="3638"/>
      <c r="G18" s="3638">
        <v>15.81</v>
      </c>
      <c r="H18" s="3638">
        <v>15.74</v>
      </c>
      <c r="I18" s="3638">
        <v>15.57</v>
      </c>
      <c r="J18" s="3638">
        <v>14.94</v>
      </c>
      <c r="K18" s="3638">
        <v>13.9</v>
      </c>
      <c r="L18" s="3638">
        <v>12.4</v>
      </c>
      <c r="M18" s="3638"/>
      <c r="N18" s="3638"/>
      <c r="O18" s="3638"/>
      <c r="P18" s="3638"/>
      <c r="Q18" s="3663"/>
      <c r="R18" s="3663"/>
      <c r="S18" s="3663"/>
      <c r="T18" s="3663"/>
      <c r="U18" s="3663"/>
      <c r="V18" s="3663"/>
      <c r="W18" s="3664"/>
      <c r="X18" s="920">
        <v>97831654</v>
      </c>
      <c r="Y18" s="1160"/>
      <c r="Z18" s="3660"/>
      <c r="AA18" s="1160"/>
    </row>
    <row r="19" spans="1:27">
      <c r="A19" s="1110"/>
      <c r="B19" s="523">
        <v>92517393</v>
      </c>
      <c r="C19" s="474" t="s">
        <v>2218</v>
      </c>
      <c r="D19" s="474">
        <v>2.2000000000000002</v>
      </c>
      <c r="E19" s="260" t="str">
        <f>+_xlfn.IFNA(VLOOKUP(B19,[2]Hoja1!$A:$C,3,FALSE),"Consultar")</f>
        <v>Consultar</v>
      </c>
      <c r="F19" s="3638"/>
      <c r="G19" s="3638">
        <v>16.309999999999999</v>
      </c>
      <c r="H19" s="3638">
        <v>16.27</v>
      </c>
      <c r="I19" s="3638">
        <v>16.12</v>
      </c>
      <c r="J19" s="3638">
        <v>15.57</v>
      </c>
      <c r="K19" s="3638">
        <v>14.53</v>
      </c>
      <c r="L19" s="3638">
        <v>13.09</v>
      </c>
      <c r="M19" s="3638"/>
      <c r="N19" s="3638"/>
      <c r="O19" s="3638"/>
      <c r="P19" s="3638"/>
      <c r="Q19" s="3663"/>
      <c r="R19" s="3663"/>
      <c r="S19" s="3663"/>
      <c r="T19" s="3663"/>
      <c r="U19" s="3663"/>
      <c r="V19" s="3663"/>
      <c r="W19" s="3664"/>
      <c r="X19" s="920">
        <v>97831655</v>
      </c>
      <c r="Y19" s="1160"/>
      <c r="Z19" s="3660"/>
      <c r="AA19" s="1160"/>
    </row>
    <row r="20" spans="1:27" ht="15" thickBot="1">
      <c r="A20" s="1110"/>
      <c r="B20" s="1141" t="s">
        <v>274</v>
      </c>
      <c r="C20" s="3665" t="s">
        <v>2154</v>
      </c>
      <c r="D20" s="3665"/>
      <c r="E20" s="1125"/>
      <c r="F20" s="1126"/>
      <c r="G20" s="1126"/>
      <c r="H20" s="1126"/>
      <c r="I20" s="1126"/>
      <c r="J20" s="1126"/>
      <c r="K20" s="1126"/>
      <c r="L20" s="1126"/>
      <c r="M20" s="1126"/>
      <c r="N20" s="1126"/>
      <c r="O20" s="3666"/>
      <c r="P20" s="3666"/>
      <c r="Q20" s="3666"/>
      <c r="R20" s="3666"/>
      <c r="S20" s="3666"/>
      <c r="T20" s="3666"/>
      <c r="U20" s="3666"/>
      <c r="V20" s="3666"/>
      <c r="W20" s="3667"/>
      <c r="X20" s="3688"/>
      <c r="Y20" s="1160"/>
      <c r="Z20" s="3660"/>
      <c r="AA20" s="1160"/>
    </row>
    <row r="21" spans="1:27">
      <c r="A21" s="1110"/>
      <c r="B21" s="523">
        <v>92517392</v>
      </c>
      <c r="C21" s="474" t="s">
        <v>2309</v>
      </c>
      <c r="D21" s="474">
        <v>1.5</v>
      </c>
      <c r="E21" s="260" t="str">
        <f>+_xlfn.IFNA(VLOOKUP(B21,[2]Hoja1!$A:$C,3,FALSE),"Consultar")</f>
        <v>Consultar</v>
      </c>
      <c r="F21" s="3638"/>
      <c r="G21" s="3638">
        <v>16.28</v>
      </c>
      <c r="H21" s="3638">
        <v>16.170000000000002</v>
      </c>
      <c r="I21" s="3638">
        <v>15.95</v>
      </c>
      <c r="J21" s="3638">
        <v>15.22</v>
      </c>
      <c r="K21" s="3638">
        <v>14.02</v>
      </c>
      <c r="L21" s="3638"/>
      <c r="M21" s="3638"/>
      <c r="N21" s="3638"/>
      <c r="O21" s="3638"/>
      <c r="P21" s="3638"/>
      <c r="Q21" s="3638"/>
      <c r="R21" s="3663"/>
      <c r="S21" s="4785" t="s">
        <v>2012</v>
      </c>
      <c r="T21" s="4786"/>
      <c r="U21" s="4787"/>
      <c r="V21" s="3663"/>
      <c r="W21" s="3664"/>
      <c r="X21" s="920">
        <v>97831656</v>
      </c>
      <c r="Y21" s="1160"/>
      <c r="Z21" s="3660"/>
      <c r="AA21" s="1160"/>
    </row>
    <row r="22" spans="1:27">
      <c r="A22" s="1110"/>
      <c r="B22" s="523">
        <v>92517397</v>
      </c>
      <c r="C22" s="474" t="s">
        <v>2221</v>
      </c>
      <c r="D22" s="474">
        <v>2.2000000000000002</v>
      </c>
      <c r="E22" s="260" t="str">
        <f>+_xlfn.IFNA(VLOOKUP(B22,[2]Hoja1!$A:$C,3,FALSE),"Consultar")</f>
        <v>Consultar</v>
      </c>
      <c r="F22" s="3638"/>
      <c r="G22" s="3638">
        <v>20.79</v>
      </c>
      <c r="H22" s="3638">
        <v>20.67</v>
      </c>
      <c r="I22" s="3638">
        <v>20.46</v>
      </c>
      <c r="J22" s="3638">
        <v>19.77</v>
      </c>
      <c r="K22" s="3638">
        <v>18.690000000000001</v>
      </c>
      <c r="L22" s="3638">
        <v>17.32</v>
      </c>
      <c r="M22" s="3638"/>
      <c r="N22" s="3638"/>
      <c r="O22" s="3638"/>
      <c r="P22" s="3638"/>
      <c r="Q22" s="3638"/>
      <c r="R22" s="3663"/>
      <c r="S22" s="4766"/>
      <c r="T22" s="4767"/>
      <c r="U22" s="4768"/>
      <c r="V22" s="3663"/>
      <c r="W22" s="3664"/>
      <c r="X22" s="920">
        <v>97831657</v>
      </c>
      <c r="Y22" s="1160"/>
      <c r="Z22" s="3660"/>
      <c r="AA22" s="1160"/>
    </row>
    <row r="23" spans="1:27" ht="15" thickBot="1">
      <c r="A23" s="1110"/>
      <c r="B23" s="548">
        <v>92517398</v>
      </c>
      <c r="C23" s="486" t="s">
        <v>2223</v>
      </c>
      <c r="D23" s="486">
        <v>3</v>
      </c>
      <c r="E23" s="3083" t="str">
        <f>+_xlfn.IFNA(VLOOKUP(B23,[2]Hoja1!$A:$C,3,FALSE),"Consultar")</f>
        <v>Consultar</v>
      </c>
      <c r="F23" s="3684"/>
      <c r="G23" s="3684">
        <v>24.06</v>
      </c>
      <c r="H23" s="3684">
        <v>23.92</v>
      </c>
      <c r="I23" s="3684">
        <v>23.71</v>
      </c>
      <c r="J23" s="3684">
        <v>23.09</v>
      </c>
      <c r="K23" s="3684">
        <v>22.11</v>
      </c>
      <c r="L23" s="3684">
        <v>20.7</v>
      </c>
      <c r="M23" s="3684">
        <v>18.760000000000002</v>
      </c>
      <c r="N23" s="3684"/>
      <c r="O23" s="3684"/>
      <c r="P23" s="3684"/>
      <c r="Q23" s="3684"/>
      <c r="R23" s="3689"/>
      <c r="S23" s="4769"/>
      <c r="T23" s="4770"/>
      <c r="U23" s="4771"/>
      <c r="V23" s="3689"/>
      <c r="W23" s="3690"/>
      <c r="X23" s="3691">
        <v>97831658</v>
      </c>
      <c r="Y23" s="1160"/>
      <c r="Z23" s="3660"/>
      <c r="AA23" s="1160"/>
    </row>
    <row r="24" spans="1:27">
      <c r="A24" s="1110"/>
      <c r="B24" s="1170"/>
      <c r="C24" s="1170"/>
      <c r="D24" s="1171"/>
      <c r="E24" s="1172"/>
      <c r="F24" s="1172"/>
      <c r="G24" s="1172"/>
      <c r="H24" s="1172"/>
      <c r="I24" s="1172"/>
      <c r="J24" s="1172"/>
      <c r="K24" s="1172"/>
      <c r="L24" s="1172"/>
      <c r="M24" s="1172"/>
      <c r="N24" s="1172"/>
      <c r="O24" s="1172"/>
      <c r="P24" s="1172"/>
      <c r="Q24" s="1172"/>
      <c r="R24" s="1172"/>
      <c r="S24" s="1172"/>
      <c r="T24" s="1172"/>
      <c r="U24" s="1172"/>
      <c r="V24" s="1172"/>
      <c r="W24" s="1172"/>
      <c r="X24" s="3668"/>
      <c r="Y24" s="1172"/>
      <c r="Z24" s="1164"/>
      <c r="AA24" s="1160"/>
    </row>
    <row r="25" spans="1:27" ht="21">
      <c r="A25" s="1110"/>
      <c r="B25" s="1173" t="s">
        <v>2157</v>
      </c>
      <c r="C25" s="1174"/>
      <c r="D25" s="1175"/>
      <c r="E25" s="1164"/>
      <c r="F25" s="1164"/>
      <c r="G25" s="1164"/>
      <c r="H25" s="1164"/>
      <c r="I25" s="1164"/>
      <c r="J25" s="1164"/>
      <c r="K25" s="1164"/>
      <c r="L25" s="1164"/>
      <c r="M25" s="1164"/>
      <c r="N25" s="1164"/>
      <c r="O25" s="1164"/>
      <c r="P25" s="1164"/>
      <c r="Q25" s="1164"/>
      <c r="R25" s="1164"/>
      <c r="S25" s="1164"/>
      <c r="T25" s="1164"/>
      <c r="U25" s="1164"/>
      <c r="V25" s="1164"/>
      <c r="W25" s="1164"/>
      <c r="X25" s="3669"/>
      <c r="Y25" s="1164"/>
    </row>
    <row r="26" spans="1:27" ht="15" thickBot="1">
      <c r="A26" s="1110"/>
      <c r="B26" s="1174"/>
      <c r="C26" s="1174"/>
      <c r="D26" s="1175"/>
      <c r="E26" s="1164"/>
      <c r="F26" s="1164"/>
      <c r="G26" s="1164"/>
      <c r="H26" s="1164"/>
      <c r="I26" s="1164"/>
      <c r="J26" s="1164"/>
      <c r="K26" s="1164"/>
      <c r="L26" s="1164"/>
      <c r="M26" s="1164"/>
      <c r="N26" s="1164"/>
      <c r="O26" s="1164"/>
      <c r="P26" s="1164"/>
      <c r="Q26" s="1164"/>
      <c r="R26" s="1164"/>
      <c r="S26" s="1164"/>
      <c r="T26" s="1164"/>
      <c r="U26" s="1164"/>
      <c r="V26" s="1164"/>
      <c r="W26" s="1164"/>
      <c r="X26" s="3669"/>
      <c r="Y26" s="1164"/>
    </row>
    <row r="27" spans="1:27" ht="15" customHeight="1">
      <c r="A27" s="1110"/>
      <c r="B27" s="4788" t="s">
        <v>2101</v>
      </c>
      <c r="C27" s="4467" t="s">
        <v>340</v>
      </c>
      <c r="D27" s="4458" t="s">
        <v>2102</v>
      </c>
      <c r="E27" s="4458" t="s">
        <v>2008</v>
      </c>
      <c r="F27" s="4467" t="s">
        <v>1092</v>
      </c>
      <c r="G27" s="4467"/>
      <c r="H27" s="4467"/>
      <c r="I27" s="4467"/>
      <c r="J27" s="4467"/>
      <c r="K27" s="4467"/>
      <c r="L27" s="4467"/>
      <c r="M27" s="4467"/>
      <c r="N27" s="4467"/>
      <c r="O27" s="4467"/>
      <c r="P27" s="4467"/>
      <c r="Q27" s="4467"/>
      <c r="R27" s="4467"/>
      <c r="S27" s="4467"/>
      <c r="T27" s="4467"/>
      <c r="U27" s="4467"/>
      <c r="V27" s="4467"/>
      <c r="W27" s="4526"/>
      <c r="X27" s="4772" t="s">
        <v>2201</v>
      </c>
      <c r="Y27" s="1160"/>
    </row>
    <row r="28" spans="1:27">
      <c r="A28" s="1110"/>
      <c r="B28" s="4789"/>
      <c r="C28" s="4468"/>
      <c r="D28" s="4459"/>
      <c r="E28" s="4459"/>
      <c r="F28" s="4468"/>
      <c r="G28" s="4468"/>
      <c r="H28" s="4468"/>
      <c r="I28" s="4468"/>
      <c r="J28" s="4468"/>
      <c r="K28" s="4468"/>
      <c r="L28" s="4468"/>
      <c r="M28" s="4468"/>
      <c r="N28" s="4468"/>
      <c r="O28" s="4468"/>
      <c r="P28" s="4468"/>
      <c r="Q28" s="4468"/>
      <c r="R28" s="4468"/>
      <c r="S28" s="4468"/>
      <c r="T28" s="4468"/>
      <c r="U28" s="4468"/>
      <c r="V28" s="4468"/>
      <c r="W28" s="4791"/>
      <c r="X28" s="4773"/>
      <c r="Y28" s="1160"/>
      <c r="Z28" s="3670"/>
      <c r="AA28" s="1160"/>
    </row>
    <row r="29" spans="1:27">
      <c r="A29" s="1110"/>
      <c r="B29" s="4789"/>
      <c r="C29" s="4468"/>
      <c r="D29" s="4459"/>
      <c r="E29" s="4459"/>
      <c r="F29" s="4468"/>
      <c r="G29" s="4468"/>
      <c r="H29" s="4468"/>
      <c r="I29" s="4468"/>
      <c r="J29" s="4468"/>
      <c r="K29" s="4468"/>
      <c r="L29" s="4468"/>
      <c r="M29" s="4468"/>
      <c r="N29" s="4468"/>
      <c r="O29" s="4468"/>
      <c r="P29" s="4468"/>
      <c r="Q29" s="4468"/>
      <c r="R29" s="4468"/>
      <c r="S29" s="4468"/>
      <c r="T29" s="4468"/>
      <c r="U29" s="4468"/>
      <c r="V29" s="4468"/>
      <c r="W29" s="4791"/>
      <c r="X29" s="4773"/>
      <c r="Y29" s="1160"/>
      <c r="Z29" s="3670"/>
      <c r="AA29" s="1160"/>
    </row>
    <row r="30" spans="1:27" ht="15" thickBot="1">
      <c r="A30" s="1110"/>
      <c r="B30" s="4790"/>
      <c r="C30" s="4469"/>
      <c r="D30" s="4460"/>
      <c r="E30" s="4460"/>
      <c r="F30" s="3615">
        <v>12</v>
      </c>
      <c r="G30" s="3615">
        <v>18</v>
      </c>
      <c r="H30" s="3615">
        <v>24</v>
      </c>
      <c r="I30" s="3615">
        <v>30</v>
      </c>
      <c r="J30" s="3615">
        <v>36</v>
      </c>
      <c r="K30" s="3615">
        <v>42</v>
      </c>
      <c r="L30" s="3615">
        <v>48</v>
      </c>
      <c r="M30" s="3615">
        <v>54</v>
      </c>
      <c r="N30" s="3615">
        <v>60</v>
      </c>
      <c r="O30" s="3615">
        <v>66</v>
      </c>
      <c r="P30" s="3615">
        <v>72</v>
      </c>
      <c r="Q30" s="3615">
        <v>78</v>
      </c>
      <c r="R30" s="3615">
        <v>84</v>
      </c>
      <c r="S30" s="3615">
        <v>90</v>
      </c>
      <c r="T30" s="3615">
        <v>102</v>
      </c>
      <c r="U30" s="3615">
        <v>114</v>
      </c>
      <c r="V30" s="3615"/>
      <c r="W30" s="1112"/>
      <c r="X30" s="4773"/>
      <c r="Y30" s="1160"/>
      <c r="Z30" s="3670"/>
      <c r="AA30" s="1160"/>
    </row>
    <row r="31" spans="1:27">
      <c r="A31" s="1110"/>
      <c r="B31" s="1113"/>
      <c r="C31" s="3657" t="s">
        <v>2157</v>
      </c>
      <c r="D31" s="3657"/>
      <c r="E31" s="1115"/>
      <c r="F31" s="1116"/>
      <c r="G31" s="1116"/>
      <c r="H31" s="1116"/>
      <c r="I31" s="1116"/>
      <c r="J31" s="1116"/>
      <c r="K31" s="1116"/>
      <c r="L31" s="1116"/>
      <c r="M31" s="1116"/>
      <c r="N31" s="1116"/>
      <c r="O31" s="1116"/>
      <c r="P31" s="1116"/>
      <c r="Q31" s="1116"/>
      <c r="R31" s="1116"/>
      <c r="S31" s="1116"/>
      <c r="T31" s="1116"/>
      <c r="U31" s="1116"/>
      <c r="V31" s="3658"/>
      <c r="W31" s="3659"/>
      <c r="X31" s="3687"/>
      <c r="Y31" s="1160"/>
      <c r="Z31" s="3670"/>
      <c r="AA31" s="1160"/>
    </row>
    <row r="32" spans="1:27">
      <c r="A32" s="1110"/>
      <c r="B32" s="523">
        <v>92517399</v>
      </c>
      <c r="C32" s="474" t="s">
        <v>2310</v>
      </c>
      <c r="D32" s="474">
        <v>1.5</v>
      </c>
      <c r="E32" s="260" t="str">
        <f>+_xlfn.IFNA(VLOOKUP(B32,[2]Hoja1!$A:$C,3,FALSE),"Consultar")</f>
        <v>Consultar</v>
      </c>
      <c r="F32" s="3638">
        <v>10.92</v>
      </c>
      <c r="G32" s="3638">
        <v>10.89</v>
      </c>
      <c r="H32" s="3638">
        <v>10.77</v>
      </c>
      <c r="I32" s="3638">
        <v>10.52</v>
      </c>
      <c r="J32" s="3638">
        <v>10.17</v>
      </c>
      <c r="K32" s="3638">
        <v>9.69</v>
      </c>
      <c r="L32" s="3638">
        <v>9.1</v>
      </c>
      <c r="M32" s="3638"/>
      <c r="N32" s="3638"/>
      <c r="O32" s="3638"/>
      <c r="P32" s="3638"/>
      <c r="T32" s="3638"/>
      <c r="U32" s="3638"/>
      <c r="V32" s="3663"/>
      <c r="W32" s="3664"/>
      <c r="X32" s="920">
        <v>97831667</v>
      </c>
      <c r="Y32" s="1160"/>
      <c r="Z32" s="3670"/>
      <c r="AA32" s="1160"/>
    </row>
    <row r="33" spans="1:27">
      <c r="A33" s="1110"/>
      <c r="B33" s="523">
        <v>92517400</v>
      </c>
      <c r="C33" s="474" t="s">
        <v>2231</v>
      </c>
      <c r="D33" s="474">
        <v>2.2000000000000002</v>
      </c>
      <c r="E33" s="260" t="str">
        <f>+_xlfn.IFNA(VLOOKUP(B33,[2]Hoja1!$A:$C,3,FALSE),"Consultar")</f>
        <v>Consultar</v>
      </c>
      <c r="F33" s="3638">
        <v>11.27</v>
      </c>
      <c r="G33" s="3638">
        <v>11.27</v>
      </c>
      <c r="H33" s="3638">
        <v>11.17</v>
      </c>
      <c r="I33" s="3638">
        <v>10.96</v>
      </c>
      <c r="J33" s="3638">
        <v>10.63</v>
      </c>
      <c r="K33" s="3638">
        <v>10.16</v>
      </c>
      <c r="L33" s="3638">
        <v>9.59</v>
      </c>
      <c r="M33" s="3638">
        <v>8.93</v>
      </c>
      <c r="N33" s="3638"/>
      <c r="O33" s="3638"/>
      <c r="P33" s="3638"/>
      <c r="Q33" s="3638"/>
      <c r="R33" s="3638"/>
      <c r="S33" s="3638"/>
      <c r="T33" s="3638"/>
      <c r="U33" s="3638"/>
      <c r="V33" s="3663"/>
      <c r="W33" s="3664"/>
      <c r="X33" s="920">
        <v>97831668</v>
      </c>
      <c r="Y33" s="1160"/>
      <c r="Z33" s="3670"/>
      <c r="AA33" s="1160"/>
    </row>
    <row r="34" spans="1:27">
      <c r="A34" s="1110"/>
      <c r="B34" s="1141"/>
      <c r="C34" s="3665" t="s">
        <v>2158</v>
      </c>
      <c r="D34" s="3665"/>
      <c r="E34" s="1125"/>
      <c r="F34" s="1126"/>
      <c r="G34" s="1126"/>
      <c r="H34" s="1126"/>
      <c r="I34" s="1126"/>
      <c r="J34" s="1126"/>
      <c r="K34" s="1126"/>
      <c r="L34" s="1126"/>
      <c r="M34" s="1126"/>
      <c r="N34" s="1126"/>
      <c r="O34" s="1126"/>
      <c r="P34" s="1126"/>
      <c r="Q34" s="1126"/>
      <c r="R34" s="1126"/>
      <c r="S34" s="1126"/>
      <c r="T34" s="1126"/>
      <c r="U34" s="1126"/>
      <c r="V34" s="3666"/>
      <c r="W34" s="3667"/>
      <c r="X34" s="3688"/>
      <c r="Y34" s="1160"/>
      <c r="Z34" s="3670"/>
      <c r="AA34" s="1160"/>
    </row>
    <row r="35" spans="1:27">
      <c r="A35" s="1110"/>
      <c r="B35" s="523">
        <v>92517403</v>
      </c>
      <c r="C35" s="474" t="s">
        <v>2311</v>
      </c>
      <c r="D35" s="474">
        <v>1.5</v>
      </c>
      <c r="E35" s="260" t="str">
        <f>+_xlfn.IFNA(VLOOKUP(B35,[2]Hoja1!$A:$C,3,FALSE),"Consultar")</f>
        <v>Consultar</v>
      </c>
      <c r="F35" s="3638">
        <v>12.35</v>
      </c>
      <c r="G35" s="3638">
        <v>12.21</v>
      </c>
      <c r="H35" s="3638">
        <v>11.83</v>
      </c>
      <c r="I35" s="3638">
        <v>11.25</v>
      </c>
      <c r="J35" s="3638">
        <v>10.43</v>
      </c>
      <c r="K35" s="3638">
        <v>9.3699999999999992</v>
      </c>
      <c r="L35" s="3638"/>
      <c r="M35" s="3638"/>
      <c r="N35" s="3638"/>
      <c r="O35" s="3638"/>
      <c r="P35" s="3638"/>
      <c r="Q35" s="3638"/>
      <c r="R35" s="3638"/>
      <c r="S35" s="3638"/>
      <c r="T35" s="3638"/>
      <c r="U35" s="3638"/>
      <c r="V35" s="3663"/>
      <c r="W35" s="3664"/>
      <c r="X35" s="920">
        <v>97831670</v>
      </c>
      <c r="Y35" s="1160"/>
      <c r="Z35" s="1160"/>
    </row>
    <row r="36" spans="1:27">
      <c r="A36" s="1110"/>
      <c r="B36" s="523">
        <v>92517402</v>
      </c>
      <c r="C36" s="474" t="s">
        <v>2234</v>
      </c>
      <c r="D36" s="474">
        <v>2.2000000000000002</v>
      </c>
      <c r="E36" s="260" t="str">
        <f>+_xlfn.IFNA(VLOOKUP(B36,[2]Hoja1!$A:$C,3,FALSE),"Consultar")</f>
        <v>Consultar</v>
      </c>
      <c r="F36" s="3638">
        <v>15.39</v>
      </c>
      <c r="G36" s="3638">
        <v>15.32</v>
      </c>
      <c r="H36" s="3638">
        <v>15.18</v>
      </c>
      <c r="I36" s="3638">
        <v>14.87</v>
      </c>
      <c r="J36" s="3638">
        <v>14.31</v>
      </c>
      <c r="K36" s="3638">
        <v>13.43</v>
      </c>
      <c r="L36" s="3638">
        <v>12.2</v>
      </c>
      <c r="M36" s="3638"/>
      <c r="N36" s="3638"/>
      <c r="O36" s="3638"/>
      <c r="P36" s="3638"/>
      <c r="Q36" s="3638"/>
      <c r="R36" s="3638"/>
      <c r="S36" s="3638"/>
      <c r="T36" s="3638"/>
      <c r="U36" s="3638"/>
      <c r="V36" s="3663"/>
      <c r="W36" s="3664"/>
      <c r="X36" s="920">
        <v>97831671</v>
      </c>
      <c r="Y36" s="1160"/>
      <c r="Z36" s="1160"/>
    </row>
    <row r="37" spans="1:27">
      <c r="A37" s="1110"/>
      <c r="B37" s="523">
        <v>92517405</v>
      </c>
      <c r="C37" s="474" t="s">
        <v>2235</v>
      </c>
      <c r="D37" s="474">
        <v>3</v>
      </c>
      <c r="E37" s="3082" t="str">
        <f>+_xlfn.IFNA(VLOOKUP(B37,[2]Hoja1!$A:$C,3,FALSE),"Consultar")</f>
        <v>Consultar</v>
      </c>
      <c r="F37" s="3638">
        <v>17.14</v>
      </c>
      <c r="G37" s="3638">
        <v>17.07</v>
      </c>
      <c r="H37" s="3638">
        <v>16.84</v>
      </c>
      <c r="I37" s="3638">
        <v>16.41</v>
      </c>
      <c r="J37" s="3638">
        <v>15.8</v>
      </c>
      <c r="K37" s="3638">
        <v>14.96</v>
      </c>
      <c r="L37" s="3638">
        <v>13.93</v>
      </c>
      <c r="M37" s="3638">
        <v>12.63</v>
      </c>
      <c r="N37" s="3638"/>
      <c r="O37" s="3638"/>
      <c r="P37" s="3638"/>
      <c r="Q37" s="3638"/>
      <c r="R37" s="3638"/>
      <c r="S37" s="3638"/>
      <c r="T37" s="3638"/>
      <c r="U37" s="3638"/>
      <c r="V37" s="3663"/>
      <c r="W37" s="3664"/>
      <c r="X37" s="920">
        <v>97831672</v>
      </c>
      <c r="Y37" s="1160"/>
      <c r="Z37" s="1160"/>
    </row>
    <row r="38" spans="1:27" ht="15" thickBot="1">
      <c r="A38" s="1110"/>
      <c r="B38" s="1141"/>
      <c r="C38" s="3665" t="s">
        <v>2159</v>
      </c>
      <c r="D38" s="3665"/>
      <c r="E38" s="1125"/>
      <c r="F38" s="1126"/>
      <c r="G38" s="1126"/>
      <c r="H38" s="1126"/>
      <c r="I38" s="1126"/>
      <c r="J38" s="1126"/>
      <c r="K38" s="1126"/>
      <c r="L38" s="1126"/>
      <c r="M38" s="1126"/>
      <c r="N38" s="1126"/>
      <c r="O38" s="1126"/>
      <c r="P38" s="1126"/>
      <c r="Q38" s="1126"/>
      <c r="R38" s="1126"/>
      <c r="S38" s="1126"/>
      <c r="T38" s="1126"/>
      <c r="U38" s="1126"/>
      <c r="V38" s="3666"/>
      <c r="W38" s="3667"/>
      <c r="X38" s="3688"/>
      <c r="Y38" s="1160"/>
      <c r="Z38" s="1160"/>
    </row>
    <row r="39" spans="1:27">
      <c r="A39" s="1110"/>
      <c r="B39" s="523">
        <v>92517406</v>
      </c>
      <c r="C39" s="474" t="s">
        <v>2312</v>
      </c>
      <c r="D39" s="474">
        <v>2.2000000000000002</v>
      </c>
      <c r="E39" s="260" t="str">
        <f>+_xlfn.IFNA(VLOOKUP(B39,[2]Hoja1!$A:$C,3,FALSE),"Consultar")</f>
        <v>Consultar</v>
      </c>
      <c r="F39" s="3638"/>
      <c r="G39" s="3638">
        <v>16.420000000000002</v>
      </c>
      <c r="H39" s="3638">
        <v>15.94</v>
      </c>
      <c r="I39" s="3638">
        <v>15.12</v>
      </c>
      <c r="J39" s="3638">
        <v>14.02</v>
      </c>
      <c r="K39" s="3638">
        <v>12.47</v>
      </c>
      <c r="L39" s="3638"/>
      <c r="M39" s="3638"/>
      <c r="N39" s="3638"/>
      <c r="O39" s="3671"/>
      <c r="P39" s="3638"/>
      <c r="Q39" s="3638"/>
      <c r="R39" s="4785" t="s">
        <v>2012</v>
      </c>
      <c r="S39" s="4786"/>
      <c r="T39" s="4787"/>
      <c r="U39" s="3638"/>
      <c r="V39" s="3638"/>
      <c r="W39" s="3664"/>
      <c r="X39" s="920">
        <v>97831673</v>
      </c>
      <c r="Y39" s="1160"/>
      <c r="Z39" s="1160"/>
    </row>
    <row r="40" spans="1:27">
      <c r="A40" s="1110"/>
      <c r="B40" s="523">
        <v>92517407</v>
      </c>
      <c r="C40" s="474" t="s">
        <v>2313</v>
      </c>
      <c r="D40" s="474">
        <v>3</v>
      </c>
      <c r="E40" s="3082" t="str">
        <f>+_xlfn.IFNA(VLOOKUP(B40,[2]Hoja1!$A:$C,3,FALSE),"Consultar")</f>
        <v>Consultar</v>
      </c>
      <c r="F40" s="3638"/>
      <c r="G40" s="3638">
        <v>19.68</v>
      </c>
      <c r="H40" s="3638">
        <v>19.27</v>
      </c>
      <c r="I40" s="3638">
        <v>18.559999999999999</v>
      </c>
      <c r="J40" s="3638">
        <v>17.600000000000001</v>
      </c>
      <c r="K40" s="3638">
        <v>16.309999999999999</v>
      </c>
      <c r="L40" s="3638">
        <v>14.68</v>
      </c>
      <c r="M40" s="3638"/>
      <c r="N40" s="3638"/>
      <c r="O40" s="3638"/>
      <c r="P40" s="3638"/>
      <c r="Q40" s="3638"/>
      <c r="R40" s="4766"/>
      <c r="S40" s="4767"/>
      <c r="T40" s="4768"/>
      <c r="U40" s="3638"/>
      <c r="V40" s="3638"/>
      <c r="W40" s="3664"/>
      <c r="X40" s="920">
        <v>97831674</v>
      </c>
      <c r="Y40" s="1160"/>
      <c r="Z40" s="1160"/>
    </row>
    <row r="41" spans="1:27" ht="15" thickBot="1">
      <c r="A41" s="1110"/>
      <c r="B41" s="523">
        <v>92517408</v>
      </c>
      <c r="C41" s="474" t="s">
        <v>2240</v>
      </c>
      <c r="D41" s="474">
        <v>4</v>
      </c>
      <c r="E41" s="3082">
        <f>+_xlfn.IFNA(VLOOKUP(B41,[2]Hoja1!$A:$C,3,FALSE),"Consultar")</f>
        <v>5760</v>
      </c>
      <c r="F41" s="3638"/>
      <c r="G41" s="3638">
        <v>23.68</v>
      </c>
      <c r="H41" s="3638">
        <v>23.36</v>
      </c>
      <c r="I41" s="3638">
        <v>22.78</v>
      </c>
      <c r="J41" s="3638">
        <v>21.97</v>
      </c>
      <c r="K41" s="3638">
        <v>20.92</v>
      </c>
      <c r="L41" s="3638">
        <v>19.559999999999999</v>
      </c>
      <c r="M41" s="3638">
        <v>17.899999999999999</v>
      </c>
      <c r="N41" s="3638">
        <v>15.73</v>
      </c>
      <c r="O41" s="3638"/>
      <c r="P41" s="3638"/>
      <c r="Q41" s="3638"/>
      <c r="R41" s="4769"/>
      <c r="S41" s="4770"/>
      <c r="T41" s="4771"/>
      <c r="U41" s="3638"/>
      <c r="V41" s="3638"/>
      <c r="W41" s="3664"/>
      <c r="X41" s="920">
        <v>97831675</v>
      </c>
      <c r="Y41" s="1160"/>
      <c r="Z41" s="1160"/>
    </row>
    <row r="42" spans="1:27">
      <c r="A42" s="1110"/>
      <c r="B42" s="1141"/>
      <c r="C42" s="3665" t="s">
        <v>2160</v>
      </c>
      <c r="D42" s="3665"/>
      <c r="E42" s="1125"/>
      <c r="F42" s="1126"/>
      <c r="G42" s="1126"/>
      <c r="H42" s="1126"/>
      <c r="I42" s="1126"/>
      <c r="J42" s="1126"/>
      <c r="K42" s="1126"/>
      <c r="L42" s="1126"/>
      <c r="M42" s="1126"/>
      <c r="N42" s="1126"/>
      <c r="O42" s="1126"/>
      <c r="P42" s="1126"/>
      <c r="Q42" s="1126"/>
      <c r="R42" s="1126"/>
      <c r="S42" s="1126"/>
      <c r="T42" s="1126"/>
      <c r="U42" s="1126"/>
      <c r="V42" s="1126"/>
      <c r="W42" s="3667"/>
      <c r="X42" s="3688"/>
      <c r="Y42" s="1160"/>
      <c r="Z42" s="1160"/>
    </row>
    <row r="43" spans="1:27">
      <c r="A43" s="1110"/>
      <c r="B43" s="523">
        <v>92517420</v>
      </c>
      <c r="C43" s="474" t="s">
        <v>2314</v>
      </c>
      <c r="D43" s="474">
        <v>7.5</v>
      </c>
      <c r="E43" s="3082" t="str">
        <f>+_xlfn.IFNA(VLOOKUP(B43,[2]Hoja1!$A:$C,3,FALSE),"Consultar")</f>
        <v>Consultar</v>
      </c>
      <c r="F43" s="3638"/>
      <c r="G43" s="3638">
        <v>41.47</v>
      </c>
      <c r="H43" s="3638">
        <v>40.43</v>
      </c>
      <c r="I43" s="3638">
        <v>39.08</v>
      </c>
      <c r="J43" s="3638">
        <v>37.43</v>
      </c>
      <c r="K43" s="3638">
        <v>35.520000000000003</v>
      </c>
      <c r="L43" s="3638"/>
      <c r="M43" s="3638"/>
      <c r="N43" s="3638"/>
      <c r="O43" s="3638"/>
      <c r="P43" s="3638"/>
      <c r="Q43" s="3638"/>
      <c r="R43" s="3638"/>
      <c r="S43" s="3638"/>
      <c r="T43" s="3638"/>
      <c r="U43" s="3638"/>
      <c r="V43" s="3638"/>
      <c r="W43" s="3664"/>
      <c r="X43" s="920">
        <v>97831678</v>
      </c>
      <c r="Y43" s="1160"/>
      <c r="Z43" s="1160"/>
    </row>
    <row r="44" spans="1:27">
      <c r="A44" s="1110"/>
      <c r="B44" s="529">
        <v>92516111</v>
      </c>
      <c r="C44" s="481" t="s">
        <v>2315</v>
      </c>
      <c r="D44" s="481">
        <v>11</v>
      </c>
      <c r="E44" s="261" t="str">
        <f>+_xlfn.IFNA(VLOOKUP(B44,[2]Hoja1!$A:$C,3,FALSE),"Consultar")</f>
        <v>Consultar</v>
      </c>
      <c r="F44" s="1121"/>
      <c r="G44" s="1121">
        <v>44.82</v>
      </c>
      <c r="H44" s="1121">
        <v>44.18</v>
      </c>
      <c r="I44" s="1121">
        <v>43.01</v>
      </c>
      <c r="J44" s="1121">
        <v>41.67</v>
      </c>
      <c r="K44" s="1121">
        <v>40.06</v>
      </c>
      <c r="L44" s="1121">
        <v>38.22</v>
      </c>
      <c r="M44" s="1121"/>
      <c r="N44" s="1121"/>
      <c r="O44" s="1121"/>
      <c r="P44" s="1121"/>
      <c r="Q44" s="1121"/>
      <c r="R44" s="1121"/>
      <c r="S44" s="1121"/>
      <c r="T44" s="1121"/>
      <c r="U44" s="1121"/>
      <c r="V44" s="1121"/>
      <c r="W44" s="3672"/>
      <c r="X44" s="3692">
        <v>97831679</v>
      </c>
      <c r="Y44" s="1160"/>
      <c r="Z44" s="1160"/>
    </row>
    <row r="45" spans="1:27">
      <c r="A45" s="1110"/>
      <c r="B45" s="1141"/>
      <c r="C45" s="3665" t="s">
        <v>2162</v>
      </c>
      <c r="D45" s="3665"/>
      <c r="E45" s="1125"/>
      <c r="F45" s="1126"/>
      <c r="G45" s="1126"/>
      <c r="H45" s="1126"/>
      <c r="I45" s="1126"/>
      <c r="J45" s="1126"/>
      <c r="K45" s="1126"/>
      <c r="L45" s="1126"/>
      <c r="M45" s="1126"/>
      <c r="N45" s="1126"/>
      <c r="O45" s="1126"/>
      <c r="P45" s="1126"/>
      <c r="Q45" s="1126"/>
      <c r="R45" s="1126"/>
      <c r="S45" s="1126"/>
      <c r="T45" s="1126"/>
      <c r="U45" s="1126"/>
      <c r="V45" s="3666"/>
      <c r="W45" s="3667"/>
      <c r="X45" s="3688"/>
      <c r="Y45" s="1160"/>
      <c r="Z45" s="1160"/>
    </row>
    <row r="46" spans="1:27">
      <c r="A46" s="1110"/>
      <c r="B46" s="523">
        <v>92517421</v>
      </c>
      <c r="C46" s="474" t="s">
        <v>2316</v>
      </c>
      <c r="D46" s="474">
        <v>1.5</v>
      </c>
      <c r="E46" s="260" t="str">
        <f>+_xlfn.IFNA(VLOOKUP(B46,[2]Hoja1!$A:$C,3,FALSE),"Consultar")</f>
        <v>Consultar</v>
      </c>
      <c r="F46" s="3638"/>
      <c r="G46" s="3638">
        <v>9.2200000000000006</v>
      </c>
      <c r="H46" s="3638">
        <v>9.16</v>
      </c>
      <c r="I46" s="3638">
        <v>9.0299999999999994</v>
      </c>
      <c r="J46" s="3638">
        <v>8.83</v>
      </c>
      <c r="K46" s="3638">
        <v>8.58</v>
      </c>
      <c r="L46" s="3638">
        <v>8.27</v>
      </c>
      <c r="M46" s="3638">
        <v>7.86</v>
      </c>
      <c r="N46" s="3638">
        <v>7.4</v>
      </c>
      <c r="O46" s="3638">
        <v>6.9</v>
      </c>
      <c r="P46" s="3638"/>
      <c r="Q46" s="3638"/>
      <c r="R46" s="3638"/>
      <c r="S46" s="3638"/>
      <c r="T46" s="3638"/>
      <c r="U46" s="3638"/>
      <c r="V46" s="3663"/>
      <c r="W46" s="3664"/>
      <c r="X46" s="920">
        <v>97831684</v>
      </c>
      <c r="Y46" s="1160"/>
      <c r="Z46" s="1160"/>
    </row>
    <row r="47" spans="1:27">
      <c r="A47" s="1110"/>
      <c r="B47" s="523">
        <v>92517423</v>
      </c>
      <c r="C47" s="474" t="s">
        <v>2244</v>
      </c>
      <c r="D47" s="474">
        <v>2.2000000000000002</v>
      </c>
      <c r="E47" s="260" t="str">
        <f>+_xlfn.IFNA(VLOOKUP(B47,[2]Hoja1!$A:$C,3,FALSE),"Consultar")</f>
        <v>Consultar</v>
      </c>
      <c r="F47" s="3638"/>
      <c r="G47" s="3638">
        <v>10.89</v>
      </c>
      <c r="H47" s="3638">
        <v>10.85</v>
      </c>
      <c r="I47" s="3638">
        <v>10.75</v>
      </c>
      <c r="J47" s="3638">
        <v>10.6</v>
      </c>
      <c r="K47" s="3638">
        <v>10.39</v>
      </c>
      <c r="L47" s="3638">
        <v>10.1</v>
      </c>
      <c r="M47" s="3638">
        <v>9.77</v>
      </c>
      <c r="N47" s="3638">
        <v>9.36</v>
      </c>
      <c r="O47" s="3638">
        <v>8.9</v>
      </c>
      <c r="P47" s="3638">
        <v>8.39</v>
      </c>
      <c r="Q47" s="3638">
        <v>7.79</v>
      </c>
      <c r="R47" s="3638"/>
      <c r="S47" s="3638"/>
      <c r="T47" s="3638"/>
      <c r="U47" s="3638"/>
      <c r="V47" s="3663"/>
      <c r="W47" s="3664"/>
      <c r="X47" s="920">
        <v>97831685</v>
      </c>
      <c r="Y47" s="1160"/>
      <c r="Z47" s="1160"/>
    </row>
    <row r="48" spans="1:27">
      <c r="A48" s="1110"/>
      <c r="B48" s="1141"/>
      <c r="C48" s="3665" t="s">
        <v>2163</v>
      </c>
      <c r="D48" s="3665"/>
      <c r="E48" s="1125"/>
      <c r="F48" s="1142"/>
      <c r="G48" s="1142"/>
      <c r="H48" s="1142"/>
      <c r="I48" s="1142"/>
      <c r="J48" s="1142"/>
      <c r="K48" s="1142"/>
      <c r="L48" s="1142"/>
      <c r="M48" s="1142"/>
      <c r="N48" s="1142"/>
      <c r="O48" s="1142"/>
      <c r="P48" s="1142"/>
      <c r="Q48" s="1142"/>
      <c r="R48" s="1142"/>
      <c r="S48" s="1142"/>
      <c r="T48" s="1142"/>
      <c r="U48" s="1142"/>
      <c r="V48" s="3666"/>
      <c r="W48" s="3667"/>
      <c r="X48" s="3688"/>
      <c r="Y48" s="1160"/>
      <c r="Z48" s="1160"/>
    </row>
    <row r="49" spans="1:27">
      <c r="A49" s="1110"/>
      <c r="B49" s="523">
        <v>92517424</v>
      </c>
      <c r="C49" s="474" t="s">
        <v>2317</v>
      </c>
      <c r="D49" s="474">
        <v>1.5</v>
      </c>
      <c r="E49" s="260" t="str">
        <f>+_xlfn.IFNA(VLOOKUP(B49,[2]Hoja1!$A:$C,3,FALSE),"Consultar")</f>
        <v>Consultar</v>
      </c>
      <c r="F49" s="3638"/>
      <c r="G49" s="3638"/>
      <c r="H49" s="3638">
        <v>9.94</v>
      </c>
      <c r="I49" s="3638">
        <v>9.66</v>
      </c>
      <c r="J49" s="3638">
        <v>9.27</v>
      </c>
      <c r="K49" s="3638">
        <v>8.7799999999999994</v>
      </c>
      <c r="L49" s="3638">
        <v>8.15</v>
      </c>
      <c r="M49" s="3638">
        <v>7.47</v>
      </c>
      <c r="N49" s="3638"/>
      <c r="O49" s="3638"/>
      <c r="P49" s="3638"/>
      <c r="Q49" s="3638"/>
      <c r="R49" s="3638"/>
      <c r="S49" s="3638"/>
      <c r="T49" s="3638"/>
      <c r="U49" s="3638"/>
      <c r="V49" s="3663"/>
      <c r="W49" s="3664"/>
      <c r="X49" s="920">
        <v>97831686</v>
      </c>
      <c r="Y49" s="1160"/>
      <c r="Z49" s="1160"/>
    </row>
    <row r="50" spans="1:27">
      <c r="A50" s="1110"/>
      <c r="B50" s="523">
        <v>92517425</v>
      </c>
      <c r="C50" s="474" t="s">
        <v>2318</v>
      </c>
      <c r="D50" s="474">
        <v>2.2000000000000002</v>
      </c>
      <c r="E50" s="260" t="str">
        <f>+_xlfn.IFNA(VLOOKUP(B50,[2]Hoja1!$A:$C,3,FALSE),"Consultar")</f>
        <v>Consultar</v>
      </c>
      <c r="F50" s="3638"/>
      <c r="G50" s="3638"/>
      <c r="H50" s="3638">
        <v>12.52</v>
      </c>
      <c r="I50" s="3638">
        <v>12.34</v>
      </c>
      <c r="J50" s="3638">
        <v>12.04</v>
      </c>
      <c r="K50" s="3638">
        <v>11.67</v>
      </c>
      <c r="L50" s="3638">
        <v>11.11</v>
      </c>
      <c r="M50" s="3638">
        <v>10.43</v>
      </c>
      <c r="N50" s="3638">
        <v>9.6300000000000008</v>
      </c>
      <c r="O50" s="3638">
        <v>8.75</v>
      </c>
      <c r="P50" s="3638"/>
      <c r="Q50" s="3638"/>
      <c r="R50" s="3638"/>
      <c r="S50" s="3638"/>
      <c r="T50" s="3638"/>
      <c r="U50" s="3638"/>
      <c r="V50" s="3663"/>
      <c r="W50" s="3664"/>
      <c r="X50" s="920">
        <v>97831687</v>
      </c>
      <c r="Y50" s="1160"/>
      <c r="Z50" s="1160"/>
    </row>
    <row r="51" spans="1:27">
      <c r="A51" s="1110"/>
      <c r="B51" s="523">
        <v>92517426</v>
      </c>
      <c r="C51" s="474" t="s">
        <v>2319</v>
      </c>
      <c r="D51" s="474">
        <v>3</v>
      </c>
      <c r="E51" s="3082" t="str">
        <f>+_xlfn.IFNA(VLOOKUP(B51,[2]Hoja1!$A:$C,3,FALSE),"Consultar")</f>
        <v>Consultar</v>
      </c>
      <c r="F51" s="3638"/>
      <c r="G51" s="3638"/>
      <c r="H51" s="3638">
        <v>14.78</v>
      </c>
      <c r="I51" s="3638">
        <v>14.71</v>
      </c>
      <c r="J51" s="3638">
        <v>14.56</v>
      </c>
      <c r="K51" s="3638">
        <v>14.3</v>
      </c>
      <c r="L51" s="3638">
        <v>13.91</v>
      </c>
      <c r="M51" s="3638">
        <v>13.42</v>
      </c>
      <c r="N51" s="3638">
        <v>12.68</v>
      </c>
      <c r="O51" s="3638">
        <v>11.73</v>
      </c>
      <c r="P51" s="3638">
        <v>10.72</v>
      </c>
      <c r="Q51" s="3638">
        <v>9.35</v>
      </c>
      <c r="R51" s="3638"/>
      <c r="S51" s="3638"/>
      <c r="T51" s="3638"/>
      <c r="U51" s="3638"/>
      <c r="V51" s="3663"/>
      <c r="W51" s="3664"/>
      <c r="X51" s="920">
        <v>97831688</v>
      </c>
      <c r="Y51" s="1160"/>
      <c r="Z51" s="1160"/>
    </row>
    <row r="52" spans="1:27">
      <c r="A52" s="1110"/>
      <c r="B52" s="523">
        <v>92517427</v>
      </c>
      <c r="C52" s="474" t="s">
        <v>2250</v>
      </c>
      <c r="D52" s="474">
        <v>4</v>
      </c>
      <c r="E52" s="3082" t="str">
        <f>+_xlfn.IFNA(VLOOKUP(B52,[2]Hoja1!$A:$C,3,FALSE),"Consultar")</f>
        <v>Consultar</v>
      </c>
      <c r="F52" s="3671"/>
      <c r="G52" s="3671"/>
      <c r="H52" s="3638">
        <v>17.260000000000002</v>
      </c>
      <c r="I52" s="3638">
        <v>17.190000000000001</v>
      </c>
      <c r="J52" s="3638">
        <v>17.059999999999999</v>
      </c>
      <c r="K52" s="3638">
        <v>16.850000000000001</v>
      </c>
      <c r="L52" s="3638">
        <v>16.52</v>
      </c>
      <c r="M52" s="3638">
        <v>16.09</v>
      </c>
      <c r="N52" s="3638">
        <v>15.52</v>
      </c>
      <c r="O52" s="3638">
        <v>14.82</v>
      </c>
      <c r="P52" s="3638">
        <v>14.01</v>
      </c>
      <c r="Q52" s="3638">
        <v>13.03</v>
      </c>
      <c r="R52" s="3638">
        <v>11.85</v>
      </c>
      <c r="S52" s="3638"/>
      <c r="T52" s="3638"/>
      <c r="U52" s="3671"/>
      <c r="V52" s="635"/>
      <c r="W52" s="3664"/>
      <c r="X52" s="920">
        <v>97831689</v>
      </c>
      <c r="Y52" s="1160"/>
      <c r="Z52" s="1160"/>
    </row>
    <row r="53" spans="1:27">
      <c r="A53" s="1110"/>
      <c r="B53" s="1141"/>
      <c r="C53" s="3665" t="s">
        <v>2164</v>
      </c>
      <c r="D53" s="3665"/>
      <c r="E53" s="1125"/>
      <c r="F53" s="1126"/>
      <c r="G53" s="1126"/>
      <c r="H53" s="1126"/>
      <c r="I53" s="1126"/>
      <c r="J53" s="1126"/>
      <c r="K53" s="1126"/>
      <c r="L53" s="1126"/>
      <c r="M53" s="1126"/>
      <c r="N53" s="1126"/>
      <c r="O53" s="1126"/>
      <c r="P53" s="1126"/>
      <c r="Q53" s="1126"/>
      <c r="R53" s="1126"/>
      <c r="S53" s="1126"/>
      <c r="T53" s="1126"/>
      <c r="U53" s="1126"/>
      <c r="V53" s="3666"/>
      <c r="W53" s="3667"/>
      <c r="X53" s="3688"/>
      <c r="Y53" s="1160"/>
      <c r="Z53" s="1160"/>
    </row>
    <row r="54" spans="1:27">
      <c r="A54" s="1110"/>
      <c r="B54" s="523">
        <v>92517429</v>
      </c>
      <c r="C54" s="474" t="s">
        <v>2320</v>
      </c>
      <c r="D54" s="474">
        <v>3</v>
      </c>
      <c r="E54" s="3082" t="str">
        <f>+_xlfn.IFNA(VLOOKUP(B54,[2]Hoja1!$A:$C,3,FALSE),"Consultar")</f>
        <v>Consultar</v>
      </c>
      <c r="F54" s="3638"/>
      <c r="G54" s="3638"/>
      <c r="H54" s="3638"/>
      <c r="I54" s="3638">
        <v>15.73</v>
      </c>
      <c r="J54" s="3638">
        <v>15.42</v>
      </c>
      <c r="K54" s="3638">
        <v>15.01</v>
      </c>
      <c r="L54" s="3638">
        <v>14.46</v>
      </c>
      <c r="M54" s="3638">
        <v>13.76</v>
      </c>
      <c r="N54" s="3638">
        <v>12.91</v>
      </c>
      <c r="O54" s="3638"/>
      <c r="P54" s="3638"/>
      <c r="Q54" s="3638"/>
      <c r="R54" s="3638"/>
      <c r="S54" s="3638"/>
      <c r="T54" s="3638"/>
      <c r="U54" s="3638"/>
      <c r="V54" s="3663"/>
      <c r="W54" s="3664"/>
      <c r="X54" s="920">
        <v>97831690</v>
      </c>
      <c r="Y54" s="1160"/>
      <c r="Z54" s="1160"/>
    </row>
    <row r="55" spans="1:27">
      <c r="A55" s="1110"/>
      <c r="B55" s="523">
        <v>92517432</v>
      </c>
      <c r="C55" s="474" t="s">
        <v>2321</v>
      </c>
      <c r="D55" s="474">
        <v>4</v>
      </c>
      <c r="E55" s="3082" t="str">
        <f>+_xlfn.IFNA(VLOOKUP(B55,[2]Hoja1!$A:$C,3,FALSE),"Consultar")</f>
        <v>Consultar</v>
      </c>
      <c r="F55" s="3638"/>
      <c r="G55" s="3638"/>
      <c r="H55" s="3638"/>
      <c r="I55" s="3638">
        <v>18.73</v>
      </c>
      <c r="J55" s="3638">
        <v>18.52</v>
      </c>
      <c r="K55" s="3638">
        <v>18.18</v>
      </c>
      <c r="L55" s="3638">
        <v>17.7</v>
      </c>
      <c r="M55" s="3638">
        <v>17.12</v>
      </c>
      <c r="N55" s="3638">
        <v>16.440000000000001</v>
      </c>
      <c r="O55" s="3638">
        <v>15.59</v>
      </c>
      <c r="P55" s="3638"/>
      <c r="Q55" s="3638"/>
      <c r="R55" s="3638"/>
      <c r="S55" s="3638"/>
      <c r="T55" s="3638"/>
      <c r="U55" s="3638"/>
      <c r="V55" s="3663"/>
      <c r="W55" s="3664"/>
      <c r="X55" s="920">
        <v>97831691</v>
      </c>
      <c r="Y55" s="1160"/>
      <c r="Z55" s="1160"/>
    </row>
    <row r="56" spans="1:27">
      <c r="A56" s="1110"/>
      <c r="B56" s="523">
        <v>92517433</v>
      </c>
      <c r="C56" s="474" t="s">
        <v>2322</v>
      </c>
      <c r="D56" s="474">
        <v>5.5</v>
      </c>
      <c r="E56" s="3082" t="str">
        <f>+_xlfn.IFNA(VLOOKUP(B56,[2]Hoja1!$A:$C,3,FALSE),"Consultar")</f>
        <v>Consultar</v>
      </c>
      <c r="F56" s="3638"/>
      <c r="G56" s="3638"/>
      <c r="H56" s="3638"/>
      <c r="I56" s="3638">
        <v>22.89</v>
      </c>
      <c r="J56" s="3638">
        <v>22.73</v>
      </c>
      <c r="K56" s="3638">
        <v>22.45</v>
      </c>
      <c r="L56" s="3638">
        <v>22.05</v>
      </c>
      <c r="M56" s="3638">
        <v>21.51</v>
      </c>
      <c r="N56" s="3638">
        <v>20.87</v>
      </c>
      <c r="O56" s="3638">
        <v>20.170000000000002</v>
      </c>
      <c r="P56" s="3638">
        <v>19.29</v>
      </c>
      <c r="Q56" s="3638">
        <v>18.32</v>
      </c>
      <c r="R56" s="3638"/>
      <c r="S56" s="3638"/>
      <c r="T56" s="3638"/>
      <c r="U56" s="3638"/>
      <c r="V56" s="3663"/>
      <c r="W56" s="3664"/>
      <c r="X56" s="920">
        <v>97831692</v>
      </c>
      <c r="Y56" s="1160"/>
      <c r="Z56" s="1160"/>
    </row>
    <row r="57" spans="1:27">
      <c r="A57" s="1110"/>
      <c r="B57" s="523">
        <v>92517434</v>
      </c>
      <c r="C57" s="474" t="s">
        <v>2255</v>
      </c>
      <c r="D57" s="474">
        <v>7.5</v>
      </c>
      <c r="E57" s="3082" t="str">
        <f>+_xlfn.IFNA(VLOOKUP(B57,[2]Hoja1!$A:$C,3,FALSE),"Consultar")</f>
        <v>Consultar</v>
      </c>
      <c r="F57" s="3638"/>
      <c r="G57" s="3638"/>
      <c r="H57" s="3638"/>
      <c r="I57" s="3638">
        <v>27.12</v>
      </c>
      <c r="J57" s="3638">
        <v>26.92</v>
      </c>
      <c r="K57" s="3638">
        <v>26.6</v>
      </c>
      <c r="L57" s="3638">
        <v>26.18</v>
      </c>
      <c r="M57" s="3638">
        <v>25.62</v>
      </c>
      <c r="N57" s="3638">
        <v>24.98</v>
      </c>
      <c r="O57" s="3638">
        <v>24.25</v>
      </c>
      <c r="P57" s="3638">
        <v>23.39</v>
      </c>
      <c r="Q57" s="3638">
        <v>22.4</v>
      </c>
      <c r="R57" s="3638">
        <v>21.38</v>
      </c>
      <c r="S57" s="3638"/>
      <c r="T57" s="3638"/>
      <c r="U57" s="3638"/>
      <c r="V57" s="3663"/>
      <c r="W57" s="3664"/>
      <c r="X57" s="920">
        <v>97831693</v>
      </c>
      <c r="Y57" s="1160"/>
      <c r="Z57" s="1160"/>
    </row>
    <row r="58" spans="1:27">
      <c r="A58" s="1110"/>
      <c r="B58" s="1141"/>
      <c r="C58" s="3665" t="s">
        <v>2165</v>
      </c>
      <c r="D58" s="3665"/>
      <c r="E58" s="1125"/>
      <c r="F58" s="1126"/>
      <c r="G58" s="1126"/>
      <c r="H58" s="1126"/>
      <c r="I58" s="1126"/>
      <c r="J58" s="1126"/>
      <c r="K58" s="1126"/>
      <c r="L58" s="1126"/>
      <c r="M58" s="1126"/>
      <c r="N58" s="1126"/>
      <c r="O58" s="1126"/>
      <c r="P58" s="1126"/>
      <c r="Q58" s="1126"/>
      <c r="R58" s="1126"/>
      <c r="S58" s="1126"/>
      <c r="T58" s="1126"/>
      <c r="U58" s="1126"/>
      <c r="V58" s="3666"/>
      <c r="W58" s="3667"/>
      <c r="X58" s="3688"/>
      <c r="Y58" s="1160"/>
      <c r="Z58" s="1160"/>
    </row>
    <row r="59" spans="1:27">
      <c r="A59" s="1110"/>
      <c r="B59" s="523">
        <v>92517435</v>
      </c>
      <c r="C59" s="474" t="s">
        <v>2323</v>
      </c>
      <c r="D59" s="474">
        <v>5.5</v>
      </c>
      <c r="E59" s="3082" t="str">
        <f>+_xlfn.IFNA(VLOOKUP(B59,[2]Hoja1!$A:$C,3,FALSE),"Consultar")</f>
        <v>Consultar</v>
      </c>
      <c r="F59" s="3638"/>
      <c r="G59" s="3638"/>
      <c r="H59" s="3638"/>
      <c r="I59" s="3638">
        <v>23.31</v>
      </c>
      <c r="J59" s="3638">
        <v>23.09</v>
      </c>
      <c r="K59" s="3638">
        <v>22.76</v>
      </c>
      <c r="L59" s="3638">
        <v>22.3</v>
      </c>
      <c r="M59" s="3638">
        <v>21.69</v>
      </c>
      <c r="N59" s="3638">
        <v>20.88</v>
      </c>
      <c r="O59" s="3638">
        <v>19.97</v>
      </c>
      <c r="P59" s="3638">
        <v>18.77</v>
      </c>
      <c r="Q59" s="3638"/>
      <c r="R59" s="3638"/>
      <c r="S59" s="3638"/>
      <c r="T59" s="3638"/>
      <c r="U59" s="3638"/>
      <c r="V59" s="3663"/>
      <c r="W59" s="3664"/>
      <c r="X59" s="920">
        <v>97831694</v>
      </c>
      <c r="Y59" s="1160"/>
      <c r="Z59" s="1160"/>
    </row>
    <row r="60" spans="1:27">
      <c r="A60" s="1110"/>
      <c r="B60" s="529">
        <v>92525347</v>
      </c>
      <c r="C60" s="481" t="s">
        <v>2324</v>
      </c>
      <c r="D60" s="481">
        <v>7.5</v>
      </c>
      <c r="E60" s="261" t="str">
        <f>+_xlfn.IFNA(VLOOKUP(B60,[2]Hoja1!$A:$C,3,FALSE),"Consultar")</f>
        <v>Consultar</v>
      </c>
      <c r="F60" s="1121"/>
      <c r="G60" s="1121"/>
      <c r="H60" s="1121"/>
      <c r="I60" s="1121">
        <v>28.48</v>
      </c>
      <c r="J60" s="1121">
        <v>28.24</v>
      </c>
      <c r="K60" s="1121">
        <v>27.92</v>
      </c>
      <c r="L60" s="1121">
        <v>27.48</v>
      </c>
      <c r="M60" s="1121">
        <v>26.96</v>
      </c>
      <c r="N60" s="1121">
        <v>26.26</v>
      </c>
      <c r="O60" s="1121">
        <v>25.44</v>
      </c>
      <c r="P60" s="1121">
        <v>24.45</v>
      </c>
      <c r="Q60" s="1121">
        <v>23.31</v>
      </c>
      <c r="R60" s="1121">
        <v>21.9</v>
      </c>
      <c r="S60" s="1121"/>
      <c r="T60" s="1121"/>
      <c r="U60" s="1121"/>
      <c r="V60" s="3673"/>
      <c r="W60" s="3672"/>
      <c r="X60" s="3692">
        <v>97831695</v>
      </c>
      <c r="Y60" s="1160"/>
      <c r="Z60" s="1160"/>
    </row>
    <row r="61" spans="1:27">
      <c r="A61" s="1110"/>
      <c r="B61" s="523">
        <v>92517436</v>
      </c>
      <c r="C61" s="474" t="s">
        <v>2325</v>
      </c>
      <c r="D61" s="474">
        <v>11</v>
      </c>
      <c r="E61" s="3082">
        <f>+_xlfn.IFNA(VLOOKUP(B61,[2]Hoja1!$A:$C,3,FALSE),"Consultar")</f>
        <v>9420</v>
      </c>
      <c r="F61" s="3638"/>
      <c r="G61" s="3638"/>
      <c r="H61" s="3638"/>
      <c r="I61" s="3638">
        <v>35.32</v>
      </c>
      <c r="J61" s="3638">
        <v>35.22</v>
      </c>
      <c r="K61" s="3638">
        <v>35.06</v>
      </c>
      <c r="L61" s="3638">
        <v>34.83</v>
      </c>
      <c r="M61" s="3638">
        <v>34.5</v>
      </c>
      <c r="N61" s="3638">
        <v>34.119999999999997</v>
      </c>
      <c r="O61" s="3638">
        <v>33.57</v>
      </c>
      <c r="P61" s="3638">
        <v>32.93</v>
      </c>
      <c r="Q61" s="3638">
        <v>32.18</v>
      </c>
      <c r="R61" s="3638">
        <v>31.28</v>
      </c>
      <c r="S61" s="3638">
        <v>30.08</v>
      </c>
      <c r="T61" s="3638">
        <v>27.4</v>
      </c>
      <c r="U61" s="3638"/>
      <c r="V61" s="3663"/>
      <c r="W61" s="3664"/>
      <c r="X61" s="920">
        <v>97831696</v>
      </c>
      <c r="Y61" s="1160"/>
      <c r="Z61" s="1160"/>
    </row>
    <row r="62" spans="1:27" ht="15" thickBot="1">
      <c r="A62" s="1110"/>
      <c r="B62" s="533">
        <v>92517437</v>
      </c>
      <c r="C62" s="498" t="s">
        <v>2260</v>
      </c>
      <c r="D62" s="498">
        <v>15</v>
      </c>
      <c r="E62" s="3302">
        <f>+_xlfn.IFNA(VLOOKUP(B62,[2]Hoja1!$A:$C,3,FALSE),"Consultar")</f>
        <v>9826</v>
      </c>
      <c r="F62" s="1130"/>
      <c r="G62" s="1130"/>
      <c r="H62" s="1130"/>
      <c r="I62" s="1130">
        <v>37.1</v>
      </c>
      <c r="J62" s="1130">
        <v>37.020000000000003</v>
      </c>
      <c r="K62" s="1130">
        <v>36.89</v>
      </c>
      <c r="L62" s="1130">
        <v>36.69</v>
      </c>
      <c r="M62" s="1130">
        <v>36.409999999999997</v>
      </c>
      <c r="N62" s="1130">
        <v>36.049999999999997</v>
      </c>
      <c r="O62" s="1130">
        <v>35.58</v>
      </c>
      <c r="P62" s="1130">
        <v>34.99</v>
      </c>
      <c r="Q62" s="1130">
        <v>34.31</v>
      </c>
      <c r="R62" s="1130">
        <v>33.44</v>
      </c>
      <c r="S62" s="1130">
        <v>32.340000000000003</v>
      </c>
      <c r="T62" s="1130">
        <v>30.01</v>
      </c>
      <c r="U62" s="1130"/>
      <c r="V62" s="3674"/>
      <c r="W62" s="3675"/>
      <c r="X62" s="3693">
        <v>97831697</v>
      </c>
      <c r="Y62" s="1160"/>
      <c r="Z62" s="1160"/>
    </row>
    <row r="63" spans="1:27">
      <c r="A63" s="1110"/>
      <c r="B63" s="3676"/>
      <c r="C63" s="3676"/>
      <c r="D63" s="3676"/>
      <c r="E63" s="1105"/>
      <c r="F63" s="3677"/>
      <c r="G63" s="3677"/>
      <c r="H63" s="3677"/>
      <c r="I63" s="3677"/>
      <c r="J63" s="3677"/>
      <c r="K63" s="3677"/>
      <c r="L63" s="3677"/>
      <c r="M63" s="3677"/>
      <c r="N63" s="3677"/>
      <c r="O63" s="3677"/>
      <c r="P63" s="3677"/>
      <c r="Q63" s="3677"/>
      <c r="R63" s="3677"/>
      <c r="S63" s="3677"/>
      <c r="T63" s="3677"/>
      <c r="U63" s="3677"/>
      <c r="V63" s="3678"/>
      <c r="W63" s="3678"/>
      <c r="X63" s="3676"/>
      <c r="Y63" s="3670"/>
      <c r="Z63" s="3670"/>
      <c r="AA63" s="1160"/>
    </row>
    <row r="64" spans="1:27" ht="21">
      <c r="A64" s="1110"/>
      <c r="B64" s="1132" t="s">
        <v>2166</v>
      </c>
      <c r="C64" s="3676"/>
      <c r="D64" s="3676"/>
      <c r="E64" s="1105"/>
      <c r="F64" s="3677"/>
      <c r="G64" s="3677"/>
      <c r="H64" s="3677"/>
      <c r="I64" s="3677"/>
      <c r="J64" s="3677"/>
      <c r="K64" s="3677"/>
      <c r="L64" s="3677"/>
      <c r="M64" s="3677"/>
      <c r="N64" s="3677"/>
      <c r="O64" s="3677"/>
      <c r="P64" s="3677"/>
      <c r="Q64" s="3677"/>
      <c r="R64" s="3677"/>
      <c r="S64" s="3677"/>
      <c r="T64" s="3677"/>
      <c r="U64" s="3677"/>
      <c r="V64" s="3678"/>
      <c r="W64" s="3678"/>
      <c r="X64" s="3676"/>
      <c r="Y64" s="3670"/>
      <c r="Z64" s="3670"/>
      <c r="AA64" s="1160"/>
    </row>
    <row r="65" spans="1:28" ht="15" thickBot="1">
      <c r="A65" s="1110"/>
      <c r="B65" s="3676"/>
      <c r="C65" s="3676"/>
      <c r="D65" s="3676"/>
      <c r="E65" s="1105"/>
      <c r="F65" s="3677"/>
      <c r="G65" s="3677"/>
      <c r="H65" s="3677"/>
      <c r="I65" s="3677"/>
      <c r="J65" s="3677"/>
      <c r="K65" s="3677"/>
      <c r="L65" s="3677"/>
      <c r="M65" s="3677"/>
      <c r="N65" s="3677"/>
      <c r="O65" s="3677"/>
      <c r="P65" s="3677"/>
      <c r="Q65" s="3677"/>
      <c r="R65" s="3677"/>
      <c r="S65" s="3677"/>
      <c r="T65" s="3677"/>
      <c r="U65" s="3677"/>
      <c r="V65" s="3678"/>
      <c r="W65" s="3678"/>
      <c r="X65" s="3676"/>
      <c r="Y65" s="3670"/>
      <c r="Z65" s="3670"/>
      <c r="AA65" s="1160"/>
    </row>
    <row r="66" spans="1:28" ht="15" customHeight="1">
      <c r="A66" s="1110"/>
      <c r="B66" s="4464" t="s">
        <v>262</v>
      </c>
      <c r="C66" s="4467" t="s">
        <v>340</v>
      </c>
      <c r="D66" s="4801" t="s">
        <v>2326</v>
      </c>
      <c r="E66" s="4458" t="s">
        <v>2008</v>
      </c>
      <c r="F66" s="4804" t="s">
        <v>1092</v>
      </c>
      <c r="G66" s="4467"/>
      <c r="H66" s="4467"/>
      <c r="I66" s="4467"/>
      <c r="J66" s="4467"/>
      <c r="K66" s="4467"/>
      <c r="L66" s="4467"/>
      <c r="M66" s="4467"/>
      <c r="N66" s="4467"/>
      <c r="O66" s="4467"/>
      <c r="P66" s="4467"/>
      <c r="Q66" s="4467"/>
      <c r="R66" s="4467"/>
      <c r="S66" s="4467"/>
      <c r="T66" s="4467"/>
      <c r="U66" s="4467"/>
      <c r="V66" s="4467"/>
      <c r="W66" s="4467"/>
      <c r="X66" s="4467"/>
      <c r="Y66" s="4467"/>
      <c r="Z66" s="4526"/>
      <c r="AA66" s="4736" t="s">
        <v>2201</v>
      </c>
      <c r="AB66" s="1160"/>
    </row>
    <row r="67" spans="1:28">
      <c r="A67" s="1110"/>
      <c r="B67" s="4465"/>
      <c r="C67" s="4468"/>
      <c r="D67" s="4802"/>
      <c r="E67" s="4459"/>
      <c r="F67" s="4805"/>
      <c r="G67" s="4468"/>
      <c r="H67" s="4468"/>
      <c r="I67" s="4468"/>
      <c r="J67" s="4468"/>
      <c r="K67" s="4468"/>
      <c r="L67" s="4468"/>
      <c r="M67" s="4468"/>
      <c r="N67" s="4468"/>
      <c r="O67" s="4468"/>
      <c r="P67" s="4468"/>
      <c r="Q67" s="4468"/>
      <c r="R67" s="4468"/>
      <c r="S67" s="4468"/>
      <c r="T67" s="4468"/>
      <c r="U67" s="4468"/>
      <c r="V67" s="4468"/>
      <c r="W67" s="4468"/>
      <c r="X67" s="4468"/>
      <c r="Y67" s="4468"/>
      <c r="Z67" s="4791"/>
      <c r="AA67" s="4737"/>
      <c r="AB67" s="1160"/>
    </row>
    <row r="68" spans="1:28">
      <c r="A68" s="1110"/>
      <c r="B68" s="4465"/>
      <c r="C68" s="4468"/>
      <c r="D68" s="4802"/>
      <c r="E68" s="4459"/>
      <c r="F68" s="4805"/>
      <c r="G68" s="4468"/>
      <c r="H68" s="4468"/>
      <c r="I68" s="4468"/>
      <c r="J68" s="4468"/>
      <c r="K68" s="4468"/>
      <c r="L68" s="4468"/>
      <c r="M68" s="4468"/>
      <c r="N68" s="4468"/>
      <c r="O68" s="4468"/>
      <c r="P68" s="4468"/>
      <c r="Q68" s="4468"/>
      <c r="R68" s="4468"/>
      <c r="S68" s="4468"/>
      <c r="T68" s="4468"/>
      <c r="U68" s="4468"/>
      <c r="V68" s="4468"/>
      <c r="W68" s="4468"/>
      <c r="X68" s="4468"/>
      <c r="Y68" s="4468"/>
      <c r="Z68" s="4791"/>
      <c r="AA68" s="4737"/>
      <c r="AB68" s="1160"/>
    </row>
    <row r="69" spans="1:28" ht="15" thickBot="1">
      <c r="A69" s="1110"/>
      <c r="B69" s="4466"/>
      <c r="C69" s="4469"/>
      <c r="D69" s="4803"/>
      <c r="E69" s="4460"/>
      <c r="F69" s="1111">
        <v>42</v>
      </c>
      <c r="G69" s="3615">
        <v>48</v>
      </c>
      <c r="H69" s="3615">
        <v>54</v>
      </c>
      <c r="I69" s="3615">
        <v>60</v>
      </c>
      <c r="J69" s="3615">
        <v>66</v>
      </c>
      <c r="K69" s="3615">
        <v>72</v>
      </c>
      <c r="L69" s="3615">
        <v>78</v>
      </c>
      <c r="M69" s="3615">
        <v>84</v>
      </c>
      <c r="N69" s="3615">
        <v>90</v>
      </c>
      <c r="O69" s="3615">
        <v>102</v>
      </c>
      <c r="P69" s="3615">
        <v>114</v>
      </c>
      <c r="Q69" s="3615">
        <v>120</v>
      </c>
      <c r="R69" s="3615">
        <v>150</v>
      </c>
      <c r="S69" s="3615">
        <v>180</v>
      </c>
      <c r="T69" s="3615">
        <v>210</v>
      </c>
      <c r="U69" s="3615">
        <v>240</v>
      </c>
      <c r="V69" s="3615">
        <v>270</v>
      </c>
      <c r="W69" s="3615">
        <v>300</v>
      </c>
      <c r="X69" s="3615">
        <v>330</v>
      </c>
      <c r="Y69" s="3615">
        <v>390</v>
      </c>
      <c r="Z69" s="1112">
        <v>420</v>
      </c>
      <c r="AA69" s="4737"/>
      <c r="AB69" s="1160"/>
    </row>
    <row r="70" spans="1:28">
      <c r="A70" s="1110"/>
      <c r="B70" s="3694"/>
      <c r="C70" s="3657" t="s">
        <v>2166</v>
      </c>
      <c r="D70" s="3657"/>
      <c r="E70" s="1115"/>
      <c r="F70" s="1116"/>
      <c r="G70" s="1116"/>
      <c r="H70" s="1116"/>
      <c r="I70" s="1116"/>
      <c r="J70" s="1116"/>
      <c r="K70" s="1116"/>
      <c r="L70" s="1116"/>
      <c r="M70" s="1116"/>
      <c r="N70" s="1116"/>
      <c r="O70" s="1116"/>
      <c r="P70" s="1116"/>
      <c r="Q70" s="1116"/>
      <c r="R70" s="1116"/>
      <c r="S70" s="1116"/>
      <c r="T70" s="1116"/>
      <c r="U70" s="1116"/>
      <c r="V70" s="1116"/>
      <c r="W70" s="1116"/>
      <c r="X70" s="1116"/>
      <c r="Y70" s="1116"/>
      <c r="Z70" s="1139"/>
      <c r="AA70" s="3687"/>
      <c r="AB70" s="1160"/>
    </row>
    <row r="71" spans="1:28">
      <c r="A71" s="1110"/>
      <c r="B71" s="3680">
        <v>92517438</v>
      </c>
      <c r="C71" s="474" t="s">
        <v>2327</v>
      </c>
      <c r="D71" s="474">
        <v>1.5</v>
      </c>
      <c r="E71" s="260" t="str">
        <f>+_xlfn.IFNA(VLOOKUP(B71,[2]Hoja1!$A:$C,3,FALSE),"Consultar")</f>
        <v>Consultar</v>
      </c>
      <c r="F71" s="3638">
        <v>6.45</v>
      </c>
      <c r="G71" s="3638">
        <v>6.26</v>
      </c>
      <c r="H71" s="3638">
        <v>6.06</v>
      </c>
      <c r="I71" s="3638">
        <v>5.84</v>
      </c>
      <c r="J71" s="3638">
        <v>5.58</v>
      </c>
      <c r="K71" s="3638">
        <v>5.33</v>
      </c>
      <c r="L71" s="3638">
        <v>5.07</v>
      </c>
      <c r="M71" s="3638">
        <v>4.8099999999999996</v>
      </c>
      <c r="N71" s="3638">
        <v>4.51</v>
      </c>
      <c r="O71" s="3638">
        <v>3.68</v>
      </c>
      <c r="P71" s="3638"/>
      <c r="Q71" s="3638"/>
      <c r="R71" s="3638"/>
      <c r="S71" s="3638"/>
      <c r="T71" s="3638"/>
      <c r="U71" s="3638"/>
      <c r="V71" s="3638"/>
      <c r="W71" s="3638"/>
      <c r="X71" s="3638"/>
      <c r="Y71" s="3638"/>
      <c r="Z71" s="3640"/>
      <c r="AA71" s="920">
        <v>97831698</v>
      </c>
      <c r="AB71" s="1160"/>
    </row>
    <row r="72" spans="1:28">
      <c r="A72" s="1110"/>
      <c r="B72" s="3680">
        <v>92517439</v>
      </c>
      <c r="C72" s="474" t="s">
        <v>2263</v>
      </c>
      <c r="D72" s="474">
        <v>2.2000000000000002</v>
      </c>
      <c r="E72" s="260" t="str">
        <f>+_xlfn.IFNA(VLOOKUP(B72,[2]Hoja1!$A:$C,3,FALSE),"Consultar")</f>
        <v>Consultar</v>
      </c>
      <c r="F72" s="3638">
        <v>8.2799999999999994</v>
      </c>
      <c r="G72" s="3638">
        <v>8.14</v>
      </c>
      <c r="H72" s="3638">
        <v>7.96</v>
      </c>
      <c r="I72" s="3638">
        <v>7.75</v>
      </c>
      <c r="J72" s="3638">
        <v>7.54</v>
      </c>
      <c r="K72" s="3638">
        <v>7.29</v>
      </c>
      <c r="L72" s="3638">
        <v>7.04</v>
      </c>
      <c r="M72" s="3638">
        <v>6.75</v>
      </c>
      <c r="N72" s="3638">
        <v>6.48</v>
      </c>
      <c r="O72" s="3638">
        <v>5.8</v>
      </c>
      <c r="P72" s="3638">
        <v>4.93</v>
      </c>
      <c r="Q72" s="3638"/>
      <c r="R72" s="3638"/>
      <c r="S72" s="3638"/>
      <c r="T72" s="3638"/>
      <c r="U72" s="3638"/>
      <c r="V72" s="3638"/>
      <c r="W72" s="3638"/>
      <c r="X72" s="3638"/>
      <c r="Y72" s="3638"/>
      <c r="Z72" s="3640"/>
      <c r="AA72" s="920">
        <v>97831699</v>
      </c>
      <c r="AB72" s="1160"/>
    </row>
    <row r="73" spans="1:28">
      <c r="A73" s="1110"/>
      <c r="B73" s="3680">
        <v>92517441</v>
      </c>
      <c r="C73" s="474" t="s">
        <v>2328</v>
      </c>
      <c r="D73" s="474">
        <v>3</v>
      </c>
      <c r="E73" s="260" t="str">
        <f>+_xlfn.IFNA(VLOOKUP(B73,[2]Hoja1!$A:$C,3,FALSE),"Consultar")</f>
        <v>Consultar</v>
      </c>
      <c r="F73" s="3638">
        <v>10.050000000000001</v>
      </c>
      <c r="G73" s="3638">
        <v>9.94</v>
      </c>
      <c r="H73" s="3638">
        <v>9.81</v>
      </c>
      <c r="I73" s="3638">
        <v>9.64</v>
      </c>
      <c r="J73" s="3638">
        <v>9.4700000000000006</v>
      </c>
      <c r="K73" s="3638">
        <v>9.27</v>
      </c>
      <c r="L73" s="3638">
        <v>9.0399999999999991</v>
      </c>
      <c r="M73" s="3638">
        <v>8.7899999999999991</v>
      </c>
      <c r="N73" s="3638">
        <v>8.49</v>
      </c>
      <c r="O73" s="3638">
        <v>7.88</v>
      </c>
      <c r="P73" s="3638">
        <v>7.1</v>
      </c>
      <c r="Q73" s="3638">
        <v>6.64</v>
      </c>
      <c r="R73" s="3638"/>
      <c r="S73" s="3638"/>
      <c r="T73" s="3638"/>
      <c r="U73" s="3638"/>
      <c r="V73" s="3638"/>
      <c r="W73" s="3638"/>
      <c r="X73" s="3638"/>
      <c r="Y73" s="3638"/>
      <c r="Z73" s="3640"/>
      <c r="AA73" s="920">
        <v>97831700</v>
      </c>
      <c r="AB73" s="1160"/>
    </row>
    <row r="74" spans="1:28">
      <c r="A74" s="1110"/>
      <c r="B74" s="3680">
        <v>92517442</v>
      </c>
      <c r="C74" s="474" t="s">
        <v>2265</v>
      </c>
      <c r="D74" s="474">
        <v>4</v>
      </c>
      <c r="E74" s="260">
        <f>+_xlfn.IFNA(VLOOKUP(B74,[2]Hoja1!$A:$C,3,FALSE),"Consultar")</f>
        <v>5669</v>
      </c>
      <c r="F74" s="3638">
        <v>10.43</v>
      </c>
      <c r="G74" s="3638">
        <v>10.33</v>
      </c>
      <c r="H74" s="3638">
        <v>10.210000000000001</v>
      </c>
      <c r="I74" s="3638">
        <v>10.050000000000001</v>
      </c>
      <c r="J74" s="3638">
        <v>9.89</v>
      </c>
      <c r="K74" s="3638">
        <v>9.73</v>
      </c>
      <c r="L74" s="3638">
        <v>9.51</v>
      </c>
      <c r="M74" s="3638">
        <v>9.27</v>
      </c>
      <c r="N74" s="3638">
        <v>9.0399999999999991</v>
      </c>
      <c r="O74" s="3638">
        <v>8.41</v>
      </c>
      <c r="P74" s="3638">
        <v>7.69</v>
      </c>
      <c r="Q74" s="3638">
        <v>7.26</v>
      </c>
      <c r="R74" s="3638"/>
      <c r="S74" s="3638"/>
      <c r="T74" s="3638"/>
      <c r="U74" s="3638"/>
      <c r="V74" s="3638"/>
      <c r="W74" s="3638"/>
      <c r="X74" s="3638"/>
      <c r="Y74" s="3638"/>
      <c r="Z74" s="3640"/>
      <c r="AA74" s="920">
        <v>97831701</v>
      </c>
      <c r="AB74" s="1160"/>
    </row>
    <row r="75" spans="1:28">
      <c r="A75" s="1110"/>
      <c r="B75" s="3679"/>
      <c r="C75" s="3665" t="s">
        <v>2167</v>
      </c>
      <c r="D75" s="3665"/>
      <c r="E75" s="1125"/>
      <c r="F75" s="1126"/>
      <c r="G75" s="1126"/>
      <c r="H75" s="1126"/>
      <c r="I75" s="1126"/>
      <c r="J75" s="1126"/>
      <c r="K75" s="1126"/>
      <c r="L75" s="1126"/>
      <c r="M75" s="1126"/>
      <c r="N75" s="1126"/>
      <c r="O75" s="1126"/>
      <c r="P75" s="1126"/>
      <c r="Q75" s="1126"/>
      <c r="R75" s="1126"/>
      <c r="S75" s="1126"/>
      <c r="T75" s="1126"/>
      <c r="U75" s="1126"/>
      <c r="V75" s="1126"/>
      <c r="W75" s="1126"/>
      <c r="X75" s="1126"/>
      <c r="Y75" s="1126"/>
      <c r="Z75" s="1144"/>
      <c r="AA75" s="3688"/>
      <c r="AB75" s="1160"/>
    </row>
    <row r="76" spans="1:28" ht="15" thickBot="1">
      <c r="A76" s="1110"/>
      <c r="B76" s="3680">
        <v>92517443</v>
      </c>
      <c r="C76" s="474" t="s">
        <v>2329</v>
      </c>
      <c r="D76" s="474">
        <v>2.2000000000000002</v>
      </c>
      <c r="E76" s="260" t="str">
        <f>+_xlfn.IFNA(VLOOKUP(B76,[2]Hoja1!$A:$C,3,FALSE),"Consultar")</f>
        <v>Consultar</v>
      </c>
      <c r="F76" s="3638">
        <v>8.6999999999999993</v>
      </c>
      <c r="G76" s="3638">
        <v>8.5299999999999994</v>
      </c>
      <c r="H76" s="3638">
        <v>8.3000000000000007</v>
      </c>
      <c r="I76" s="3638">
        <v>8.01</v>
      </c>
      <c r="J76" s="3638">
        <v>7.68</v>
      </c>
      <c r="K76" s="3638">
        <v>7.29</v>
      </c>
      <c r="L76" s="3638">
        <v>6.97</v>
      </c>
      <c r="M76" s="3638">
        <v>6.36</v>
      </c>
      <c r="N76" s="3638">
        <v>5.83</v>
      </c>
      <c r="O76" s="3638"/>
      <c r="P76" s="3638"/>
      <c r="Q76" s="3638"/>
      <c r="R76" s="3638"/>
      <c r="S76" s="3638"/>
      <c r="T76" s="3638"/>
      <c r="U76" s="3638"/>
      <c r="V76" s="3638"/>
      <c r="W76" s="3638"/>
      <c r="X76" s="3638"/>
      <c r="Y76" s="3638"/>
      <c r="Z76" s="3640"/>
      <c r="AA76" s="920">
        <v>97831702</v>
      </c>
      <c r="AB76" s="1160"/>
    </row>
    <row r="77" spans="1:28" ht="15" customHeight="1">
      <c r="A77" s="1110"/>
      <c r="B77" s="3680">
        <v>92517444</v>
      </c>
      <c r="C77" s="474" t="s">
        <v>2330</v>
      </c>
      <c r="D77" s="474">
        <v>3</v>
      </c>
      <c r="E77" s="3082" t="str">
        <f>+_xlfn.IFNA(VLOOKUP(B77,[2]Hoja1!$A:$C,3,FALSE),"Consultar")</f>
        <v>Consultar</v>
      </c>
      <c r="F77" s="3638">
        <v>10.59</v>
      </c>
      <c r="G77" s="3638">
        <v>10.49</v>
      </c>
      <c r="H77" s="3638">
        <v>10.33</v>
      </c>
      <c r="I77" s="3638">
        <v>10.119999999999999</v>
      </c>
      <c r="J77" s="3638">
        <v>9.85</v>
      </c>
      <c r="K77" s="3638">
        <v>9.52</v>
      </c>
      <c r="L77" s="3638">
        <v>9.15</v>
      </c>
      <c r="M77" s="3638">
        <v>8.74</v>
      </c>
      <c r="N77" s="3638">
        <v>8.18</v>
      </c>
      <c r="O77" s="3638">
        <v>7.1</v>
      </c>
      <c r="P77" s="3638"/>
      <c r="Q77" s="3638"/>
      <c r="R77" s="3638"/>
      <c r="S77" s="3638"/>
      <c r="T77" s="4792" t="s">
        <v>2012</v>
      </c>
      <c r="U77" s="4793"/>
      <c r="V77" s="4794"/>
      <c r="W77" s="3638"/>
      <c r="X77" s="3638"/>
      <c r="Y77" s="3638"/>
      <c r="Z77" s="3640"/>
      <c r="AA77" s="920">
        <v>97831703</v>
      </c>
      <c r="AB77" s="1160"/>
    </row>
    <row r="78" spans="1:28">
      <c r="A78" s="1110"/>
      <c r="B78" s="3680">
        <v>92517447</v>
      </c>
      <c r="C78" s="474" t="s">
        <v>2331</v>
      </c>
      <c r="D78" s="474">
        <v>4</v>
      </c>
      <c r="E78" s="3082" t="str">
        <f>+_xlfn.IFNA(VLOOKUP(B78,[2]Hoja1!$A:$C,3,FALSE),"Consultar")</f>
        <v>Consultar</v>
      </c>
      <c r="F78" s="3638">
        <v>13</v>
      </c>
      <c r="G78" s="3638">
        <v>12.95</v>
      </c>
      <c r="H78" s="3638">
        <v>12.86</v>
      </c>
      <c r="I78" s="3638">
        <v>12.72</v>
      </c>
      <c r="J78" s="3638">
        <v>12.54</v>
      </c>
      <c r="K78" s="3638">
        <v>12.3</v>
      </c>
      <c r="L78" s="3638">
        <v>12.06</v>
      </c>
      <c r="M78" s="3638">
        <v>11.71</v>
      </c>
      <c r="N78" s="3638">
        <v>11.3</v>
      </c>
      <c r="O78" s="3638">
        <v>10.33</v>
      </c>
      <c r="P78" s="3638">
        <v>9.1300000000000008</v>
      </c>
      <c r="Q78" s="3638"/>
      <c r="R78" s="3638"/>
      <c r="S78" s="3638"/>
      <c r="T78" s="4795"/>
      <c r="U78" s="4796"/>
      <c r="V78" s="4797"/>
      <c r="W78" s="3638"/>
      <c r="X78" s="3638"/>
      <c r="Y78" s="3638"/>
      <c r="Z78" s="3640"/>
      <c r="AA78" s="920">
        <v>97831704</v>
      </c>
      <c r="AB78" s="1160"/>
    </row>
    <row r="79" spans="1:28" ht="15" thickBot="1">
      <c r="A79" s="1110"/>
      <c r="B79" s="3680">
        <v>92517448</v>
      </c>
      <c r="C79" s="474" t="s">
        <v>2332</v>
      </c>
      <c r="D79" s="474">
        <v>5.5</v>
      </c>
      <c r="E79" s="3082">
        <f>+_xlfn.IFNA(VLOOKUP(B79,[2]Hoja1!$A:$C,3,FALSE),"Consultar")</f>
        <v>7311</v>
      </c>
      <c r="F79" s="3638">
        <v>15.88</v>
      </c>
      <c r="G79" s="3638">
        <v>15.85</v>
      </c>
      <c r="H79" s="3638">
        <v>15.79</v>
      </c>
      <c r="I79" s="3638">
        <v>15.69</v>
      </c>
      <c r="J79" s="3638">
        <v>15.57</v>
      </c>
      <c r="K79" s="3638">
        <v>15.39</v>
      </c>
      <c r="L79" s="3638">
        <v>15.16</v>
      </c>
      <c r="M79" s="3638">
        <v>14.92</v>
      </c>
      <c r="N79" s="3638">
        <v>14.58</v>
      </c>
      <c r="O79" s="3638">
        <v>13.86</v>
      </c>
      <c r="P79" s="3638">
        <v>12.92</v>
      </c>
      <c r="Q79" s="3638">
        <v>12.32</v>
      </c>
      <c r="R79" s="3638"/>
      <c r="S79" s="3638"/>
      <c r="T79" s="4798"/>
      <c r="U79" s="4799"/>
      <c r="V79" s="4800"/>
      <c r="W79" s="3638"/>
      <c r="X79" s="3638"/>
      <c r="Y79" s="3638"/>
      <c r="Z79" s="3640"/>
      <c r="AA79" s="920">
        <v>97831705</v>
      </c>
      <c r="AB79" s="1160"/>
    </row>
    <row r="80" spans="1:28">
      <c r="A80" s="1110"/>
      <c r="B80" s="3680">
        <v>92517449</v>
      </c>
      <c r="C80" s="474" t="s">
        <v>2270</v>
      </c>
      <c r="D80" s="474">
        <v>7.5</v>
      </c>
      <c r="E80" s="3082" t="str">
        <f>+_xlfn.IFNA(VLOOKUP(B80,[2]Hoja1!$A:$C,3,FALSE),"Consultar")</f>
        <v>Consultar</v>
      </c>
      <c r="F80" s="3638">
        <v>17.88</v>
      </c>
      <c r="G80" s="3638">
        <v>17.84</v>
      </c>
      <c r="H80" s="3638">
        <v>17.760000000000002</v>
      </c>
      <c r="I80" s="3638">
        <v>17.649999999999999</v>
      </c>
      <c r="J80" s="3638">
        <v>17.5</v>
      </c>
      <c r="K80" s="3638">
        <v>17.329999999999998</v>
      </c>
      <c r="L80" s="3638">
        <v>17.14</v>
      </c>
      <c r="M80" s="3638">
        <v>16.86</v>
      </c>
      <c r="N80" s="3638">
        <v>16.59</v>
      </c>
      <c r="O80" s="3638">
        <v>15.86</v>
      </c>
      <c r="P80" s="3638">
        <v>14.99</v>
      </c>
      <c r="Q80" s="3638">
        <v>14.5</v>
      </c>
      <c r="R80" s="3638"/>
      <c r="S80" s="3638"/>
      <c r="T80" s="3638"/>
      <c r="U80" s="3638"/>
      <c r="V80" s="3638"/>
      <c r="W80" s="3638"/>
      <c r="X80" s="3638"/>
      <c r="Y80" s="3638"/>
      <c r="Z80" s="3640"/>
      <c r="AA80" s="920">
        <v>97831706</v>
      </c>
      <c r="AB80" s="1160"/>
    </row>
    <row r="81" spans="1:28">
      <c r="A81" s="1110"/>
      <c r="B81" s="3679"/>
      <c r="C81" s="3665" t="s">
        <v>2168</v>
      </c>
      <c r="D81" s="3665"/>
      <c r="E81" s="1125"/>
      <c r="F81" s="1126"/>
      <c r="G81" s="1126"/>
      <c r="H81" s="1126"/>
      <c r="I81" s="1126"/>
      <c r="J81" s="1126"/>
      <c r="K81" s="1126"/>
      <c r="L81" s="1126"/>
      <c r="M81" s="1126"/>
      <c r="N81" s="1126"/>
      <c r="O81" s="1126"/>
      <c r="P81" s="1126"/>
      <c r="Q81" s="1126"/>
      <c r="R81" s="1126"/>
      <c r="S81" s="1126"/>
      <c r="T81" s="1126"/>
      <c r="U81" s="1126"/>
      <c r="V81" s="1126"/>
      <c r="W81" s="1126"/>
      <c r="X81" s="1126"/>
      <c r="Y81" s="1126"/>
      <c r="Z81" s="1144"/>
      <c r="AA81" s="3688"/>
      <c r="AB81" s="1160"/>
    </row>
    <row r="82" spans="1:28">
      <c r="A82" s="1110"/>
      <c r="B82" s="3680">
        <v>92517450</v>
      </c>
      <c r="C82" s="474" t="s">
        <v>2333</v>
      </c>
      <c r="D82" s="474">
        <v>5.5</v>
      </c>
      <c r="E82" s="3082" t="str">
        <f>+_xlfn.IFNA(VLOOKUP(B82,[2]Hoja1!$A:$C,3,FALSE),"Consultar")</f>
        <v>Consultar</v>
      </c>
      <c r="F82" s="3638">
        <v>18.02</v>
      </c>
      <c r="G82" s="3638">
        <v>17.95</v>
      </c>
      <c r="H82" s="3638">
        <v>17.829999999999998</v>
      </c>
      <c r="I82" s="3638">
        <v>17.63</v>
      </c>
      <c r="J82" s="3638">
        <v>17.39</v>
      </c>
      <c r="K82" s="3638">
        <v>17.100000000000001</v>
      </c>
      <c r="L82" s="3638">
        <v>16.760000000000002</v>
      </c>
      <c r="M82" s="3638">
        <v>16.28</v>
      </c>
      <c r="N82" s="3638">
        <v>15.84</v>
      </c>
      <c r="O82" s="3638">
        <v>14.65</v>
      </c>
      <c r="P82" s="3638"/>
      <c r="Q82" s="3638"/>
      <c r="R82" s="3638"/>
      <c r="S82" s="3638"/>
      <c r="T82" s="3638"/>
      <c r="U82" s="3638"/>
      <c r="V82" s="3638"/>
      <c r="W82" s="3638"/>
      <c r="X82" s="3638"/>
      <c r="Y82" s="3638"/>
      <c r="Z82" s="3640"/>
      <c r="AA82" s="920">
        <v>97831707</v>
      </c>
      <c r="AB82" s="1160"/>
    </row>
    <row r="83" spans="1:28">
      <c r="A83" s="1110"/>
      <c r="B83" s="3681">
        <v>92525231</v>
      </c>
      <c r="C83" s="481" t="s">
        <v>2334</v>
      </c>
      <c r="D83" s="481">
        <v>7.5</v>
      </c>
      <c r="E83" s="261" t="str">
        <f>+_xlfn.IFNA(VLOOKUP(B83,[2]Hoja1!$A:$C,3,FALSE),"Consultar")</f>
        <v>Consultar</v>
      </c>
      <c r="F83" s="1121">
        <v>22.47</v>
      </c>
      <c r="G83" s="1121">
        <v>22.39</v>
      </c>
      <c r="H83" s="1121">
        <v>22.24</v>
      </c>
      <c r="I83" s="1121">
        <v>22.06</v>
      </c>
      <c r="J83" s="1121">
        <v>21.83</v>
      </c>
      <c r="K83" s="1121">
        <v>21.55</v>
      </c>
      <c r="L83" s="1121">
        <v>21.22</v>
      </c>
      <c r="M83" s="1121">
        <v>20.83</v>
      </c>
      <c r="N83" s="1121">
        <v>20.350000000000001</v>
      </c>
      <c r="O83" s="1121">
        <v>19.29</v>
      </c>
      <c r="P83" s="1121">
        <v>17.940000000000001</v>
      </c>
      <c r="Q83" s="1121">
        <v>17.13</v>
      </c>
      <c r="R83" s="1121"/>
      <c r="S83" s="1121"/>
      <c r="T83" s="1121"/>
      <c r="U83" s="1121"/>
      <c r="V83" s="1121"/>
      <c r="W83" s="1121"/>
      <c r="X83" s="1121"/>
      <c r="Y83" s="1121"/>
      <c r="Z83" s="1140"/>
      <c r="AA83" s="3692">
        <v>97831708</v>
      </c>
      <c r="AB83" s="1160"/>
    </row>
    <row r="84" spans="1:28">
      <c r="A84" s="1110"/>
      <c r="B84" s="3680">
        <v>92517451</v>
      </c>
      <c r="C84" s="474" t="s">
        <v>2274</v>
      </c>
      <c r="D84" s="474">
        <v>11</v>
      </c>
      <c r="E84" s="3082" t="str">
        <f>+_xlfn.IFNA(VLOOKUP(B84,[2]Hoja1!$A:$C,3,FALSE),"Consultar")</f>
        <v>Consultar</v>
      </c>
      <c r="F84" s="3638">
        <v>26.48</v>
      </c>
      <c r="G84" s="3638">
        <v>26.45</v>
      </c>
      <c r="H84" s="3638">
        <v>26.39</v>
      </c>
      <c r="I84" s="3638">
        <v>26.28</v>
      </c>
      <c r="J84" s="3638">
        <v>26.16</v>
      </c>
      <c r="K84" s="3638">
        <v>25.99</v>
      </c>
      <c r="L84" s="3638">
        <v>25.77</v>
      </c>
      <c r="M84" s="3638">
        <v>25.53</v>
      </c>
      <c r="N84" s="3638">
        <v>89.2</v>
      </c>
      <c r="O84" s="3638">
        <v>24.49</v>
      </c>
      <c r="P84" s="3638">
        <v>23.54</v>
      </c>
      <c r="Q84" s="3638">
        <v>22.92</v>
      </c>
      <c r="R84" s="3638"/>
      <c r="S84" s="3638"/>
      <c r="T84" s="3638"/>
      <c r="U84" s="3638"/>
      <c r="V84" s="3638"/>
      <c r="W84" s="3638"/>
      <c r="X84" s="3638"/>
      <c r="Y84" s="3638"/>
      <c r="Z84" s="3640"/>
      <c r="AA84" s="920">
        <v>97831709</v>
      </c>
      <c r="AB84" s="1160"/>
    </row>
    <row r="85" spans="1:28">
      <c r="A85" s="1110"/>
      <c r="B85" s="3679"/>
      <c r="C85" s="3665" t="s">
        <v>2169</v>
      </c>
      <c r="D85" s="3665"/>
      <c r="E85" s="1125"/>
      <c r="F85" s="1126"/>
      <c r="G85" s="1126"/>
      <c r="H85" s="1126"/>
      <c r="I85" s="1126"/>
      <c r="J85" s="1126"/>
      <c r="K85" s="1126"/>
      <c r="L85" s="1126"/>
      <c r="M85" s="1126"/>
      <c r="N85" s="1126"/>
      <c r="O85" s="1126"/>
      <c r="P85" s="1126"/>
      <c r="Q85" s="1126"/>
      <c r="R85" s="1126"/>
      <c r="S85" s="1126"/>
      <c r="T85" s="1126"/>
      <c r="U85" s="1126"/>
      <c r="V85" s="1126"/>
      <c r="W85" s="1126"/>
      <c r="X85" s="1126"/>
      <c r="Y85" s="1126"/>
      <c r="Z85" s="1144"/>
      <c r="AA85" s="3688"/>
      <c r="AB85" s="1160"/>
    </row>
    <row r="86" spans="1:28">
      <c r="A86" s="1110"/>
      <c r="B86" s="3680">
        <v>92517452</v>
      </c>
      <c r="C86" s="474" t="s">
        <v>2335</v>
      </c>
      <c r="D86" s="474">
        <v>11</v>
      </c>
      <c r="E86" s="3082" t="str">
        <f>+_xlfn.IFNA(VLOOKUP(B86,[2]Hoja1!$A:$C,3,FALSE),"Consultar")</f>
        <v>Consultar</v>
      </c>
      <c r="F86" s="3638"/>
      <c r="G86" s="3638"/>
      <c r="H86" s="3638">
        <v>27.64</v>
      </c>
      <c r="I86" s="3638">
        <v>27.48</v>
      </c>
      <c r="J86" s="3638">
        <v>27.25</v>
      </c>
      <c r="K86" s="3638">
        <v>27.01</v>
      </c>
      <c r="L86" s="3638">
        <v>26.71</v>
      </c>
      <c r="M86" s="3638">
        <v>26.32</v>
      </c>
      <c r="N86" s="3638">
        <v>25.83</v>
      </c>
      <c r="O86" s="3638">
        <v>24.78</v>
      </c>
      <c r="P86" s="3638">
        <v>23.55</v>
      </c>
      <c r="Q86" s="3638">
        <v>22.71</v>
      </c>
      <c r="R86" s="3638"/>
      <c r="S86" s="3638"/>
      <c r="T86" s="3638"/>
      <c r="U86" s="3638"/>
      <c r="V86" s="3638"/>
      <c r="W86" s="3638"/>
      <c r="X86" s="3638"/>
      <c r="Y86" s="3638"/>
      <c r="Z86" s="3640"/>
      <c r="AA86" s="920">
        <v>97831710</v>
      </c>
      <c r="AB86" s="1160"/>
    </row>
    <row r="87" spans="1:28">
      <c r="A87" s="1110"/>
      <c r="B87" s="3681">
        <v>92524659</v>
      </c>
      <c r="C87" s="481" t="s">
        <v>2336</v>
      </c>
      <c r="D87" s="481">
        <v>15</v>
      </c>
      <c r="E87" s="261" t="str">
        <f>+_xlfn.IFNA(VLOOKUP(B87,[2]Hoja1!$A:$C,3,FALSE),"Consultar")</f>
        <v>Consultar</v>
      </c>
      <c r="F87" s="1121"/>
      <c r="G87" s="1121"/>
      <c r="H87" s="1121">
        <v>33.24</v>
      </c>
      <c r="I87" s="1121">
        <v>33.130000000000003</v>
      </c>
      <c r="J87" s="1121">
        <v>32.97</v>
      </c>
      <c r="K87" s="1121">
        <v>32.82</v>
      </c>
      <c r="L87" s="1121">
        <v>32.64</v>
      </c>
      <c r="M87" s="1121">
        <v>32.33</v>
      </c>
      <c r="N87" s="1121">
        <v>32.04</v>
      </c>
      <c r="O87" s="1121">
        <v>31.28</v>
      </c>
      <c r="P87" s="1121">
        <v>30.31</v>
      </c>
      <c r="Q87" s="1121">
        <v>29.66</v>
      </c>
      <c r="R87" s="1121">
        <v>25.73</v>
      </c>
      <c r="S87" s="1121"/>
      <c r="T87" s="1121"/>
      <c r="U87" s="1121"/>
      <c r="V87" s="1121"/>
      <c r="W87" s="1121"/>
      <c r="X87" s="1121"/>
      <c r="Y87" s="1121"/>
      <c r="Z87" s="1140"/>
      <c r="AA87" s="3692">
        <v>97831711</v>
      </c>
      <c r="AB87" s="1160"/>
    </row>
    <row r="88" spans="1:28">
      <c r="A88" s="1110"/>
      <c r="B88" s="3680">
        <v>92517453</v>
      </c>
      <c r="C88" s="474" t="s">
        <v>2337</v>
      </c>
      <c r="D88" s="474">
        <v>18.5</v>
      </c>
      <c r="E88" s="3082" t="str">
        <f>+_xlfn.IFNA(VLOOKUP(B88,[2]Hoja1!$A:$C,3,FALSE),"Consultar")</f>
        <v>Consultar</v>
      </c>
      <c r="F88" s="3638"/>
      <c r="G88" s="3638"/>
      <c r="H88" s="3638">
        <v>36.94</v>
      </c>
      <c r="I88" s="3638">
        <v>36.85</v>
      </c>
      <c r="J88" s="3638">
        <v>36.74</v>
      </c>
      <c r="K88" s="3638">
        <v>36.6</v>
      </c>
      <c r="L88" s="3638">
        <v>36.409999999999997</v>
      </c>
      <c r="M88" s="3638">
        <v>36.17</v>
      </c>
      <c r="N88" s="3638">
        <v>35.909999999999997</v>
      </c>
      <c r="O88" s="3638">
        <v>35.29</v>
      </c>
      <c r="P88" s="3638">
        <v>24.48</v>
      </c>
      <c r="Q88" s="3638">
        <v>34.01</v>
      </c>
      <c r="R88" s="3638">
        <v>30.6</v>
      </c>
      <c r="S88" s="3638"/>
      <c r="T88" s="3638"/>
      <c r="U88" s="3638"/>
      <c r="V88" s="3638"/>
      <c r="W88" s="3638"/>
      <c r="X88" s="3638"/>
      <c r="Y88" s="3638"/>
      <c r="Z88" s="3640"/>
      <c r="AA88" s="920">
        <v>98318558</v>
      </c>
      <c r="AB88" s="1160"/>
    </row>
    <row r="89" spans="1:28">
      <c r="A89" s="1110"/>
      <c r="B89" s="3681">
        <v>92524633</v>
      </c>
      <c r="C89" s="481" t="s">
        <v>2338</v>
      </c>
      <c r="D89" s="481">
        <v>22</v>
      </c>
      <c r="E89" s="261" t="str">
        <f>+_xlfn.IFNA(VLOOKUP(B89,[2]Hoja1!$A:$C,3,FALSE),"Consultar")</f>
        <v>Consultar</v>
      </c>
      <c r="F89" s="1121"/>
      <c r="G89" s="1121"/>
      <c r="H89" s="1121">
        <v>40.64</v>
      </c>
      <c r="I89" s="1121">
        <v>40.549999999999997</v>
      </c>
      <c r="J89" s="1121">
        <v>40.450000000000003</v>
      </c>
      <c r="K89" s="1121">
        <v>40.32</v>
      </c>
      <c r="L89" s="1121">
        <v>40.14</v>
      </c>
      <c r="M89" s="1121">
        <v>39.93</v>
      </c>
      <c r="N89" s="1121">
        <v>39.69</v>
      </c>
      <c r="O89" s="1121">
        <v>39.119999999999997</v>
      </c>
      <c r="P89" s="1121">
        <v>38.409999999999997</v>
      </c>
      <c r="Q89" s="1121">
        <v>37.94</v>
      </c>
      <c r="R89" s="1121">
        <v>35.04</v>
      </c>
      <c r="S89" s="1121">
        <v>30.7</v>
      </c>
      <c r="T89" s="1121"/>
      <c r="U89" s="1121"/>
      <c r="V89" s="1121"/>
      <c r="W89" s="1121"/>
      <c r="X89" s="1121"/>
      <c r="Y89" s="1121"/>
      <c r="Z89" s="1140"/>
      <c r="AA89" s="3692">
        <v>98318559</v>
      </c>
      <c r="AB89" s="1160"/>
    </row>
    <row r="90" spans="1:28">
      <c r="A90" s="1110"/>
      <c r="B90" s="3679"/>
      <c r="C90" s="3665" t="s">
        <v>2172</v>
      </c>
      <c r="D90" s="3665"/>
      <c r="E90" s="1125"/>
      <c r="F90" s="1142"/>
      <c r="G90" s="1142"/>
      <c r="H90" s="1142"/>
      <c r="I90" s="1142"/>
      <c r="J90" s="1142"/>
      <c r="K90" s="1142"/>
      <c r="L90" s="1142"/>
      <c r="M90" s="1142"/>
      <c r="N90" s="1142"/>
      <c r="O90" s="1142"/>
      <c r="P90" s="1142"/>
      <c r="Q90" s="1142"/>
      <c r="R90" s="1142"/>
      <c r="S90" s="1142"/>
      <c r="T90" s="1142"/>
      <c r="U90" s="1142"/>
      <c r="V90" s="1142"/>
      <c r="W90" s="1142"/>
      <c r="X90" s="1142"/>
      <c r="Y90" s="1142"/>
      <c r="Z90" s="1143"/>
      <c r="AA90" s="3695"/>
      <c r="AB90" s="1160"/>
    </row>
    <row r="91" spans="1:28">
      <c r="A91" s="1110"/>
      <c r="B91" s="3680">
        <v>92517456</v>
      </c>
      <c r="C91" s="474" t="s">
        <v>2339</v>
      </c>
      <c r="D91" s="474">
        <v>4</v>
      </c>
      <c r="E91" s="3082" t="str">
        <f>+_xlfn.IFNA(VLOOKUP(B91,[2]Hoja1!$A:$C,3,FALSE),"Consultar")</f>
        <v>Consultar</v>
      </c>
      <c r="F91" s="3638"/>
      <c r="G91" s="3638"/>
      <c r="H91" s="3638"/>
      <c r="I91" s="3638">
        <v>10.46</v>
      </c>
      <c r="J91" s="3638">
        <v>10.38</v>
      </c>
      <c r="K91" s="3638">
        <v>10.26</v>
      </c>
      <c r="L91" s="3638">
        <v>10.14</v>
      </c>
      <c r="M91" s="3638">
        <v>9.9700000000000006</v>
      </c>
      <c r="N91" s="3638">
        <v>9.8000000000000007</v>
      </c>
      <c r="O91" s="3638">
        <v>9.41</v>
      </c>
      <c r="P91" s="3638">
        <v>8.93</v>
      </c>
      <c r="Q91" s="3638">
        <v>8.67</v>
      </c>
      <c r="R91" s="3638">
        <v>7.23</v>
      </c>
      <c r="S91" s="3638"/>
      <c r="T91" s="3638"/>
      <c r="U91" s="3638"/>
      <c r="V91" s="3638"/>
      <c r="W91" s="3638"/>
      <c r="X91" s="3638"/>
      <c r="Y91" s="3638"/>
      <c r="Z91" s="3640"/>
      <c r="AA91" s="920">
        <v>97831715</v>
      </c>
      <c r="AB91" s="1160"/>
    </row>
    <row r="92" spans="1:28">
      <c r="A92" s="1110"/>
      <c r="B92" s="3680">
        <v>92517457</v>
      </c>
      <c r="C92" s="474" t="s">
        <v>2340</v>
      </c>
      <c r="D92" s="474">
        <v>5.5</v>
      </c>
      <c r="E92" s="3082" t="str">
        <f>+_xlfn.IFNA(VLOOKUP(B92,[2]Hoja1!$A:$C,3,FALSE),"Consultar")</f>
        <v>Consultar</v>
      </c>
      <c r="F92" s="3638"/>
      <c r="G92" s="3638"/>
      <c r="H92" s="3638"/>
      <c r="I92" s="3638">
        <v>13.12</v>
      </c>
      <c r="J92" s="3638">
        <v>13.06</v>
      </c>
      <c r="K92" s="3638">
        <v>12.96</v>
      </c>
      <c r="L92" s="3638">
        <v>12.85</v>
      </c>
      <c r="M92" s="3638">
        <v>12.71</v>
      </c>
      <c r="N92" s="3638">
        <v>12.56</v>
      </c>
      <c r="O92" s="3638">
        <v>12.2</v>
      </c>
      <c r="P92" s="3638">
        <v>11.82</v>
      </c>
      <c r="Q92" s="3638">
        <v>11.55</v>
      </c>
      <c r="R92" s="3638">
        <v>10.26</v>
      </c>
      <c r="S92" s="3638">
        <v>8.61</v>
      </c>
      <c r="T92" s="3638"/>
      <c r="U92" s="3638"/>
      <c r="V92" s="3638"/>
      <c r="W92" s="3638"/>
      <c r="X92" s="3638"/>
      <c r="Y92" s="3638"/>
      <c r="Z92" s="3640"/>
      <c r="AA92" s="920">
        <v>97831716</v>
      </c>
      <c r="AB92" s="1160"/>
    </row>
    <row r="93" spans="1:28">
      <c r="A93" s="1110"/>
      <c r="B93" s="3680">
        <v>92517458</v>
      </c>
      <c r="C93" s="474" t="s">
        <v>2341</v>
      </c>
      <c r="D93" s="474">
        <v>7.5</v>
      </c>
      <c r="E93" s="3082" t="str">
        <f>+_xlfn.IFNA(VLOOKUP(B93,[2]Hoja1!$A:$C,3,FALSE),"Consultar")</f>
        <v>Consultar</v>
      </c>
      <c r="F93" s="3638"/>
      <c r="G93" s="3638"/>
      <c r="H93" s="3638"/>
      <c r="I93" s="3638">
        <v>16.05</v>
      </c>
      <c r="J93" s="3638">
        <v>15.98</v>
      </c>
      <c r="K93" s="3638">
        <v>15.88</v>
      </c>
      <c r="L93" s="3638">
        <v>15.77</v>
      </c>
      <c r="M93" s="3638">
        <v>15.65</v>
      </c>
      <c r="N93" s="3638">
        <v>15.48</v>
      </c>
      <c r="O93" s="3638">
        <v>15.18</v>
      </c>
      <c r="P93" s="3638">
        <v>14.77</v>
      </c>
      <c r="Q93" s="3638">
        <v>14.54</v>
      </c>
      <c r="R93" s="3638">
        <v>13.27</v>
      </c>
      <c r="S93" s="3638">
        <v>11.79</v>
      </c>
      <c r="T93" s="3638">
        <v>10.039999999999999</v>
      </c>
      <c r="U93" s="3638"/>
      <c r="V93" s="3638"/>
      <c r="W93" s="3638"/>
      <c r="X93" s="3638"/>
      <c r="Y93" s="3638"/>
      <c r="Z93" s="3640"/>
      <c r="AA93" s="920">
        <v>97831717</v>
      </c>
      <c r="AB93" s="1160"/>
    </row>
    <row r="94" spans="1:28">
      <c r="A94" s="1110"/>
      <c r="B94" s="3681">
        <v>92516176</v>
      </c>
      <c r="C94" s="481" t="s">
        <v>2283</v>
      </c>
      <c r="D94" s="481">
        <v>11</v>
      </c>
      <c r="E94" s="261" t="str">
        <f>+_xlfn.IFNA(VLOOKUP(B94,[2]Hoja1!$A:$C,3,FALSE),"Consultar")</f>
        <v>Consultar</v>
      </c>
      <c r="F94" s="1121"/>
      <c r="G94" s="1121"/>
      <c r="H94" s="1121"/>
      <c r="I94" s="1121">
        <v>17.16</v>
      </c>
      <c r="J94" s="1121">
        <v>17.11</v>
      </c>
      <c r="K94" s="1121">
        <v>17.03</v>
      </c>
      <c r="L94" s="1121">
        <v>16.940000000000001</v>
      </c>
      <c r="M94" s="1121">
        <v>16.850000000000001</v>
      </c>
      <c r="N94" s="1121">
        <v>16.73</v>
      </c>
      <c r="O94" s="1121">
        <v>16.46</v>
      </c>
      <c r="P94" s="1121">
        <v>16.13</v>
      </c>
      <c r="Q94" s="1121">
        <v>15.93</v>
      </c>
      <c r="R94" s="1121">
        <v>14.85</v>
      </c>
      <c r="S94" s="1121">
        <v>13.45</v>
      </c>
      <c r="T94" s="1121">
        <v>11.84</v>
      </c>
      <c r="U94" s="1121"/>
      <c r="V94" s="1121"/>
      <c r="W94" s="1121"/>
      <c r="X94" s="1121"/>
      <c r="Y94" s="1121"/>
      <c r="Z94" s="1140"/>
      <c r="AA94" s="3692">
        <v>97831718</v>
      </c>
      <c r="AB94" s="1160"/>
    </row>
    <row r="95" spans="1:28">
      <c r="A95" s="1110"/>
      <c r="B95" s="3679"/>
      <c r="C95" s="3665" t="s">
        <v>2173</v>
      </c>
      <c r="D95" s="3665"/>
      <c r="E95" s="1125"/>
      <c r="F95" s="1126"/>
      <c r="G95" s="1126"/>
      <c r="H95" s="1126"/>
      <c r="I95" s="1126"/>
      <c r="J95" s="1126"/>
      <c r="K95" s="1126"/>
      <c r="L95" s="1126"/>
      <c r="M95" s="1126"/>
      <c r="N95" s="1126"/>
      <c r="O95" s="1126"/>
      <c r="P95" s="1126"/>
      <c r="Q95" s="1126"/>
      <c r="R95" s="1126"/>
      <c r="S95" s="1126"/>
      <c r="T95" s="1126"/>
      <c r="U95" s="1126"/>
      <c r="V95" s="1126"/>
      <c r="W95" s="1126"/>
      <c r="X95" s="1126"/>
      <c r="Y95" s="1126"/>
      <c r="Z95" s="1144"/>
      <c r="AA95" s="3688"/>
      <c r="AB95" s="1160"/>
    </row>
    <row r="96" spans="1:28">
      <c r="A96" s="1110"/>
      <c r="B96" s="3681">
        <v>92517459</v>
      </c>
      <c r="C96" s="481" t="s">
        <v>2342</v>
      </c>
      <c r="D96" s="481">
        <v>7.5</v>
      </c>
      <c r="E96" s="261" t="str">
        <f>+_xlfn.IFNA(VLOOKUP(B96,[2]Hoja1!$A:$C,3,FALSE),"Consultar")</f>
        <v>Consultar</v>
      </c>
      <c r="F96" s="1121"/>
      <c r="G96" s="1121"/>
      <c r="H96" s="1121"/>
      <c r="I96" s="1121">
        <v>15.56</v>
      </c>
      <c r="J96" s="1121">
        <v>15.46</v>
      </c>
      <c r="K96" s="1121">
        <v>15.35</v>
      </c>
      <c r="L96" s="1121">
        <v>15.21</v>
      </c>
      <c r="M96" s="1121">
        <v>15.05</v>
      </c>
      <c r="N96" s="1121">
        <v>14.89</v>
      </c>
      <c r="O96" s="1121">
        <v>14.54</v>
      </c>
      <c r="P96" s="1121">
        <v>14.11</v>
      </c>
      <c r="Q96" s="1121">
        <v>13.87</v>
      </c>
      <c r="R96" s="1121">
        <v>12.42</v>
      </c>
      <c r="S96" s="1121">
        <v>10.32</v>
      </c>
      <c r="T96" s="1121"/>
      <c r="U96" s="1121"/>
      <c r="V96" s="1121"/>
      <c r="W96" s="1121"/>
      <c r="X96" s="1121"/>
      <c r="Y96" s="1121"/>
      <c r="Z96" s="1140"/>
      <c r="AA96" s="3692">
        <v>98746100</v>
      </c>
      <c r="AB96" s="1160"/>
    </row>
    <row r="97" spans="1:28">
      <c r="A97" s="1110"/>
      <c r="B97" s="3680">
        <v>92517470</v>
      </c>
      <c r="C97" s="474" t="s">
        <v>2343</v>
      </c>
      <c r="D97" s="474">
        <v>11</v>
      </c>
      <c r="E97" s="3082">
        <f>+_xlfn.IFNA(VLOOKUP(B97,[2]Hoja1!$A:$C,3,FALSE),"Consultar")</f>
        <v>9747</v>
      </c>
      <c r="F97" s="3638"/>
      <c r="G97" s="3638"/>
      <c r="H97" s="3638"/>
      <c r="I97" s="3638">
        <v>21.03</v>
      </c>
      <c r="J97" s="3638">
        <v>20.98</v>
      </c>
      <c r="K97" s="3638">
        <v>20.9</v>
      </c>
      <c r="L97" s="3638">
        <v>20.81</v>
      </c>
      <c r="M97" s="3638">
        <v>20.7</v>
      </c>
      <c r="N97" s="3638">
        <v>20.58</v>
      </c>
      <c r="O97" s="3638">
        <v>20.309999999999999</v>
      </c>
      <c r="P97" s="3638">
        <v>19.98</v>
      </c>
      <c r="Q97" s="3638">
        <v>19.739999999999998</v>
      </c>
      <c r="R97" s="3638">
        <v>18.64</v>
      </c>
      <c r="S97" s="3638">
        <v>16.84</v>
      </c>
      <c r="T97" s="3638">
        <v>14.42</v>
      </c>
      <c r="U97" s="3638"/>
      <c r="V97" s="3638"/>
      <c r="W97" s="3638"/>
      <c r="X97" s="3638"/>
      <c r="Y97" s="3638"/>
      <c r="Z97" s="3640"/>
      <c r="AA97" s="920">
        <v>98817272</v>
      </c>
      <c r="AB97" s="1160"/>
    </row>
    <row r="98" spans="1:28">
      <c r="A98" s="1110"/>
      <c r="B98" s="3681">
        <v>92525344</v>
      </c>
      <c r="C98" s="481" t="s">
        <v>2344</v>
      </c>
      <c r="D98" s="481">
        <v>15</v>
      </c>
      <c r="E98" s="261" t="str">
        <f>+_xlfn.IFNA(VLOOKUP(B98,[2]Hoja1!$A:$C,3,FALSE),"Consultar")</f>
        <v>Consultar</v>
      </c>
      <c r="F98" s="1121"/>
      <c r="G98" s="1121"/>
      <c r="H98" s="1121"/>
      <c r="I98" s="1121">
        <v>26.52</v>
      </c>
      <c r="J98" s="1121">
        <v>26.5</v>
      </c>
      <c r="K98" s="1121">
        <v>26.45</v>
      </c>
      <c r="L98" s="1121">
        <v>26.39</v>
      </c>
      <c r="M98" s="1121">
        <v>26.29</v>
      </c>
      <c r="N98" s="1121">
        <v>26.17</v>
      </c>
      <c r="O98" s="1121">
        <v>25.91</v>
      </c>
      <c r="P98" s="1121">
        <v>25.56</v>
      </c>
      <c r="Q98" s="1121">
        <v>25.38</v>
      </c>
      <c r="R98" s="1121">
        <v>24</v>
      </c>
      <c r="S98" s="1121">
        <v>22.04</v>
      </c>
      <c r="T98" s="1121">
        <v>19.57</v>
      </c>
      <c r="U98" s="1121"/>
      <c r="V98" s="1121"/>
      <c r="W98" s="1121"/>
      <c r="X98" s="1121"/>
      <c r="Y98" s="1121"/>
      <c r="Z98" s="1140"/>
      <c r="AA98" s="3692">
        <v>98746098</v>
      </c>
      <c r="AB98" s="1160"/>
    </row>
    <row r="99" spans="1:28">
      <c r="A99" s="1110"/>
      <c r="B99" s="3679"/>
      <c r="C99" s="3665" t="s">
        <v>2174</v>
      </c>
      <c r="D99" s="3665"/>
      <c r="E99" s="1125"/>
      <c r="F99" s="1126"/>
      <c r="G99" s="1126"/>
      <c r="H99" s="1126"/>
      <c r="I99" s="1126"/>
      <c r="J99" s="1126"/>
      <c r="K99" s="1126"/>
      <c r="L99" s="1126"/>
      <c r="M99" s="1126"/>
      <c r="N99" s="1126"/>
      <c r="O99" s="1126"/>
      <c r="P99" s="1126"/>
      <c r="Q99" s="1126"/>
      <c r="R99" s="1126"/>
      <c r="S99" s="1126"/>
      <c r="T99" s="1126"/>
      <c r="U99" s="1126"/>
      <c r="V99" s="1126"/>
      <c r="W99" s="1126"/>
      <c r="X99" s="1126"/>
      <c r="Y99" s="1126"/>
      <c r="Z99" s="1144"/>
      <c r="AA99" s="3688"/>
      <c r="AB99" s="1160"/>
    </row>
    <row r="100" spans="1:28">
      <c r="A100" s="1110"/>
      <c r="B100" s="3681">
        <v>92517471</v>
      </c>
      <c r="C100" s="481" t="s">
        <v>2345</v>
      </c>
      <c r="D100" s="481">
        <v>15</v>
      </c>
      <c r="E100" s="261" t="str">
        <f>+_xlfn.IFNA(VLOOKUP(B100,[2]Hoja1!$A:$C,3,FALSE),"Consultar")</f>
        <v>Consultar</v>
      </c>
      <c r="F100" s="1121"/>
      <c r="G100" s="1121"/>
      <c r="H100" s="1121"/>
      <c r="I100" s="1121">
        <v>27.43</v>
      </c>
      <c r="J100" s="1121">
        <v>27.39</v>
      </c>
      <c r="K100" s="1121">
        <v>27.33</v>
      </c>
      <c r="L100" s="1121">
        <v>27.25</v>
      </c>
      <c r="M100" s="1121">
        <v>27.14</v>
      </c>
      <c r="N100" s="1121">
        <v>27.01</v>
      </c>
      <c r="O100" s="1121">
        <v>26.66</v>
      </c>
      <c r="P100" s="1121">
        <v>26.22</v>
      </c>
      <c r="Q100" s="1121">
        <v>25.93</v>
      </c>
      <c r="R100" s="1121">
        <v>24.13</v>
      </c>
      <c r="S100" s="1121">
        <v>21.32</v>
      </c>
      <c r="T100" s="1121"/>
      <c r="U100" s="1121"/>
      <c r="V100" s="1121"/>
      <c r="W100" s="1121"/>
      <c r="X100" s="1121"/>
      <c r="Y100" s="1121"/>
      <c r="Z100" s="1140"/>
      <c r="AA100" s="3692">
        <v>97831722</v>
      </c>
      <c r="AB100" s="1160"/>
    </row>
    <row r="101" spans="1:28">
      <c r="A101" s="1110"/>
      <c r="B101" s="3680">
        <v>92517472</v>
      </c>
      <c r="C101" s="474" t="s">
        <v>2346</v>
      </c>
      <c r="D101" s="474">
        <v>18.5</v>
      </c>
      <c r="E101" s="3082">
        <f>+_xlfn.IFNA(VLOOKUP(B101,[2]Hoja1!$A:$C,3,FALSE),"Consultar")</f>
        <v>12368</v>
      </c>
      <c r="F101" s="3638"/>
      <c r="G101" s="3638"/>
      <c r="H101" s="3638"/>
      <c r="I101" s="3638">
        <v>30.84</v>
      </c>
      <c r="J101" s="3638">
        <v>30.8</v>
      </c>
      <c r="K101" s="3638">
        <v>30.75</v>
      </c>
      <c r="L101" s="3638">
        <v>30.69</v>
      </c>
      <c r="M101" s="3638">
        <v>30.62</v>
      </c>
      <c r="N101" s="3638">
        <v>30.5</v>
      </c>
      <c r="O101" s="3638">
        <v>30.21</v>
      </c>
      <c r="P101" s="3638">
        <v>29.86</v>
      </c>
      <c r="Q101" s="3638">
        <v>29.68</v>
      </c>
      <c r="R101" s="3638">
        <v>28.14</v>
      </c>
      <c r="S101" s="3638">
        <v>25.69</v>
      </c>
      <c r="T101" s="3638">
        <v>22.42</v>
      </c>
      <c r="U101" s="3638"/>
      <c r="V101" s="3638"/>
      <c r="W101" s="3638"/>
      <c r="X101" s="3638"/>
      <c r="Y101" s="3638"/>
      <c r="Z101" s="3640"/>
      <c r="AA101" s="920">
        <v>98318577</v>
      </c>
      <c r="AB101" s="1160"/>
    </row>
    <row r="102" spans="1:28">
      <c r="A102" s="1110"/>
      <c r="B102" s="3681">
        <v>92524634</v>
      </c>
      <c r="C102" s="481" t="s">
        <v>2347</v>
      </c>
      <c r="D102" s="481">
        <v>22</v>
      </c>
      <c r="E102" s="261">
        <f>+_xlfn.IFNA(VLOOKUP(B102,[2]Hoja1!$A:$C,3,FALSE),"Consultar")</f>
        <v>12877</v>
      </c>
      <c r="F102" s="1121"/>
      <c r="G102" s="1121"/>
      <c r="H102" s="1121"/>
      <c r="I102" s="1121">
        <v>34.78</v>
      </c>
      <c r="J102" s="1121">
        <v>34.75</v>
      </c>
      <c r="K102" s="1121">
        <v>34.71</v>
      </c>
      <c r="L102" s="1121">
        <v>34.65</v>
      </c>
      <c r="M102" s="1121">
        <v>34.58</v>
      </c>
      <c r="N102" s="1121">
        <v>34.49</v>
      </c>
      <c r="O102" s="1121">
        <v>34.25</v>
      </c>
      <c r="P102" s="1121">
        <v>33.92</v>
      </c>
      <c r="Q102" s="1121">
        <v>33.729999999999997</v>
      </c>
      <c r="R102" s="1121">
        <v>32.479999999999997</v>
      </c>
      <c r="S102" s="1121">
        <v>30.35</v>
      </c>
      <c r="T102" s="1121">
        <v>27.43</v>
      </c>
      <c r="U102" s="1121"/>
      <c r="V102" s="1121"/>
      <c r="W102" s="1121"/>
      <c r="X102" s="1121"/>
      <c r="Y102" s="1121"/>
      <c r="Z102" s="1140"/>
      <c r="AA102" s="3692">
        <v>98318578</v>
      </c>
      <c r="AB102" s="1160"/>
    </row>
    <row r="103" spans="1:28">
      <c r="A103" s="1110"/>
      <c r="B103" s="3680">
        <v>92517473</v>
      </c>
      <c r="C103" s="474" t="s">
        <v>2348</v>
      </c>
      <c r="D103" s="474">
        <v>30</v>
      </c>
      <c r="E103" s="3082">
        <f>+_xlfn.IFNA(VLOOKUP(B103,[2]Hoja1!$A:$C,3,FALSE),"Consultar")</f>
        <v>24360</v>
      </c>
      <c r="F103" s="3638"/>
      <c r="G103" s="3638"/>
      <c r="H103" s="3638"/>
      <c r="I103" s="3638"/>
      <c r="J103" s="3638"/>
      <c r="K103" s="3638"/>
      <c r="L103" s="3638">
        <v>40.67</v>
      </c>
      <c r="M103" s="3638">
        <v>40.619999999999997</v>
      </c>
      <c r="N103" s="3638">
        <v>40.54</v>
      </c>
      <c r="O103" s="3638">
        <v>40.32</v>
      </c>
      <c r="P103" s="3638">
        <v>40.08</v>
      </c>
      <c r="Q103" s="3638">
        <v>39.9</v>
      </c>
      <c r="R103" s="3638">
        <v>38.72</v>
      </c>
      <c r="S103" s="3638">
        <v>36.92</v>
      </c>
      <c r="T103" s="3638">
        <v>34.549999999999997</v>
      </c>
      <c r="U103" s="3638">
        <v>31.32</v>
      </c>
      <c r="V103" s="3638"/>
      <c r="W103" s="3638"/>
      <c r="X103" s="3638"/>
      <c r="Y103" s="3638"/>
      <c r="Z103" s="3640"/>
      <c r="AA103" s="920">
        <v>98318579</v>
      </c>
      <c r="AB103" s="1160"/>
    </row>
    <row r="104" spans="1:28">
      <c r="A104" s="1110"/>
      <c r="B104" s="3679"/>
      <c r="C104" s="3665" t="s">
        <v>2177</v>
      </c>
      <c r="D104" s="3665"/>
      <c r="E104" s="1125"/>
      <c r="F104" s="1126"/>
      <c r="G104" s="1126"/>
      <c r="H104" s="1126"/>
      <c r="I104" s="1126"/>
      <c r="J104" s="1126"/>
      <c r="K104" s="1126"/>
      <c r="L104" s="1126"/>
      <c r="M104" s="1126"/>
      <c r="N104" s="1126"/>
      <c r="O104" s="1126"/>
      <c r="P104" s="1126"/>
      <c r="Q104" s="1126"/>
      <c r="R104" s="1126"/>
      <c r="S104" s="1126"/>
      <c r="T104" s="1126"/>
      <c r="U104" s="1126"/>
      <c r="V104" s="1126"/>
      <c r="W104" s="1126"/>
      <c r="X104" s="1126"/>
      <c r="Y104" s="1126"/>
      <c r="Z104" s="1144"/>
      <c r="AA104" s="3688"/>
      <c r="AB104" s="1160"/>
    </row>
    <row r="105" spans="1:28">
      <c r="A105" s="1110"/>
      <c r="B105" s="3680">
        <v>92517474</v>
      </c>
      <c r="C105" s="474" t="s">
        <v>2349</v>
      </c>
      <c r="D105" s="474">
        <v>11</v>
      </c>
      <c r="E105" s="3082">
        <f>+_xlfn.IFNA(VLOOKUP(B105,[2]Hoja1!$A:$C,3,FALSE),"Consultar")</f>
        <v>10205</v>
      </c>
      <c r="F105" s="3638"/>
      <c r="G105" s="3638"/>
      <c r="H105" s="3638"/>
      <c r="I105" s="3638"/>
      <c r="J105" s="3638"/>
      <c r="K105" s="3638"/>
      <c r="L105" s="3638"/>
      <c r="M105" s="3638">
        <v>15.89</v>
      </c>
      <c r="N105" s="3638">
        <v>15.91</v>
      </c>
      <c r="O105" s="3638">
        <v>15.9</v>
      </c>
      <c r="P105" s="3638">
        <v>15.85</v>
      </c>
      <c r="Q105" s="3638">
        <v>15.79</v>
      </c>
      <c r="R105" s="3638">
        <v>15.36</v>
      </c>
      <c r="S105" s="3638">
        <v>14.65</v>
      </c>
      <c r="T105" s="3638">
        <v>13.77</v>
      </c>
      <c r="U105" s="3638">
        <v>12.59</v>
      </c>
      <c r="V105" s="3638">
        <v>11.26</v>
      </c>
      <c r="W105" s="3638">
        <v>9.7899999999999991</v>
      </c>
      <c r="X105" s="3638"/>
      <c r="Y105" s="3638"/>
      <c r="Z105" s="3640"/>
      <c r="AA105" s="920">
        <v>97831727</v>
      </c>
      <c r="AB105" s="1160"/>
    </row>
    <row r="106" spans="1:28">
      <c r="A106" s="1110"/>
      <c r="B106" s="3681">
        <v>92517475</v>
      </c>
      <c r="C106" s="481" t="s">
        <v>2350</v>
      </c>
      <c r="D106" s="481">
        <v>15</v>
      </c>
      <c r="E106" s="261" t="str">
        <f>+_xlfn.IFNA(VLOOKUP(B106,[2]Hoja1!$A:$C,3,FALSE),"Consultar")</f>
        <v>Consultar</v>
      </c>
      <c r="F106" s="1121"/>
      <c r="G106" s="1121"/>
      <c r="H106" s="1121"/>
      <c r="I106" s="1121"/>
      <c r="J106" s="1121"/>
      <c r="K106" s="1121"/>
      <c r="L106" s="1121"/>
      <c r="M106" s="1121">
        <v>18.55</v>
      </c>
      <c r="N106" s="1121">
        <v>18.579999999999998</v>
      </c>
      <c r="O106" s="1121">
        <v>18.600000000000001</v>
      </c>
      <c r="P106" s="1121">
        <v>18.579999999999998</v>
      </c>
      <c r="Q106" s="1121">
        <v>18.559999999999999</v>
      </c>
      <c r="R106" s="1121">
        <v>18.27</v>
      </c>
      <c r="S106" s="1121">
        <v>17.71</v>
      </c>
      <c r="T106" s="1121">
        <v>16.899999999999999</v>
      </c>
      <c r="U106" s="1121">
        <v>15.94</v>
      </c>
      <c r="V106" s="1121">
        <v>14.7</v>
      </c>
      <c r="W106" s="1121">
        <v>13.24</v>
      </c>
      <c r="X106" s="1121">
        <v>11.53</v>
      </c>
      <c r="Y106" s="1121"/>
      <c r="Z106" s="1140"/>
      <c r="AA106" s="3692">
        <v>97831728</v>
      </c>
      <c r="AB106" s="1160"/>
    </row>
    <row r="107" spans="1:28">
      <c r="A107" s="1110"/>
      <c r="B107" s="3680">
        <v>92517476</v>
      </c>
      <c r="C107" s="474" t="s">
        <v>2351</v>
      </c>
      <c r="D107" s="474">
        <v>18.5</v>
      </c>
      <c r="E107" s="3082" t="str">
        <f>+_xlfn.IFNA(VLOOKUP(B107,[2]Hoja1!$A:$C,3,FALSE),"Consultar")</f>
        <v>Consultar</v>
      </c>
      <c r="F107" s="3638"/>
      <c r="G107" s="3638"/>
      <c r="H107" s="3638"/>
      <c r="I107" s="3638"/>
      <c r="J107" s="3638"/>
      <c r="K107" s="3638"/>
      <c r="L107" s="3638"/>
      <c r="M107" s="3638">
        <v>20.88</v>
      </c>
      <c r="N107" s="3638">
        <v>20.92</v>
      </c>
      <c r="O107" s="3638">
        <v>20.95</v>
      </c>
      <c r="P107" s="3638">
        <v>20.95</v>
      </c>
      <c r="Q107" s="3638">
        <v>20.93</v>
      </c>
      <c r="R107" s="3638">
        <v>20.71</v>
      </c>
      <c r="S107" s="3638">
        <v>20.25</v>
      </c>
      <c r="T107" s="3638">
        <v>19.600000000000001</v>
      </c>
      <c r="U107" s="3638">
        <v>18.7</v>
      </c>
      <c r="V107" s="3638">
        <v>17.57</v>
      </c>
      <c r="W107" s="3638">
        <v>16.239999999999998</v>
      </c>
      <c r="X107" s="3638">
        <v>14.75</v>
      </c>
      <c r="Y107" s="3638"/>
      <c r="Z107" s="3640"/>
      <c r="AA107" s="920">
        <v>98318591</v>
      </c>
      <c r="AB107" s="1160"/>
    </row>
    <row r="108" spans="1:28">
      <c r="A108" s="1110"/>
      <c r="B108" s="3681">
        <v>92524635</v>
      </c>
      <c r="C108" s="481" t="s">
        <v>2352</v>
      </c>
      <c r="D108" s="481">
        <v>22</v>
      </c>
      <c r="E108" s="261" t="str">
        <f>+_xlfn.IFNA(VLOOKUP(B108,[2]Hoja1!$A:$C,3,FALSE),"Consultar")</f>
        <v>Consultar</v>
      </c>
      <c r="F108" s="1121"/>
      <c r="G108" s="1121"/>
      <c r="H108" s="1121"/>
      <c r="I108" s="1121"/>
      <c r="J108" s="1121"/>
      <c r="K108" s="1121"/>
      <c r="L108" s="1121"/>
      <c r="M108" s="1121">
        <v>23.39</v>
      </c>
      <c r="N108" s="1121">
        <v>23.42</v>
      </c>
      <c r="O108" s="1121">
        <v>23.45</v>
      </c>
      <c r="P108" s="1121">
        <v>23.45</v>
      </c>
      <c r="Q108" s="1121">
        <v>23.45</v>
      </c>
      <c r="R108" s="1121">
        <v>23.27</v>
      </c>
      <c r="S108" s="1121">
        <v>22.92</v>
      </c>
      <c r="T108" s="1121">
        <v>22.35</v>
      </c>
      <c r="U108" s="1121">
        <v>21.54</v>
      </c>
      <c r="V108" s="1121">
        <v>20.61</v>
      </c>
      <c r="W108" s="1121">
        <v>19.41</v>
      </c>
      <c r="X108" s="1121">
        <v>18.03</v>
      </c>
      <c r="Y108" s="1121">
        <v>14.73</v>
      </c>
      <c r="Z108" s="1140"/>
      <c r="AA108" s="3692">
        <v>98318592</v>
      </c>
      <c r="AB108" s="1160"/>
    </row>
    <row r="109" spans="1:28">
      <c r="A109" s="1110"/>
      <c r="B109" s="3679"/>
      <c r="C109" s="3665" t="s">
        <v>2353</v>
      </c>
      <c r="D109" s="3665"/>
      <c r="E109" s="1125"/>
      <c r="F109" s="1142"/>
      <c r="G109" s="1142"/>
      <c r="H109" s="1142"/>
      <c r="I109" s="1142"/>
      <c r="J109" s="1142"/>
      <c r="K109" s="1142"/>
      <c r="L109" s="1142"/>
      <c r="M109" s="1142"/>
      <c r="N109" s="1142"/>
      <c r="O109" s="1142"/>
      <c r="P109" s="1142"/>
      <c r="Q109" s="1142"/>
      <c r="R109" s="1142"/>
      <c r="S109" s="1142"/>
      <c r="T109" s="1142"/>
      <c r="U109" s="1142"/>
      <c r="V109" s="1142"/>
      <c r="W109" s="1142"/>
      <c r="X109" s="1142"/>
      <c r="Y109" s="1142"/>
      <c r="Z109" s="1143"/>
      <c r="AA109" s="3695"/>
      <c r="AB109" s="1160"/>
    </row>
    <row r="110" spans="1:28">
      <c r="A110" s="1110"/>
      <c r="B110" s="3680">
        <v>92517480</v>
      </c>
      <c r="C110" s="474" t="s">
        <v>2354</v>
      </c>
      <c r="D110" s="474">
        <v>18.5</v>
      </c>
      <c r="E110" s="3082" t="str">
        <f>+_xlfn.IFNA(VLOOKUP(B110,[2]Hoja1!$A:$C,3,FALSE),"Consultar")</f>
        <v>Consultar</v>
      </c>
      <c r="F110" s="3638"/>
      <c r="G110" s="3638"/>
      <c r="H110" s="3638"/>
      <c r="I110" s="3638"/>
      <c r="J110" s="3638"/>
      <c r="K110" s="3638"/>
      <c r="L110" s="3638"/>
      <c r="M110" s="3638">
        <v>26.68</v>
      </c>
      <c r="N110" s="3638">
        <v>26.64</v>
      </c>
      <c r="O110" s="3638">
        <v>26.48</v>
      </c>
      <c r="P110" s="3638">
        <v>26.25</v>
      </c>
      <c r="Q110" s="3638">
        <v>26.11</v>
      </c>
      <c r="R110" s="3638">
        <v>25.15</v>
      </c>
      <c r="S110" s="3638">
        <v>23.74</v>
      </c>
      <c r="T110" s="3638">
        <v>21.89</v>
      </c>
      <c r="U110" s="3638">
        <v>19.39</v>
      </c>
      <c r="V110" s="3638">
        <v>16.399999999999999</v>
      </c>
      <c r="W110" s="3638"/>
      <c r="X110" s="3638"/>
      <c r="Y110" s="3638"/>
      <c r="Z110" s="3640"/>
      <c r="AA110" s="920">
        <v>98318594</v>
      </c>
      <c r="AB110" s="1160"/>
    </row>
    <row r="111" spans="1:28">
      <c r="A111" s="1110"/>
      <c r="B111" s="3681">
        <v>92518403</v>
      </c>
      <c r="C111" s="481" t="s">
        <v>2355</v>
      </c>
      <c r="D111" s="481">
        <v>22</v>
      </c>
      <c r="E111" s="261" t="str">
        <f>+_xlfn.IFNA(VLOOKUP(B111,[2]Hoja1!$A:$C,3,FALSE),"Consultar")</f>
        <v>Consultar</v>
      </c>
      <c r="F111" s="1121"/>
      <c r="G111" s="1121"/>
      <c r="H111" s="1121"/>
      <c r="I111" s="1121"/>
      <c r="J111" s="1121"/>
      <c r="K111" s="1121"/>
      <c r="L111" s="1121"/>
      <c r="M111" s="1121">
        <v>30.05</v>
      </c>
      <c r="N111" s="1121">
        <v>30.04</v>
      </c>
      <c r="O111" s="1121">
        <v>29.96</v>
      </c>
      <c r="P111" s="1121">
        <v>29.83</v>
      </c>
      <c r="Q111" s="1121">
        <v>29.68</v>
      </c>
      <c r="R111" s="1121">
        <v>28.92</v>
      </c>
      <c r="S111" s="1121">
        <v>27.56</v>
      </c>
      <c r="T111" s="1121">
        <v>25.89</v>
      </c>
      <c r="U111" s="1121">
        <v>23.67</v>
      </c>
      <c r="V111" s="1121">
        <v>20.89</v>
      </c>
      <c r="W111" s="1121"/>
      <c r="X111" s="1121"/>
      <c r="Y111" s="1121"/>
      <c r="Z111" s="1140"/>
      <c r="AA111" s="3692">
        <v>98318595</v>
      </c>
      <c r="AB111" s="1160"/>
    </row>
    <row r="112" spans="1:28">
      <c r="A112" s="1110"/>
      <c r="B112" s="3681">
        <v>92523438</v>
      </c>
      <c r="C112" s="481" t="s">
        <v>2356</v>
      </c>
      <c r="D112" s="481">
        <v>30</v>
      </c>
      <c r="E112" s="261">
        <f>+_xlfn.IFNA(VLOOKUP(B112,[2]Hoja1!$A:$C,3,FALSE),"Consultar")</f>
        <v>17179</v>
      </c>
      <c r="F112" s="1121"/>
      <c r="G112" s="1121"/>
      <c r="H112" s="1121"/>
      <c r="I112" s="1121"/>
      <c r="J112" s="1121"/>
      <c r="K112" s="1121"/>
      <c r="L112" s="1121"/>
      <c r="M112" s="1121">
        <v>36.61</v>
      </c>
      <c r="N112" s="1121">
        <v>36.65</v>
      </c>
      <c r="O112" s="1121">
        <v>36.68</v>
      </c>
      <c r="P112" s="1121">
        <v>36.64</v>
      </c>
      <c r="Q112" s="1121">
        <v>36.58</v>
      </c>
      <c r="R112" s="1121">
        <v>36.04</v>
      </c>
      <c r="S112" s="1121">
        <v>35.03</v>
      </c>
      <c r="T112" s="1121">
        <v>33.57</v>
      </c>
      <c r="U112" s="1121">
        <v>31.76</v>
      </c>
      <c r="V112" s="1121">
        <v>29.46</v>
      </c>
      <c r="W112" s="1121">
        <v>26.92</v>
      </c>
      <c r="X112" s="1121"/>
      <c r="Y112" s="1121"/>
      <c r="Z112" s="1140"/>
      <c r="AA112" s="3692">
        <v>98318596</v>
      </c>
      <c r="AB112" s="1160"/>
    </row>
    <row r="113" spans="1:28">
      <c r="A113" s="1110"/>
      <c r="B113" s="3681">
        <v>92523827</v>
      </c>
      <c r="C113" s="481" t="s">
        <v>2357</v>
      </c>
      <c r="D113" s="481">
        <v>37</v>
      </c>
      <c r="E113" s="261" t="str">
        <f>+_xlfn.IFNA(VLOOKUP(B113,[2]Hoja1!$A:$C,3,FALSE),"Consultar")</f>
        <v>Consultar</v>
      </c>
      <c r="F113" s="1121"/>
      <c r="G113" s="1121"/>
      <c r="H113" s="1121"/>
      <c r="I113" s="1121"/>
      <c r="J113" s="1121"/>
      <c r="K113" s="1121"/>
      <c r="L113" s="1121"/>
      <c r="M113" s="1121">
        <v>41.4</v>
      </c>
      <c r="N113" s="1121">
        <v>41.42</v>
      </c>
      <c r="O113" s="1121">
        <v>41.43</v>
      </c>
      <c r="P113" s="1121">
        <v>41.37</v>
      </c>
      <c r="Q113" s="1121">
        <v>41.32</v>
      </c>
      <c r="R113" s="1121">
        <v>40.840000000000003</v>
      </c>
      <c r="S113" s="1121">
        <v>39.94</v>
      </c>
      <c r="T113" s="1121">
        <v>38.75</v>
      </c>
      <c r="U113" s="1121">
        <v>37.1</v>
      </c>
      <c r="V113" s="1121">
        <v>35.15</v>
      </c>
      <c r="W113" s="1121">
        <v>32.770000000000003</v>
      </c>
      <c r="X113" s="1121">
        <v>29.78</v>
      </c>
      <c r="Y113" s="1121"/>
      <c r="Z113" s="1140"/>
      <c r="AA113" s="3692">
        <v>98318597</v>
      </c>
      <c r="AB113" s="1160"/>
    </row>
    <row r="114" spans="1:28">
      <c r="A114" s="1110"/>
      <c r="B114" s="3681">
        <v>92523874</v>
      </c>
      <c r="C114" s="481" t="s">
        <v>2358</v>
      </c>
      <c r="D114" s="481">
        <v>45</v>
      </c>
      <c r="E114" s="261" t="str">
        <f>+_xlfn.IFNA(VLOOKUP(B114,[2]Hoja1!$A:$C,3,FALSE),"Consultar")</f>
        <v>Consultar</v>
      </c>
      <c r="F114" s="1121"/>
      <c r="G114" s="1121"/>
      <c r="H114" s="1121"/>
      <c r="I114" s="1121"/>
      <c r="J114" s="1121"/>
      <c r="K114" s="1121"/>
      <c r="L114" s="1121"/>
      <c r="M114" s="1121">
        <v>42.27</v>
      </c>
      <c r="N114" s="1121">
        <v>42.3</v>
      </c>
      <c r="O114" s="1121">
        <v>42.32</v>
      </c>
      <c r="P114" s="1121">
        <v>42.29</v>
      </c>
      <c r="Q114" s="1121">
        <v>42.24</v>
      </c>
      <c r="R114" s="1121">
        <v>41.81</v>
      </c>
      <c r="S114" s="1121">
        <v>40.96</v>
      </c>
      <c r="T114" s="1121">
        <v>39.81</v>
      </c>
      <c r="U114" s="1121">
        <v>38.159999999999997</v>
      </c>
      <c r="V114" s="1121">
        <v>36.28</v>
      </c>
      <c r="W114" s="1121">
        <v>33.83</v>
      </c>
      <c r="X114" s="1121">
        <v>31.33</v>
      </c>
      <c r="Y114" s="1121"/>
      <c r="Z114" s="1140"/>
      <c r="AA114" s="3692">
        <v>98318598</v>
      </c>
      <c r="AB114" s="1160"/>
    </row>
    <row r="115" spans="1:28">
      <c r="A115" s="1110"/>
      <c r="B115" s="3679"/>
      <c r="C115" s="3665" t="s">
        <v>2181</v>
      </c>
      <c r="D115" s="3665"/>
      <c r="E115" s="1125"/>
      <c r="F115" s="1126"/>
      <c r="G115" s="1126"/>
      <c r="H115" s="1126"/>
      <c r="I115" s="1126"/>
      <c r="J115" s="1126"/>
      <c r="K115" s="1126"/>
      <c r="L115" s="1126"/>
      <c r="M115" s="1126"/>
      <c r="N115" s="1126"/>
      <c r="O115" s="1126"/>
      <c r="P115" s="1126"/>
      <c r="Q115" s="1126"/>
      <c r="R115" s="1126"/>
      <c r="S115" s="1126"/>
      <c r="T115" s="1126"/>
      <c r="U115" s="1126"/>
      <c r="V115" s="1126"/>
      <c r="W115" s="1126"/>
      <c r="X115" s="1126"/>
      <c r="Y115" s="1126"/>
      <c r="Z115" s="1144"/>
      <c r="AA115" s="3688"/>
      <c r="AB115" s="1160"/>
    </row>
    <row r="116" spans="1:28">
      <c r="A116" s="1110"/>
      <c r="B116" s="3680">
        <v>92517481</v>
      </c>
      <c r="C116" s="474" t="s">
        <v>2359</v>
      </c>
      <c r="D116" s="474">
        <v>7.5</v>
      </c>
      <c r="E116" s="3082" t="str">
        <f>+_xlfn.IFNA(VLOOKUP(B116,[2]Hoja1!$A:$C,3,FALSE),"Consultar")</f>
        <v>Consultar</v>
      </c>
      <c r="F116" s="3638"/>
      <c r="G116" s="3638"/>
      <c r="H116" s="3638"/>
      <c r="I116" s="3638"/>
      <c r="J116" s="3638"/>
      <c r="K116" s="3638"/>
      <c r="L116" s="3638"/>
      <c r="M116" s="3638"/>
      <c r="N116" s="3638"/>
      <c r="O116" s="3638"/>
      <c r="P116" s="3638">
        <v>8.4</v>
      </c>
      <c r="Q116" s="3638">
        <v>8.41</v>
      </c>
      <c r="R116" s="3638">
        <v>8.32</v>
      </c>
      <c r="S116" s="3638">
        <v>8.07</v>
      </c>
      <c r="T116" s="3638">
        <v>7.74</v>
      </c>
      <c r="U116" s="3638">
        <v>7.3</v>
      </c>
      <c r="V116" s="3638">
        <v>6.85</v>
      </c>
      <c r="W116" s="3638">
        <v>6.42</v>
      </c>
      <c r="X116" s="3638">
        <v>6.02</v>
      </c>
      <c r="Y116" s="3638">
        <v>5.26</v>
      </c>
      <c r="Z116" s="3640">
        <v>4.71</v>
      </c>
      <c r="AA116" s="920">
        <v>97831729</v>
      </c>
      <c r="AB116" s="1160"/>
    </row>
    <row r="117" spans="1:28">
      <c r="A117" s="1110"/>
      <c r="B117" s="3680">
        <v>92517482</v>
      </c>
      <c r="C117" s="474" t="s">
        <v>2360</v>
      </c>
      <c r="D117" s="474">
        <v>11</v>
      </c>
      <c r="E117" s="3082" t="str">
        <f>+_xlfn.IFNA(VLOOKUP(B117,[2]Hoja1!$A:$C,3,FALSE),"Consultar")</f>
        <v>Consultar</v>
      </c>
      <c r="F117" s="3638"/>
      <c r="G117" s="3638"/>
      <c r="H117" s="3638"/>
      <c r="I117" s="3638"/>
      <c r="J117" s="3638"/>
      <c r="K117" s="3638"/>
      <c r="L117" s="3638"/>
      <c r="M117" s="3638"/>
      <c r="N117" s="3638"/>
      <c r="O117" s="3638"/>
      <c r="P117" s="3638">
        <v>12.2</v>
      </c>
      <c r="Q117" s="3638">
        <v>12.19</v>
      </c>
      <c r="R117" s="3638">
        <v>12.05</v>
      </c>
      <c r="S117" s="3638">
        <v>11.74</v>
      </c>
      <c r="T117" s="3638">
        <v>11.37</v>
      </c>
      <c r="U117" s="3638">
        <v>10.87</v>
      </c>
      <c r="V117" s="3638">
        <v>10.32</v>
      </c>
      <c r="W117" s="3638">
        <v>9.73</v>
      </c>
      <c r="X117" s="3638">
        <v>9.0500000000000007</v>
      </c>
      <c r="Y117" s="3638">
        <v>7.63</v>
      </c>
      <c r="Z117" s="3640">
        <v>6.85</v>
      </c>
      <c r="AA117" s="920">
        <v>97831730</v>
      </c>
      <c r="AB117" s="1160"/>
    </row>
    <row r="118" spans="1:28">
      <c r="A118" s="1110"/>
      <c r="B118" s="3680">
        <v>92517483</v>
      </c>
      <c r="C118" s="474" t="s">
        <v>2303</v>
      </c>
      <c r="D118" s="474">
        <v>15</v>
      </c>
      <c r="E118" s="3082" t="str">
        <f>+_xlfn.IFNA(VLOOKUP(B118,[2]Hoja1!$A:$C,3,FALSE),"Consultar")</f>
        <v>Consultar</v>
      </c>
      <c r="F118" s="3638"/>
      <c r="G118" s="3638"/>
      <c r="H118" s="3638"/>
      <c r="I118" s="3638"/>
      <c r="J118" s="3638"/>
      <c r="K118" s="3638"/>
      <c r="L118" s="3638"/>
      <c r="M118" s="3638"/>
      <c r="N118" s="3638"/>
      <c r="O118" s="3638"/>
      <c r="P118" s="3638">
        <v>13.72</v>
      </c>
      <c r="Q118" s="3638">
        <v>13.71</v>
      </c>
      <c r="R118" s="3638">
        <v>13.6</v>
      </c>
      <c r="S118" s="3638">
        <v>13.36</v>
      </c>
      <c r="T118" s="3638">
        <v>13.02</v>
      </c>
      <c r="U118" s="3638">
        <v>12.59</v>
      </c>
      <c r="V118" s="3638">
        <v>12.1</v>
      </c>
      <c r="W118" s="3638">
        <v>11.5</v>
      </c>
      <c r="X118" s="3638">
        <v>10.89</v>
      </c>
      <c r="Y118" s="3638">
        <v>9.52</v>
      </c>
      <c r="Z118" s="3640">
        <v>8.82</v>
      </c>
      <c r="AA118" s="920">
        <v>97831731</v>
      </c>
      <c r="AB118" s="1160"/>
    </row>
    <row r="119" spans="1:28">
      <c r="A119" s="1110"/>
      <c r="B119" s="3679"/>
      <c r="C119" s="3665" t="s">
        <v>2182</v>
      </c>
      <c r="D119" s="3665"/>
      <c r="E119" s="1125"/>
      <c r="F119" s="1126"/>
      <c r="G119" s="1126"/>
      <c r="H119" s="1126"/>
      <c r="I119" s="1126"/>
      <c r="J119" s="1126"/>
      <c r="K119" s="1126"/>
      <c r="L119" s="1126"/>
      <c r="M119" s="1126"/>
      <c r="N119" s="1126"/>
      <c r="O119" s="1126"/>
      <c r="P119" s="1126"/>
      <c r="Q119" s="1126"/>
      <c r="R119" s="1126"/>
      <c r="S119" s="1126"/>
      <c r="T119" s="1126"/>
      <c r="U119" s="1126"/>
      <c r="V119" s="1126"/>
      <c r="W119" s="1126"/>
      <c r="X119" s="1126"/>
      <c r="Y119" s="1126"/>
      <c r="Z119" s="1144"/>
      <c r="AA119" s="3688"/>
      <c r="AB119" s="1160"/>
    </row>
    <row r="120" spans="1:28">
      <c r="A120" s="1110"/>
      <c r="B120" s="3680">
        <v>92517484</v>
      </c>
      <c r="C120" s="474" t="s">
        <v>2361</v>
      </c>
      <c r="D120" s="474">
        <v>15</v>
      </c>
      <c r="E120" s="3082" t="str">
        <f>+_xlfn.IFNA(VLOOKUP(B120,[2]Hoja1!$A:$C,3,FALSE),"Consultar")</f>
        <v>Consultar</v>
      </c>
      <c r="F120" s="3638"/>
      <c r="G120" s="3638"/>
      <c r="H120" s="3638"/>
      <c r="I120" s="3638"/>
      <c r="J120" s="3638"/>
      <c r="K120" s="3638"/>
      <c r="L120" s="3638"/>
      <c r="M120" s="3638"/>
      <c r="N120" s="3638"/>
      <c r="O120" s="3638"/>
      <c r="P120" s="3638"/>
      <c r="Q120" s="3638">
        <v>14.09</v>
      </c>
      <c r="R120" s="3638">
        <v>13.84</v>
      </c>
      <c r="S120" s="3638">
        <v>13.4</v>
      </c>
      <c r="T120" s="3638">
        <v>12.81</v>
      </c>
      <c r="U120" s="3638">
        <v>12.21</v>
      </c>
      <c r="V120" s="3638">
        <v>11.64</v>
      </c>
      <c r="W120" s="3638">
        <v>11.16</v>
      </c>
      <c r="X120" s="3638">
        <v>10.72</v>
      </c>
      <c r="Y120" s="3638">
        <v>9.92</v>
      </c>
      <c r="Z120" s="3640"/>
      <c r="AA120" s="920">
        <v>98753745</v>
      </c>
      <c r="AB120" s="1160"/>
    </row>
    <row r="121" spans="1:28">
      <c r="A121" s="1110"/>
      <c r="B121" s="3680">
        <v>92517485</v>
      </c>
      <c r="C121" s="474" t="s">
        <v>2362</v>
      </c>
      <c r="D121" s="474">
        <v>18.5</v>
      </c>
      <c r="E121" s="3082" t="str">
        <f>+_xlfn.IFNA(VLOOKUP(B121,[2]Hoja1!$A:$C,3,FALSE),"Consultar")</f>
        <v>Consultar</v>
      </c>
      <c r="F121" s="3638"/>
      <c r="G121" s="3638"/>
      <c r="H121" s="3638"/>
      <c r="I121" s="3638"/>
      <c r="J121" s="3638"/>
      <c r="K121" s="3638"/>
      <c r="L121" s="3638"/>
      <c r="M121" s="3638"/>
      <c r="N121" s="3638"/>
      <c r="O121" s="3638"/>
      <c r="P121" s="3638"/>
      <c r="Q121" s="3638">
        <v>15.79</v>
      </c>
      <c r="R121" s="3638">
        <v>15.62</v>
      </c>
      <c r="S121" s="3638">
        <v>15.92</v>
      </c>
      <c r="T121" s="3638">
        <v>14.9</v>
      </c>
      <c r="U121" s="3638">
        <v>14.42</v>
      </c>
      <c r="V121" s="3638">
        <v>13.85</v>
      </c>
      <c r="W121" s="3638">
        <v>13.27</v>
      </c>
      <c r="X121" s="3638">
        <v>12.73</v>
      </c>
      <c r="Y121" s="3638">
        <v>11.63</v>
      </c>
      <c r="Z121" s="3640">
        <v>11.13</v>
      </c>
      <c r="AA121" s="920">
        <v>98745996</v>
      </c>
      <c r="AB121" s="1160"/>
    </row>
    <row r="122" spans="1:28">
      <c r="A122" s="1110"/>
      <c r="B122" s="3681">
        <v>92518404</v>
      </c>
      <c r="C122" s="481" t="s">
        <v>2363</v>
      </c>
      <c r="D122" s="481">
        <v>22</v>
      </c>
      <c r="E122" s="261" t="str">
        <f>+_xlfn.IFNA(VLOOKUP(B122,[2]Hoja1!$A:$C,3,FALSE),"Consultar")</f>
        <v>Consultar</v>
      </c>
      <c r="F122" s="1121"/>
      <c r="G122" s="1121"/>
      <c r="H122" s="1121"/>
      <c r="I122" s="1121"/>
      <c r="J122" s="1121"/>
      <c r="K122" s="1121"/>
      <c r="L122" s="1121"/>
      <c r="M122" s="1121"/>
      <c r="N122" s="1121"/>
      <c r="O122" s="1121"/>
      <c r="P122" s="1121"/>
      <c r="Q122" s="1121">
        <v>18.23</v>
      </c>
      <c r="R122" s="1121">
        <v>18.16</v>
      </c>
      <c r="S122" s="1121">
        <v>17.940000000000001</v>
      </c>
      <c r="T122" s="1121">
        <v>17.559999999999999</v>
      </c>
      <c r="U122" s="1121">
        <v>17.100000000000001</v>
      </c>
      <c r="V122" s="1121">
        <v>16.579999999999998</v>
      </c>
      <c r="W122" s="1121">
        <v>16.010000000000002</v>
      </c>
      <c r="X122" s="1121">
        <v>15.43</v>
      </c>
      <c r="Y122" s="1121">
        <v>14.13</v>
      </c>
      <c r="Z122" s="1140">
        <v>13.43</v>
      </c>
      <c r="AA122" s="3692">
        <v>98745995</v>
      </c>
      <c r="AB122" s="1160"/>
    </row>
    <row r="123" spans="1:28">
      <c r="A123" s="1110"/>
      <c r="B123" s="3681">
        <v>92523439</v>
      </c>
      <c r="C123" s="481" t="s">
        <v>2364</v>
      </c>
      <c r="D123" s="481">
        <v>30</v>
      </c>
      <c r="E123" s="261" t="str">
        <f>+_xlfn.IFNA(VLOOKUP(B123,[2]Hoja1!$A:$C,3,FALSE),"Consultar")</f>
        <v>Consultar</v>
      </c>
      <c r="F123" s="1121"/>
      <c r="G123" s="1121"/>
      <c r="H123" s="1121"/>
      <c r="I123" s="1121"/>
      <c r="J123" s="1121"/>
      <c r="K123" s="1121"/>
      <c r="L123" s="1121"/>
      <c r="M123" s="1121"/>
      <c r="N123" s="1121"/>
      <c r="O123" s="1121"/>
      <c r="P123" s="1121"/>
      <c r="Q123" s="1121">
        <v>22.4</v>
      </c>
      <c r="R123" s="1121">
        <v>22.38</v>
      </c>
      <c r="S123" s="1121">
        <v>22.26</v>
      </c>
      <c r="T123" s="1121">
        <v>22.06</v>
      </c>
      <c r="U123" s="1121">
        <v>21.81</v>
      </c>
      <c r="V123" s="1121">
        <v>21.5</v>
      </c>
      <c r="W123" s="1121">
        <v>21.17</v>
      </c>
      <c r="X123" s="1121">
        <v>20.76</v>
      </c>
      <c r="Y123" s="1121">
        <v>19.8</v>
      </c>
      <c r="Z123" s="1140">
        <v>19.09</v>
      </c>
      <c r="AA123" s="3692">
        <v>98745994</v>
      </c>
      <c r="AB123" s="1160"/>
    </row>
    <row r="124" spans="1:28">
      <c r="A124" s="1110"/>
      <c r="B124" s="3681">
        <v>92523829</v>
      </c>
      <c r="C124" s="481" t="s">
        <v>2365</v>
      </c>
      <c r="D124" s="481">
        <v>37</v>
      </c>
      <c r="E124" s="261" t="str">
        <f>+_xlfn.IFNA(VLOOKUP(B124,[2]Hoja1!$A:$C,3,FALSE),"Consultar")</f>
        <v>Consultar</v>
      </c>
      <c r="F124" s="1121"/>
      <c r="G124" s="1121"/>
      <c r="H124" s="1121"/>
      <c r="I124" s="1121"/>
      <c r="J124" s="1121"/>
      <c r="K124" s="1121"/>
      <c r="L124" s="1121"/>
      <c r="M124" s="1121"/>
      <c r="N124" s="1121"/>
      <c r="O124" s="1121"/>
      <c r="P124" s="1121"/>
      <c r="Q124" s="1121">
        <v>25.13</v>
      </c>
      <c r="R124" s="1121">
        <v>25.11</v>
      </c>
      <c r="S124" s="1121">
        <v>25.01</v>
      </c>
      <c r="T124" s="1121">
        <v>25.88</v>
      </c>
      <c r="U124" s="1121">
        <v>24.71</v>
      </c>
      <c r="V124" s="1121">
        <v>24.51</v>
      </c>
      <c r="W124" s="1121">
        <v>24.31</v>
      </c>
      <c r="X124" s="1121">
        <v>24.02</v>
      </c>
      <c r="Y124" s="1121">
        <v>23.3</v>
      </c>
      <c r="Z124" s="1140">
        <v>22.72</v>
      </c>
      <c r="AA124" s="3692">
        <v>98745993</v>
      </c>
      <c r="AB124" s="1160"/>
    </row>
    <row r="125" spans="1:28">
      <c r="A125" s="1110"/>
      <c r="B125" s="3681">
        <v>92523877</v>
      </c>
      <c r="C125" s="481" t="s">
        <v>2366</v>
      </c>
      <c r="D125" s="481">
        <v>45</v>
      </c>
      <c r="E125" s="261" t="str">
        <f>+_xlfn.IFNA(VLOOKUP(B125,[2]Hoja1!$A:$C,3,FALSE),"Consultar")</f>
        <v>Consultar</v>
      </c>
      <c r="F125" s="1121"/>
      <c r="G125" s="1121"/>
      <c r="H125" s="1121"/>
      <c r="I125" s="1121"/>
      <c r="J125" s="1121"/>
      <c r="K125" s="1121"/>
      <c r="L125" s="1121"/>
      <c r="M125" s="1121"/>
      <c r="N125" s="1121"/>
      <c r="O125" s="1121"/>
      <c r="P125" s="1121"/>
      <c r="Q125" s="1121">
        <v>26.42</v>
      </c>
      <c r="R125" s="1121">
        <v>26.43</v>
      </c>
      <c r="S125" s="1121">
        <v>26.35</v>
      </c>
      <c r="T125" s="1121">
        <v>26.22</v>
      </c>
      <c r="U125" s="1121">
        <v>26.06</v>
      </c>
      <c r="V125" s="1121">
        <v>25.88</v>
      </c>
      <c r="W125" s="1121">
        <v>25.68</v>
      </c>
      <c r="X125" s="1121">
        <v>25.46</v>
      </c>
      <c r="Y125" s="1121">
        <v>24.78</v>
      </c>
      <c r="Z125" s="1140">
        <v>24.31</v>
      </c>
      <c r="AA125" s="3692">
        <v>98745992</v>
      </c>
      <c r="AB125" s="1160"/>
    </row>
    <row r="126" spans="1:28">
      <c r="A126" s="1110"/>
      <c r="B126" s="3679"/>
      <c r="C126" s="3665" t="s">
        <v>2367</v>
      </c>
      <c r="D126" s="3665"/>
      <c r="E126" s="3682"/>
      <c r="F126" s="1142"/>
      <c r="G126" s="1142"/>
      <c r="H126" s="1142"/>
      <c r="I126" s="1142"/>
      <c r="J126" s="1142"/>
      <c r="K126" s="1142"/>
      <c r="L126" s="1142"/>
      <c r="M126" s="1142"/>
      <c r="N126" s="1142"/>
      <c r="O126" s="1142"/>
      <c r="P126" s="1142"/>
      <c r="Q126" s="1142"/>
      <c r="R126" s="1142"/>
      <c r="S126" s="1142"/>
      <c r="T126" s="1142"/>
      <c r="U126" s="1142"/>
      <c r="V126" s="1142"/>
      <c r="W126" s="1142"/>
      <c r="X126" s="1142"/>
      <c r="Y126" s="1142"/>
      <c r="Z126" s="1143"/>
      <c r="AA126" s="3695"/>
      <c r="AB126" s="1160"/>
    </row>
    <row r="127" spans="1:28">
      <c r="A127" s="1110"/>
      <c r="B127" s="3680">
        <v>92517488</v>
      </c>
      <c r="C127" s="474" t="s">
        <v>2368</v>
      </c>
      <c r="D127" s="474">
        <v>37</v>
      </c>
      <c r="E127" s="3082" t="str">
        <f>+_xlfn.IFNA(VLOOKUP(B127,[2]Hoja1!$A:$C,3,FALSE),"Consultar")</f>
        <v>Consultar</v>
      </c>
      <c r="F127" s="3671"/>
      <c r="G127" s="3671"/>
      <c r="H127" s="3671"/>
      <c r="I127" s="3671"/>
      <c r="J127" s="3671"/>
      <c r="K127" s="3671"/>
      <c r="L127" s="3671"/>
      <c r="M127" s="3671"/>
      <c r="N127" s="3671"/>
      <c r="O127" s="3671"/>
      <c r="P127" s="3671"/>
      <c r="Q127" s="3638">
        <v>24.66</v>
      </c>
      <c r="R127" s="3638">
        <v>24.84</v>
      </c>
      <c r="S127" s="3638">
        <v>24.9</v>
      </c>
      <c r="T127" s="3638">
        <v>24.85</v>
      </c>
      <c r="U127" s="3638">
        <v>24.68</v>
      </c>
      <c r="V127" s="3638">
        <v>24.39</v>
      </c>
      <c r="W127" s="3638">
        <v>24.01</v>
      </c>
      <c r="X127" s="3638">
        <v>23.53</v>
      </c>
      <c r="Y127" s="3638">
        <v>22.29</v>
      </c>
      <c r="Z127" s="3640">
        <v>21.43</v>
      </c>
      <c r="AA127" s="920">
        <v>98318620</v>
      </c>
      <c r="AB127" s="1160"/>
    </row>
    <row r="128" spans="1:28">
      <c r="A128" s="1110"/>
      <c r="B128" s="3680">
        <v>92517489</v>
      </c>
      <c r="C128" s="474" t="s">
        <v>2369</v>
      </c>
      <c r="D128" s="474">
        <v>45</v>
      </c>
      <c r="E128" s="3082" t="str">
        <f>+_xlfn.IFNA(VLOOKUP(B128,[2]Hoja1!$A:$C,3,FALSE),"Consultar")</f>
        <v>Consultar</v>
      </c>
      <c r="F128" s="3671"/>
      <c r="G128" s="3671"/>
      <c r="H128" s="3671"/>
      <c r="I128" s="3671"/>
      <c r="J128" s="3671"/>
      <c r="K128" s="3671"/>
      <c r="L128" s="3671"/>
      <c r="M128" s="3671"/>
      <c r="N128" s="3671"/>
      <c r="O128" s="3671"/>
      <c r="P128" s="3671"/>
      <c r="Q128" s="3638">
        <v>28.17</v>
      </c>
      <c r="R128" s="3638">
        <v>28.35</v>
      </c>
      <c r="S128" s="3638">
        <v>28.44</v>
      </c>
      <c r="T128" s="3638">
        <v>28.42</v>
      </c>
      <c r="U128" s="3638">
        <v>28.31</v>
      </c>
      <c r="V128" s="3638">
        <v>28.09</v>
      </c>
      <c r="W128" s="3638">
        <v>27.72</v>
      </c>
      <c r="X128" s="3638">
        <v>27.31</v>
      </c>
      <c r="Y128" s="3638">
        <v>26.17</v>
      </c>
      <c r="Z128" s="3640">
        <v>25.43</v>
      </c>
      <c r="AA128" s="920">
        <v>98318631</v>
      </c>
      <c r="AB128" s="1160"/>
    </row>
    <row r="129" spans="1:28">
      <c r="A129" s="1110"/>
      <c r="B129" s="3681">
        <v>92523991</v>
      </c>
      <c r="C129" s="481" t="s">
        <v>2370</v>
      </c>
      <c r="D129" s="481">
        <v>55</v>
      </c>
      <c r="E129" s="261" t="str">
        <f>+_xlfn.IFNA(VLOOKUP(B129,[2]Hoja1!$A:$C,3,FALSE),"Consultar")</f>
        <v>Consultar</v>
      </c>
      <c r="F129" s="3683"/>
      <c r="G129" s="3683"/>
      <c r="H129" s="3683"/>
      <c r="I129" s="3683"/>
      <c r="J129" s="3683"/>
      <c r="K129" s="3683"/>
      <c r="L129" s="3683"/>
      <c r="M129" s="3683"/>
      <c r="N129" s="3683"/>
      <c r="O129" s="3683"/>
      <c r="P129" s="3683"/>
      <c r="Q129" s="1121">
        <v>32.44</v>
      </c>
      <c r="R129" s="1121">
        <v>32.61</v>
      </c>
      <c r="S129" s="1121">
        <v>32.69</v>
      </c>
      <c r="T129" s="1121">
        <v>32.69</v>
      </c>
      <c r="U129" s="1121">
        <v>32.61</v>
      </c>
      <c r="V129" s="1121">
        <v>32.409999999999997</v>
      </c>
      <c r="W129" s="1121">
        <v>32.130000000000003</v>
      </c>
      <c r="X129" s="1121">
        <v>31.78</v>
      </c>
      <c r="Y129" s="1121">
        <v>30.81</v>
      </c>
      <c r="Z129" s="1140">
        <v>30.19</v>
      </c>
      <c r="AA129" s="3692">
        <v>98318632</v>
      </c>
      <c r="AB129" s="1160"/>
    </row>
    <row r="130" spans="1:28">
      <c r="A130" s="1110"/>
      <c r="B130" s="3679"/>
      <c r="C130" s="3665" t="s">
        <v>2184</v>
      </c>
      <c r="D130" s="3665"/>
      <c r="E130" s="1125"/>
      <c r="F130" s="1126"/>
      <c r="G130" s="1126"/>
      <c r="H130" s="1126"/>
      <c r="I130" s="1126"/>
      <c r="J130" s="1126"/>
      <c r="K130" s="1126"/>
      <c r="L130" s="1126"/>
      <c r="M130" s="1126"/>
      <c r="N130" s="1126"/>
      <c r="O130" s="1126"/>
      <c r="P130" s="1126"/>
      <c r="Q130" s="1126"/>
      <c r="R130" s="1126"/>
      <c r="S130" s="1126"/>
      <c r="T130" s="1126"/>
      <c r="U130" s="1126"/>
      <c r="V130" s="1126"/>
      <c r="W130" s="1126"/>
      <c r="X130" s="1126"/>
      <c r="Y130" s="1126"/>
      <c r="Z130" s="1144"/>
      <c r="AA130" s="3688"/>
      <c r="AB130" s="1160"/>
    </row>
    <row r="131" spans="1:28">
      <c r="A131" s="1110"/>
      <c r="B131" s="523">
        <v>92517486</v>
      </c>
      <c r="C131" s="474" t="s">
        <v>2371</v>
      </c>
      <c r="D131" s="474">
        <v>37</v>
      </c>
      <c r="E131" s="3082" t="str">
        <f>+_xlfn.IFNA(VLOOKUP(B131,[2]Hoja1!$A:$C,3,FALSE),"Consultar")</f>
        <v>Consultar</v>
      </c>
      <c r="F131" s="3638"/>
      <c r="G131" s="3638"/>
      <c r="H131" s="3638"/>
      <c r="I131" s="3638"/>
      <c r="J131" s="3638"/>
      <c r="K131" s="3638"/>
      <c r="L131" s="3638"/>
      <c r="M131" s="3638"/>
      <c r="N131" s="3638"/>
      <c r="O131" s="3638"/>
      <c r="P131" s="3638"/>
      <c r="Q131" s="3638">
        <v>28.2</v>
      </c>
      <c r="R131" s="3638">
        <v>28.4</v>
      </c>
      <c r="S131" s="3638">
        <v>28.6</v>
      </c>
      <c r="T131" s="3638">
        <v>28.7</v>
      </c>
      <c r="U131" s="3638">
        <v>28.6</v>
      </c>
      <c r="V131" s="3638">
        <v>28.2</v>
      </c>
      <c r="W131" s="3638">
        <v>27.8</v>
      </c>
      <c r="X131" s="3638">
        <v>26.9</v>
      </c>
      <c r="Y131" s="3638">
        <v>25.7</v>
      </c>
      <c r="Z131" s="3640">
        <v>24.6</v>
      </c>
      <c r="AA131" s="920">
        <v>92888849</v>
      </c>
      <c r="AB131" s="1160"/>
    </row>
    <row r="132" spans="1:28">
      <c r="A132" s="1110"/>
      <c r="B132" s="523">
        <v>92517487</v>
      </c>
      <c r="C132" s="474" t="s">
        <v>2372</v>
      </c>
      <c r="D132" s="474">
        <v>45</v>
      </c>
      <c r="E132" s="3082">
        <f>+_xlfn.IFNA(VLOOKUP(B132,[2]Hoja1!$A:$C,3,FALSE),"Consultar")</f>
        <v>26438</v>
      </c>
      <c r="F132" s="3638"/>
      <c r="G132" s="3638"/>
      <c r="H132" s="3638"/>
      <c r="I132" s="3638"/>
      <c r="J132" s="3638"/>
      <c r="K132" s="3638"/>
      <c r="L132" s="3638"/>
      <c r="M132" s="3638"/>
      <c r="N132" s="3638"/>
      <c r="O132" s="3638"/>
      <c r="P132" s="3638"/>
      <c r="Q132" s="3638">
        <v>32</v>
      </c>
      <c r="R132" s="3638">
        <v>32.299999999999997</v>
      </c>
      <c r="S132" s="3638">
        <v>32.4</v>
      </c>
      <c r="T132" s="3638">
        <v>32.700000000000003</v>
      </c>
      <c r="U132" s="3638">
        <v>32.6</v>
      </c>
      <c r="V132" s="3638">
        <v>32.299999999999997</v>
      </c>
      <c r="W132" s="3638">
        <v>31.8</v>
      </c>
      <c r="X132" s="3638">
        <v>31.6</v>
      </c>
      <c r="Y132" s="3638">
        <v>30.4</v>
      </c>
      <c r="Z132" s="3640">
        <v>29.3</v>
      </c>
      <c r="AA132" s="920">
        <v>99000727</v>
      </c>
      <c r="AB132" s="1160"/>
    </row>
    <row r="133" spans="1:28">
      <c r="A133" s="1110"/>
      <c r="B133" s="523">
        <v>92523993</v>
      </c>
      <c r="C133" s="474" t="s">
        <v>2373</v>
      </c>
      <c r="D133" s="474">
        <v>55</v>
      </c>
      <c r="E133" s="3082" t="str">
        <f>+_xlfn.IFNA(VLOOKUP(B133,[2]Hoja1!$A:$C,3,FALSE),"Consultar")</f>
        <v>Consultar</v>
      </c>
      <c r="F133" s="3638"/>
      <c r="G133" s="3638"/>
      <c r="H133" s="3638"/>
      <c r="I133" s="3638"/>
      <c r="J133" s="3638"/>
      <c r="K133" s="3638"/>
      <c r="L133" s="3638"/>
      <c r="M133" s="3638"/>
      <c r="N133" s="3638"/>
      <c r="O133" s="3638"/>
      <c r="P133" s="3638"/>
      <c r="Q133" s="3638">
        <v>36.799999999999997</v>
      </c>
      <c r="R133" s="3638">
        <v>37</v>
      </c>
      <c r="S133" s="3638">
        <v>37.1</v>
      </c>
      <c r="T133" s="3638">
        <v>37.4</v>
      </c>
      <c r="U133" s="3638">
        <v>37.299999999999997</v>
      </c>
      <c r="V133" s="3638">
        <v>36.9</v>
      </c>
      <c r="W133" s="3638">
        <v>37</v>
      </c>
      <c r="X133" s="3638">
        <v>36.799999999999997</v>
      </c>
      <c r="Y133" s="3638">
        <v>35.4</v>
      </c>
      <c r="Z133" s="3640">
        <v>35</v>
      </c>
      <c r="AA133" s="920">
        <v>99000728</v>
      </c>
      <c r="AB133" s="1160"/>
    </row>
    <row r="134" spans="1:28">
      <c r="A134" s="1110"/>
      <c r="B134" s="3679"/>
      <c r="C134" s="3665" t="s">
        <v>2374</v>
      </c>
      <c r="D134" s="3665"/>
      <c r="E134" s="1125"/>
      <c r="F134" s="1126"/>
      <c r="G134" s="1126"/>
      <c r="H134" s="1126"/>
      <c r="I134" s="1126"/>
      <c r="J134" s="1126"/>
      <c r="K134" s="1126"/>
      <c r="L134" s="1126"/>
      <c r="M134" s="1126"/>
      <c r="N134" s="1126"/>
      <c r="O134" s="1126"/>
      <c r="P134" s="1126"/>
      <c r="Q134" s="1126"/>
      <c r="R134" s="1126"/>
      <c r="S134" s="1126"/>
      <c r="T134" s="1126"/>
      <c r="U134" s="1126"/>
      <c r="V134" s="1126"/>
      <c r="W134" s="1126"/>
      <c r="X134" s="1126"/>
      <c r="Y134" s="1126"/>
      <c r="Z134" s="1144"/>
      <c r="AA134" s="3688"/>
      <c r="AB134" s="1160"/>
    </row>
    <row r="135" spans="1:28">
      <c r="A135" s="1110"/>
      <c r="B135" s="523">
        <v>92517500</v>
      </c>
      <c r="C135" s="474" t="s">
        <v>2375</v>
      </c>
      <c r="D135" s="474">
        <v>75</v>
      </c>
      <c r="E135" s="3082" t="str">
        <f>+_xlfn.IFNA(VLOOKUP(B135,[2]Hoja1!$A:$C,3,FALSE),"Consultar")</f>
        <v>Consultar</v>
      </c>
      <c r="F135" s="3638"/>
      <c r="G135" s="3638"/>
      <c r="H135" s="3638"/>
      <c r="I135" s="3638"/>
      <c r="J135" s="3638"/>
      <c r="K135" s="3638"/>
      <c r="L135" s="3638"/>
      <c r="M135" s="3638"/>
      <c r="N135" s="3638"/>
      <c r="O135" s="3638"/>
      <c r="P135" s="3638"/>
      <c r="Q135" s="3638">
        <v>50.34</v>
      </c>
      <c r="R135" s="3638">
        <v>50.72</v>
      </c>
      <c r="S135" s="3638">
        <v>50.91</v>
      </c>
      <c r="T135" s="3638">
        <v>50.92</v>
      </c>
      <c r="U135" s="3638">
        <v>50.74</v>
      </c>
      <c r="V135" s="3638">
        <v>50.41</v>
      </c>
      <c r="W135" s="3638">
        <v>49.84</v>
      </c>
      <c r="X135" s="3638">
        <v>49.05</v>
      </c>
      <c r="Y135" s="3638">
        <v>46.97</v>
      </c>
      <c r="Z135" s="3640">
        <v>45.51</v>
      </c>
      <c r="AA135" s="920">
        <v>98318636</v>
      </c>
      <c r="AB135" s="1160"/>
    </row>
    <row r="136" spans="1:28" ht="15" thickBot="1">
      <c r="A136" s="1110"/>
      <c r="B136" s="548">
        <v>92517501</v>
      </c>
      <c r="C136" s="486" t="s">
        <v>2376</v>
      </c>
      <c r="D136" s="486">
        <v>110</v>
      </c>
      <c r="E136" s="262" t="str">
        <f>+_xlfn.IFNA(VLOOKUP(B136,[2]Hoja1!$A:$C,3,FALSE),"Consultar")</f>
        <v>Consultar</v>
      </c>
      <c r="F136" s="3684"/>
      <c r="G136" s="3684"/>
      <c r="H136" s="3684"/>
      <c r="I136" s="3684"/>
      <c r="J136" s="3684"/>
      <c r="K136" s="3684"/>
      <c r="L136" s="3684"/>
      <c r="M136" s="3684"/>
      <c r="N136" s="3684"/>
      <c r="O136" s="3684"/>
      <c r="P136" s="3684"/>
      <c r="Q136" s="3684">
        <v>62.72</v>
      </c>
      <c r="R136" s="3684">
        <v>63.18</v>
      </c>
      <c r="S136" s="3684">
        <v>63.45</v>
      </c>
      <c r="T136" s="3684">
        <v>63.65</v>
      </c>
      <c r="U136" s="3684">
        <v>63.67</v>
      </c>
      <c r="V136" s="3684">
        <v>63.49</v>
      </c>
      <c r="W136" s="3684">
        <v>63.17</v>
      </c>
      <c r="X136" s="3684">
        <v>62.68</v>
      </c>
      <c r="Y136" s="3684">
        <v>61.16</v>
      </c>
      <c r="Z136" s="3685">
        <v>60.17</v>
      </c>
      <c r="AA136" s="3691">
        <v>98318638</v>
      </c>
      <c r="AB136" s="1160"/>
    </row>
    <row r="137" spans="1:28">
      <c r="B137" s="1131"/>
      <c r="C137" s="1131"/>
      <c r="D137" s="1131"/>
      <c r="E137" s="1131"/>
      <c r="F137" s="1131"/>
      <c r="G137" s="1131"/>
      <c r="H137" s="1131"/>
      <c r="I137" s="1131"/>
      <c r="J137" s="1131"/>
      <c r="K137" s="1131"/>
      <c r="L137" s="1131"/>
      <c r="M137" s="1131"/>
      <c r="N137" s="1131"/>
      <c r="O137" s="1131"/>
      <c r="P137" s="1131"/>
      <c r="Q137" s="1131"/>
      <c r="R137" s="1131"/>
      <c r="S137" s="1131"/>
      <c r="T137" s="1131"/>
      <c r="U137" s="1131"/>
      <c r="V137" s="1131"/>
      <c r="W137" s="1131"/>
      <c r="X137" s="1131"/>
      <c r="Y137" s="1131"/>
      <c r="Z137" s="1131"/>
      <c r="AA137" s="1131"/>
    </row>
    <row r="138" spans="1:28" ht="15.6">
      <c r="B138" s="3653" t="s">
        <v>2307</v>
      </c>
    </row>
    <row r="1048570" spans="27:27" ht="15" thickBot="1"/>
    <row r="1048571" spans="27:27">
      <c r="AA1048571" s="3686"/>
    </row>
  </sheetData>
  <mergeCells count="22">
    <mergeCell ref="AA66:AA69"/>
    <mergeCell ref="T77:V79"/>
    <mergeCell ref="R39:T41"/>
    <mergeCell ref="B66:B69"/>
    <mergeCell ref="C66:C69"/>
    <mergeCell ref="D66:D69"/>
    <mergeCell ref="E66:E69"/>
    <mergeCell ref="F66:Z68"/>
    <mergeCell ref="X11:X14"/>
    <mergeCell ref="S21:U23"/>
    <mergeCell ref="B27:B30"/>
    <mergeCell ref="C27:C30"/>
    <mergeCell ref="D27:D30"/>
    <mergeCell ref="E27:E30"/>
    <mergeCell ref="F27:W29"/>
    <mergeCell ref="X27:X30"/>
    <mergeCell ref="H1:I1"/>
    <mergeCell ref="B11:B14"/>
    <mergeCell ref="C11:C14"/>
    <mergeCell ref="D11:D14"/>
    <mergeCell ref="E11:E14"/>
    <mergeCell ref="F11:W13"/>
  </mergeCells>
  <hyperlinks>
    <hyperlink ref="H1" location="Index" display="Back to Index" xr:uid="{816267E1-5794-4417-8756-58CDEC47220C}"/>
    <hyperlink ref="H1:I1" location="Indice!A1" display="Volver al Índice" xr:uid="{5DC9A232-9072-4CBE-BEC8-253AA67CEBBC}"/>
  </hyperlinks>
  <pageMargins left="0.25" right="0.25" top="0.75" bottom="0.75" header="0.3" footer="0.3"/>
  <pageSetup paperSize="9" scale="80" fitToWidth="0" fitToHeight="0" orientation="landscape" r:id="rId1"/>
  <customProperties>
    <customPr name="_pios_id" r:id="rId2"/>
  </customProperties>
  <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99799-6980-41F3-BA2E-1C0322D861CC}">
  <dimension ref="A1:Z221"/>
  <sheetViews>
    <sheetView showGridLines="0" zoomScaleNormal="100" workbookViewId="0"/>
  </sheetViews>
  <sheetFormatPr defaultColWidth="8.5703125" defaultRowHeight="14.45"/>
  <cols>
    <col min="1" max="1" width="8.5703125" style="1181"/>
    <col min="2" max="2" width="18.5703125" style="1190" customWidth="1"/>
    <col min="3" max="4" width="6.42578125" style="1190" customWidth="1"/>
    <col min="5" max="6" width="13.5703125" style="1190" customWidth="1"/>
    <col min="7" max="7" width="15" style="1190" customWidth="1"/>
    <col min="8" max="8" width="15.28515625" style="1190" customWidth="1"/>
    <col min="9" max="9" width="46" style="1181" customWidth="1"/>
    <col min="10" max="19" width="8.5703125" style="1181"/>
    <col min="20" max="20" width="9" style="1181" bestFit="1" customWidth="1"/>
    <col min="21" max="21" width="34.42578125" style="1181" bestFit="1" customWidth="1"/>
    <col min="22" max="22" width="7" style="1181" bestFit="1" customWidth="1"/>
    <col min="23" max="26" width="8.5703125" style="1181"/>
    <col min="27" max="16384" width="8.5703125" style="1190"/>
  </cols>
  <sheetData>
    <row r="1" spans="2:9" s="1181" customFormat="1" ht="23.25" customHeight="1">
      <c r="B1" s="1106" t="s">
        <v>2377</v>
      </c>
      <c r="G1" s="158" t="s">
        <v>251</v>
      </c>
    </row>
    <row r="2" spans="2:9" s="1181" customFormat="1" ht="23.25" customHeight="1">
      <c r="B2" s="3301"/>
      <c r="G2" s="3210"/>
    </row>
    <row r="3" spans="2:9" s="1181" customFormat="1">
      <c r="B3" s="1182" t="s">
        <v>2378</v>
      </c>
    </row>
    <row r="4" spans="2:9" s="1181" customFormat="1" ht="15" thickBot="1">
      <c r="B4" s="1183"/>
    </row>
    <row r="5" spans="2:9" ht="53.1" customHeight="1" thickBot="1">
      <c r="B5" s="1184" t="s">
        <v>340</v>
      </c>
      <c r="C5" s="1185" t="s">
        <v>2379</v>
      </c>
      <c r="D5" s="1186" t="s">
        <v>2380</v>
      </c>
      <c r="E5" s="1187" t="s">
        <v>2381</v>
      </c>
      <c r="F5" s="1188" t="s">
        <v>2382</v>
      </c>
      <c r="G5" s="1189" t="s">
        <v>2383</v>
      </c>
      <c r="H5" s="1189" t="s">
        <v>2382</v>
      </c>
    </row>
    <row r="6" spans="2:9" ht="15.6">
      <c r="B6" s="1191" t="s">
        <v>2384</v>
      </c>
      <c r="C6" s="1192">
        <v>50</v>
      </c>
      <c r="D6" s="1193">
        <v>32</v>
      </c>
      <c r="E6" s="1194">
        <v>339901</v>
      </c>
      <c r="F6" s="3620">
        <f>+_xlfn.IFNA(VLOOKUP(E6,[2]Hoja1!$A:$C,3,FALSE),"Consultar")</f>
        <v>144</v>
      </c>
      <c r="G6" s="1194">
        <v>419902</v>
      </c>
      <c r="H6" s="1195">
        <f>+_xlfn.IFNA(VLOOKUP(G6,[2]Hoja1!$A:$C,3,FALSE),"Consultar")</f>
        <v>81</v>
      </c>
      <c r="I6" s="1196" t="s">
        <v>2385</v>
      </c>
    </row>
    <row r="7" spans="2:9" ht="16.149999999999999" thickBot="1">
      <c r="B7" s="1197" t="s">
        <v>2386</v>
      </c>
      <c r="C7" s="1198">
        <v>50</v>
      </c>
      <c r="D7" s="1199">
        <v>32</v>
      </c>
      <c r="E7" s="1200">
        <v>339901</v>
      </c>
      <c r="F7" s="3620">
        <f>+_xlfn.IFNA(VLOOKUP(E7,[2]Hoja1!$A:$C,3,FALSE),"Consultar")</f>
        <v>144</v>
      </c>
      <c r="G7" s="1200">
        <v>419902</v>
      </c>
      <c r="H7" s="1195">
        <f>+_xlfn.IFNA(VLOOKUP(G7,[2]Hoja1!$A:$C,3,FALSE),"Consultar")</f>
        <v>81</v>
      </c>
      <c r="I7" s="1201" t="s">
        <v>2387</v>
      </c>
    </row>
    <row r="8" spans="2:9" ht="15.6">
      <c r="B8" s="1197" t="s">
        <v>2388</v>
      </c>
      <c r="C8" s="1198">
        <v>50</v>
      </c>
      <c r="D8" s="1199">
        <v>32</v>
      </c>
      <c r="E8" s="1200">
        <v>339901</v>
      </c>
      <c r="F8" s="3620">
        <f>+_xlfn.IFNA(VLOOKUP(E8,[2]Hoja1!$A:$C,3,FALSE),"Consultar")</f>
        <v>144</v>
      </c>
      <c r="G8" s="1200">
        <v>419902</v>
      </c>
      <c r="H8" s="1195">
        <f>+_xlfn.IFNA(VLOOKUP(G8,[2]Hoja1!$A:$C,3,FALSE),"Consultar")</f>
        <v>81</v>
      </c>
    </row>
    <row r="9" spans="2:9" ht="15.6">
      <c r="B9" s="1197" t="s">
        <v>2389</v>
      </c>
      <c r="C9" s="1198">
        <v>50</v>
      </c>
      <c r="D9" s="1199">
        <v>32</v>
      </c>
      <c r="E9" s="1200">
        <v>339901</v>
      </c>
      <c r="F9" s="3620">
        <f>+_xlfn.IFNA(VLOOKUP(E9,[2]Hoja1!$A:$C,3,FALSE),"Consultar")</f>
        <v>144</v>
      </c>
      <c r="G9" s="1200">
        <v>419902</v>
      </c>
      <c r="H9" s="1195">
        <f>+_xlfn.IFNA(VLOOKUP(G9,[2]Hoja1!$A:$C,3,FALSE),"Consultar")</f>
        <v>81</v>
      </c>
    </row>
    <row r="10" spans="2:9" ht="15.6">
      <c r="B10" s="1197" t="s">
        <v>2390</v>
      </c>
      <c r="C10" s="1198">
        <v>50</v>
      </c>
      <c r="D10" s="1199">
        <v>32</v>
      </c>
      <c r="E10" s="1200">
        <v>339901</v>
      </c>
      <c r="F10" s="3620">
        <f>+_xlfn.IFNA(VLOOKUP(E10,[2]Hoja1!$A:$C,3,FALSE),"Consultar")</f>
        <v>144</v>
      </c>
      <c r="G10" s="1200">
        <v>419902</v>
      </c>
      <c r="H10" s="1195">
        <f>+_xlfn.IFNA(VLOOKUP(G10,[2]Hoja1!$A:$C,3,FALSE),"Consultar")</f>
        <v>81</v>
      </c>
    </row>
    <row r="11" spans="2:9" ht="15.6">
      <c r="B11" s="1197" t="s">
        <v>2391</v>
      </c>
      <c r="C11" s="1198">
        <v>50</v>
      </c>
      <c r="D11" s="1199">
        <v>32</v>
      </c>
      <c r="E11" s="1200">
        <v>339901</v>
      </c>
      <c r="F11" s="3620">
        <f>+_xlfn.IFNA(VLOOKUP(E11,[2]Hoja1!$A:$C,3,FALSE),"Consultar")</f>
        <v>144</v>
      </c>
      <c r="G11" s="1200">
        <v>419902</v>
      </c>
      <c r="H11" s="1195">
        <f>+_xlfn.IFNA(VLOOKUP(G11,[2]Hoja1!$A:$C,3,FALSE),"Consultar")</f>
        <v>81</v>
      </c>
    </row>
    <row r="12" spans="2:9" ht="15.6">
      <c r="B12" s="1197" t="s">
        <v>2392</v>
      </c>
      <c r="C12" s="1198">
        <v>50</v>
      </c>
      <c r="D12" s="1199">
        <v>32</v>
      </c>
      <c r="E12" s="1200">
        <v>339901</v>
      </c>
      <c r="F12" s="3620">
        <f>+_xlfn.IFNA(VLOOKUP(E12,[2]Hoja1!$A:$C,3,FALSE),"Consultar")</f>
        <v>144</v>
      </c>
      <c r="G12" s="1200">
        <v>419902</v>
      </c>
      <c r="H12" s="1195">
        <f>+_xlfn.IFNA(VLOOKUP(G12,[2]Hoja1!$A:$C,3,FALSE),"Consultar")</f>
        <v>81</v>
      </c>
    </row>
    <row r="13" spans="2:9" ht="15.6">
      <c r="B13" s="1197" t="s">
        <v>2393</v>
      </c>
      <c r="C13" s="1198">
        <v>65</v>
      </c>
      <c r="D13" s="1199">
        <v>40</v>
      </c>
      <c r="E13" s="1200">
        <v>349904</v>
      </c>
      <c r="F13" s="3620">
        <f>+_xlfn.IFNA(VLOOKUP(E13,[2]Hoja1!$A:$C,3,FALSE),"Consultar")</f>
        <v>81</v>
      </c>
      <c r="G13" s="1200">
        <v>429901</v>
      </c>
      <c r="H13" s="1195">
        <f>+_xlfn.IFNA(VLOOKUP(G13,[2]Hoja1!$A:$C,3,FALSE),"Consultar")</f>
        <v>108</v>
      </c>
    </row>
    <row r="14" spans="2:9" ht="15.6">
      <c r="B14" s="1197" t="s">
        <v>2394</v>
      </c>
      <c r="C14" s="1198">
        <v>65</v>
      </c>
      <c r="D14" s="1199">
        <v>40</v>
      </c>
      <c r="E14" s="1200">
        <v>349904</v>
      </c>
      <c r="F14" s="3620">
        <f>+_xlfn.IFNA(VLOOKUP(E14,[2]Hoja1!$A:$C,3,FALSE),"Consultar")</f>
        <v>81</v>
      </c>
      <c r="G14" s="1200">
        <v>429901</v>
      </c>
      <c r="H14" s="1195">
        <f>+_xlfn.IFNA(VLOOKUP(G14,[2]Hoja1!$A:$C,3,FALSE),"Consultar")</f>
        <v>108</v>
      </c>
    </row>
    <row r="15" spans="2:9" ht="15.6">
      <c r="B15" s="1197" t="s">
        <v>2395</v>
      </c>
      <c r="C15" s="1198">
        <v>65</v>
      </c>
      <c r="D15" s="1199">
        <v>40</v>
      </c>
      <c r="E15" s="1200">
        <v>349904</v>
      </c>
      <c r="F15" s="3620">
        <f>+_xlfn.IFNA(VLOOKUP(E15,[2]Hoja1!$A:$C,3,FALSE),"Consultar")</f>
        <v>81</v>
      </c>
      <c r="G15" s="1200">
        <v>429901</v>
      </c>
      <c r="H15" s="1195">
        <f>+_xlfn.IFNA(VLOOKUP(G15,[2]Hoja1!$A:$C,3,FALSE),"Consultar")</f>
        <v>108</v>
      </c>
    </row>
    <row r="16" spans="2:9" ht="15.6">
      <c r="B16" s="1197" t="s">
        <v>2396</v>
      </c>
      <c r="C16" s="1198">
        <v>65</v>
      </c>
      <c r="D16" s="1199">
        <v>40</v>
      </c>
      <c r="E16" s="1200">
        <v>349904</v>
      </c>
      <c r="F16" s="3620">
        <f>+_xlfn.IFNA(VLOOKUP(E16,[2]Hoja1!$A:$C,3,FALSE),"Consultar")</f>
        <v>81</v>
      </c>
      <c r="G16" s="1200">
        <v>429901</v>
      </c>
      <c r="H16" s="1195">
        <f>+_xlfn.IFNA(VLOOKUP(G16,[2]Hoja1!$A:$C,3,FALSE),"Consultar")</f>
        <v>108</v>
      </c>
    </row>
    <row r="17" spans="2:8" ht="15.6">
      <c r="B17" s="1197" t="s">
        <v>2397</v>
      </c>
      <c r="C17" s="1198">
        <v>65</v>
      </c>
      <c r="D17" s="1199">
        <v>40</v>
      </c>
      <c r="E17" s="1200">
        <v>349904</v>
      </c>
      <c r="F17" s="3620">
        <f>+_xlfn.IFNA(VLOOKUP(E17,[2]Hoja1!$A:$C,3,FALSE),"Consultar")</f>
        <v>81</v>
      </c>
      <c r="G17" s="1200">
        <v>429901</v>
      </c>
      <c r="H17" s="1195">
        <f>+_xlfn.IFNA(VLOOKUP(G17,[2]Hoja1!$A:$C,3,FALSE),"Consultar")</f>
        <v>108</v>
      </c>
    </row>
    <row r="18" spans="2:8" ht="15.6">
      <c r="B18" s="1197" t="s">
        <v>2398</v>
      </c>
      <c r="C18" s="1198">
        <v>65</v>
      </c>
      <c r="D18" s="1199">
        <v>50</v>
      </c>
      <c r="E18" s="1200">
        <v>349904</v>
      </c>
      <c r="F18" s="3620">
        <f>+_xlfn.IFNA(VLOOKUP(E18,[2]Hoja1!$A:$C,3,FALSE),"Consultar")</f>
        <v>81</v>
      </c>
      <c r="G18" s="1200">
        <v>339901</v>
      </c>
      <c r="H18" s="1195">
        <f>+_xlfn.IFNA(VLOOKUP(G18,[2]Hoja1!$A:$C,3,FALSE),"Consultar")</f>
        <v>144</v>
      </c>
    </row>
    <row r="19" spans="2:8" ht="15.6">
      <c r="B19" s="1197" t="s">
        <v>2399</v>
      </c>
      <c r="C19" s="1198">
        <v>65</v>
      </c>
      <c r="D19" s="1199">
        <v>50</v>
      </c>
      <c r="E19" s="1200">
        <v>349904</v>
      </c>
      <c r="F19" s="3620">
        <f>+_xlfn.IFNA(VLOOKUP(E19,[2]Hoja1!$A:$C,3,FALSE),"Consultar")</f>
        <v>81</v>
      </c>
      <c r="G19" s="1200">
        <v>339901</v>
      </c>
      <c r="H19" s="1195">
        <f>+_xlfn.IFNA(VLOOKUP(G19,[2]Hoja1!$A:$C,3,FALSE),"Consultar")</f>
        <v>144</v>
      </c>
    </row>
    <row r="20" spans="2:8" ht="15.6">
      <c r="B20" s="1197" t="s">
        <v>2400</v>
      </c>
      <c r="C20" s="1198">
        <v>65</v>
      </c>
      <c r="D20" s="1199">
        <v>50</v>
      </c>
      <c r="E20" s="1200">
        <v>349904</v>
      </c>
      <c r="F20" s="3620">
        <f>+_xlfn.IFNA(VLOOKUP(E20,[2]Hoja1!$A:$C,3,FALSE),"Consultar")</f>
        <v>81</v>
      </c>
      <c r="G20" s="1200">
        <v>339901</v>
      </c>
      <c r="H20" s="1195">
        <f>+_xlfn.IFNA(VLOOKUP(G20,[2]Hoja1!$A:$C,3,FALSE),"Consultar")</f>
        <v>144</v>
      </c>
    </row>
    <row r="21" spans="2:8" ht="15.6">
      <c r="B21" s="1197" t="s">
        <v>2401</v>
      </c>
      <c r="C21" s="1198">
        <v>65</v>
      </c>
      <c r="D21" s="1199">
        <v>50</v>
      </c>
      <c r="E21" s="1200">
        <v>349904</v>
      </c>
      <c r="F21" s="3620">
        <f>+_xlfn.IFNA(VLOOKUP(E21,[2]Hoja1!$A:$C,3,FALSE),"Consultar")</f>
        <v>81</v>
      </c>
      <c r="G21" s="1200">
        <v>339901</v>
      </c>
      <c r="H21" s="1195">
        <f>+_xlfn.IFNA(VLOOKUP(G21,[2]Hoja1!$A:$C,3,FALSE),"Consultar")</f>
        <v>144</v>
      </c>
    </row>
    <row r="22" spans="2:8" ht="15.6">
      <c r="B22" s="1197" t="s">
        <v>2402</v>
      </c>
      <c r="C22" s="1198">
        <v>65</v>
      </c>
      <c r="D22" s="1199">
        <v>50</v>
      </c>
      <c r="E22" s="1200">
        <v>349904</v>
      </c>
      <c r="F22" s="3620">
        <f>+_xlfn.IFNA(VLOOKUP(E22,[2]Hoja1!$A:$C,3,FALSE),"Consultar")</f>
        <v>81</v>
      </c>
      <c r="G22" s="1200">
        <v>339901</v>
      </c>
      <c r="H22" s="1195">
        <f>+_xlfn.IFNA(VLOOKUP(G22,[2]Hoja1!$A:$C,3,FALSE),"Consultar")</f>
        <v>144</v>
      </c>
    </row>
    <row r="23" spans="2:8" ht="15.6">
      <c r="B23" s="1197" t="s">
        <v>2403</v>
      </c>
      <c r="C23" s="1198">
        <v>80</v>
      </c>
      <c r="D23" s="1199">
        <v>65</v>
      </c>
      <c r="E23" s="1200">
        <v>350541</v>
      </c>
      <c r="F23" s="3620">
        <f>+_xlfn.IFNA(VLOOKUP(E23,[2]Hoja1!$A:$C,3,FALSE),"Consultar")</f>
        <v>99</v>
      </c>
      <c r="G23" s="1200">
        <v>349904</v>
      </c>
      <c r="H23" s="1195">
        <f>+_xlfn.IFNA(VLOOKUP(G23,[2]Hoja1!$A:$C,3,FALSE),"Consultar")</f>
        <v>81</v>
      </c>
    </row>
    <row r="24" spans="2:8" ht="15.6">
      <c r="B24" s="1197" t="s">
        <v>2404</v>
      </c>
      <c r="C24" s="1198">
        <v>80</v>
      </c>
      <c r="D24" s="1199">
        <v>65</v>
      </c>
      <c r="E24" s="1200">
        <v>350541</v>
      </c>
      <c r="F24" s="3620">
        <f>+_xlfn.IFNA(VLOOKUP(E24,[2]Hoja1!$A:$C,3,FALSE),"Consultar")</f>
        <v>99</v>
      </c>
      <c r="G24" s="1200">
        <v>349904</v>
      </c>
      <c r="H24" s="1195">
        <f>+_xlfn.IFNA(VLOOKUP(G24,[2]Hoja1!$A:$C,3,FALSE),"Consultar")</f>
        <v>81</v>
      </c>
    </row>
    <row r="25" spans="2:8" ht="15.6">
      <c r="B25" s="1197" t="s">
        <v>2405</v>
      </c>
      <c r="C25" s="1198">
        <v>80</v>
      </c>
      <c r="D25" s="1199">
        <v>65</v>
      </c>
      <c r="E25" s="1200">
        <v>350541</v>
      </c>
      <c r="F25" s="3620">
        <f>+_xlfn.IFNA(VLOOKUP(E25,[2]Hoja1!$A:$C,3,FALSE),"Consultar")</f>
        <v>99</v>
      </c>
      <c r="G25" s="1200">
        <v>349904</v>
      </c>
      <c r="H25" s="1195">
        <f>+_xlfn.IFNA(VLOOKUP(G25,[2]Hoja1!$A:$C,3,FALSE),"Consultar")</f>
        <v>81</v>
      </c>
    </row>
    <row r="26" spans="2:8" ht="15.6">
      <c r="B26" s="1197" t="s">
        <v>2406</v>
      </c>
      <c r="C26" s="1198">
        <v>80</v>
      </c>
      <c r="D26" s="1199">
        <v>65</v>
      </c>
      <c r="E26" s="1200">
        <v>350541</v>
      </c>
      <c r="F26" s="3620">
        <f>+_xlfn.IFNA(VLOOKUP(E26,[2]Hoja1!$A:$C,3,FALSE),"Consultar")</f>
        <v>99</v>
      </c>
      <c r="G26" s="1200">
        <v>349904</v>
      </c>
      <c r="H26" s="1195">
        <f>+_xlfn.IFNA(VLOOKUP(G26,[2]Hoja1!$A:$C,3,FALSE),"Consultar")</f>
        <v>81</v>
      </c>
    </row>
    <row r="27" spans="2:8" ht="15.6">
      <c r="B27" s="1197" t="s">
        <v>2407</v>
      </c>
      <c r="C27" s="1198">
        <v>80</v>
      </c>
      <c r="D27" s="1199">
        <v>65</v>
      </c>
      <c r="E27" s="1200">
        <v>350541</v>
      </c>
      <c r="F27" s="3620">
        <f>+_xlfn.IFNA(VLOOKUP(E27,[2]Hoja1!$A:$C,3,FALSE),"Consultar")</f>
        <v>99</v>
      </c>
      <c r="G27" s="1200">
        <v>349904</v>
      </c>
      <c r="H27" s="1195">
        <f>+_xlfn.IFNA(VLOOKUP(G27,[2]Hoja1!$A:$C,3,FALSE),"Consultar")</f>
        <v>81</v>
      </c>
    </row>
    <row r="28" spans="2:8" ht="15.6">
      <c r="B28" s="1197" t="s">
        <v>2408</v>
      </c>
      <c r="C28" s="1198">
        <v>100</v>
      </c>
      <c r="D28" s="1199">
        <v>80</v>
      </c>
      <c r="E28" s="1200">
        <v>369902</v>
      </c>
      <c r="F28" s="3620">
        <f>+_xlfn.IFNA(VLOOKUP(E28,[2]Hoja1!$A:$C,3,FALSE),"Consultar")</f>
        <v>208</v>
      </c>
      <c r="G28" s="1200">
        <v>350541</v>
      </c>
      <c r="H28" s="1195">
        <f>+_xlfn.IFNA(VLOOKUP(G28,[2]Hoja1!$A:$C,3,FALSE),"Consultar")</f>
        <v>99</v>
      </c>
    </row>
    <row r="29" spans="2:8" ht="15.6">
      <c r="B29" s="1197" t="s">
        <v>2409</v>
      </c>
      <c r="C29" s="1198">
        <v>100</v>
      </c>
      <c r="D29" s="1199">
        <v>80</v>
      </c>
      <c r="E29" s="1200">
        <v>369902</v>
      </c>
      <c r="F29" s="3620">
        <f>+_xlfn.IFNA(VLOOKUP(E29,[2]Hoja1!$A:$C,3,FALSE),"Consultar")</f>
        <v>208</v>
      </c>
      <c r="G29" s="1200">
        <v>350541</v>
      </c>
      <c r="H29" s="1195">
        <f>+_xlfn.IFNA(VLOOKUP(G29,[2]Hoja1!$A:$C,3,FALSE),"Consultar")</f>
        <v>99</v>
      </c>
    </row>
    <row r="30" spans="2:8" ht="15.6">
      <c r="B30" s="1197" t="s">
        <v>2410</v>
      </c>
      <c r="C30" s="1198">
        <v>100</v>
      </c>
      <c r="D30" s="1199">
        <v>80</v>
      </c>
      <c r="E30" s="1200">
        <v>369902</v>
      </c>
      <c r="F30" s="3620">
        <f>+_xlfn.IFNA(VLOOKUP(E30,[2]Hoja1!$A:$C,3,FALSE),"Consultar")</f>
        <v>208</v>
      </c>
      <c r="G30" s="1200">
        <v>350541</v>
      </c>
      <c r="H30" s="1195">
        <f>+_xlfn.IFNA(VLOOKUP(G30,[2]Hoja1!$A:$C,3,FALSE),"Consultar")</f>
        <v>99</v>
      </c>
    </row>
    <row r="31" spans="2:8" ht="15.6">
      <c r="B31" s="1197" t="s">
        <v>2411</v>
      </c>
      <c r="C31" s="1198">
        <v>100</v>
      </c>
      <c r="D31" s="1199">
        <v>80</v>
      </c>
      <c r="E31" s="1200">
        <v>369902</v>
      </c>
      <c r="F31" s="3620">
        <f>+_xlfn.IFNA(VLOOKUP(E31,[2]Hoja1!$A:$C,3,FALSE),"Consultar")</f>
        <v>208</v>
      </c>
      <c r="G31" s="1200">
        <v>350541</v>
      </c>
      <c r="H31" s="1195">
        <f>+_xlfn.IFNA(VLOOKUP(G31,[2]Hoja1!$A:$C,3,FALSE),"Consultar")</f>
        <v>99</v>
      </c>
    </row>
    <row r="32" spans="2:8" ht="15.6">
      <c r="B32" s="1197" t="s">
        <v>2412</v>
      </c>
      <c r="C32" s="1198">
        <v>100</v>
      </c>
      <c r="D32" s="1199">
        <v>80</v>
      </c>
      <c r="E32" s="1200">
        <v>369902</v>
      </c>
      <c r="F32" s="3620">
        <f>+_xlfn.IFNA(VLOOKUP(E32,[2]Hoja1!$A:$C,3,FALSE),"Consultar")</f>
        <v>208</v>
      </c>
      <c r="G32" s="1200">
        <v>350541</v>
      </c>
      <c r="H32" s="1195">
        <f>+_xlfn.IFNA(VLOOKUP(G32,[2]Hoja1!$A:$C,3,FALSE),"Consultar")</f>
        <v>99</v>
      </c>
    </row>
    <row r="33" spans="2:8" ht="15.6">
      <c r="B33" s="1197" t="s">
        <v>2413</v>
      </c>
      <c r="C33" s="1198">
        <v>125</v>
      </c>
      <c r="D33" s="1199">
        <v>100</v>
      </c>
      <c r="E33" s="1200">
        <v>96414677</v>
      </c>
      <c r="F33" s="3620">
        <f>+_xlfn.IFNA(VLOOKUP(E33,[2]Hoja1!$A:$C,3,FALSE),"Consultar")</f>
        <v>549</v>
      </c>
      <c r="G33" s="1200">
        <v>369902</v>
      </c>
      <c r="H33" s="1195">
        <f>+_xlfn.IFNA(VLOOKUP(G33,[2]Hoja1!$A:$C,3,FALSE),"Consultar")</f>
        <v>208</v>
      </c>
    </row>
    <row r="34" spans="2:8" ht="15.6">
      <c r="B34" s="1197" t="s">
        <v>2414</v>
      </c>
      <c r="C34" s="1198">
        <v>125</v>
      </c>
      <c r="D34" s="1199">
        <v>100</v>
      </c>
      <c r="E34" s="1200">
        <v>96414677</v>
      </c>
      <c r="F34" s="3620">
        <f>+_xlfn.IFNA(VLOOKUP(E34,[2]Hoja1!$A:$C,3,FALSE),"Consultar")</f>
        <v>549</v>
      </c>
      <c r="G34" s="1200">
        <v>369902</v>
      </c>
      <c r="H34" s="1195">
        <f>+_xlfn.IFNA(VLOOKUP(G34,[2]Hoja1!$A:$C,3,FALSE),"Consultar")</f>
        <v>208</v>
      </c>
    </row>
    <row r="35" spans="2:8" ht="15.6">
      <c r="B35" s="1197" t="s">
        <v>2415</v>
      </c>
      <c r="C35" s="1198">
        <v>125</v>
      </c>
      <c r="D35" s="1199">
        <v>100</v>
      </c>
      <c r="E35" s="1200">
        <v>96414677</v>
      </c>
      <c r="F35" s="3620">
        <f>+_xlfn.IFNA(VLOOKUP(E35,[2]Hoja1!$A:$C,3,FALSE),"Consultar")</f>
        <v>549</v>
      </c>
      <c r="G35" s="1200">
        <v>369902</v>
      </c>
      <c r="H35" s="1195">
        <f>+_xlfn.IFNA(VLOOKUP(G35,[2]Hoja1!$A:$C,3,FALSE),"Consultar")</f>
        <v>208</v>
      </c>
    </row>
    <row r="36" spans="2:8" ht="15.6">
      <c r="B36" s="1197" t="s">
        <v>2416</v>
      </c>
      <c r="C36" s="1198">
        <v>125</v>
      </c>
      <c r="D36" s="1199">
        <v>100</v>
      </c>
      <c r="E36" s="1200">
        <v>96414677</v>
      </c>
      <c r="F36" s="3620">
        <f>+_xlfn.IFNA(VLOOKUP(E36,[2]Hoja1!$A:$C,3,FALSE),"Consultar")</f>
        <v>549</v>
      </c>
      <c r="G36" s="1200">
        <v>369902</v>
      </c>
      <c r="H36" s="1195">
        <f>+_xlfn.IFNA(VLOOKUP(G36,[2]Hoja1!$A:$C,3,FALSE),"Consultar")</f>
        <v>208</v>
      </c>
    </row>
    <row r="37" spans="2:8" ht="15.6">
      <c r="B37" s="1197" t="s">
        <v>2417</v>
      </c>
      <c r="C37" s="1198">
        <v>125</v>
      </c>
      <c r="D37" s="1199">
        <v>100</v>
      </c>
      <c r="E37" s="1200">
        <v>96414677</v>
      </c>
      <c r="F37" s="3620">
        <f>+_xlfn.IFNA(VLOOKUP(E37,[2]Hoja1!$A:$C,3,FALSE),"Consultar")</f>
        <v>549</v>
      </c>
      <c r="G37" s="1200">
        <v>369902</v>
      </c>
      <c r="H37" s="1195">
        <f>+_xlfn.IFNA(VLOOKUP(G37,[2]Hoja1!$A:$C,3,FALSE),"Consultar")</f>
        <v>208</v>
      </c>
    </row>
    <row r="38" spans="2:8" ht="15.6">
      <c r="B38" s="1197" t="s">
        <v>2418</v>
      </c>
      <c r="C38" s="1198">
        <v>150</v>
      </c>
      <c r="D38" s="1199">
        <v>125</v>
      </c>
      <c r="E38" s="1200">
        <v>96414676</v>
      </c>
      <c r="F38" s="3620">
        <f>+_xlfn.IFNA(VLOOKUP(E38,[2]Hoja1!$A:$C,3,FALSE),"Consultar")</f>
        <v>612</v>
      </c>
      <c r="G38" s="1200">
        <v>96414677</v>
      </c>
      <c r="H38" s="1195">
        <f>+_xlfn.IFNA(VLOOKUP(G38,[2]Hoja1!$A:$C,3,FALSE),"Consultar")</f>
        <v>549</v>
      </c>
    </row>
    <row r="39" spans="2:8" ht="15.6">
      <c r="B39" s="1197" t="s">
        <v>2419</v>
      </c>
      <c r="C39" s="1198">
        <v>150</v>
      </c>
      <c r="D39" s="1199">
        <v>125</v>
      </c>
      <c r="E39" s="1200">
        <v>96414676</v>
      </c>
      <c r="F39" s="3620">
        <f>+_xlfn.IFNA(VLOOKUP(E39,[2]Hoja1!$A:$C,3,FALSE),"Consultar")</f>
        <v>612</v>
      </c>
      <c r="G39" s="1200">
        <v>96414677</v>
      </c>
      <c r="H39" s="1195">
        <f>+_xlfn.IFNA(VLOOKUP(G39,[2]Hoja1!$A:$C,3,FALSE),"Consultar")</f>
        <v>549</v>
      </c>
    </row>
    <row r="40" spans="2:8" ht="15.6">
      <c r="B40" s="1197" t="s">
        <v>2420</v>
      </c>
      <c r="C40" s="1198">
        <v>150</v>
      </c>
      <c r="D40" s="1199">
        <v>125</v>
      </c>
      <c r="E40" s="1200">
        <v>96414676</v>
      </c>
      <c r="F40" s="3620">
        <f>+_xlfn.IFNA(VLOOKUP(E40,[2]Hoja1!$A:$C,3,FALSE),"Consultar")</f>
        <v>612</v>
      </c>
      <c r="G40" s="1200">
        <v>96414677</v>
      </c>
      <c r="H40" s="1195">
        <f>+_xlfn.IFNA(VLOOKUP(G40,[2]Hoja1!$A:$C,3,FALSE),"Consultar")</f>
        <v>549</v>
      </c>
    </row>
    <row r="41" spans="2:8" ht="15.6">
      <c r="B41" s="1197" t="s">
        <v>2421</v>
      </c>
      <c r="C41" s="1198">
        <v>150</v>
      </c>
      <c r="D41" s="1199">
        <v>125</v>
      </c>
      <c r="E41" s="1200">
        <v>96414676</v>
      </c>
      <c r="F41" s="3620">
        <f>+_xlfn.IFNA(VLOOKUP(E41,[2]Hoja1!$A:$C,3,FALSE),"Consultar")</f>
        <v>612</v>
      </c>
      <c r="G41" s="1200">
        <v>96414677</v>
      </c>
      <c r="H41" s="1195">
        <f>+_xlfn.IFNA(VLOOKUP(G41,[2]Hoja1!$A:$C,3,FALSE),"Consultar")</f>
        <v>549</v>
      </c>
    </row>
    <row r="42" spans="2:8" ht="15.6">
      <c r="B42" s="1197" t="s">
        <v>2422</v>
      </c>
      <c r="C42" s="1198">
        <v>200</v>
      </c>
      <c r="D42" s="1199">
        <v>150</v>
      </c>
      <c r="E42" s="1200">
        <v>96691093</v>
      </c>
      <c r="F42" s="3620">
        <f>+_xlfn.IFNA(VLOOKUP(E42,[2]Hoja1!$A:$C,3,FALSE),"Consultar")</f>
        <v>649</v>
      </c>
      <c r="G42" s="1200">
        <v>96414676</v>
      </c>
      <c r="H42" s="1195">
        <f>+_xlfn.IFNA(VLOOKUP(G42,[2]Hoja1!$A:$C,3,FALSE),"Consultar")</f>
        <v>612</v>
      </c>
    </row>
    <row r="43" spans="2:8" ht="15.6">
      <c r="B43" s="1197" t="s">
        <v>2423</v>
      </c>
      <c r="C43" s="1198">
        <v>200</v>
      </c>
      <c r="D43" s="1199">
        <v>150</v>
      </c>
      <c r="E43" s="1200">
        <v>96691093</v>
      </c>
      <c r="F43" s="3620">
        <f>+_xlfn.IFNA(VLOOKUP(E43,[2]Hoja1!$A:$C,3,FALSE),"Consultar")</f>
        <v>649</v>
      </c>
      <c r="G43" s="1200">
        <v>96414676</v>
      </c>
      <c r="H43" s="1195">
        <f>+_xlfn.IFNA(VLOOKUP(G43,[2]Hoja1!$A:$C,3,FALSE),"Consultar")</f>
        <v>612</v>
      </c>
    </row>
    <row r="44" spans="2:8" ht="16.149999999999999" thickBot="1">
      <c r="B44" s="1202" t="s">
        <v>2424</v>
      </c>
      <c r="C44" s="1203">
        <v>200</v>
      </c>
      <c r="D44" s="1204">
        <v>150</v>
      </c>
      <c r="E44" s="1205">
        <v>96691093</v>
      </c>
      <c r="F44" s="3621">
        <f>+_xlfn.IFNA(VLOOKUP(E44,[2]Hoja1!$A:$C,3,FALSE),"Consultar")</f>
        <v>649</v>
      </c>
      <c r="G44" s="1205">
        <v>96414676</v>
      </c>
      <c r="H44" s="3093">
        <f>+_xlfn.IFNA(VLOOKUP(G44,[2]Hoja1!$A:$C,3,FALSE),"Consultar")</f>
        <v>612</v>
      </c>
    </row>
    <row r="45" spans="2:8" s="1181" customFormat="1"/>
    <row r="46" spans="2:8" s="1181" customFormat="1" ht="15" thickBot="1">
      <c r="B46" s="1181" t="s">
        <v>2425</v>
      </c>
    </row>
    <row r="47" spans="2:8" s="1181" customFormat="1">
      <c r="B47" s="1206" t="s">
        <v>2385</v>
      </c>
      <c r="C47" s="1207"/>
      <c r="D47" s="1207"/>
      <c r="E47" s="1208"/>
    </row>
    <row r="48" spans="2:8" s="1181" customFormat="1" ht="15" thickBot="1">
      <c r="B48" s="1209" t="s">
        <v>2387</v>
      </c>
      <c r="C48" s="1210"/>
      <c r="D48" s="1210"/>
      <c r="E48" s="1211"/>
    </row>
    <row r="49" s="1181" customFormat="1"/>
    <row r="50" s="1181" customFormat="1"/>
    <row r="51" s="1181" customFormat="1"/>
    <row r="52" s="1181" customFormat="1"/>
    <row r="53" s="1181" customFormat="1"/>
    <row r="54" s="1181" customFormat="1"/>
    <row r="55" s="1181" customFormat="1"/>
    <row r="56" s="1181" customFormat="1"/>
    <row r="57" s="1181" customFormat="1"/>
    <row r="58" s="1181" customFormat="1"/>
    <row r="59" s="1181" customFormat="1"/>
    <row r="60" s="1181" customFormat="1"/>
    <row r="61" s="1181" customFormat="1"/>
    <row r="62" s="1181" customFormat="1"/>
    <row r="63" s="1181" customFormat="1"/>
    <row r="64" s="1181" customFormat="1"/>
    <row r="65" s="1181" customFormat="1"/>
    <row r="66" s="1181" customFormat="1"/>
    <row r="67" s="1181" customFormat="1"/>
    <row r="68" s="1181" customFormat="1"/>
    <row r="69" s="1181" customFormat="1"/>
    <row r="70" s="1181" customFormat="1"/>
    <row r="71" s="1181" customFormat="1"/>
    <row r="72" s="1181" customFormat="1"/>
    <row r="73" s="1181" customFormat="1"/>
    <row r="74" s="1181" customFormat="1"/>
    <row r="75" s="1181" customFormat="1"/>
    <row r="76" s="1181" customFormat="1"/>
    <row r="77" s="1181" customFormat="1"/>
    <row r="78" s="1181" customFormat="1"/>
    <row r="79" s="1181" customFormat="1"/>
    <row r="80" s="1181" customFormat="1"/>
    <row r="81" s="1181" customFormat="1"/>
    <row r="82" s="1181" customFormat="1"/>
    <row r="83" s="1181" customFormat="1"/>
    <row r="84" s="1181" customFormat="1"/>
    <row r="85" s="1181" customFormat="1"/>
    <row r="86" s="1181" customFormat="1"/>
    <row r="87" s="1181" customFormat="1"/>
    <row r="88" s="1181" customFormat="1"/>
    <row r="89" s="1181" customFormat="1"/>
    <row r="90" s="1181" customFormat="1"/>
    <row r="91" s="1181" customFormat="1"/>
    <row r="92" s="1181" customFormat="1"/>
    <row r="93" s="1181" customFormat="1"/>
    <row r="94" s="1181" customFormat="1"/>
    <row r="95" s="1181" customFormat="1"/>
    <row r="96" s="1181" customFormat="1"/>
    <row r="97" s="1181" customFormat="1"/>
    <row r="98" s="1181" customFormat="1"/>
    <row r="99" s="1181" customFormat="1"/>
    <row r="100" s="1181" customFormat="1"/>
    <row r="101" s="1181" customFormat="1"/>
    <row r="102" s="1181" customFormat="1"/>
    <row r="103" s="1181" customFormat="1"/>
    <row r="104" s="1181" customFormat="1"/>
    <row r="105" s="1181" customFormat="1"/>
    <row r="106" s="1181" customFormat="1"/>
    <row r="107" s="1181" customFormat="1"/>
    <row r="108" s="1181" customFormat="1"/>
    <row r="109" s="1181" customFormat="1"/>
    <row r="110" s="1181" customFormat="1"/>
    <row r="111" s="1181" customFormat="1"/>
    <row r="112" s="1181" customFormat="1"/>
    <row r="113" s="1181" customFormat="1"/>
    <row r="114" s="1181" customFormat="1"/>
    <row r="115" s="1181" customFormat="1"/>
    <row r="116" s="1181" customFormat="1"/>
    <row r="117" s="1181" customFormat="1"/>
    <row r="118" s="1181" customFormat="1"/>
    <row r="119" s="1181" customFormat="1"/>
    <row r="120" s="1181" customFormat="1"/>
    <row r="121" s="1181" customFormat="1"/>
    <row r="122" s="1181" customFormat="1"/>
    <row r="123" s="1181" customFormat="1"/>
    <row r="124" s="1181" customFormat="1"/>
    <row r="125" s="1181" customFormat="1"/>
    <row r="126" s="1181" customFormat="1"/>
    <row r="127" s="1181" customFormat="1"/>
    <row r="128" s="1181" customFormat="1"/>
    <row r="129" s="1181" customFormat="1"/>
    <row r="130" s="1181" customFormat="1"/>
    <row r="131" s="1181" customFormat="1"/>
    <row r="132" s="1181" customFormat="1"/>
    <row r="133" s="1181" customFormat="1"/>
    <row r="134" s="1181" customFormat="1"/>
    <row r="135" s="1181" customFormat="1"/>
    <row r="136" s="1181" customFormat="1"/>
    <row r="137" s="1181" customFormat="1"/>
    <row r="138" s="1181" customFormat="1"/>
    <row r="139" s="1181" customFormat="1"/>
    <row r="140" s="1181" customFormat="1"/>
    <row r="141" s="1181" customFormat="1"/>
    <row r="142" s="1181" customFormat="1"/>
    <row r="143" s="1181" customFormat="1"/>
    <row r="144" s="1181" customFormat="1"/>
    <row r="145" s="1181" customFormat="1"/>
    <row r="146" s="1181" customFormat="1"/>
    <row r="147" s="1181" customFormat="1"/>
    <row r="148" s="1181" customFormat="1"/>
    <row r="149" s="1181" customFormat="1"/>
    <row r="150" s="1181" customFormat="1"/>
    <row r="151" s="1181" customFormat="1"/>
    <row r="152" s="1181" customFormat="1"/>
    <row r="153" s="1181" customFormat="1"/>
    <row r="154" s="1181" customFormat="1"/>
    <row r="155" s="1181" customFormat="1"/>
    <row r="156" s="1181" customFormat="1"/>
    <row r="157" s="1181" customFormat="1"/>
    <row r="158" s="1181" customFormat="1"/>
    <row r="159" s="1181" customFormat="1"/>
    <row r="160" s="1181" customFormat="1"/>
    <row r="161" s="1181" customFormat="1"/>
    <row r="162" s="1181" customFormat="1"/>
    <row r="163" s="1181" customFormat="1"/>
    <row r="164" s="1181" customFormat="1"/>
    <row r="165" s="1181" customFormat="1"/>
    <row r="166" s="1181" customFormat="1"/>
    <row r="167" s="1181" customFormat="1"/>
    <row r="168" s="1181" customFormat="1"/>
    <row r="169" s="1181" customFormat="1"/>
    <row r="170" s="1181" customFormat="1"/>
    <row r="171" s="1181" customFormat="1"/>
    <row r="172" s="1181" customFormat="1"/>
    <row r="173" s="1181" customFormat="1"/>
    <row r="174" s="1181" customFormat="1"/>
    <row r="175" s="1181" customFormat="1"/>
    <row r="176" s="1181" customFormat="1"/>
    <row r="177" s="1181" customFormat="1"/>
    <row r="178" s="1181" customFormat="1"/>
    <row r="179" s="1181" customFormat="1"/>
    <row r="180" s="1181" customFormat="1"/>
    <row r="181" s="1181" customFormat="1"/>
    <row r="182" s="1181" customFormat="1"/>
    <row r="183" s="1181" customFormat="1"/>
    <row r="184" s="1181" customFormat="1"/>
    <row r="185" s="1181" customFormat="1"/>
    <row r="186" s="1181" customFormat="1"/>
    <row r="187" s="1181" customFormat="1"/>
    <row r="188" s="1181" customFormat="1"/>
    <row r="189" s="1181" customFormat="1"/>
    <row r="190" s="1181" customFormat="1"/>
    <row r="191" s="1181" customFormat="1"/>
    <row r="192" s="1181" customFormat="1"/>
    <row r="193" s="1181" customFormat="1"/>
    <row r="194" s="1181" customFormat="1"/>
    <row r="195" s="1181" customFormat="1"/>
    <row r="196" s="1181" customFormat="1"/>
    <row r="197" s="1181" customFormat="1"/>
    <row r="198" s="1181" customFormat="1"/>
    <row r="199" s="1181" customFormat="1"/>
    <row r="200" s="1181" customFormat="1"/>
    <row r="201" s="1181" customFormat="1"/>
    <row r="202" s="1181" customFormat="1"/>
    <row r="203" s="1181" customFormat="1"/>
    <row r="204" s="1181" customFormat="1"/>
    <row r="205" s="1181" customFormat="1"/>
    <row r="206" s="1181" customFormat="1"/>
    <row r="207" s="1181" customFormat="1"/>
    <row r="208" s="1181" customFormat="1"/>
    <row r="209" s="1181" customFormat="1"/>
    <row r="210" s="1181" customFormat="1"/>
    <row r="211" s="1181" customFormat="1"/>
    <row r="212" s="1181" customFormat="1"/>
    <row r="213" s="1181" customFormat="1"/>
    <row r="214" s="1181" customFormat="1"/>
    <row r="215" s="1181" customFormat="1"/>
    <row r="216" s="1181" customFormat="1"/>
    <row r="217" s="1181" customFormat="1"/>
    <row r="218" s="1181" customFormat="1"/>
    <row r="219" s="1181" customFormat="1"/>
    <row r="220" s="1181" customFormat="1"/>
    <row r="221" s="1181" customFormat="1"/>
  </sheetData>
  <hyperlinks>
    <hyperlink ref="G1" location="Indice!A1" display="Volver al Índice" xr:uid="{767982C0-F912-4CBA-8CD8-DA47EDDFCBA8}"/>
  </hyperlinks>
  <pageMargins left="0.7" right="0.7" top="0.75" bottom="0.75" header="0.3" footer="0.3"/>
  <pageSetup paperSize="9" orientation="portrait" horizontalDpi="300" verticalDpi="300" r:id="rId1"/>
  <customProperties>
    <customPr name="_pios_id" r:id="rId2"/>
  </customPropertie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22EC7B-9C85-42D8-B149-ACCE5D6CE07F}">
  <dimension ref="A1:O394"/>
  <sheetViews>
    <sheetView showGridLines="0" zoomScale="85" zoomScaleNormal="85" workbookViewId="0"/>
  </sheetViews>
  <sheetFormatPr defaultColWidth="11.42578125" defaultRowHeight="13.15"/>
  <cols>
    <col min="1" max="1" width="6.5703125" style="767" customWidth="1"/>
    <col min="2" max="2" width="18.42578125" style="1320" customWidth="1"/>
    <col min="3" max="3" width="13.42578125" style="193" customWidth="1"/>
    <col min="4" max="4" width="13.7109375" style="192" customWidth="1"/>
    <col min="5" max="5" width="13.28515625" style="1321" customWidth="1"/>
    <col min="6" max="6" width="7.42578125" style="767" customWidth="1"/>
    <col min="7" max="7" width="17.42578125" style="767" customWidth="1"/>
    <col min="8" max="8" width="13.42578125" style="767" customWidth="1"/>
    <col min="9" max="9" width="11.42578125" style="767"/>
    <col min="10" max="10" width="15.5703125" style="767" customWidth="1"/>
    <col min="11" max="11" width="8.42578125" style="767" customWidth="1"/>
    <col min="12" max="12" width="18" style="767" customWidth="1"/>
    <col min="13" max="13" width="15.42578125" style="767" customWidth="1"/>
    <col min="14" max="14" width="11.42578125" style="767"/>
    <col min="15" max="15" width="17.42578125" style="767" customWidth="1"/>
    <col min="16" max="16384" width="11.42578125" style="767"/>
  </cols>
  <sheetData>
    <row r="1" spans="1:15" s="1212" customFormat="1" ht="24" customHeight="1">
      <c r="B1" s="1213"/>
      <c r="C1" s="1214"/>
      <c r="D1" s="1215"/>
      <c r="E1" s="1216"/>
      <c r="G1" s="1217"/>
      <c r="H1" s="1218"/>
      <c r="I1" s="1218"/>
      <c r="J1" s="158" t="s">
        <v>251</v>
      </c>
      <c r="L1" s="1217"/>
      <c r="M1" s="1218"/>
      <c r="N1" s="1218"/>
      <c r="O1" s="1219"/>
    </row>
    <row r="2" spans="1:15" s="1212" customFormat="1" ht="24" customHeight="1">
      <c r="B2" s="1213"/>
      <c r="C2" s="1214"/>
      <c r="D2" s="1215"/>
      <c r="E2" s="1216"/>
      <c r="G2" s="1217"/>
      <c r="H2" s="1218"/>
      <c r="I2" s="1218"/>
      <c r="J2" s="3300"/>
      <c r="L2" s="1217"/>
      <c r="M2" s="1218"/>
      <c r="N2" s="1218"/>
      <c r="O2" s="1219"/>
    </row>
    <row r="3" spans="1:15" ht="27" customHeight="1">
      <c r="B3" s="4814" t="s">
        <v>2426</v>
      </c>
      <c r="C3" s="4815"/>
      <c r="D3" s="4815"/>
      <c r="E3" s="4816"/>
      <c r="G3" s="4814" t="s">
        <v>2427</v>
      </c>
      <c r="H3" s="4815"/>
      <c r="I3" s="4815"/>
      <c r="J3" s="4816"/>
      <c r="L3" s="4814" t="s">
        <v>2428</v>
      </c>
      <c r="M3" s="4815"/>
      <c r="N3" s="4815"/>
      <c r="O3" s="4816"/>
    </row>
    <row r="4" spans="1:15" ht="14.25" customHeight="1" thickBot="1">
      <c r="A4" s="1220"/>
      <c r="B4" s="1221"/>
      <c r="C4" s="210"/>
      <c r="D4" s="197"/>
      <c r="E4" s="1222"/>
      <c r="F4" s="766"/>
    </row>
    <row r="5" spans="1:15" ht="21.75" customHeight="1">
      <c r="A5" s="1220"/>
      <c r="B5" s="4817" t="s">
        <v>1101</v>
      </c>
      <c r="C5" s="4203" t="s">
        <v>320</v>
      </c>
      <c r="D5" s="4203" t="s">
        <v>1090</v>
      </c>
      <c r="E5" s="4822" t="s">
        <v>2429</v>
      </c>
      <c r="F5" s="1223"/>
      <c r="G5" s="4817" t="s">
        <v>1101</v>
      </c>
      <c r="H5" s="4203" t="s">
        <v>320</v>
      </c>
      <c r="I5" s="4203" t="s">
        <v>1090</v>
      </c>
      <c r="J5" s="4822" t="s">
        <v>2429</v>
      </c>
      <c r="L5" s="4817" t="s">
        <v>1101</v>
      </c>
      <c r="M5" s="4203" t="s">
        <v>320</v>
      </c>
      <c r="N5" s="4203" t="s">
        <v>1090</v>
      </c>
      <c r="O5" s="4822" t="s">
        <v>2429</v>
      </c>
    </row>
    <row r="6" spans="1:15" ht="15" customHeight="1">
      <c r="A6" s="1220"/>
      <c r="B6" s="4818"/>
      <c r="C6" s="4820"/>
      <c r="D6" s="4820"/>
      <c r="E6" s="4823"/>
      <c r="F6" s="1223"/>
      <c r="G6" s="4818"/>
      <c r="H6" s="4820"/>
      <c r="I6" s="4820"/>
      <c r="J6" s="4823"/>
      <c r="L6" s="4818"/>
      <c r="M6" s="4820"/>
      <c r="N6" s="4820"/>
      <c r="O6" s="4823"/>
    </row>
    <row r="7" spans="1:15" ht="14.45" thickBot="1">
      <c r="A7" s="1220"/>
      <c r="B7" s="4819"/>
      <c r="C7" s="4821"/>
      <c r="D7" s="211" t="s">
        <v>2430</v>
      </c>
      <c r="E7" s="4824"/>
      <c r="F7" s="1223"/>
      <c r="G7" s="4819"/>
      <c r="H7" s="4821"/>
      <c r="I7" s="211" t="s">
        <v>2430</v>
      </c>
      <c r="J7" s="4824"/>
      <c r="L7" s="4819"/>
      <c r="M7" s="4821"/>
      <c r="N7" s="211" t="s">
        <v>2430</v>
      </c>
      <c r="O7" s="4824"/>
    </row>
    <row r="8" spans="1:15" s="1233" customFormat="1" ht="15" customHeight="1">
      <c r="A8" s="1224"/>
      <c r="B8" s="1225">
        <v>96517648</v>
      </c>
      <c r="C8" s="1226" t="s">
        <v>2431</v>
      </c>
      <c r="D8" s="1227">
        <v>0.37</v>
      </c>
      <c r="E8" s="1228">
        <f>+_xlfn.IFNA(VLOOKUP(B8,[2]Hoja1!$A:$C,3,FALSE),"Consultar")</f>
        <v>1365</v>
      </c>
      <c r="F8" s="94"/>
      <c r="G8" s="1229">
        <v>96531982</v>
      </c>
      <c r="H8" s="1230" t="s">
        <v>2432</v>
      </c>
      <c r="I8" s="1231">
        <v>0.37</v>
      </c>
      <c r="J8" s="1232">
        <f>+_xlfn.IFNA(VLOOKUP(G8,[2]Hoja1!$A:$C,3,FALSE),"Consultar")</f>
        <v>1374</v>
      </c>
      <c r="L8" s="1234">
        <v>96524776</v>
      </c>
      <c r="M8" s="1235" t="s">
        <v>2433</v>
      </c>
      <c r="N8" s="1236">
        <v>0.37</v>
      </c>
      <c r="O8" s="1237" t="str">
        <f>+_xlfn.IFNA(VLOOKUP(L8,[2]Hoja1!$A:$C,3,FALSE),"Consultar")</f>
        <v>Consultar</v>
      </c>
    </row>
    <row r="9" spans="1:15" s="1233" customFormat="1" ht="15" customHeight="1">
      <c r="A9" s="1224"/>
      <c r="B9" s="1238">
        <v>96517649</v>
      </c>
      <c r="C9" s="259" t="s">
        <v>2434</v>
      </c>
      <c r="D9" s="177">
        <v>0.37</v>
      </c>
      <c r="E9" s="3095" t="str">
        <f>+_xlfn.IFNA(VLOOKUP(B9,[2]Hoja1!$A:$C,3,FALSE),"Consultar")</f>
        <v>Consultar</v>
      </c>
      <c r="F9" s="94"/>
      <c r="G9" s="1239">
        <v>96532002</v>
      </c>
      <c r="H9" s="1240" t="s">
        <v>2435</v>
      </c>
      <c r="I9" s="1241">
        <v>0.37</v>
      </c>
      <c r="J9" s="1232">
        <f>+_xlfn.IFNA(VLOOKUP(G9,[2]Hoja1!$A:$C,3,FALSE),"Consultar")</f>
        <v>1441</v>
      </c>
      <c r="L9" s="1234">
        <v>96524777</v>
      </c>
      <c r="M9" s="1235" t="s">
        <v>2436</v>
      </c>
      <c r="N9" s="1236">
        <v>0.37</v>
      </c>
      <c r="O9" s="1237" t="str">
        <f>+_xlfn.IFNA(VLOOKUP(L9,[2]Hoja1!$A:$C,3,FALSE),"Consultar")</f>
        <v>Consultar</v>
      </c>
    </row>
    <row r="10" spans="1:15" s="1233" customFormat="1" ht="15" customHeight="1">
      <c r="A10" s="1224"/>
      <c r="B10" s="1242">
        <v>96517650</v>
      </c>
      <c r="C10" s="235" t="s">
        <v>2437</v>
      </c>
      <c r="D10" s="233">
        <v>0.37</v>
      </c>
      <c r="E10" s="1228" t="str">
        <f>+_xlfn.IFNA(VLOOKUP(B10,[2]Hoja1!$A:$C,3,FALSE),"Consultar")</f>
        <v>Consultar</v>
      </c>
      <c r="F10" s="94"/>
      <c r="G10" s="1239">
        <v>96532004</v>
      </c>
      <c r="H10" s="1240" t="s">
        <v>2438</v>
      </c>
      <c r="I10" s="1241">
        <v>0.37</v>
      </c>
      <c r="J10" s="1232">
        <f>+_xlfn.IFNA(VLOOKUP(G10,[2]Hoja1!$A:$C,3,FALSE),"Consultar")</f>
        <v>1518</v>
      </c>
      <c r="L10" s="1243">
        <v>96524780</v>
      </c>
      <c r="M10" s="1244" t="s">
        <v>2439</v>
      </c>
      <c r="N10" s="1245">
        <v>0.75</v>
      </c>
      <c r="O10" s="1246">
        <f>+_xlfn.IFNA(VLOOKUP(L10,[2]Hoja1!$A:$C,3,FALSE),"Consultar")</f>
        <v>2064</v>
      </c>
    </row>
    <row r="11" spans="1:15" s="1233" customFormat="1" ht="15" customHeight="1">
      <c r="A11" s="1224"/>
      <c r="B11" s="1242">
        <v>96517651</v>
      </c>
      <c r="C11" s="235" t="s">
        <v>2440</v>
      </c>
      <c r="D11" s="233">
        <v>0.55000000000000004</v>
      </c>
      <c r="E11" s="1228" t="str">
        <f>+_xlfn.IFNA(VLOOKUP(B11,[2]Hoja1!$A:$C,3,FALSE),"Consultar")</f>
        <v>Consultar</v>
      </c>
      <c r="F11" s="94"/>
      <c r="G11" s="1239">
        <v>96532008</v>
      </c>
      <c r="H11" s="1240" t="s">
        <v>2441</v>
      </c>
      <c r="I11" s="1241">
        <v>0.55000000000000004</v>
      </c>
      <c r="J11" s="1232">
        <f>+_xlfn.IFNA(VLOOKUP(G11,[2]Hoja1!$A:$C,3,FALSE),"Consultar")</f>
        <v>1632</v>
      </c>
      <c r="L11" s="1243">
        <v>96524781</v>
      </c>
      <c r="M11" s="1244" t="s">
        <v>2442</v>
      </c>
      <c r="N11" s="1245">
        <v>0.75</v>
      </c>
      <c r="O11" s="1246">
        <f>+_xlfn.IFNA(VLOOKUP(L11,[2]Hoja1!$A:$C,3,FALSE),"Consultar")</f>
        <v>2225</v>
      </c>
    </row>
    <row r="12" spans="1:15" s="1233" customFormat="1" ht="15" customHeight="1">
      <c r="A12" s="1224"/>
      <c r="B12" s="1238">
        <v>96517652</v>
      </c>
      <c r="C12" s="259" t="s">
        <v>2443</v>
      </c>
      <c r="D12" s="177">
        <v>0.55000000000000004</v>
      </c>
      <c r="E12" s="3095" t="str">
        <f>+_xlfn.IFNA(VLOOKUP(B12,[2]Hoja1!$A:$C,3,FALSE),"Consultar")</f>
        <v>Consultar</v>
      </c>
      <c r="F12" s="94"/>
      <c r="G12" s="1239">
        <v>96532016</v>
      </c>
      <c r="H12" s="1240" t="s">
        <v>2444</v>
      </c>
      <c r="I12" s="1241">
        <v>0.75</v>
      </c>
      <c r="J12" s="1232" t="str">
        <f>+_xlfn.IFNA(VLOOKUP(G12,[2]Hoja1!$A:$C,3,FALSE),"Consultar")</f>
        <v>Consultar</v>
      </c>
      <c r="L12" s="1234">
        <v>96524787</v>
      </c>
      <c r="M12" s="1235" t="s">
        <v>2445</v>
      </c>
      <c r="N12" s="1236">
        <v>1.5</v>
      </c>
      <c r="O12" s="1237" t="str">
        <f>+_xlfn.IFNA(VLOOKUP(L12,[2]Hoja1!$A:$C,3,FALSE),"Consultar")</f>
        <v>Consultar</v>
      </c>
    </row>
    <row r="13" spans="1:15" s="1233" customFormat="1" ht="15" customHeight="1">
      <c r="A13" s="1224"/>
      <c r="B13" s="1238">
        <v>96517653</v>
      </c>
      <c r="C13" s="259" t="s">
        <v>2446</v>
      </c>
      <c r="D13" s="177">
        <v>0.75</v>
      </c>
      <c r="E13" s="3095" t="str">
        <f>+_xlfn.IFNA(VLOOKUP(B13,[2]Hoja1!$A:$C,3,FALSE),"Consultar")</f>
        <v>Consultar</v>
      </c>
      <c r="F13" s="94"/>
      <c r="G13" s="1239">
        <v>96532035</v>
      </c>
      <c r="H13" s="1240" t="s">
        <v>2447</v>
      </c>
      <c r="I13" s="1241">
        <v>0.75</v>
      </c>
      <c r="J13" s="1232" t="str">
        <f>+_xlfn.IFNA(VLOOKUP(G13,[2]Hoja1!$A:$C,3,FALSE),"Consultar")</f>
        <v>Consultar</v>
      </c>
      <c r="L13" s="1234">
        <v>96524788</v>
      </c>
      <c r="M13" s="1235" t="s">
        <v>2448</v>
      </c>
      <c r="N13" s="1236">
        <v>1.5</v>
      </c>
      <c r="O13" s="1237" t="str">
        <f>+_xlfn.IFNA(VLOOKUP(L13,[2]Hoja1!$A:$C,3,FALSE),"Consultar")</f>
        <v>Consultar</v>
      </c>
    </row>
    <row r="14" spans="1:15" s="1233" customFormat="1" ht="15" customHeight="1">
      <c r="A14" s="1224"/>
      <c r="B14" s="1238">
        <v>96517655</v>
      </c>
      <c r="C14" s="259" t="s">
        <v>2449</v>
      </c>
      <c r="D14" s="177">
        <v>0.75</v>
      </c>
      <c r="E14" s="3095" t="str">
        <f>+_xlfn.IFNA(VLOOKUP(B14,[2]Hoja1!$A:$C,3,FALSE),"Consultar")</f>
        <v>Consultar</v>
      </c>
      <c r="F14" s="94"/>
      <c r="G14" s="1247">
        <v>96532036</v>
      </c>
      <c r="H14" s="1248" t="s">
        <v>2450</v>
      </c>
      <c r="I14" s="1249">
        <v>1.1000000000000001</v>
      </c>
      <c r="J14" s="3094">
        <f>+_xlfn.IFNA(VLOOKUP(G14,[2]Hoja1!$A:$C,3,FALSE),"Consultar")</f>
        <v>2442</v>
      </c>
      <c r="L14" s="1234">
        <v>96524789</v>
      </c>
      <c r="M14" s="1235" t="s">
        <v>2451</v>
      </c>
      <c r="N14" s="1236">
        <v>2.2000000000000002</v>
      </c>
      <c r="O14" s="1237" t="str">
        <f>+_xlfn.IFNA(VLOOKUP(L14,[2]Hoja1!$A:$C,3,FALSE),"Consultar")</f>
        <v>Consultar</v>
      </c>
    </row>
    <row r="15" spans="1:15" s="1233" customFormat="1" ht="15" customHeight="1">
      <c r="A15" s="1224"/>
      <c r="B15" s="1242">
        <v>96517656</v>
      </c>
      <c r="C15" s="235" t="s">
        <v>2452</v>
      </c>
      <c r="D15" s="233">
        <v>1.1000000000000001</v>
      </c>
      <c r="E15" s="1228" t="str">
        <f>+_xlfn.IFNA(VLOOKUP(B15,[2]Hoja1!$A:$C,3,FALSE),"Consultar")</f>
        <v>Consultar</v>
      </c>
      <c r="F15" s="94"/>
      <c r="G15" s="1247">
        <v>96532191</v>
      </c>
      <c r="H15" s="1248" t="s">
        <v>2453</v>
      </c>
      <c r="I15" s="1249">
        <v>1.1000000000000001</v>
      </c>
      <c r="J15" s="3094" t="str">
        <f>+_xlfn.IFNA(VLOOKUP(G15,[2]Hoja1!$A:$C,3,FALSE),"Consultar")</f>
        <v>Consultar</v>
      </c>
      <c r="L15" s="1234">
        <v>96524791</v>
      </c>
      <c r="M15" s="1235" t="s">
        <v>2454</v>
      </c>
      <c r="N15" s="1236">
        <v>2.2000000000000002</v>
      </c>
      <c r="O15" s="1237" t="str">
        <f>+_xlfn.IFNA(VLOOKUP(L15,[2]Hoja1!$A:$C,3,FALSE),"Consultar")</f>
        <v>Consultar</v>
      </c>
    </row>
    <row r="16" spans="1:15" s="1233" customFormat="1" ht="15" customHeight="1">
      <c r="A16" s="1224"/>
      <c r="B16" s="1242">
        <v>96517657</v>
      </c>
      <c r="C16" s="235" t="s">
        <v>2455</v>
      </c>
      <c r="D16" s="233">
        <v>1.1000000000000001</v>
      </c>
      <c r="E16" s="1228" t="str">
        <f>+_xlfn.IFNA(VLOOKUP(B16,[2]Hoja1!$A:$C,3,FALSE),"Consultar")</f>
        <v>Consultar</v>
      </c>
      <c r="F16" s="94"/>
      <c r="G16" s="1239">
        <v>96532194</v>
      </c>
      <c r="H16" s="1240" t="s">
        <v>2456</v>
      </c>
      <c r="I16" s="1241">
        <v>2.2000000000000002</v>
      </c>
      <c r="J16" s="1232" t="str">
        <f>+_xlfn.IFNA(VLOOKUP(G16,[2]Hoja1!$A:$C,3,FALSE),"Consultar")</f>
        <v>Consultar</v>
      </c>
      <c r="L16" s="1234">
        <v>96517964</v>
      </c>
      <c r="M16" s="1235" t="s">
        <v>2457</v>
      </c>
      <c r="N16" s="1236">
        <v>0.55000000000000004</v>
      </c>
      <c r="O16" s="1237" t="str">
        <f>+_xlfn.IFNA(VLOOKUP(L16,[2]Hoja1!$A:$C,3,FALSE),"Consultar")</f>
        <v>Consultar</v>
      </c>
    </row>
    <row r="17" spans="1:15" s="1233" customFormat="1" ht="15" customHeight="1">
      <c r="A17" s="1224"/>
      <c r="B17" s="1242">
        <v>96517658</v>
      </c>
      <c r="C17" s="235" t="s">
        <v>2458</v>
      </c>
      <c r="D17" s="233">
        <v>1.1000000000000001</v>
      </c>
      <c r="E17" s="1228" t="str">
        <f>+_xlfn.IFNA(VLOOKUP(B17,[2]Hoja1!$A:$C,3,FALSE),"Consultar")</f>
        <v>Consultar</v>
      </c>
      <c r="F17" s="94"/>
      <c r="G17" s="1239">
        <v>96532196</v>
      </c>
      <c r="H17" s="1240" t="s">
        <v>2459</v>
      </c>
      <c r="I17" s="1241">
        <v>2.2000000000000002</v>
      </c>
      <c r="J17" s="1232" t="str">
        <f>+_xlfn.IFNA(VLOOKUP(G17,[2]Hoja1!$A:$C,3,FALSE),"Consultar")</f>
        <v>Consultar</v>
      </c>
      <c r="L17" s="1234">
        <v>96517965</v>
      </c>
      <c r="M17" s="1235" t="s">
        <v>2460</v>
      </c>
      <c r="N17" s="1236">
        <v>0.55000000000000004</v>
      </c>
      <c r="O17" s="1237" t="str">
        <f>+_xlfn.IFNA(VLOOKUP(L17,[2]Hoja1!$A:$C,3,FALSE),"Consultar")</f>
        <v>Consultar</v>
      </c>
    </row>
    <row r="18" spans="1:15" s="1233" customFormat="1" ht="15" customHeight="1">
      <c r="A18" s="1224"/>
      <c r="B18" s="1238">
        <v>96517659</v>
      </c>
      <c r="C18" s="259" t="s">
        <v>2461</v>
      </c>
      <c r="D18" s="177">
        <v>1.1000000000000001</v>
      </c>
      <c r="E18" s="3095">
        <f>+_xlfn.IFNA(VLOOKUP(B18,[2]Hoja1!$A:$C,3,FALSE),"Consultar")</f>
        <v>2480</v>
      </c>
      <c r="F18" s="94"/>
      <c r="G18" s="1239">
        <v>96532198</v>
      </c>
      <c r="H18" s="1240" t="s">
        <v>2462</v>
      </c>
      <c r="I18" s="1241">
        <v>2.2000000000000002</v>
      </c>
      <c r="J18" s="1232" t="str">
        <f>+_xlfn.IFNA(VLOOKUP(G18,[2]Hoja1!$A:$C,3,FALSE),"Consultar")</f>
        <v>Consultar</v>
      </c>
      <c r="L18" s="1234">
        <v>96517966</v>
      </c>
      <c r="M18" s="1235" t="s">
        <v>2463</v>
      </c>
      <c r="N18" s="1236">
        <v>0.75</v>
      </c>
      <c r="O18" s="1237">
        <f>+_xlfn.IFNA(VLOOKUP(L18,[2]Hoja1!$A:$C,3,FALSE),"Consultar")</f>
        <v>2095</v>
      </c>
    </row>
    <row r="19" spans="1:15" s="1233" customFormat="1" ht="15" customHeight="1">
      <c r="A19" s="1224"/>
      <c r="B19" s="1242">
        <v>96517660</v>
      </c>
      <c r="C19" s="235" t="s">
        <v>2464</v>
      </c>
      <c r="D19" s="233">
        <v>1.5</v>
      </c>
      <c r="E19" s="1228" t="str">
        <f>+_xlfn.IFNA(VLOOKUP(B19,[2]Hoja1!$A:$C,3,FALSE),"Consultar")</f>
        <v>Consultar</v>
      </c>
      <c r="F19" s="94"/>
      <c r="G19" s="1239">
        <v>96532542</v>
      </c>
      <c r="H19" s="1240" t="s">
        <v>2465</v>
      </c>
      <c r="I19" s="1241">
        <v>0.55000000000000004</v>
      </c>
      <c r="J19" s="1232" t="str">
        <f>+_xlfn.IFNA(VLOOKUP(G19,[2]Hoja1!$A:$C,3,FALSE),"Consultar")</f>
        <v>Consultar</v>
      </c>
      <c r="L19" s="1234">
        <v>96517967</v>
      </c>
      <c r="M19" s="1235" t="s">
        <v>2466</v>
      </c>
      <c r="N19" s="1236">
        <v>1.1000000000000001</v>
      </c>
      <c r="O19" s="1237" t="str">
        <f>+_xlfn.IFNA(VLOOKUP(L19,[2]Hoja1!$A:$C,3,FALSE),"Consultar")</f>
        <v>Consultar</v>
      </c>
    </row>
    <row r="20" spans="1:15" s="1233" customFormat="1" ht="15" customHeight="1">
      <c r="A20" s="1224"/>
      <c r="B20" s="1242">
        <v>96517661</v>
      </c>
      <c r="C20" s="235" t="s">
        <v>2467</v>
      </c>
      <c r="D20" s="233">
        <v>1.5</v>
      </c>
      <c r="E20" s="1228" t="str">
        <f>+_xlfn.IFNA(VLOOKUP(B20,[2]Hoja1!$A:$C,3,FALSE),"Consultar")</f>
        <v>Consultar</v>
      </c>
      <c r="F20" s="94"/>
      <c r="G20" s="1239">
        <v>96532581</v>
      </c>
      <c r="H20" s="1240" t="s">
        <v>2468</v>
      </c>
      <c r="I20" s="1241">
        <v>0.75</v>
      </c>
      <c r="J20" s="1232">
        <f>+_xlfn.IFNA(VLOOKUP(G20,[2]Hoja1!$A:$C,3,FALSE),"Consultar")</f>
        <v>1807</v>
      </c>
      <c r="L20" s="1243">
        <v>96517968</v>
      </c>
      <c r="M20" s="1244" t="s">
        <v>2469</v>
      </c>
      <c r="N20" s="1245">
        <v>1.1000000000000001</v>
      </c>
      <c r="O20" s="1246" t="str">
        <f>+_xlfn.IFNA(VLOOKUP(L20,[2]Hoja1!$A:$C,3,FALSE),"Consultar")</f>
        <v>Consultar</v>
      </c>
    </row>
    <row r="21" spans="1:15" s="1233" customFormat="1" ht="15" customHeight="1">
      <c r="A21" s="1224"/>
      <c r="B21" s="1242">
        <v>96517662</v>
      </c>
      <c r="C21" s="235" t="s">
        <v>2470</v>
      </c>
      <c r="D21" s="233">
        <v>2.2000000000000002</v>
      </c>
      <c r="E21" s="1228" t="str">
        <f>+_xlfn.IFNA(VLOOKUP(B21,[2]Hoja1!$A:$C,3,FALSE),"Consultar")</f>
        <v>Consultar</v>
      </c>
      <c r="F21" s="94"/>
      <c r="G21" s="1239">
        <v>96532584</v>
      </c>
      <c r="H21" s="1240" t="s">
        <v>2471</v>
      </c>
      <c r="I21" s="1241">
        <v>1.1000000000000001</v>
      </c>
      <c r="J21" s="1232">
        <f>+_xlfn.IFNA(VLOOKUP(G21,[2]Hoja1!$A:$C,3,FALSE),"Consultar")</f>
        <v>2070</v>
      </c>
      <c r="L21" s="1243">
        <v>96517969</v>
      </c>
      <c r="M21" s="1244" t="s">
        <v>2472</v>
      </c>
      <c r="N21" s="1245">
        <v>1.1000000000000001</v>
      </c>
      <c r="O21" s="1246">
        <f>+_xlfn.IFNA(VLOOKUP(L21,[2]Hoja1!$A:$C,3,FALSE),"Consultar")</f>
        <v>2551</v>
      </c>
    </row>
    <row r="22" spans="1:15" s="1233" customFormat="1" ht="15" customHeight="1">
      <c r="A22" s="1224"/>
      <c r="B22" s="1242">
        <v>96517663</v>
      </c>
      <c r="C22" s="235" t="s">
        <v>2473</v>
      </c>
      <c r="D22" s="233">
        <v>2.2000000000000002</v>
      </c>
      <c r="E22" s="1228">
        <f>+_xlfn.IFNA(VLOOKUP(B22,[2]Hoja1!$A:$C,3,FALSE),"Consultar")</f>
        <v>3387</v>
      </c>
      <c r="F22" s="94"/>
      <c r="G22" s="1239">
        <v>96532651</v>
      </c>
      <c r="H22" s="1240" t="s">
        <v>2474</v>
      </c>
      <c r="I22" s="1241">
        <v>2.2000000000000002</v>
      </c>
      <c r="J22" s="1232">
        <f>+_xlfn.IFNA(VLOOKUP(G22,[2]Hoja1!$A:$C,3,FALSE),"Consultar")</f>
        <v>3371</v>
      </c>
      <c r="L22" s="1243">
        <v>96518559</v>
      </c>
      <c r="M22" s="1244" t="s">
        <v>2475</v>
      </c>
      <c r="N22" s="1245">
        <v>1.5</v>
      </c>
      <c r="O22" s="1246">
        <f>+_xlfn.IFNA(VLOOKUP(L22,[2]Hoja1!$A:$C,3,FALSE),"Consultar")</f>
        <v>2994</v>
      </c>
    </row>
    <row r="23" spans="1:15" s="1233" customFormat="1" ht="15" customHeight="1">
      <c r="A23" s="1224"/>
      <c r="B23" s="1238">
        <v>96517664</v>
      </c>
      <c r="C23" s="259" t="s">
        <v>2476</v>
      </c>
      <c r="D23" s="177">
        <v>2.2000000000000002</v>
      </c>
      <c r="E23" s="3095" t="str">
        <f>+_xlfn.IFNA(VLOOKUP(B23,[2]Hoja1!$A:$C,3,FALSE),"Consultar")</f>
        <v>Consultar</v>
      </c>
      <c r="F23" s="94"/>
      <c r="G23" s="1239">
        <v>96532654</v>
      </c>
      <c r="H23" s="1240" t="s">
        <v>2477</v>
      </c>
      <c r="I23" s="1241">
        <v>3</v>
      </c>
      <c r="J23" s="1232">
        <f>+_xlfn.IFNA(VLOOKUP(G23,[2]Hoja1!$A:$C,3,FALSE),"Consultar")</f>
        <v>3634</v>
      </c>
      <c r="L23" s="1243">
        <v>96518560</v>
      </c>
      <c r="M23" s="1244" t="s">
        <v>2478</v>
      </c>
      <c r="N23" s="1245">
        <v>2.2000000000000002</v>
      </c>
      <c r="O23" s="1246" t="str">
        <f>+_xlfn.IFNA(VLOOKUP(L23,[2]Hoja1!$A:$C,3,FALSE),"Consultar")</f>
        <v>Consultar</v>
      </c>
    </row>
    <row r="24" spans="1:15" s="1233" customFormat="1" ht="15" customHeight="1">
      <c r="A24" s="1224"/>
      <c r="B24" s="1238">
        <v>96517665</v>
      </c>
      <c r="C24" s="259" t="s">
        <v>2479</v>
      </c>
      <c r="D24" s="177">
        <v>2.2000000000000002</v>
      </c>
      <c r="E24" s="3095" t="str">
        <f>+_xlfn.IFNA(VLOOKUP(B24,[2]Hoja1!$A:$C,3,FALSE),"Consultar")</f>
        <v>Consultar</v>
      </c>
      <c r="F24" s="94"/>
      <c r="G24" s="1239">
        <v>96532656</v>
      </c>
      <c r="H24" s="1240" t="s">
        <v>2480</v>
      </c>
      <c r="I24" s="1241">
        <v>3</v>
      </c>
      <c r="J24" s="1232">
        <f>+_xlfn.IFNA(VLOOKUP(G24,[2]Hoja1!$A:$C,3,FALSE),"Consultar")</f>
        <v>3779</v>
      </c>
      <c r="L24" s="1234">
        <v>96518562</v>
      </c>
      <c r="M24" s="1235" t="s">
        <v>2481</v>
      </c>
      <c r="N24" s="1236">
        <v>2.2000000000000002</v>
      </c>
      <c r="O24" s="1237" t="str">
        <f>+_xlfn.IFNA(VLOOKUP(L24,[2]Hoja1!$A:$C,3,FALSE),"Consultar")</f>
        <v>Consultar</v>
      </c>
    </row>
    <row r="25" spans="1:15" s="1233" customFormat="1" ht="15" customHeight="1">
      <c r="A25" s="1224"/>
      <c r="B25" s="1242">
        <v>96517666</v>
      </c>
      <c r="C25" s="235" t="s">
        <v>2482</v>
      </c>
      <c r="D25" s="233">
        <v>3</v>
      </c>
      <c r="E25" s="1228" t="str">
        <f>+_xlfn.IFNA(VLOOKUP(B25,[2]Hoja1!$A:$C,3,FALSE),"Consultar")</f>
        <v>Consultar</v>
      </c>
      <c r="F25" s="94"/>
      <c r="G25" s="1239">
        <v>96532670</v>
      </c>
      <c r="H25" s="1240" t="s">
        <v>2483</v>
      </c>
      <c r="I25" s="1241">
        <v>3</v>
      </c>
      <c r="J25" s="1232" t="str">
        <f>+_xlfn.IFNA(VLOOKUP(G25,[2]Hoja1!$A:$C,3,FALSE),"Consultar")</f>
        <v>Consultar</v>
      </c>
      <c r="L25" s="1234">
        <v>96518563</v>
      </c>
      <c r="M25" s="1235" t="s">
        <v>2484</v>
      </c>
      <c r="N25" s="1236">
        <v>2.2000000000000002</v>
      </c>
      <c r="O25" s="1237" t="str">
        <f>+_xlfn.IFNA(VLOOKUP(L25,[2]Hoja1!$A:$C,3,FALSE),"Consultar")</f>
        <v>Consultar</v>
      </c>
    </row>
    <row r="26" spans="1:15" s="1233" customFormat="1" ht="15" customHeight="1">
      <c r="A26" s="1224"/>
      <c r="B26" s="1242">
        <v>96517814</v>
      </c>
      <c r="C26" s="235" t="s">
        <v>2485</v>
      </c>
      <c r="D26" s="233">
        <v>0.37</v>
      </c>
      <c r="E26" s="1228">
        <f>+_xlfn.IFNA(VLOOKUP(B26,[2]Hoja1!$A:$C,3,FALSE),"Consultar")</f>
        <v>1391</v>
      </c>
      <c r="F26" s="94"/>
      <c r="G26" s="1239">
        <v>96532682</v>
      </c>
      <c r="H26" s="1240" t="s">
        <v>2486</v>
      </c>
      <c r="I26" s="1241">
        <v>4</v>
      </c>
      <c r="J26" s="1232">
        <f>+_xlfn.IFNA(VLOOKUP(G26,[2]Hoja1!$A:$C,3,FALSE),"Consultar")</f>
        <v>4693</v>
      </c>
      <c r="L26" s="1234">
        <v>96518564</v>
      </c>
      <c r="M26" s="1235" t="s">
        <v>2487</v>
      </c>
      <c r="N26" s="1236">
        <v>3</v>
      </c>
      <c r="O26" s="1237" t="str">
        <f>+_xlfn.IFNA(VLOOKUP(L26,[2]Hoja1!$A:$C,3,FALSE),"Consultar")</f>
        <v>Consultar</v>
      </c>
    </row>
    <row r="27" spans="1:15" s="1233" customFormat="1" ht="15" customHeight="1">
      <c r="A27" s="1224"/>
      <c r="B27" s="1242">
        <v>96517815</v>
      </c>
      <c r="C27" s="235" t="s">
        <v>2488</v>
      </c>
      <c r="D27" s="233">
        <v>0.55000000000000004</v>
      </c>
      <c r="E27" s="1228">
        <f>+_xlfn.IFNA(VLOOKUP(B27,[2]Hoja1!$A:$C,3,FALSE),"Consultar")</f>
        <v>1458</v>
      </c>
      <c r="F27" s="94"/>
      <c r="G27" s="1239">
        <v>96532471</v>
      </c>
      <c r="H27" s="1240" t="s">
        <v>2489</v>
      </c>
      <c r="I27" s="1241">
        <v>1.1000000000000001</v>
      </c>
      <c r="J27" s="1232" t="str">
        <f>+_xlfn.IFNA(VLOOKUP(G27,[2]Hoja1!$A:$C,3,FALSE),"Consultar")</f>
        <v>Consultar</v>
      </c>
      <c r="L27" s="1234">
        <v>96518565</v>
      </c>
      <c r="M27" s="1235" t="s">
        <v>2490</v>
      </c>
      <c r="N27" s="1236">
        <v>3</v>
      </c>
      <c r="O27" s="1237">
        <f>+_xlfn.IFNA(VLOOKUP(L27,[2]Hoja1!$A:$C,3,FALSE),"Consultar")</f>
        <v>4269</v>
      </c>
    </row>
    <row r="28" spans="1:15" s="1233" customFormat="1" ht="15" customHeight="1">
      <c r="A28" s="1224"/>
      <c r="B28" s="1242">
        <v>96517816</v>
      </c>
      <c r="C28" s="235" t="s">
        <v>2491</v>
      </c>
      <c r="D28" s="233">
        <v>0.55000000000000004</v>
      </c>
      <c r="E28" s="1228" t="str">
        <f>+_xlfn.IFNA(VLOOKUP(B28,[2]Hoja1!$A:$C,3,FALSE),"Consultar")</f>
        <v>Consultar</v>
      </c>
      <c r="F28" s="94"/>
      <c r="G28" s="1247">
        <v>96532473</v>
      </c>
      <c r="H28" s="1248" t="s">
        <v>2492</v>
      </c>
      <c r="I28" s="1249">
        <v>1.5</v>
      </c>
      <c r="J28" s="3094">
        <f>+_xlfn.IFNA(VLOOKUP(G28,[2]Hoja1!$A:$C,3,FALSE),"Consultar")</f>
        <v>2329</v>
      </c>
      <c r="L28" s="1234">
        <v>96518567</v>
      </c>
      <c r="M28" s="1235" t="s">
        <v>2493</v>
      </c>
      <c r="N28" s="1236">
        <v>4</v>
      </c>
      <c r="O28" s="1237">
        <f>+_xlfn.IFNA(VLOOKUP(L28,[2]Hoja1!$A:$C,3,FALSE),"Consultar")</f>
        <v>5271</v>
      </c>
    </row>
    <row r="29" spans="1:15" s="1233" customFormat="1" ht="15" customHeight="1">
      <c r="A29" s="1224"/>
      <c r="B29" s="1238">
        <v>96517817</v>
      </c>
      <c r="C29" s="259" t="s">
        <v>2494</v>
      </c>
      <c r="D29" s="177">
        <v>0.75</v>
      </c>
      <c r="E29" s="3095" t="str">
        <f>+_xlfn.IFNA(VLOOKUP(B29,[2]Hoja1!$A:$C,3,FALSE),"Consultar")</f>
        <v>Consultar</v>
      </c>
      <c r="F29" s="94"/>
      <c r="G29" s="1239">
        <v>96532509</v>
      </c>
      <c r="H29" s="1240" t="s">
        <v>2495</v>
      </c>
      <c r="I29" s="1241">
        <v>2.2000000000000002</v>
      </c>
      <c r="J29" s="1232">
        <f>+_xlfn.IFNA(VLOOKUP(G29,[2]Hoja1!$A:$C,3,FALSE),"Consultar")</f>
        <v>2706</v>
      </c>
      <c r="L29" s="1234">
        <v>96518154</v>
      </c>
      <c r="M29" s="1235" t="s">
        <v>2496</v>
      </c>
      <c r="N29" s="1236">
        <v>0.55000000000000004</v>
      </c>
      <c r="O29" s="1237">
        <f>+_xlfn.IFNA(VLOOKUP(L29,[2]Hoja1!$A:$C,3,FALSE),"Consultar")</f>
        <v>1771</v>
      </c>
    </row>
    <row r="30" spans="1:15" s="1233" customFormat="1" ht="15" customHeight="1">
      <c r="A30" s="1224"/>
      <c r="B30" s="1242">
        <v>96517819</v>
      </c>
      <c r="C30" s="235" t="s">
        <v>2497</v>
      </c>
      <c r="D30" s="233">
        <v>1.1000000000000001</v>
      </c>
      <c r="E30" s="1228" t="str">
        <f>+_xlfn.IFNA(VLOOKUP(B30,[2]Hoja1!$A:$C,3,FALSE),"Consultar")</f>
        <v>Consultar</v>
      </c>
      <c r="F30" s="94"/>
      <c r="G30" s="1247">
        <v>96532557</v>
      </c>
      <c r="H30" s="1248" t="s">
        <v>2498</v>
      </c>
      <c r="I30" s="1249">
        <v>4</v>
      </c>
      <c r="J30" s="3094" t="str">
        <f>+_xlfn.IFNA(VLOOKUP(G30,[2]Hoja1!$A:$C,3,FALSE),"Consultar")</f>
        <v>Consultar</v>
      </c>
      <c r="L30" s="1234">
        <v>96518155</v>
      </c>
      <c r="M30" s="1235" t="s">
        <v>2499</v>
      </c>
      <c r="N30" s="1236">
        <v>1.1000000000000001</v>
      </c>
      <c r="O30" s="1237" t="str">
        <f>+_xlfn.IFNA(VLOOKUP(L30,[2]Hoja1!$A:$C,3,FALSE),"Consultar")</f>
        <v>Consultar</v>
      </c>
    </row>
    <row r="31" spans="1:15" s="1233" customFormat="1" ht="15" customHeight="1">
      <c r="A31" s="1224"/>
      <c r="B31" s="1242">
        <v>96517820</v>
      </c>
      <c r="C31" s="235" t="s">
        <v>2500</v>
      </c>
      <c r="D31" s="233">
        <v>1.1000000000000001</v>
      </c>
      <c r="E31" s="1228">
        <f>+_xlfn.IFNA(VLOOKUP(B31,[2]Hoja1!$A:$C,3,FALSE),"Consultar")</f>
        <v>2140</v>
      </c>
      <c r="F31" s="94"/>
      <c r="G31" s="1247">
        <v>96532552</v>
      </c>
      <c r="H31" s="1248" t="s">
        <v>2501</v>
      </c>
      <c r="I31" s="1249">
        <v>4</v>
      </c>
      <c r="J31" s="3094">
        <f>+_xlfn.IFNA(VLOOKUP(G31,[2]Hoja1!$A:$C,3,FALSE),"Consultar")</f>
        <v>4037</v>
      </c>
      <c r="L31" s="1234">
        <v>96518156</v>
      </c>
      <c r="M31" s="1235" t="s">
        <v>2502</v>
      </c>
      <c r="N31" s="1236">
        <v>1.1000000000000001</v>
      </c>
      <c r="O31" s="1237">
        <f>+_xlfn.IFNA(VLOOKUP(L31,[2]Hoja1!$A:$C,3,FALSE),"Consultar")</f>
        <v>2220</v>
      </c>
    </row>
    <row r="32" spans="1:15" s="1233" customFormat="1" ht="15" customHeight="1">
      <c r="A32" s="1224"/>
      <c r="B32" s="1238">
        <v>96517821</v>
      </c>
      <c r="C32" s="259" t="s">
        <v>2503</v>
      </c>
      <c r="D32" s="177">
        <v>1.5</v>
      </c>
      <c r="E32" s="3095" t="str">
        <f>+_xlfn.IFNA(VLOOKUP(B32,[2]Hoja1!$A:$C,3,FALSE),"Consultar")</f>
        <v>Consultar</v>
      </c>
      <c r="F32" s="94"/>
      <c r="G32" s="1247">
        <v>96532606</v>
      </c>
      <c r="H32" s="1248" t="s">
        <v>2504</v>
      </c>
      <c r="I32" s="1249">
        <v>5.5</v>
      </c>
      <c r="J32" s="3094" t="str">
        <f>+_xlfn.IFNA(VLOOKUP(G32,[2]Hoja1!$A:$C,3,FALSE),"Consultar")</f>
        <v>Consultar</v>
      </c>
      <c r="L32" s="1234">
        <v>96518579</v>
      </c>
      <c r="M32" s="1235" t="s">
        <v>2505</v>
      </c>
      <c r="N32" s="1236">
        <v>1.5</v>
      </c>
      <c r="O32" s="1237">
        <f>+_xlfn.IFNA(VLOOKUP(L32,[2]Hoja1!$A:$C,3,FALSE),"Consultar")</f>
        <v>2669</v>
      </c>
    </row>
    <row r="33" spans="1:15" s="1233" customFormat="1" ht="15" customHeight="1">
      <c r="A33" s="1224"/>
      <c r="B33" s="1238">
        <v>96517822</v>
      </c>
      <c r="C33" s="259" t="s">
        <v>2506</v>
      </c>
      <c r="D33" s="177">
        <v>1.5</v>
      </c>
      <c r="E33" s="3095" t="str">
        <f>+_xlfn.IFNA(VLOOKUP(B33,[2]Hoja1!$A:$C,3,FALSE),"Consultar")</f>
        <v>Consultar</v>
      </c>
      <c r="F33" s="94"/>
      <c r="G33" s="1247">
        <v>96532608</v>
      </c>
      <c r="H33" s="1248" t="s">
        <v>2507</v>
      </c>
      <c r="I33" s="1249">
        <v>5.5</v>
      </c>
      <c r="J33" s="3094">
        <f>+_xlfn.IFNA(VLOOKUP(G33,[2]Hoja1!$A:$C,3,FALSE),"Consultar")</f>
        <v>5049</v>
      </c>
      <c r="L33" s="1243">
        <v>96518580</v>
      </c>
      <c r="M33" s="1244" t="s">
        <v>2508</v>
      </c>
      <c r="N33" s="1245">
        <v>2.2000000000000002</v>
      </c>
      <c r="O33" s="1246">
        <f>+_xlfn.IFNA(VLOOKUP(L33,[2]Hoja1!$A:$C,3,FALSE),"Consultar")</f>
        <v>3071</v>
      </c>
    </row>
    <row r="34" spans="1:15" s="1233" customFormat="1" ht="15" customHeight="1">
      <c r="A34" s="1224"/>
      <c r="B34" s="1238">
        <v>96517823</v>
      </c>
      <c r="C34" s="259" t="s">
        <v>2509</v>
      </c>
      <c r="D34" s="177">
        <v>1.5</v>
      </c>
      <c r="E34" s="3095" t="str">
        <f>+_xlfn.IFNA(VLOOKUP(B34,[2]Hoja1!$A:$C,3,FALSE),"Consultar")</f>
        <v>Consultar</v>
      </c>
      <c r="F34" s="94"/>
      <c r="G34" s="1247">
        <v>96532609</v>
      </c>
      <c r="H34" s="1248" t="s">
        <v>2510</v>
      </c>
      <c r="I34" s="1249">
        <v>7.5</v>
      </c>
      <c r="J34" s="3094" t="str">
        <f>+_xlfn.IFNA(VLOOKUP(G34,[2]Hoja1!$A:$C,3,FALSE),"Consultar")</f>
        <v>Consultar</v>
      </c>
      <c r="L34" s="1234">
        <v>96518586</v>
      </c>
      <c r="M34" s="1235" t="s">
        <v>2511</v>
      </c>
      <c r="N34" s="1236">
        <v>3</v>
      </c>
      <c r="O34" s="1237" t="str">
        <f>+_xlfn.IFNA(VLOOKUP(L34,[2]Hoja1!$A:$C,3,FALSE),"Consultar")</f>
        <v>Consultar</v>
      </c>
    </row>
    <row r="35" spans="1:15" s="1233" customFormat="1" ht="15" customHeight="1">
      <c r="A35" s="1224"/>
      <c r="B35" s="1242">
        <v>96517824</v>
      </c>
      <c r="C35" s="235" t="s">
        <v>2512</v>
      </c>
      <c r="D35" s="233">
        <v>2.2000000000000002</v>
      </c>
      <c r="E35" s="1228" t="str">
        <f>+_xlfn.IFNA(VLOOKUP(B35,[2]Hoja1!$A:$C,3,FALSE),"Consultar")</f>
        <v>Consultar</v>
      </c>
      <c r="F35" s="94"/>
      <c r="G35" s="1247">
        <v>96503209</v>
      </c>
      <c r="H35" s="1248" t="s">
        <v>2513</v>
      </c>
      <c r="I35" s="1249">
        <v>1.5</v>
      </c>
      <c r="J35" s="3094">
        <f>+_xlfn.IFNA(VLOOKUP(G35,[2]Hoja1!$A:$C,3,FALSE),"Consultar")</f>
        <v>2609</v>
      </c>
      <c r="L35" s="1243">
        <v>96518591</v>
      </c>
      <c r="M35" s="1244" t="s">
        <v>2514</v>
      </c>
      <c r="N35" s="1245">
        <v>5.5</v>
      </c>
      <c r="O35" s="1246" t="str">
        <f>+_xlfn.IFNA(VLOOKUP(L35,[2]Hoja1!$A:$C,3,FALSE),"Consultar")</f>
        <v>Consultar</v>
      </c>
    </row>
    <row r="36" spans="1:15" s="1233" customFormat="1" ht="15" customHeight="1">
      <c r="A36" s="1224"/>
      <c r="B36" s="1238">
        <v>96517825</v>
      </c>
      <c r="C36" s="259" t="s">
        <v>2515</v>
      </c>
      <c r="D36" s="177">
        <v>2.2000000000000002</v>
      </c>
      <c r="E36" s="3095">
        <f>+_xlfn.IFNA(VLOOKUP(B36,[2]Hoja1!$A:$C,3,FALSE),"Consultar")</f>
        <v>2902</v>
      </c>
      <c r="F36" s="94"/>
      <c r="G36" s="1239">
        <v>96503210</v>
      </c>
      <c r="H36" s="1240" t="s">
        <v>2516</v>
      </c>
      <c r="I36" s="1241">
        <v>2.2000000000000002</v>
      </c>
      <c r="J36" s="1232">
        <f>+_xlfn.IFNA(VLOOKUP(G36,[2]Hoja1!$A:$C,3,FALSE),"Consultar")</f>
        <v>3154</v>
      </c>
      <c r="L36" s="1243">
        <v>96518592</v>
      </c>
      <c r="M36" s="1244" t="s">
        <v>2517</v>
      </c>
      <c r="N36" s="1245">
        <v>5.5</v>
      </c>
      <c r="O36" s="1246">
        <f>+_xlfn.IFNA(VLOOKUP(L36,[2]Hoja1!$A:$C,3,FALSE),"Consultar")</f>
        <v>5508</v>
      </c>
    </row>
    <row r="37" spans="1:15" s="1233" customFormat="1" ht="15" customHeight="1">
      <c r="A37" s="1224"/>
      <c r="B37" s="1242">
        <v>96517826</v>
      </c>
      <c r="C37" s="235" t="s">
        <v>2518</v>
      </c>
      <c r="D37" s="233">
        <v>2.2000000000000002</v>
      </c>
      <c r="E37" s="1228">
        <f>+_xlfn.IFNA(VLOOKUP(B37,[2]Hoja1!$A:$C,3,FALSE),"Consultar")</f>
        <v>3048</v>
      </c>
      <c r="F37" s="94"/>
      <c r="G37" s="1239">
        <v>96503213</v>
      </c>
      <c r="H37" s="1240" t="s">
        <v>2519</v>
      </c>
      <c r="I37" s="1241">
        <v>4</v>
      </c>
      <c r="J37" s="1232" t="str">
        <f>+_xlfn.IFNA(VLOOKUP(G37,[2]Hoja1!$A:$C,3,FALSE),"Consultar")</f>
        <v>Consultar</v>
      </c>
      <c r="L37" s="1234">
        <v>96518594</v>
      </c>
      <c r="M37" s="1235" t="s">
        <v>2520</v>
      </c>
      <c r="N37" s="1236">
        <v>7.5</v>
      </c>
      <c r="O37" s="1237">
        <f>+_xlfn.IFNA(VLOOKUP(L37,[2]Hoja1!$A:$C,3,FALSE),"Consultar")</f>
        <v>6747</v>
      </c>
    </row>
    <row r="38" spans="1:15" s="1233" customFormat="1" ht="15" customHeight="1">
      <c r="A38" s="1224"/>
      <c r="B38" s="1242">
        <v>96517827</v>
      </c>
      <c r="C38" s="235" t="s">
        <v>2521</v>
      </c>
      <c r="D38" s="233">
        <v>2.2000000000000002</v>
      </c>
      <c r="E38" s="1228">
        <f>+_xlfn.IFNA(VLOOKUP(B38,[2]Hoja1!$A:$C,3,FALSE),"Consultar")</f>
        <v>3197</v>
      </c>
      <c r="F38" s="94"/>
      <c r="G38" s="1247">
        <v>96503444</v>
      </c>
      <c r="H38" s="1248" t="s">
        <v>2522</v>
      </c>
      <c r="I38" s="1249">
        <v>5.5</v>
      </c>
      <c r="J38" s="3094" t="str">
        <f>+_xlfn.IFNA(VLOOKUP(G38,[2]Hoja1!$A:$C,3,FALSE),"Consultar")</f>
        <v>Consultar</v>
      </c>
      <c r="L38" s="1243">
        <v>96503236</v>
      </c>
      <c r="M38" s="1244" t="s">
        <v>2523</v>
      </c>
      <c r="N38" s="1245">
        <v>0.75</v>
      </c>
      <c r="O38" s="1246">
        <f>+_xlfn.IFNA(VLOOKUP(L38,[2]Hoja1!$A:$C,3,FALSE),"Consultar")</f>
        <v>2195</v>
      </c>
    </row>
    <row r="39" spans="1:15" s="1233" customFormat="1" ht="15" customHeight="1">
      <c r="A39" s="1224"/>
      <c r="B39" s="1242">
        <v>96517828</v>
      </c>
      <c r="C39" s="235" t="s">
        <v>2524</v>
      </c>
      <c r="D39" s="233">
        <v>3</v>
      </c>
      <c r="E39" s="1228" t="str">
        <f>+_xlfn.IFNA(VLOOKUP(B39,[2]Hoja1!$A:$C,3,FALSE),"Consultar")</f>
        <v>Consultar</v>
      </c>
      <c r="F39" s="94"/>
      <c r="G39" s="1247">
        <v>96503445</v>
      </c>
      <c r="H39" s="1248" t="s">
        <v>2525</v>
      </c>
      <c r="I39" s="1249">
        <v>7.5</v>
      </c>
      <c r="J39" s="3094" t="str">
        <f>+_xlfn.IFNA(VLOOKUP(G39,[2]Hoja1!$A:$C,3,FALSE),"Consultar")</f>
        <v>Consultar</v>
      </c>
      <c r="L39" s="1243">
        <v>96503237</v>
      </c>
      <c r="M39" s="1244" t="s">
        <v>2526</v>
      </c>
      <c r="N39" s="1245">
        <v>1.5</v>
      </c>
      <c r="O39" s="1246">
        <f>+_xlfn.IFNA(VLOOKUP(L39,[2]Hoja1!$A:$C,3,FALSE),"Consultar")</f>
        <v>2907</v>
      </c>
    </row>
    <row r="40" spans="1:15" s="1233" customFormat="1" ht="15" customHeight="1">
      <c r="A40" s="1224"/>
      <c r="B40" s="1242">
        <v>96517829</v>
      </c>
      <c r="C40" s="235" t="s">
        <v>2527</v>
      </c>
      <c r="D40" s="233">
        <v>3</v>
      </c>
      <c r="E40" s="1228">
        <f>+_xlfn.IFNA(VLOOKUP(B40,[2]Hoja1!$A:$C,3,FALSE),"Consultar")</f>
        <v>3551</v>
      </c>
      <c r="F40" s="94"/>
      <c r="G40" s="1247">
        <v>96503447</v>
      </c>
      <c r="H40" s="1248" t="s">
        <v>2528</v>
      </c>
      <c r="I40" s="1249">
        <v>11</v>
      </c>
      <c r="J40" s="3094">
        <f>+_xlfn.IFNA(VLOOKUP(G40,[2]Hoja1!$A:$C,3,FALSE),"Consultar")</f>
        <v>8601</v>
      </c>
      <c r="L40" s="1243">
        <v>96503238</v>
      </c>
      <c r="M40" s="1244" t="s">
        <v>2529</v>
      </c>
      <c r="N40" s="1245">
        <v>2.2000000000000002</v>
      </c>
      <c r="O40" s="1246">
        <f>+_xlfn.IFNA(VLOOKUP(L40,[2]Hoja1!$A:$C,3,FALSE),"Consultar")</f>
        <v>3473</v>
      </c>
    </row>
    <row r="41" spans="1:15" s="1233" customFormat="1" ht="15" customHeight="1">
      <c r="A41" s="1224"/>
      <c r="B41" s="1238">
        <v>96517830</v>
      </c>
      <c r="C41" s="259" t="s">
        <v>2530</v>
      </c>
      <c r="D41" s="177">
        <v>3</v>
      </c>
      <c r="E41" s="3095" t="str">
        <f>+_xlfn.IFNA(VLOOKUP(B41,[2]Hoja1!$A:$C,3,FALSE),"Consultar")</f>
        <v>Consultar</v>
      </c>
      <c r="F41" s="94"/>
      <c r="G41" s="1247">
        <v>96504010</v>
      </c>
      <c r="H41" s="1248" t="s">
        <v>2531</v>
      </c>
      <c r="I41" s="1249">
        <v>3</v>
      </c>
      <c r="J41" s="3094">
        <f>+_xlfn.IFNA(VLOOKUP(G41,[2]Hoja1!$A:$C,3,FALSE),"Consultar")</f>
        <v>3373</v>
      </c>
      <c r="L41" s="1234">
        <v>96503465</v>
      </c>
      <c r="M41" s="1235" t="s">
        <v>2532</v>
      </c>
      <c r="N41" s="1236">
        <v>3</v>
      </c>
      <c r="O41" s="1237">
        <f>+_xlfn.IFNA(VLOOKUP(L41,[2]Hoja1!$A:$C,3,FALSE),"Consultar")</f>
        <v>3781</v>
      </c>
    </row>
    <row r="42" spans="1:15" s="1233" customFormat="1" ht="15" customHeight="1">
      <c r="A42" s="1224"/>
      <c r="B42" s="1242">
        <v>96517831</v>
      </c>
      <c r="C42" s="235" t="s">
        <v>2533</v>
      </c>
      <c r="D42" s="233">
        <v>4</v>
      </c>
      <c r="E42" s="1228" t="str">
        <f>+_xlfn.IFNA(VLOOKUP(B42,[2]Hoja1!$A:$C,3,FALSE),"Consultar")</f>
        <v>Consultar</v>
      </c>
      <c r="F42" s="94"/>
      <c r="G42" s="1239">
        <v>96503847</v>
      </c>
      <c r="H42" s="1240" t="s">
        <v>2534</v>
      </c>
      <c r="I42" s="1241">
        <v>4</v>
      </c>
      <c r="J42" s="1232">
        <f>+_xlfn.IFNA(VLOOKUP(G42,[2]Hoja1!$A:$C,3,FALSE),"Consultar")</f>
        <v>4115</v>
      </c>
      <c r="L42" s="1234">
        <v>96503241</v>
      </c>
      <c r="M42" s="1235" t="s">
        <v>2535</v>
      </c>
      <c r="N42" s="1236">
        <v>4</v>
      </c>
      <c r="O42" s="1237">
        <f>+_xlfn.IFNA(VLOOKUP(L42,[2]Hoja1!$A:$C,3,FALSE),"Consultar")</f>
        <v>4888</v>
      </c>
    </row>
    <row r="43" spans="1:15" s="1233" customFormat="1" ht="15" customHeight="1">
      <c r="A43" s="1224"/>
      <c r="B43" s="1242">
        <v>96518025</v>
      </c>
      <c r="C43" s="235" t="s">
        <v>2536</v>
      </c>
      <c r="D43" s="233">
        <v>0.55000000000000004</v>
      </c>
      <c r="E43" s="1228">
        <f>+_xlfn.IFNA(VLOOKUP(B43,[2]Hoja1!$A:$C,3,FALSE),"Consultar")</f>
        <v>1478</v>
      </c>
      <c r="F43" s="94"/>
      <c r="G43" s="1247">
        <v>96504013</v>
      </c>
      <c r="H43" s="1248" t="s">
        <v>2537</v>
      </c>
      <c r="I43" s="1249">
        <v>7.5</v>
      </c>
      <c r="J43" s="3094" t="str">
        <f>+_xlfn.IFNA(VLOOKUP(G43,[2]Hoja1!$A:$C,3,FALSE),"Consultar")</f>
        <v>Consultar</v>
      </c>
      <c r="L43" s="1234">
        <v>96503468</v>
      </c>
      <c r="M43" s="1235" t="s">
        <v>2538</v>
      </c>
      <c r="N43" s="1236">
        <v>5.5</v>
      </c>
      <c r="O43" s="1237" t="str">
        <f>+_xlfn.IFNA(VLOOKUP(L43,[2]Hoja1!$A:$C,3,FALSE),"Consultar")</f>
        <v>Consultar</v>
      </c>
    </row>
    <row r="44" spans="1:15" s="1233" customFormat="1" ht="15" customHeight="1">
      <c r="A44" s="1224"/>
      <c r="B44" s="1238">
        <v>96518026</v>
      </c>
      <c r="C44" s="259" t="s">
        <v>2539</v>
      </c>
      <c r="D44" s="177">
        <v>1.1000000000000001</v>
      </c>
      <c r="E44" s="3095" t="str">
        <f>+_xlfn.IFNA(VLOOKUP(B44,[2]Hoja1!$A:$C,3,FALSE),"Consultar")</f>
        <v>Consultar</v>
      </c>
      <c r="F44" s="94"/>
      <c r="G44" s="1247">
        <v>96504014</v>
      </c>
      <c r="H44" s="1248" t="s">
        <v>2540</v>
      </c>
      <c r="I44" s="1249">
        <v>11</v>
      </c>
      <c r="J44" s="3094" t="str">
        <f>+_xlfn.IFNA(VLOOKUP(G44,[2]Hoja1!$A:$C,3,FALSE),"Consultar")</f>
        <v>Consultar</v>
      </c>
      <c r="L44" s="1243">
        <v>96503470</v>
      </c>
      <c r="M44" s="1244" t="s">
        <v>2541</v>
      </c>
      <c r="N44" s="1245">
        <v>5.5</v>
      </c>
      <c r="O44" s="1246" t="str">
        <f>+_xlfn.IFNA(VLOOKUP(L44,[2]Hoja1!$A:$C,3,FALSE),"Consultar")</f>
        <v>Consultar</v>
      </c>
    </row>
    <row r="45" spans="1:15" s="1233" customFormat="1" ht="15" customHeight="1">
      <c r="A45" s="1224"/>
      <c r="B45" s="1242">
        <v>96518027</v>
      </c>
      <c r="C45" s="235" t="s">
        <v>2542</v>
      </c>
      <c r="D45" s="233">
        <v>1.1000000000000001</v>
      </c>
      <c r="E45" s="1228">
        <f>+_xlfn.IFNA(VLOOKUP(B45,[2]Hoja1!$A:$C,3,FALSE),"Consultar")</f>
        <v>1849</v>
      </c>
      <c r="F45" s="94"/>
      <c r="G45" s="1239">
        <v>96504016</v>
      </c>
      <c r="H45" s="1240" t="s">
        <v>2543</v>
      </c>
      <c r="I45" s="1241">
        <v>11</v>
      </c>
      <c r="J45" s="1232">
        <f>+_xlfn.IFNA(VLOOKUP(G45,[2]Hoja1!$A:$C,3,FALSE),"Consultar")</f>
        <v>7974</v>
      </c>
      <c r="L45" s="1234">
        <v>96503471</v>
      </c>
      <c r="M45" s="1235" t="s">
        <v>2544</v>
      </c>
      <c r="N45" s="1236">
        <v>7.5</v>
      </c>
      <c r="O45" s="1237">
        <f>+_xlfn.IFNA(VLOOKUP(L45,[2]Hoja1!$A:$C,3,FALSE),"Consultar")</f>
        <v>7402</v>
      </c>
    </row>
    <row r="46" spans="1:15" s="1233" customFormat="1" ht="15" customHeight="1">
      <c r="A46" s="1224"/>
      <c r="B46" s="1242">
        <v>96518028</v>
      </c>
      <c r="C46" s="235" t="s">
        <v>2545</v>
      </c>
      <c r="D46" s="233">
        <v>1.5</v>
      </c>
      <c r="E46" s="1228">
        <f>+_xlfn.IFNA(VLOOKUP(B46,[2]Hoja1!$A:$C,3,FALSE),"Consultar")</f>
        <v>2226</v>
      </c>
      <c r="F46" s="94"/>
      <c r="G46" s="1247">
        <v>96504017</v>
      </c>
      <c r="H46" s="1248" t="s">
        <v>2546</v>
      </c>
      <c r="I46" s="1249">
        <v>15</v>
      </c>
      <c r="J46" s="3094">
        <f>+_xlfn.IFNA(VLOOKUP(G46,[2]Hoja1!$A:$C,3,FALSE),"Consultar")</f>
        <v>9999</v>
      </c>
      <c r="L46" s="1234">
        <v>96503472</v>
      </c>
      <c r="M46" s="1235" t="s">
        <v>2547</v>
      </c>
      <c r="N46" s="1236">
        <v>7.5</v>
      </c>
      <c r="O46" s="1237" t="str">
        <f>+_xlfn.IFNA(VLOOKUP(L46,[2]Hoja1!$A:$C,3,FALSE),"Consultar")</f>
        <v>Consultar</v>
      </c>
    </row>
    <row r="47" spans="1:15" s="1233" customFormat="1" ht="15" customHeight="1">
      <c r="A47" s="1224"/>
      <c r="B47" s="1242">
        <v>96518029</v>
      </c>
      <c r="C47" s="235" t="s">
        <v>2548</v>
      </c>
      <c r="D47" s="233">
        <v>2.2000000000000002</v>
      </c>
      <c r="E47" s="1228">
        <f>+_xlfn.IFNA(VLOOKUP(B47,[2]Hoja1!$A:$C,3,FALSE),"Consultar")</f>
        <v>2551</v>
      </c>
      <c r="F47" s="94"/>
      <c r="G47" s="1247">
        <v>96504018</v>
      </c>
      <c r="H47" s="1248" t="s">
        <v>2549</v>
      </c>
      <c r="I47" s="1249">
        <v>15</v>
      </c>
      <c r="J47" s="3094" t="str">
        <f>+_xlfn.IFNA(VLOOKUP(G47,[2]Hoja1!$A:$C,3,FALSE),"Consultar")</f>
        <v>Consultar</v>
      </c>
      <c r="L47" s="1234">
        <v>96503473</v>
      </c>
      <c r="M47" s="1235" t="s">
        <v>2550</v>
      </c>
      <c r="N47" s="1236">
        <v>11</v>
      </c>
      <c r="O47" s="1237" t="str">
        <f>+_xlfn.IFNA(VLOOKUP(L47,[2]Hoja1!$A:$C,3,FALSE),"Consultar")</f>
        <v>Consultar</v>
      </c>
    </row>
    <row r="48" spans="1:15" s="1233" customFormat="1" ht="15" customHeight="1">
      <c r="A48" s="1224"/>
      <c r="B48" s="1238">
        <v>96518030</v>
      </c>
      <c r="C48" s="259" t="s">
        <v>2551</v>
      </c>
      <c r="D48" s="177">
        <v>2.2000000000000002</v>
      </c>
      <c r="E48" s="3095" t="str">
        <f>+_xlfn.IFNA(VLOOKUP(B48,[2]Hoja1!$A:$C,3,FALSE),"Consultar")</f>
        <v>Consultar</v>
      </c>
      <c r="F48" s="94"/>
      <c r="G48" s="1239">
        <v>96504019</v>
      </c>
      <c r="H48" s="1240" t="s">
        <v>2552</v>
      </c>
      <c r="I48" s="1241">
        <v>18.5</v>
      </c>
      <c r="J48" s="1232" t="str">
        <f>+_xlfn.IFNA(VLOOKUP(G48,[2]Hoja1!$A:$C,3,FALSE),"Consultar")</f>
        <v>Consultar</v>
      </c>
      <c r="L48" s="1234">
        <v>96503474</v>
      </c>
      <c r="M48" s="1235" t="s">
        <v>2553</v>
      </c>
      <c r="N48" s="1236">
        <v>11</v>
      </c>
      <c r="O48" s="1237">
        <f>+_xlfn.IFNA(VLOOKUP(L48,[2]Hoja1!$A:$C,3,FALSE),"Consultar")</f>
        <v>9727</v>
      </c>
    </row>
    <row r="49" spans="1:15" s="1233" customFormat="1" ht="15" customHeight="1">
      <c r="A49" s="1224"/>
      <c r="B49" s="1238">
        <v>96518031</v>
      </c>
      <c r="C49" s="259" t="s">
        <v>2554</v>
      </c>
      <c r="D49" s="177">
        <v>2.2000000000000002</v>
      </c>
      <c r="E49" s="3095" t="str">
        <f>+_xlfn.IFNA(VLOOKUP(B49,[2]Hoja1!$A:$C,3,FALSE),"Consultar")</f>
        <v>Consultar</v>
      </c>
      <c r="F49" s="94"/>
      <c r="G49" s="1239">
        <v>96504334</v>
      </c>
      <c r="H49" s="1240" t="s">
        <v>2555</v>
      </c>
      <c r="I49" s="1241">
        <v>4</v>
      </c>
      <c r="J49" s="1232">
        <f>+_xlfn.IFNA(VLOOKUP(G49,[2]Hoja1!$A:$C,3,FALSE),"Consultar")</f>
        <v>4197</v>
      </c>
      <c r="L49" s="1234">
        <v>96503867</v>
      </c>
      <c r="M49" s="1235" t="s">
        <v>2556</v>
      </c>
      <c r="N49" s="1236">
        <v>1.5</v>
      </c>
      <c r="O49" s="1237">
        <f>+_xlfn.IFNA(VLOOKUP(L49,[2]Hoja1!$A:$C,3,FALSE),"Consultar")</f>
        <v>2731</v>
      </c>
    </row>
    <row r="50" spans="1:15" s="1233" customFormat="1" ht="15" customHeight="1">
      <c r="A50" s="1224"/>
      <c r="B50" s="1242">
        <v>96518032</v>
      </c>
      <c r="C50" s="235" t="s">
        <v>2557</v>
      </c>
      <c r="D50" s="233">
        <v>2.2000000000000002</v>
      </c>
      <c r="E50" s="1228">
        <f>+_xlfn.IFNA(VLOOKUP(B50,[2]Hoja1!$A:$C,3,FALSE),"Consultar")</f>
        <v>2774</v>
      </c>
      <c r="F50" s="94"/>
      <c r="G50" s="1239">
        <v>96504471</v>
      </c>
      <c r="H50" s="1240" t="s">
        <v>2558</v>
      </c>
      <c r="I50" s="1241">
        <v>5.5</v>
      </c>
      <c r="J50" s="1232" t="str">
        <f>+_xlfn.IFNA(VLOOKUP(G50,[2]Hoja1!$A:$C,3,FALSE),"Consultar")</f>
        <v>Consultar</v>
      </c>
      <c r="L50" s="1234">
        <v>96503868</v>
      </c>
      <c r="M50" s="1235" t="s">
        <v>2559</v>
      </c>
      <c r="N50" s="1236">
        <v>3</v>
      </c>
      <c r="O50" s="1237">
        <f>+_xlfn.IFNA(VLOOKUP(L50,[2]Hoja1!$A:$C,3,FALSE),"Consultar")</f>
        <v>3714</v>
      </c>
    </row>
    <row r="51" spans="1:15" s="1233" customFormat="1" ht="15" customHeight="1">
      <c r="A51" s="1224"/>
      <c r="B51" s="1242">
        <v>96518033</v>
      </c>
      <c r="C51" s="235" t="s">
        <v>2560</v>
      </c>
      <c r="D51" s="233">
        <v>3</v>
      </c>
      <c r="E51" s="1228" t="str">
        <f>+_xlfn.IFNA(VLOOKUP(B51,[2]Hoja1!$A:$C,3,FALSE),"Consultar")</f>
        <v>Consultar</v>
      </c>
      <c r="F51" s="94"/>
      <c r="G51" s="1239">
        <v>96504472</v>
      </c>
      <c r="H51" s="1240" t="s">
        <v>2561</v>
      </c>
      <c r="I51" s="1241">
        <v>7.5</v>
      </c>
      <c r="J51" s="1232" t="str">
        <f>+_xlfn.IFNA(VLOOKUP(G51,[2]Hoja1!$A:$C,3,FALSE),"Consultar")</f>
        <v>Consultar</v>
      </c>
      <c r="L51" s="1243">
        <v>96503869</v>
      </c>
      <c r="M51" s="1244" t="s">
        <v>2562</v>
      </c>
      <c r="N51" s="1245">
        <v>4</v>
      </c>
      <c r="O51" s="1246" t="str">
        <f>+_xlfn.IFNA(VLOOKUP(L51,[2]Hoja1!$A:$C,3,FALSE),"Consultar")</f>
        <v>Consultar</v>
      </c>
    </row>
    <row r="52" spans="1:15" s="1233" customFormat="1" ht="15" customHeight="1">
      <c r="A52" s="1224"/>
      <c r="B52" s="1242">
        <v>96518034</v>
      </c>
      <c r="C52" s="235" t="s">
        <v>2563</v>
      </c>
      <c r="D52" s="233">
        <v>3</v>
      </c>
      <c r="E52" s="1228">
        <f>+_xlfn.IFNA(VLOOKUP(B52,[2]Hoja1!$A:$C,3,FALSE),"Consultar")</f>
        <v>3146</v>
      </c>
      <c r="F52" s="94"/>
      <c r="G52" s="1239">
        <v>96504475</v>
      </c>
      <c r="H52" s="1240" t="s">
        <v>2564</v>
      </c>
      <c r="I52" s="1241">
        <v>15</v>
      </c>
      <c r="J52" s="1232" t="str">
        <f>+_xlfn.IFNA(VLOOKUP(G52,[2]Hoja1!$A:$C,3,FALSE),"Consultar")</f>
        <v>Consultar</v>
      </c>
      <c r="L52" s="1234">
        <v>96504034</v>
      </c>
      <c r="M52" s="1235" t="s">
        <v>2565</v>
      </c>
      <c r="N52" s="1236">
        <v>5.5</v>
      </c>
      <c r="O52" s="1237">
        <f>+_xlfn.IFNA(VLOOKUP(L52,[2]Hoja1!$A:$C,3,FALSE),"Consultar")</f>
        <v>5607</v>
      </c>
    </row>
    <row r="53" spans="1:15" s="1252" customFormat="1" ht="14.45">
      <c r="A53" s="1250"/>
      <c r="B53" s="1238">
        <v>96518035</v>
      </c>
      <c r="C53" s="259" t="s">
        <v>2566</v>
      </c>
      <c r="D53" s="177">
        <v>3</v>
      </c>
      <c r="E53" s="3095">
        <f>+_xlfn.IFNA(VLOOKUP(B53,[2]Hoja1!$A:$C,3,FALSE),"Consultar")</f>
        <v>3223</v>
      </c>
      <c r="F53" s="1251"/>
      <c r="G53" s="1239">
        <v>96504476</v>
      </c>
      <c r="H53" s="1240" t="s">
        <v>2567</v>
      </c>
      <c r="I53" s="1241">
        <v>15</v>
      </c>
      <c r="J53" s="1232">
        <f>+_xlfn.IFNA(VLOOKUP(G53,[2]Hoja1!$A:$C,3,FALSE),"Consultar")</f>
        <v>10401</v>
      </c>
      <c r="L53" s="1234">
        <v>96504035</v>
      </c>
      <c r="M53" s="1235" t="s">
        <v>2568</v>
      </c>
      <c r="N53" s="1236">
        <v>7.5</v>
      </c>
      <c r="O53" s="1237">
        <f>+_xlfn.IFNA(VLOOKUP(L53,[2]Hoja1!$A:$C,3,FALSE),"Consultar")</f>
        <v>6740</v>
      </c>
    </row>
    <row r="54" spans="1:15" s="1252" customFormat="1" ht="15" thickBot="1">
      <c r="A54" s="1250"/>
      <c r="B54" s="1238">
        <v>96518036</v>
      </c>
      <c r="C54" s="259" t="s">
        <v>2569</v>
      </c>
      <c r="D54" s="177">
        <v>4</v>
      </c>
      <c r="E54" s="3095">
        <f>+_xlfn.IFNA(VLOOKUP(B54,[2]Hoja1!$A:$C,3,FALSE),"Consultar")</f>
        <v>3574</v>
      </c>
      <c r="F54" s="1251"/>
      <c r="G54" s="1253">
        <v>96504477</v>
      </c>
      <c r="H54" s="1254" t="s">
        <v>2570</v>
      </c>
      <c r="I54" s="1255">
        <v>18.5</v>
      </c>
      <c r="J54" s="3096">
        <f>+_xlfn.IFNA(VLOOKUP(G54,[2]Hoja1!$A:$C,3,FALSE),"Consultar")</f>
        <v>12652</v>
      </c>
      <c r="L54" s="1243">
        <v>96504036</v>
      </c>
      <c r="M54" s="1244" t="s">
        <v>2571</v>
      </c>
      <c r="N54" s="1245">
        <v>11</v>
      </c>
      <c r="O54" s="1246" t="str">
        <f>+_xlfn.IFNA(VLOOKUP(L54,[2]Hoja1!$A:$C,3,FALSE),"Consultar")</f>
        <v>Consultar</v>
      </c>
    </row>
    <row r="55" spans="1:15" ht="14.45">
      <c r="A55" s="1220"/>
      <c r="B55" s="1242">
        <v>96518037</v>
      </c>
      <c r="C55" s="235" t="s">
        <v>2572</v>
      </c>
      <c r="D55" s="233">
        <v>4</v>
      </c>
      <c r="E55" s="1228" t="str">
        <f>+_xlfn.IFNA(VLOOKUP(B55,[2]Hoja1!$A:$C,3,FALSE),"Consultar")</f>
        <v>Consultar</v>
      </c>
      <c r="F55" s="1251"/>
      <c r="G55" s="1256"/>
      <c r="H55" s="1176"/>
      <c r="I55" s="1178"/>
      <c r="J55" s="1257"/>
      <c r="L55" s="1234">
        <v>96504037</v>
      </c>
      <c r="M55" s="1235" t="s">
        <v>2573</v>
      </c>
      <c r="N55" s="1236">
        <v>11</v>
      </c>
      <c r="O55" s="1237" t="str">
        <f>+_xlfn.IFNA(VLOOKUP(L55,[2]Hoja1!$A:$C,3,FALSE),"Consultar")</f>
        <v>Consultar</v>
      </c>
    </row>
    <row r="56" spans="1:15" ht="14.45">
      <c r="A56" s="1220"/>
      <c r="B56" s="1242">
        <v>96518038</v>
      </c>
      <c r="C56" s="235" t="s">
        <v>2574</v>
      </c>
      <c r="D56" s="233">
        <v>4</v>
      </c>
      <c r="E56" s="1228" t="str">
        <f>+_xlfn.IFNA(VLOOKUP(B56,[2]Hoja1!$A:$C,3,FALSE),"Consultar")</f>
        <v>Consultar</v>
      </c>
      <c r="F56" s="1251"/>
      <c r="G56" s="1256"/>
      <c r="H56" s="1176"/>
      <c r="I56" s="1178"/>
      <c r="J56" s="1257"/>
      <c r="L56" s="1234">
        <v>96504038</v>
      </c>
      <c r="M56" s="1235" t="s">
        <v>2575</v>
      </c>
      <c r="N56" s="1236">
        <v>11</v>
      </c>
      <c r="O56" s="1237" t="str">
        <f>+_xlfn.IFNA(VLOOKUP(L56,[2]Hoja1!$A:$C,3,FALSE),"Consultar")</f>
        <v>Consultar</v>
      </c>
    </row>
    <row r="57" spans="1:15" ht="14.45">
      <c r="A57" s="1220"/>
      <c r="B57" s="1242">
        <v>96518039</v>
      </c>
      <c r="C57" s="235" t="s">
        <v>2576</v>
      </c>
      <c r="D57" s="233">
        <v>4</v>
      </c>
      <c r="E57" s="1228">
        <f>+_xlfn.IFNA(VLOOKUP(B57,[2]Hoja1!$A:$C,3,FALSE),"Consultar")</f>
        <v>3796</v>
      </c>
      <c r="F57" s="1251"/>
      <c r="G57" s="1256"/>
      <c r="H57" s="1176"/>
      <c r="I57" s="1178"/>
      <c r="J57" s="1257"/>
      <c r="L57" s="1234">
        <v>96504039</v>
      </c>
      <c r="M57" s="1235" t="s">
        <v>2577</v>
      </c>
      <c r="N57" s="1236">
        <v>15</v>
      </c>
      <c r="O57" s="1237" t="str">
        <f>+_xlfn.IFNA(VLOOKUP(L57,[2]Hoja1!$A:$C,3,FALSE),"Consultar")</f>
        <v>Consultar</v>
      </c>
    </row>
    <row r="58" spans="1:15" ht="14.45">
      <c r="A58" s="1220"/>
      <c r="B58" s="1238">
        <v>96518040</v>
      </c>
      <c r="C58" s="259" t="s">
        <v>2578</v>
      </c>
      <c r="D58" s="177">
        <v>5.5</v>
      </c>
      <c r="E58" s="3095">
        <f>+_xlfn.IFNA(VLOOKUP(B58,[2]Hoja1!$A:$C,3,FALSE),"Consultar")</f>
        <v>6415</v>
      </c>
      <c r="F58" s="1251"/>
      <c r="G58" s="1256"/>
      <c r="H58" s="1176"/>
      <c r="I58" s="1178"/>
      <c r="J58" s="1257"/>
      <c r="L58" s="1243">
        <v>96504041</v>
      </c>
      <c r="M58" s="1244" t="s">
        <v>2579</v>
      </c>
      <c r="N58" s="1245">
        <v>18.5</v>
      </c>
      <c r="O58" s="1246">
        <f>+_xlfn.IFNA(VLOOKUP(L58,[2]Hoja1!$A:$C,3,FALSE),"Consultar")</f>
        <v>13654</v>
      </c>
    </row>
    <row r="59" spans="1:15" ht="14.45">
      <c r="A59" s="1220"/>
      <c r="B59" s="1242">
        <v>96518041</v>
      </c>
      <c r="C59" s="235" t="s">
        <v>2580</v>
      </c>
      <c r="D59" s="233">
        <v>5.5</v>
      </c>
      <c r="E59" s="1228" t="str">
        <f>+_xlfn.IFNA(VLOOKUP(B59,[2]Hoja1!$A:$C,3,FALSE),"Consultar")</f>
        <v>Consultar</v>
      </c>
      <c r="F59" s="1251"/>
      <c r="G59" s="1256"/>
      <c r="H59" s="1176"/>
      <c r="I59" s="1178"/>
      <c r="J59" s="1257"/>
      <c r="L59" s="1243">
        <v>96504351</v>
      </c>
      <c r="M59" s="1244" t="s">
        <v>2581</v>
      </c>
      <c r="N59" s="1245">
        <v>2.2000000000000002</v>
      </c>
      <c r="O59" s="1246">
        <f>+_xlfn.IFNA(VLOOKUP(L59,[2]Hoja1!$A:$C,3,FALSE),"Consultar")</f>
        <v>3281</v>
      </c>
    </row>
    <row r="60" spans="1:15" ht="14.45">
      <c r="A60" s="1220"/>
      <c r="B60" s="1242">
        <v>96518042</v>
      </c>
      <c r="C60" s="235" t="s">
        <v>2582</v>
      </c>
      <c r="D60" s="233">
        <v>5.5</v>
      </c>
      <c r="E60" s="1228" t="str">
        <f>+_xlfn.IFNA(VLOOKUP(B60,[2]Hoja1!$A:$C,3,FALSE),"Consultar")</f>
        <v>Consultar</v>
      </c>
      <c r="F60" s="1251"/>
      <c r="G60" s="1256"/>
      <c r="H60" s="1176"/>
      <c r="I60" s="1178"/>
      <c r="J60" s="1257"/>
      <c r="L60" s="1243">
        <v>96504352</v>
      </c>
      <c r="M60" s="1244" t="s">
        <v>2583</v>
      </c>
      <c r="N60" s="1245">
        <v>4</v>
      </c>
      <c r="O60" s="1246">
        <f>+_xlfn.IFNA(VLOOKUP(L60,[2]Hoja1!$A:$C,3,FALSE),"Consultar")</f>
        <v>4622</v>
      </c>
    </row>
    <row r="61" spans="1:15" ht="14.45">
      <c r="A61" s="1220"/>
      <c r="B61" s="1238">
        <v>96518043</v>
      </c>
      <c r="C61" s="259" t="s">
        <v>2584</v>
      </c>
      <c r="D61" s="177">
        <v>7.5</v>
      </c>
      <c r="E61" s="3095" t="str">
        <f>+_xlfn.IFNA(VLOOKUP(B61,[2]Hoja1!$A:$C,3,FALSE),"Consultar")</f>
        <v>Consultar</v>
      </c>
      <c r="F61" s="1251"/>
      <c r="G61" s="1256"/>
      <c r="H61" s="1176"/>
      <c r="I61" s="1178"/>
      <c r="J61" s="1257"/>
      <c r="L61" s="1243">
        <v>96504489</v>
      </c>
      <c r="M61" s="1244" t="s">
        <v>2585</v>
      </c>
      <c r="N61" s="1245">
        <v>5.5</v>
      </c>
      <c r="O61" s="1246">
        <f>+_xlfn.IFNA(VLOOKUP(L61,[2]Hoja1!$A:$C,3,FALSE),"Consultar")</f>
        <v>5719</v>
      </c>
    </row>
    <row r="62" spans="1:15" ht="14.45">
      <c r="A62" s="1220"/>
      <c r="B62" s="1242">
        <v>96503170</v>
      </c>
      <c r="C62" s="235" t="s">
        <v>2586</v>
      </c>
      <c r="D62" s="233">
        <v>0.75</v>
      </c>
      <c r="E62" s="1228">
        <f>+_xlfn.IFNA(VLOOKUP(B62,[2]Hoja1!$A:$C,3,FALSE),"Consultar")</f>
        <v>1776</v>
      </c>
      <c r="F62" s="1251"/>
      <c r="G62" s="1256"/>
      <c r="H62" s="1176"/>
      <c r="I62" s="1178"/>
      <c r="J62" s="1257"/>
      <c r="L62" s="1243">
        <v>96504491</v>
      </c>
      <c r="M62" s="1244" t="s">
        <v>2587</v>
      </c>
      <c r="N62" s="1245">
        <v>11</v>
      </c>
      <c r="O62" s="1246" t="str">
        <f>+_xlfn.IFNA(VLOOKUP(L62,[2]Hoja1!$A:$C,3,FALSE),"Consultar")</f>
        <v>Consultar</v>
      </c>
    </row>
    <row r="63" spans="1:15" ht="14.45">
      <c r="A63" s="1220"/>
      <c r="B63" s="1242">
        <v>96503171</v>
      </c>
      <c r="C63" s="235" t="s">
        <v>2588</v>
      </c>
      <c r="D63" s="233">
        <v>1.5</v>
      </c>
      <c r="E63" s="1228" t="str">
        <f>+_xlfn.IFNA(VLOOKUP(B63,[2]Hoja1!$A:$C,3,FALSE),"Consultar")</f>
        <v>Consultar</v>
      </c>
      <c r="F63" s="1251"/>
      <c r="G63" s="1256"/>
      <c r="H63" s="1176"/>
      <c r="I63" s="1178"/>
      <c r="J63" s="1257"/>
      <c r="L63" s="1234">
        <v>96504493</v>
      </c>
      <c r="M63" s="1235" t="s">
        <v>2589</v>
      </c>
      <c r="N63" s="1236">
        <v>15</v>
      </c>
      <c r="O63" s="1237">
        <f>+_xlfn.IFNA(VLOOKUP(L63,[2]Hoja1!$A:$C,3,FALSE),"Consultar")</f>
        <v>11147</v>
      </c>
    </row>
    <row r="64" spans="1:15" ht="13.5" customHeight="1">
      <c r="A64" s="1220"/>
      <c r="B64" s="1242">
        <v>96503172</v>
      </c>
      <c r="C64" s="235" t="s">
        <v>2590</v>
      </c>
      <c r="D64" s="233">
        <v>2.2000000000000002</v>
      </c>
      <c r="E64" s="1228">
        <f>+_xlfn.IFNA(VLOOKUP(B64,[2]Hoja1!$A:$C,3,FALSE),"Consultar")</f>
        <v>2891</v>
      </c>
      <c r="F64" s="1251"/>
      <c r="G64" s="1256"/>
      <c r="H64" s="1176"/>
      <c r="I64" s="1178"/>
      <c r="J64" s="1257"/>
      <c r="L64" s="1234">
        <v>96504494</v>
      </c>
      <c r="M64" s="1235" t="s">
        <v>2591</v>
      </c>
      <c r="N64" s="1236">
        <v>15</v>
      </c>
      <c r="O64" s="1237">
        <f>+_xlfn.IFNA(VLOOKUP(L64,[2]Hoja1!$A:$C,3,FALSE),"Consultar")</f>
        <v>11453</v>
      </c>
    </row>
    <row r="65" spans="1:15" s="1233" customFormat="1" ht="15" customHeight="1">
      <c r="A65" s="1224"/>
      <c r="B65" s="1242">
        <v>96503173</v>
      </c>
      <c r="C65" s="235" t="s">
        <v>2592</v>
      </c>
      <c r="D65" s="233">
        <v>3</v>
      </c>
      <c r="E65" s="1228">
        <f>+_xlfn.IFNA(VLOOKUP(B65,[2]Hoja1!$A:$C,3,FALSE),"Consultar")</f>
        <v>3180</v>
      </c>
      <c r="F65" s="94"/>
      <c r="G65" s="1256"/>
      <c r="H65" s="1176"/>
      <c r="I65" s="1178"/>
      <c r="J65" s="1257"/>
      <c r="L65" s="1234">
        <v>96504495</v>
      </c>
      <c r="M65" s="1235" t="s">
        <v>2593</v>
      </c>
      <c r="N65" s="1236">
        <v>18.5</v>
      </c>
      <c r="O65" s="1237" t="str">
        <f>+_xlfn.IFNA(VLOOKUP(L65,[2]Hoja1!$A:$C,3,FALSE),"Consultar")</f>
        <v>Consultar</v>
      </c>
    </row>
    <row r="66" spans="1:15" s="1233" customFormat="1" ht="15" customHeight="1">
      <c r="A66" s="1224"/>
      <c r="B66" s="1242">
        <v>96503174</v>
      </c>
      <c r="C66" s="235" t="s">
        <v>2594</v>
      </c>
      <c r="D66" s="233">
        <v>3</v>
      </c>
      <c r="E66" s="1228">
        <f>+_xlfn.IFNA(VLOOKUP(B66,[2]Hoja1!$A:$C,3,FALSE),"Consultar")</f>
        <v>3343</v>
      </c>
      <c r="F66" s="94"/>
      <c r="G66" s="1256"/>
      <c r="H66" s="1176"/>
      <c r="I66" s="1178"/>
      <c r="J66" s="1257"/>
      <c r="L66" s="1234">
        <v>96122518</v>
      </c>
      <c r="M66" s="1235" t="s">
        <v>2595</v>
      </c>
      <c r="N66" s="1236">
        <v>2.2000000000000002</v>
      </c>
      <c r="O66" s="1237" t="str">
        <f>+_xlfn.IFNA(VLOOKUP(L66,[2]Hoja1!$A:$C,3,FALSE),"Consultar")</f>
        <v>Consultar</v>
      </c>
    </row>
    <row r="67" spans="1:15" s="1233" customFormat="1" ht="15" customHeight="1">
      <c r="A67" s="1224"/>
      <c r="B67" s="1242">
        <v>96503175</v>
      </c>
      <c r="C67" s="235" t="s">
        <v>2596</v>
      </c>
      <c r="D67" s="233">
        <v>4</v>
      </c>
      <c r="E67" s="1228" t="str">
        <f>+_xlfn.IFNA(VLOOKUP(B67,[2]Hoja1!$A:$C,3,FALSE),"Consultar")</f>
        <v>Consultar</v>
      </c>
      <c r="F67" s="94"/>
      <c r="G67" s="1256"/>
      <c r="H67" s="1176"/>
      <c r="I67" s="1178"/>
      <c r="J67" s="1257"/>
      <c r="L67" s="1234">
        <v>96122519</v>
      </c>
      <c r="M67" s="1235" t="s">
        <v>2597</v>
      </c>
      <c r="N67" s="1236">
        <v>3</v>
      </c>
      <c r="O67" s="1237" t="str">
        <f>+_xlfn.IFNA(VLOOKUP(L67,[2]Hoja1!$A:$C,3,FALSE),"Consultar")</f>
        <v>Consultar</v>
      </c>
    </row>
    <row r="68" spans="1:15" s="1233" customFormat="1" ht="15" customHeight="1">
      <c r="A68" s="1224"/>
      <c r="B68" s="1238">
        <v>96503408</v>
      </c>
      <c r="C68" s="259" t="s">
        <v>2598</v>
      </c>
      <c r="D68" s="177">
        <v>5.5</v>
      </c>
      <c r="E68" s="3095">
        <f>+_xlfn.IFNA(VLOOKUP(B68,[2]Hoja1!$A:$C,3,FALSE),"Consultar")</f>
        <v>5008</v>
      </c>
      <c r="F68" s="94"/>
      <c r="G68" s="1256"/>
      <c r="H68" s="1176"/>
      <c r="I68" s="1178"/>
      <c r="J68" s="1257"/>
      <c r="L68" s="1243">
        <v>96122560</v>
      </c>
      <c r="M68" s="1244" t="s">
        <v>2599</v>
      </c>
      <c r="N68" s="1245">
        <v>5.5</v>
      </c>
      <c r="O68" s="1246">
        <f>+_xlfn.IFNA(VLOOKUP(L68,[2]Hoja1!$A:$C,3,FALSE),"Consultar")</f>
        <v>7220</v>
      </c>
    </row>
    <row r="69" spans="1:15" s="1233" customFormat="1" ht="15" customHeight="1">
      <c r="A69" s="1224"/>
      <c r="B69" s="1238">
        <v>96503409</v>
      </c>
      <c r="C69" s="259" t="s">
        <v>2600</v>
      </c>
      <c r="D69" s="177">
        <v>5.5</v>
      </c>
      <c r="E69" s="3095" t="str">
        <f>+_xlfn.IFNA(VLOOKUP(B69,[2]Hoja1!$A:$C,3,FALSE),"Consultar")</f>
        <v>Consultar</v>
      </c>
      <c r="F69" s="94"/>
      <c r="G69" s="1256"/>
      <c r="H69" s="1176"/>
      <c r="I69" s="1178"/>
      <c r="J69" s="1257"/>
      <c r="L69" s="1243">
        <v>96122561</v>
      </c>
      <c r="M69" s="1244" t="s">
        <v>2601</v>
      </c>
      <c r="N69" s="1245">
        <v>5.5</v>
      </c>
      <c r="O69" s="1246">
        <f>+_xlfn.IFNA(VLOOKUP(L69,[2]Hoja1!$A:$C,3,FALSE),"Consultar")</f>
        <v>7220</v>
      </c>
    </row>
    <row r="70" spans="1:15" s="1233" customFormat="1" ht="15" customHeight="1">
      <c r="A70" s="1224"/>
      <c r="B70" s="1242">
        <v>96503410</v>
      </c>
      <c r="C70" s="235" t="s">
        <v>2602</v>
      </c>
      <c r="D70" s="233">
        <v>7.5</v>
      </c>
      <c r="E70" s="1228" t="str">
        <f>+_xlfn.IFNA(VLOOKUP(B70,[2]Hoja1!$A:$C,3,FALSE),"Consultar")</f>
        <v>Consultar</v>
      </c>
      <c r="F70" s="94"/>
      <c r="G70" s="1256"/>
      <c r="H70" s="1176"/>
      <c r="I70" s="1178"/>
      <c r="J70" s="1257"/>
      <c r="L70" s="1243">
        <v>96122562</v>
      </c>
      <c r="M70" s="1244" t="s">
        <v>2603</v>
      </c>
      <c r="N70" s="1245">
        <v>7.5</v>
      </c>
      <c r="O70" s="1246">
        <f>+_xlfn.IFNA(VLOOKUP(L70,[2]Hoja1!$A:$C,3,FALSE),"Consultar")</f>
        <v>8631</v>
      </c>
    </row>
    <row r="71" spans="1:15" s="1233" customFormat="1" ht="15" customHeight="1">
      <c r="A71" s="1224"/>
      <c r="B71" s="1242">
        <v>96503411</v>
      </c>
      <c r="C71" s="235" t="s">
        <v>2604</v>
      </c>
      <c r="D71" s="233">
        <v>7.5</v>
      </c>
      <c r="E71" s="1228" t="str">
        <f>+_xlfn.IFNA(VLOOKUP(B71,[2]Hoja1!$A:$C,3,FALSE),"Consultar")</f>
        <v>Consultar</v>
      </c>
      <c r="F71" s="94"/>
      <c r="G71" s="1256"/>
      <c r="H71" s="1176"/>
      <c r="I71" s="1178"/>
      <c r="J71" s="1257"/>
      <c r="L71" s="1243">
        <v>96122563</v>
      </c>
      <c r="M71" s="1244" t="s">
        <v>2605</v>
      </c>
      <c r="N71" s="1245">
        <v>11</v>
      </c>
      <c r="O71" s="1246">
        <f>+_xlfn.IFNA(VLOOKUP(L71,[2]Hoja1!$A:$C,3,FALSE),"Consultar")</f>
        <v>11080</v>
      </c>
    </row>
    <row r="72" spans="1:15" s="1233" customFormat="1" ht="15" customHeight="1">
      <c r="A72" s="1224"/>
      <c r="B72" s="1238">
        <v>96503412</v>
      </c>
      <c r="C72" s="259" t="s">
        <v>2606</v>
      </c>
      <c r="D72" s="177">
        <v>11</v>
      </c>
      <c r="E72" s="3095">
        <f>+_xlfn.IFNA(VLOOKUP(B72,[2]Hoja1!$A:$C,3,FALSE),"Consultar")</f>
        <v>7837</v>
      </c>
      <c r="F72" s="94"/>
      <c r="G72" s="1256"/>
      <c r="H72" s="1176"/>
      <c r="I72" s="1178"/>
      <c r="J72" s="1257"/>
      <c r="L72" s="1243">
        <v>96122564</v>
      </c>
      <c r="M72" s="1244" t="s">
        <v>2607</v>
      </c>
      <c r="N72" s="1245">
        <v>11</v>
      </c>
      <c r="O72" s="1246" t="str">
        <f>+_xlfn.IFNA(VLOOKUP(L72,[2]Hoja1!$A:$C,3,FALSE),"Consultar")</f>
        <v>Consultar</v>
      </c>
    </row>
    <row r="73" spans="1:15" s="1233" customFormat="1" ht="15" customHeight="1">
      <c r="A73" s="1224"/>
      <c r="B73" s="1242">
        <v>96503818</v>
      </c>
      <c r="C73" s="235" t="s">
        <v>2608</v>
      </c>
      <c r="D73" s="233">
        <v>1.5</v>
      </c>
      <c r="E73" s="1228">
        <f>+_xlfn.IFNA(VLOOKUP(B73,[2]Hoja1!$A:$C,3,FALSE),"Consultar")</f>
        <v>2218</v>
      </c>
      <c r="F73" s="94"/>
      <c r="G73" s="1256"/>
      <c r="H73" s="1176"/>
      <c r="I73" s="1178"/>
      <c r="J73" s="1257"/>
      <c r="L73" s="1234">
        <v>96122567</v>
      </c>
      <c r="M73" s="1235" t="s">
        <v>2609</v>
      </c>
      <c r="N73" s="1236">
        <v>15</v>
      </c>
      <c r="O73" s="1237" t="str">
        <f>+_xlfn.IFNA(VLOOKUP(L73,[2]Hoja1!$A:$C,3,FALSE),"Consultar")</f>
        <v>Consultar</v>
      </c>
    </row>
    <row r="74" spans="1:15" s="1233" customFormat="1" ht="15" customHeight="1">
      <c r="A74" s="1224"/>
      <c r="B74" s="1242">
        <v>96503819</v>
      </c>
      <c r="C74" s="235" t="s">
        <v>2610</v>
      </c>
      <c r="D74" s="233">
        <v>3</v>
      </c>
      <c r="E74" s="1228">
        <f>+_xlfn.IFNA(VLOOKUP(B74,[2]Hoja1!$A:$C,3,FALSE),"Consultar")</f>
        <v>3094</v>
      </c>
      <c r="F74" s="94"/>
      <c r="G74" s="1256"/>
      <c r="H74" s="1176"/>
      <c r="I74" s="1178"/>
      <c r="J74" s="1257"/>
      <c r="L74" s="1234">
        <v>96122568</v>
      </c>
      <c r="M74" s="1235" t="s">
        <v>2611</v>
      </c>
      <c r="N74" s="1236">
        <v>18.5</v>
      </c>
      <c r="O74" s="1237" t="str">
        <f>+_xlfn.IFNA(VLOOKUP(L74,[2]Hoja1!$A:$C,3,FALSE),"Consultar")</f>
        <v>Consultar</v>
      </c>
    </row>
    <row r="75" spans="1:15" s="1233" customFormat="1" ht="15" customHeight="1">
      <c r="A75" s="1224"/>
      <c r="B75" s="1242">
        <v>96503820</v>
      </c>
      <c r="C75" s="235" t="s">
        <v>2612</v>
      </c>
      <c r="D75" s="233">
        <v>4</v>
      </c>
      <c r="E75" s="1228">
        <f>+_xlfn.IFNA(VLOOKUP(B75,[2]Hoja1!$A:$C,3,FALSE),"Consultar")</f>
        <v>3779</v>
      </c>
      <c r="F75" s="94"/>
      <c r="G75" s="1256"/>
      <c r="H75" s="1176"/>
      <c r="I75" s="1178"/>
      <c r="J75" s="1257"/>
      <c r="L75" s="1234">
        <v>96122569</v>
      </c>
      <c r="M75" s="1235" t="s">
        <v>2613</v>
      </c>
      <c r="N75" s="1236">
        <v>18.5</v>
      </c>
      <c r="O75" s="1237">
        <f>+_xlfn.IFNA(VLOOKUP(L75,[2]Hoja1!$A:$C,3,FALSE),"Consultar")</f>
        <v>17591</v>
      </c>
    </row>
    <row r="76" spans="1:15" s="1233" customFormat="1" ht="15" customHeight="1">
      <c r="A76" s="1224"/>
      <c r="B76" s="1242">
        <v>96503985</v>
      </c>
      <c r="C76" s="235" t="s">
        <v>2614</v>
      </c>
      <c r="D76" s="233">
        <v>5.5</v>
      </c>
      <c r="E76" s="1228">
        <f>+_xlfn.IFNA(VLOOKUP(B76,[2]Hoja1!$A:$C,3,FALSE),"Consultar")</f>
        <v>4671</v>
      </c>
      <c r="F76" s="94"/>
      <c r="G76" s="1256"/>
      <c r="H76" s="1176"/>
      <c r="I76" s="1178"/>
      <c r="J76" s="1257"/>
      <c r="L76" s="1234">
        <v>96122570</v>
      </c>
      <c r="M76" s="1235" t="s">
        <v>2615</v>
      </c>
      <c r="N76" s="1236">
        <v>18.5</v>
      </c>
      <c r="O76" s="1237" t="str">
        <f>+_xlfn.IFNA(VLOOKUP(L76,[2]Hoja1!$A:$C,3,FALSE),"Consultar")</f>
        <v>Consultar</v>
      </c>
    </row>
    <row r="77" spans="1:15" s="1233" customFormat="1" ht="15" customHeight="1">
      <c r="A77" s="1224"/>
      <c r="B77" s="1242">
        <v>96503986</v>
      </c>
      <c r="C77" s="235" t="s">
        <v>2616</v>
      </c>
      <c r="D77" s="233">
        <v>7.5</v>
      </c>
      <c r="E77" s="1228" t="str">
        <f>+_xlfn.IFNA(VLOOKUP(B77,[2]Hoja1!$A:$C,3,FALSE),"Consultar")</f>
        <v>Consultar</v>
      </c>
      <c r="F77" s="94"/>
      <c r="G77" s="1256"/>
      <c r="H77" s="1176"/>
      <c r="I77" s="1178"/>
      <c r="J77" s="1257"/>
      <c r="L77" s="1234">
        <v>96122571</v>
      </c>
      <c r="M77" s="1235" t="s">
        <v>2617</v>
      </c>
      <c r="N77" s="1236">
        <v>22</v>
      </c>
      <c r="O77" s="1237" t="str">
        <f>+_xlfn.IFNA(VLOOKUP(L77,[2]Hoja1!$A:$C,3,FALSE),"Consultar")</f>
        <v>Consultar</v>
      </c>
    </row>
    <row r="78" spans="1:15" s="1233" customFormat="1" ht="15" customHeight="1">
      <c r="A78" s="1224"/>
      <c r="B78" s="1242">
        <v>96503988</v>
      </c>
      <c r="C78" s="235" t="s">
        <v>2618</v>
      </c>
      <c r="D78" s="233">
        <v>11</v>
      </c>
      <c r="E78" s="1228" t="str">
        <f>+_xlfn.IFNA(VLOOKUP(B78,[2]Hoja1!$A:$C,3,FALSE),"Consultar")</f>
        <v>Consultar</v>
      </c>
      <c r="F78" s="94"/>
      <c r="G78" s="1256"/>
      <c r="H78" s="1176"/>
      <c r="I78" s="1178"/>
      <c r="J78" s="1257"/>
      <c r="L78" s="1234">
        <v>96122572</v>
      </c>
      <c r="M78" s="1235" t="s">
        <v>2619</v>
      </c>
      <c r="N78" s="1236">
        <v>22</v>
      </c>
      <c r="O78" s="1237">
        <f>+_xlfn.IFNA(VLOOKUP(L78,[2]Hoja1!$A:$C,3,FALSE),"Consultar")</f>
        <v>19825</v>
      </c>
    </row>
    <row r="79" spans="1:15" s="1233" customFormat="1" ht="15" customHeight="1">
      <c r="A79" s="1224"/>
      <c r="B79" s="1242">
        <v>96503989</v>
      </c>
      <c r="C79" s="235" t="s">
        <v>2620</v>
      </c>
      <c r="D79" s="233">
        <v>11</v>
      </c>
      <c r="E79" s="1228">
        <f>+_xlfn.IFNA(VLOOKUP(B79,[2]Hoja1!$A:$C,3,FALSE),"Consultar")</f>
        <v>7317</v>
      </c>
      <c r="F79" s="94"/>
      <c r="G79" s="1256"/>
      <c r="H79" s="1176"/>
      <c r="I79" s="1178"/>
      <c r="J79" s="1257"/>
      <c r="L79" s="1234">
        <v>96122573</v>
      </c>
      <c r="M79" s="1235" t="s">
        <v>2621</v>
      </c>
      <c r="N79" s="1236">
        <v>30</v>
      </c>
      <c r="O79" s="1237">
        <f>+_xlfn.IFNA(VLOOKUP(L79,[2]Hoja1!$A:$C,3,FALSE),"Consultar")</f>
        <v>21722</v>
      </c>
    </row>
    <row r="80" spans="1:15" s="1233" customFormat="1" ht="15" customHeight="1">
      <c r="A80" s="1224"/>
      <c r="B80" s="1238">
        <v>96503990</v>
      </c>
      <c r="C80" s="259" t="s">
        <v>2622</v>
      </c>
      <c r="D80" s="177">
        <v>15</v>
      </c>
      <c r="E80" s="3095">
        <f>+_xlfn.IFNA(VLOOKUP(B80,[2]Hoja1!$A:$C,3,FALSE),"Consultar")</f>
        <v>9144</v>
      </c>
      <c r="F80" s="94"/>
      <c r="G80" s="1256"/>
      <c r="H80" s="1176"/>
      <c r="I80" s="1178"/>
      <c r="J80" s="1257"/>
      <c r="L80" s="1234">
        <v>96122574</v>
      </c>
      <c r="M80" s="1235" t="s">
        <v>2623</v>
      </c>
      <c r="N80" s="1236">
        <v>30</v>
      </c>
      <c r="O80" s="1237" t="str">
        <f>+_xlfn.IFNA(VLOOKUP(L80,[2]Hoja1!$A:$C,3,FALSE),"Consultar")</f>
        <v>Consultar</v>
      </c>
    </row>
    <row r="81" spans="1:15" s="1233" customFormat="1" ht="15" customHeight="1">
      <c r="A81" s="1224"/>
      <c r="B81" s="1238">
        <v>96503991</v>
      </c>
      <c r="C81" s="259" t="s">
        <v>2624</v>
      </c>
      <c r="D81" s="177">
        <v>15</v>
      </c>
      <c r="E81" s="3095">
        <f>+_xlfn.IFNA(VLOOKUP(B81,[2]Hoja1!$A:$C,3,FALSE),"Consultar")</f>
        <v>9358</v>
      </c>
      <c r="F81" s="94"/>
      <c r="G81" s="1256"/>
      <c r="H81" s="1176"/>
      <c r="I81" s="1178"/>
      <c r="J81" s="1257"/>
      <c r="L81" s="1234">
        <v>96122575</v>
      </c>
      <c r="M81" s="1235" t="s">
        <v>2625</v>
      </c>
      <c r="N81" s="1236">
        <v>30</v>
      </c>
      <c r="O81" s="1237">
        <f>+_xlfn.IFNA(VLOOKUP(L81,[2]Hoja1!$A:$C,3,FALSE),"Consultar")</f>
        <v>22272</v>
      </c>
    </row>
    <row r="82" spans="1:15" s="1233" customFormat="1" ht="15" customHeight="1">
      <c r="A82" s="1224"/>
      <c r="B82" s="1242">
        <v>96503992</v>
      </c>
      <c r="C82" s="235" t="s">
        <v>2626</v>
      </c>
      <c r="D82" s="233">
        <v>18.5</v>
      </c>
      <c r="E82" s="1228" t="str">
        <f>+_xlfn.IFNA(VLOOKUP(B82,[2]Hoja1!$A:$C,3,FALSE),"Consultar")</f>
        <v>Consultar</v>
      </c>
      <c r="F82" s="94"/>
      <c r="G82" s="1256"/>
      <c r="H82" s="1176"/>
      <c r="I82" s="1178"/>
      <c r="J82" s="1257"/>
      <c r="L82" s="1234">
        <v>96122576</v>
      </c>
      <c r="M82" s="1235" t="s">
        <v>2627</v>
      </c>
      <c r="N82" s="1236">
        <v>30</v>
      </c>
      <c r="O82" s="1237">
        <f>+_xlfn.IFNA(VLOOKUP(L82,[2]Hoja1!$A:$C,3,FALSE),"Consultar")</f>
        <v>22272</v>
      </c>
    </row>
    <row r="83" spans="1:15" s="1233" customFormat="1" ht="15" customHeight="1">
      <c r="A83" s="1224"/>
      <c r="B83" s="1242">
        <v>96504310</v>
      </c>
      <c r="C83" s="235" t="s">
        <v>2628</v>
      </c>
      <c r="D83" s="233">
        <v>2.2000000000000002</v>
      </c>
      <c r="E83" s="1228">
        <f>+_xlfn.IFNA(VLOOKUP(B83,[2]Hoja1!$A:$C,3,FALSE),"Consultar")</f>
        <v>2737</v>
      </c>
      <c r="F83" s="94"/>
      <c r="G83" s="1256"/>
      <c r="H83" s="1176"/>
      <c r="I83" s="1178"/>
      <c r="J83" s="1257"/>
      <c r="L83" s="1234">
        <v>96122577</v>
      </c>
      <c r="M83" s="1235" t="s">
        <v>2629</v>
      </c>
      <c r="N83" s="1236">
        <v>30</v>
      </c>
      <c r="O83" s="1237" t="str">
        <f>+_xlfn.IFNA(VLOOKUP(L83,[2]Hoja1!$A:$C,3,FALSE),"Consultar")</f>
        <v>Consultar</v>
      </c>
    </row>
    <row r="84" spans="1:15" s="1233" customFormat="1" ht="15" customHeight="1">
      <c r="A84" s="1224"/>
      <c r="B84" s="1242">
        <v>96504311</v>
      </c>
      <c r="C84" s="235" t="s">
        <v>2630</v>
      </c>
      <c r="D84" s="233">
        <v>4</v>
      </c>
      <c r="E84" s="1228">
        <f>+_xlfn.IFNA(VLOOKUP(B84,[2]Hoja1!$A:$C,3,FALSE),"Consultar")</f>
        <v>3854</v>
      </c>
      <c r="F84" s="94"/>
      <c r="G84" s="1256"/>
      <c r="H84" s="1176"/>
      <c r="I84" s="1178"/>
      <c r="J84" s="1257"/>
      <c r="L84" s="1243">
        <v>96123306</v>
      </c>
      <c r="M84" s="1244" t="s">
        <v>2631</v>
      </c>
      <c r="N84" s="1245">
        <v>5.5</v>
      </c>
      <c r="O84" s="1246">
        <f>+_xlfn.IFNA(VLOOKUP(L84,[2]Hoja1!$A:$C,3,FALSE),"Consultar")</f>
        <v>6992</v>
      </c>
    </row>
    <row r="85" spans="1:15" s="1233" customFormat="1" ht="15" customHeight="1">
      <c r="A85" s="1224"/>
      <c r="B85" s="1242">
        <v>96504448</v>
      </c>
      <c r="C85" s="235" t="s">
        <v>2632</v>
      </c>
      <c r="D85" s="233">
        <v>5.5</v>
      </c>
      <c r="E85" s="1228" t="str">
        <f>+_xlfn.IFNA(VLOOKUP(B85,[2]Hoja1!$A:$C,3,FALSE),"Consultar")</f>
        <v>Consultar</v>
      </c>
      <c r="F85" s="94"/>
      <c r="G85" s="1256"/>
      <c r="H85" s="1176"/>
      <c r="I85" s="1178"/>
      <c r="J85" s="1257"/>
      <c r="L85" s="1243">
        <v>96123307</v>
      </c>
      <c r="M85" s="1244" t="s">
        <v>2633</v>
      </c>
      <c r="N85" s="1245">
        <v>7.5</v>
      </c>
      <c r="O85" s="1246">
        <f>+_xlfn.IFNA(VLOOKUP(L85,[2]Hoja1!$A:$C,3,FALSE),"Consultar")</f>
        <v>8589</v>
      </c>
    </row>
    <row r="86" spans="1:15" s="1233" customFormat="1" ht="15" customHeight="1">
      <c r="A86" s="1224"/>
      <c r="B86" s="1242">
        <v>96504450</v>
      </c>
      <c r="C86" s="235" t="s">
        <v>2634</v>
      </c>
      <c r="D86" s="233">
        <v>11</v>
      </c>
      <c r="E86" s="1228">
        <f>+_xlfn.IFNA(VLOOKUP(B86,[2]Hoja1!$A:$C,3,FALSE),"Consultar")</f>
        <v>7222</v>
      </c>
      <c r="F86" s="94"/>
      <c r="G86" s="1256"/>
      <c r="H86" s="1176"/>
      <c r="I86" s="1178"/>
      <c r="J86" s="1257"/>
      <c r="L86" s="1243">
        <v>96123308</v>
      </c>
      <c r="M86" s="1244" t="s">
        <v>2635</v>
      </c>
      <c r="N86" s="1245">
        <v>11</v>
      </c>
      <c r="O86" s="1246" t="str">
        <f>+_xlfn.IFNA(VLOOKUP(L86,[2]Hoja1!$A:$C,3,FALSE),"Consultar")</f>
        <v>Consultar</v>
      </c>
    </row>
    <row r="87" spans="1:15" s="1233" customFormat="1" ht="15" customHeight="1">
      <c r="A87" s="1224"/>
      <c r="B87" s="1242">
        <v>96504452</v>
      </c>
      <c r="C87" s="235" t="s">
        <v>2636</v>
      </c>
      <c r="D87" s="233">
        <v>15</v>
      </c>
      <c r="E87" s="1228" t="str">
        <f>+_xlfn.IFNA(VLOOKUP(B87,[2]Hoja1!$A:$C,3,FALSE),"Consultar")</f>
        <v>Consultar</v>
      </c>
      <c r="F87" s="94"/>
      <c r="G87" s="1256"/>
      <c r="H87" s="1176"/>
      <c r="I87" s="1178"/>
      <c r="J87" s="1257"/>
      <c r="L87" s="1234">
        <v>96123314</v>
      </c>
      <c r="M87" s="1235" t="s">
        <v>2637</v>
      </c>
      <c r="N87" s="1236">
        <v>22</v>
      </c>
      <c r="O87" s="1237">
        <f>+_xlfn.IFNA(VLOOKUP(L87,[2]Hoja1!$A:$C,3,FALSE),"Consultar")</f>
        <v>19490</v>
      </c>
    </row>
    <row r="88" spans="1:15" s="1233" customFormat="1" ht="15" customHeight="1">
      <c r="A88" s="1224"/>
      <c r="B88" s="1238">
        <v>96504454</v>
      </c>
      <c r="C88" s="259" t="s">
        <v>2638</v>
      </c>
      <c r="D88" s="177">
        <v>18.5</v>
      </c>
      <c r="E88" s="3095">
        <f>+_xlfn.IFNA(VLOOKUP(B88,[2]Hoja1!$A:$C,3,FALSE),"Consultar")</f>
        <v>16960</v>
      </c>
      <c r="F88" s="94"/>
      <c r="G88" s="1256"/>
      <c r="H88" s="1176"/>
      <c r="I88" s="1178"/>
      <c r="J88" s="1257"/>
      <c r="L88" s="1234">
        <v>96123316</v>
      </c>
      <c r="M88" s="1235" t="s">
        <v>2639</v>
      </c>
      <c r="N88" s="1236">
        <v>30</v>
      </c>
      <c r="O88" s="1237">
        <f>+_xlfn.IFNA(VLOOKUP(L88,[2]Hoja1!$A:$C,3,FALSE),"Consultar")</f>
        <v>21690</v>
      </c>
    </row>
    <row r="89" spans="1:15" s="1233" customFormat="1" ht="15" customHeight="1">
      <c r="A89" s="1224"/>
      <c r="B89" s="1242">
        <v>96122216</v>
      </c>
      <c r="C89" s="235" t="s">
        <v>2640</v>
      </c>
      <c r="D89" s="233">
        <v>5.5</v>
      </c>
      <c r="E89" s="1228">
        <f>+_xlfn.IFNA(VLOOKUP(B89,[2]Hoja1!$A:$C,3,FALSE),"Consultar")</f>
        <v>5797</v>
      </c>
      <c r="F89" s="94"/>
      <c r="G89" s="1256"/>
      <c r="H89" s="1176"/>
      <c r="I89" s="1178"/>
      <c r="J89" s="1257"/>
      <c r="L89" s="1234">
        <v>96123317</v>
      </c>
      <c r="M89" s="1235" t="s">
        <v>2641</v>
      </c>
      <c r="N89" s="1236">
        <v>30</v>
      </c>
      <c r="O89" s="1237">
        <f>+_xlfn.IFNA(VLOOKUP(L89,[2]Hoja1!$A:$C,3,FALSE),"Consultar")</f>
        <v>22289</v>
      </c>
    </row>
    <row r="90" spans="1:15" s="1233" customFormat="1" ht="15" customHeight="1">
      <c r="A90" s="1224"/>
      <c r="B90" s="1242">
        <v>96122217</v>
      </c>
      <c r="C90" s="235" t="s">
        <v>2642</v>
      </c>
      <c r="D90" s="233">
        <v>5.5</v>
      </c>
      <c r="E90" s="1228" t="str">
        <f>+_xlfn.IFNA(VLOOKUP(B90,[2]Hoja1!$A:$C,3,FALSE),"Consultar")</f>
        <v>Consultar</v>
      </c>
      <c r="F90" s="94"/>
      <c r="G90" s="1256"/>
      <c r="H90" s="1176"/>
      <c r="I90" s="1178"/>
      <c r="J90" s="1257"/>
      <c r="L90" s="1234">
        <v>96123319</v>
      </c>
      <c r="M90" s="1235" t="s">
        <v>2643</v>
      </c>
      <c r="N90" s="1236">
        <v>30</v>
      </c>
      <c r="O90" s="1237" t="str">
        <f>+_xlfn.IFNA(VLOOKUP(L90,[2]Hoja1!$A:$C,3,FALSE),"Consultar")</f>
        <v>Consultar</v>
      </c>
    </row>
    <row r="91" spans="1:15" s="1233" customFormat="1" ht="15" customHeight="1">
      <c r="A91" s="1224"/>
      <c r="B91" s="1242">
        <v>96122218</v>
      </c>
      <c r="C91" s="235" t="s">
        <v>2644</v>
      </c>
      <c r="D91" s="233">
        <v>7.5</v>
      </c>
      <c r="E91" s="1228">
        <f>+_xlfn.IFNA(VLOOKUP(B91,[2]Hoja1!$A:$C,3,FALSE),"Consultar")</f>
        <v>7220</v>
      </c>
      <c r="F91" s="94"/>
      <c r="G91" s="1256"/>
      <c r="H91" s="1176"/>
      <c r="I91" s="1178"/>
      <c r="J91" s="1257"/>
      <c r="L91" s="1234">
        <v>96123322</v>
      </c>
      <c r="M91" s="1235" t="s">
        <v>2645</v>
      </c>
      <c r="N91" s="1236">
        <v>37</v>
      </c>
      <c r="O91" s="1237" t="str">
        <f>+_xlfn.IFNA(VLOOKUP(L91,[2]Hoja1!$A:$C,3,FALSE),"Consultar")</f>
        <v>Consultar</v>
      </c>
    </row>
    <row r="92" spans="1:15" s="1233" customFormat="1" ht="15" customHeight="1">
      <c r="A92" s="1224"/>
      <c r="B92" s="1242">
        <v>96122219</v>
      </c>
      <c r="C92" s="235" t="s">
        <v>2646</v>
      </c>
      <c r="D92" s="233">
        <v>11</v>
      </c>
      <c r="E92" s="1228">
        <f>+_xlfn.IFNA(VLOOKUP(B92,[2]Hoja1!$A:$C,3,FALSE),"Consultar")</f>
        <v>9225</v>
      </c>
      <c r="F92" s="94"/>
      <c r="G92" s="1256"/>
      <c r="H92" s="1176"/>
      <c r="I92" s="1178"/>
      <c r="J92" s="1257"/>
      <c r="L92" s="1234">
        <v>96123325</v>
      </c>
      <c r="M92" s="1235" t="s">
        <v>2647</v>
      </c>
      <c r="N92" s="1236">
        <v>45</v>
      </c>
      <c r="O92" s="1237" t="str">
        <f>+_xlfn.IFNA(VLOOKUP(L92,[2]Hoja1!$A:$C,3,FALSE),"Consultar")</f>
        <v>Consultar</v>
      </c>
    </row>
    <row r="93" spans="1:15" s="1233" customFormat="1" ht="15" customHeight="1">
      <c r="A93" s="1224"/>
      <c r="B93" s="1242">
        <v>96122221</v>
      </c>
      <c r="C93" s="235" t="s">
        <v>2648</v>
      </c>
      <c r="D93" s="233">
        <v>11</v>
      </c>
      <c r="E93" s="1228">
        <f>+_xlfn.IFNA(VLOOKUP(B93,[2]Hoja1!$A:$C,3,FALSE),"Consultar")</f>
        <v>9733</v>
      </c>
      <c r="F93" s="94"/>
      <c r="G93" s="1256"/>
      <c r="H93" s="1176"/>
      <c r="I93" s="1178"/>
      <c r="J93" s="1257"/>
      <c r="L93" s="1243">
        <v>96123931</v>
      </c>
      <c r="M93" s="1244" t="s">
        <v>2649</v>
      </c>
      <c r="N93" s="1245">
        <v>7.5</v>
      </c>
      <c r="O93" s="1246">
        <f>+_xlfn.IFNA(VLOOKUP(L93,[2]Hoja1!$A:$C,3,FALSE),"Consultar")</f>
        <v>11422</v>
      </c>
    </row>
    <row r="94" spans="1:15" s="1233" customFormat="1" ht="15" customHeight="1">
      <c r="A94" s="1224"/>
      <c r="B94" s="1238">
        <v>96122223</v>
      </c>
      <c r="C94" s="259" t="s">
        <v>2650</v>
      </c>
      <c r="D94" s="177">
        <v>15</v>
      </c>
      <c r="E94" s="3095" t="str">
        <f>+_xlfn.IFNA(VLOOKUP(B94,[2]Hoja1!$A:$C,3,FALSE),"Consultar")</f>
        <v>Consultar</v>
      </c>
      <c r="F94" s="94"/>
      <c r="G94" s="1256"/>
      <c r="H94" s="1176"/>
      <c r="I94" s="1178"/>
      <c r="J94" s="1257"/>
      <c r="L94" s="1243">
        <v>96123930</v>
      </c>
      <c r="M94" s="1244" t="s">
        <v>2651</v>
      </c>
      <c r="N94" s="1245">
        <v>11</v>
      </c>
      <c r="O94" s="1246">
        <f>+_xlfn.IFNA(VLOOKUP(L94,[2]Hoja1!$A:$C,3,FALSE),"Consultar")</f>
        <v>8552</v>
      </c>
    </row>
    <row r="95" spans="1:15" s="1233" customFormat="1" ht="15" customHeight="1">
      <c r="A95" s="1224"/>
      <c r="B95" s="1238">
        <v>96122225</v>
      </c>
      <c r="C95" s="259" t="s">
        <v>2652</v>
      </c>
      <c r="D95" s="177">
        <v>18.5</v>
      </c>
      <c r="E95" s="3095">
        <f>+_xlfn.IFNA(VLOOKUP(B95,[2]Hoja1!$A:$C,3,FALSE),"Consultar")</f>
        <v>14075</v>
      </c>
      <c r="F95" s="94"/>
      <c r="G95" s="1256"/>
      <c r="H95" s="1176"/>
      <c r="I95" s="1178"/>
      <c r="J95" s="1257"/>
      <c r="L95" s="1243">
        <v>96123932</v>
      </c>
      <c r="M95" s="1244" t="s">
        <v>2653</v>
      </c>
      <c r="N95" s="1245">
        <v>15</v>
      </c>
      <c r="O95" s="1246">
        <f>+_xlfn.IFNA(VLOOKUP(L95,[2]Hoja1!$A:$C,3,FALSE),"Consultar")</f>
        <v>13921</v>
      </c>
    </row>
    <row r="96" spans="1:15" s="1233" customFormat="1" ht="15" customHeight="1">
      <c r="A96" s="1224"/>
      <c r="B96" s="1242">
        <v>96122226</v>
      </c>
      <c r="C96" s="235" t="s">
        <v>2654</v>
      </c>
      <c r="D96" s="233">
        <v>18.5</v>
      </c>
      <c r="E96" s="1228" t="str">
        <f>+_xlfn.IFNA(VLOOKUP(B96,[2]Hoja1!$A:$C,3,FALSE),"Consultar")</f>
        <v>Consultar</v>
      </c>
      <c r="F96" s="94"/>
      <c r="G96" s="1256"/>
      <c r="H96" s="1176"/>
      <c r="I96" s="1178"/>
      <c r="J96" s="1257"/>
      <c r="L96" s="1243">
        <v>96123933</v>
      </c>
      <c r="M96" s="1244" t="s">
        <v>2655</v>
      </c>
      <c r="N96" s="1245">
        <v>18.5</v>
      </c>
      <c r="O96" s="1246" t="str">
        <f>+_xlfn.IFNA(VLOOKUP(L96,[2]Hoja1!$A:$C,3,FALSE),"Consultar")</f>
        <v>Consultar</v>
      </c>
    </row>
    <row r="97" spans="1:15" s="1233" customFormat="1" ht="15" customHeight="1">
      <c r="A97" s="1224"/>
      <c r="B97" s="1238">
        <v>96122228</v>
      </c>
      <c r="C97" s="259" t="s">
        <v>2656</v>
      </c>
      <c r="D97" s="177">
        <v>22</v>
      </c>
      <c r="E97" s="3095">
        <f>+_xlfn.IFNA(VLOOKUP(B97,[2]Hoja1!$A:$C,3,FALSE),"Consultar")</f>
        <v>16301</v>
      </c>
      <c r="F97" s="1258"/>
      <c r="G97" s="1256"/>
      <c r="H97" s="1176"/>
      <c r="I97" s="1178"/>
      <c r="J97" s="1257"/>
      <c r="K97" s="1259"/>
      <c r="L97" s="1234">
        <v>96123936</v>
      </c>
      <c r="M97" s="1235" t="s">
        <v>2657</v>
      </c>
      <c r="N97" s="1236">
        <v>30</v>
      </c>
      <c r="O97" s="1237" t="str">
        <f>+_xlfn.IFNA(VLOOKUP(L97,[2]Hoja1!$A:$C,3,FALSE),"Consultar")</f>
        <v>Consultar</v>
      </c>
    </row>
    <row r="98" spans="1:15" s="1233" customFormat="1" ht="15" customHeight="1">
      <c r="A98" s="1224"/>
      <c r="B98" s="1242">
        <v>96122986</v>
      </c>
      <c r="C98" s="235" t="s">
        <v>2658</v>
      </c>
      <c r="D98" s="233">
        <v>5.5</v>
      </c>
      <c r="E98" s="1228">
        <f>+_xlfn.IFNA(VLOOKUP(B98,[2]Hoja1!$A:$C,3,FALSE),"Consultar")</f>
        <v>5602</v>
      </c>
      <c r="F98" s="1258"/>
      <c r="G98" s="1256"/>
      <c r="H98" s="1176"/>
      <c r="I98" s="1178"/>
      <c r="J98" s="1257"/>
      <c r="K98" s="1259"/>
      <c r="L98" s="1234">
        <v>96123940</v>
      </c>
      <c r="M98" s="1235" t="s">
        <v>2659</v>
      </c>
      <c r="N98" s="1236">
        <v>45</v>
      </c>
      <c r="O98" s="1237" t="str">
        <f>+_xlfn.IFNA(VLOOKUP(L98,[2]Hoja1!$A:$C,3,FALSE),"Consultar")</f>
        <v>Consultar</v>
      </c>
    </row>
    <row r="99" spans="1:15" s="1233" customFormat="1" ht="15" customHeight="1">
      <c r="A99" s="1224"/>
      <c r="B99" s="1242">
        <v>96122987</v>
      </c>
      <c r="C99" s="235" t="s">
        <v>2660</v>
      </c>
      <c r="D99" s="233">
        <v>7.5</v>
      </c>
      <c r="E99" s="1228">
        <f>+_xlfn.IFNA(VLOOKUP(B99,[2]Hoja1!$A:$C,3,FALSE),"Consultar")</f>
        <v>6997</v>
      </c>
      <c r="F99" s="1258"/>
      <c r="G99" s="1256"/>
      <c r="H99" s="1176"/>
      <c r="I99" s="1178"/>
      <c r="J99" s="1257"/>
      <c r="K99" s="1259"/>
      <c r="L99" s="1234">
        <v>96123941</v>
      </c>
      <c r="M99" s="1235" t="s">
        <v>2661</v>
      </c>
      <c r="N99" s="1236">
        <v>45</v>
      </c>
      <c r="O99" s="1237">
        <f>+_xlfn.IFNA(VLOOKUP(L99,[2]Hoja1!$A:$C,3,FALSE),"Consultar")</f>
        <v>32951</v>
      </c>
    </row>
    <row r="100" spans="1:15" s="1233" customFormat="1" ht="15" customHeight="1" thickBot="1">
      <c r="A100" s="1224"/>
      <c r="B100" s="1242">
        <v>96122988</v>
      </c>
      <c r="C100" s="235" t="s">
        <v>2662</v>
      </c>
      <c r="D100" s="233">
        <v>11</v>
      </c>
      <c r="E100" s="1228">
        <f>+_xlfn.IFNA(VLOOKUP(B100,[2]Hoja1!$A:$C,3,FALSE),"Consultar")</f>
        <v>9298</v>
      </c>
      <c r="F100" s="1258"/>
      <c r="G100" s="1256"/>
      <c r="H100" s="1176"/>
      <c r="I100" s="1178"/>
      <c r="J100" s="1257"/>
      <c r="K100" s="1259"/>
      <c r="L100" s="1260">
        <v>99141984</v>
      </c>
      <c r="M100" s="1261" t="s">
        <v>2663</v>
      </c>
      <c r="N100" s="1262">
        <v>18.5</v>
      </c>
      <c r="O100" s="1263">
        <f>+_xlfn.IFNA(VLOOKUP(L100,[2]Hoja1!$A:$C,3,FALSE),"Consultar")</f>
        <v>19668</v>
      </c>
    </row>
    <row r="101" spans="1:15" s="1233" customFormat="1" ht="15" customHeight="1">
      <c r="A101" s="1224"/>
      <c r="B101" s="1238">
        <v>96122990</v>
      </c>
      <c r="C101" s="259" t="s">
        <v>2664</v>
      </c>
      <c r="D101" s="177">
        <v>15</v>
      </c>
      <c r="E101" s="3095" t="str">
        <f>+_xlfn.IFNA(VLOOKUP(B101,[2]Hoja1!$A:$C,3,FALSE),"Consultar")</f>
        <v>Consultar</v>
      </c>
      <c r="F101" s="1258"/>
      <c r="G101" s="1256"/>
      <c r="H101" s="1176"/>
      <c r="I101" s="1178"/>
      <c r="J101" s="1257"/>
      <c r="K101" s="1259"/>
      <c r="L101" s="1264"/>
      <c r="M101" s="1264"/>
      <c r="N101" s="1264"/>
      <c r="O101" s="1264"/>
    </row>
    <row r="102" spans="1:15" s="1233" customFormat="1" ht="15" customHeight="1">
      <c r="A102" s="1224"/>
      <c r="B102" s="1242">
        <v>96122991</v>
      </c>
      <c r="C102" s="235" t="s">
        <v>2665</v>
      </c>
      <c r="D102" s="233">
        <v>18.5</v>
      </c>
      <c r="E102" s="1228">
        <f>+_xlfn.IFNA(VLOOKUP(B102,[2]Hoja1!$A:$C,3,FALSE),"Consultar")</f>
        <v>13737</v>
      </c>
      <c r="F102" s="1258"/>
      <c r="G102" s="1256"/>
      <c r="H102" s="1176"/>
      <c r="I102" s="1178"/>
      <c r="J102" s="1257"/>
      <c r="K102" s="1259"/>
      <c r="L102" s="1212"/>
      <c r="M102" s="1212"/>
      <c r="N102" s="1212"/>
      <c r="O102" s="1212"/>
    </row>
    <row r="103" spans="1:15" s="1233" customFormat="1" ht="14.45">
      <c r="A103" s="1224"/>
      <c r="B103" s="1238">
        <v>96122993</v>
      </c>
      <c r="C103" s="259" t="s">
        <v>2666</v>
      </c>
      <c r="D103" s="177">
        <v>18.5</v>
      </c>
      <c r="E103" s="3095">
        <f>+_xlfn.IFNA(VLOOKUP(B103,[2]Hoja1!$A:$C,3,FALSE),"Consultar")</f>
        <v>13737</v>
      </c>
      <c r="F103" s="1258"/>
      <c r="G103" s="1256"/>
      <c r="H103" s="1176"/>
      <c r="I103" s="1178"/>
      <c r="J103" s="1257"/>
      <c r="K103" s="1259"/>
      <c r="L103" s="1212"/>
      <c r="M103" s="1212"/>
      <c r="N103" s="1212"/>
      <c r="O103" s="1212"/>
    </row>
    <row r="104" spans="1:15" s="1233" customFormat="1" ht="14.45">
      <c r="A104" s="1224"/>
      <c r="B104" s="1238">
        <v>96122997</v>
      </c>
      <c r="C104" s="259" t="s">
        <v>2667</v>
      </c>
      <c r="D104" s="177">
        <v>30</v>
      </c>
      <c r="E104" s="3095" t="str">
        <f>+_xlfn.IFNA(VLOOKUP(B104,[2]Hoja1!$A:$C,3,FALSE),"Consultar")</f>
        <v>Consultar</v>
      </c>
      <c r="F104" s="1258"/>
      <c r="G104" s="1256"/>
      <c r="H104" s="1176"/>
      <c r="I104" s="1178"/>
      <c r="J104" s="1257"/>
      <c r="K104" s="1259"/>
      <c r="L104" s="1212"/>
      <c r="M104" s="1212"/>
      <c r="N104" s="1212"/>
      <c r="O104" s="1212"/>
    </row>
    <row r="105" spans="1:15" s="1233" customFormat="1" ht="14.45">
      <c r="A105" s="1224"/>
      <c r="B105" s="1238">
        <v>96123002</v>
      </c>
      <c r="C105" s="259" t="s">
        <v>2668</v>
      </c>
      <c r="D105" s="177">
        <v>37</v>
      </c>
      <c r="E105" s="3095" t="str">
        <f>+_xlfn.IFNA(VLOOKUP(B105,[2]Hoja1!$A:$C,3,FALSE),"Consultar")</f>
        <v>Consultar</v>
      </c>
      <c r="F105" s="1258"/>
      <c r="G105" s="1256"/>
      <c r="H105" s="1176"/>
      <c r="I105" s="1178"/>
      <c r="J105" s="1257"/>
      <c r="K105" s="1259"/>
      <c r="L105" s="1212"/>
      <c r="M105" s="1212"/>
      <c r="N105" s="1212"/>
      <c r="O105" s="1212"/>
    </row>
    <row r="106" spans="1:15" s="1233" customFormat="1" ht="14.45">
      <c r="A106" s="1224"/>
      <c r="B106" s="1242">
        <v>96123682</v>
      </c>
      <c r="C106" s="235" t="s">
        <v>2669</v>
      </c>
      <c r="D106" s="233">
        <v>7.5</v>
      </c>
      <c r="E106" s="1228">
        <f>+_xlfn.IFNA(VLOOKUP(B106,[2]Hoja1!$A:$C,3,FALSE),"Consultar")</f>
        <v>6774</v>
      </c>
      <c r="F106" s="1258"/>
      <c r="G106" s="1256"/>
      <c r="H106" s="1176"/>
      <c r="I106" s="1178"/>
      <c r="J106" s="1257"/>
      <c r="K106" s="1259"/>
      <c r="L106" s="1212"/>
      <c r="M106" s="1212"/>
      <c r="N106" s="1212"/>
      <c r="O106" s="1212"/>
    </row>
    <row r="107" spans="1:15" s="1233" customFormat="1" ht="14.45">
      <c r="A107" s="1224"/>
      <c r="B107" s="1242">
        <v>96123683</v>
      </c>
      <c r="C107" s="235" t="s">
        <v>2670</v>
      </c>
      <c r="D107" s="233">
        <v>11</v>
      </c>
      <c r="E107" s="1228">
        <f>+_xlfn.IFNA(VLOOKUP(B107,[2]Hoja1!$A:$C,3,FALSE),"Consultar")</f>
        <v>9488</v>
      </c>
      <c r="F107" s="1258"/>
      <c r="G107" s="1256"/>
      <c r="H107" s="1176"/>
      <c r="I107" s="1178"/>
      <c r="J107" s="1257"/>
      <c r="K107" s="1259"/>
      <c r="L107" s="1212"/>
      <c r="M107" s="1212"/>
      <c r="N107" s="1212"/>
      <c r="O107" s="1212"/>
    </row>
    <row r="108" spans="1:15" s="1233" customFormat="1" ht="14.45">
      <c r="A108" s="1224"/>
      <c r="B108" s="1242">
        <v>96123685</v>
      </c>
      <c r="C108" s="235" t="s">
        <v>2671</v>
      </c>
      <c r="D108" s="233">
        <v>18.5</v>
      </c>
      <c r="E108" s="1228" t="str">
        <f>+_xlfn.IFNA(VLOOKUP(B108,[2]Hoja1!$A:$C,3,FALSE),"Consultar")</f>
        <v>Consultar</v>
      </c>
      <c r="F108" s="1258"/>
      <c r="G108" s="1256"/>
      <c r="H108" s="1176"/>
      <c r="I108" s="1178"/>
      <c r="J108" s="1257"/>
      <c r="K108" s="1259"/>
      <c r="L108" s="1212"/>
      <c r="M108" s="1212"/>
      <c r="N108" s="1212"/>
      <c r="O108" s="1212"/>
    </row>
    <row r="109" spans="1:15" s="1233" customFormat="1" ht="14.45">
      <c r="A109" s="1224"/>
      <c r="B109" s="1238">
        <v>96123690</v>
      </c>
      <c r="C109" s="259" t="s">
        <v>2672</v>
      </c>
      <c r="D109" s="177">
        <v>37</v>
      </c>
      <c r="E109" s="3095" t="str">
        <f>+_xlfn.IFNA(VLOOKUP(B109,[2]Hoja1!$A:$C,3,FALSE),"Consultar")</f>
        <v>Consultar</v>
      </c>
      <c r="F109" s="1258"/>
      <c r="G109" s="1256"/>
      <c r="H109" s="1176"/>
      <c r="I109" s="1178"/>
      <c r="J109" s="1257"/>
      <c r="K109" s="1259"/>
      <c r="L109" s="1212"/>
      <c r="M109" s="1212"/>
      <c r="N109" s="1212"/>
      <c r="O109" s="1212"/>
    </row>
    <row r="110" spans="1:15" s="1233" customFormat="1" ht="15" thickBot="1">
      <c r="A110" s="1224"/>
      <c r="B110" s="1265">
        <v>99141962</v>
      </c>
      <c r="C110" s="1266" t="s">
        <v>2673</v>
      </c>
      <c r="D110" s="1167">
        <v>11</v>
      </c>
      <c r="E110" s="1267">
        <f>+_xlfn.IFNA(VLOOKUP(B110,[2]Hoja1!$A:$C,3,FALSE),"Consultar")</f>
        <v>10119</v>
      </c>
      <c r="F110" s="1258"/>
      <c r="G110" s="1268"/>
      <c r="H110" s="1268"/>
      <c r="I110" s="1268"/>
      <c r="J110" s="1268"/>
      <c r="K110" s="1259"/>
      <c r="L110" s="1212"/>
      <c r="M110" s="1212"/>
      <c r="N110" s="1212"/>
      <c r="O110" s="1212"/>
    </row>
    <row r="111" spans="1:15" s="1233" customFormat="1" ht="14.45">
      <c r="A111" s="1224"/>
      <c r="B111" s="879"/>
      <c r="C111" s="1269"/>
      <c r="D111" s="4813"/>
      <c r="E111" s="4813"/>
      <c r="F111" s="1258"/>
      <c r="G111" s="1268"/>
      <c r="H111" s="1268"/>
      <c r="I111" s="1268"/>
      <c r="J111" s="1268"/>
      <c r="K111" s="1259"/>
      <c r="L111" s="1270"/>
      <c r="M111" s="1270"/>
      <c r="N111" s="1270"/>
      <c r="O111" s="1270"/>
    </row>
    <row r="112" spans="1:15" s="1277" customFormat="1" ht="14.45">
      <c r="A112" s="1271"/>
      <c r="B112" s="1272"/>
      <c r="C112" s="1273"/>
      <c r="D112" s="1273"/>
      <c r="E112" s="1274"/>
      <c r="F112" s="1275"/>
      <c r="G112" s="1268"/>
      <c r="H112" s="1268"/>
      <c r="I112" s="1268"/>
      <c r="J112" s="1268"/>
      <c r="K112" s="1276"/>
      <c r="L112" s="1270"/>
      <c r="M112" s="1270"/>
      <c r="N112" s="1270"/>
      <c r="O112" s="1270"/>
    </row>
    <row r="113" spans="1:15" s="1277" customFormat="1" ht="14.45">
      <c r="A113" s="1271"/>
      <c r="B113" s="1273"/>
      <c r="C113" s="1278"/>
      <c r="D113" s="1273"/>
      <c r="E113" s="1279"/>
      <c r="F113" s="1275"/>
      <c r="G113" s="1268"/>
      <c r="H113" s="1268"/>
      <c r="I113" s="1268"/>
      <c r="J113" s="1268"/>
      <c r="K113" s="1276"/>
      <c r="L113" s="1270"/>
      <c r="M113" s="1270"/>
      <c r="N113" s="1270"/>
      <c r="O113" s="1270"/>
    </row>
    <row r="114" spans="1:15" s="1277" customFormat="1" ht="21">
      <c r="A114" s="1271"/>
      <c r="B114" s="1280"/>
      <c r="C114" s="1281"/>
      <c r="D114" s="1273"/>
      <c r="E114" s="1279"/>
      <c r="F114" s="1275"/>
      <c r="G114" s="1268"/>
      <c r="H114" s="1268"/>
      <c r="I114" s="1268"/>
      <c r="J114" s="1268"/>
      <c r="K114" s="1276"/>
      <c r="L114" s="1270"/>
      <c r="M114" s="1270"/>
      <c r="N114" s="1270"/>
      <c r="O114" s="1270"/>
    </row>
    <row r="115" spans="1:15" ht="20.45">
      <c r="A115" s="1220"/>
      <c r="B115" s="1282"/>
      <c r="C115" s="1281"/>
      <c r="D115" s="1273"/>
      <c r="E115" s="1279"/>
      <c r="F115" s="1275"/>
      <c r="G115" s="1268"/>
      <c r="H115" s="1268"/>
      <c r="I115" s="1268"/>
      <c r="J115" s="1268"/>
      <c r="K115" s="766"/>
      <c r="L115" s="1270"/>
      <c r="M115" s="1270"/>
      <c r="N115" s="1270"/>
      <c r="O115" s="1270"/>
    </row>
    <row r="116" spans="1:15" ht="14.45">
      <c r="A116" s="1220"/>
      <c r="B116" s="1283"/>
      <c r="C116" s="1281"/>
      <c r="D116" s="1273"/>
      <c r="E116" s="1279"/>
      <c r="F116" s="1275"/>
      <c r="G116" s="1268"/>
      <c r="H116" s="1268"/>
      <c r="I116" s="1268"/>
      <c r="J116" s="1268"/>
      <c r="K116" s="766"/>
      <c r="L116" s="1270"/>
      <c r="M116" s="1270"/>
      <c r="N116" s="1270"/>
      <c r="O116" s="1270"/>
    </row>
    <row r="117" spans="1:15" ht="14.45">
      <c r="A117" s="1220"/>
      <c r="B117" s="1283"/>
      <c r="C117" s="1281"/>
      <c r="D117" s="1273"/>
      <c r="E117" s="1279"/>
      <c r="F117" s="1275"/>
      <c r="G117" s="1268"/>
      <c r="H117" s="1268"/>
      <c r="I117" s="1268"/>
      <c r="J117" s="1268"/>
      <c r="K117" s="766"/>
      <c r="L117" s="1270"/>
      <c r="M117" s="1270"/>
      <c r="N117" s="1270"/>
      <c r="O117" s="1270"/>
    </row>
    <row r="118" spans="1:15" ht="14.45">
      <c r="A118" s="1220"/>
      <c r="B118" s="4811"/>
      <c r="C118" s="4811"/>
      <c r="D118" s="4811"/>
      <c r="E118" s="4812"/>
      <c r="F118" s="1275"/>
      <c r="G118" s="1268"/>
      <c r="H118" s="1268"/>
      <c r="I118" s="1268"/>
      <c r="J118" s="1268"/>
      <c r="K118" s="766"/>
      <c r="L118" s="1270"/>
      <c r="M118" s="1270"/>
      <c r="N118" s="1270"/>
      <c r="O118" s="1270"/>
    </row>
    <row r="119" spans="1:15" ht="14.45">
      <c r="A119" s="1220"/>
      <c r="B119" s="4811"/>
      <c r="C119" s="4811"/>
      <c r="D119" s="4811"/>
      <c r="E119" s="4812"/>
      <c r="F119" s="1275"/>
      <c r="G119" s="1268"/>
      <c r="H119" s="1268"/>
      <c r="I119" s="1268"/>
      <c r="J119" s="1268"/>
      <c r="K119" s="766"/>
      <c r="L119" s="1270"/>
      <c r="M119" s="1270"/>
      <c r="N119" s="1270"/>
      <c r="O119" s="1270"/>
    </row>
    <row r="120" spans="1:15" ht="14.45">
      <c r="A120" s="1220"/>
      <c r="B120" s="4811"/>
      <c r="C120" s="4811"/>
      <c r="D120" s="1284"/>
      <c r="E120" s="4812"/>
      <c r="F120" s="1275"/>
      <c r="G120" s="881"/>
      <c r="H120" s="881"/>
      <c r="I120" s="881"/>
      <c r="J120" s="881"/>
      <c r="K120" s="766"/>
      <c r="L120" s="1270"/>
      <c r="M120" s="1270"/>
      <c r="N120" s="1270"/>
      <c r="O120" s="1270"/>
    </row>
    <row r="121" spans="1:15" ht="14.45">
      <c r="A121" s="1220"/>
      <c r="B121" s="1256"/>
      <c r="C121" s="1285"/>
      <c r="D121" s="1178"/>
      <c r="E121" s="1257"/>
      <c r="F121" s="1275"/>
      <c r="G121" s="881"/>
      <c r="H121" s="881"/>
      <c r="I121" s="881"/>
      <c r="J121" s="881"/>
      <c r="K121" s="766"/>
      <c r="L121" s="1270"/>
      <c r="M121" s="1270"/>
      <c r="N121" s="1270"/>
      <c r="O121" s="1270"/>
    </row>
    <row r="122" spans="1:15" s="1233" customFormat="1" ht="14.45">
      <c r="A122" s="1224"/>
      <c r="B122" s="1256"/>
      <c r="C122" s="1285"/>
      <c r="D122" s="1178"/>
      <c r="E122" s="1257"/>
      <c r="F122" s="1258"/>
      <c r="G122" s="881"/>
      <c r="H122" s="881"/>
      <c r="I122" s="881"/>
      <c r="J122" s="881"/>
      <c r="K122" s="1259"/>
      <c r="L122" s="1270"/>
      <c r="M122" s="1270"/>
      <c r="N122" s="1270"/>
      <c r="O122" s="1270"/>
    </row>
    <row r="123" spans="1:15" s="1233" customFormat="1" ht="15" customHeight="1">
      <c r="A123" s="1224"/>
      <c r="B123" s="1256"/>
      <c r="C123" s="1285"/>
      <c r="D123" s="1178"/>
      <c r="E123" s="1257"/>
      <c r="F123" s="1258"/>
      <c r="G123" s="881"/>
      <c r="H123" s="881"/>
      <c r="I123" s="881"/>
      <c r="J123" s="881"/>
      <c r="K123" s="1259"/>
      <c r="L123" s="1270"/>
      <c r="M123" s="1270"/>
      <c r="N123" s="1270"/>
      <c r="O123" s="1270"/>
    </row>
    <row r="124" spans="1:15" s="1233" customFormat="1" ht="15" customHeight="1">
      <c r="A124" s="1224"/>
      <c r="B124" s="1256"/>
      <c r="C124" s="1285"/>
      <c r="D124" s="1178"/>
      <c r="E124" s="1257"/>
      <c r="F124" s="1258"/>
      <c r="G124" s="881"/>
      <c r="H124" s="881"/>
      <c r="I124" s="881"/>
      <c r="J124" s="881"/>
      <c r="K124" s="1259"/>
      <c r="L124" s="1270"/>
      <c r="M124" s="1270"/>
      <c r="N124" s="1270"/>
      <c r="O124" s="1270"/>
    </row>
    <row r="125" spans="1:15" s="1233" customFormat="1" ht="15" customHeight="1">
      <c r="A125" s="1224"/>
      <c r="B125" s="1256"/>
      <c r="C125" s="1285"/>
      <c r="D125" s="1178"/>
      <c r="E125" s="1257"/>
      <c r="F125" s="1258"/>
      <c r="G125" s="881"/>
      <c r="H125" s="881"/>
      <c r="I125" s="881"/>
      <c r="J125" s="881"/>
      <c r="K125" s="1259"/>
      <c r="L125" s="1270"/>
      <c r="M125" s="1270"/>
      <c r="N125" s="1270"/>
      <c r="O125" s="1270"/>
    </row>
    <row r="126" spans="1:15" s="1233" customFormat="1" ht="15" customHeight="1">
      <c r="A126" s="1224"/>
      <c r="B126" s="1256"/>
      <c r="C126" s="1285"/>
      <c r="D126" s="1178"/>
      <c r="E126" s="1257"/>
      <c r="F126" s="1258"/>
      <c r="G126" s="881"/>
      <c r="H126" s="881"/>
      <c r="I126" s="881"/>
      <c r="J126" s="881"/>
      <c r="K126" s="1259"/>
      <c r="L126" s="1270"/>
      <c r="M126" s="1270"/>
      <c r="N126" s="1270"/>
      <c r="O126" s="1270"/>
    </row>
    <row r="127" spans="1:15" s="1233" customFormat="1" ht="15" customHeight="1">
      <c r="A127" s="1224"/>
      <c r="B127" s="1286"/>
      <c r="C127" s="1286"/>
      <c r="D127" s="1286"/>
      <c r="E127" s="1286"/>
      <c r="F127" s="1258"/>
      <c r="G127" s="881"/>
      <c r="H127" s="881"/>
      <c r="I127" s="881"/>
      <c r="J127" s="881"/>
      <c r="K127" s="1259"/>
      <c r="L127" s="1270"/>
      <c r="M127" s="1270"/>
      <c r="N127" s="1270"/>
      <c r="O127" s="1270"/>
    </row>
    <row r="128" spans="1:15" s="1233" customFormat="1" ht="15" customHeight="1">
      <c r="A128" s="1224"/>
      <c r="B128" s="1256"/>
      <c r="C128" s="1285"/>
      <c r="D128" s="1178"/>
      <c r="E128" s="1257"/>
      <c r="F128" s="1258"/>
      <c r="G128" s="881"/>
      <c r="H128" s="881"/>
      <c r="I128" s="881"/>
      <c r="J128" s="881"/>
      <c r="K128" s="1259"/>
      <c r="L128" s="1270"/>
      <c r="M128" s="1270"/>
      <c r="N128" s="1270"/>
      <c r="O128" s="1270"/>
    </row>
    <row r="129" spans="1:15" s="1233" customFormat="1" ht="15" customHeight="1">
      <c r="A129" s="1224"/>
      <c r="B129" s="1256"/>
      <c r="C129" s="1285"/>
      <c r="D129" s="1178"/>
      <c r="E129" s="1257"/>
      <c r="F129" s="1258"/>
      <c r="G129" s="881"/>
      <c r="H129" s="881"/>
      <c r="I129" s="881"/>
      <c r="J129" s="881"/>
      <c r="K129" s="1259"/>
      <c r="L129" s="1270"/>
      <c r="M129" s="1270"/>
      <c r="N129" s="1270"/>
      <c r="O129" s="1270"/>
    </row>
    <row r="130" spans="1:15" s="1233" customFormat="1" ht="15" customHeight="1">
      <c r="A130" s="1224"/>
      <c r="B130" s="1256"/>
      <c r="C130" s="1285"/>
      <c r="D130" s="1178"/>
      <c r="E130" s="1257"/>
      <c r="F130" s="1258"/>
      <c r="G130" s="881"/>
      <c r="H130" s="881"/>
      <c r="I130" s="881"/>
      <c r="J130" s="881"/>
      <c r="K130" s="1259"/>
      <c r="L130" s="1270"/>
      <c r="M130" s="1270"/>
      <c r="N130" s="1270"/>
      <c r="O130" s="1270"/>
    </row>
    <row r="131" spans="1:15" s="1233" customFormat="1" ht="15" customHeight="1">
      <c r="A131" s="1224"/>
      <c r="B131" s="1256"/>
      <c r="C131" s="1285"/>
      <c r="D131" s="1178"/>
      <c r="E131" s="1257"/>
      <c r="F131" s="1258"/>
      <c r="G131" s="881"/>
      <c r="H131" s="881"/>
      <c r="I131" s="881"/>
      <c r="J131" s="881"/>
      <c r="K131" s="1259"/>
      <c r="L131" s="1270"/>
      <c r="M131" s="1270"/>
      <c r="N131" s="1270"/>
      <c r="O131" s="1270"/>
    </row>
    <row r="132" spans="1:15" s="1233" customFormat="1" ht="15" customHeight="1">
      <c r="A132" s="1224"/>
      <c r="B132" s="1256"/>
      <c r="C132" s="1285"/>
      <c r="D132" s="1178"/>
      <c r="E132" s="1257"/>
      <c r="F132" s="1258"/>
      <c r="G132" s="881"/>
      <c r="H132" s="881"/>
      <c r="I132" s="881"/>
      <c r="J132" s="881"/>
      <c r="K132" s="1259"/>
      <c r="L132" s="1270"/>
      <c r="M132" s="1270"/>
      <c r="N132" s="1270"/>
      <c r="O132" s="1270"/>
    </row>
    <row r="133" spans="1:15" s="1233" customFormat="1" ht="15" customHeight="1">
      <c r="A133" s="1224"/>
      <c r="B133" s="1256"/>
      <c r="C133" s="1285"/>
      <c r="D133" s="1178"/>
      <c r="E133" s="1257"/>
      <c r="F133" s="1258"/>
      <c r="G133" s="881"/>
      <c r="H133" s="881"/>
      <c r="I133" s="881"/>
      <c r="J133" s="881"/>
      <c r="K133" s="1259"/>
      <c r="L133" s="1270"/>
      <c r="M133" s="1270"/>
      <c r="N133" s="1270"/>
      <c r="O133" s="1270"/>
    </row>
    <row r="134" spans="1:15" s="1233" customFormat="1" ht="15" customHeight="1">
      <c r="A134" s="1224"/>
      <c r="B134" s="1287"/>
      <c r="C134" s="1287"/>
      <c r="D134" s="1287"/>
      <c r="E134" s="1287"/>
      <c r="F134" s="1258"/>
      <c r="G134" s="881"/>
      <c r="H134" s="881"/>
      <c r="I134" s="881"/>
      <c r="J134" s="881"/>
      <c r="K134" s="1259"/>
      <c r="L134" s="1270"/>
      <c r="M134" s="1270"/>
      <c r="N134" s="1270"/>
      <c r="O134" s="1270"/>
    </row>
    <row r="135" spans="1:15" s="1233" customFormat="1" ht="15" customHeight="1">
      <c r="A135" s="1224"/>
      <c r="B135" s="1256"/>
      <c r="C135" s="1176"/>
      <c r="D135" s="1178"/>
      <c r="E135" s="1257"/>
      <c r="F135" s="1258"/>
      <c r="G135" s="881"/>
      <c r="H135" s="881"/>
      <c r="I135" s="881"/>
      <c r="J135" s="881"/>
      <c r="K135" s="1259"/>
      <c r="L135" s="1270"/>
      <c r="M135" s="1270"/>
      <c r="N135" s="1270"/>
      <c r="O135" s="1270"/>
    </row>
    <row r="136" spans="1:15" s="1233" customFormat="1" ht="15" customHeight="1">
      <c r="A136" s="1224"/>
      <c r="B136" s="1256"/>
      <c r="C136" s="1176"/>
      <c r="D136" s="1178"/>
      <c r="E136" s="1257"/>
      <c r="F136" s="1258"/>
      <c r="G136" s="881"/>
      <c r="H136" s="881"/>
      <c r="I136" s="881"/>
      <c r="J136" s="881"/>
      <c r="K136" s="1259"/>
      <c r="L136" s="1270"/>
      <c r="M136" s="1270"/>
      <c r="N136" s="1270"/>
      <c r="O136" s="1270"/>
    </row>
    <row r="137" spans="1:15" s="1233" customFormat="1" ht="15" customHeight="1">
      <c r="A137" s="1224"/>
      <c r="B137" s="1256"/>
      <c r="C137" s="1176"/>
      <c r="D137" s="1178"/>
      <c r="E137" s="1257"/>
      <c r="F137" s="1258"/>
      <c r="G137" s="881"/>
      <c r="H137" s="881"/>
      <c r="I137" s="881"/>
      <c r="J137" s="881"/>
      <c r="K137" s="1259"/>
      <c r="L137" s="1270"/>
      <c r="M137" s="1270"/>
      <c r="N137" s="1270"/>
      <c r="O137" s="1270"/>
    </row>
    <row r="138" spans="1:15" s="1233" customFormat="1" ht="15" customHeight="1">
      <c r="A138" s="1224"/>
      <c r="B138" s="1256"/>
      <c r="C138" s="1176"/>
      <c r="D138" s="1178"/>
      <c r="E138" s="1257"/>
      <c r="F138" s="1258"/>
      <c r="G138" s="881"/>
      <c r="H138" s="881"/>
      <c r="I138" s="881"/>
      <c r="J138" s="881"/>
      <c r="K138" s="1259"/>
      <c r="L138" s="1270"/>
      <c r="M138" s="1270"/>
      <c r="N138" s="1270"/>
      <c r="O138" s="1270"/>
    </row>
    <row r="139" spans="1:15" s="1233" customFormat="1" ht="15" customHeight="1">
      <c r="A139" s="1224"/>
      <c r="B139" s="1256"/>
      <c r="C139" s="1176"/>
      <c r="D139" s="1178"/>
      <c r="E139" s="1257"/>
      <c r="F139" s="1258"/>
      <c r="G139" s="881"/>
      <c r="H139" s="881"/>
      <c r="I139" s="881"/>
      <c r="J139" s="881"/>
      <c r="K139" s="1259"/>
      <c r="L139" s="1270"/>
      <c r="M139" s="1270"/>
      <c r="N139" s="1270"/>
      <c r="O139" s="1270"/>
    </row>
    <row r="140" spans="1:15" s="1233" customFormat="1" ht="15" customHeight="1">
      <c r="A140" s="1224"/>
      <c r="B140" s="1256"/>
      <c r="C140" s="1176"/>
      <c r="D140" s="1178"/>
      <c r="E140" s="1257"/>
      <c r="F140" s="1258"/>
      <c r="G140" s="881"/>
      <c r="H140" s="881"/>
      <c r="I140" s="881"/>
      <c r="J140" s="881"/>
      <c r="K140" s="1259"/>
      <c r="L140" s="1270"/>
      <c r="M140" s="1270"/>
      <c r="N140" s="1270"/>
      <c r="O140" s="1270"/>
    </row>
    <row r="141" spans="1:15" s="1233" customFormat="1" ht="15" customHeight="1">
      <c r="A141" s="1224"/>
      <c r="B141" s="1256"/>
      <c r="C141" s="1176"/>
      <c r="D141" s="1178"/>
      <c r="E141" s="1257"/>
      <c r="F141" s="1258"/>
      <c r="G141" s="881"/>
      <c r="H141" s="881"/>
      <c r="I141" s="881"/>
      <c r="J141" s="881"/>
      <c r="K141" s="1259"/>
      <c r="L141" s="1270"/>
      <c r="M141" s="1270"/>
      <c r="N141" s="1270"/>
      <c r="O141" s="1270"/>
    </row>
    <row r="142" spans="1:15" s="1233" customFormat="1" ht="15" customHeight="1">
      <c r="A142" s="1224"/>
      <c r="B142" s="1256"/>
      <c r="C142" s="1176"/>
      <c r="D142" s="1178"/>
      <c r="E142" s="1257"/>
      <c r="F142" s="1258"/>
      <c r="G142" s="881"/>
      <c r="H142" s="881"/>
      <c r="I142" s="881"/>
      <c r="J142" s="881"/>
      <c r="K142" s="1259"/>
      <c r="L142" s="1270"/>
      <c r="M142" s="1270"/>
      <c r="N142" s="1270"/>
      <c r="O142" s="1270"/>
    </row>
    <row r="143" spans="1:15" s="1233" customFormat="1" ht="15" customHeight="1">
      <c r="A143" s="1224"/>
      <c r="B143" s="1256"/>
      <c r="C143" s="1176"/>
      <c r="D143" s="1178"/>
      <c r="E143" s="1257"/>
      <c r="F143" s="1258"/>
      <c r="G143" s="881"/>
      <c r="H143" s="881"/>
      <c r="I143" s="881"/>
      <c r="J143" s="881"/>
      <c r="K143" s="1259"/>
      <c r="L143" s="1270"/>
      <c r="M143" s="1270"/>
      <c r="N143" s="1270"/>
      <c r="O143" s="1270"/>
    </row>
    <row r="144" spans="1:15" s="1233" customFormat="1" ht="15" customHeight="1">
      <c r="A144" s="1224"/>
      <c r="B144" s="1256"/>
      <c r="C144" s="1176"/>
      <c r="D144" s="1178"/>
      <c r="E144" s="1257"/>
      <c r="F144" s="1258"/>
      <c r="G144" s="881"/>
      <c r="H144" s="881"/>
      <c r="I144" s="881"/>
      <c r="J144" s="881"/>
      <c r="K144" s="1259"/>
      <c r="L144" s="1270"/>
      <c r="M144" s="1270"/>
      <c r="N144" s="1270"/>
      <c r="O144" s="1270"/>
    </row>
    <row r="145" spans="1:15" s="1233" customFormat="1" ht="14.45">
      <c r="A145" s="1224"/>
      <c r="B145" s="1256"/>
      <c r="C145" s="1176"/>
      <c r="D145" s="1178"/>
      <c r="E145" s="1257"/>
      <c r="F145" s="1258"/>
      <c r="G145" s="881"/>
      <c r="H145" s="881"/>
      <c r="I145" s="881"/>
      <c r="J145" s="881"/>
      <c r="K145" s="1259"/>
      <c r="L145" s="1270"/>
      <c r="M145" s="1270"/>
      <c r="N145" s="1270"/>
      <c r="O145" s="1270"/>
    </row>
    <row r="146" spans="1:15" s="1233" customFormat="1" ht="14.45">
      <c r="A146" s="1224"/>
      <c r="B146" s="1256"/>
      <c r="C146" s="1176"/>
      <c r="D146" s="1178"/>
      <c r="E146" s="1257"/>
      <c r="F146" s="1258"/>
      <c r="G146" s="881"/>
      <c r="H146" s="881"/>
      <c r="I146" s="881"/>
      <c r="J146" s="881"/>
      <c r="K146" s="1259"/>
      <c r="L146" s="1270"/>
      <c r="M146" s="1270"/>
      <c r="N146" s="1270"/>
      <c r="O146" s="1270"/>
    </row>
    <row r="147" spans="1:15" s="1233" customFormat="1" ht="14.45">
      <c r="A147" s="1224"/>
      <c r="B147" s="1256"/>
      <c r="C147" s="1176"/>
      <c r="D147" s="1178"/>
      <c r="E147" s="1257"/>
      <c r="F147" s="1258"/>
      <c r="G147" s="881"/>
      <c r="H147" s="881"/>
      <c r="I147" s="881"/>
      <c r="J147" s="881"/>
      <c r="K147" s="1259"/>
      <c r="L147" s="1270"/>
      <c r="M147" s="1270"/>
      <c r="N147" s="1270"/>
      <c r="O147" s="1270"/>
    </row>
    <row r="148" spans="1:15" s="1233" customFormat="1" ht="14.45">
      <c r="A148" s="1224"/>
      <c r="B148" s="1256"/>
      <c r="C148" s="1176"/>
      <c r="D148" s="1178"/>
      <c r="E148" s="1257"/>
      <c r="F148" s="1258"/>
      <c r="G148" s="881"/>
      <c r="H148" s="881"/>
      <c r="I148" s="881"/>
      <c r="J148" s="881"/>
      <c r="K148" s="1259"/>
      <c r="L148" s="1270"/>
      <c r="M148" s="1270"/>
      <c r="N148" s="1270"/>
      <c r="O148" s="1270"/>
    </row>
    <row r="149" spans="1:15" s="1233" customFormat="1" ht="14.45">
      <c r="A149" s="1224"/>
      <c r="B149" s="1256"/>
      <c r="C149" s="1176"/>
      <c r="D149" s="1178"/>
      <c r="E149" s="1257"/>
      <c r="F149" s="1258"/>
      <c r="G149" s="881"/>
      <c r="H149" s="881"/>
      <c r="I149" s="881"/>
      <c r="J149" s="881"/>
      <c r="K149" s="1259"/>
      <c r="L149" s="1270"/>
      <c r="M149" s="1270"/>
      <c r="N149" s="1270"/>
      <c r="O149" s="1270"/>
    </row>
    <row r="150" spans="1:15" s="1233" customFormat="1" ht="14.45">
      <c r="A150" s="1224"/>
      <c r="B150" s="1256"/>
      <c r="C150" s="1176"/>
      <c r="D150" s="1178"/>
      <c r="E150" s="1257"/>
      <c r="F150" s="1258"/>
      <c r="G150" s="881"/>
      <c r="H150" s="881"/>
      <c r="I150" s="881"/>
      <c r="J150" s="881"/>
      <c r="K150" s="1259"/>
      <c r="L150" s="1270"/>
      <c r="M150" s="1270"/>
      <c r="N150" s="1270"/>
      <c r="O150" s="1270"/>
    </row>
    <row r="151" spans="1:15" s="1233" customFormat="1" ht="14.45">
      <c r="A151" s="1224"/>
      <c r="B151" s="1256"/>
      <c r="C151" s="1176"/>
      <c r="D151" s="1178"/>
      <c r="E151" s="1257"/>
      <c r="F151" s="1258"/>
      <c r="G151" s="881"/>
      <c r="H151" s="881"/>
      <c r="I151" s="881"/>
      <c r="J151" s="881"/>
      <c r="K151" s="1259"/>
      <c r="L151" s="1270"/>
      <c r="M151" s="1270"/>
      <c r="N151" s="1270"/>
      <c r="O151" s="1270"/>
    </row>
    <row r="152" spans="1:15" s="1212" customFormat="1" ht="14.45">
      <c r="A152" s="1217"/>
      <c r="B152" s="1256"/>
      <c r="C152" s="1176"/>
      <c r="D152" s="1178"/>
      <c r="E152" s="1257"/>
      <c r="F152" s="1288"/>
      <c r="G152" s="881"/>
      <c r="H152" s="881"/>
      <c r="I152" s="881"/>
      <c r="J152" s="881"/>
      <c r="K152" s="1219"/>
      <c r="L152" s="1270"/>
      <c r="M152" s="1270"/>
      <c r="N152" s="1270"/>
      <c r="O152" s="1270"/>
    </row>
    <row r="153" spans="1:15" s="1212" customFormat="1" ht="12.75" customHeight="1">
      <c r="A153" s="1217"/>
      <c r="B153" s="1256"/>
      <c r="C153" s="1176"/>
      <c r="D153" s="1178"/>
      <c r="E153" s="1257"/>
      <c r="F153" s="1288"/>
      <c r="G153" s="881"/>
      <c r="H153" s="881"/>
      <c r="I153" s="881"/>
      <c r="J153" s="881"/>
      <c r="K153" s="1219"/>
      <c r="L153" s="1289"/>
      <c r="M153" s="1289"/>
      <c r="N153" s="1289"/>
      <c r="O153" s="1289"/>
    </row>
    <row r="154" spans="1:15" s="1212" customFormat="1" ht="24.75" customHeight="1">
      <c r="A154" s="1217"/>
      <c r="B154" s="1256"/>
      <c r="C154" s="1176"/>
      <c r="D154" s="1178"/>
      <c r="E154" s="1257"/>
      <c r="F154" s="1288"/>
      <c r="G154" s="881"/>
      <c r="H154" s="881"/>
      <c r="I154" s="881"/>
      <c r="J154" s="881"/>
      <c r="K154" s="1219"/>
      <c r="L154" s="1289"/>
      <c r="M154" s="1289"/>
      <c r="N154" s="1289"/>
      <c r="O154" s="1289"/>
    </row>
    <row r="155" spans="1:15" s="1212" customFormat="1" ht="20.25" customHeight="1">
      <c r="A155" s="1217"/>
      <c r="B155" s="1256"/>
      <c r="C155" s="1176"/>
      <c r="D155" s="1178"/>
      <c r="E155" s="1257"/>
      <c r="F155" s="1288"/>
      <c r="G155" s="881"/>
      <c r="H155" s="881"/>
      <c r="I155" s="881"/>
      <c r="J155" s="881"/>
      <c r="K155" s="1219"/>
      <c r="L155" s="1289"/>
      <c r="M155" s="1289"/>
      <c r="N155" s="1289"/>
      <c r="O155" s="1289"/>
    </row>
    <row r="156" spans="1:15" s="1212" customFormat="1" ht="14.45">
      <c r="A156" s="1217"/>
      <c r="B156" s="1256"/>
      <c r="C156" s="1176"/>
      <c r="D156" s="1178"/>
      <c r="E156" s="1257"/>
      <c r="F156" s="1288"/>
      <c r="G156" s="881"/>
      <c r="H156" s="881"/>
      <c r="I156" s="881"/>
      <c r="J156" s="881"/>
      <c r="K156" s="1219"/>
    </row>
    <row r="157" spans="1:15" s="1212" customFormat="1" ht="3.75" customHeight="1">
      <c r="A157" s="1217"/>
      <c r="B157" s="1256"/>
      <c r="C157" s="1176"/>
      <c r="D157" s="1178"/>
      <c r="E157" s="1257"/>
      <c r="F157" s="1288"/>
      <c r="G157" s="881"/>
      <c r="H157" s="881"/>
      <c r="I157" s="881"/>
      <c r="J157" s="881"/>
      <c r="K157" s="1219"/>
    </row>
    <row r="158" spans="1:15" s="1212" customFormat="1" ht="3.75" customHeight="1">
      <c r="A158" s="1217"/>
      <c r="B158" s="1256"/>
      <c r="C158" s="1176"/>
      <c r="D158" s="1178"/>
      <c r="E158" s="1257"/>
      <c r="F158" s="1288"/>
      <c r="G158" s="881"/>
      <c r="H158" s="881"/>
      <c r="I158" s="881"/>
      <c r="J158" s="881"/>
      <c r="K158" s="1219"/>
    </row>
    <row r="159" spans="1:15" s="1212" customFormat="1" ht="11.25" customHeight="1">
      <c r="A159" s="1217"/>
      <c r="B159" s="1256"/>
      <c r="C159" s="1176"/>
      <c r="D159" s="1178"/>
      <c r="E159" s="1257"/>
      <c r="F159" s="1288"/>
      <c r="G159" s="881"/>
      <c r="H159" s="881"/>
      <c r="I159" s="881"/>
      <c r="J159" s="881"/>
      <c r="K159" s="1219"/>
    </row>
    <row r="160" spans="1:15" s="1212" customFormat="1" ht="13.5" customHeight="1">
      <c r="A160" s="1217"/>
      <c r="B160" s="1256"/>
      <c r="C160" s="1176"/>
      <c r="D160" s="1178"/>
      <c r="E160" s="1257"/>
      <c r="F160" s="1288"/>
      <c r="G160" s="881"/>
      <c r="H160" s="881"/>
      <c r="I160" s="881"/>
      <c r="J160" s="881"/>
      <c r="K160" s="1219"/>
    </row>
    <row r="161" spans="1:15" s="1212" customFormat="1" ht="11.25" customHeight="1">
      <c r="A161" s="1217"/>
      <c r="B161" s="1256"/>
      <c r="C161" s="1176"/>
      <c r="D161" s="1178"/>
      <c r="E161" s="1257"/>
      <c r="F161" s="1288"/>
      <c r="G161" s="881"/>
      <c r="H161" s="881"/>
      <c r="I161" s="881"/>
      <c r="J161" s="881"/>
      <c r="K161" s="1219"/>
    </row>
    <row r="162" spans="1:15" s="1270" customFormat="1" ht="15" customHeight="1">
      <c r="A162" s="1290"/>
      <c r="B162" s="1256"/>
      <c r="C162" s="1176"/>
      <c r="D162" s="1178"/>
      <c r="E162" s="1257"/>
      <c r="F162" s="1291"/>
      <c r="G162" s="1292"/>
      <c r="H162" s="1292"/>
      <c r="I162" s="1292"/>
      <c r="J162" s="1292"/>
      <c r="K162" s="1293"/>
      <c r="L162" s="1212"/>
      <c r="M162" s="1212"/>
      <c r="N162" s="1212"/>
      <c r="O162" s="1212"/>
    </row>
    <row r="163" spans="1:15" s="1270" customFormat="1" ht="15" customHeight="1">
      <c r="A163" s="1290"/>
      <c r="B163" s="1294"/>
      <c r="C163" s="1294"/>
      <c r="D163" s="1294"/>
      <c r="E163" s="1294"/>
      <c r="F163" s="1291"/>
      <c r="G163" s="1292"/>
      <c r="H163" s="1292"/>
      <c r="I163" s="1292"/>
      <c r="J163" s="1292"/>
      <c r="K163" s="1293"/>
      <c r="L163" s="1212"/>
      <c r="M163" s="1212"/>
      <c r="N163" s="1212"/>
      <c r="O163" s="1212"/>
    </row>
    <row r="164" spans="1:15" s="1270" customFormat="1" ht="15" customHeight="1">
      <c r="A164" s="1290"/>
      <c r="B164" s="1294"/>
      <c r="C164" s="1294"/>
      <c r="D164" s="1294"/>
      <c r="E164" s="1294"/>
      <c r="F164" s="1291"/>
      <c r="G164" s="1292"/>
      <c r="H164" s="1292"/>
      <c r="I164" s="1292"/>
      <c r="J164" s="1292"/>
      <c r="K164" s="1293"/>
      <c r="L164" s="1212"/>
      <c r="M164" s="1212"/>
      <c r="N164" s="1212"/>
      <c r="O164" s="1212"/>
    </row>
    <row r="165" spans="1:15" s="1270" customFormat="1" ht="15" customHeight="1">
      <c r="A165" s="1290"/>
      <c r="B165" s="1295"/>
      <c r="C165" s="1295"/>
      <c r="D165" s="1295"/>
      <c r="E165" s="1295"/>
      <c r="F165" s="1291"/>
      <c r="G165" s="1268"/>
      <c r="H165" s="1268"/>
      <c r="I165" s="1268"/>
      <c r="J165" s="1268"/>
      <c r="K165" s="1293"/>
    </row>
    <row r="166" spans="1:15" s="1270" customFormat="1" ht="15" customHeight="1">
      <c r="A166" s="1290"/>
      <c r="B166" s="1296"/>
      <c r="C166" s="1273"/>
      <c r="D166" s="1273"/>
      <c r="E166" s="1274"/>
      <c r="F166" s="1291"/>
      <c r="G166" s="1268"/>
      <c r="H166" s="1268"/>
      <c r="I166" s="1268"/>
      <c r="J166" s="1268"/>
      <c r="K166" s="1293"/>
    </row>
    <row r="167" spans="1:15" s="1270" customFormat="1" ht="15" customHeight="1">
      <c r="A167" s="1290"/>
      <c r="B167" s="1283"/>
      <c r="C167" s="1278"/>
      <c r="D167" s="1273"/>
      <c r="E167" s="1279"/>
      <c r="F167" s="1291"/>
      <c r="G167" s="1268"/>
      <c r="H167" s="1268"/>
      <c r="I167" s="1268"/>
      <c r="J167" s="1268"/>
      <c r="K167" s="1293"/>
    </row>
    <row r="168" spans="1:15" s="1270" customFormat="1" ht="15" customHeight="1">
      <c r="A168" s="1290"/>
      <c r="B168" s="1283"/>
      <c r="C168" s="1281"/>
      <c r="D168" s="1273"/>
      <c r="E168" s="1279"/>
      <c r="F168" s="1291"/>
      <c r="G168" s="1268"/>
      <c r="H168" s="1268"/>
      <c r="I168" s="1268"/>
      <c r="J168" s="1268"/>
      <c r="K168" s="1293"/>
    </row>
    <row r="169" spans="1:15" s="1270" customFormat="1" ht="15" customHeight="1">
      <c r="A169" s="1290"/>
      <c r="B169" s="1280"/>
      <c r="C169" s="1281"/>
      <c r="D169" s="1273"/>
      <c r="E169" s="1279"/>
      <c r="F169" s="1291"/>
      <c r="G169" s="1268"/>
      <c r="H169" s="1268"/>
      <c r="I169" s="1268"/>
      <c r="J169" s="1268"/>
      <c r="K169" s="1293"/>
    </row>
    <row r="170" spans="1:15" s="1270" customFormat="1" ht="15" customHeight="1">
      <c r="A170" s="1290"/>
      <c r="B170" s="1282"/>
      <c r="C170" s="1281"/>
      <c r="D170" s="1273"/>
      <c r="E170" s="1279"/>
      <c r="F170" s="1291"/>
      <c r="G170" s="1268"/>
      <c r="H170" s="1268"/>
      <c r="I170" s="1268"/>
      <c r="J170" s="1268"/>
      <c r="K170" s="1293"/>
    </row>
    <row r="171" spans="1:15" s="1270" customFormat="1" ht="15" customHeight="1">
      <c r="A171" s="1290"/>
      <c r="B171" s="1283"/>
      <c r="C171" s="1281"/>
      <c r="D171" s="1273"/>
      <c r="E171" s="1279"/>
      <c r="F171" s="1291"/>
      <c r="G171" s="1268"/>
      <c r="H171" s="1268"/>
      <c r="I171" s="1268"/>
      <c r="J171" s="1268"/>
      <c r="K171" s="1293"/>
    </row>
    <row r="172" spans="1:15" s="1270" customFormat="1" ht="15" customHeight="1">
      <c r="A172" s="1290"/>
      <c r="B172" s="4811"/>
      <c r="C172" s="4811"/>
      <c r="D172" s="4811"/>
      <c r="E172" s="4812"/>
      <c r="F172" s="1291"/>
      <c r="G172" s="1268"/>
      <c r="H172" s="1268"/>
      <c r="I172" s="1268"/>
      <c r="J172" s="1268"/>
      <c r="K172" s="1293"/>
    </row>
    <row r="173" spans="1:15" s="1270" customFormat="1" ht="15" customHeight="1">
      <c r="A173" s="1290"/>
      <c r="B173" s="4811"/>
      <c r="C173" s="4811"/>
      <c r="D173" s="4811"/>
      <c r="E173" s="4812"/>
      <c r="F173" s="1291"/>
      <c r="G173" s="1268"/>
      <c r="H173" s="1268"/>
      <c r="I173" s="1268"/>
      <c r="J173" s="1268"/>
      <c r="K173" s="1293"/>
    </row>
    <row r="174" spans="1:15" s="1270" customFormat="1" ht="15" customHeight="1">
      <c r="A174" s="1290"/>
      <c r="B174" s="4811"/>
      <c r="C174" s="4811"/>
      <c r="D174" s="1284"/>
      <c r="E174" s="4812"/>
      <c r="F174" s="1291"/>
      <c r="G174" s="881"/>
      <c r="H174" s="881"/>
      <c r="I174" s="881"/>
      <c r="J174" s="881"/>
      <c r="K174" s="1293"/>
    </row>
    <row r="175" spans="1:15" s="1270" customFormat="1" ht="15" customHeight="1">
      <c r="A175" s="1290"/>
      <c r="B175" s="1256"/>
      <c r="C175" s="1176"/>
      <c r="D175" s="1178"/>
      <c r="E175" s="1257"/>
      <c r="F175" s="1291"/>
      <c r="G175" s="881"/>
      <c r="H175" s="881"/>
      <c r="I175" s="881"/>
      <c r="J175" s="881"/>
      <c r="K175" s="1293"/>
    </row>
    <row r="176" spans="1:15" s="1270" customFormat="1" ht="15" customHeight="1">
      <c r="A176" s="1290"/>
      <c r="B176" s="1256"/>
      <c r="C176" s="1176"/>
      <c r="D176" s="1178"/>
      <c r="E176" s="1257"/>
      <c r="F176" s="1291"/>
      <c r="G176" s="881"/>
      <c r="H176" s="881"/>
      <c r="I176" s="881"/>
      <c r="J176" s="881"/>
      <c r="K176" s="1293"/>
    </row>
    <row r="177" spans="1:15" s="1270" customFormat="1" ht="15" customHeight="1">
      <c r="A177" s="1290"/>
      <c r="B177" s="1256"/>
      <c r="C177" s="1176"/>
      <c r="D177" s="1178"/>
      <c r="E177" s="1257"/>
      <c r="F177" s="1291"/>
      <c r="G177" s="881"/>
      <c r="H177" s="881"/>
      <c r="I177" s="881"/>
      <c r="J177" s="881"/>
      <c r="K177" s="1293"/>
    </row>
    <row r="178" spans="1:15" s="1270" customFormat="1" ht="15" customHeight="1">
      <c r="A178" s="1290"/>
      <c r="B178" s="1256"/>
      <c r="C178" s="1176"/>
      <c r="D178" s="1178"/>
      <c r="E178" s="1257"/>
      <c r="F178" s="1291"/>
      <c r="G178" s="881"/>
      <c r="H178" s="881"/>
      <c r="I178" s="881"/>
      <c r="J178" s="881"/>
      <c r="K178" s="1293"/>
    </row>
    <row r="179" spans="1:15" s="1270" customFormat="1" ht="15" customHeight="1">
      <c r="A179" s="1290"/>
      <c r="B179" s="1256"/>
      <c r="C179" s="1176"/>
      <c r="D179" s="1178"/>
      <c r="E179" s="1257"/>
      <c r="F179" s="1291"/>
      <c r="G179" s="881"/>
      <c r="H179" s="881"/>
      <c r="I179" s="881"/>
      <c r="J179" s="881"/>
      <c r="K179" s="1293"/>
    </row>
    <row r="180" spans="1:15" s="1270" customFormat="1" ht="15" customHeight="1">
      <c r="A180" s="1290"/>
      <c r="B180" s="1256"/>
      <c r="C180" s="1176"/>
      <c r="D180" s="1178"/>
      <c r="E180" s="1257"/>
      <c r="F180" s="1291"/>
      <c r="G180" s="881"/>
      <c r="H180" s="881"/>
      <c r="I180" s="881"/>
      <c r="J180" s="881"/>
      <c r="K180" s="1293"/>
    </row>
    <row r="181" spans="1:15" s="1270" customFormat="1" ht="15" customHeight="1">
      <c r="A181" s="1290"/>
      <c r="B181" s="1256"/>
      <c r="C181" s="1176"/>
      <c r="D181" s="1178"/>
      <c r="E181" s="1257"/>
      <c r="F181" s="1291"/>
      <c r="G181" s="881"/>
      <c r="H181" s="881"/>
      <c r="I181" s="881"/>
      <c r="J181" s="881"/>
      <c r="K181" s="1293"/>
    </row>
    <row r="182" spans="1:15" s="1270" customFormat="1" ht="15" customHeight="1">
      <c r="A182" s="1290"/>
      <c r="B182" s="1256"/>
      <c r="C182" s="1176"/>
      <c r="D182" s="1178"/>
      <c r="E182" s="1257"/>
      <c r="F182" s="1291"/>
      <c r="G182" s="881"/>
      <c r="H182" s="881"/>
      <c r="I182" s="881"/>
      <c r="J182" s="881"/>
      <c r="K182" s="1293"/>
    </row>
    <row r="183" spans="1:15" s="1270" customFormat="1" ht="15" customHeight="1">
      <c r="A183" s="1290"/>
      <c r="B183" s="1256"/>
      <c r="C183" s="1176"/>
      <c r="D183" s="1178"/>
      <c r="E183" s="1257"/>
      <c r="F183" s="1291"/>
      <c r="G183" s="881"/>
      <c r="H183" s="881"/>
      <c r="I183" s="881"/>
      <c r="J183" s="881"/>
      <c r="K183" s="1293"/>
    </row>
    <row r="184" spans="1:15" s="1270" customFormat="1" ht="15" customHeight="1">
      <c r="A184" s="1290"/>
      <c r="B184" s="1256"/>
      <c r="C184" s="1176"/>
      <c r="D184" s="1178"/>
      <c r="E184" s="1257"/>
      <c r="F184" s="1291"/>
      <c r="G184" s="881"/>
      <c r="H184" s="881"/>
      <c r="I184" s="881"/>
      <c r="J184" s="881"/>
      <c r="K184" s="1293"/>
    </row>
    <row r="185" spans="1:15" s="1270" customFormat="1" ht="15" customHeight="1">
      <c r="A185" s="1290"/>
      <c r="B185" s="1256"/>
      <c r="C185" s="1176"/>
      <c r="D185" s="1178"/>
      <c r="E185" s="1257"/>
      <c r="F185" s="1291"/>
      <c r="G185" s="881"/>
      <c r="H185" s="881"/>
      <c r="I185" s="881"/>
      <c r="J185" s="881"/>
      <c r="K185" s="1293"/>
      <c r="L185" s="1212"/>
      <c r="M185" s="1212"/>
      <c r="N185" s="1212"/>
      <c r="O185" s="1212"/>
    </row>
    <row r="186" spans="1:15" s="1270" customFormat="1" ht="15" customHeight="1">
      <c r="A186" s="1290"/>
      <c r="B186" s="1256"/>
      <c r="C186" s="1176"/>
      <c r="D186" s="1178"/>
      <c r="E186" s="1257"/>
      <c r="F186" s="1291"/>
      <c r="G186" s="881"/>
      <c r="H186" s="881"/>
      <c r="I186" s="881"/>
      <c r="J186" s="881"/>
      <c r="K186" s="1293"/>
      <c r="L186" s="1212"/>
      <c r="M186" s="1212"/>
      <c r="N186" s="1212"/>
      <c r="O186" s="1212"/>
    </row>
    <row r="187" spans="1:15" s="1270" customFormat="1" ht="15" customHeight="1">
      <c r="A187" s="1290"/>
      <c r="B187" s="1256"/>
      <c r="C187" s="1176"/>
      <c r="D187" s="1178"/>
      <c r="E187" s="1257"/>
      <c r="F187" s="1291"/>
      <c r="G187" s="881"/>
      <c r="H187" s="881"/>
      <c r="I187" s="881"/>
      <c r="J187" s="881"/>
      <c r="K187" s="1293"/>
    </row>
    <row r="188" spans="1:15" s="1270" customFormat="1" ht="15" customHeight="1">
      <c r="A188" s="1290"/>
      <c r="B188" s="1256"/>
      <c r="C188" s="1176"/>
      <c r="D188" s="1178"/>
      <c r="E188" s="1257"/>
      <c r="F188" s="1291"/>
      <c r="G188" s="881"/>
      <c r="H188" s="881"/>
      <c r="I188" s="881"/>
      <c r="J188" s="881"/>
      <c r="K188" s="1293"/>
    </row>
    <row r="189" spans="1:15" s="1270" customFormat="1" ht="15" customHeight="1">
      <c r="A189" s="1290"/>
      <c r="B189" s="1256"/>
      <c r="C189" s="1176"/>
      <c r="D189" s="1178"/>
      <c r="E189" s="1257"/>
      <c r="F189" s="1291"/>
      <c r="G189" s="881"/>
      <c r="H189" s="881"/>
      <c r="I189" s="881"/>
      <c r="J189" s="881"/>
      <c r="K189" s="1293"/>
    </row>
    <row r="190" spans="1:15" s="1270" customFormat="1" ht="15" customHeight="1">
      <c r="A190" s="1290"/>
      <c r="B190" s="1256"/>
      <c r="C190" s="1176"/>
      <c r="D190" s="1178"/>
      <c r="E190" s="1257"/>
      <c r="F190" s="1291"/>
      <c r="G190" s="881"/>
      <c r="H190" s="881"/>
      <c r="I190" s="881"/>
      <c r="J190" s="881"/>
      <c r="K190" s="1293"/>
    </row>
    <row r="191" spans="1:15" s="1270" customFormat="1" ht="15" customHeight="1">
      <c r="A191" s="1290"/>
      <c r="B191" s="1256"/>
      <c r="C191" s="1176"/>
      <c r="D191" s="1178"/>
      <c r="E191" s="1257"/>
      <c r="F191" s="1291"/>
      <c r="G191" s="881"/>
      <c r="H191" s="881"/>
      <c r="I191" s="881"/>
      <c r="J191" s="881"/>
      <c r="K191" s="1293"/>
    </row>
    <row r="192" spans="1:15" s="1270" customFormat="1" ht="15" customHeight="1">
      <c r="A192" s="1290"/>
      <c r="B192" s="1256"/>
      <c r="C192" s="1176"/>
      <c r="D192" s="1178"/>
      <c r="E192" s="1257"/>
      <c r="F192" s="1291"/>
      <c r="G192" s="881"/>
      <c r="H192" s="881"/>
      <c r="I192" s="881"/>
      <c r="J192" s="881"/>
      <c r="K192" s="1293"/>
      <c r="L192" s="1289"/>
      <c r="M192" s="1289"/>
      <c r="N192" s="1289"/>
      <c r="O192" s="1289"/>
    </row>
    <row r="193" spans="1:15" s="1270" customFormat="1" ht="15" customHeight="1">
      <c r="A193" s="1290"/>
      <c r="B193" s="1256"/>
      <c r="C193" s="1176"/>
      <c r="D193" s="1178"/>
      <c r="E193" s="1257"/>
      <c r="F193" s="1291"/>
      <c r="G193" s="881"/>
      <c r="H193" s="881"/>
      <c r="I193" s="881"/>
      <c r="J193" s="881"/>
      <c r="K193" s="1293"/>
      <c r="L193" s="1289"/>
      <c r="M193" s="1289"/>
      <c r="N193" s="1289"/>
      <c r="O193" s="1289"/>
    </row>
    <row r="194" spans="1:15" s="1270" customFormat="1" ht="15" customHeight="1">
      <c r="A194" s="1290"/>
      <c r="B194" s="1256"/>
      <c r="C194" s="1176"/>
      <c r="D194" s="1178"/>
      <c r="E194" s="1257"/>
      <c r="F194" s="1291"/>
      <c r="G194" s="1268"/>
      <c r="H194" s="1268"/>
      <c r="I194" s="1268"/>
      <c r="J194" s="1268"/>
      <c r="K194" s="1293"/>
      <c r="L194" s="1289"/>
      <c r="M194" s="1289"/>
      <c r="N194" s="1289"/>
      <c r="O194" s="1289"/>
    </row>
    <row r="195" spans="1:15" s="1270" customFormat="1" ht="15" customHeight="1">
      <c r="A195" s="1290"/>
      <c r="B195" s="4810"/>
      <c r="C195" s="4811"/>
      <c r="D195" s="1297"/>
      <c r="E195" s="4812"/>
      <c r="F195" s="1291"/>
      <c r="G195" s="1268"/>
      <c r="H195" s="1268"/>
      <c r="I195" s="1268"/>
      <c r="J195" s="1268"/>
      <c r="K195" s="1293"/>
      <c r="L195" s="1212"/>
      <c r="M195" s="1212"/>
      <c r="N195" s="1212"/>
      <c r="O195" s="1212"/>
    </row>
    <row r="196" spans="1:15" s="1270" customFormat="1" ht="15" customHeight="1">
      <c r="A196" s="1290"/>
      <c r="B196" s="4810"/>
      <c r="C196" s="4811"/>
      <c r="D196" s="1284"/>
      <c r="E196" s="4812"/>
      <c r="F196" s="1291"/>
      <c r="G196" s="881"/>
      <c r="H196" s="881"/>
      <c r="I196" s="881"/>
      <c r="J196" s="881"/>
      <c r="K196" s="1293"/>
      <c r="L196" s="1212"/>
      <c r="M196" s="1212"/>
      <c r="N196" s="1212"/>
      <c r="O196" s="1212"/>
    </row>
    <row r="197" spans="1:15" s="1270" customFormat="1" ht="15" customHeight="1">
      <c r="A197" s="1290"/>
      <c r="B197" s="1256"/>
      <c r="C197" s="1176"/>
      <c r="D197" s="1178"/>
      <c r="E197" s="1257"/>
      <c r="F197" s="1291"/>
      <c r="G197" s="881"/>
      <c r="H197" s="881"/>
      <c r="I197" s="881"/>
      <c r="J197" s="881"/>
      <c r="K197" s="1293"/>
      <c r="L197" s="1212"/>
      <c r="M197" s="1212"/>
      <c r="N197" s="1212"/>
      <c r="O197" s="1212"/>
    </row>
    <row r="198" spans="1:15" s="1270" customFormat="1" ht="15" customHeight="1">
      <c r="A198" s="1290"/>
      <c r="B198" s="1256"/>
      <c r="C198" s="1176"/>
      <c r="D198" s="1178"/>
      <c r="E198" s="1257"/>
      <c r="F198" s="1291"/>
      <c r="G198" s="881"/>
      <c r="H198" s="881"/>
      <c r="I198" s="881"/>
      <c r="J198" s="881"/>
      <c r="K198" s="1293"/>
      <c r="L198" s="1212"/>
      <c r="M198" s="1212"/>
      <c r="N198" s="1212"/>
      <c r="O198" s="1212"/>
    </row>
    <row r="199" spans="1:15" s="1270" customFormat="1" ht="15" customHeight="1">
      <c r="A199" s="1290"/>
      <c r="B199" s="1256"/>
      <c r="C199" s="1176"/>
      <c r="D199" s="1178"/>
      <c r="E199" s="1257"/>
      <c r="F199" s="1291"/>
      <c r="G199" s="881"/>
      <c r="H199" s="881"/>
      <c r="I199" s="881"/>
      <c r="J199" s="881"/>
      <c r="K199" s="1293"/>
      <c r="L199" s="1212"/>
      <c r="M199" s="1212"/>
      <c r="N199" s="1212"/>
      <c r="O199" s="1212"/>
    </row>
    <row r="200" spans="1:15" s="1270" customFormat="1" ht="15" customHeight="1">
      <c r="A200" s="1290"/>
      <c r="B200" s="1256"/>
      <c r="C200" s="1176"/>
      <c r="D200" s="1178"/>
      <c r="E200" s="1257"/>
      <c r="F200" s="1291"/>
      <c r="G200" s="881"/>
      <c r="H200" s="881"/>
      <c r="I200" s="881"/>
      <c r="J200" s="881"/>
      <c r="K200" s="1293"/>
      <c r="L200" s="1212"/>
      <c r="M200" s="1212"/>
      <c r="N200" s="1212"/>
      <c r="O200" s="1212"/>
    </row>
    <row r="201" spans="1:15" s="1270" customFormat="1" ht="15" customHeight="1">
      <c r="A201" s="1290"/>
      <c r="B201" s="1256"/>
      <c r="C201" s="1176"/>
      <c r="D201" s="1178"/>
      <c r="E201" s="1257"/>
      <c r="F201" s="1291"/>
      <c r="G201" s="1292"/>
      <c r="H201" s="1292"/>
      <c r="I201" s="1292"/>
      <c r="J201" s="1292"/>
      <c r="K201" s="1293"/>
      <c r="L201" s="1212"/>
      <c r="M201" s="1212"/>
      <c r="N201" s="1212"/>
      <c r="O201" s="1212"/>
    </row>
    <row r="202" spans="1:15" s="1270" customFormat="1" ht="15" customHeight="1">
      <c r="A202" s="1290"/>
      <c r="B202" s="1294"/>
      <c r="C202" s="1294"/>
      <c r="D202" s="1294"/>
      <c r="E202" s="1294"/>
      <c r="F202" s="1291"/>
      <c r="G202" s="1292"/>
      <c r="H202" s="1292"/>
      <c r="I202" s="1292"/>
      <c r="J202" s="1292"/>
      <c r="K202" s="1293"/>
      <c r="L202" s="1212"/>
      <c r="M202" s="1212"/>
      <c r="N202" s="1212"/>
      <c r="O202" s="1212"/>
    </row>
    <row r="203" spans="1:15" s="1270" customFormat="1" ht="15" customHeight="1">
      <c r="A203" s="1290"/>
      <c r="B203" s="1294"/>
      <c r="C203" s="1294"/>
      <c r="D203" s="1294"/>
      <c r="E203" s="1294"/>
      <c r="F203" s="1291"/>
      <c r="G203" s="1292"/>
      <c r="H203" s="1292"/>
      <c r="I203" s="1292"/>
      <c r="J203" s="1292"/>
      <c r="K203" s="1293"/>
      <c r="L203" s="1212"/>
      <c r="M203" s="1212"/>
      <c r="N203" s="1212"/>
      <c r="O203" s="1212"/>
    </row>
    <row r="204" spans="1:15" s="1289" customFormat="1" ht="10.5" customHeight="1">
      <c r="A204" s="1298"/>
      <c r="B204" s="1295"/>
      <c r="C204" s="1295"/>
      <c r="D204" s="1295"/>
      <c r="E204" s="1295"/>
      <c r="F204" s="1288"/>
      <c r="G204" s="1268"/>
      <c r="H204" s="1268"/>
      <c r="I204" s="1268"/>
      <c r="J204" s="1268"/>
      <c r="K204" s="1299"/>
      <c r="L204" s="1212"/>
      <c r="M204" s="1212"/>
      <c r="N204" s="1212"/>
      <c r="O204" s="1212"/>
    </row>
    <row r="205" spans="1:15" s="1289" customFormat="1" ht="11.25" customHeight="1">
      <c r="A205" s="1298"/>
      <c r="B205" s="1300"/>
      <c r="C205" s="1281"/>
      <c r="D205" s="1273"/>
      <c r="E205" s="1279"/>
      <c r="F205" s="1288"/>
      <c r="G205" s="1268"/>
      <c r="H205" s="1268"/>
      <c r="I205" s="1268"/>
      <c r="J205" s="1268"/>
      <c r="K205" s="1299"/>
      <c r="L205" s="1212"/>
      <c r="M205" s="1212"/>
      <c r="N205" s="1212"/>
      <c r="O205" s="1212"/>
    </row>
    <row r="206" spans="1:15" s="1289" customFormat="1" ht="11.25" customHeight="1">
      <c r="A206" s="1298"/>
      <c r="B206" s="1300"/>
      <c r="C206" s="1281"/>
      <c r="D206" s="1273"/>
      <c r="E206" s="1279"/>
      <c r="F206" s="1288"/>
      <c r="G206" s="1268"/>
      <c r="H206" s="1268"/>
      <c r="I206" s="1268"/>
      <c r="J206" s="1268"/>
      <c r="K206" s="1299"/>
      <c r="L206" s="1212"/>
      <c r="M206" s="1212"/>
      <c r="N206" s="1212"/>
      <c r="O206" s="1212"/>
    </row>
    <row r="207" spans="1:15" s="1212" customFormat="1" ht="2.25" customHeight="1">
      <c r="A207" s="1217"/>
      <c r="B207" s="1301"/>
      <c r="C207" s="1281"/>
      <c r="D207" s="1302"/>
      <c r="E207" s="1302"/>
      <c r="F207" s="1288"/>
      <c r="G207" s="1268"/>
      <c r="H207" s="1268"/>
      <c r="I207" s="1268"/>
      <c r="J207" s="1268"/>
      <c r="K207" s="1219"/>
      <c r="L207" s="1303"/>
      <c r="M207" s="1303"/>
      <c r="N207" s="1303"/>
      <c r="O207" s="1303"/>
    </row>
    <row r="208" spans="1:15" s="1212" customFormat="1" ht="20.25" customHeight="1">
      <c r="A208" s="1217"/>
      <c r="B208" s="1281"/>
      <c r="C208" s="1269"/>
      <c r="D208" s="4813"/>
      <c r="E208" s="4813"/>
      <c r="F208" s="1288"/>
      <c r="G208" s="1268"/>
      <c r="H208" s="1268"/>
      <c r="I208" s="1268"/>
      <c r="J208" s="1268"/>
      <c r="K208" s="1219"/>
      <c r="L208" s="1270"/>
      <c r="M208" s="1270"/>
      <c r="N208" s="1270"/>
      <c r="O208" s="1270"/>
    </row>
    <row r="209" spans="1:15" s="1212" customFormat="1" ht="14.45">
      <c r="A209" s="1217"/>
      <c r="B209" s="1283"/>
      <c r="C209" s="1281"/>
      <c r="D209" s="1273"/>
      <c r="E209" s="1304"/>
      <c r="F209" s="1288"/>
      <c r="G209" s="1268"/>
      <c r="H209" s="1268"/>
      <c r="I209" s="1268"/>
      <c r="J209" s="1268"/>
      <c r="K209" s="1219"/>
      <c r="L209" s="1270"/>
      <c r="M209" s="1270"/>
      <c r="N209" s="1270"/>
      <c r="O209" s="1270"/>
    </row>
    <row r="210" spans="1:15" s="1212" customFormat="1" ht="14.45">
      <c r="A210" s="1217"/>
      <c r="B210" s="1283"/>
      <c r="C210" s="1278"/>
      <c r="D210" s="1273"/>
      <c r="E210" s="1279"/>
      <c r="F210" s="1288"/>
      <c r="G210" s="1268"/>
      <c r="H210" s="1268"/>
      <c r="I210" s="1268"/>
      <c r="J210" s="1268"/>
      <c r="K210" s="1219"/>
      <c r="L210" s="1270"/>
      <c r="M210" s="1270"/>
      <c r="N210" s="1270"/>
      <c r="O210" s="1270"/>
    </row>
    <row r="211" spans="1:15" s="1212" customFormat="1" ht="21">
      <c r="A211" s="1217"/>
      <c r="B211" s="1280"/>
      <c r="C211" s="1281"/>
      <c r="D211" s="1273"/>
      <c r="E211" s="1279"/>
      <c r="F211" s="1288"/>
      <c r="G211" s="1268"/>
      <c r="H211" s="1268"/>
      <c r="I211" s="1268"/>
      <c r="J211" s="1268"/>
      <c r="K211" s="1219"/>
      <c r="L211" s="1270"/>
      <c r="M211" s="1270"/>
      <c r="N211" s="1270"/>
      <c r="O211" s="1270"/>
    </row>
    <row r="212" spans="1:15" s="1212" customFormat="1" ht="20.25" customHeight="1">
      <c r="A212" s="1217"/>
      <c r="B212" s="1282"/>
      <c r="C212" s="1281"/>
      <c r="D212" s="1273"/>
      <c r="E212" s="1279"/>
      <c r="F212" s="1288"/>
      <c r="G212" s="1268"/>
      <c r="H212" s="1268"/>
      <c r="I212" s="1268"/>
      <c r="J212" s="1268"/>
      <c r="K212" s="1219"/>
      <c r="L212" s="1270"/>
      <c r="M212" s="1270"/>
      <c r="N212" s="1270"/>
      <c r="O212" s="1270"/>
    </row>
    <row r="213" spans="1:15" s="1212" customFormat="1" ht="12.75" customHeight="1">
      <c r="A213" s="1217"/>
      <c r="B213" s="1283"/>
      <c r="C213" s="1281"/>
      <c r="D213" s="1273"/>
      <c r="E213" s="1279"/>
      <c r="F213" s="1288"/>
      <c r="G213" s="1268"/>
      <c r="H213" s="1268"/>
      <c r="I213" s="1268"/>
      <c r="J213" s="1268"/>
      <c r="K213" s="1219"/>
      <c r="L213" s="1270"/>
      <c r="M213" s="1270"/>
      <c r="N213" s="1270"/>
      <c r="O213" s="1270"/>
    </row>
    <row r="214" spans="1:15" s="1212" customFormat="1" ht="13.5" customHeight="1">
      <c r="A214" s="1217"/>
      <c r="B214" s="1283"/>
      <c r="C214" s="1281"/>
      <c r="D214" s="1273"/>
      <c r="E214" s="1279"/>
      <c r="F214" s="1288"/>
      <c r="G214" s="1268"/>
      <c r="H214" s="1268"/>
      <c r="I214" s="1268"/>
      <c r="J214" s="1268"/>
      <c r="K214" s="1219"/>
      <c r="L214" s="1270"/>
      <c r="M214" s="1270"/>
      <c r="N214" s="1270"/>
      <c r="O214" s="1270"/>
    </row>
    <row r="215" spans="1:15" s="1212" customFormat="1" ht="12.75" customHeight="1">
      <c r="A215" s="1217"/>
      <c r="B215" s="4811"/>
      <c r="C215" s="4811"/>
      <c r="D215" s="4811"/>
      <c r="E215" s="4812"/>
      <c r="F215" s="1288"/>
      <c r="G215" s="1268"/>
      <c r="H215" s="1268"/>
      <c r="I215" s="1268"/>
      <c r="J215" s="1268"/>
      <c r="K215" s="1219"/>
      <c r="L215" s="1270"/>
      <c r="M215" s="1270"/>
      <c r="N215" s="1270"/>
      <c r="O215" s="1270"/>
    </row>
    <row r="216" spans="1:15" s="1270" customFormat="1" ht="15" customHeight="1">
      <c r="A216" s="1290"/>
      <c r="B216" s="4811"/>
      <c r="C216" s="4811"/>
      <c r="D216" s="4811"/>
      <c r="E216" s="4812"/>
      <c r="F216" s="1291"/>
      <c r="G216" s="1305"/>
      <c r="H216" s="1305"/>
      <c r="I216" s="1305"/>
      <c r="J216" s="1305"/>
      <c r="K216" s="1293"/>
    </row>
    <row r="217" spans="1:15" s="1270" customFormat="1" ht="15" customHeight="1">
      <c r="A217" s="1290"/>
      <c r="B217" s="4811"/>
      <c r="C217" s="4811"/>
      <c r="D217" s="1284"/>
      <c r="E217" s="4812"/>
      <c r="F217" s="1291"/>
      <c r="G217" s="881"/>
      <c r="H217" s="881"/>
      <c r="I217" s="881"/>
      <c r="J217" s="881"/>
      <c r="K217" s="1293"/>
    </row>
    <row r="218" spans="1:15" s="1270" customFormat="1" ht="15" customHeight="1">
      <c r="A218" s="1290"/>
      <c r="B218" s="1178"/>
      <c r="C218" s="1176"/>
      <c r="D218" s="1178"/>
      <c r="E218" s="1257"/>
      <c r="F218" s="1291"/>
      <c r="G218" s="881"/>
      <c r="H218" s="881"/>
      <c r="I218" s="881"/>
      <c r="J218" s="881"/>
      <c r="K218" s="1293"/>
    </row>
    <row r="219" spans="1:15" s="1270" customFormat="1" ht="15" customHeight="1">
      <c r="A219" s="1290"/>
      <c r="B219" s="1178"/>
      <c r="C219" s="1176"/>
      <c r="D219" s="1178"/>
      <c r="E219" s="1257"/>
      <c r="F219" s="1291"/>
      <c r="G219" s="881"/>
      <c r="H219" s="881"/>
      <c r="I219" s="881"/>
      <c r="J219" s="881"/>
      <c r="K219" s="1293"/>
    </row>
    <row r="220" spans="1:15" s="1270" customFormat="1" ht="15" customHeight="1">
      <c r="A220" s="1290"/>
      <c r="B220" s="1178"/>
      <c r="C220" s="1176"/>
      <c r="D220" s="1178"/>
      <c r="E220" s="1257"/>
      <c r="F220" s="1291"/>
      <c r="G220" s="881"/>
      <c r="H220" s="881"/>
      <c r="I220" s="881"/>
      <c r="J220" s="881"/>
      <c r="K220" s="1293"/>
    </row>
    <row r="221" spans="1:15" s="1270" customFormat="1" ht="15" customHeight="1">
      <c r="A221" s="1290"/>
      <c r="B221" s="1178"/>
      <c r="C221" s="1176"/>
      <c r="D221" s="1178"/>
      <c r="E221" s="1257"/>
      <c r="F221" s="1291"/>
      <c r="G221" s="881"/>
      <c r="H221" s="881"/>
      <c r="I221" s="881"/>
      <c r="J221" s="881"/>
      <c r="K221" s="1293"/>
    </row>
    <row r="222" spans="1:15" s="1270" customFormat="1" ht="15" customHeight="1">
      <c r="A222" s="1290"/>
      <c r="B222" s="1178"/>
      <c r="C222" s="1176"/>
      <c r="D222" s="1178"/>
      <c r="E222" s="1257"/>
      <c r="F222" s="1291"/>
      <c r="G222" s="881"/>
      <c r="H222" s="881"/>
      <c r="I222" s="881"/>
      <c r="J222" s="881"/>
      <c r="K222" s="1293"/>
    </row>
    <row r="223" spans="1:15" s="1270" customFormat="1" ht="15" customHeight="1">
      <c r="A223" s="1290"/>
      <c r="B223" s="1178"/>
      <c r="C223" s="1176"/>
      <c r="D223" s="1178"/>
      <c r="E223" s="1257"/>
      <c r="F223" s="1291"/>
      <c r="G223" s="881"/>
      <c r="H223" s="881"/>
      <c r="I223" s="881"/>
      <c r="J223" s="881"/>
      <c r="K223" s="1293"/>
    </row>
    <row r="224" spans="1:15" s="1270" customFormat="1" ht="15" customHeight="1">
      <c r="A224" s="1290"/>
      <c r="B224" s="1178"/>
      <c r="C224" s="1176"/>
      <c r="D224" s="1178"/>
      <c r="E224" s="1257"/>
      <c r="F224" s="1291"/>
      <c r="G224" s="881"/>
      <c r="H224" s="881"/>
      <c r="I224" s="881"/>
      <c r="J224" s="881"/>
      <c r="K224" s="1293"/>
    </row>
    <row r="225" spans="1:15" s="1270" customFormat="1" ht="15" customHeight="1">
      <c r="A225" s="1290"/>
      <c r="B225" s="1178"/>
      <c r="C225" s="1176"/>
      <c r="D225" s="1178"/>
      <c r="E225" s="1257"/>
      <c r="F225" s="1291"/>
      <c r="G225" s="881"/>
      <c r="H225" s="881"/>
      <c r="I225" s="881"/>
      <c r="J225" s="881"/>
      <c r="K225" s="1293"/>
    </row>
    <row r="226" spans="1:15" s="1270" customFormat="1" ht="15" customHeight="1">
      <c r="A226" s="1290"/>
      <c r="B226" s="1178"/>
      <c r="C226" s="1176"/>
      <c r="D226" s="1178"/>
      <c r="E226" s="1257"/>
      <c r="F226" s="1291"/>
      <c r="G226" s="881"/>
      <c r="H226" s="881"/>
      <c r="I226" s="881"/>
      <c r="J226" s="881"/>
      <c r="K226" s="1293"/>
    </row>
    <row r="227" spans="1:15" s="1270" customFormat="1" ht="15" customHeight="1">
      <c r="A227" s="1290"/>
      <c r="B227" s="1178"/>
      <c r="C227" s="1176"/>
      <c r="D227" s="1178"/>
      <c r="E227" s="1257"/>
      <c r="F227" s="1291"/>
      <c r="G227" s="881"/>
      <c r="H227" s="881"/>
      <c r="I227" s="881"/>
      <c r="J227" s="881"/>
      <c r="K227" s="1293"/>
    </row>
    <row r="228" spans="1:15" s="1270" customFormat="1" ht="15" customHeight="1">
      <c r="A228" s="1290"/>
      <c r="B228" s="1178"/>
      <c r="C228" s="1176"/>
      <c r="D228" s="1178"/>
      <c r="E228" s="1257"/>
      <c r="F228" s="1291"/>
      <c r="G228" s="881"/>
      <c r="H228" s="881"/>
      <c r="I228" s="881"/>
      <c r="J228" s="881"/>
      <c r="K228" s="1293"/>
    </row>
    <row r="229" spans="1:15" s="1270" customFormat="1" ht="15" customHeight="1">
      <c r="A229" s="1290"/>
      <c r="B229" s="1178"/>
      <c r="C229" s="1176"/>
      <c r="D229" s="1178"/>
      <c r="E229" s="1257"/>
      <c r="F229" s="1291"/>
      <c r="G229" s="881"/>
      <c r="H229" s="881"/>
      <c r="I229" s="881"/>
      <c r="J229" s="881"/>
      <c r="K229" s="1293"/>
    </row>
    <row r="230" spans="1:15" s="1270" customFormat="1" ht="15" customHeight="1">
      <c r="A230" s="1290"/>
      <c r="B230" s="1178"/>
      <c r="C230" s="1176"/>
      <c r="D230" s="1178"/>
      <c r="E230" s="1257"/>
      <c r="F230" s="1291"/>
      <c r="G230" s="881"/>
      <c r="H230" s="881"/>
      <c r="I230" s="881"/>
      <c r="J230" s="881"/>
      <c r="K230" s="1293"/>
    </row>
    <row r="231" spans="1:15" s="1270" customFormat="1" ht="15" customHeight="1">
      <c r="A231" s="1290"/>
      <c r="B231" s="1178"/>
      <c r="C231" s="1176"/>
      <c r="D231" s="1178"/>
      <c r="E231" s="1257"/>
      <c r="F231" s="1291"/>
      <c r="G231" s="881"/>
      <c r="H231" s="881"/>
      <c r="I231" s="881"/>
      <c r="J231" s="881"/>
      <c r="K231" s="1293"/>
    </row>
    <row r="232" spans="1:15" s="1270" customFormat="1" ht="15" customHeight="1">
      <c r="A232" s="1290"/>
      <c r="B232" s="1178"/>
      <c r="C232" s="1176"/>
      <c r="D232" s="1178"/>
      <c r="E232" s="1257"/>
      <c r="F232" s="1291"/>
      <c r="G232" s="881"/>
      <c r="H232" s="881"/>
      <c r="I232" s="881"/>
      <c r="J232" s="881"/>
      <c r="K232" s="1293"/>
    </row>
    <row r="233" spans="1:15" s="1270" customFormat="1" ht="15" customHeight="1">
      <c r="A233" s="1290"/>
      <c r="B233" s="1178"/>
      <c r="C233" s="1176"/>
      <c r="D233" s="1178"/>
      <c r="E233" s="1257"/>
      <c r="F233" s="1291"/>
      <c r="G233" s="881"/>
      <c r="H233" s="881"/>
      <c r="I233" s="881"/>
      <c r="J233" s="881"/>
      <c r="K233" s="1293"/>
    </row>
    <row r="234" spans="1:15" s="1270" customFormat="1" ht="15" customHeight="1">
      <c r="A234" s="1290"/>
      <c r="B234" s="1178"/>
      <c r="C234" s="1176"/>
      <c r="D234" s="1178"/>
      <c r="E234" s="1257"/>
      <c r="F234" s="1291"/>
      <c r="G234" s="881"/>
      <c r="H234" s="881"/>
      <c r="I234" s="881"/>
      <c r="J234" s="881"/>
      <c r="K234" s="1293"/>
    </row>
    <row r="235" spans="1:15" s="1270" customFormat="1" ht="15" customHeight="1">
      <c r="A235" s="1290"/>
      <c r="B235" s="1178"/>
      <c r="C235" s="1176"/>
      <c r="D235" s="1178"/>
      <c r="E235" s="1257"/>
      <c r="F235" s="1291"/>
      <c r="G235" s="881"/>
      <c r="H235" s="881"/>
      <c r="I235" s="881"/>
      <c r="J235" s="881"/>
      <c r="K235" s="1293"/>
    </row>
    <row r="236" spans="1:15" s="1212" customFormat="1" ht="25.5" customHeight="1">
      <c r="A236" s="1217"/>
      <c r="B236" s="1178"/>
      <c r="C236" s="1176"/>
      <c r="D236" s="1178"/>
      <c r="E236" s="1257"/>
      <c r="F236" s="1288"/>
      <c r="G236" s="881"/>
      <c r="H236" s="881"/>
      <c r="I236" s="881"/>
      <c r="J236" s="881"/>
      <c r="K236" s="1219"/>
      <c r="L236" s="1270"/>
      <c r="M236" s="1270"/>
      <c r="N236" s="1270"/>
      <c r="O236" s="1270"/>
    </row>
    <row r="237" spans="1:15" s="1212" customFormat="1" ht="12" customHeight="1">
      <c r="A237" s="1217"/>
      <c r="B237" s="1178"/>
      <c r="C237" s="1176"/>
      <c r="D237" s="1178"/>
      <c r="E237" s="1257"/>
      <c r="F237" s="1288"/>
      <c r="G237" s="881"/>
      <c r="H237" s="881"/>
      <c r="I237" s="881"/>
      <c r="J237" s="881"/>
      <c r="K237" s="1219"/>
      <c r="L237" s="1270"/>
      <c r="M237" s="1270"/>
      <c r="N237" s="1270"/>
      <c r="O237" s="1270"/>
    </row>
    <row r="238" spans="1:15" s="1270" customFormat="1" ht="15" customHeight="1">
      <c r="A238" s="1290"/>
      <c r="B238" s="1178"/>
      <c r="C238" s="1176"/>
      <c r="D238" s="1178"/>
      <c r="E238" s="1257"/>
      <c r="F238" s="1291"/>
      <c r="G238" s="881"/>
      <c r="H238" s="881"/>
      <c r="I238" s="881"/>
      <c r="J238" s="881"/>
      <c r="K238" s="1293"/>
    </row>
    <row r="239" spans="1:15" s="1270" customFormat="1" ht="15" customHeight="1">
      <c r="A239" s="1290"/>
      <c r="B239" s="1178"/>
      <c r="C239" s="1176"/>
      <c r="D239" s="1178"/>
      <c r="E239" s="1257"/>
      <c r="F239" s="1291"/>
      <c r="G239" s="881"/>
      <c r="H239" s="881"/>
      <c r="I239" s="881"/>
      <c r="J239" s="881"/>
      <c r="K239" s="1293"/>
    </row>
    <row r="240" spans="1:15" s="1270" customFormat="1" ht="15" customHeight="1">
      <c r="A240" s="1290"/>
      <c r="B240" s="1306"/>
      <c r="C240" s="1176"/>
      <c r="D240" s="1178"/>
      <c r="E240" s="1180"/>
      <c r="F240" s="1291"/>
      <c r="G240" s="881"/>
      <c r="H240" s="881"/>
      <c r="I240" s="881"/>
      <c r="J240" s="881"/>
      <c r="K240" s="1293"/>
    </row>
    <row r="241" spans="1:15" s="1270" customFormat="1" ht="15" customHeight="1">
      <c r="A241" s="1290"/>
      <c r="B241" s="1178"/>
      <c r="C241" s="1176"/>
      <c r="D241" s="1178"/>
      <c r="E241" s="1257"/>
      <c r="F241" s="1291"/>
      <c r="G241" s="881"/>
      <c r="H241" s="881"/>
      <c r="I241" s="881"/>
      <c r="J241" s="881"/>
      <c r="K241" s="1293"/>
    </row>
    <row r="242" spans="1:15" s="1270" customFormat="1" ht="15" customHeight="1">
      <c r="A242" s="1290"/>
      <c r="B242" s="1178"/>
      <c r="C242" s="1176"/>
      <c r="D242" s="1178"/>
      <c r="E242" s="1257"/>
      <c r="F242" s="1291"/>
      <c r="G242" s="881"/>
      <c r="H242" s="881"/>
      <c r="I242" s="881"/>
      <c r="J242" s="881"/>
      <c r="K242" s="1293"/>
      <c r="L242" s="1289"/>
      <c r="M242" s="1289"/>
      <c r="N242" s="1289"/>
      <c r="O242" s="1289"/>
    </row>
    <row r="243" spans="1:15" s="1289" customFormat="1" ht="12" customHeight="1">
      <c r="A243" s="1298"/>
      <c r="B243" s="1178"/>
      <c r="C243" s="1176"/>
      <c r="D243" s="1178"/>
      <c r="E243" s="1257"/>
      <c r="F243" s="1288"/>
      <c r="G243" s="881"/>
      <c r="H243" s="881"/>
      <c r="I243" s="881"/>
      <c r="J243" s="881"/>
      <c r="K243" s="1299"/>
    </row>
    <row r="244" spans="1:15" s="1289" customFormat="1" ht="12" customHeight="1">
      <c r="A244" s="1298"/>
      <c r="B244" s="1178"/>
      <c r="C244" s="1176"/>
      <c r="D244" s="1178"/>
      <c r="E244" s="1257"/>
      <c r="F244" s="1288"/>
      <c r="G244" s="881"/>
      <c r="H244" s="881"/>
      <c r="I244" s="881"/>
      <c r="J244" s="881"/>
      <c r="K244" s="1299"/>
    </row>
    <row r="245" spans="1:15" s="1289" customFormat="1" ht="12" customHeight="1">
      <c r="A245" s="1298"/>
      <c r="B245" s="1178"/>
      <c r="C245" s="1176"/>
      <c r="D245" s="1178"/>
      <c r="E245" s="1257"/>
      <c r="F245" s="1288"/>
      <c r="G245" s="881"/>
      <c r="H245" s="881"/>
      <c r="I245" s="881"/>
      <c r="J245" s="881"/>
      <c r="K245" s="1299"/>
    </row>
    <row r="246" spans="1:15" s="1212" customFormat="1" ht="11.25" customHeight="1">
      <c r="A246" s="1217"/>
      <c r="B246" s="1178"/>
      <c r="C246" s="1176"/>
      <c r="D246" s="1178"/>
      <c r="E246" s="1257"/>
      <c r="F246" s="1288"/>
      <c r="G246" s="881"/>
      <c r="H246" s="881"/>
      <c r="I246" s="881"/>
      <c r="J246" s="881"/>
      <c r="K246" s="1219"/>
      <c r="L246" s="1289"/>
      <c r="M246" s="1289"/>
      <c r="N246" s="1289"/>
      <c r="O246" s="1289"/>
    </row>
    <row r="247" spans="1:15" s="1212" customFormat="1" ht="11.25" customHeight="1">
      <c r="A247" s="1217"/>
      <c r="B247" s="1178"/>
      <c r="C247" s="1176"/>
      <c r="D247" s="1178"/>
      <c r="E247" s="1257"/>
      <c r="F247" s="1288"/>
      <c r="G247" s="881"/>
      <c r="H247" s="881"/>
      <c r="I247" s="881"/>
      <c r="J247" s="881"/>
      <c r="K247" s="1219"/>
      <c r="L247" s="1289"/>
      <c r="M247" s="1289"/>
      <c r="N247" s="1289"/>
      <c r="O247" s="1289"/>
    </row>
    <row r="248" spans="1:15" s="1212" customFormat="1" ht="14.25" customHeight="1">
      <c r="A248" s="1217"/>
      <c r="B248" s="1178"/>
      <c r="C248" s="1176"/>
      <c r="D248" s="1178"/>
      <c r="E248" s="1257"/>
      <c r="F248" s="1288"/>
      <c r="G248" s="881"/>
      <c r="H248" s="881"/>
      <c r="I248" s="881"/>
      <c r="J248" s="881"/>
      <c r="K248" s="1219"/>
    </row>
    <row r="249" spans="1:15" s="1212" customFormat="1" ht="27" customHeight="1">
      <c r="A249" s="1217"/>
      <c r="B249" s="1178"/>
      <c r="C249" s="1176"/>
      <c r="D249" s="1178"/>
      <c r="E249" s="1257"/>
      <c r="F249" s="1288"/>
      <c r="G249" s="881"/>
      <c r="H249" s="881"/>
      <c r="I249" s="881"/>
      <c r="J249" s="881"/>
      <c r="K249" s="1219"/>
    </row>
    <row r="250" spans="1:15" s="1212" customFormat="1" ht="19.5" customHeight="1">
      <c r="A250" s="1217"/>
      <c r="B250" s="1178"/>
      <c r="C250" s="1176"/>
      <c r="D250" s="1178"/>
      <c r="E250" s="1257"/>
      <c r="F250" s="1288"/>
      <c r="G250" s="881"/>
      <c r="H250" s="881"/>
      <c r="I250" s="881"/>
      <c r="J250" s="881"/>
      <c r="K250" s="1219"/>
    </row>
    <row r="251" spans="1:15" s="1212" customFormat="1" ht="26.25" customHeight="1">
      <c r="A251" s="1217"/>
      <c r="B251" s="1178"/>
      <c r="C251" s="1176"/>
      <c r="D251" s="1178"/>
      <c r="E251" s="1257"/>
      <c r="F251" s="1288"/>
      <c r="G251" s="1292"/>
      <c r="H251" s="1292"/>
      <c r="I251" s="1292"/>
      <c r="J251" s="1292"/>
      <c r="K251" s="1219"/>
    </row>
    <row r="252" spans="1:15" s="1212" customFormat="1" ht="20.25" customHeight="1">
      <c r="A252" s="1217"/>
      <c r="B252" s="1307"/>
      <c r="C252" s="1307"/>
      <c r="D252" s="1307"/>
      <c r="E252" s="1307"/>
      <c r="F252" s="1288"/>
      <c r="G252" s="1292"/>
      <c r="H252" s="1292"/>
      <c r="I252" s="1292"/>
      <c r="J252" s="1292"/>
      <c r="K252" s="1219"/>
    </row>
    <row r="253" spans="1:15" s="1212" customFormat="1">
      <c r="A253" s="1217"/>
      <c r="B253" s="1308"/>
      <c r="C253" s="1308"/>
      <c r="D253" s="1308"/>
      <c r="E253" s="1308"/>
      <c r="F253" s="1288"/>
      <c r="G253" s="1292"/>
      <c r="H253" s="1292"/>
      <c r="I253" s="1292"/>
      <c r="J253" s="1292"/>
      <c r="K253" s="1219"/>
    </row>
    <row r="254" spans="1:15" s="1212" customFormat="1" ht="2.25" customHeight="1">
      <c r="A254" s="1217"/>
      <c r="B254" s="1309"/>
      <c r="C254" s="1309"/>
      <c r="D254" s="1309"/>
      <c r="E254" s="1309"/>
      <c r="F254" s="1288"/>
      <c r="G254" s="1292"/>
      <c r="H254" s="1292"/>
      <c r="I254" s="1292"/>
      <c r="J254" s="1292"/>
      <c r="K254" s="1219"/>
    </row>
    <row r="255" spans="1:15" s="1212" customFormat="1" ht="6.75" customHeight="1">
      <c r="A255" s="1217"/>
      <c r="B255" s="1272"/>
      <c r="C255" s="1281"/>
      <c r="D255" s="1273"/>
      <c r="E255" s="1279"/>
      <c r="F255" s="1288"/>
      <c r="G255" s="1292"/>
      <c r="H255" s="1292"/>
      <c r="I255" s="1292"/>
      <c r="J255" s="1292"/>
      <c r="K255" s="1219"/>
    </row>
    <row r="256" spans="1:15" s="1212" customFormat="1" ht="12" customHeight="1">
      <c r="A256" s="1217"/>
      <c r="B256" s="1281"/>
      <c r="C256" s="4806"/>
      <c r="D256" s="4806"/>
      <c r="E256" s="1281"/>
      <c r="F256" s="1288"/>
      <c r="G256" s="1292"/>
      <c r="H256" s="1292"/>
      <c r="I256" s="1292"/>
      <c r="J256" s="1292"/>
      <c r="K256" s="1219"/>
      <c r="L256" s="1270"/>
      <c r="M256" s="1270"/>
      <c r="N256" s="1270"/>
      <c r="O256" s="1270"/>
    </row>
    <row r="257" spans="1:15" s="1212" customFormat="1" ht="9.75" customHeight="1">
      <c r="A257" s="1217"/>
      <c r="B257" s="1273"/>
      <c r="C257" s="4809"/>
      <c r="D257" s="4809"/>
      <c r="E257" s="1257"/>
      <c r="F257" s="1288"/>
      <c r="G257" s="1268"/>
      <c r="H257" s="1268"/>
      <c r="I257" s="1268"/>
      <c r="J257" s="1268"/>
      <c r="K257" s="1219"/>
      <c r="L257" s="1270"/>
      <c r="M257" s="1270"/>
      <c r="N257" s="1270"/>
      <c r="O257" s="1270"/>
    </row>
    <row r="258" spans="1:15" s="1303" customFormat="1" ht="14.45">
      <c r="A258" s="1310"/>
      <c r="B258" s="1272"/>
      <c r="C258" s="1281"/>
      <c r="D258" s="1273"/>
      <c r="E258" s="1279"/>
      <c r="F258" s="1288"/>
      <c r="G258" s="1268"/>
      <c r="H258" s="1268"/>
      <c r="I258" s="1268"/>
      <c r="J258" s="1268"/>
      <c r="K258" s="1311"/>
      <c r="L258" s="1270"/>
      <c r="M258" s="1270"/>
      <c r="N258" s="1270"/>
      <c r="O258" s="1270"/>
    </row>
    <row r="259" spans="1:15" s="1270" customFormat="1" ht="15" customHeight="1">
      <c r="A259" s="1290"/>
      <c r="B259" s="1272"/>
      <c r="C259" s="1278"/>
      <c r="D259" s="1273"/>
      <c r="E259" s="1279"/>
      <c r="F259" s="1291"/>
      <c r="G259" s="1268"/>
      <c r="H259" s="1268"/>
      <c r="I259" s="1268"/>
      <c r="J259" s="1268"/>
      <c r="K259" s="1293"/>
    </row>
    <row r="260" spans="1:15" s="1270" customFormat="1" ht="15" customHeight="1">
      <c r="A260" s="1290"/>
      <c r="B260" s="1280"/>
      <c r="C260" s="1281"/>
      <c r="D260" s="1273"/>
      <c r="E260" s="1279"/>
      <c r="F260" s="1291"/>
      <c r="G260" s="1268"/>
      <c r="H260" s="1268"/>
      <c r="I260" s="1268"/>
      <c r="J260" s="1268"/>
      <c r="K260" s="1293"/>
    </row>
    <row r="261" spans="1:15" s="1270" customFormat="1" ht="15" customHeight="1">
      <c r="A261" s="1290"/>
      <c r="B261" s="1282"/>
      <c r="C261" s="1281"/>
      <c r="D261" s="1273"/>
      <c r="E261" s="1279"/>
      <c r="F261" s="1291"/>
      <c r="G261" s="1268"/>
      <c r="H261" s="1268"/>
      <c r="I261" s="1268"/>
      <c r="J261" s="1268"/>
      <c r="K261" s="1293"/>
    </row>
    <row r="262" spans="1:15" s="1270" customFormat="1" ht="15" customHeight="1">
      <c r="A262" s="1290"/>
      <c r="B262" s="1272"/>
      <c r="C262" s="1281"/>
      <c r="D262" s="1273"/>
      <c r="E262" s="1279"/>
      <c r="F262" s="1291"/>
      <c r="G262" s="1268"/>
      <c r="H262" s="1268"/>
      <c r="I262" s="1268"/>
      <c r="J262" s="1268"/>
      <c r="K262" s="1293"/>
    </row>
    <row r="263" spans="1:15" s="1270" customFormat="1" ht="15" customHeight="1">
      <c r="A263" s="1290"/>
      <c r="B263" s="4806"/>
      <c r="C263" s="4806"/>
      <c r="D263" s="4806"/>
      <c r="E263" s="4807"/>
      <c r="F263" s="1291"/>
      <c r="G263" s="1268"/>
      <c r="H263" s="1268"/>
      <c r="I263" s="1268"/>
      <c r="J263" s="1268"/>
      <c r="K263" s="1293"/>
    </row>
    <row r="264" spans="1:15" s="1270" customFormat="1" ht="15" customHeight="1">
      <c r="A264" s="1290"/>
      <c r="B264" s="4806"/>
      <c r="C264" s="4806"/>
      <c r="D264" s="4806"/>
      <c r="E264" s="4807"/>
      <c r="F264" s="1291"/>
      <c r="G264" s="1268"/>
      <c r="H264" s="1268"/>
      <c r="I264" s="1268"/>
      <c r="J264" s="1268"/>
      <c r="K264" s="1293"/>
    </row>
    <row r="265" spans="1:15" s="1270" customFormat="1" ht="15" customHeight="1">
      <c r="A265" s="1290"/>
      <c r="B265" s="4806"/>
      <c r="C265" s="4806"/>
      <c r="D265" s="1281"/>
      <c r="E265" s="4807"/>
      <c r="F265" s="1291"/>
      <c r="G265" s="881"/>
      <c r="H265" s="881"/>
      <c r="I265" s="881"/>
      <c r="J265" s="881"/>
      <c r="K265" s="1293"/>
      <c r="L265" s="1212"/>
      <c r="M265" s="1212"/>
      <c r="N265" s="1212"/>
      <c r="O265" s="1212"/>
    </row>
    <row r="266" spans="1:15" s="1270" customFormat="1" ht="15" customHeight="1">
      <c r="A266" s="1290"/>
      <c r="B266" s="1178"/>
      <c r="C266" s="1176"/>
      <c r="D266" s="1178"/>
      <c r="E266" s="1257"/>
      <c r="F266" s="1291"/>
      <c r="G266" s="881"/>
      <c r="H266" s="881"/>
      <c r="I266" s="881"/>
      <c r="J266" s="881"/>
      <c r="K266" s="1293"/>
      <c r="L266" s="1212"/>
      <c r="M266" s="1212"/>
      <c r="N266" s="1212"/>
      <c r="O266" s="1212"/>
    </row>
    <row r="267" spans="1:15" s="1270" customFormat="1" ht="15" customHeight="1">
      <c r="A267" s="1290"/>
      <c r="B267" s="1178"/>
      <c r="C267" s="1176"/>
      <c r="D267" s="1178"/>
      <c r="E267" s="1257"/>
      <c r="F267" s="1291"/>
      <c r="G267" s="881"/>
      <c r="H267" s="881"/>
      <c r="I267" s="881"/>
      <c r="J267" s="881"/>
      <c r="K267" s="1293"/>
    </row>
    <row r="268" spans="1:15" s="1270" customFormat="1" ht="15" customHeight="1">
      <c r="A268" s="1290"/>
      <c r="B268" s="1178"/>
      <c r="C268" s="1176"/>
      <c r="D268" s="1178"/>
      <c r="E268" s="1257"/>
      <c r="F268" s="1291"/>
      <c r="G268" s="881"/>
      <c r="H268" s="881"/>
      <c r="I268" s="881"/>
      <c r="J268" s="881"/>
      <c r="K268" s="1293"/>
    </row>
    <row r="269" spans="1:15" s="1270" customFormat="1" ht="15" customHeight="1">
      <c r="A269" s="1290"/>
      <c r="B269" s="1178"/>
      <c r="C269" s="1176"/>
      <c r="D269" s="1178"/>
      <c r="E269" s="1257"/>
      <c r="F269" s="1291"/>
      <c r="G269" s="881"/>
      <c r="H269" s="881"/>
      <c r="I269" s="881"/>
      <c r="J269" s="881"/>
      <c r="K269" s="1293"/>
    </row>
    <row r="270" spans="1:15" s="1270" customFormat="1" ht="15" customHeight="1">
      <c r="A270" s="1290"/>
      <c r="B270" s="1178"/>
      <c r="C270" s="1176"/>
      <c r="D270" s="1178"/>
      <c r="E270" s="1257"/>
      <c r="F270" s="1291"/>
      <c r="G270" s="881"/>
      <c r="H270" s="881"/>
      <c r="I270" s="881"/>
      <c r="J270" s="881"/>
      <c r="K270" s="1293"/>
    </row>
    <row r="271" spans="1:15" s="1270" customFormat="1" ht="15" customHeight="1">
      <c r="A271" s="1290"/>
      <c r="B271" s="1178"/>
      <c r="C271" s="1176"/>
      <c r="D271" s="1178"/>
      <c r="E271" s="1257"/>
      <c r="F271" s="1291"/>
      <c r="G271" s="881"/>
      <c r="H271" s="881"/>
      <c r="I271" s="881"/>
      <c r="J271" s="881"/>
      <c r="K271" s="1293"/>
    </row>
    <row r="272" spans="1:15" s="1270" customFormat="1" ht="15" customHeight="1">
      <c r="A272" s="1290"/>
      <c r="B272" s="1178"/>
      <c r="C272" s="1176"/>
      <c r="D272" s="1178"/>
      <c r="E272" s="1257"/>
      <c r="F272" s="1291"/>
      <c r="G272" s="881"/>
      <c r="H272" s="881"/>
      <c r="I272" s="881"/>
      <c r="J272" s="881"/>
      <c r="K272" s="1293"/>
    </row>
    <row r="273" spans="1:15" s="1270" customFormat="1" ht="15" customHeight="1">
      <c r="A273" s="1290"/>
      <c r="B273" s="1178"/>
      <c r="C273" s="1176"/>
      <c r="D273" s="1178"/>
      <c r="E273" s="1257"/>
      <c r="F273" s="1291"/>
      <c r="G273" s="881"/>
      <c r="H273" s="881"/>
      <c r="I273" s="881"/>
      <c r="J273" s="881"/>
      <c r="K273" s="1293"/>
    </row>
    <row r="274" spans="1:15" s="1270" customFormat="1" ht="15" customHeight="1">
      <c r="A274" s="1290"/>
      <c r="B274" s="1178"/>
      <c r="C274" s="1176"/>
      <c r="D274" s="1178"/>
      <c r="E274" s="1257"/>
      <c r="F274" s="1291"/>
      <c r="G274" s="1268"/>
      <c r="H274" s="1268"/>
      <c r="I274" s="1268"/>
      <c r="J274" s="1268"/>
      <c r="K274" s="1293"/>
      <c r="L274" s="1212"/>
      <c r="M274" s="1212"/>
      <c r="N274" s="1212"/>
      <c r="O274" s="1212"/>
    </row>
    <row r="275" spans="1:15" s="1270" customFormat="1" ht="15" customHeight="1">
      <c r="A275" s="1290"/>
      <c r="B275" s="4806"/>
      <c r="C275" s="4806"/>
      <c r="D275" s="1302"/>
      <c r="E275" s="4807"/>
      <c r="F275" s="1291"/>
      <c r="G275" s="1268"/>
      <c r="H275" s="1268"/>
      <c r="I275" s="1268"/>
      <c r="J275" s="1268"/>
      <c r="K275" s="1293"/>
      <c r="L275" s="1212"/>
      <c r="M275" s="1212"/>
      <c r="N275" s="1212"/>
      <c r="O275" s="1212"/>
    </row>
    <row r="276" spans="1:15" s="1270" customFormat="1" ht="15" customHeight="1">
      <c r="A276" s="1290"/>
      <c r="B276" s="4806"/>
      <c r="C276" s="4806"/>
      <c r="D276" s="1281"/>
      <c r="E276" s="4807"/>
      <c r="F276" s="1291"/>
      <c r="G276" s="881"/>
      <c r="H276" s="881"/>
      <c r="I276" s="881"/>
      <c r="J276" s="881"/>
      <c r="K276" s="1293"/>
      <c r="L276" s="1212"/>
      <c r="M276" s="1212"/>
      <c r="N276" s="1212"/>
      <c r="O276" s="1212"/>
    </row>
    <row r="277" spans="1:15" s="1270" customFormat="1" ht="15" customHeight="1">
      <c r="A277" s="1290"/>
      <c r="B277" s="1178"/>
      <c r="C277" s="1176"/>
      <c r="D277" s="1178"/>
      <c r="E277" s="1257"/>
      <c r="F277" s="1291"/>
      <c r="G277" s="881"/>
      <c r="H277" s="881"/>
      <c r="I277" s="881"/>
      <c r="J277" s="881"/>
      <c r="K277" s="1293"/>
      <c r="L277" s="1212"/>
      <c r="M277" s="1212"/>
      <c r="N277" s="1212"/>
      <c r="O277" s="1212"/>
    </row>
    <row r="278" spans="1:15" s="1270" customFormat="1" ht="15" customHeight="1">
      <c r="A278" s="1290"/>
      <c r="B278" s="1178"/>
      <c r="C278" s="1176"/>
      <c r="D278" s="1178"/>
      <c r="E278" s="1257"/>
      <c r="F278" s="1291"/>
      <c r="G278" s="881"/>
      <c r="H278" s="881"/>
      <c r="I278" s="881"/>
      <c r="J278" s="881"/>
      <c r="K278" s="1293"/>
      <c r="L278" s="1212"/>
      <c r="M278" s="1212"/>
      <c r="N278" s="1212"/>
      <c r="O278" s="1212"/>
    </row>
    <row r="279" spans="1:15" s="1270" customFormat="1" ht="15" customHeight="1">
      <c r="A279" s="1290"/>
      <c r="B279" s="1178"/>
      <c r="C279" s="1176"/>
      <c r="D279" s="1178"/>
      <c r="E279" s="1257"/>
      <c r="F279" s="1291"/>
      <c r="G279" s="881"/>
      <c r="H279" s="881"/>
      <c r="I279" s="881"/>
      <c r="J279" s="881"/>
      <c r="K279" s="1293"/>
      <c r="L279" s="1212"/>
      <c r="M279" s="1212"/>
      <c r="N279" s="1212"/>
      <c r="O279" s="1212"/>
    </row>
    <row r="280" spans="1:15" s="1270" customFormat="1" ht="15" customHeight="1">
      <c r="A280" s="1290"/>
      <c r="B280" s="1178"/>
      <c r="C280" s="1176"/>
      <c r="D280" s="1178"/>
      <c r="E280" s="1257"/>
      <c r="F280" s="1291"/>
      <c r="G280" s="881"/>
      <c r="H280" s="881"/>
      <c r="I280" s="881"/>
      <c r="J280" s="881"/>
      <c r="K280" s="1293"/>
      <c r="L280" s="1212"/>
      <c r="M280" s="1212"/>
      <c r="N280" s="1212"/>
      <c r="O280" s="1212"/>
    </row>
    <row r="281" spans="1:15" s="1270" customFormat="1" ht="15" customHeight="1">
      <c r="A281" s="1290"/>
      <c r="B281" s="1178"/>
      <c r="C281" s="1176"/>
      <c r="D281" s="1178"/>
      <c r="E281" s="1257"/>
      <c r="F281" s="1291"/>
      <c r="G281" s="881"/>
      <c r="H281" s="881"/>
      <c r="I281" s="881"/>
      <c r="J281" s="881"/>
      <c r="K281" s="1293"/>
      <c r="L281" s="1212"/>
      <c r="M281" s="1212"/>
      <c r="N281" s="1212"/>
      <c r="O281" s="1212"/>
    </row>
    <row r="282" spans="1:15" s="1270" customFormat="1" ht="15" customHeight="1">
      <c r="A282" s="1290"/>
      <c r="B282" s="1178"/>
      <c r="C282" s="1176"/>
      <c r="D282" s="1178"/>
      <c r="E282" s="1257"/>
      <c r="F282" s="1291"/>
      <c r="G282" s="881"/>
      <c r="H282" s="881"/>
      <c r="I282" s="881"/>
      <c r="J282" s="881"/>
      <c r="K282" s="1293"/>
      <c r="L282" s="1212"/>
      <c r="M282" s="1212"/>
      <c r="N282" s="1212"/>
      <c r="O282" s="1212"/>
    </row>
    <row r="283" spans="1:15" s="1270" customFormat="1" ht="15" customHeight="1">
      <c r="A283" s="1290"/>
      <c r="B283" s="1178"/>
      <c r="C283" s="1176"/>
      <c r="D283" s="1178"/>
      <c r="E283" s="1257"/>
      <c r="F283" s="1291"/>
      <c r="G283" s="1268"/>
      <c r="H283" s="1268"/>
      <c r="I283" s="1268"/>
      <c r="J283" s="1268"/>
      <c r="K283" s="1293"/>
      <c r="L283" s="1212"/>
      <c r="M283" s="1212"/>
      <c r="N283" s="1212"/>
      <c r="O283" s="1212"/>
    </row>
    <row r="284" spans="1:15" s="1270" customFormat="1" ht="15" customHeight="1">
      <c r="A284" s="1290"/>
      <c r="B284" s="1312"/>
      <c r="C284" s="1312"/>
      <c r="D284" s="1312"/>
      <c r="E284" s="1312"/>
      <c r="F284" s="1291"/>
      <c r="G284" s="1268"/>
      <c r="H284" s="1268"/>
      <c r="I284" s="1268"/>
      <c r="J284" s="1268"/>
      <c r="K284" s="1293"/>
      <c r="L284" s="1212"/>
      <c r="M284" s="1212"/>
      <c r="N284" s="1212"/>
      <c r="O284" s="1212"/>
    </row>
    <row r="285" spans="1:15" s="1270" customFormat="1" ht="15" customHeight="1">
      <c r="A285" s="1290"/>
      <c r="B285" s="1302"/>
      <c r="C285" s="1302"/>
      <c r="D285" s="1302"/>
      <c r="E285" s="1302"/>
      <c r="F285" s="1291"/>
      <c r="G285" s="1268"/>
      <c r="H285" s="1268"/>
      <c r="I285" s="1268"/>
      <c r="J285" s="1268"/>
      <c r="K285" s="1293"/>
      <c r="L285" s="1212"/>
      <c r="M285" s="1212"/>
      <c r="N285" s="1212"/>
      <c r="O285" s="1212"/>
    </row>
    <row r="286" spans="1:15" s="1270" customFormat="1" ht="15" customHeight="1">
      <c r="A286" s="1290"/>
      <c r="B286" s="1272"/>
      <c r="C286" s="1272"/>
      <c r="D286" s="1272"/>
      <c r="E286" s="1272"/>
      <c r="F286" s="1291"/>
      <c r="G286" s="1268"/>
      <c r="H286" s="1268"/>
      <c r="I286" s="1268"/>
      <c r="J286" s="1268"/>
      <c r="K286" s="1293"/>
      <c r="L286" s="1212"/>
      <c r="M286" s="1212"/>
      <c r="N286" s="1212"/>
      <c r="O286" s="1212"/>
    </row>
    <row r="287" spans="1:15" s="1270" customFormat="1" ht="15" customHeight="1">
      <c r="A287" s="1290"/>
      <c r="B287" s="1272"/>
      <c r="C287" s="1281"/>
      <c r="D287" s="1273"/>
      <c r="E287" s="1279"/>
      <c r="F287" s="1291"/>
      <c r="G287" s="1268"/>
      <c r="H287" s="1268"/>
      <c r="I287" s="1268"/>
      <c r="J287" s="1268"/>
      <c r="K287" s="1293"/>
      <c r="L287" s="1212"/>
      <c r="M287" s="1212"/>
      <c r="N287" s="1212"/>
      <c r="O287" s="1212"/>
    </row>
    <row r="288" spans="1:15" s="1270" customFormat="1" ht="15" customHeight="1">
      <c r="A288" s="1290"/>
      <c r="B288" s="1272"/>
      <c r="C288" s="1281"/>
      <c r="D288" s="1273"/>
      <c r="E288" s="1279"/>
      <c r="F288" s="1291"/>
      <c r="G288" s="1268"/>
      <c r="H288" s="1268"/>
      <c r="I288" s="1268"/>
      <c r="J288" s="1268"/>
      <c r="K288" s="1293"/>
      <c r="L288" s="1212"/>
      <c r="M288" s="1212"/>
      <c r="N288" s="1212"/>
      <c r="O288" s="1212"/>
    </row>
    <row r="289" spans="1:15" s="1270" customFormat="1" ht="15" customHeight="1">
      <c r="A289" s="1290"/>
      <c r="B289" s="1272"/>
      <c r="C289" s="1281"/>
      <c r="D289" s="4808"/>
      <c r="E289" s="4808"/>
      <c r="F289" s="1291"/>
      <c r="G289" s="1268"/>
      <c r="H289" s="1268"/>
      <c r="I289" s="1268"/>
      <c r="J289" s="1268"/>
      <c r="K289" s="1293"/>
      <c r="L289" s="1212"/>
      <c r="M289" s="1212"/>
      <c r="N289" s="1212"/>
      <c r="O289" s="1212"/>
    </row>
    <row r="290" spans="1:15" s="1270" customFormat="1" ht="15" customHeight="1">
      <c r="A290" s="1290"/>
      <c r="B290" s="1272"/>
      <c r="C290" s="1273"/>
      <c r="D290" s="4809"/>
      <c r="E290" s="4809"/>
      <c r="F290" s="1291"/>
      <c r="G290" s="1268"/>
      <c r="H290" s="1268"/>
      <c r="I290" s="1268"/>
      <c r="J290" s="1268"/>
      <c r="K290" s="1293"/>
      <c r="L290" s="1212"/>
      <c r="M290" s="1212"/>
      <c r="N290" s="1212"/>
      <c r="O290" s="1212"/>
    </row>
    <row r="291" spans="1:15" s="1270" customFormat="1" ht="15" customHeight="1">
      <c r="A291" s="1290"/>
      <c r="B291" s="1272"/>
      <c r="C291" s="1281"/>
      <c r="D291" s="1273"/>
      <c r="E291" s="1279"/>
      <c r="F291" s="1291"/>
      <c r="G291" s="1268"/>
      <c r="H291" s="1268"/>
      <c r="I291" s="1268"/>
      <c r="J291" s="1268"/>
      <c r="K291" s="1293"/>
      <c r="L291" s="1212"/>
      <c r="M291" s="1212"/>
      <c r="N291" s="1212"/>
      <c r="O291" s="1212"/>
    </row>
    <row r="292" spans="1:15" s="1270" customFormat="1" ht="15" customHeight="1">
      <c r="A292" s="1290"/>
      <c r="B292" s="1272"/>
      <c r="C292" s="1281"/>
      <c r="D292" s="1273"/>
      <c r="E292" s="1279"/>
      <c r="F292" s="1291"/>
      <c r="G292" s="1268"/>
      <c r="H292" s="1268"/>
      <c r="I292" s="1268"/>
      <c r="J292" s="1268"/>
      <c r="K292" s="1293"/>
      <c r="L292" s="1212"/>
      <c r="M292" s="1212"/>
      <c r="N292" s="1212"/>
      <c r="O292" s="1212"/>
    </row>
    <row r="293" spans="1:15" s="1289" customFormat="1" ht="12.75" customHeight="1">
      <c r="A293" s="1298"/>
      <c r="B293" s="1272"/>
      <c r="C293" s="1278"/>
      <c r="D293" s="1273"/>
      <c r="E293" s="1279"/>
      <c r="F293" s="1288"/>
      <c r="G293" s="1268"/>
      <c r="H293" s="1268"/>
      <c r="I293" s="1268"/>
      <c r="J293" s="1268"/>
      <c r="K293" s="1299"/>
      <c r="L293" s="1212"/>
      <c r="M293" s="1212"/>
      <c r="N293" s="1212"/>
      <c r="O293" s="1212"/>
    </row>
    <row r="294" spans="1:15" s="1289" customFormat="1" ht="9.75" customHeight="1">
      <c r="A294" s="1298"/>
      <c r="B294" s="1272"/>
      <c r="C294" s="1281"/>
      <c r="D294" s="1273"/>
      <c r="E294" s="1279"/>
      <c r="F294" s="1288"/>
      <c r="G294" s="1268"/>
      <c r="H294" s="1268"/>
      <c r="I294" s="1268"/>
      <c r="J294" s="1268"/>
      <c r="K294" s="1299"/>
      <c r="L294" s="1212"/>
      <c r="M294" s="1212"/>
      <c r="N294" s="1212"/>
      <c r="O294" s="1212"/>
    </row>
    <row r="295" spans="1:15" s="1289" customFormat="1">
      <c r="A295" s="1298"/>
      <c r="B295" s="1272"/>
      <c r="C295" s="1281"/>
      <c r="D295" s="1273"/>
      <c r="E295" s="1279"/>
      <c r="F295" s="1288"/>
      <c r="G295" s="1268"/>
      <c r="H295" s="1268"/>
      <c r="I295" s="1268"/>
      <c r="J295" s="1268"/>
      <c r="K295" s="1299"/>
      <c r="L295" s="1212"/>
      <c r="M295" s="1212"/>
      <c r="N295" s="1212"/>
      <c r="O295" s="1212"/>
    </row>
    <row r="296" spans="1:15" s="1289" customFormat="1" ht="3.75" customHeight="1">
      <c r="A296" s="1298"/>
      <c r="B296" s="1272"/>
      <c r="C296" s="1281"/>
      <c r="D296" s="1273"/>
      <c r="E296" s="1279"/>
      <c r="F296" s="1288"/>
      <c r="G296" s="1268"/>
      <c r="H296" s="1268"/>
      <c r="I296" s="1268"/>
      <c r="J296" s="1268"/>
      <c r="K296" s="1299"/>
      <c r="L296" s="1212"/>
      <c r="M296" s="1212"/>
      <c r="N296" s="1212"/>
      <c r="O296" s="1212"/>
    </row>
    <row r="297" spans="1:15" s="1289" customFormat="1" ht="14.25" customHeight="1">
      <c r="A297" s="1298"/>
      <c r="B297" s="1272"/>
      <c r="C297" s="1281"/>
      <c r="D297" s="1273"/>
      <c r="E297" s="1279"/>
      <c r="F297" s="1288"/>
      <c r="G297" s="1268"/>
      <c r="H297" s="1268"/>
      <c r="I297" s="1268"/>
      <c r="J297" s="1268"/>
      <c r="K297" s="1299"/>
      <c r="L297" s="1212"/>
      <c r="M297" s="1212"/>
      <c r="N297" s="1212"/>
      <c r="O297" s="1212"/>
    </row>
    <row r="298" spans="1:15" s="1289" customFormat="1" ht="16.5" customHeight="1">
      <c r="A298" s="1298"/>
      <c r="B298" s="1272"/>
      <c r="C298" s="1281"/>
      <c r="D298" s="1273"/>
      <c r="E298" s="1279"/>
      <c r="F298" s="1288"/>
      <c r="G298" s="1268"/>
      <c r="H298" s="1268"/>
      <c r="I298" s="1268"/>
      <c r="J298" s="1268"/>
      <c r="K298" s="1299"/>
      <c r="L298" s="1212"/>
      <c r="M298" s="1212"/>
      <c r="N298" s="1212"/>
      <c r="O298" s="1212"/>
    </row>
    <row r="299" spans="1:15" s="1212" customFormat="1" ht="9" customHeight="1">
      <c r="A299" s="1217"/>
      <c r="B299" s="1272"/>
      <c r="C299" s="1281"/>
      <c r="D299" s="1273"/>
      <c r="E299" s="1279"/>
      <c r="F299" s="1288"/>
      <c r="G299" s="1268"/>
      <c r="H299" s="1268"/>
      <c r="I299" s="1268"/>
      <c r="J299" s="1268"/>
      <c r="K299" s="1219"/>
    </row>
    <row r="300" spans="1:15" s="1212" customFormat="1" ht="24" customHeight="1">
      <c r="A300" s="1217"/>
      <c r="B300" s="1272"/>
      <c r="C300" s="1281"/>
      <c r="D300" s="1273"/>
      <c r="E300" s="1279"/>
      <c r="F300" s="1288"/>
      <c r="G300" s="1268"/>
      <c r="H300" s="1268"/>
      <c r="I300" s="1268"/>
      <c r="J300" s="1268"/>
      <c r="K300" s="1219"/>
    </row>
    <row r="301" spans="1:15" s="1212" customFormat="1" ht="23.25" customHeight="1">
      <c r="A301" s="1217"/>
      <c r="B301" s="1272"/>
      <c r="C301" s="1281"/>
      <c r="D301" s="1273"/>
      <c r="E301" s="1279"/>
      <c r="F301" s="1288"/>
      <c r="G301" s="1268"/>
      <c r="H301" s="1268"/>
      <c r="I301" s="1268"/>
      <c r="J301" s="1268"/>
      <c r="K301" s="1219"/>
    </row>
    <row r="302" spans="1:15" s="1212" customFormat="1">
      <c r="A302" s="1217"/>
      <c r="B302" s="1272"/>
      <c r="C302" s="1281"/>
      <c r="D302" s="1273"/>
      <c r="E302" s="1279"/>
      <c r="F302" s="1288"/>
      <c r="G302" s="1268"/>
      <c r="H302" s="1268"/>
      <c r="I302" s="1268"/>
      <c r="J302" s="1268"/>
      <c r="K302" s="1219"/>
    </row>
    <row r="303" spans="1:15" s="1212" customFormat="1" ht="8.25" customHeight="1">
      <c r="A303" s="1217"/>
      <c r="B303" s="1272"/>
      <c r="C303" s="1281"/>
      <c r="D303" s="1273"/>
      <c r="E303" s="1279"/>
      <c r="F303" s="1288"/>
      <c r="G303" s="1268"/>
      <c r="H303" s="1268"/>
      <c r="I303" s="1268"/>
      <c r="J303" s="1268"/>
      <c r="K303" s="1219"/>
    </row>
    <row r="304" spans="1:15" s="1212" customFormat="1" ht="12.75" customHeight="1">
      <c r="A304" s="1217"/>
      <c r="B304" s="1272"/>
      <c r="C304" s="1281"/>
      <c r="D304" s="1273"/>
      <c r="E304" s="1279"/>
      <c r="F304" s="1288"/>
      <c r="G304" s="1268"/>
      <c r="H304" s="1268"/>
      <c r="I304" s="1268"/>
      <c r="J304" s="1268"/>
      <c r="K304" s="1219"/>
    </row>
    <row r="305" spans="1:15" s="1212" customFormat="1">
      <c r="A305" s="1217"/>
      <c r="B305" s="1272"/>
      <c r="C305" s="1281"/>
      <c r="D305" s="1273"/>
      <c r="E305" s="1279"/>
      <c r="F305" s="1288"/>
      <c r="G305" s="1268"/>
      <c r="H305" s="1268"/>
      <c r="I305" s="1268"/>
      <c r="J305" s="1268"/>
      <c r="K305" s="1219"/>
    </row>
    <row r="306" spans="1:15" s="1212" customFormat="1">
      <c r="A306" s="1217"/>
      <c r="B306" s="1272"/>
      <c r="C306" s="1281"/>
      <c r="D306" s="1273"/>
      <c r="E306" s="1279"/>
      <c r="F306" s="1288"/>
      <c r="G306" s="1268"/>
      <c r="H306" s="1268"/>
      <c r="I306" s="1268"/>
      <c r="J306" s="1268"/>
      <c r="K306" s="1219"/>
    </row>
    <row r="307" spans="1:15" s="1270" customFormat="1" ht="15" customHeight="1">
      <c r="A307" s="1290"/>
      <c r="B307" s="1272"/>
      <c r="C307" s="1281"/>
      <c r="D307" s="1273"/>
      <c r="E307" s="1279"/>
      <c r="F307" s="1291"/>
      <c r="G307" s="1268"/>
      <c r="H307" s="1268"/>
      <c r="I307" s="1268"/>
      <c r="J307" s="1268"/>
      <c r="K307" s="1293"/>
      <c r="L307" s="1212"/>
      <c r="M307" s="1212"/>
      <c r="N307" s="1212"/>
      <c r="O307" s="1212"/>
    </row>
    <row r="308" spans="1:15" s="1270" customFormat="1" ht="15" customHeight="1">
      <c r="A308" s="1290"/>
      <c r="B308" s="1272"/>
      <c r="C308" s="1281"/>
      <c r="D308" s="1273"/>
      <c r="E308" s="1279"/>
      <c r="F308" s="1291"/>
      <c r="G308" s="1268"/>
      <c r="H308" s="1268"/>
      <c r="I308" s="1268"/>
      <c r="J308" s="1268"/>
      <c r="K308" s="1293"/>
      <c r="L308" s="1212"/>
      <c r="M308" s="1212"/>
      <c r="N308" s="1212"/>
      <c r="O308" s="1212"/>
    </row>
    <row r="309" spans="1:15" s="1270" customFormat="1" ht="15" customHeight="1">
      <c r="A309" s="1290"/>
      <c r="B309" s="1272"/>
      <c r="C309" s="1281"/>
      <c r="D309" s="1273"/>
      <c r="E309" s="1279"/>
      <c r="F309" s="1291"/>
      <c r="G309" s="1268"/>
      <c r="H309" s="1268"/>
      <c r="I309" s="1268"/>
      <c r="J309" s="1268"/>
      <c r="K309" s="1293"/>
      <c r="L309" s="1212"/>
      <c r="M309" s="1212"/>
      <c r="N309" s="1212"/>
      <c r="O309" s="1212"/>
    </row>
    <row r="310" spans="1:15" s="1270" customFormat="1" ht="15" customHeight="1">
      <c r="A310" s="1290"/>
      <c r="B310" s="1272"/>
      <c r="C310" s="1281"/>
      <c r="D310" s="1273"/>
      <c r="E310" s="1279"/>
      <c r="F310" s="1291"/>
      <c r="G310" s="1268"/>
      <c r="H310" s="1268"/>
      <c r="I310" s="1268"/>
      <c r="J310" s="1268"/>
      <c r="K310" s="1293"/>
      <c r="L310" s="1212"/>
      <c r="M310" s="1212"/>
      <c r="N310" s="1212"/>
      <c r="O310" s="1212"/>
    </row>
    <row r="311" spans="1:15" s="1270" customFormat="1" ht="15" customHeight="1">
      <c r="A311" s="1290"/>
      <c r="B311" s="1272"/>
      <c r="C311" s="1281"/>
      <c r="D311" s="1273"/>
      <c r="E311" s="1279"/>
      <c r="F311" s="1291"/>
      <c r="G311" s="1268"/>
      <c r="H311" s="1268"/>
      <c r="I311" s="1268"/>
      <c r="J311" s="1268"/>
      <c r="K311" s="1293"/>
      <c r="L311" s="1212"/>
      <c r="M311" s="1212"/>
      <c r="N311" s="1212"/>
      <c r="O311" s="1212"/>
    </row>
    <row r="312" spans="1:15" s="1270" customFormat="1" ht="15" customHeight="1">
      <c r="A312" s="1290"/>
      <c r="B312" s="1272"/>
      <c r="C312" s="1281"/>
      <c r="D312" s="1273"/>
      <c r="E312" s="1279"/>
      <c r="F312" s="1291"/>
      <c r="G312" s="1268"/>
      <c r="H312" s="1268"/>
      <c r="I312" s="1268"/>
      <c r="J312" s="1268"/>
      <c r="K312" s="1293"/>
      <c r="L312" s="1212"/>
      <c r="M312" s="1212"/>
      <c r="N312" s="1212"/>
      <c r="O312" s="1212"/>
    </row>
    <row r="313" spans="1:15" s="1270" customFormat="1" ht="15" customHeight="1">
      <c r="A313" s="1290"/>
      <c r="B313" s="1272"/>
      <c r="C313" s="1281"/>
      <c r="D313" s="1273"/>
      <c r="E313" s="1279"/>
      <c r="F313" s="1291"/>
      <c r="G313" s="1268"/>
      <c r="H313" s="1268"/>
      <c r="I313" s="1268"/>
      <c r="J313" s="1268"/>
      <c r="K313" s="1293"/>
      <c r="L313" s="1212"/>
      <c r="M313" s="1212"/>
      <c r="N313" s="1212"/>
      <c r="O313" s="1212"/>
    </row>
    <row r="314" spans="1:15" s="1270" customFormat="1" ht="15" customHeight="1">
      <c r="A314" s="1290"/>
      <c r="B314" s="1272"/>
      <c r="C314" s="1281"/>
      <c r="D314" s="1273"/>
      <c r="E314" s="1279"/>
      <c r="F314" s="1291"/>
      <c r="G314" s="1268"/>
      <c r="H314" s="1268"/>
      <c r="I314" s="1268"/>
      <c r="J314" s="1268"/>
      <c r="K314" s="1293"/>
      <c r="L314" s="1212"/>
      <c r="M314" s="1212"/>
      <c r="N314" s="1212"/>
      <c r="O314" s="1212"/>
    </row>
    <row r="315" spans="1:15" s="1270" customFormat="1" ht="15" customHeight="1">
      <c r="A315" s="1290"/>
      <c r="B315" s="1272"/>
      <c r="C315" s="1281"/>
      <c r="D315" s="1273"/>
      <c r="E315" s="1279"/>
      <c r="F315" s="1291"/>
      <c r="G315" s="1268"/>
      <c r="H315" s="1268"/>
      <c r="I315" s="1268"/>
      <c r="J315" s="1268"/>
      <c r="K315" s="1293"/>
      <c r="L315" s="1212"/>
      <c r="M315" s="1212"/>
      <c r="N315" s="1212"/>
      <c r="O315" s="1212"/>
    </row>
    <row r="316" spans="1:15" s="1212" customFormat="1" ht="12.75" customHeight="1">
      <c r="A316" s="1217"/>
      <c r="B316" s="1272"/>
      <c r="C316" s="1281"/>
      <c r="D316" s="1273"/>
      <c r="E316" s="1279"/>
      <c r="F316" s="1288"/>
      <c r="G316" s="1268"/>
      <c r="H316" s="1268"/>
      <c r="I316" s="1268"/>
      <c r="J316" s="1268"/>
      <c r="K316" s="1219"/>
    </row>
    <row r="317" spans="1:15" s="1212" customFormat="1" ht="24.75" customHeight="1">
      <c r="A317" s="1217"/>
      <c r="B317" s="1272"/>
      <c r="C317" s="1281"/>
      <c r="D317" s="1273"/>
      <c r="E317" s="1279"/>
      <c r="F317" s="1288"/>
      <c r="G317" s="1268"/>
      <c r="H317" s="1268"/>
      <c r="I317" s="1268"/>
      <c r="J317" s="1268"/>
      <c r="K317" s="1219"/>
    </row>
    <row r="318" spans="1:15" s="1270" customFormat="1" ht="15" customHeight="1">
      <c r="A318" s="1290"/>
      <c r="B318" s="1272"/>
      <c r="C318" s="1281"/>
      <c r="D318" s="1273"/>
      <c r="E318" s="1279"/>
      <c r="F318" s="1291"/>
      <c r="G318" s="1268"/>
      <c r="H318" s="1268"/>
      <c r="I318" s="1268"/>
      <c r="J318" s="1268"/>
      <c r="K318" s="1293"/>
      <c r="L318" s="1212"/>
      <c r="M318" s="1212"/>
      <c r="N318" s="1212"/>
      <c r="O318" s="1212"/>
    </row>
    <row r="319" spans="1:15" s="1270" customFormat="1" ht="15" customHeight="1">
      <c r="A319" s="1290"/>
      <c r="B319" s="1272"/>
      <c r="C319" s="1281"/>
      <c r="D319" s="1273"/>
      <c r="E319" s="1279"/>
      <c r="F319" s="1291"/>
      <c r="G319" s="1268"/>
      <c r="H319" s="1268"/>
      <c r="I319" s="1268"/>
      <c r="J319" s="1268"/>
      <c r="K319" s="1293"/>
      <c r="L319" s="1212"/>
      <c r="M319" s="1212"/>
      <c r="N319" s="1212"/>
      <c r="O319" s="1212"/>
    </row>
    <row r="320" spans="1:15" s="1270" customFormat="1" ht="15" customHeight="1">
      <c r="A320" s="1290"/>
      <c r="B320" s="1272"/>
      <c r="C320" s="1281"/>
      <c r="D320" s="1273"/>
      <c r="E320" s="1279"/>
      <c r="F320" s="1291"/>
      <c r="G320" s="1268"/>
      <c r="H320" s="1268"/>
      <c r="I320" s="1268"/>
      <c r="J320" s="1268"/>
      <c r="K320" s="1293"/>
      <c r="L320" s="1212"/>
      <c r="M320" s="1212"/>
      <c r="N320" s="1212"/>
      <c r="O320" s="1212"/>
    </row>
    <row r="321" spans="1:15" s="1270" customFormat="1" ht="15" customHeight="1">
      <c r="A321" s="1290"/>
      <c r="B321" s="1272"/>
      <c r="C321" s="1281"/>
      <c r="D321" s="1273"/>
      <c r="E321" s="1279"/>
      <c r="F321" s="1291"/>
      <c r="G321" s="1268"/>
      <c r="H321" s="1268"/>
      <c r="I321" s="1268"/>
      <c r="J321" s="1268"/>
      <c r="K321" s="1293"/>
      <c r="L321" s="1212"/>
      <c r="M321" s="1212"/>
      <c r="N321" s="1212"/>
      <c r="O321" s="1212"/>
    </row>
    <row r="322" spans="1:15" s="1270" customFormat="1" ht="15" customHeight="1">
      <c r="A322" s="1290"/>
      <c r="B322" s="1272"/>
      <c r="C322" s="1281"/>
      <c r="D322" s="1273"/>
      <c r="E322" s="1279"/>
      <c r="F322" s="1291"/>
      <c r="G322" s="1268"/>
      <c r="H322" s="1268"/>
      <c r="I322" s="1268"/>
      <c r="J322" s="1268"/>
      <c r="K322" s="1293"/>
      <c r="L322" s="1212"/>
      <c r="M322" s="1212"/>
      <c r="N322" s="1212"/>
      <c r="O322" s="1212"/>
    </row>
    <row r="323" spans="1:15" s="1270" customFormat="1" ht="15" customHeight="1">
      <c r="A323" s="1290"/>
      <c r="B323" s="1272"/>
      <c r="C323" s="1281"/>
      <c r="D323" s="1273"/>
      <c r="E323" s="1279"/>
      <c r="F323" s="1291"/>
      <c r="G323" s="1268"/>
      <c r="H323" s="1268"/>
      <c r="I323" s="1268"/>
      <c r="J323" s="1268"/>
      <c r="K323" s="1293"/>
      <c r="L323" s="1212"/>
      <c r="M323" s="1212"/>
      <c r="N323" s="1212"/>
      <c r="O323" s="1212"/>
    </row>
    <row r="324" spans="1:15" s="1270" customFormat="1" ht="15" customHeight="1">
      <c r="A324" s="1290"/>
      <c r="B324" s="1272"/>
      <c r="C324" s="1281"/>
      <c r="D324" s="1273"/>
      <c r="E324" s="1279"/>
      <c r="F324" s="1291"/>
      <c r="G324" s="1268"/>
      <c r="H324" s="1268"/>
      <c r="I324" s="1268"/>
      <c r="J324" s="1268"/>
      <c r="K324" s="1293"/>
      <c r="L324" s="1212"/>
      <c r="M324" s="1212"/>
      <c r="N324" s="1212"/>
      <c r="O324" s="1212"/>
    </row>
    <row r="325" spans="1:15" s="1212" customFormat="1">
      <c r="A325" s="1217"/>
      <c r="B325" s="1272"/>
      <c r="C325" s="1281"/>
      <c r="D325" s="1273"/>
      <c r="E325" s="1279"/>
      <c r="F325" s="1313"/>
      <c r="G325" s="1268"/>
      <c r="H325" s="1268"/>
      <c r="I325" s="1268"/>
      <c r="J325" s="1268"/>
      <c r="K325" s="1219"/>
    </row>
    <row r="326" spans="1:15" s="1212" customFormat="1">
      <c r="A326" s="1217"/>
      <c r="B326" s="1272"/>
      <c r="C326" s="1281"/>
      <c r="D326" s="1273"/>
      <c r="E326" s="1279"/>
      <c r="F326" s="1313"/>
      <c r="G326" s="1264"/>
      <c r="H326" s="1264"/>
      <c r="I326" s="1264"/>
      <c r="J326" s="1264"/>
      <c r="K326" s="1219"/>
    </row>
    <row r="327" spans="1:15" s="1212" customFormat="1">
      <c r="A327" s="1217"/>
      <c r="B327" s="1272"/>
      <c r="C327" s="1281"/>
      <c r="D327" s="1273"/>
      <c r="E327" s="1279"/>
      <c r="F327" s="1313"/>
      <c r="K327" s="1219"/>
    </row>
    <row r="328" spans="1:15" s="1212" customFormat="1">
      <c r="A328" s="1217"/>
      <c r="B328" s="1272"/>
      <c r="C328" s="1281"/>
      <c r="D328" s="1273"/>
      <c r="E328" s="1279"/>
      <c r="F328" s="1313"/>
      <c r="K328" s="1219"/>
    </row>
    <row r="329" spans="1:15" s="1212" customFormat="1">
      <c r="A329" s="1217"/>
      <c r="B329" s="1272"/>
      <c r="C329" s="1281"/>
      <c r="D329" s="1273"/>
      <c r="E329" s="1279"/>
      <c r="F329" s="1313"/>
      <c r="K329" s="1219"/>
    </row>
    <row r="330" spans="1:15" s="1212" customFormat="1" ht="12.75" customHeight="1">
      <c r="A330" s="1217"/>
      <c r="B330" s="1272"/>
      <c r="C330" s="1281"/>
      <c r="D330" s="1273"/>
      <c r="E330" s="1279"/>
      <c r="F330" s="1313"/>
      <c r="K330" s="1219"/>
    </row>
    <row r="331" spans="1:15" s="1212" customFormat="1">
      <c r="A331" s="1217"/>
      <c r="B331" s="1272"/>
      <c r="C331" s="1281"/>
      <c r="D331" s="1273"/>
      <c r="E331" s="1279"/>
      <c r="F331" s="1313"/>
      <c r="K331" s="1219"/>
    </row>
    <row r="332" spans="1:15" s="1212" customFormat="1">
      <c r="A332" s="1217"/>
      <c r="B332" s="1272"/>
      <c r="C332" s="1281"/>
      <c r="D332" s="1273"/>
      <c r="E332" s="1279"/>
      <c r="F332" s="1313"/>
      <c r="K332" s="1219"/>
    </row>
    <row r="333" spans="1:15" s="1212" customFormat="1" ht="17.25" customHeight="1">
      <c r="A333" s="1217"/>
      <c r="B333" s="1272"/>
      <c r="C333" s="1281"/>
      <c r="D333" s="1273"/>
      <c r="E333" s="1279"/>
      <c r="F333" s="1313"/>
      <c r="K333" s="1219"/>
    </row>
    <row r="334" spans="1:15" s="1212" customFormat="1" ht="24" customHeight="1">
      <c r="A334" s="1217"/>
      <c r="B334" s="1272"/>
      <c r="C334" s="1281"/>
      <c r="D334" s="1273"/>
      <c r="E334" s="1279"/>
      <c r="F334" s="1313"/>
      <c r="K334" s="1219"/>
    </row>
    <row r="335" spans="1:15" s="1212" customFormat="1">
      <c r="A335" s="1217"/>
      <c r="B335" s="1272"/>
      <c r="C335" s="1281"/>
      <c r="D335" s="1273"/>
      <c r="E335" s="1279"/>
      <c r="F335" s="1313"/>
      <c r="K335" s="1219"/>
    </row>
    <row r="336" spans="1:15" s="1212" customFormat="1">
      <c r="A336" s="1217"/>
      <c r="B336" s="1272"/>
      <c r="C336" s="1281"/>
      <c r="D336" s="1273"/>
      <c r="E336" s="1279"/>
      <c r="F336" s="1313"/>
      <c r="K336" s="1219"/>
    </row>
    <row r="337" spans="1:15" s="1212" customFormat="1">
      <c r="A337" s="1217"/>
      <c r="B337" s="1272"/>
      <c r="C337" s="1281"/>
      <c r="D337" s="1273"/>
      <c r="E337" s="1279"/>
      <c r="F337" s="1313"/>
      <c r="K337" s="1219"/>
    </row>
    <row r="338" spans="1:15" s="1212" customFormat="1">
      <c r="A338" s="1217"/>
      <c r="B338" s="1272"/>
      <c r="C338" s="1281"/>
      <c r="D338" s="1273"/>
      <c r="E338" s="1279"/>
      <c r="F338" s="1313"/>
      <c r="K338" s="1219"/>
    </row>
    <row r="339" spans="1:15" s="1212" customFormat="1">
      <c r="A339" s="1217"/>
      <c r="B339" s="1272"/>
      <c r="C339" s="1281"/>
      <c r="D339" s="1273"/>
      <c r="E339" s="1279"/>
      <c r="F339" s="1313"/>
      <c r="K339" s="1219"/>
    </row>
    <row r="340" spans="1:15" s="1212" customFormat="1">
      <c r="A340" s="1217"/>
      <c r="B340" s="1272"/>
      <c r="C340" s="1281"/>
      <c r="D340" s="1273"/>
      <c r="E340" s="1279"/>
      <c r="F340" s="1313"/>
      <c r="K340" s="1219"/>
    </row>
    <row r="341" spans="1:15" s="1212" customFormat="1">
      <c r="A341" s="1217"/>
      <c r="B341" s="1272"/>
      <c r="C341" s="1281"/>
      <c r="D341" s="1273"/>
      <c r="E341" s="1279"/>
      <c r="F341" s="1313"/>
      <c r="K341" s="1219"/>
    </row>
    <row r="342" spans="1:15" s="1212" customFormat="1">
      <c r="A342" s="1217"/>
      <c r="B342" s="1314"/>
      <c r="C342" s="1315"/>
      <c r="D342" s="1316"/>
      <c r="E342" s="1317"/>
      <c r="F342" s="1313"/>
      <c r="K342" s="1219"/>
    </row>
    <row r="343" spans="1:15" s="1212" customFormat="1">
      <c r="A343" s="1217"/>
      <c r="B343" s="1314"/>
      <c r="C343" s="1315"/>
      <c r="D343" s="1316"/>
      <c r="E343" s="1317"/>
      <c r="F343" s="1313"/>
      <c r="K343" s="1219"/>
    </row>
    <row r="344" spans="1:15" s="1212" customFormat="1">
      <c r="A344" s="1217"/>
      <c r="B344" s="1314"/>
      <c r="C344" s="1315"/>
      <c r="D344" s="1316"/>
      <c r="E344" s="1317"/>
      <c r="F344" s="1313"/>
      <c r="K344" s="1219"/>
      <c r="L344" s="767"/>
      <c r="M344" s="767"/>
      <c r="N344" s="767"/>
      <c r="O344" s="767"/>
    </row>
    <row r="345" spans="1:15" s="1212" customFormat="1">
      <c r="A345" s="1217"/>
      <c r="B345" s="1314"/>
      <c r="C345" s="1315"/>
      <c r="D345" s="1316"/>
      <c r="E345" s="1317"/>
      <c r="F345" s="1313"/>
      <c r="K345" s="1219"/>
      <c r="L345" s="767"/>
      <c r="M345" s="767"/>
      <c r="N345" s="767"/>
      <c r="O345" s="767"/>
    </row>
    <row r="346" spans="1:15" s="1212" customFormat="1">
      <c r="A346" s="1217"/>
      <c r="B346" s="1314"/>
      <c r="C346" s="1315"/>
      <c r="D346" s="1316"/>
      <c r="E346" s="1317"/>
      <c r="F346" s="1313"/>
      <c r="K346" s="1219"/>
      <c r="L346" s="767"/>
      <c r="M346" s="767"/>
      <c r="N346" s="767"/>
      <c r="O346" s="767"/>
    </row>
    <row r="347" spans="1:15" s="1212" customFormat="1">
      <c r="A347" s="1217"/>
      <c r="B347" s="1314"/>
      <c r="C347" s="1315"/>
      <c r="D347" s="1316"/>
      <c r="E347" s="1317"/>
      <c r="F347" s="1313"/>
      <c r="K347" s="1219"/>
      <c r="L347" s="767"/>
      <c r="M347" s="767"/>
      <c r="N347" s="767"/>
      <c r="O347" s="767"/>
    </row>
    <row r="348" spans="1:15" s="1212" customFormat="1">
      <c r="A348" s="1217"/>
      <c r="B348" s="1314"/>
      <c r="C348" s="1315"/>
      <c r="D348" s="1316"/>
      <c r="E348" s="1317"/>
      <c r="F348" s="1313"/>
      <c r="K348" s="1219"/>
      <c r="L348" s="767"/>
      <c r="M348" s="767"/>
      <c r="N348" s="767"/>
      <c r="O348" s="767"/>
    </row>
    <row r="349" spans="1:15" s="1212" customFormat="1">
      <c r="A349" s="1217"/>
      <c r="B349" s="1314"/>
      <c r="C349" s="1315"/>
      <c r="D349" s="1316"/>
      <c r="E349" s="1317"/>
      <c r="F349" s="1313"/>
      <c r="K349" s="1219"/>
      <c r="L349" s="767"/>
      <c r="M349" s="767"/>
      <c r="N349" s="767"/>
      <c r="O349" s="767"/>
    </row>
    <row r="350" spans="1:15" s="1212" customFormat="1">
      <c r="A350" s="1217"/>
      <c r="B350" s="1314"/>
      <c r="C350" s="1315"/>
      <c r="D350" s="1316"/>
      <c r="E350" s="1317"/>
      <c r="F350" s="1313"/>
      <c r="K350" s="1219"/>
      <c r="L350" s="767"/>
      <c r="M350" s="767"/>
      <c r="N350" s="767"/>
      <c r="O350" s="767"/>
    </row>
    <row r="351" spans="1:15" s="1212" customFormat="1">
      <c r="A351" s="1217"/>
      <c r="B351" s="1314"/>
      <c r="C351" s="1315"/>
      <c r="D351" s="1316"/>
      <c r="E351" s="1317"/>
      <c r="F351" s="1313"/>
      <c r="K351" s="1219"/>
      <c r="L351" s="767"/>
      <c r="M351" s="767"/>
      <c r="N351" s="767"/>
      <c r="O351" s="767"/>
    </row>
    <row r="352" spans="1:15" s="1212" customFormat="1">
      <c r="A352" s="1217"/>
      <c r="B352" s="1314"/>
      <c r="C352" s="1315"/>
      <c r="D352" s="1316"/>
      <c r="E352" s="1317"/>
      <c r="F352" s="1313"/>
      <c r="K352" s="1219"/>
      <c r="L352" s="767"/>
      <c r="M352" s="767"/>
      <c r="N352" s="767"/>
      <c r="O352" s="767"/>
    </row>
    <row r="353" spans="1:15" s="1212" customFormat="1">
      <c r="A353" s="1217"/>
      <c r="B353" s="1314"/>
      <c r="C353" s="1315"/>
      <c r="D353" s="1316"/>
      <c r="E353" s="1317"/>
      <c r="F353" s="1313"/>
      <c r="G353" s="767"/>
      <c r="H353" s="767"/>
      <c r="I353" s="767"/>
      <c r="J353" s="767"/>
      <c r="K353" s="1219"/>
      <c r="L353" s="767"/>
      <c r="M353" s="767"/>
      <c r="N353" s="767"/>
      <c r="O353" s="767"/>
    </row>
    <row r="354" spans="1:15" s="1212" customFormat="1">
      <c r="A354" s="1217"/>
      <c r="B354" s="1318"/>
      <c r="C354" s="356"/>
      <c r="D354" s="208"/>
      <c r="E354" s="1319"/>
      <c r="F354" s="1313"/>
      <c r="G354" s="767"/>
      <c r="H354" s="767"/>
      <c r="I354" s="767"/>
      <c r="J354" s="767"/>
      <c r="K354" s="1219"/>
      <c r="L354" s="767"/>
      <c r="M354" s="767"/>
      <c r="N354" s="767"/>
      <c r="O354" s="767"/>
    </row>
    <row r="355" spans="1:15" s="1212" customFormat="1">
      <c r="A355" s="1217"/>
      <c r="B355" s="1320"/>
      <c r="C355" s="193"/>
      <c r="D355" s="192"/>
      <c r="E355" s="1321"/>
      <c r="F355" s="1313"/>
      <c r="G355" s="767"/>
      <c r="H355" s="767"/>
      <c r="I355" s="767"/>
      <c r="J355" s="767"/>
      <c r="K355" s="1219"/>
      <c r="L355" s="767"/>
      <c r="M355" s="767"/>
      <c r="N355" s="767"/>
      <c r="O355" s="767"/>
    </row>
    <row r="356" spans="1:15" s="1212" customFormat="1">
      <c r="A356" s="1217"/>
      <c r="B356" s="1320"/>
      <c r="C356" s="193"/>
      <c r="D356" s="192"/>
      <c r="E356" s="1321"/>
      <c r="F356" s="1313"/>
      <c r="G356" s="767"/>
      <c r="H356" s="767"/>
      <c r="I356" s="767"/>
      <c r="J356" s="767"/>
      <c r="K356" s="1219"/>
      <c r="L356" s="767"/>
      <c r="M356" s="767"/>
      <c r="N356" s="767"/>
      <c r="O356" s="767"/>
    </row>
    <row r="357" spans="1:15" s="1212" customFormat="1">
      <c r="A357" s="1217"/>
      <c r="B357" s="1320"/>
      <c r="C357" s="193"/>
      <c r="D357" s="192"/>
      <c r="E357" s="1321"/>
      <c r="F357" s="1313"/>
      <c r="G357" s="767"/>
      <c r="H357" s="767"/>
      <c r="I357" s="767"/>
      <c r="J357" s="767"/>
      <c r="K357" s="1219"/>
      <c r="L357" s="767"/>
      <c r="M357" s="767"/>
      <c r="N357" s="767"/>
      <c r="O357" s="767"/>
    </row>
    <row r="358" spans="1:15" s="1212" customFormat="1">
      <c r="A358" s="1217"/>
      <c r="B358" s="1320"/>
      <c r="C358" s="193"/>
      <c r="D358" s="192"/>
      <c r="E358" s="1321"/>
      <c r="F358" s="1313"/>
      <c r="G358" s="767"/>
      <c r="H358" s="767"/>
      <c r="I358" s="767"/>
      <c r="J358" s="767"/>
      <c r="K358" s="1219"/>
      <c r="L358" s="767"/>
      <c r="M358" s="767"/>
      <c r="N358" s="767"/>
      <c r="O358" s="767"/>
    </row>
    <row r="359" spans="1:15" s="1212" customFormat="1">
      <c r="A359" s="1217"/>
      <c r="B359" s="1320"/>
      <c r="C359" s="193"/>
      <c r="D359" s="192"/>
      <c r="E359" s="1321"/>
      <c r="F359" s="1313"/>
      <c r="G359" s="767"/>
      <c r="H359" s="767"/>
      <c r="I359" s="767"/>
      <c r="J359" s="767"/>
      <c r="K359" s="1219"/>
      <c r="L359" s="767"/>
      <c r="M359" s="767"/>
      <c r="N359" s="767"/>
      <c r="O359" s="767"/>
    </row>
    <row r="360" spans="1:15" s="1212" customFormat="1">
      <c r="A360" s="1217"/>
      <c r="B360" s="1320"/>
      <c r="C360" s="193"/>
      <c r="D360" s="192"/>
      <c r="E360" s="1321"/>
      <c r="F360" s="1313"/>
      <c r="G360" s="767"/>
      <c r="H360" s="767"/>
      <c r="I360" s="767"/>
      <c r="J360" s="767"/>
      <c r="K360" s="1219"/>
      <c r="L360" s="767"/>
      <c r="M360" s="767"/>
      <c r="N360" s="767"/>
      <c r="O360" s="767"/>
    </row>
    <row r="361" spans="1:15" s="1212" customFormat="1">
      <c r="A361" s="1217"/>
      <c r="B361" s="1320"/>
      <c r="C361" s="193"/>
      <c r="D361" s="192"/>
      <c r="E361" s="1321"/>
      <c r="F361" s="1313"/>
      <c r="G361" s="767"/>
      <c r="H361" s="767"/>
      <c r="I361" s="767"/>
      <c r="J361" s="767"/>
      <c r="K361" s="1219"/>
      <c r="L361" s="767"/>
      <c r="M361" s="767"/>
      <c r="N361" s="767"/>
      <c r="O361" s="767"/>
    </row>
    <row r="362" spans="1:15" s="1212" customFormat="1">
      <c r="A362" s="1217"/>
      <c r="B362" s="1320"/>
      <c r="C362" s="193"/>
      <c r="D362" s="192"/>
      <c r="E362" s="1321"/>
      <c r="F362" s="1313"/>
      <c r="G362" s="767"/>
      <c r="H362" s="767"/>
      <c r="I362" s="767"/>
      <c r="J362" s="767"/>
      <c r="K362" s="1219"/>
      <c r="L362" s="767"/>
      <c r="M362" s="767"/>
      <c r="N362" s="767"/>
      <c r="O362" s="767"/>
    </row>
    <row r="363" spans="1:15" s="1212" customFormat="1">
      <c r="A363" s="1217"/>
      <c r="B363" s="1320"/>
      <c r="C363" s="193"/>
      <c r="D363" s="192"/>
      <c r="E363" s="1321"/>
      <c r="F363" s="1313"/>
      <c r="G363" s="767"/>
      <c r="H363" s="767"/>
      <c r="I363" s="767"/>
      <c r="J363" s="767"/>
      <c r="K363" s="1219"/>
      <c r="L363" s="767"/>
      <c r="M363" s="767"/>
      <c r="N363" s="767"/>
      <c r="O363" s="767"/>
    </row>
    <row r="364" spans="1:15" s="1212" customFormat="1">
      <c r="A364" s="1217"/>
      <c r="B364" s="1320"/>
      <c r="C364" s="193"/>
      <c r="D364" s="192"/>
      <c r="E364" s="1321"/>
      <c r="F364" s="1313"/>
      <c r="G364" s="767"/>
      <c r="H364" s="767"/>
      <c r="I364" s="767"/>
      <c r="J364" s="767"/>
      <c r="K364" s="1219"/>
      <c r="L364" s="767"/>
      <c r="M364" s="767"/>
      <c r="N364" s="767"/>
      <c r="O364" s="767"/>
    </row>
    <row r="365" spans="1:15" s="1212" customFormat="1">
      <c r="A365" s="1217"/>
      <c r="B365" s="1320"/>
      <c r="C365" s="193"/>
      <c r="D365" s="192"/>
      <c r="E365" s="1321"/>
      <c r="F365" s="1313"/>
      <c r="G365" s="767"/>
      <c r="H365" s="767"/>
      <c r="I365" s="767"/>
      <c r="J365" s="767"/>
      <c r="K365" s="1219"/>
      <c r="L365" s="767"/>
      <c r="M365" s="767"/>
      <c r="N365" s="767"/>
      <c r="O365" s="767"/>
    </row>
    <row r="366" spans="1:15" s="1212" customFormat="1">
      <c r="A366" s="1217"/>
      <c r="B366" s="1320"/>
      <c r="C366" s="193"/>
      <c r="D366" s="192"/>
      <c r="E366" s="1321"/>
      <c r="F366" s="1313"/>
      <c r="G366" s="767"/>
      <c r="H366" s="767"/>
      <c r="I366" s="767"/>
      <c r="J366" s="767"/>
      <c r="K366" s="1219"/>
      <c r="L366" s="767"/>
      <c r="M366" s="767"/>
      <c r="N366" s="767"/>
      <c r="O366" s="767"/>
    </row>
    <row r="367" spans="1:15" s="1212" customFormat="1">
      <c r="A367" s="1217"/>
      <c r="B367" s="1320"/>
      <c r="C367" s="193"/>
      <c r="D367" s="192"/>
      <c r="E367" s="1321"/>
      <c r="F367" s="1313"/>
      <c r="G367" s="767"/>
      <c r="H367" s="767"/>
      <c r="I367" s="767"/>
      <c r="J367" s="767"/>
      <c r="K367" s="1219"/>
      <c r="L367" s="767"/>
      <c r="M367" s="767"/>
      <c r="N367" s="767"/>
      <c r="O367" s="767"/>
    </row>
    <row r="368" spans="1:15" s="1212" customFormat="1">
      <c r="A368" s="1217"/>
      <c r="B368" s="1320"/>
      <c r="C368" s="193"/>
      <c r="D368" s="192"/>
      <c r="E368" s="1321"/>
      <c r="F368" s="1322"/>
      <c r="G368" s="767"/>
      <c r="H368" s="767"/>
      <c r="I368" s="767"/>
      <c r="J368" s="767"/>
      <c r="L368" s="767"/>
      <c r="M368" s="767"/>
      <c r="N368" s="767"/>
      <c r="O368" s="767"/>
    </row>
    <row r="369" spans="1:15" s="1212" customFormat="1">
      <c r="A369" s="1217"/>
      <c r="B369" s="1320"/>
      <c r="C369" s="193"/>
      <c r="D369" s="192"/>
      <c r="E369" s="1321"/>
      <c r="F369" s="1322"/>
      <c r="G369" s="767"/>
      <c r="H369" s="767"/>
      <c r="I369" s="767"/>
      <c r="J369" s="767"/>
      <c r="L369" s="767"/>
      <c r="M369" s="767"/>
      <c r="N369" s="767"/>
      <c r="O369" s="767"/>
    </row>
    <row r="370" spans="1:15" s="1212" customFormat="1">
      <c r="A370" s="1217"/>
      <c r="B370" s="1320"/>
      <c r="C370" s="193"/>
      <c r="D370" s="192"/>
      <c r="E370" s="1321"/>
      <c r="F370" s="1322"/>
      <c r="G370" s="767"/>
      <c r="H370" s="767"/>
      <c r="I370" s="767"/>
      <c r="J370" s="767"/>
      <c r="L370" s="767"/>
      <c r="M370" s="767"/>
      <c r="N370" s="767"/>
      <c r="O370" s="767"/>
    </row>
    <row r="371" spans="1:15" s="1212" customFormat="1">
      <c r="A371" s="1217"/>
      <c r="B371" s="1320"/>
      <c r="C371" s="193"/>
      <c r="D371" s="192"/>
      <c r="E371" s="1321"/>
      <c r="F371" s="1322"/>
      <c r="G371" s="767"/>
      <c r="H371" s="767"/>
      <c r="I371" s="767"/>
      <c r="J371" s="767"/>
      <c r="L371" s="767"/>
      <c r="M371" s="767"/>
      <c r="N371" s="767"/>
      <c r="O371" s="767"/>
    </row>
    <row r="372" spans="1:15" s="1212" customFormat="1">
      <c r="A372" s="1217"/>
      <c r="B372" s="1320"/>
      <c r="C372" s="193"/>
      <c r="D372" s="192"/>
      <c r="E372" s="1321"/>
      <c r="F372" s="1322"/>
      <c r="G372" s="767"/>
      <c r="H372" s="767"/>
      <c r="I372" s="767"/>
      <c r="J372" s="767"/>
      <c r="L372" s="767"/>
      <c r="M372" s="767"/>
      <c r="N372" s="767"/>
      <c r="O372" s="767"/>
    </row>
    <row r="373" spans="1:15" s="1212" customFormat="1">
      <c r="A373" s="1217"/>
      <c r="B373" s="1320"/>
      <c r="C373" s="193"/>
      <c r="D373" s="192"/>
      <c r="E373" s="1321"/>
      <c r="F373" s="1322"/>
      <c r="G373" s="767"/>
      <c r="H373" s="767"/>
      <c r="I373" s="767"/>
      <c r="J373" s="767"/>
      <c r="L373" s="767"/>
      <c r="M373" s="767"/>
      <c r="N373" s="767"/>
      <c r="O373" s="767"/>
    </row>
    <row r="374" spans="1:15" s="1212" customFormat="1">
      <c r="A374" s="1217"/>
      <c r="B374" s="1320"/>
      <c r="C374" s="193"/>
      <c r="D374" s="192"/>
      <c r="E374" s="1321"/>
      <c r="F374" s="1322"/>
      <c r="G374" s="767"/>
      <c r="H374" s="767"/>
      <c r="I374" s="767"/>
      <c r="J374" s="767"/>
      <c r="L374" s="767"/>
      <c r="M374" s="767"/>
      <c r="N374" s="767"/>
      <c r="O374" s="767"/>
    </row>
    <row r="375" spans="1:15" s="1212" customFormat="1">
      <c r="A375" s="1217"/>
      <c r="B375" s="1320"/>
      <c r="C375" s="193"/>
      <c r="D375" s="192"/>
      <c r="E375" s="1321"/>
      <c r="F375" s="1322"/>
      <c r="G375" s="767"/>
      <c r="H375" s="767"/>
      <c r="I375" s="767"/>
      <c r="J375" s="767"/>
      <c r="L375" s="767"/>
      <c r="M375" s="767"/>
      <c r="N375" s="767"/>
      <c r="O375" s="767"/>
    </row>
    <row r="376" spans="1:15" s="1212" customFormat="1">
      <c r="A376" s="1217"/>
      <c r="B376" s="1320"/>
      <c r="C376" s="193"/>
      <c r="D376" s="192"/>
      <c r="E376" s="1321"/>
      <c r="F376" s="1322"/>
      <c r="G376" s="767"/>
      <c r="H376" s="767"/>
      <c r="I376" s="767"/>
      <c r="J376" s="767"/>
      <c r="L376" s="767"/>
      <c r="M376" s="767"/>
      <c r="N376" s="767"/>
      <c r="O376" s="767"/>
    </row>
    <row r="377" spans="1:15" s="1212" customFormat="1">
      <c r="A377" s="1217"/>
      <c r="B377" s="1320"/>
      <c r="C377" s="193"/>
      <c r="D377" s="192"/>
      <c r="E377" s="1321"/>
      <c r="F377" s="1322"/>
      <c r="G377" s="767"/>
      <c r="H377" s="767"/>
      <c r="I377" s="767"/>
      <c r="J377" s="767"/>
      <c r="L377" s="767"/>
      <c r="M377" s="767"/>
      <c r="N377" s="767"/>
      <c r="O377" s="767"/>
    </row>
    <row r="378" spans="1:15" s="1212" customFormat="1">
      <c r="A378" s="1217"/>
      <c r="B378" s="1320"/>
      <c r="C378" s="193"/>
      <c r="D378" s="192"/>
      <c r="E378" s="1321"/>
      <c r="F378" s="1322"/>
      <c r="G378" s="767"/>
      <c r="H378" s="767"/>
      <c r="I378" s="767"/>
      <c r="J378" s="767"/>
      <c r="L378" s="767"/>
      <c r="M378" s="767"/>
      <c r="N378" s="767"/>
      <c r="O378" s="767"/>
    </row>
    <row r="379" spans="1:15" s="1212" customFormat="1">
      <c r="A379" s="1217"/>
      <c r="B379" s="1320"/>
      <c r="C379" s="193"/>
      <c r="D379" s="192"/>
      <c r="E379" s="1321"/>
      <c r="F379" s="1322"/>
      <c r="G379" s="767"/>
      <c r="H379" s="767"/>
      <c r="I379" s="767"/>
      <c r="J379" s="767"/>
      <c r="L379" s="767"/>
      <c r="M379" s="767"/>
      <c r="N379" s="767"/>
      <c r="O379" s="767"/>
    </row>
    <row r="380" spans="1:15" s="1212" customFormat="1">
      <c r="A380" s="1217"/>
      <c r="B380" s="1320"/>
      <c r="C380" s="193"/>
      <c r="D380" s="192"/>
      <c r="E380" s="1321"/>
      <c r="F380" s="1322"/>
      <c r="G380" s="767"/>
      <c r="H380" s="767"/>
      <c r="I380" s="767"/>
      <c r="J380" s="767"/>
      <c r="L380" s="767"/>
      <c r="M380" s="767"/>
      <c r="N380" s="767"/>
      <c r="O380" s="767"/>
    </row>
    <row r="381" spans="1:15" s="1212" customFormat="1">
      <c r="A381" s="1217"/>
      <c r="B381" s="1320"/>
      <c r="C381" s="193"/>
      <c r="D381" s="192"/>
      <c r="E381" s="1321"/>
      <c r="F381" s="1322"/>
      <c r="G381" s="767"/>
      <c r="H381" s="767"/>
      <c r="I381" s="767"/>
      <c r="J381" s="767"/>
      <c r="L381" s="767"/>
      <c r="M381" s="767"/>
      <c r="N381" s="767"/>
      <c r="O381" s="767"/>
    </row>
    <row r="382" spans="1:15" s="1212" customFormat="1">
      <c r="A382" s="1217"/>
      <c r="B382" s="1320"/>
      <c r="C382" s="193"/>
      <c r="D382" s="192"/>
      <c r="E382" s="1321"/>
      <c r="F382" s="1322"/>
      <c r="G382" s="767"/>
      <c r="H382" s="767"/>
      <c r="I382" s="767"/>
      <c r="J382" s="767"/>
      <c r="L382" s="767"/>
      <c r="M382" s="767"/>
      <c r="N382" s="767"/>
      <c r="O382" s="767"/>
    </row>
    <row r="383" spans="1:15" s="1212" customFormat="1">
      <c r="A383" s="1217"/>
      <c r="B383" s="1320"/>
      <c r="C383" s="193"/>
      <c r="D383" s="192"/>
      <c r="E383" s="1321"/>
      <c r="F383" s="1219"/>
      <c r="G383" s="767"/>
      <c r="H383" s="767"/>
      <c r="I383" s="767"/>
      <c r="J383" s="767"/>
      <c r="L383" s="767"/>
      <c r="M383" s="767"/>
      <c r="N383" s="767"/>
      <c r="O383" s="767"/>
    </row>
    <row r="384" spans="1:15" s="1212" customFormat="1">
      <c r="A384" s="1217"/>
      <c r="B384" s="1320"/>
      <c r="C384" s="193"/>
      <c r="D384" s="192"/>
      <c r="E384" s="1321"/>
      <c r="F384" s="1219"/>
      <c r="G384" s="767"/>
      <c r="H384" s="767"/>
      <c r="I384" s="767"/>
      <c r="J384" s="767"/>
      <c r="L384" s="767"/>
      <c r="M384" s="767"/>
      <c r="N384" s="767"/>
      <c r="O384" s="767"/>
    </row>
    <row r="385" spans="1:15" s="1212" customFormat="1">
      <c r="A385" s="1217"/>
      <c r="B385" s="1320"/>
      <c r="C385" s="193"/>
      <c r="D385" s="192"/>
      <c r="E385" s="1321"/>
      <c r="F385" s="1219"/>
      <c r="G385" s="767"/>
      <c r="H385" s="767"/>
      <c r="I385" s="767"/>
      <c r="J385" s="767"/>
      <c r="L385" s="767"/>
      <c r="M385" s="767"/>
      <c r="N385" s="767"/>
      <c r="O385" s="767"/>
    </row>
    <row r="386" spans="1:15" s="1212" customFormat="1">
      <c r="A386" s="1217"/>
      <c r="B386" s="1320"/>
      <c r="C386" s="193"/>
      <c r="D386" s="192"/>
      <c r="E386" s="1321"/>
      <c r="F386" s="1219"/>
      <c r="G386" s="767"/>
      <c r="H386" s="767"/>
      <c r="I386" s="767"/>
      <c r="J386" s="767"/>
      <c r="L386" s="767"/>
      <c r="M386" s="767"/>
      <c r="N386" s="767"/>
      <c r="O386" s="767"/>
    </row>
    <row r="387" spans="1:15" s="1212" customFormat="1">
      <c r="A387" s="1217"/>
      <c r="B387" s="1320"/>
      <c r="C387" s="193"/>
      <c r="D387" s="192"/>
      <c r="E387" s="1321"/>
      <c r="F387" s="1219"/>
      <c r="G387" s="767"/>
      <c r="H387" s="767"/>
      <c r="I387" s="767"/>
      <c r="J387" s="767"/>
      <c r="L387" s="767"/>
      <c r="M387" s="767"/>
      <c r="N387" s="767"/>
      <c r="O387" s="767"/>
    </row>
    <row r="388" spans="1:15" s="1212" customFormat="1">
      <c r="A388" s="1217"/>
      <c r="B388" s="1320"/>
      <c r="C388" s="193"/>
      <c r="D388" s="192"/>
      <c r="E388" s="1321"/>
      <c r="F388" s="1219"/>
      <c r="G388" s="767"/>
      <c r="H388" s="767"/>
      <c r="I388" s="767"/>
      <c r="J388" s="767"/>
      <c r="L388" s="767"/>
      <c r="M388" s="767"/>
      <c r="N388" s="767"/>
      <c r="O388" s="767"/>
    </row>
    <row r="389" spans="1:15" s="1212" customFormat="1">
      <c r="A389" s="1217"/>
      <c r="B389" s="1320"/>
      <c r="C389" s="193"/>
      <c r="D389" s="192"/>
      <c r="E389" s="1321"/>
      <c r="F389" s="1219"/>
      <c r="G389" s="767"/>
      <c r="H389" s="767"/>
      <c r="I389" s="767"/>
      <c r="J389" s="767"/>
      <c r="L389" s="767"/>
      <c r="M389" s="767"/>
      <c r="N389" s="767"/>
      <c r="O389" s="767"/>
    </row>
    <row r="390" spans="1:15" s="1212" customFormat="1">
      <c r="A390" s="1217"/>
      <c r="B390" s="1320"/>
      <c r="C390" s="193"/>
      <c r="D390" s="192"/>
      <c r="E390" s="1321"/>
      <c r="F390" s="1219"/>
      <c r="G390" s="767"/>
      <c r="H390" s="767"/>
      <c r="I390" s="767"/>
      <c r="J390" s="767"/>
      <c r="L390" s="767"/>
      <c r="M390" s="767"/>
      <c r="N390" s="767"/>
      <c r="O390" s="767"/>
    </row>
    <row r="391" spans="1:15" s="1212" customFormat="1">
      <c r="A391" s="1217"/>
      <c r="B391" s="1320"/>
      <c r="C391" s="193"/>
      <c r="D391" s="192"/>
      <c r="E391" s="1321"/>
      <c r="F391" s="1219"/>
      <c r="G391" s="767"/>
      <c r="H391" s="767"/>
      <c r="I391" s="767"/>
      <c r="J391" s="767"/>
      <c r="L391" s="767"/>
      <c r="M391" s="767"/>
      <c r="N391" s="767"/>
      <c r="O391" s="767"/>
    </row>
    <row r="392" spans="1:15" s="1212" customFormat="1">
      <c r="A392" s="1217"/>
      <c r="B392" s="1320"/>
      <c r="C392" s="193"/>
      <c r="D392" s="192"/>
      <c r="E392" s="1321"/>
      <c r="F392" s="1219"/>
      <c r="G392" s="767"/>
      <c r="H392" s="767"/>
      <c r="I392" s="767"/>
      <c r="J392" s="767"/>
      <c r="L392" s="767"/>
      <c r="M392" s="767"/>
      <c r="N392" s="767"/>
      <c r="O392" s="767"/>
    </row>
    <row r="393" spans="1:15" s="1212" customFormat="1">
      <c r="A393" s="1217"/>
      <c r="B393" s="1320"/>
      <c r="C393" s="193"/>
      <c r="D393" s="192"/>
      <c r="E393" s="1321"/>
      <c r="F393" s="1219"/>
      <c r="G393" s="767"/>
      <c r="H393" s="767"/>
      <c r="I393" s="767"/>
      <c r="J393" s="767"/>
      <c r="L393" s="767"/>
      <c r="M393" s="767"/>
      <c r="N393" s="767"/>
      <c r="O393" s="767"/>
    </row>
    <row r="394" spans="1:15" s="1212" customFormat="1">
      <c r="A394" s="1217"/>
      <c r="B394" s="1320"/>
      <c r="C394" s="193"/>
      <c r="D394" s="192"/>
      <c r="E394" s="1321"/>
      <c r="F394" s="1219"/>
      <c r="G394" s="767"/>
      <c r="H394" s="767"/>
      <c r="I394" s="767"/>
      <c r="J394" s="767"/>
      <c r="L394" s="767"/>
      <c r="M394" s="767"/>
      <c r="N394" s="767"/>
      <c r="O394" s="767"/>
    </row>
  </sheetData>
  <mergeCells count="43">
    <mergeCell ref="D111:E111"/>
    <mergeCell ref="B3:E3"/>
    <mergeCell ref="G3:J3"/>
    <mergeCell ref="L3:O3"/>
    <mergeCell ref="B5:B7"/>
    <mergeCell ref="C5:C7"/>
    <mergeCell ref="D5:D6"/>
    <mergeCell ref="E5:E7"/>
    <mergeCell ref="G5:G7"/>
    <mergeCell ref="H5:H7"/>
    <mergeCell ref="I5:I6"/>
    <mergeCell ref="J5:J7"/>
    <mergeCell ref="L5:L7"/>
    <mergeCell ref="M5:M7"/>
    <mergeCell ref="N5:N6"/>
    <mergeCell ref="O5:O7"/>
    <mergeCell ref="B118:B120"/>
    <mergeCell ref="C118:C120"/>
    <mergeCell ref="D118:D119"/>
    <mergeCell ref="E118:E120"/>
    <mergeCell ref="B172:B174"/>
    <mergeCell ref="C172:C174"/>
    <mergeCell ref="D172:D173"/>
    <mergeCell ref="E172:E174"/>
    <mergeCell ref="E263:E265"/>
    <mergeCell ref="B195:B196"/>
    <mergeCell ref="C195:C196"/>
    <mergeCell ref="E195:E196"/>
    <mergeCell ref="D208:E208"/>
    <mergeCell ref="B215:B217"/>
    <mergeCell ref="C215:C217"/>
    <mergeCell ref="D215:D216"/>
    <mergeCell ref="E215:E217"/>
    <mergeCell ref="C256:D256"/>
    <mergeCell ref="C257:D257"/>
    <mergeCell ref="B263:B265"/>
    <mergeCell ref="C263:C265"/>
    <mergeCell ref="D263:D264"/>
    <mergeCell ref="B275:B276"/>
    <mergeCell ref="C275:C276"/>
    <mergeCell ref="E275:E276"/>
    <mergeCell ref="D289:E289"/>
    <mergeCell ref="D290:E290"/>
  </mergeCells>
  <conditionalFormatting sqref="B111">
    <cfRule type="duplicateValues" dxfId="1" priority="1"/>
  </conditionalFormatting>
  <hyperlinks>
    <hyperlink ref="J1" location="Indice!A1" display="Volver al Índice" xr:uid="{7DBB2008-B113-48E6-BC1E-5490719135CE}"/>
  </hyperlinks>
  <pageMargins left="0.7" right="0.7" top="0.75" bottom="0.75" header="0.3" footer="0.3"/>
  <pageSetup paperSize="9" orientation="portrait" horizontalDpi="300" verticalDpi="300" r:id="rId1"/>
  <customProperties>
    <customPr name="_pios_id" r:id="rId2"/>
  </customProperties>
  <drawing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397072-3391-442B-819D-D3FD28D260F6}">
  <dimension ref="A1:AF389"/>
  <sheetViews>
    <sheetView showGridLines="0" zoomScale="90" zoomScaleNormal="90" workbookViewId="0"/>
  </sheetViews>
  <sheetFormatPr defaultColWidth="11.42578125" defaultRowHeight="13.15"/>
  <cols>
    <col min="1" max="1" width="6.5703125" style="767" customWidth="1"/>
    <col min="2" max="2" width="18.42578125" style="1320" customWidth="1"/>
    <col min="3" max="3" width="12.7109375" style="193" customWidth="1"/>
    <col min="4" max="4" width="7.5703125" style="192" customWidth="1"/>
    <col min="5" max="5" width="5.42578125" style="192" customWidth="1"/>
    <col min="6" max="6" width="9.5703125" style="1321" customWidth="1"/>
    <col min="7" max="7" width="20.42578125" style="193" customWidth="1"/>
    <col min="8" max="14" width="6.42578125" style="767" customWidth="1"/>
    <col min="15" max="17" width="7.42578125" style="767" customWidth="1"/>
    <col min="18" max="31" width="6.42578125" style="767" customWidth="1"/>
    <col min="32" max="16384" width="11.42578125" style="767"/>
  </cols>
  <sheetData>
    <row r="1" spans="2:18" ht="33" customHeight="1">
      <c r="B1" s="1323" t="s">
        <v>2674</v>
      </c>
      <c r="G1" s="1324"/>
      <c r="H1" s="1325"/>
      <c r="L1" s="4195" t="s">
        <v>251</v>
      </c>
      <c r="M1" s="4196"/>
    </row>
    <row r="2" spans="2:18" ht="33" customHeight="1">
      <c r="B2" s="1323"/>
      <c r="G2" s="1324"/>
      <c r="H2" s="1325"/>
      <c r="L2" s="3251"/>
      <c r="M2" s="3267"/>
      <c r="O2" s="3299"/>
      <c r="P2" s="3299"/>
      <c r="Q2" s="3299"/>
    </row>
    <row r="3" spans="2:18" ht="18" customHeight="1">
      <c r="B3" s="196" t="s">
        <v>2675</v>
      </c>
      <c r="O3" s="4894" t="s">
        <v>2676</v>
      </c>
      <c r="P3" s="4895"/>
      <c r="Q3" s="4896"/>
    </row>
    <row r="4" spans="2:18" ht="24.75" customHeight="1">
      <c r="B4" s="1326" t="s">
        <v>253</v>
      </c>
      <c r="O4" s="4897" t="s">
        <v>2677</v>
      </c>
      <c r="P4" s="4898"/>
      <c r="Q4" s="4899"/>
    </row>
    <row r="5" spans="2:18" s="1330" customFormat="1" ht="15.75" customHeight="1">
      <c r="B5" s="75" t="s">
        <v>2678</v>
      </c>
      <c r="C5" s="1327"/>
      <c r="D5" s="1328"/>
      <c r="E5" s="1328"/>
      <c r="F5" s="1329"/>
      <c r="G5" s="1327"/>
      <c r="O5" s="4897" t="s">
        <v>2679</v>
      </c>
      <c r="P5" s="4898"/>
      <c r="Q5" s="4899"/>
    </row>
    <row r="6" spans="2:18" s="1330" customFormat="1" ht="15" customHeight="1">
      <c r="B6" s="75" t="s">
        <v>2680</v>
      </c>
      <c r="C6" s="1327"/>
      <c r="D6" s="1328"/>
      <c r="E6" s="1328"/>
      <c r="F6" s="1329"/>
      <c r="G6" s="1327"/>
      <c r="O6" s="4897" t="s">
        <v>2681</v>
      </c>
      <c r="P6" s="4898"/>
      <c r="Q6" s="4899"/>
    </row>
    <row r="7" spans="2:18" s="1330" customFormat="1" ht="15" customHeight="1">
      <c r="B7" s="75" t="s">
        <v>2682</v>
      </c>
      <c r="C7" s="1327"/>
      <c r="D7" s="1328"/>
      <c r="E7" s="1328"/>
      <c r="F7" s="1329"/>
      <c r="G7" s="1327"/>
      <c r="O7" s="4888" t="s">
        <v>2683</v>
      </c>
      <c r="P7" s="4889"/>
      <c r="Q7" s="4890"/>
    </row>
    <row r="8" spans="2:18" s="1330" customFormat="1" ht="15" customHeight="1">
      <c r="B8" s="75" t="s">
        <v>2684</v>
      </c>
      <c r="C8" s="1327"/>
      <c r="D8" s="1328"/>
      <c r="E8" s="1328"/>
      <c r="F8" s="1329"/>
      <c r="G8" s="1327"/>
      <c r="N8" s="1331"/>
      <c r="O8" s="4888" t="s">
        <v>2685</v>
      </c>
      <c r="P8" s="4889"/>
      <c r="Q8" s="4890"/>
      <c r="R8" s="1332"/>
    </row>
    <row r="9" spans="2:18" s="1330" customFormat="1" ht="14.45">
      <c r="B9" s="1333" t="s">
        <v>2686</v>
      </c>
      <c r="C9" s="1327"/>
      <c r="D9" s="1328"/>
      <c r="E9" s="1328"/>
      <c r="F9" s="1329"/>
      <c r="G9" s="1327"/>
      <c r="N9" s="1331"/>
      <c r="O9" s="4888" t="s">
        <v>2687</v>
      </c>
      <c r="P9" s="4889"/>
      <c r="Q9" s="4890"/>
      <c r="R9" s="1332"/>
    </row>
    <row r="10" spans="2:18" s="1330" customFormat="1" ht="14.45">
      <c r="B10" s="75" t="s">
        <v>2688</v>
      </c>
      <c r="C10" s="1327"/>
      <c r="D10" s="1328"/>
      <c r="E10" s="1328"/>
      <c r="F10" s="1329"/>
      <c r="G10" s="1327"/>
      <c r="N10" s="1331"/>
      <c r="O10" s="4891" t="s">
        <v>2689</v>
      </c>
      <c r="P10" s="4892"/>
      <c r="Q10" s="4893"/>
      <c r="R10" s="1332"/>
    </row>
    <row r="11" spans="2:18" s="1330" customFormat="1" ht="15" customHeight="1">
      <c r="B11" s="75" t="s">
        <v>2690</v>
      </c>
      <c r="C11" s="1327"/>
      <c r="D11" s="1328"/>
      <c r="E11" s="1328"/>
      <c r="F11" s="1329"/>
      <c r="G11" s="1327"/>
      <c r="N11" s="1331"/>
      <c r="R11" s="1332"/>
    </row>
    <row r="12" spans="2:18" s="1330" customFormat="1" ht="15" customHeight="1">
      <c r="B12" s="75" t="s">
        <v>2691</v>
      </c>
      <c r="C12" s="1327"/>
      <c r="D12" s="1328"/>
      <c r="E12" s="1328"/>
      <c r="F12" s="1329"/>
      <c r="G12" s="1327"/>
      <c r="N12" s="1331"/>
      <c r="R12" s="1332"/>
    </row>
    <row r="13" spans="2:18" s="1330" customFormat="1" ht="19.5" customHeight="1">
      <c r="B13" s="1333" t="s">
        <v>2692</v>
      </c>
      <c r="C13" s="1327"/>
      <c r="D13" s="1328"/>
      <c r="E13" s="1328"/>
      <c r="F13" s="1329"/>
      <c r="G13" s="1327"/>
      <c r="N13" s="1331"/>
      <c r="R13" s="1332"/>
    </row>
    <row r="14" spans="2:18" s="1330" customFormat="1" ht="15" customHeight="1">
      <c r="B14" s="75" t="s">
        <v>2693</v>
      </c>
      <c r="C14" s="1327"/>
      <c r="D14" s="1328"/>
      <c r="E14" s="1328"/>
      <c r="F14" s="1329"/>
      <c r="G14" s="1327"/>
      <c r="N14" s="1331"/>
      <c r="R14" s="1332"/>
    </row>
    <row r="15" spans="2:18" s="1330" customFormat="1" ht="15" customHeight="1">
      <c r="B15" s="75" t="s">
        <v>2694</v>
      </c>
      <c r="C15" s="1327"/>
      <c r="D15" s="1328"/>
      <c r="E15" s="1328"/>
      <c r="F15" s="1329"/>
      <c r="G15" s="1327"/>
      <c r="O15" s="1334"/>
      <c r="P15" s="1334"/>
      <c r="Q15" s="1334"/>
    </row>
    <row r="16" spans="2:18" s="1330" customFormat="1" ht="15" customHeight="1">
      <c r="B16" s="75" t="s">
        <v>2695</v>
      </c>
      <c r="C16" s="1327"/>
      <c r="D16" s="1328"/>
      <c r="E16" s="1328"/>
      <c r="F16" s="1329"/>
      <c r="G16" s="1327"/>
    </row>
    <row r="17" spans="1:32" s="1330" customFormat="1" ht="12.6" customHeight="1" thickBot="1">
      <c r="B17" s="75"/>
      <c r="C17" s="1327"/>
      <c r="D17" s="1328"/>
      <c r="E17" s="1328"/>
      <c r="F17" s="1329"/>
      <c r="G17" s="1327"/>
    </row>
    <row r="18" spans="1:32" ht="3" hidden="1" customHeight="1">
      <c r="B18" s="1335"/>
    </row>
    <row r="19" spans="1:32" ht="28.15" customHeight="1" thickBot="1">
      <c r="A19" s="1220"/>
      <c r="B19" s="1336" t="s">
        <v>372</v>
      </c>
      <c r="C19" s="1337"/>
      <c r="D19" s="197"/>
      <c r="E19" s="197"/>
      <c r="F19" s="1222"/>
      <c r="G19" s="210"/>
      <c r="H19" s="1338"/>
      <c r="I19" s="1338"/>
      <c r="J19" s="1338"/>
      <c r="K19" s="1338"/>
      <c r="L19" s="1338"/>
      <c r="M19" s="1338"/>
      <c r="N19" s="1338"/>
      <c r="O19" s="1338"/>
      <c r="P19" s="1338"/>
      <c r="Q19" s="1338"/>
      <c r="R19" s="1338"/>
      <c r="S19" s="1338"/>
      <c r="T19" s="1338"/>
      <c r="U19" s="1338"/>
      <c r="V19" s="1338"/>
      <c r="W19" s="1338"/>
      <c r="X19" s="1338"/>
      <c r="Y19" s="1338"/>
      <c r="Z19" s="1338"/>
      <c r="AA19" s="1338"/>
      <c r="AB19" s="1338"/>
      <c r="AC19" s="1338"/>
      <c r="AD19" s="1338"/>
      <c r="AE19" s="1338"/>
    </row>
    <row r="20" spans="1:32" ht="14.25" customHeight="1" thickBot="1">
      <c r="A20" s="1220"/>
      <c r="B20" s="1339"/>
      <c r="C20" s="210"/>
      <c r="D20" s="197"/>
      <c r="E20" s="197"/>
      <c r="F20" s="1222"/>
      <c r="G20" s="210"/>
      <c r="H20" s="1338"/>
      <c r="I20" s="1338"/>
      <c r="J20" s="1338"/>
      <c r="K20" s="1338"/>
      <c r="L20" s="1338"/>
      <c r="M20" s="1338"/>
      <c r="N20" s="1338"/>
      <c r="O20" s="1338"/>
      <c r="P20" s="1338"/>
      <c r="Q20" s="1338"/>
      <c r="R20" s="1338"/>
      <c r="S20" s="1338"/>
      <c r="T20" s="1338"/>
      <c r="U20" s="1338"/>
      <c r="V20" s="1338"/>
      <c r="W20" s="1338"/>
      <c r="X20" s="1338"/>
      <c r="Y20" s="1338"/>
      <c r="Z20" s="1338"/>
      <c r="AA20" s="1338"/>
      <c r="AB20" s="1338"/>
      <c r="AC20" s="1338"/>
      <c r="AD20" s="1338"/>
      <c r="AE20" s="1338"/>
      <c r="AF20" s="766"/>
    </row>
    <row r="21" spans="1:32" ht="21.75" customHeight="1">
      <c r="A21" s="1220"/>
      <c r="B21" s="4879" t="s">
        <v>1101</v>
      </c>
      <c r="C21" s="4873" t="s">
        <v>320</v>
      </c>
      <c r="D21" s="4865" t="s">
        <v>1090</v>
      </c>
      <c r="E21" s="4883"/>
      <c r="F21" s="4885" t="s">
        <v>2429</v>
      </c>
      <c r="G21" s="4379" t="s">
        <v>2696</v>
      </c>
      <c r="H21" s="4865" t="s">
        <v>884</v>
      </c>
      <c r="I21" s="4866"/>
      <c r="J21" s="4866"/>
      <c r="K21" s="4866"/>
      <c r="L21" s="4866"/>
      <c r="M21" s="4866"/>
      <c r="N21" s="4866"/>
      <c r="O21" s="4866"/>
      <c r="P21" s="4866"/>
      <c r="Q21" s="4866"/>
      <c r="R21" s="4866"/>
      <c r="S21" s="4866"/>
      <c r="T21" s="4866"/>
      <c r="U21" s="4866"/>
      <c r="V21" s="4866"/>
      <c r="W21" s="4866"/>
      <c r="X21" s="4866"/>
      <c r="Y21" s="4866"/>
      <c r="Z21" s="4866"/>
      <c r="AA21" s="4866"/>
      <c r="AB21" s="4866"/>
      <c r="AC21" s="4866"/>
      <c r="AD21" s="4866"/>
      <c r="AE21" s="4883"/>
      <c r="AF21" s="1223"/>
    </row>
    <row r="22" spans="1:32" ht="15" customHeight="1">
      <c r="A22" s="1220"/>
      <c r="B22" s="4880"/>
      <c r="C22" s="4882"/>
      <c r="D22" s="4868"/>
      <c r="E22" s="4884"/>
      <c r="F22" s="4886"/>
      <c r="G22" s="4380"/>
      <c r="H22" s="4868"/>
      <c r="I22" s="4869"/>
      <c r="J22" s="4869"/>
      <c r="K22" s="4869"/>
      <c r="L22" s="4869"/>
      <c r="M22" s="4869"/>
      <c r="N22" s="4869"/>
      <c r="O22" s="4869"/>
      <c r="P22" s="4869"/>
      <c r="Q22" s="4869"/>
      <c r="R22" s="4869"/>
      <c r="S22" s="4869"/>
      <c r="T22" s="4869"/>
      <c r="U22" s="4869"/>
      <c r="V22" s="4869"/>
      <c r="W22" s="4869"/>
      <c r="X22" s="4869"/>
      <c r="Y22" s="4869"/>
      <c r="Z22" s="4869"/>
      <c r="AA22" s="4869"/>
      <c r="AB22" s="4869"/>
      <c r="AC22" s="4869"/>
      <c r="AD22" s="4869"/>
      <c r="AE22" s="4884"/>
      <c r="AF22" s="1223"/>
    </row>
    <row r="23" spans="1:32" ht="14.45" thickBot="1">
      <c r="A23" s="1220"/>
      <c r="B23" s="4880"/>
      <c r="C23" s="4882"/>
      <c r="D23" s="1340" t="s">
        <v>2697</v>
      </c>
      <c r="E23" s="1340" t="s">
        <v>2430</v>
      </c>
      <c r="F23" s="4887"/>
      <c r="G23" s="4381"/>
      <c r="H23" s="1340">
        <v>7</v>
      </c>
      <c r="I23" s="1340">
        <v>10</v>
      </c>
      <c r="J23" s="1340">
        <v>15</v>
      </c>
      <c r="K23" s="1340">
        <v>20</v>
      </c>
      <c r="L23" s="1340">
        <v>25</v>
      </c>
      <c r="M23" s="1340">
        <v>30</v>
      </c>
      <c r="N23" s="1340">
        <v>35</v>
      </c>
      <c r="O23" s="1340">
        <v>40</v>
      </c>
      <c r="P23" s="1340">
        <v>45</v>
      </c>
      <c r="Q23" s="1340">
        <v>50</v>
      </c>
      <c r="R23" s="1340">
        <v>60</v>
      </c>
      <c r="S23" s="1340">
        <v>70</v>
      </c>
      <c r="T23" s="1340">
        <v>80</v>
      </c>
      <c r="U23" s="1340">
        <v>90</v>
      </c>
      <c r="V23" s="1340">
        <v>100</v>
      </c>
      <c r="W23" s="1340">
        <v>120</v>
      </c>
      <c r="X23" s="1340">
        <v>130</v>
      </c>
      <c r="Y23" s="1340">
        <v>140</v>
      </c>
      <c r="Z23" s="1340">
        <v>150</v>
      </c>
      <c r="AA23" s="1340">
        <v>160</v>
      </c>
      <c r="AB23" s="1340">
        <v>170</v>
      </c>
      <c r="AC23" s="1340">
        <v>180</v>
      </c>
      <c r="AD23" s="1341">
        <v>190</v>
      </c>
      <c r="AE23" s="1341">
        <v>200</v>
      </c>
      <c r="AF23" s="1223"/>
    </row>
    <row r="24" spans="1:32" s="1233" customFormat="1" ht="15" customHeight="1">
      <c r="A24" s="1224"/>
      <c r="B24" s="1342">
        <v>96515647</v>
      </c>
      <c r="C24" s="218" t="s">
        <v>2698</v>
      </c>
      <c r="D24" s="216">
        <v>0.5</v>
      </c>
      <c r="E24" s="1343">
        <v>0.37</v>
      </c>
      <c r="F24" s="1344">
        <f>+_xlfn.IFNA(VLOOKUP(B24,[2]Hoja1!$A:$C,3,FALSE),"Consultar")</f>
        <v>1298</v>
      </c>
      <c r="G24" s="1345"/>
      <c r="H24" s="1346">
        <v>1</v>
      </c>
      <c r="I24" s="216">
        <v>0.7</v>
      </c>
      <c r="J24" s="216"/>
      <c r="K24" s="216"/>
      <c r="L24" s="216"/>
      <c r="M24" s="216"/>
      <c r="N24" s="216"/>
      <c r="O24" s="216"/>
      <c r="P24" s="216"/>
      <c r="Q24" s="216"/>
      <c r="R24" s="216"/>
      <c r="S24" s="216"/>
      <c r="T24" s="216"/>
      <c r="U24" s="216"/>
      <c r="V24" s="216"/>
      <c r="W24" s="216"/>
      <c r="X24" s="216"/>
      <c r="Y24" s="216"/>
      <c r="Z24" s="216"/>
      <c r="AA24" s="216"/>
      <c r="AB24" s="216"/>
      <c r="AC24" s="216"/>
      <c r="AD24" s="1347"/>
      <c r="AE24" s="1348"/>
      <c r="AF24" s="94"/>
    </row>
    <row r="25" spans="1:32" s="1233" customFormat="1" ht="15" customHeight="1" thickBot="1">
      <c r="A25" s="1224"/>
      <c r="B25" s="1242">
        <v>96515649</v>
      </c>
      <c r="C25" s="235" t="s">
        <v>2699</v>
      </c>
      <c r="D25" s="233">
        <v>0.5</v>
      </c>
      <c r="E25" s="1349">
        <v>0.37</v>
      </c>
      <c r="F25" s="1344">
        <f>+_xlfn.IFNA(VLOOKUP(B25,[2]Hoja1!$A:$C,3,FALSE),"Consultar")</f>
        <v>1344</v>
      </c>
      <c r="G25" s="1350"/>
      <c r="H25" s="1351"/>
      <c r="I25" s="233">
        <v>1</v>
      </c>
      <c r="J25" s="233">
        <v>0.7</v>
      </c>
      <c r="K25" s="233"/>
      <c r="L25" s="233"/>
      <c r="M25" s="233"/>
      <c r="N25" s="233"/>
      <c r="O25" s="233"/>
      <c r="P25" s="233"/>
      <c r="Q25" s="233"/>
      <c r="R25" s="233"/>
      <c r="S25" s="233"/>
      <c r="T25" s="233"/>
      <c r="U25" s="233"/>
      <c r="V25" s="233"/>
      <c r="W25" s="233"/>
      <c r="X25" s="233"/>
      <c r="Y25" s="233"/>
      <c r="Z25" s="1352"/>
      <c r="AA25" s="1352"/>
      <c r="AB25" s="1352"/>
      <c r="AC25" s="1352"/>
      <c r="AD25" s="1353"/>
      <c r="AE25" s="1354"/>
      <c r="AF25" s="94"/>
    </row>
    <row r="26" spans="1:32" s="1233" customFormat="1" ht="15" customHeight="1">
      <c r="A26" s="1224"/>
      <c r="B26" s="1242">
        <v>96515650</v>
      </c>
      <c r="C26" s="235" t="s">
        <v>2700</v>
      </c>
      <c r="D26" s="233">
        <v>0.5</v>
      </c>
      <c r="E26" s="1349">
        <v>0.37</v>
      </c>
      <c r="F26" s="1344">
        <f>+_xlfn.IFNA(VLOOKUP(B26,[2]Hoja1!$A:$C,3,FALSE),"Consultar")</f>
        <v>1391</v>
      </c>
      <c r="G26" s="1350"/>
      <c r="H26" s="1355"/>
      <c r="I26" s="235"/>
      <c r="J26" s="233">
        <v>1</v>
      </c>
      <c r="K26" s="233">
        <v>0.7</v>
      </c>
      <c r="L26" s="235"/>
      <c r="M26" s="235"/>
      <c r="N26" s="235"/>
      <c r="O26" s="235"/>
      <c r="P26" s="235"/>
      <c r="Q26" s="235"/>
      <c r="R26" s="235"/>
      <c r="S26" s="235"/>
      <c r="T26" s="235"/>
      <c r="U26" s="235"/>
      <c r="V26" s="235"/>
      <c r="W26" s="235"/>
      <c r="X26" s="235"/>
      <c r="Y26" s="1356"/>
      <c r="Z26" s="4849" t="s">
        <v>382</v>
      </c>
      <c r="AA26" s="4850"/>
      <c r="AB26" s="4850"/>
      <c r="AC26" s="4851"/>
      <c r="AD26" s="1357"/>
      <c r="AE26" s="1358"/>
      <c r="AF26" s="94"/>
    </row>
    <row r="27" spans="1:32" s="1233" customFormat="1" ht="15" customHeight="1">
      <c r="A27" s="1224"/>
      <c r="B27" s="1242">
        <v>96515652</v>
      </c>
      <c r="C27" s="235" t="s">
        <v>2701</v>
      </c>
      <c r="D27" s="233">
        <v>0.5</v>
      </c>
      <c r="E27" s="1349">
        <v>0.37</v>
      </c>
      <c r="F27" s="1344">
        <f>+_xlfn.IFNA(VLOOKUP(B27,[2]Hoja1!$A:$C,3,FALSE),"Consultar")</f>
        <v>1437</v>
      </c>
      <c r="G27" s="1350"/>
      <c r="H27" s="1355"/>
      <c r="I27" s="235"/>
      <c r="J27" s="233"/>
      <c r="K27" s="233">
        <v>0.94</v>
      </c>
      <c r="L27" s="233">
        <v>0.67</v>
      </c>
      <c r="M27" s="233">
        <v>0.1</v>
      </c>
      <c r="N27" s="233"/>
      <c r="O27" s="233"/>
      <c r="P27" s="233"/>
      <c r="Q27" s="233"/>
      <c r="R27" s="233"/>
      <c r="S27" s="233"/>
      <c r="T27" s="233"/>
      <c r="U27" s="233"/>
      <c r="V27" s="235"/>
      <c r="W27" s="235"/>
      <c r="X27" s="235"/>
      <c r="Y27" s="1356"/>
      <c r="Z27" s="4852"/>
      <c r="AA27" s="4853"/>
      <c r="AB27" s="4853"/>
      <c r="AC27" s="4854"/>
      <c r="AD27" s="1357"/>
      <c r="AE27" s="1358"/>
      <c r="AF27" s="94"/>
    </row>
    <row r="28" spans="1:32" s="1233" customFormat="1" ht="15" customHeight="1" thickBot="1">
      <c r="A28" s="1224"/>
      <c r="B28" s="1242">
        <v>96515654</v>
      </c>
      <c r="C28" s="235" t="s">
        <v>2702</v>
      </c>
      <c r="D28" s="233">
        <v>0.5</v>
      </c>
      <c r="E28" s="1349">
        <v>0.37</v>
      </c>
      <c r="F28" s="1344">
        <f>+_xlfn.IFNA(VLOOKUP(B28,[2]Hoja1!$A:$C,3,FALSE),"Consultar")</f>
        <v>1483</v>
      </c>
      <c r="G28" s="1350"/>
      <c r="H28" s="1355"/>
      <c r="I28" s="235"/>
      <c r="J28" s="233"/>
      <c r="K28" s="233">
        <v>1</v>
      </c>
      <c r="L28" s="233">
        <v>0.89</v>
      </c>
      <c r="M28" s="233">
        <v>0.66</v>
      </c>
      <c r="N28" s="233">
        <v>0.28999999999999998</v>
      </c>
      <c r="O28" s="233"/>
      <c r="P28" s="233"/>
      <c r="Q28" s="233"/>
      <c r="R28" s="233"/>
      <c r="S28" s="233"/>
      <c r="T28" s="233"/>
      <c r="U28" s="233"/>
      <c r="V28" s="235"/>
      <c r="W28" s="235"/>
      <c r="X28" s="235"/>
      <c r="Y28" s="1356"/>
      <c r="Z28" s="4855"/>
      <c r="AA28" s="4856"/>
      <c r="AB28" s="4856"/>
      <c r="AC28" s="4857"/>
      <c r="AD28" s="1357"/>
      <c r="AE28" s="1358"/>
      <c r="AF28" s="94"/>
    </row>
    <row r="29" spans="1:32" s="1233" customFormat="1" ht="15" customHeight="1">
      <c r="A29" s="1224"/>
      <c r="B29" s="1242">
        <v>96515655</v>
      </c>
      <c r="C29" s="235" t="s">
        <v>2703</v>
      </c>
      <c r="D29" s="233">
        <v>0.5</v>
      </c>
      <c r="E29" s="1349">
        <v>0.37</v>
      </c>
      <c r="F29" s="1344">
        <f>+_xlfn.IFNA(VLOOKUP(B29,[2]Hoja1!$A:$C,3,FALSE),"Consultar")</f>
        <v>1530</v>
      </c>
      <c r="G29" s="1350" t="s">
        <v>2704</v>
      </c>
      <c r="H29" s="1355"/>
      <c r="I29" s="235"/>
      <c r="J29" s="235"/>
      <c r="K29" s="235"/>
      <c r="L29" s="233">
        <v>1</v>
      </c>
      <c r="M29" s="233">
        <v>0.85</v>
      </c>
      <c r="N29" s="233">
        <v>0.64</v>
      </c>
      <c r="O29" s="233">
        <v>0.35</v>
      </c>
      <c r="P29" s="233"/>
      <c r="Q29" s="233"/>
      <c r="R29" s="233"/>
      <c r="S29" s="233"/>
      <c r="T29" s="233"/>
      <c r="U29" s="233"/>
      <c r="V29" s="233"/>
      <c r="W29" s="233"/>
      <c r="X29" s="233"/>
      <c r="Y29" s="233"/>
      <c r="Z29" s="1226"/>
      <c r="AA29" s="1226"/>
      <c r="AB29" s="1226"/>
      <c r="AC29" s="1226"/>
      <c r="AD29" s="1359"/>
      <c r="AE29" s="1358"/>
      <c r="AF29" s="94"/>
    </row>
    <row r="30" spans="1:32" s="1233" customFormat="1" ht="15" customHeight="1">
      <c r="A30" s="1224"/>
      <c r="B30" s="1242">
        <v>96515656</v>
      </c>
      <c r="C30" s="235" t="s">
        <v>2705</v>
      </c>
      <c r="D30" s="233">
        <v>0.5</v>
      </c>
      <c r="E30" s="1349">
        <v>0.37</v>
      </c>
      <c r="F30" s="1344">
        <f>+_xlfn.IFNA(VLOOKUP(B30,[2]Hoja1!$A:$C,3,FALSE),"Consultar")</f>
        <v>1577</v>
      </c>
      <c r="G30" s="1350" t="s">
        <v>2706</v>
      </c>
      <c r="H30" s="1355"/>
      <c r="I30" s="235"/>
      <c r="J30" s="235"/>
      <c r="K30" s="235"/>
      <c r="L30" s="233">
        <v>1.1000000000000001</v>
      </c>
      <c r="M30" s="233">
        <v>0.98</v>
      </c>
      <c r="N30" s="233">
        <v>0.82</v>
      </c>
      <c r="O30" s="233">
        <v>0.63</v>
      </c>
      <c r="P30" s="233">
        <v>0.38</v>
      </c>
      <c r="Q30" s="233"/>
      <c r="R30" s="233"/>
      <c r="S30" s="233"/>
      <c r="T30" s="233"/>
      <c r="U30" s="233"/>
      <c r="V30" s="233"/>
      <c r="W30" s="233"/>
      <c r="X30" s="233"/>
      <c r="Y30" s="233"/>
      <c r="Z30" s="235"/>
      <c r="AA30" s="235"/>
      <c r="AB30" s="235"/>
      <c r="AC30" s="235"/>
      <c r="AD30" s="1359"/>
      <c r="AE30" s="1358"/>
      <c r="AF30" s="94"/>
    </row>
    <row r="31" spans="1:32" s="1233" customFormat="1" ht="15" customHeight="1">
      <c r="A31" s="1224"/>
      <c r="B31" s="1242">
        <v>96515657</v>
      </c>
      <c r="C31" s="235" t="s">
        <v>2707</v>
      </c>
      <c r="D31" s="233">
        <v>0.5</v>
      </c>
      <c r="E31" s="1349">
        <v>0.37</v>
      </c>
      <c r="F31" s="1344">
        <f>+_xlfn.IFNA(VLOOKUP(B31,[2]Hoja1!$A:$C,3,FALSE),"Consultar")</f>
        <v>1623</v>
      </c>
      <c r="G31" s="1350" t="s">
        <v>2708</v>
      </c>
      <c r="H31" s="1355"/>
      <c r="I31" s="235"/>
      <c r="J31" s="233"/>
      <c r="K31" s="233"/>
      <c r="L31" s="233"/>
      <c r="M31" s="233">
        <v>1.1000000000000001</v>
      </c>
      <c r="N31" s="233">
        <v>0.93</v>
      </c>
      <c r="O31" s="233">
        <v>0.79</v>
      </c>
      <c r="P31" s="233">
        <v>0.62</v>
      </c>
      <c r="Q31" s="233">
        <v>0.39</v>
      </c>
      <c r="R31" s="233"/>
      <c r="S31" s="233"/>
      <c r="T31" s="233"/>
      <c r="U31" s="233"/>
      <c r="V31" s="233"/>
      <c r="W31" s="233"/>
      <c r="X31" s="233"/>
      <c r="Y31" s="233"/>
      <c r="Z31" s="233"/>
      <c r="AA31" s="233"/>
      <c r="AB31" s="233"/>
      <c r="AC31" s="233"/>
      <c r="AD31" s="1353"/>
      <c r="AE31" s="1358"/>
      <c r="AF31" s="94"/>
    </row>
    <row r="32" spans="1:32" s="1233" customFormat="1" ht="15" customHeight="1">
      <c r="A32" s="1224"/>
      <c r="B32" s="1242">
        <v>96515658</v>
      </c>
      <c r="C32" s="235" t="s">
        <v>2709</v>
      </c>
      <c r="D32" s="233">
        <v>0.5</v>
      </c>
      <c r="E32" s="1349">
        <v>0.37</v>
      </c>
      <c r="F32" s="1344">
        <f>+_xlfn.IFNA(VLOOKUP(B32,[2]Hoja1!$A:$C,3,FALSE),"Consultar")</f>
        <v>1670</v>
      </c>
      <c r="G32" s="1350" t="s">
        <v>2710</v>
      </c>
      <c r="H32" s="1355"/>
      <c r="I32" s="235"/>
      <c r="J32" s="233"/>
      <c r="K32" s="233"/>
      <c r="L32" s="233"/>
      <c r="M32" s="233"/>
      <c r="N32" s="233">
        <v>1</v>
      </c>
      <c r="O32" s="233">
        <v>0.89</v>
      </c>
      <c r="P32" s="233">
        <v>0.76</v>
      </c>
      <c r="Q32" s="233">
        <v>0.61</v>
      </c>
      <c r="R32" s="233"/>
      <c r="S32" s="233"/>
      <c r="T32" s="233"/>
      <c r="U32" s="233"/>
      <c r="V32" s="233"/>
      <c r="W32" s="233"/>
      <c r="X32" s="233"/>
      <c r="Y32" s="233"/>
      <c r="Z32" s="233"/>
      <c r="AA32" s="233"/>
      <c r="AB32" s="233"/>
      <c r="AC32" s="233"/>
      <c r="AD32" s="1353"/>
      <c r="AE32" s="1358"/>
      <c r="AF32" s="94"/>
    </row>
    <row r="33" spans="1:32" s="1233" customFormat="1" ht="15" customHeight="1">
      <c r="A33" s="1224"/>
      <c r="B33" s="1242">
        <v>96515660</v>
      </c>
      <c r="C33" s="235" t="s">
        <v>2711</v>
      </c>
      <c r="D33" s="233">
        <v>0.5</v>
      </c>
      <c r="E33" s="1349">
        <v>0.37</v>
      </c>
      <c r="F33" s="1344">
        <f>+_xlfn.IFNA(VLOOKUP(B33,[2]Hoja1!$A:$C,3,FALSE),"Consultar")</f>
        <v>1716</v>
      </c>
      <c r="G33" s="1350" t="s">
        <v>2712</v>
      </c>
      <c r="H33" s="1355"/>
      <c r="I33" s="235"/>
      <c r="J33" s="235"/>
      <c r="K33" s="235"/>
      <c r="L33" s="235"/>
      <c r="M33" s="235"/>
      <c r="N33" s="233">
        <v>1</v>
      </c>
      <c r="O33" s="233">
        <v>0.98</v>
      </c>
      <c r="P33" s="233">
        <v>0.87</v>
      </c>
      <c r="Q33" s="233">
        <v>0.74</v>
      </c>
      <c r="R33" s="233">
        <v>0.42</v>
      </c>
      <c r="S33" s="233"/>
      <c r="T33" s="233"/>
      <c r="U33" s="233"/>
      <c r="V33" s="233"/>
      <c r="W33" s="235"/>
      <c r="X33" s="235"/>
      <c r="Y33" s="235"/>
      <c r="Z33" s="235"/>
      <c r="AA33" s="235"/>
      <c r="AB33" s="235"/>
      <c r="AC33" s="235"/>
      <c r="AD33" s="1359"/>
      <c r="AE33" s="1358"/>
      <c r="AF33" s="94"/>
    </row>
    <row r="34" spans="1:32" s="1233" customFormat="1" ht="15" customHeight="1">
      <c r="A34" s="1224"/>
      <c r="B34" s="1242">
        <v>96515661</v>
      </c>
      <c r="C34" s="235" t="s">
        <v>2713</v>
      </c>
      <c r="D34" s="233">
        <v>0.5</v>
      </c>
      <c r="E34" s="1349">
        <v>0.37</v>
      </c>
      <c r="F34" s="1344">
        <f>+_xlfn.IFNA(VLOOKUP(B34,[2]Hoja1!$A:$C,3,FALSE),"Consultar")</f>
        <v>1763</v>
      </c>
      <c r="G34" s="1350" t="s">
        <v>2714</v>
      </c>
      <c r="H34" s="1355"/>
      <c r="I34" s="235"/>
      <c r="J34" s="233"/>
      <c r="K34" s="233"/>
      <c r="L34" s="233"/>
      <c r="M34" s="233"/>
      <c r="N34" s="233"/>
      <c r="O34" s="233">
        <v>1</v>
      </c>
      <c r="P34" s="233">
        <v>0.94</v>
      </c>
      <c r="Q34" s="233">
        <v>0.83</v>
      </c>
      <c r="R34" s="233">
        <v>0.57999999999999996</v>
      </c>
      <c r="S34" s="233"/>
      <c r="T34" s="233"/>
      <c r="U34" s="233"/>
      <c r="V34" s="233"/>
      <c r="W34" s="233"/>
      <c r="X34" s="233"/>
      <c r="Y34" s="233"/>
      <c r="Z34" s="233"/>
      <c r="AA34" s="233"/>
      <c r="AB34" s="233"/>
      <c r="AC34" s="233"/>
      <c r="AD34" s="1353"/>
      <c r="AE34" s="1358"/>
      <c r="AF34" s="94"/>
    </row>
    <row r="35" spans="1:32" s="1233" customFormat="1" ht="15" customHeight="1">
      <c r="A35" s="1224"/>
      <c r="B35" s="1360">
        <v>96515663</v>
      </c>
      <c r="C35" s="226" t="s">
        <v>2715</v>
      </c>
      <c r="D35" s="1165">
        <v>0.5</v>
      </c>
      <c r="E35" s="1361">
        <v>0.37</v>
      </c>
      <c r="F35" s="3097">
        <f>+_xlfn.IFNA(VLOOKUP(B35,[2]Hoja1!$A:$C,3,FALSE),"Consultar")</f>
        <v>1809</v>
      </c>
      <c r="G35" s="1362">
        <f>+_xlfn.IFNA(VLOOKUP(G36,'[3]PL sin bloqueos'!$A$2:$D$2222,4,FALSE),"Consultar")</f>
        <v>63</v>
      </c>
      <c r="H35" s="1363"/>
      <c r="I35" s="226"/>
      <c r="J35" s="1165"/>
      <c r="K35" s="1165"/>
      <c r="L35" s="1165"/>
      <c r="M35" s="1165"/>
      <c r="N35" s="1165"/>
      <c r="O35" s="1165">
        <v>1.1000000000000001</v>
      </c>
      <c r="P35" s="1165">
        <v>1</v>
      </c>
      <c r="Q35" s="1165">
        <v>0.92</v>
      </c>
      <c r="R35" s="1165">
        <v>0.7</v>
      </c>
      <c r="S35" s="1165">
        <v>0.41</v>
      </c>
      <c r="T35" s="1165"/>
      <c r="U35" s="1165"/>
      <c r="V35" s="1165"/>
      <c r="W35" s="1165"/>
      <c r="X35" s="1165"/>
      <c r="Y35" s="1165"/>
      <c r="Z35" s="1165"/>
      <c r="AA35" s="1165"/>
      <c r="AB35" s="1165"/>
      <c r="AC35" s="1165"/>
      <c r="AD35" s="1364"/>
      <c r="AE35" s="1365"/>
      <c r="AF35" s="94"/>
    </row>
    <row r="36" spans="1:32" s="1233" customFormat="1" ht="15" customHeight="1">
      <c r="A36" s="1224"/>
      <c r="B36" s="1242">
        <v>96515664</v>
      </c>
      <c r="C36" s="235" t="s">
        <v>2716</v>
      </c>
      <c r="D36" s="1349">
        <v>0.75</v>
      </c>
      <c r="E36" s="1349">
        <v>0.55000000000000004</v>
      </c>
      <c r="F36" s="1344">
        <f>+_xlfn.IFNA(VLOOKUP(B36,[2]Hoja1!$A:$C,3,FALSE),"Consultar")</f>
        <v>1881</v>
      </c>
      <c r="G36" s="1366">
        <v>409901</v>
      </c>
      <c r="H36" s="1355"/>
      <c r="I36" s="235"/>
      <c r="J36" s="233"/>
      <c r="K36" s="233"/>
      <c r="L36" s="233"/>
      <c r="M36" s="233"/>
      <c r="N36" s="233"/>
      <c r="O36" s="233"/>
      <c r="P36" s="233"/>
      <c r="Q36" s="233">
        <v>1.1000000000000001</v>
      </c>
      <c r="R36" s="233">
        <v>0.89</v>
      </c>
      <c r="S36" s="233">
        <v>0.7</v>
      </c>
      <c r="T36" s="233">
        <v>0.46</v>
      </c>
      <c r="U36" s="233"/>
      <c r="V36" s="233"/>
      <c r="W36" s="233"/>
      <c r="X36" s="233"/>
      <c r="Y36" s="233"/>
      <c r="Z36" s="233"/>
      <c r="AA36" s="233"/>
      <c r="AB36" s="233"/>
      <c r="AC36" s="233"/>
      <c r="AD36" s="1353"/>
      <c r="AE36" s="1358"/>
      <c r="AF36" s="94"/>
    </row>
    <row r="37" spans="1:32" s="1233" customFormat="1" ht="15" customHeight="1">
      <c r="A37" s="1224"/>
      <c r="B37" s="1242">
        <v>96515666</v>
      </c>
      <c r="C37" s="235" t="s">
        <v>2717</v>
      </c>
      <c r="D37" s="1349">
        <v>0.75</v>
      </c>
      <c r="E37" s="1349">
        <v>0.55000000000000004</v>
      </c>
      <c r="F37" s="1344">
        <f>+_xlfn.IFNA(VLOOKUP(B37,[2]Hoja1!$A:$C,3,FALSE),"Consultar")</f>
        <v>2000</v>
      </c>
      <c r="G37" s="1350" t="s">
        <v>2718</v>
      </c>
      <c r="H37" s="1355"/>
      <c r="I37" s="235"/>
      <c r="J37" s="235"/>
      <c r="K37" s="235"/>
      <c r="L37" s="235"/>
      <c r="M37" s="235"/>
      <c r="N37" s="233"/>
      <c r="O37" s="233"/>
      <c r="P37" s="233"/>
      <c r="Q37" s="233"/>
      <c r="R37" s="233">
        <v>0.99</v>
      </c>
      <c r="S37" s="233">
        <v>0.84</v>
      </c>
      <c r="T37" s="233">
        <v>0.67</v>
      </c>
      <c r="U37" s="233">
        <v>0.46</v>
      </c>
      <c r="V37" s="233"/>
      <c r="W37" s="233"/>
      <c r="X37" s="233"/>
      <c r="Y37" s="233"/>
      <c r="Z37" s="233"/>
      <c r="AA37" s="233"/>
      <c r="AB37" s="233"/>
      <c r="AC37" s="233"/>
      <c r="AD37" s="1359"/>
      <c r="AE37" s="1358"/>
      <c r="AF37" s="94"/>
    </row>
    <row r="38" spans="1:32" s="1233" customFormat="1" ht="15" customHeight="1">
      <c r="A38" s="1224"/>
      <c r="B38" s="1242">
        <v>96515668</v>
      </c>
      <c r="C38" s="235" t="s">
        <v>2719</v>
      </c>
      <c r="D38" s="1349">
        <v>0.75</v>
      </c>
      <c r="E38" s="1349">
        <v>0.55000000000000004</v>
      </c>
      <c r="F38" s="1344">
        <f>+_xlfn.IFNA(VLOOKUP(B38,[2]Hoja1!$A:$C,3,FALSE),"Consultar")</f>
        <v>2118</v>
      </c>
      <c r="G38" s="1350"/>
      <c r="H38" s="1355"/>
      <c r="I38" s="235"/>
      <c r="J38" s="235"/>
      <c r="K38" s="235"/>
      <c r="L38" s="235"/>
      <c r="M38" s="235"/>
      <c r="N38" s="235"/>
      <c r="O38" s="235"/>
      <c r="P38" s="235"/>
      <c r="Q38" s="235"/>
      <c r="R38" s="233">
        <v>1.1000000000000001</v>
      </c>
      <c r="S38" s="233">
        <v>0.94</v>
      </c>
      <c r="T38" s="233">
        <v>0.81</v>
      </c>
      <c r="U38" s="233">
        <v>0.65</v>
      </c>
      <c r="V38" s="233">
        <v>0.44</v>
      </c>
      <c r="W38" s="233"/>
      <c r="X38" s="233"/>
      <c r="Y38" s="233"/>
      <c r="Z38" s="233"/>
      <c r="AA38" s="233"/>
      <c r="AB38" s="235"/>
      <c r="AC38" s="235"/>
      <c r="AD38" s="1359"/>
      <c r="AE38" s="1358"/>
      <c r="AF38" s="94"/>
    </row>
    <row r="39" spans="1:32" s="1233" customFormat="1" ht="15" customHeight="1">
      <c r="A39" s="1224"/>
      <c r="B39" s="1242">
        <v>96515670</v>
      </c>
      <c r="C39" s="235" t="s">
        <v>2720</v>
      </c>
      <c r="D39" s="233">
        <v>1</v>
      </c>
      <c r="E39" s="1349">
        <v>0.75</v>
      </c>
      <c r="F39" s="1344">
        <f>+_xlfn.IFNA(VLOOKUP(B39,[2]Hoja1!$A:$C,3,FALSE),"Consultar")</f>
        <v>2325</v>
      </c>
      <c r="G39" s="1350"/>
      <c r="H39" s="1355"/>
      <c r="I39" s="235"/>
      <c r="J39" s="235"/>
      <c r="K39" s="235"/>
      <c r="L39" s="235"/>
      <c r="M39" s="235"/>
      <c r="N39" s="235"/>
      <c r="O39" s="235"/>
      <c r="P39" s="235"/>
      <c r="Q39" s="235"/>
      <c r="R39" s="233"/>
      <c r="S39" s="233">
        <v>1.1000000000000001</v>
      </c>
      <c r="T39" s="233">
        <v>0.94</v>
      </c>
      <c r="U39" s="233">
        <v>0.82</v>
      </c>
      <c r="V39" s="233">
        <v>0.67</v>
      </c>
      <c r="W39" s="233">
        <v>0.26</v>
      </c>
      <c r="X39" s="233"/>
      <c r="Y39" s="233"/>
      <c r="Z39" s="233"/>
      <c r="AA39" s="233"/>
      <c r="AB39" s="235"/>
      <c r="AC39" s="235"/>
      <c r="AD39" s="1359"/>
      <c r="AE39" s="1358"/>
      <c r="AF39" s="94"/>
    </row>
    <row r="40" spans="1:32" s="1233" customFormat="1" ht="15" customHeight="1">
      <c r="A40" s="1224"/>
      <c r="B40" s="1242">
        <v>96515671</v>
      </c>
      <c r="C40" s="235" t="s">
        <v>2721</v>
      </c>
      <c r="D40" s="233">
        <v>1</v>
      </c>
      <c r="E40" s="1349">
        <v>0.75</v>
      </c>
      <c r="F40" s="1344">
        <f>+_xlfn.IFNA(VLOOKUP(B40,[2]Hoja1!$A:$C,3,FALSE),"Consultar")</f>
        <v>2443</v>
      </c>
      <c r="G40" s="1350"/>
      <c r="H40" s="1355"/>
      <c r="I40" s="235"/>
      <c r="J40" s="235"/>
      <c r="K40" s="235"/>
      <c r="L40" s="235"/>
      <c r="M40" s="233"/>
      <c r="N40" s="233"/>
      <c r="O40" s="233"/>
      <c r="P40" s="233"/>
      <c r="Q40" s="233"/>
      <c r="R40" s="233"/>
      <c r="S40" s="233"/>
      <c r="T40" s="233">
        <v>1</v>
      </c>
      <c r="U40" s="233">
        <v>0.9</v>
      </c>
      <c r="V40" s="233">
        <v>0.79</v>
      </c>
      <c r="W40" s="233">
        <v>0.5</v>
      </c>
      <c r="X40" s="233">
        <v>0.27</v>
      </c>
      <c r="Y40" s="233"/>
      <c r="Z40" s="233"/>
      <c r="AA40" s="233"/>
      <c r="AB40" s="233"/>
      <c r="AC40" s="233"/>
      <c r="AD40" s="1353"/>
      <c r="AE40" s="1358"/>
      <c r="AF40" s="94"/>
    </row>
    <row r="41" spans="1:32" s="1233" customFormat="1" ht="15" customHeight="1">
      <c r="A41" s="1224"/>
      <c r="B41" s="1242">
        <v>96515672</v>
      </c>
      <c r="C41" s="235" t="s">
        <v>2722</v>
      </c>
      <c r="D41" s="233">
        <v>1</v>
      </c>
      <c r="E41" s="1349">
        <v>0.75</v>
      </c>
      <c r="F41" s="1344">
        <f>+_xlfn.IFNA(VLOOKUP(B41,[2]Hoja1!$A:$C,3,FALSE),"Consultar")</f>
        <v>2562</v>
      </c>
      <c r="G41" s="1350"/>
      <c r="H41" s="1355"/>
      <c r="I41" s="235"/>
      <c r="J41" s="235"/>
      <c r="K41" s="235"/>
      <c r="L41" s="235"/>
      <c r="M41" s="233"/>
      <c r="N41" s="233"/>
      <c r="O41" s="233"/>
      <c r="P41" s="233"/>
      <c r="Q41" s="233"/>
      <c r="R41" s="233"/>
      <c r="S41" s="233"/>
      <c r="T41" s="233">
        <v>1.1000000000000001</v>
      </c>
      <c r="U41" s="233">
        <v>0.97</v>
      </c>
      <c r="V41" s="233">
        <v>0.87</v>
      </c>
      <c r="W41" s="233">
        <v>0.63</v>
      </c>
      <c r="X41" s="233">
        <v>0.5</v>
      </c>
      <c r="Y41" s="233">
        <v>0.31</v>
      </c>
      <c r="Z41" s="233"/>
      <c r="AA41" s="233"/>
      <c r="AB41" s="233"/>
      <c r="AC41" s="233"/>
      <c r="AD41" s="1353"/>
      <c r="AE41" s="1358"/>
      <c r="AF41" s="94"/>
    </row>
    <row r="42" spans="1:32" s="1233" customFormat="1" ht="15" customHeight="1">
      <c r="A42" s="1224"/>
      <c r="B42" s="1242">
        <v>96515673</v>
      </c>
      <c r="C42" s="235" t="s">
        <v>2723</v>
      </c>
      <c r="D42" s="233">
        <v>1.5</v>
      </c>
      <c r="E42" s="237">
        <v>1.1000000000000001</v>
      </c>
      <c r="F42" s="1344">
        <f>+_xlfn.IFNA(VLOOKUP(B42,[2]Hoja1!$A:$C,3,FALSE),"Consultar")</f>
        <v>2707</v>
      </c>
      <c r="G42" s="1350"/>
      <c r="H42" s="1355"/>
      <c r="I42" s="235"/>
      <c r="J42" s="235"/>
      <c r="K42" s="235"/>
      <c r="L42" s="235"/>
      <c r="M42" s="235"/>
      <c r="N42" s="235"/>
      <c r="O42" s="235"/>
      <c r="P42" s="235"/>
      <c r="Q42" s="235"/>
      <c r="R42" s="235"/>
      <c r="S42" s="235"/>
      <c r="T42" s="233"/>
      <c r="U42" s="233">
        <v>1.1000000000000001</v>
      </c>
      <c r="V42" s="233">
        <v>0.97</v>
      </c>
      <c r="W42" s="233">
        <v>0.77</v>
      </c>
      <c r="X42" s="233">
        <v>0.66</v>
      </c>
      <c r="Y42" s="233">
        <v>0.54</v>
      </c>
      <c r="Z42" s="233">
        <v>0.36</v>
      </c>
      <c r="AA42" s="233"/>
      <c r="AB42" s="233"/>
      <c r="AC42" s="233"/>
      <c r="AD42" s="1353"/>
      <c r="AE42" s="1358"/>
      <c r="AF42" s="94"/>
    </row>
    <row r="43" spans="1:32" s="1233" customFormat="1" ht="15" customHeight="1">
      <c r="A43" s="1224"/>
      <c r="B43" s="1242">
        <v>96515675</v>
      </c>
      <c r="C43" s="235" t="s">
        <v>2724</v>
      </c>
      <c r="D43" s="233">
        <v>1.5</v>
      </c>
      <c r="E43" s="237">
        <v>1.1000000000000001</v>
      </c>
      <c r="F43" s="1344" t="str">
        <f>+_xlfn.IFNA(VLOOKUP(B43,[2]Hoja1!$A:$C,3,FALSE),"Consultar")</f>
        <v>Consultar</v>
      </c>
      <c r="G43" s="1350"/>
      <c r="H43" s="1355"/>
      <c r="I43" s="235"/>
      <c r="J43" s="235"/>
      <c r="K43" s="235"/>
      <c r="L43" s="235"/>
      <c r="M43" s="235"/>
      <c r="N43" s="235"/>
      <c r="O43" s="235"/>
      <c r="P43" s="235"/>
      <c r="Q43" s="235"/>
      <c r="R43" s="235"/>
      <c r="S43" s="235"/>
      <c r="T43" s="233"/>
      <c r="U43" s="233"/>
      <c r="V43" s="233">
        <v>1</v>
      </c>
      <c r="W43" s="233">
        <v>0.89</v>
      </c>
      <c r="X43" s="233">
        <v>0.8</v>
      </c>
      <c r="Y43" s="233">
        <v>0.7</v>
      </c>
      <c r="Z43" s="233">
        <v>0.59</v>
      </c>
      <c r="AA43" s="233">
        <v>0.46</v>
      </c>
      <c r="AB43" s="233">
        <v>0.28999999999999998</v>
      </c>
      <c r="AC43" s="233"/>
      <c r="AD43" s="1353"/>
      <c r="AE43" s="1358"/>
      <c r="AF43" s="94"/>
    </row>
    <row r="44" spans="1:32" s="1233" customFormat="1" ht="15" customHeight="1">
      <c r="A44" s="1224"/>
      <c r="B44" s="1242">
        <v>96515676</v>
      </c>
      <c r="C44" s="235" t="s">
        <v>2725</v>
      </c>
      <c r="D44" s="233">
        <v>1.5</v>
      </c>
      <c r="E44" s="237">
        <v>1.1000000000000001</v>
      </c>
      <c r="F44" s="1344" t="str">
        <f>+_xlfn.IFNA(VLOOKUP(B44,[2]Hoja1!$A:$C,3,FALSE),"Consultar")</f>
        <v>Consultar</v>
      </c>
      <c r="G44" s="1350"/>
      <c r="H44" s="1355"/>
      <c r="I44" s="235"/>
      <c r="J44" s="235"/>
      <c r="K44" s="235"/>
      <c r="L44" s="235"/>
      <c r="M44" s="235"/>
      <c r="N44" s="235"/>
      <c r="O44" s="235"/>
      <c r="P44" s="235"/>
      <c r="Q44" s="235"/>
      <c r="R44" s="235"/>
      <c r="S44" s="233"/>
      <c r="T44" s="233"/>
      <c r="U44" s="233"/>
      <c r="V44" s="233">
        <v>1.1000000000000001</v>
      </c>
      <c r="W44" s="233">
        <v>0.97</v>
      </c>
      <c r="X44" s="233">
        <v>0.89</v>
      </c>
      <c r="Y44" s="233">
        <v>0.81</v>
      </c>
      <c r="Z44" s="233">
        <v>0.72</v>
      </c>
      <c r="AA44" s="233">
        <v>0.62</v>
      </c>
      <c r="AB44" s="233">
        <v>0.52</v>
      </c>
      <c r="AC44" s="233"/>
      <c r="AD44" s="1353"/>
      <c r="AE44" s="1354"/>
      <c r="AF44" s="94"/>
    </row>
    <row r="45" spans="1:32" s="1233" customFormat="1" ht="15" customHeight="1" thickBot="1">
      <c r="A45" s="1224"/>
      <c r="B45" s="1412">
        <v>96515677</v>
      </c>
      <c r="C45" s="1413" t="s">
        <v>2726</v>
      </c>
      <c r="D45" s="1352">
        <v>1.5</v>
      </c>
      <c r="E45" s="1415">
        <v>1.1000000000000001</v>
      </c>
      <c r="F45" s="3098">
        <f>+_xlfn.IFNA(VLOOKUP(B45,[2]Hoja1!$A:$C,3,FALSE),"Consultar")</f>
        <v>3242</v>
      </c>
      <c r="G45" s="1350"/>
      <c r="H45" s="1368"/>
      <c r="I45" s="1266"/>
      <c r="J45" s="1266"/>
      <c r="K45" s="1266"/>
      <c r="L45" s="1266"/>
      <c r="M45" s="1266"/>
      <c r="N45" s="1266"/>
      <c r="O45" s="1266"/>
      <c r="P45" s="1266"/>
      <c r="Q45" s="1266"/>
      <c r="R45" s="1266"/>
      <c r="S45" s="1266"/>
      <c r="T45" s="1266"/>
      <c r="U45" s="1167"/>
      <c r="V45" s="1167"/>
      <c r="W45" s="1167">
        <v>1</v>
      </c>
      <c r="X45" s="1167">
        <v>0.96</v>
      </c>
      <c r="Y45" s="1167">
        <v>0.89</v>
      </c>
      <c r="Z45" s="1167">
        <v>0.82</v>
      </c>
      <c r="AA45" s="1167">
        <v>0.74</v>
      </c>
      <c r="AB45" s="1167">
        <v>0.65</v>
      </c>
      <c r="AC45" s="1167">
        <v>0.56000000000000005</v>
      </c>
      <c r="AD45" s="1369">
        <v>0.45</v>
      </c>
      <c r="AE45" s="1370">
        <v>0.3</v>
      </c>
      <c r="AF45" s="94"/>
    </row>
    <row r="46" spans="1:32" s="1233" customFormat="1" ht="15" customHeight="1" thickBot="1">
      <c r="A46" s="1224"/>
      <c r="B46" s="831"/>
      <c r="C46" s="833"/>
      <c r="D46" s="833"/>
      <c r="E46" s="833"/>
      <c r="F46" s="1422"/>
      <c r="G46" s="1350"/>
      <c r="H46" s="1372">
        <v>5</v>
      </c>
      <c r="I46" s="1371">
        <v>10</v>
      </c>
      <c r="J46" s="1371">
        <v>15</v>
      </c>
      <c r="K46" s="1371">
        <v>20</v>
      </c>
      <c r="L46" s="1371">
        <v>30</v>
      </c>
      <c r="M46" s="1371">
        <v>40</v>
      </c>
      <c r="N46" s="1371">
        <v>50</v>
      </c>
      <c r="O46" s="1371">
        <v>60</v>
      </c>
      <c r="P46" s="1371">
        <v>70</v>
      </c>
      <c r="Q46" s="1371">
        <v>80</v>
      </c>
      <c r="R46" s="1371">
        <v>90</v>
      </c>
      <c r="S46" s="1371">
        <v>100</v>
      </c>
      <c r="T46" s="1371">
        <v>110</v>
      </c>
      <c r="U46" s="1371">
        <v>120</v>
      </c>
      <c r="V46" s="1371">
        <v>130</v>
      </c>
      <c r="W46" s="1371">
        <v>140</v>
      </c>
      <c r="X46" s="1371">
        <v>150</v>
      </c>
      <c r="Y46" s="1371">
        <v>160</v>
      </c>
      <c r="Z46" s="1371">
        <v>170</v>
      </c>
      <c r="AA46" s="1371">
        <v>190</v>
      </c>
      <c r="AB46" s="1371">
        <v>200</v>
      </c>
      <c r="AC46" s="1371">
        <v>210</v>
      </c>
      <c r="AD46" s="1373">
        <v>220</v>
      </c>
      <c r="AE46" s="1373">
        <v>230</v>
      </c>
      <c r="AF46" s="94"/>
    </row>
    <row r="47" spans="1:32" s="1233" customFormat="1" ht="15" customHeight="1">
      <c r="A47" s="1224"/>
      <c r="B47" s="1225">
        <v>96516239</v>
      </c>
      <c r="C47" s="1226" t="s">
        <v>2727</v>
      </c>
      <c r="D47" s="1227">
        <v>0.5</v>
      </c>
      <c r="E47" s="1405">
        <v>0.37</v>
      </c>
      <c r="F47" s="1344">
        <f>+_xlfn.IFNA(VLOOKUP(B47,[2]Hoja1!$A:$C,3,FALSE),"Consultar")</f>
        <v>1287</v>
      </c>
      <c r="G47" s="1350"/>
      <c r="H47" s="1346"/>
      <c r="I47" s="216">
        <v>1.9</v>
      </c>
      <c r="J47" s="216"/>
      <c r="K47" s="216"/>
      <c r="L47" s="216"/>
      <c r="M47" s="216"/>
      <c r="N47" s="216"/>
      <c r="O47" s="216"/>
      <c r="P47" s="216"/>
      <c r="Q47" s="216"/>
      <c r="R47" s="216"/>
      <c r="S47" s="216"/>
      <c r="T47" s="216"/>
      <c r="U47" s="216"/>
      <c r="V47" s="216"/>
      <c r="W47" s="216"/>
      <c r="X47" s="216"/>
      <c r="Y47" s="216"/>
      <c r="Z47" s="216"/>
      <c r="AA47" s="216"/>
      <c r="AB47" s="216"/>
      <c r="AC47" s="216"/>
      <c r="AD47" s="1347"/>
      <c r="AE47" s="1348"/>
      <c r="AF47" s="94"/>
    </row>
    <row r="48" spans="1:32" s="1233" customFormat="1" ht="15" customHeight="1">
      <c r="A48" s="1224"/>
      <c r="B48" s="1242">
        <v>96516240</v>
      </c>
      <c r="C48" s="235" t="s">
        <v>2728</v>
      </c>
      <c r="D48" s="233">
        <v>0.5</v>
      </c>
      <c r="E48" s="1349">
        <v>0.37</v>
      </c>
      <c r="F48" s="1344">
        <f>+_xlfn.IFNA(VLOOKUP(B48,[2]Hoja1!$A:$C,3,FALSE),"Consultar")</f>
        <v>1333</v>
      </c>
      <c r="G48" s="1350"/>
      <c r="H48" s="1351"/>
      <c r="I48" s="233">
        <v>2.4</v>
      </c>
      <c r="J48" s="233">
        <v>1.8</v>
      </c>
      <c r="K48" s="233"/>
      <c r="L48" s="233"/>
      <c r="M48" s="233"/>
      <c r="N48" s="233"/>
      <c r="O48" s="233"/>
      <c r="P48" s="233"/>
      <c r="Q48" s="233"/>
      <c r="R48" s="233"/>
      <c r="S48" s="233"/>
      <c r="T48" s="233"/>
      <c r="U48" s="233"/>
      <c r="V48" s="233"/>
      <c r="W48" s="233"/>
      <c r="X48" s="233"/>
      <c r="Y48" s="233"/>
      <c r="Z48" s="233"/>
      <c r="AA48" s="233"/>
      <c r="AB48" s="233"/>
      <c r="AC48" s="233"/>
      <c r="AD48" s="1353"/>
      <c r="AE48" s="1354"/>
      <c r="AF48" s="94"/>
    </row>
    <row r="49" spans="1:32" s="1233" customFormat="1" ht="15" customHeight="1" thickBot="1">
      <c r="A49" s="1224"/>
      <c r="B49" s="1242">
        <v>96516241</v>
      </c>
      <c r="C49" s="235" t="s">
        <v>2729</v>
      </c>
      <c r="D49" s="233">
        <v>0.5</v>
      </c>
      <c r="E49" s="1349">
        <v>0.37</v>
      </c>
      <c r="F49" s="1344">
        <f>+_xlfn.IFNA(VLOOKUP(B49,[2]Hoja1!$A:$C,3,FALSE),"Consultar")</f>
        <v>1380</v>
      </c>
      <c r="G49" s="1374"/>
      <c r="H49" s="1351"/>
      <c r="I49" s="233"/>
      <c r="J49" s="233">
        <v>2.2000000000000002</v>
      </c>
      <c r="K49" s="233">
        <v>1.7</v>
      </c>
      <c r="L49" s="233"/>
      <c r="M49" s="233"/>
      <c r="N49" s="233"/>
      <c r="O49" s="233"/>
      <c r="P49" s="233"/>
      <c r="Q49" s="233"/>
      <c r="R49" s="233"/>
      <c r="S49" s="233"/>
      <c r="T49" s="233"/>
      <c r="U49" s="233"/>
      <c r="V49" s="233"/>
      <c r="W49" s="233"/>
      <c r="X49" s="233"/>
      <c r="Y49" s="233"/>
      <c r="Z49" s="1352"/>
      <c r="AA49" s="1352"/>
      <c r="AB49" s="1352"/>
      <c r="AC49" s="1352"/>
      <c r="AD49" s="1353"/>
      <c r="AE49" s="1354"/>
      <c r="AF49" s="94"/>
    </row>
    <row r="50" spans="1:32" s="1233" customFormat="1" ht="15" customHeight="1">
      <c r="A50" s="1224"/>
      <c r="B50" s="1242">
        <v>96516242</v>
      </c>
      <c r="C50" s="235" t="s">
        <v>2730</v>
      </c>
      <c r="D50" s="233">
        <v>0.5</v>
      </c>
      <c r="E50" s="1349">
        <v>0.37</v>
      </c>
      <c r="F50" s="1344">
        <f>+_xlfn.IFNA(VLOOKUP(B50,[2]Hoja1!$A:$C,3,FALSE),"Consultar")</f>
        <v>1426</v>
      </c>
      <c r="G50" s="1350" t="s">
        <v>2704</v>
      </c>
      <c r="H50" s="1351"/>
      <c r="I50" s="233"/>
      <c r="J50" s="233">
        <v>2.4</v>
      </c>
      <c r="K50" s="233">
        <v>2.1</v>
      </c>
      <c r="L50" s="233">
        <v>0.7</v>
      </c>
      <c r="M50" s="233"/>
      <c r="N50" s="233"/>
      <c r="O50" s="233"/>
      <c r="P50" s="233"/>
      <c r="Q50" s="233"/>
      <c r="R50" s="233"/>
      <c r="S50" s="233"/>
      <c r="T50" s="233"/>
      <c r="U50" s="233"/>
      <c r="V50" s="233"/>
      <c r="W50" s="233"/>
      <c r="X50" s="233"/>
      <c r="Y50" s="972"/>
      <c r="Z50" s="4849" t="s">
        <v>382</v>
      </c>
      <c r="AA50" s="4850"/>
      <c r="AB50" s="4850"/>
      <c r="AC50" s="4851"/>
      <c r="AD50" s="1375"/>
      <c r="AE50" s="1354"/>
      <c r="AF50" s="94"/>
    </row>
    <row r="51" spans="1:32" s="1233" customFormat="1" ht="15" customHeight="1">
      <c r="A51" s="1224"/>
      <c r="B51" s="1242">
        <v>96516243</v>
      </c>
      <c r="C51" s="235" t="s">
        <v>2731</v>
      </c>
      <c r="D51" s="233">
        <v>0.5</v>
      </c>
      <c r="E51" s="1349">
        <v>0.37</v>
      </c>
      <c r="F51" s="1344">
        <f>+_xlfn.IFNA(VLOOKUP(B51,[2]Hoja1!$A:$C,3,FALSE),"Consultar")</f>
        <v>1473</v>
      </c>
      <c r="G51" s="1350" t="s">
        <v>2706</v>
      </c>
      <c r="H51" s="1351"/>
      <c r="I51" s="233"/>
      <c r="J51" s="233"/>
      <c r="K51" s="233">
        <v>2.2000000000000002</v>
      </c>
      <c r="L51" s="233">
        <v>1.5</v>
      </c>
      <c r="M51" s="233"/>
      <c r="N51" s="233"/>
      <c r="O51" s="233"/>
      <c r="P51" s="233"/>
      <c r="Q51" s="233"/>
      <c r="R51" s="233"/>
      <c r="S51" s="233"/>
      <c r="T51" s="233"/>
      <c r="U51" s="233"/>
      <c r="V51" s="233"/>
      <c r="W51" s="233"/>
      <c r="X51" s="233"/>
      <c r="Y51" s="972"/>
      <c r="Z51" s="4852"/>
      <c r="AA51" s="4853"/>
      <c r="AB51" s="4853"/>
      <c r="AC51" s="4854"/>
      <c r="AD51" s="1375"/>
      <c r="AE51" s="1354"/>
      <c r="AF51" s="94"/>
    </row>
    <row r="52" spans="1:32" s="1233" customFormat="1" ht="15" customHeight="1" thickBot="1">
      <c r="A52" s="1224"/>
      <c r="B52" s="1242">
        <v>96516244</v>
      </c>
      <c r="C52" s="235" t="s">
        <v>2732</v>
      </c>
      <c r="D52" s="233">
        <v>0.5</v>
      </c>
      <c r="E52" s="1349">
        <v>0.37</v>
      </c>
      <c r="F52" s="1344">
        <f>+_xlfn.IFNA(VLOOKUP(B52,[2]Hoja1!$A:$C,3,FALSE),"Consultar")</f>
        <v>1519</v>
      </c>
      <c r="G52" s="1350" t="s">
        <v>2733</v>
      </c>
      <c r="H52" s="1351"/>
      <c r="I52" s="233"/>
      <c r="J52" s="233"/>
      <c r="K52" s="233">
        <v>2.4</v>
      </c>
      <c r="L52" s="233">
        <v>1.8</v>
      </c>
      <c r="M52" s="233">
        <v>0.9</v>
      </c>
      <c r="N52" s="233"/>
      <c r="O52" s="233"/>
      <c r="P52" s="233"/>
      <c r="Q52" s="233"/>
      <c r="R52" s="233"/>
      <c r="S52" s="233"/>
      <c r="T52" s="233"/>
      <c r="U52" s="233"/>
      <c r="V52" s="233"/>
      <c r="W52" s="233"/>
      <c r="X52" s="233"/>
      <c r="Y52" s="972"/>
      <c r="Z52" s="4855"/>
      <c r="AA52" s="4856"/>
      <c r="AB52" s="4856"/>
      <c r="AC52" s="4857"/>
      <c r="AD52" s="1375"/>
      <c r="AE52" s="1354"/>
      <c r="AF52" s="94"/>
    </row>
    <row r="53" spans="1:32" s="1233" customFormat="1" ht="15" customHeight="1">
      <c r="A53" s="1224"/>
      <c r="B53" s="1242">
        <v>96516245</v>
      </c>
      <c r="C53" s="235" t="s">
        <v>2734</v>
      </c>
      <c r="D53" s="233">
        <v>0.75</v>
      </c>
      <c r="E53" s="1349">
        <v>0.55000000000000004</v>
      </c>
      <c r="F53" s="1344">
        <f>+_xlfn.IFNA(VLOOKUP(B53,[2]Hoja1!$A:$C,3,FALSE),"Consultar")</f>
        <v>1556</v>
      </c>
      <c r="G53" s="1350" t="s">
        <v>2710</v>
      </c>
      <c r="H53" s="1351"/>
      <c r="I53" s="233"/>
      <c r="J53" s="233"/>
      <c r="K53" s="233"/>
      <c r="L53" s="237">
        <v>2</v>
      </c>
      <c r="M53" s="233">
        <v>1.5</v>
      </c>
      <c r="N53" s="233"/>
      <c r="O53" s="233"/>
      <c r="P53" s="233"/>
      <c r="Q53" s="233"/>
      <c r="R53" s="233"/>
      <c r="S53" s="233"/>
      <c r="T53" s="233"/>
      <c r="U53" s="233"/>
      <c r="V53" s="233"/>
      <c r="W53" s="233"/>
      <c r="X53" s="233"/>
      <c r="Y53" s="233"/>
      <c r="Z53" s="1227"/>
      <c r="AA53" s="1227"/>
      <c r="AB53" s="1227"/>
      <c r="AC53" s="1227"/>
      <c r="AD53" s="1353"/>
      <c r="AE53" s="1354"/>
      <c r="AF53" s="94"/>
    </row>
    <row r="54" spans="1:32" s="1233" customFormat="1" ht="15" customHeight="1">
      <c r="A54" s="1224"/>
      <c r="B54" s="1242">
        <v>96478872</v>
      </c>
      <c r="C54" s="235" t="s">
        <v>2735</v>
      </c>
      <c r="D54" s="233">
        <v>0.75</v>
      </c>
      <c r="E54" s="1349">
        <v>0.55000000000000004</v>
      </c>
      <c r="F54" s="1344">
        <f>+_xlfn.IFNA(VLOOKUP(B54,[2]Hoja1!$A:$C,3,FALSE),"Consultar")</f>
        <v>1586</v>
      </c>
      <c r="G54" s="1350" t="s">
        <v>2736</v>
      </c>
      <c r="H54" s="1351"/>
      <c r="I54" s="233"/>
      <c r="J54" s="233"/>
      <c r="K54" s="233"/>
      <c r="L54" s="233">
        <v>2.2000000000000002</v>
      </c>
      <c r="M54" s="233">
        <v>1.8</v>
      </c>
      <c r="N54" s="233">
        <v>1.1000000000000001</v>
      </c>
      <c r="O54" s="233"/>
      <c r="P54" s="233"/>
      <c r="Q54" s="233"/>
      <c r="R54" s="233"/>
      <c r="S54" s="233"/>
      <c r="T54" s="233"/>
      <c r="U54" s="233"/>
      <c r="V54" s="233"/>
      <c r="W54" s="233"/>
      <c r="X54" s="233"/>
      <c r="Y54" s="233"/>
      <c r="Z54" s="233"/>
      <c r="AA54" s="233"/>
      <c r="AB54" s="233"/>
      <c r="AC54" s="233"/>
      <c r="AD54" s="1353"/>
      <c r="AE54" s="1354"/>
      <c r="AF54" s="94"/>
    </row>
    <row r="55" spans="1:32" s="1233" customFormat="1" ht="15" customHeight="1">
      <c r="A55" s="1224"/>
      <c r="B55" s="1242">
        <v>96516246</v>
      </c>
      <c r="C55" s="235" t="s">
        <v>2737</v>
      </c>
      <c r="D55" s="233">
        <v>0.75</v>
      </c>
      <c r="E55" s="1349">
        <v>0.55000000000000004</v>
      </c>
      <c r="F55" s="1344">
        <f>+_xlfn.IFNA(VLOOKUP(B55,[2]Hoja1!$A:$C,3,FALSE),"Consultar")</f>
        <v>1659</v>
      </c>
      <c r="G55" s="1350" t="s">
        <v>2714</v>
      </c>
      <c r="H55" s="1351"/>
      <c r="I55" s="233"/>
      <c r="J55" s="233"/>
      <c r="K55" s="233"/>
      <c r="L55" s="233">
        <v>2.2999999999999998</v>
      </c>
      <c r="M55" s="233">
        <v>1.9</v>
      </c>
      <c r="N55" s="233">
        <v>1.48</v>
      </c>
      <c r="O55" s="233"/>
      <c r="P55" s="233"/>
      <c r="Q55" s="233"/>
      <c r="R55" s="233"/>
      <c r="S55" s="233"/>
      <c r="T55" s="233"/>
      <c r="U55" s="233"/>
      <c r="V55" s="233"/>
      <c r="W55" s="233"/>
      <c r="X55" s="233"/>
      <c r="Y55" s="233"/>
      <c r="Z55" s="233"/>
      <c r="AA55" s="233"/>
      <c r="AB55" s="233"/>
      <c r="AC55" s="233"/>
      <c r="AD55" s="1353"/>
      <c r="AE55" s="1354"/>
      <c r="AF55" s="94"/>
    </row>
    <row r="56" spans="1:32" s="1233" customFormat="1" ht="15" customHeight="1">
      <c r="A56" s="1224"/>
      <c r="B56" s="1242">
        <v>96516247</v>
      </c>
      <c r="C56" s="235" t="s">
        <v>2738</v>
      </c>
      <c r="D56" s="233">
        <v>0.75</v>
      </c>
      <c r="E56" s="1349">
        <v>0.55000000000000004</v>
      </c>
      <c r="F56" s="1344">
        <f>+_xlfn.IFNA(VLOOKUP(B56,[2]Hoja1!$A:$C,3,FALSE),"Consultar")</f>
        <v>1730</v>
      </c>
      <c r="G56" s="1362">
        <f>+_xlfn.IFNA(VLOOKUP(G57,'[3]PL sin bloqueos'!$A$2:$D$2222,4,FALSE),"Consultar")</f>
        <v>60</v>
      </c>
      <c r="H56" s="1351"/>
      <c r="I56" s="233"/>
      <c r="J56" s="233"/>
      <c r="K56" s="233"/>
      <c r="L56" s="233">
        <v>2.4</v>
      </c>
      <c r="M56" s="237">
        <v>2</v>
      </c>
      <c r="N56" s="233">
        <v>1.6</v>
      </c>
      <c r="O56" s="233">
        <v>1.1000000000000001</v>
      </c>
      <c r="P56" s="233"/>
      <c r="Q56" s="233"/>
      <c r="R56" s="233"/>
      <c r="S56" s="233"/>
      <c r="T56" s="233"/>
      <c r="U56" s="233"/>
      <c r="V56" s="233"/>
      <c r="W56" s="233"/>
      <c r="X56" s="233"/>
      <c r="Y56" s="233"/>
      <c r="Z56" s="233"/>
      <c r="AA56" s="233"/>
      <c r="AB56" s="233"/>
      <c r="AC56" s="233"/>
      <c r="AD56" s="1353"/>
      <c r="AE56" s="1354"/>
      <c r="AF56" s="94"/>
    </row>
    <row r="57" spans="1:32" s="1233" customFormat="1" ht="15" customHeight="1">
      <c r="A57" s="1224"/>
      <c r="B57" s="1242">
        <v>96516248</v>
      </c>
      <c r="C57" s="235" t="s">
        <v>2739</v>
      </c>
      <c r="D57" s="233">
        <v>1</v>
      </c>
      <c r="E57" s="1349">
        <v>0.75</v>
      </c>
      <c r="F57" s="1344">
        <f>+_xlfn.IFNA(VLOOKUP(B57,[2]Hoja1!$A:$C,3,FALSE),"Consultar")</f>
        <v>1803</v>
      </c>
      <c r="G57" s="1366">
        <v>409902</v>
      </c>
      <c r="H57" s="1351"/>
      <c r="I57" s="233"/>
      <c r="J57" s="233"/>
      <c r="K57" s="233"/>
      <c r="L57" s="233"/>
      <c r="M57" s="233">
        <v>2.2000000000000002</v>
      </c>
      <c r="N57" s="233">
        <v>1.9</v>
      </c>
      <c r="O57" s="233">
        <v>1.5</v>
      </c>
      <c r="P57" s="233">
        <v>0.9</v>
      </c>
      <c r="Q57" s="233"/>
      <c r="R57" s="233"/>
      <c r="S57" s="233"/>
      <c r="T57" s="233"/>
      <c r="U57" s="233"/>
      <c r="V57" s="233"/>
      <c r="W57" s="233"/>
      <c r="X57" s="233"/>
      <c r="Y57" s="233"/>
      <c r="Z57" s="233"/>
      <c r="AA57" s="233"/>
      <c r="AB57" s="233"/>
      <c r="AC57" s="233"/>
      <c r="AD57" s="1353"/>
      <c r="AE57" s="1354"/>
      <c r="AF57" s="94"/>
    </row>
    <row r="58" spans="1:32" s="1233" customFormat="1" ht="15" customHeight="1">
      <c r="A58" s="1224"/>
      <c r="B58" s="1360">
        <v>96516249</v>
      </c>
      <c r="C58" s="226" t="s">
        <v>2740</v>
      </c>
      <c r="D58" s="1165">
        <v>1</v>
      </c>
      <c r="E58" s="1361">
        <v>0.75</v>
      </c>
      <c r="F58" s="3097">
        <f>+_xlfn.IFNA(VLOOKUP(B58,[2]Hoja1!$A:$C,3,FALSE),"Consultar")</f>
        <v>1870</v>
      </c>
      <c r="G58" s="1350" t="s">
        <v>2718</v>
      </c>
      <c r="H58" s="1376"/>
      <c r="I58" s="1165"/>
      <c r="J58" s="1165"/>
      <c r="K58" s="1165"/>
      <c r="L58" s="1165"/>
      <c r="M58" s="1165">
        <v>2.2000000000000002</v>
      </c>
      <c r="N58" s="1377">
        <v>2</v>
      </c>
      <c r="O58" s="1165">
        <v>1.7</v>
      </c>
      <c r="P58" s="1165">
        <v>1.2</v>
      </c>
      <c r="Q58" s="1165"/>
      <c r="R58" s="1165"/>
      <c r="S58" s="1165"/>
      <c r="T58" s="1165"/>
      <c r="U58" s="1165"/>
      <c r="V58" s="1165"/>
      <c r="W58" s="1165"/>
      <c r="X58" s="1165"/>
      <c r="Y58" s="1165"/>
      <c r="Z58" s="1165"/>
      <c r="AA58" s="1165"/>
      <c r="AB58" s="1165"/>
      <c r="AC58" s="1165"/>
      <c r="AD58" s="1364"/>
      <c r="AE58" s="1378"/>
      <c r="AF58" s="94"/>
    </row>
    <row r="59" spans="1:32" s="1233" customFormat="1" ht="15" customHeight="1">
      <c r="A59" s="1224"/>
      <c r="B59" s="1242">
        <v>96516250</v>
      </c>
      <c r="C59" s="235" t="s">
        <v>2741</v>
      </c>
      <c r="D59" s="233">
        <v>1</v>
      </c>
      <c r="E59" s="1349">
        <v>0.75</v>
      </c>
      <c r="F59" s="1344">
        <f>+_xlfn.IFNA(VLOOKUP(B59,[2]Hoja1!$A:$C,3,FALSE),"Consultar")</f>
        <v>2014</v>
      </c>
      <c r="G59" s="1379"/>
      <c r="H59" s="1351"/>
      <c r="I59" s="233"/>
      <c r="J59" s="233"/>
      <c r="K59" s="233"/>
      <c r="L59" s="233"/>
      <c r="M59" s="233">
        <v>2.4</v>
      </c>
      <c r="N59" s="233">
        <v>2.2000000000000002</v>
      </c>
      <c r="O59" s="233">
        <v>1.9</v>
      </c>
      <c r="P59" s="233">
        <v>1.6</v>
      </c>
      <c r="Q59" s="233">
        <v>1.2</v>
      </c>
      <c r="R59" s="233"/>
      <c r="S59" s="233"/>
      <c r="T59" s="233"/>
      <c r="U59" s="233"/>
      <c r="V59" s="233"/>
      <c r="W59" s="233"/>
      <c r="X59" s="233"/>
      <c r="Y59" s="233"/>
      <c r="Z59" s="233"/>
      <c r="AA59" s="233"/>
      <c r="AB59" s="233"/>
      <c r="AC59" s="233"/>
      <c r="AD59" s="1353"/>
      <c r="AE59" s="1354"/>
      <c r="AF59" s="94"/>
    </row>
    <row r="60" spans="1:32" s="1233" customFormat="1" ht="15" customHeight="1">
      <c r="A60" s="1224"/>
      <c r="B60" s="1242">
        <v>96516251</v>
      </c>
      <c r="C60" s="235" t="s">
        <v>2742</v>
      </c>
      <c r="D60" s="233">
        <v>1.5</v>
      </c>
      <c r="E60" s="233">
        <v>1.1000000000000001</v>
      </c>
      <c r="F60" s="1344">
        <f>+_xlfn.IFNA(VLOOKUP(B60,[2]Hoja1!$A:$C,3,FALSE),"Consultar")</f>
        <v>2144</v>
      </c>
      <c r="G60" s="1379"/>
      <c r="H60" s="1351"/>
      <c r="I60" s="233"/>
      <c r="J60" s="233"/>
      <c r="K60" s="233"/>
      <c r="L60" s="233"/>
      <c r="M60" s="233"/>
      <c r="N60" s="233">
        <v>2.2999999999999998</v>
      </c>
      <c r="O60" s="233">
        <v>2.1</v>
      </c>
      <c r="P60" s="233">
        <v>1.9</v>
      </c>
      <c r="Q60" s="233">
        <v>1.6</v>
      </c>
      <c r="R60" s="233">
        <v>1.3</v>
      </c>
      <c r="S60" s="233">
        <v>0.8</v>
      </c>
      <c r="T60" s="233"/>
      <c r="U60" s="233"/>
      <c r="V60" s="233"/>
      <c r="W60" s="233"/>
      <c r="X60" s="233"/>
      <c r="Y60" s="233"/>
      <c r="Z60" s="233"/>
      <c r="AA60" s="233"/>
      <c r="AB60" s="233"/>
      <c r="AC60" s="233"/>
      <c r="AD60" s="1353"/>
      <c r="AE60" s="1354"/>
      <c r="AF60" s="94"/>
    </row>
    <row r="61" spans="1:32" s="1233" customFormat="1" ht="15" customHeight="1">
      <c r="A61" s="1224"/>
      <c r="B61" s="1242">
        <v>96516252</v>
      </c>
      <c r="C61" s="235" t="s">
        <v>2743</v>
      </c>
      <c r="D61" s="233">
        <v>1.5</v>
      </c>
      <c r="E61" s="233">
        <v>1.1000000000000001</v>
      </c>
      <c r="F61" s="1344">
        <f>+_xlfn.IFNA(VLOOKUP(B61,[2]Hoja1!$A:$C,3,FALSE),"Consultar")</f>
        <v>2288</v>
      </c>
      <c r="G61" s="1379"/>
      <c r="H61" s="1351"/>
      <c r="I61" s="233"/>
      <c r="J61" s="233"/>
      <c r="K61" s="233"/>
      <c r="L61" s="233"/>
      <c r="M61" s="233"/>
      <c r="N61" s="233">
        <v>2.4</v>
      </c>
      <c r="O61" s="233">
        <v>2.2000000000000002</v>
      </c>
      <c r="P61" s="237">
        <v>2</v>
      </c>
      <c r="Q61" s="233">
        <v>1.8</v>
      </c>
      <c r="R61" s="233">
        <v>1.6</v>
      </c>
      <c r="S61" s="233">
        <v>1.3</v>
      </c>
      <c r="T61" s="233">
        <v>0.8</v>
      </c>
      <c r="U61" s="233"/>
      <c r="V61" s="233"/>
      <c r="W61" s="233"/>
      <c r="X61" s="233"/>
      <c r="Y61" s="233"/>
      <c r="Z61" s="233"/>
      <c r="AA61" s="233"/>
      <c r="AB61" s="233"/>
      <c r="AC61" s="233"/>
      <c r="AD61" s="1353"/>
      <c r="AE61" s="1354"/>
      <c r="AF61" s="94"/>
    </row>
    <row r="62" spans="1:32" s="1233" customFormat="1" ht="15" customHeight="1">
      <c r="A62" s="1224"/>
      <c r="B62" s="1242">
        <v>96516253</v>
      </c>
      <c r="C62" s="235" t="s">
        <v>2744</v>
      </c>
      <c r="D62" s="233">
        <v>1.5</v>
      </c>
      <c r="E62" s="233">
        <v>1.1000000000000001</v>
      </c>
      <c r="F62" s="1344">
        <f>+_xlfn.IFNA(VLOOKUP(B62,[2]Hoja1!$A:$C,3,FALSE),"Consultar")</f>
        <v>2432</v>
      </c>
      <c r="G62" s="1350"/>
      <c r="H62" s="1351"/>
      <c r="I62" s="233"/>
      <c r="J62" s="233"/>
      <c r="K62" s="233"/>
      <c r="L62" s="233"/>
      <c r="M62" s="233"/>
      <c r="N62" s="233"/>
      <c r="O62" s="233">
        <v>2.2999999999999998</v>
      </c>
      <c r="P62" s="233">
        <v>2.1</v>
      </c>
      <c r="Q62" s="233">
        <v>1.9</v>
      </c>
      <c r="R62" s="233">
        <v>1.7</v>
      </c>
      <c r="S62" s="233">
        <v>1.5</v>
      </c>
      <c r="T62" s="233">
        <v>1.3</v>
      </c>
      <c r="U62" s="233">
        <v>0.9</v>
      </c>
      <c r="V62" s="233"/>
      <c r="W62" s="233"/>
      <c r="X62" s="233"/>
      <c r="Y62" s="233"/>
      <c r="Z62" s="233"/>
      <c r="AA62" s="233"/>
      <c r="AB62" s="233"/>
      <c r="AC62" s="233"/>
      <c r="AD62" s="1353"/>
      <c r="AE62" s="1354"/>
      <c r="AF62" s="94"/>
    </row>
    <row r="63" spans="1:32" s="1233" customFormat="1" ht="15" customHeight="1">
      <c r="A63" s="1224"/>
      <c r="B63" s="1242">
        <v>96516254</v>
      </c>
      <c r="C63" s="235" t="s">
        <v>2745</v>
      </c>
      <c r="D63" s="233">
        <v>1.5</v>
      </c>
      <c r="E63" s="233">
        <v>1.1000000000000001</v>
      </c>
      <c r="F63" s="1344">
        <f>+_xlfn.IFNA(VLOOKUP(B63,[2]Hoja1!$A:$C,3,FALSE),"Consultar")</f>
        <v>2583</v>
      </c>
      <c r="G63" s="1350"/>
      <c r="H63" s="1351"/>
      <c r="I63" s="233"/>
      <c r="J63" s="233"/>
      <c r="K63" s="233"/>
      <c r="L63" s="233"/>
      <c r="M63" s="233"/>
      <c r="N63" s="233"/>
      <c r="O63" s="233">
        <v>2.2999999999999998</v>
      </c>
      <c r="P63" s="233">
        <v>2.2000000000000002</v>
      </c>
      <c r="Q63" s="233">
        <v>2.1</v>
      </c>
      <c r="R63" s="233">
        <v>1.9</v>
      </c>
      <c r="S63" s="233">
        <v>1.7</v>
      </c>
      <c r="T63" s="233">
        <v>1.5</v>
      </c>
      <c r="U63" s="233">
        <v>1.3</v>
      </c>
      <c r="V63" s="233">
        <v>0.9</v>
      </c>
      <c r="W63" s="233"/>
      <c r="X63" s="233"/>
      <c r="Y63" s="233"/>
      <c r="Z63" s="233"/>
      <c r="AA63" s="233"/>
      <c r="AB63" s="233"/>
      <c r="AC63" s="233"/>
      <c r="AD63" s="1353"/>
      <c r="AE63" s="1354"/>
      <c r="AF63" s="94"/>
    </row>
    <row r="64" spans="1:32" s="1233" customFormat="1" ht="15" customHeight="1">
      <c r="A64" s="1224"/>
      <c r="B64" s="1242">
        <v>96516255</v>
      </c>
      <c r="C64" s="235" t="s">
        <v>2746</v>
      </c>
      <c r="D64" s="233">
        <v>2</v>
      </c>
      <c r="E64" s="233">
        <v>1.5</v>
      </c>
      <c r="F64" s="1344">
        <f>+_xlfn.IFNA(VLOOKUP(B64,[2]Hoja1!$A:$C,3,FALSE),"Consultar")</f>
        <v>2855</v>
      </c>
      <c r="G64" s="1379"/>
      <c r="H64" s="1351"/>
      <c r="I64" s="233"/>
      <c r="J64" s="233"/>
      <c r="K64" s="233"/>
      <c r="L64" s="233"/>
      <c r="M64" s="233"/>
      <c r="N64" s="233"/>
      <c r="O64" s="233"/>
      <c r="P64" s="233">
        <v>2.2999999999999998</v>
      </c>
      <c r="Q64" s="233">
        <v>2.2000000000000002</v>
      </c>
      <c r="R64" s="233">
        <v>2.1</v>
      </c>
      <c r="S64" s="233">
        <v>1.9</v>
      </c>
      <c r="T64" s="233">
        <v>1.8</v>
      </c>
      <c r="U64" s="233">
        <v>1.7</v>
      </c>
      <c r="V64" s="233">
        <v>1.4</v>
      </c>
      <c r="W64" s="233">
        <v>1.1000000000000001</v>
      </c>
      <c r="X64" s="233">
        <v>0.7</v>
      </c>
      <c r="Y64" s="233"/>
      <c r="Z64" s="233"/>
      <c r="AA64" s="233"/>
      <c r="AB64" s="233"/>
      <c r="AC64" s="233"/>
      <c r="AD64" s="1353"/>
      <c r="AE64" s="1354"/>
      <c r="AF64" s="94"/>
    </row>
    <row r="65" spans="1:32" s="1233" customFormat="1" ht="15" customHeight="1">
      <c r="A65" s="1224"/>
      <c r="B65" s="1242">
        <v>96516256</v>
      </c>
      <c r="C65" s="235" t="s">
        <v>2747</v>
      </c>
      <c r="D65" s="233">
        <v>2</v>
      </c>
      <c r="E65" s="233">
        <v>1.5</v>
      </c>
      <c r="F65" s="1344">
        <f>+_xlfn.IFNA(VLOOKUP(B65,[2]Hoja1!$A:$C,3,FALSE),"Consultar")</f>
        <v>2998</v>
      </c>
      <c r="G65" s="1379"/>
      <c r="H65" s="1351"/>
      <c r="I65" s="233"/>
      <c r="J65" s="233"/>
      <c r="K65" s="233"/>
      <c r="L65" s="233"/>
      <c r="M65" s="233"/>
      <c r="N65" s="233"/>
      <c r="O65" s="233"/>
      <c r="P65" s="233"/>
      <c r="Q65" s="233">
        <v>2.2999999999999998</v>
      </c>
      <c r="R65" s="233">
        <v>2.2000000000000002</v>
      </c>
      <c r="S65" s="233">
        <v>2.1</v>
      </c>
      <c r="T65" s="233">
        <v>1.9</v>
      </c>
      <c r="U65" s="233">
        <v>1.8</v>
      </c>
      <c r="V65" s="233">
        <v>1.6</v>
      </c>
      <c r="W65" s="233">
        <v>1.4</v>
      </c>
      <c r="X65" s="233">
        <v>1</v>
      </c>
      <c r="Y65" s="233">
        <v>0.8</v>
      </c>
      <c r="Z65" s="233"/>
      <c r="AA65" s="233"/>
      <c r="AB65" s="233"/>
      <c r="AC65" s="233"/>
      <c r="AD65" s="1353"/>
      <c r="AE65" s="1354"/>
      <c r="AF65" s="94"/>
    </row>
    <row r="66" spans="1:32" s="1233" customFormat="1" ht="15" customHeight="1">
      <c r="A66" s="1224"/>
      <c r="B66" s="1242">
        <v>96516257</v>
      </c>
      <c r="C66" s="235" t="s">
        <v>2748</v>
      </c>
      <c r="D66" s="233">
        <v>2</v>
      </c>
      <c r="E66" s="233">
        <v>1.5</v>
      </c>
      <c r="F66" s="1344">
        <f>+_xlfn.IFNA(VLOOKUP(B66,[2]Hoja1!$A:$C,3,FALSE),"Consultar")</f>
        <v>3221</v>
      </c>
      <c r="G66" s="1379"/>
      <c r="H66" s="1351"/>
      <c r="I66" s="233"/>
      <c r="J66" s="233"/>
      <c r="K66" s="233"/>
      <c r="L66" s="233"/>
      <c r="M66" s="233"/>
      <c r="N66" s="233"/>
      <c r="O66" s="233"/>
      <c r="P66" s="233"/>
      <c r="Q66" s="233"/>
      <c r="R66" s="233">
        <v>2.2999999999999998</v>
      </c>
      <c r="S66" s="233">
        <v>2.2000000000000002</v>
      </c>
      <c r="T66" s="237">
        <v>2</v>
      </c>
      <c r="U66" s="233">
        <v>1.9</v>
      </c>
      <c r="V66" s="233">
        <v>1.8</v>
      </c>
      <c r="W66" s="233">
        <v>1.5</v>
      </c>
      <c r="X66" s="233">
        <v>1.5</v>
      </c>
      <c r="Y66" s="233">
        <v>1.3</v>
      </c>
      <c r="Z66" s="233">
        <v>1</v>
      </c>
      <c r="AA66" s="233"/>
      <c r="AB66" s="233"/>
      <c r="AC66" s="233"/>
      <c r="AD66" s="1353"/>
      <c r="AE66" s="1354"/>
      <c r="AF66" s="94"/>
    </row>
    <row r="67" spans="1:32" s="1233" customFormat="1" ht="15" customHeight="1">
      <c r="A67" s="1224"/>
      <c r="B67" s="1242">
        <v>96516258</v>
      </c>
      <c r="C67" s="235" t="s">
        <v>2749</v>
      </c>
      <c r="D67" s="233">
        <v>3</v>
      </c>
      <c r="E67" s="233">
        <v>2.2000000000000002</v>
      </c>
      <c r="F67" s="1344">
        <f>+_xlfn.IFNA(VLOOKUP(B67,[2]Hoja1!$A:$C,3,FALSE),"Consultar")</f>
        <v>3614</v>
      </c>
      <c r="G67" s="1350"/>
      <c r="H67" s="1351"/>
      <c r="I67" s="233"/>
      <c r="J67" s="233"/>
      <c r="K67" s="233"/>
      <c r="L67" s="233"/>
      <c r="M67" s="233"/>
      <c r="N67" s="233"/>
      <c r="O67" s="233"/>
      <c r="P67" s="233"/>
      <c r="Q67" s="233"/>
      <c r="R67" s="233"/>
      <c r="S67" s="233"/>
      <c r="T67" s="233">
        <v>2.2999999999999998</v>
      </c>
      <c r="U67" s="233">
        <v>2.1</v>
      </c>
      <c r="V67" s="237">
        <v>2</v>
      </c>
      <c r="W67" s="233">
        <v>1.9</v>
      </c>
      <c r="X67" s="233">
        <v>1.7</v>
      </c>
      <c r="Y67" s="233">
        <v>1.6</v>
      </c>
      <c r="Z67" s="233">
        <v>1.4</v>
      </c>
      <c r="AA67" s="233">
        <v>1</v>
      </c>
      <c r="AB67" s="233">
        <v>0.7</v>
      </c>
      <c r="AC67" s="233"/>
      <c r="AD67" s="1353"/>
      <c r="AE67" s="1354"/>
      <c r="AF67" s="94"/>
    </row>
    <row r="68" spans="1:32" s="1233" customFormat="1" ht="15" customHeight="1" thickBot="1">
      <c r="A68" s="1224"/>
      <c r="B68" s="1265">
        <v>96516259</v>
      </c>
      <c r="C68" s="1266" t="s">
        <v>2750</v>
      </c>
      <c r="D68" s="1167">
        <v>3</v>
      </c>
      <c r="E68" s="1167">
        <v>2.2000000000000002</v>
      </c>
      <c r="F68" s="1267">
        <f>+_xlfn.IFNA(VLOOKUP(B68,[2]Hoja1!$A:$C,3,FALSE),"Consultar")</f>
        <v>3836</v>
      </c>
      <c r="G68" s="1380"/>
      <c r="H68" s="1168"/>
      <c r="I68" s="1167"/>
      <c r="J68" s="1167"/>
      <c r="K68" s="1167"/>
      <c r="L68" s="1167"/>
      <c r="M68" s="1167"/>
      <c r="N68" s="1167"/>
      <c r="O68" s="1167"/>
      <c r="P68" s="1167"/>
      <c r="Q68" s="1167"/>
      <c r="R68" s="1167"/>
      <c r="S68" s="1167">
        <v>2.2999999999999998</v>
      </c>
      <c r="T68" s="1167">
        <v>2.4</v>
      </c>
      <c r="U68" s="1167">
        <v>2.2000000000000002</v>
      </c>
      <c r="V68" s="1167">
        <v>2.1</v>
      </c>
      <c r="W68" s="1367">
        <v>2</v>
      </c>
      <c r="X68" s="1167">
        <v>1.9</v>
      </c>
      <c r="Y68" s="1167">
        <v>1.8</v>
      </c>
      <c r="Z68" s="1167">
        <v>1.6</v>
      </c>
      <c r="AA68" s="1167">
        <v>1.3</v>
      </c>
      <c r="AB68" s="1167">
        <v>1.2</v>
      </c>
      <c r="AC68" s="1167">
        <v>0.9</v>
      </c>
      <c r="AD68" s="1369">
        <v>0.6</v>
      </c>
      <c r="AE68" s="1370"/>
      <c r="AF68" s="94"/>
    </row>
    <row r="69" spans="1:32" ht="10.5" customHeight="1">
      <c r="B69" s="1381" t="s">
        <v>2751</v>
      </c>
      <c r="C69" s="1382"/>
      <c r="D69" s="1382"/>
      <c r="E69" s="1382"/>
      <c r="F69" s="1383"/>
      <c r="G69" s="1383"/>
      <c r="H69" s="1382"/>
      <c r="I69" s="1382"/>
      <c r="J69" s="1382"/>
      <c r="K69" s="1382"/>
      <c r="L69" s="1382"/>
      <c r="M69" s="1382"/>
      <c r="N69" s="1382"/>
      <c r="O69" s="1382"/>
      <c r="P69" s="1382"/>
      <c r="Q69" s="1382"/>
      <c r="R69" s="1382"/>
      <c r="S69" s="1382"/>
      <c r="T69" s="1382"/>
      <c r="U69" s="1382"/>
      <c r="V69" s="1382"/>
      <c r="W69" s="1382"/>
      <c r="X69" s="1382"/>
      <c r="Y69" s="1382"/>
      <c r="Z69" s="1382"/>
      <c r="AA69" s="1382"/>
      <c r="AB69" s="1382"/>
      <c r="AC69" s="1382"/>
      <c r="AD69" s="1382"/>
      <c r="AE69" s="1382"/>
      <c r="AF69" s="1384"/>
    </row>
    <row r="70" spans="1:32" ht="14.1" customHeight="1">
      <c r="B70" s="1381" t="s">
        <v>2752</v>
      </c>
      <c r="C70" s="1385"/>
      <c r="D70" s="1386"/>
      <c r="E70" s="1386"/>
      <c r="F70" s="1387"/>
      <c r="G70" s="1388"/>
      <c r="H70" s="1386"/>
      <c r="I70" s="1386"/>
      <c r="J70" s="1386"/>
      <c r="K70" s="1386"/>
      <c r="L70" s="1386"/>
      <c r="M70" s="1386"/>
      <c r="N70" s="1386"/>
      <c r="O70" s="1386"/>
      <c r="P70" s="1386"/>
      <c r="Q70" s="1386"/>
      <c r="R70" s="1386"/>
      <c r="S70" s="1386"/>
      <c r="T70" s="1386"/>
      <c r="U70" s="1386"/>
      <c r="V70" s="1386"/>
      <c r="W70" s="1386"/>
      <c r="X70" s="1386"/>
      <c r="Y70" s="1386"/>
      <c r="Z70" s="1386"/>
      <c r="AA70" s="1386"/>
      <c r="AB70" s="1386"/>
      <c r="AC70" s="1386"/>
      <c r="AD70" s="1389"/>
      <c r="AE70" s="1389"/>
      <c r="AF70" s="1384"/>
    </row>
    <row r="71" spans="1:32" ht="5.65" customHeight="1">
      <c r="B71" s="1390"/>
      <c r="C71" s="278"/>
      <c r="D71" s="1391"/>
      <c r="E71" s="1391"/>
      <c r="F71" s="1392"/>
      <c r="G71" s="1391"/>
      <c r="H71" s="1391"/>
      <c r="I71" s="1391"/>
      <c r="J71" s="1391"/>
      <c r="K71" s="1391"/>
      <c r="L71" s="1391"/>
      <c r="M71" s="1391"/>
      <c r="N71" s="1391"/>
      <c r="O71" s="1391"/>
      <c r="P71" s="1391"/>
      <c r="Q71" s="1391"/>
      <c r="R71" s="1391"/>
      <c r="S71" s="1391"/>
      <c r="T71" s="1391"/>
      <c r="U71" s="1389"/>
      <c r="V71" s="1393"/>
      <c r="W71" s="1393"/>
      <c r="X71" s="1393"/>
      <c r="Y71" s="1393"/>
      <c r="Z71" s="1393"/>
      <c r="AA71" s="1393"/>
      <c r="AB71" s="1393"/>
      <c r="AC71" s="1393"/>
      <c r="AD71" s="1394"/>
      <c r="AE71" s="1395"/>
      <c r="AF71" s="1384"/>
    </row>
    <row r="72" spans="1:32" ht="18" customHeight="1">
      <c r="B72" s="1396" t="s">
        <v>2753</v>
      </c>
      <c r="C72" s="1391"/>
      <c r="D72" s="1386"/>
      <c r="E72" s="1386"/>
      <c r="F72" s="1392"/>
      <c r="G72" s="1391"/>
      <c r="H72" s="1389"/>
      <c r="I72" s="1389"/>
      <c r="J72" s="1389"/>
      <c r="K72" s="1389"/>
      <c r="L72" s="1389"/>
      <c r="M72" s="1389"/>
      <c r="N72" s="1389"/>
      <c r="O72" s="1389"/>
      <c r="P72" s="1389"/>
      <c r="Q72" s="1389"/>
      <c r="R72" s="1389"/>
      <c r="S72" s="1389"/>
      <c r="T72" s="1389"/>
      <c r="U72" s="1389"/>
      <c r="V72" s="1389"/>
      <c r="W72" s="1389"/>
      <c r="X72" s="1389"/>
      <c r="Y72" s="1389"/>
      <c r="Z72" s="1389"/>
      <c r="AA72" s="1389"/>
      <c r="AB72" s="1389"/>
      <c r="AC72" s="1389"/>
      <c r="AD72" s="1389"/>
      <c r="AF72" s="1384"/>
    </row>
    <row r="73" spans="1:32" ht="19.5" customHeight="1">
      <c r="B73" s="160" t="s">
        <v>2675</v>
      </c>
      <c r="C73" s="1391"/>
      <c r="D73" s="1386"/>
      <c r="E73" s="1386"/>
      <c r="F73" s="1392"/>
      <c r="G73" s="1391"/>
      <c r="H73" s="1389"/>
      <c r="I73" s="1389"/>
      <c r="J73" s="1389"/>
      <c r="K73" s="1389"/>
      <c r="L73" s="1389"/>
      <c r="M73" s="1389"/>
      <c r="N73" s="1389"/>
      <c r="O73" s="1389"/>
      <c r="P73" s="1389"/>
      <c r="Q73" s="1389"/>
      <c r="R73" s="1389"/>
      <c r="S73" s="1389"/>
      <c r="T73" s="1389"/>
      <c r="U73" s="1389"/>
      <c r="V73" s="1389"/>
      <c r="W73" s="1389"/>
      <c r="X73" s="1389"/>
      <c r="Y73" s="1389"/>
      <c r="Z73" s="1389"/>
      <c r="AA73" s="1389"/>
      <c r="AB73" s="1389"/>
      <c r="AC73" s="1389"/>
      <c r="AD73" s="1389"/>
      <c r="AF73" s="1384"/>
    </row>
    <row r="74" spans="1:32" ht="2.25" customHeight="1">
      <c r="B74" s="1397"/>
      <c r="C74" s="1391"/>
      <c r="D74" s="1386"/>
      <c r="E74" s="1386"/>
      <c r="F74" s="1392"/>
      <c r="G74" s="1391"/>
      <c r="H74" s="1389"/>
      <c r="I74" s="1389"/>
      <c r="J74" s="1389"/>
      <c r="K74" s="1389"/>
      <c r="L74" s="1389"/>
      <c r="M74" s="1389"/>
      <c r="N74" s="1389"/>
      <c r="O74" s="1389"/>
      <c r="P74" s="1389"/>
      <c r="Q74" s="1389"/>
      <c r="R74" s="1389"/>
      <c r="S74" s="1389"/>
      <c r="T74" s="1389"/>
      <c r="U74" s="1389"/>
      <c r="V74" s="1389"/>
      <c r="W74" s="1389"/>
      <c r="X74" s="1389"/>
      <c r="Y74" s="1389"/>
      <c r="Z74" s="1389"/>
      <c r="AA74" s="1389"/>
      <c r="AB74" s="1389"/>
      <c r="AC74" s="1389"/>
      <c r="AD74" s="1389"/>
      <c r="AE74" s="1389"/>
      <c r="AF74" s="1384"/>
    </row>
    <row r="75" spans="1:32" ht="4.5" customHeight="1" thickBot="1">
      <c r="B75" s="1398"/>
      <c r="C75" s="1399"/>
      <c r="D75" s="1400"/>
      <c r="E75" s="1400"/>
      <c r="F75" s="1401"/>
      <c r="G75" s="1399"/>
      <c r="H75" s="1402"/>
      <c r="I75" s="1402"/>
      <c r="J75" s="1402"/>
      <c r="K75" s="1402"/>
      <c r="L75" s="1402"/>
      <c r="M75" s="1402"/>
      <c r="N75" s="1402"/>
      <c r="O75" s="1402"/>
      <c r="P75" s="1402"/>
      <c r="Q75" s="1402"/>
      <c r="R75" s="1402"/>
      <c r="S75" s="1402"/>
      <c r="T75" s="1402"/>
      <c r="U75" s="1402"/>
      <c r="V75" s="1402"/>
      <c r="W75" s="1402"/>
      <c r="X75" s="1402"/>
      <c r="Y75" s="1402"/>
      <c r="Z75" s="1402"/>
      <c r="AA75" s="1402"/>
      <c r="AB75" s="1402"/>
      <c r="AC75" s="1402"/>
      <c r="AD75" s="1402"/>
      <c r="AE75" s="1402"/>
      <c r="AF75" s="1384"/>
    </row>
    <row r="76" spans="1:32" ht="11.25" customHeight="1">
      <c r="A76" s="1220"/>
      <c r="B76" s="4879" t="s">
        <v>1101</v>
      </c>
      <c r="C76" s="4873" t="s">
        <v>320</v>
      </c>
      <c r="D76" s="4865" t="s">
        <v>1434</v>
      </c>
      <c r="E76" s="4883"/>
      <c r="F76" s="4885" t="s">
        <v>2429</v>
      </c>
      <c r="G76" s="4379" t="s">
        <v>2696</v>
      </c>
      <c r="H76" s="4865" t="s">
        <v>884</v>
      </c>
      <c r="I76" s="4866"/>
      <c r="J76" s="4866"/>
      <c r="K76" s="4866"/>
      <c r="L76" s="4866"/>
      <c r="M76" s="4866"/>
      <c r="N76" s="4866"/>
      <c r="O76" s="4866"/>
      <c r="P76" s="4866"/>
      <c r="Q76" s="4866"/>
      <c r="R76" s="4866"/>
      <c r="S76" s="4866"/>
      <c r="T76" s="4866"/>
      <c r="U76" s="4866"/>
      <c r="V76" s="4866"/>
      <c r="W76" s="4866"/>
      <c r="X76" s="4866"/>
      <c r="Y76" s="4866"/>
      <c r="Z76" s="4866"/>
      <c r="AA76" s="4866"/>
      <c r="AB76" s="4866"/>
      <c r="AC76" s="4866"/>
      <c r="AD76" s="4866"/>
      <c r="AE76" s="4867"/>
      <c r="AF76" s="1251"/>
    </row>
    <row r="77" spans="1:32" ht="12" customHeight="1">
      <c r="A77" s="1220"/>
      <c r="B77" s="4880"/>
      <c r="C77" s="4882"/>
      <c r="D77" s="4868"/>
      <c r="E77" s="4884"/>
      <c r="F77" s="4886"/>
      <c r="G77" s="4380"/>
      <c r="H77" s="4868"/>
      <c r="I77" s="4869"/>
      <c r="J77" s="4869"/>
      <c r="K77" s="4869"/>
      <c r="L77" s="4869"/>
      <c r="M77" s="4869"/>
      <c r="N77" s="4869"/>
      <c r="O77" s="4869"/>
      <c r="P77" s="4869"/>
      <c r="Q77" s="4869"/>
      <c r="R77" s="4869"/>
      <c r="S77" s="4869"/>
      <c r="T77" s="4869"/>
      <c r="U77" s="4869"/>
      <c r="V77" s="4869"/>
      <c r="W77" s="4869"/>
      <c r="X77" s="4869"/>
      <c r="Y77" s="4869"/>
      <c r="Z77" s="4869"/>
      <c r="AA77" s="4869"/>
      <c r="AB77" s="4869"/>
      <c r="AC77" s="4869"/>
      <c r="AD77" s="4869"/>
      <c r="AE77" s="4870"/>
      <c r="AF77" s="1251"/>
    </row>
    <row r="78" spans="1:32" ht="13.5" customHeight="1" thickBot="1">
      <c r="A78" s="1220"/>
      <c r="B78" s="4881"/>
      <c r="C78" s="4874"/>
      <c r="D78" s="211" t="s">
        <v>2697</v>
      </c>
      <c r="E78" s="211" t="s">
        <v>2430</v>
      </c>
      <c r="F78" s="4887"/>
      <c r="G78" s="4381"/>
      <c r="H78" s="211">
        <v>5</v>
      </c>
      <c r="I78" s="211">
        <v>10</v>
      </c>
      <c r="J78" s="211">
        <v>15</v>
      </c>
      <c r="K78" s="211">
        <v>20</v>
      </c>
      <c r="L78" s="211">
        <v>30</v>
      </c>
      <c r="M78" s="211">
        <v>40</v>
      </c>
      <c r="N78" s="211">
        <v>50</v>
      </c>
      <c r="O78" s="211">
        <v>60</v>
      </c>
      <c r="P78" s="211">
        <v>70</v>
      </c>
      <c r="Q78" s="211">
        <v>80</v>
      </c>
      <c r="R78" s="211">
        <v>90</v>
      </c>
      <c r="S78" s="211">
        <v>100</v>
      </c>
      <c r="T78" s="211">
        <v>110</v>
      </c>
      <c r="U78" s="211">
        <v>120</v>
      </c>
      <c r="V78" s="211">
        <v>130</v>
      </c>
      <c r="W78" s="211">
        <v>140</v>
      </c>
      <c r="X78" s="211">
        <v>150</v>
      </c>
      <c r="Y78" s="211">
        <v>160</v>
      </c>
      <c r="Z78" s="211">
        <v>170</v>
      </c>
      <c r="AA78" s="211">
        <v>190</v>
      </c>
      <c r="AB78" s="211">
        <v>200</v>
      </c>
      <c r="AC78" s="211">
        <v>210</v>
      </c>
      <c r="AD78" s="1403">
        <v>220</v>
      </c>
      <c r="AE78" s="1404">
        <v>230</v>
      </c>
      <c r="AF78" s="1251"/>
    </row>
    <row r="79" spans="1:32" s="1233" customFormat="1" ht="15" customHeight="1">
      <c r="A79" s="1224"/>
      <c r="B79" s="1225">
        <v>96516649</v>
      </c>
      <c r="C79" s="1226" t="s">
        <v>2754</v>
      </c>
      <c r="D79" s="1227">
        <v>0.5</v>
      </c>
      <c r="E79" s="1405">
        <v>0.37</v>
      </c>
      <c r="F79" s="1406">
        <f>+_xlfn.IFNA(VLOOKUP(B79,[2]Hoja1!$A:$C,3,FALSE),"Consultar")</f>
        <v>1277</v>
      </c>
      <c r="G79" s="1407"/>
      <c r="H79" s="1408">
        <v>4.2</v>
      </c>
      <c r="I79" s="1227">
        <v>2.8</v>
      </c>
      <c r="J79" s="1227"/>
      <c r="K79" s="1227"/>
      <c r="L79" s="1227"/>
      <c r="M79" s="1227"/>
      <c r="N79" s="1227"/>
      <c r="O79" s="1227"/>
      <c r="P79" s="1227"/>
      <c r="Q79" s="1227"/>
      <c r="R79" s="1227"/>
      <c r="S79" s="1227"/>
      <c r="T79" s="1227"/>
      <c r="U79" s="1227"/>
      <c r="V79" s="1227"/>
      <c r="W79" s="1227"/>
      <c r="X79" s="1227"/>
      <c r="Y79" s="1227"/>
      <c r="Z79" s="1227"/>
      <c r="AA79" s="1227"/>
      <c r="AB79" s="1227"/>
      <c r="AC79" s="1227"/>
      <c r="AD79" s="1409"/>
      <c r="AE79" s="1410"/>
      <c r="AF79" s="94"/>
    </row>
    <row r="80" spans="1:32" s="1233" customFormat="1" ht="15" customHeight="1">
      <c r="A80" s="1224"/>
      <c r="B80" s="1242">
        <v>96516650</v>
      </c>
      <c r="C80" s="235" t="s">
        <v>2755</v>
      </c>
      <c r="D80" s="233">
        <v>0.5</v>
      </c>
      <c r="E80" s="1349">
        <v>0.37</v>
      </c>
      <c r="F80" s="1406">
        <f>+_xlfn.IFNA(VLOOKUP(B80,[2]Hoja1!$A:$C,3,FALSE),"Consultar")</f>
        <v>1344</v>
      </c>
      <c r="G80" s="1379"/>
      <c r="H80" s="1351"/>
      <c r="I80" s="233">
        <v>4.3</v>
      </c>
      <c r="J80" s="233">
        <v>3</v>
      </c>
      <c r="K80" s="233"/>
      <c r="L80" s="233"/>
      <c r="M80" s="233"/>
      <c r="N80" s="233"/>
      <c r="O80" s="233"/>
      <c r="P80" s="233"/>
      <c r="Q80" s="233"/>
      <c r="R80" s="233"/>
      <c r="S80" s="233"/>
      <c r="T80" s="233"/>
      <c r="U80" s="233"/>
      <c r="V80" s="233"/>
      <c r="W80" s="233"/>
      <c r="X80" s="233"/>
      <c r="Y80" s="233"/>
      <c r="Z80" s="233"/>
      <c r="AA80" s="233"/>
      <c r="AB80" s="233"/>
      <c r="AC80" s="233"/>
      <c r="AD80" s="1353"/>
      <c r="AE80" s="1354"/>
      <c r="AF80" s="94"/>
    </row>
    <row r="81" spans="1:32" s="1233" customFormat="1" ht="15" customHeight="1" thickBot="1">
      <c r="A81" s="1224"/>
      <c r="B81" s="1242">
        <v>96516651</v>
      </c>
      <c r="C81" s="235" t="s">
        <v>2756</v>
      </c>
      <c r="D81" s="233">
        <v>0.5</v>
      </c>
      <c r="E81" s="1349">
        <v>0.37</v>
      </c>
      <c r="F81" s="1406">
        <f>+_xlfn.IFNA(VLOOKUP(B81,[2]Hoja1!$A:$C,3,FALSE),"Consultar")</f>
        <v>1416</v>
      </c>
      <c r="G81" s="1379"/>
      <c r="H81" s="1351"/>
      <c r="I81" s="233">
        <v>4.4000000000000004</v>
      </c>
      <c r="J81" s="233">
        <v>3.7</v>
      </c>
      <c r="K81" s="233">
        <v>2.8</v>
      </c>
      <c r="L81" s="233"/>
      <c r="M81" s="233"/>
      <c r="N81" s="233"/>
      <c r="O81" s="233"/>
      <c r="P81" s="233"/>
      <c r="Q81" s="233"/>
      <c r="R81" s="233"/>
      <c r="S81" s="233"/>
      <c r="T81" s="233"/>
      <c r="U81" s="233"/>
      <c r="V81" s="233"/>
      <c r="W81" s="233"/>
      <c r="X81" s="233"/>
      <c r="Y81" s="1352"/>
      <c r="Z81" s="1352"/>
      <c r="AA81" s="1352"/>
      <c r="AB81" s="1352"/>
      <c r="AC81" s="233"/>
      <c r="AD81" s="1353"/>
      <c r="AE81" s="1354"/>
      <c r="AF81" s="94"/>
    </row>
    <row r="82" spans="1:32" s="1233" customFormat="1" ht="15" customHeight="1">
      <c r="A82" s="1224"/>
      <c r="B82" s="1242">
        <v>96516652</v>
      </c>
      <c r="C82" s="235" t="s">
        <v>2757</v>
      </c>
      <c r="D82" s="233">
        <v>0.5</v>
      </c>
      <c r="E82" s="1349">
        <v>0.37</v>
      </c>
      <c r="F82" s="1406">
        <f>+_xlfn.IFNA(VLOOKUP(B82,[2]Hoja1!$A:$C,3,FALSE),"Consultar")</f>
        <v>1483</v>
      </c>
      <c r="G82" s="1350" t="s">
        <v>2704</v>
      </c>
      <c r="H82" s="1351"/>
      <c r="I82" s="233"/>
      <c r="J82" s="237">
        <v>4</v>
      </c>
      <c r="K82" s="233">
        <v>3.5</v>
      </c>
      <c r="L82" s="233">
        <v>1.6</v>
      </c>
      <c r="M82" s="233"/>
      <c r="N82" s="233"/>
      <c r="O82" s="233"/>
      <c r="P82" s="233"/>
      <c r="Q82" s="233"/>
      <c r="R82" s="233"/>
      <c r="S82" s="233"/>
      <c r="T82" s="233"/>
      <c r="U82" s="233"/>
      <c r="V82" s="233"/>
      <c r="W82" s="233"/>
      <c r="X82" s="972"/>
      <c r="Y82" s="4849" t="s">
        <v>272</v>
      </c>
      <c r="Z82" s="4850"/>
      <c r="AA82" s="4850"/>
      <c r="AB82" s="4851"/>
      <c r="AC82" s="240"/>
      <c r="AD82" s="1353"/>
      <c r="AE82" s="1354"/>
      <c r="AF82" s="94"/>
    </row>
    <row r="83" spans="1:32" s="1233" customFormat="1" ht="15" customHeight="1">
      <c r="A83" s="1224"/>
      <c r="B83" s="1242">
        <v>96516653</v>
      </c>
      <c r="C83" s="235" t="s">
        <v>2758</v>
      </c>
      <c r="D83" s="233">
        <v>0.75</v>
      </c>
      <c r="E83" s="233">
        <v>0.6</v>
      </c>
      <c r="F83" s="1406">
        <f>+_xlfn.IFNA(VLOOKUP(B83,[2]Hoja1!$A:$C,3,FALSE),"Consultar")</f>
        <v>1519</v>
      </c>
      <c r="G83" s="1350" t="s">
        <v>2706</v>
      </c>
      <c r="H83" s="1351"/>
      <c r="I83" s="233"/>
      <c r="J83" s="233">
        <v>4.4000000000000004</v>
      </c>
      <c r="K83" s="233">
        <v>3.9</v>
      </c>
      <c r="L83" s="233">
        <v>2.7</v>
      </c>
      <c r="M83" s="233"/>
      <c r="N83" s="233"/>
      <c r="O83" s="233"/>
      <c r="P83" s="233"/>
      <c r="Q83" s="233"/>
      <c r="R83" s="233"/>
      <c r="S83" s="233"/>
      <c r="T83" s="233"/>
      <c r="U83" s="233"/>
      <c r="V83" s="233"/>
      <c r="W83" s="233"/>
      <c r="X83" s="972"/>
      <c r="Y83" s="4852"/>
      <c r="Z83" s="4853"/>
      <c r="AA83" s="4853"/>
      <c r="AB83" s="4854"/>
      <c r="AC83" s="240"/>
      <c r="AD83" s="1353"/>
      <c r="AE83" s="1354"/>
      <c r="AF83" s="94"/>
    </row>
    <row r="84" spans="1:32" s="1233" customFormat="1" ht="15" customHeight="1" thickBot="1">
      <c r="A84" s="1224"/>
      <c r="B84" s="1242">
        <v>96516654</v>
      </c>
      <c r="C84" s="235" t="s">
        <v>2759</v>
      </c>
      <c r="D84" s="233">
        <v>0.75</v>
      </c>
      <c r="E84" s="233">
        <v>0.6</v>
      </c>
      <c r="F84" s="1406">
        <f>+_xlfn.IFNA(VLOOKUP(B84,[2]Hoja1!$A:$C,3,FALSE),"Consultar")</f>
        <v>1591</v>
      </c>
      <c r="G84" s="1350" t="s">
        <v>2708</v>
      </c>
      <c r="H84" s="1351"/>
      <c r="I84" s="233"/>
      <c r="J84" s="233"/>
      <c r="K84" s="233">
        <v>4.2</v>
      </c>
      <c r="L84" s="233">
        <v>3.3</v>
      </c>
      <c r="M84" s="233">
        <v>1.9</v>
      </c>
      <c r="N84" s="233"/>
      <c r="O84" s="233"/>
      <c r="P84" s="233"/>
      <c r="Q84" s="233"/>
      <c r="R84" s="233"/>
      <c r="S84" s="233"/>
      <c r="T84" s="233"/>
      <c r="U84" s="233"/>
      <c r="V84" s="233"/>
      <c r="W84" s="233"/>
      <c r="X84" s="972"/>
      <c r="Y84" s="4855"/>
      <c r="Z84" s="4856"/>
      <c r="AA84" s="4856"/>
      <c r="AB84" s="4857"/>
      <c r="AC84" s="1351"/>
      <c r="AD84" s="1353"/>
      <c r="AE84" s="1354"/>
      <c r="AF84" s="94"/>
    </row>
    <row r="85" spans="1:32" s="1233" customFormat="1" ht="15" customHeight="1">
      <c r="A85" s="1224"/>
      <c r="B85" s="1242">
        <v>96516655</v>
      </c>
      <c r="C85" s="235" t="s">
        <v>2760</v>
      </c>
      <c r="D85" s="233">
        <v>1</v>
      </c>
      <c r="E85" s="1349">
        <v>0.75</v>
      </c>
      <c r="F85" s="1406">
        <f>+_xlfn.IFNA(VLOOKUP(B85,[2]Hoja1!$A:$C,3,FALSE),"Consultar")</f>
        <v>1684</v>
      </c>
      <c r="G85" s="1350" t="s">
        <v>2710</v>
      </c>
      <c r="H85" s="1351"/>
      <c r="I85" s="233"/>
      <c r="J85" s="233"/>
      <c r="K85" s="233">
        <v>4.4000000000000004</v>
      </c>
      <c r="L85" s="233">
        <v>3.7</v>
      </c>
      <c r="M85" s="233">
        <v>2.8</v>
      </c>
      <c r="N85" s="233">
        <v>1.1000000000000001</v>
      </c>
      <c r="O85" s="233"/>
      <c r="P85" s="233"/>
      <c r="Q85" s="233"/>
      <c r="R85" s="233"/>
      <c r="S85" s="233"/>
      <c r="T85" s="233"/>
      <c r="U85" s="233"/>
      <c r="V85" s="233"/>
      <c r="W85" s="233"/>
      <c r="X85" s="233"/>
      <c r="Y85" s="1227"/>
      <c r="Z85" s="1227"/>
      <c r="AA85" s="1227"/>
      <c r="AB85" s="1227"/>
      <c r="AC85" s="233"/>
      <c r="AD85" s="1353"/>
      <c r="AE85" s="1354"/>
      <c r="AF85" s="94"/>
    </row>
    <row r="86" spans="1:32" s="1233" customFormat="1" ht="15" customHeight="1">
      <c r="A86" s="1224"/>
      <c r="B86" s="1242">
        <v>96516656</v>
      </c>
      <c r="C86" s="235" t="s">
        <v>2761</v>
      </c>
      <c r="D86" s="233">
        <v>1</v>
      </c>
      <c r="E86" s="1349">
        <v>0.75</v>
      </c>
      <c r="F86" s="1406">
        <f>+_xlfn.IFNA(VLOOKUP(B86,[2]Hoja1!$A:$C,3,FALSE),"Consultar")</f>
        <v>1757</v>
      </c>
      <c r="G86" s="1350" t="s">
        <v>2712</v>
      </c>
      <c r="H86" s="1351"/>
      <c r="I86" s="233"/>
      <c r="J86" s="233"/>
      <c r="K86" s="233">
        <v>4.3</v>
      </c>
      <c r="L86" s="237">
        <v>4</v>
      </c>
      <c r="M86" s="233">
        <v>3.2</v>
      </c>
      <c r="N86" s="233">
        <v>2.2000000000000002</v>
      </c>
      <c r="O86" s="233"/>
      <c r="P86" s="233"/>
      <c r="Q86" s="233"/>
      <c r="R86" s="233"/>
      <c r="S86" s="233"/>
      <c r="T86" s="233"/>
      <c r="U86" s="233"/>
      <c r="V86" s="233"/>
      <c r="W86" s="233"/>
      <c r="X86" s="233"/>
      <c r="Y86" s="233"/>
      <c r="Z86" s="233"/>
      <c r="AA86" s="233"/>
      <c r="AB86" s="233"/>
      <c r="AC86" s="233"/>
      <c r="AD86" s="1353"/>
      <c r="AE86" s="1354"/>
      <c r="AF86" s="94"/>
    </row>
    <row r="87" spans="1:32" s="1233" customFormat="1" ht="15" customHeight="1">
      <c r="A87" s="1224"/>
      <c r="B87" s="1242">
        <v>96516657</v>
      </c>
      <c r="C87" s="235" t="s">
        <v>2762</v>
      </c>
      <c r="D87" s="233">
        <v>1</v>
      </c>
      <c r="E87" s="1349">
        <v>0.75</v>
      </c>
      <c r="F87" s="1406">
        <f>+_xlfn.IFNA(VLOOKUP(B87,[2]Hoja1!$A:$C,3,FALSE),"Consultar")</f>
        <v>1830</v>
      </c>
      <c r="G87" s="1350" t="s">
        <v>2714</v>
      </c>
      <c r="H87" s="1351"/>
      <c r="I87" s="233"/>
      <c r="J87" s="233"/>
      <c r="K87" s="233"/>
      <c r="L87" s="233">
        <v>4.0999999999999996</v>
      </c>
      <c r="M87" s="233">
        <v>3.5</v>
      </c>
      <c r="N87" s="233">
        <v>2.8</v>
      </c>
      <c r="O87" s="233">
        <v>1.5</v>
      </c>
      <c r="P87" s="233"/>
      <c r="Q87" s="233"/>
      <c r="R87" s="233"/>
      <c r="S87" s="233"/>
      <c r="T87" s="233"/>
      <c r="U87" s="233"/>
      <c r="V87" s="233"/>
      <c r="W87" s="233"/>
      <c r="X87" s="233"/>
      <c r="Y87" s="233"/>
      <c r="Z87" s="233"/>
      <c r="AA87" s="233"/>
      <c r="AB87" s="233"/>
      <c r="AC87" s="233"/>
      <c r="AD87" s="1353"/>
      <c r="AE87" s="1354"/>
      <c r="AF87" s="94"/>
    </row>
    <row r="88" spans="1:32" s="1233" customFormat="1" ht="15" customHeight="1">
      <c r="A88" s="1224"/>
      <c r="B88" s="1242">
        <v>96516658</v>
      </c>
      <c r="C88" s="235" t="s">
        <v>2763</v>
      </c>
      <c r="D88" s="233">
        <v>1.5</v>
      </c>
      <c r="E88" s="233">
        <v>1.1000000000000001</v>
      </c>
      <c r="F88" s="1406">
        <f>+_xlfn.IFNA(VLOOKUP(B88,[2]Hoja1!$A:$C,3,FALSE),"Consultar")</f>
        <v>1933</v>
      </c>
      <c r="G88" s="1362">
        <f>+_xlfn.IFNA(VLOOKUP(G89,[2]Hoja1!$A:$C,3,FALSE),"Consultar")</f>
        <v>63</v>
      </c>
      <c r="H88" s="1351"/>
      <c r="I88" s="233"/>
      <c r="J88" s="233"/>
      <c r="K88" s="233"/>
      <c r="L88" s="233">
        <v>4.3</v>
      </c>
      <c r="M88" s="233">
        <v>3.8</v>
      </c>
      <c r="N88" s="233">
        <v>3.2</v>
      </c>
      <c r="O88" s="233">
        <v>2.2999999999999998</v>
      </c>
      <c r="P88" s="233"/>
      <c r="Q88" s="233"/>
      <c r="R88" s="233"/>
      <c r="S88" s="233"/>
      <c r="T88" s="233"/>
      <c r="U88" s="233"/>
      <c r="V88" s="233"/>
      <c r="W88" s="233"/>
      <c r="X88" s="233"/>
      <c r="Y88" s="233"/>
      <c r="Z88" s="233"/>
      <c r="AA88" s="233"/>
      <c r="AB88" s="233"/>
      <c r="AC88" s="233"/>
      <c r="AD88" s="1353"/>
      <c r="AE88" s="1354"/>
      <c r="AF88" s="94"/>
    </row>
    <row r="89" spans="1:32" s="1233" customFormat="1" ht="15" customHeight="1">
      <c r="A89" s="1224"/>
      <c r="B89" s="1242">
        <v>96516659</v>
      </c>
      <c r="C89" s="235" t="s">
        <v>2764</v>
      </c>
      <c r="D89" s="233">
        <v>1.5</v>
      </c>
      <c r="E89" s="233">
        <v>1.1000000000000001</v>
      </c>
      <c r="F89" s="1406">
        <f>+_xlfn.IFNA(VLOOKUP(B89,[2]Hoja1!$A:$C,3,FALSE),"Consultar")</f>
        <v>2004</v>
      </c>
      <c r="G89" s="1366">
        <v>409901</v>
      </c>
      <c r="H89" s="1351"/>
      <c r="I89" s="233"/>
      <c r="J89" s="233"/>
      <c r="K89" s="233"/>
      <c r="L89" s="233">
        <v>4.4000000000000004</v>
      </c>
      <c r="M89" s="237">
        <v>4</v>
      </c>
      <c r="N89" s="233">
        <v>3.4</v>
      </c>
      <c r="O89" s="233">
        <v>2.8</v>
      </c>
      <c r="P89" s="233">
        <v>1.8</v>
      </c>
      <c r="Q89" s="233"/>
      <c r="R89" s="233"/>
      <c r="S89" s="233"/>
      <c r="T89" s="233"/>
      <c r="U89" s="233"/>
      <c r="V89" s="233"/>
      <c r="W89" s="233"/>
      <c r="X89" s="233"/>
      <c r="Y89" s="233"/>
      <c r="Z89" s="233"/>
      <c r="AA89" s="233"/>
      <c r="AB89" s="233"/>
      <c r="AC89" s="233"/>
      <c r="AD89" s="1353"/>
      <c r="AE89" s="1354"/>
      <c r="AF89" s="94"/>
    </row>
    <row r="90" spans="1:32" s="1233" customFormat="1" ht="15" customHeight="1">
      <c r="A90" s="1224"/>
      <c r="B90" s="1360">
        <v>96516660</v>
      </c>
      <c r="C90" s="226" t="s">
        <v>2765</v>
      </c>
      <c r="D90" s="1165">
        <v>1.5</v>
      </c>
      <c r="E90" s="1165">
        <v>1.1000000000000001</v>
      </c>
      <c r="F90" s="1411">
        <f>+_xlfn.IFNA(VLOOKUP(B90,[2]Hoja1!$A:$C,3,FALSE),"Consultar")</f>
        <v>2077</v>
      </c>
      <c r="G90" s="1350" t="s">
        <v>2718</v>
      </c>
      <c r="H90" s="1376"/>
      <c r="I90" s="1165"/>
      <c r="J90" s="1165"/>
      <c r="K90" s="1165"/>
      <c r="L90" s="1165">
        <v>4.5</v>
      </c>
      <c r="M90" s="1165">
        <v>4.0999999999999996</v>
      </c>
      <c r="N90" s="1165">
        <v>3.6</v>
      </c>
      <c r="O90" s="1377">
        <v>3</v>
      </c>
      <c r="P90" s="1165">
        <v>2.2999999999999998</v>
      </c>
      <c r="Q90" s="1165">
        <v>1.2</v>
      </c>
      <c r="R90" s="1364"/>
      <c r="S90" s="1165"/>
      <c r="T90" s="1165"/>
      <c r="U90" s="1165"/>
      <c r="V90" s="1165"/>
      <c r="W90" s="1165"/>
      <c r="X90" s="1165"/>
      <c r="Y90" s="1165"/>
      <c r="Z90" s="1165"/>
      <c r="AA90" s="1165"/>
      <c r="AB90" s="1165"/>
      <c r="AC90" s="1165"/>
      <c r="AD90" s="1364"/>
      <c r="AE90" s="1378"/>
      <c r="AF90" s="94"/>
    </row>
    <row r="91" spans="1:32" s="1233" customFormat="1" ht="15" customHeight="1">
      <c r="A91" s="1224"/>
      <c r="B91" s="1242">
        <v>96516661</v>
      </c>
      <c r="C91" s="235" t="s">
        <v>2766</v>
      </c>
      <c r="D91" s="233">
        <v>1.5</v>
      </c>
      <c r="E91" s="233">
        <v>1.1000000000000001</v>
      </c>
      <c r="F91" s="1406">
        <f>+_xlfn.IFNA(VLOOKUP(B91,[2]Hoja1!$A:$C,3,FALSE),"Consultar")</f>
        <v>2226</v>
      </c>
      <c r="G91" s="1379"/>
      <c r="H91" s="1351"/>
      <c r="I91" s="233"/>
      <c r="J91" s="233"/>
      <c r="K91" s="233"/>
      <c r="L91" s="233"/>
      <c r="M91" s="233">
        <v>4.0999999999999996</v>
      </c>
      <c r="N91" s="233">
        <v>3.8</v>
      </c>
      <c r="O91" s="233">
        <v>3.6</v>
      </c>
      <c r="P91" s="233">
        <v>2.2999999999999998</v>
      </c>
      <c r="Q91" s="233">
        <v>1.5</v>
      </c>
      <c r="R91" s="233">
        <v>1.1000000000000001</v>
      </c>
      <c r="S91" s="233"/>
      <c r="T91" s="233"/>
      <c r="U91" s="233"/>
      <c r="V91" s="233"/>
      <c r="W91" s="233"/>
      <c r="X91" s="233"/>
      <c r="Y91" s="233"/>
      <c r="Z91" s="233"/>
      <c r="AA91" s="233"/>
      <c r="AB91" s="233"/>
      <c r="AC91" s="233"/>
      <c r="AD91" s="1353"/>
      <c r="AE91" s="1354"/>
      <c r="AF91" s="94"/>
    </row>
    <row r="92" spans="1:32" s="1233" customFormat="1" ht="15" customHeight="1">
      <c r="A92" s="1224"/>
      <c r="B92" s="1242">
        <v>96516662</v>
      </c>
      <c r="C92" s="235" t="s">
        <v>2767</v>
      </c>
      <c r="D92" s="233">
        <v>2</v>
      </c>
      <c r="E92" s="233">
        <v>1.5</v>
      </c>
      <c r="F92" s="1406">
        <f>+_xlfn.IFNA(VLOOKUP(B92,[2]Hoja1!$A:$C,3,FALSE),"Consultar")</f>
        <v>2526</v>
      </c>
      <c r="G92" s="1350" t="s">
        <v>2704</v>
      </c>
      <c r="H92" s="1351"/>
      <c r="I92" s="233"/>
      <c r="J92" s="233"/>
      <c r="K92" s="233"/>
      <c r="L92" s="233"/>
      <c r="M92" s="233"/>
      <c r="N92" s="233">
        <v>4.3</v>
      </c>
      <c r="O92" s="233">
        <v>3.9</v>
      </c>
      <c r="P92" s="233">
        <v>3.6</v>
      </c>
      <c r="Q92" s="233">
        <v>3.1</v>
      </c>
      <c r="R92" s="233">
        <v>2.6</v>
      </c>
      <c r="S92" s="233">
        <v>1.9</v>
      </c>
      <c r="T92" s="233"/>
      <c r="U92" s="233"/>
      <c r="V92" s="233"/>
      <c r="W92" s="233"/>
      <c r="X92" s="233"/>
      <c r="Y92" s="233"/>
      <c r="Z92" s="233"/>
      <c r="AA92" s="233"/>
      <c r="AB92" s="233"/>
      <c r="AC92" s="233"/>
      <c r="AD92" s="1353"/>
      <c r="AE92" s="1354"/>
      <c r="AF92" s="94"/>
    </row>
    <row r="93" spans="1:32" s="1233" customFormat="1" ht="15" customHeight="1">
      <c r="A93" s="1224"/>
      <c r="B93" s="1242">
        <v>96516663</v>
      </c>
      <c r="C93" s="235" t="s">
        <v>2768</v>
      </c>
      <c r="D93" s="233">
        <v>2</v>
      </c>
      <c r="E93" s="233">
        <v>1.5</v>
      </c>
      <c r="F93" s="1406">
        <f>+_xlfn.IFNA(VLOOKUP(B93,[2]Hoja1!$A:$C,3,FALSE),"Consultar")</f>
        <v>2676</v>
      </c>
      <c r="G93" s="1350" t="s">
        <v>2706</v>
      </c>
      <c r="H93" s="1351"/>
      <c r="I93" s="233"/>
      <c r="J93" s="233"/>
      <c r="K93" s="233"/>
      <c r="L93" s="233"/>
      <c r="M93" s="233"/>
      <c r="N93" s="233">
        <v>4.4000000000000004</v>
      </c>
      <c r="O93" s="233">
        <v>4.0999999999999996</v>
      </c>
      <c r="P93" s="233">
        <v>3.8</v>
      </c>
      <c r="Q93" s="233">
        <v>3.4</v>
      </c>
      <c r="R93" s="237">
        <v>3</v>
      </c>
      <c r="S93" s="233">
        <v>2.6</v>
      </c>
      <c r="T93" s="233">
        <v>1.9</v>
      </c>
      <c r="U93" s="237">
        <v>1</v>
      </c>
      <c r="V93" s="233"/>
      <c r="W93" s="233"/>
      <c r="X93" s="233"/>
      <c r="Y93" s="233"/>
      <c r="Z93" s="233"/>
      <c r="AA93" s="233"/>
      <c r="AB93" s="233"/>
      <c r="AC93" s="233"/>
      <c r="AD93" s="1353"/>
      <c r="AE93" s="1354"/>
      <c r="AF93" s="94"/>
    </row>
    <row r="94" spans="1:32" s="1233" customFormat="1" ht="15" customHeight="1">
      <c r="A94" s="1224"/>
      <c r="B94" s="1242">
        <v>96516664</v>
      </c>
      <c r="C94" s="235" t="s">
        <v>2769</v>
      </c>
      <c r="D94" s="233">
        <v>3</v>
      </c>
      <c r="E94" s="233">
        <v>2.2000000000000002</v>
      </c>
      <c r="F94" s="1406">
        <f>+_xlfn.IFNA(VLOOKUP(B94,[2]Hoja1!$A:$C,3,FALSE),"Consultar")</f>
        <v>2743</v>
      </c>
      <c r="G94" s="1350" t="s">
        <v>2733</v>
      </c>
      <c r="H94" s="1351"/>
      <c r="I94" s="233"/>
      <c r="J94" s="233"/>
      <c r="K94" s="233"/>
      <c r="L94" s="233"/>
      <c r="M94" s="233"/>
      <c r="N94" s="233"/>
      <c r="O94" s="233">
        <v>4.3</v>
      </c>
      <c r="P94" s="237">
        <v>4</v>
      </c>
      <c r="Q94" s="233">
        <v>3.8</v>
      </c>
      <c r="R94" s="233">
        <v>3.5</v>
      </c>
      <c r="S94" s="233">
        <v>3.1</v>
      </c>
      <c r="T94" s="233">
        <v>2.7</v>
      </c>
      <c r="U94" s="233">
        <v>2.2000000000000002</v>
      </c>
      <c r="V94" s="233">
        <v>1.5</v>
      </c>
      <c r="W94" s="233"/>
      <c r="X94" s="233"/>
      <c r="Y94" s="233"/>
      <c r="Z94" s="233"/>
      <c r="AA94" s="233"/>
      <c r="AB94" s="233"/>
      <c r="AC94" s="233"/>
      <c r="AD94" s="1353"/>
      <c r="AE94" s="1354"/>
      <c r="AF94" s="94"/>
    </row>
    <row r="95" spans="1:32" s="1233" customFormat="1" ht="15" customHeight="1">
      <c r="A95" s="1224"/>
      <c r="B95" s="1242">
        <v>96516665</v>
      </c>
      <c r="C95" s="235" t="s">
        <v>2770</v>
      </c>
      <c r="D95" s="233">
        <v>3</v>
      </c>
      <c r="E95" s="233">
        <v>2.2000000000000002</v>
      </c>
      <c r="F95" s="1406">
        <f>+_xlfn.IFNA(VLOOKUP(B95,[2]Hoja1!$A:$C,3,FALSE),"Consultar")</f>
        <v>2892</v>
      </c>
      <c r="G95" s="1350" t="s">
        <v>2710</v>
      </c>
      <c r="H95" s="1351"/>
      <c r="I95" s="233"/>
      <c r="J95" s="233"/>
      <c r="K95" s="233"/>
      <c r="L95" s="233"/>
      <c r="M95" s="233"/>
      <c r="N95" s="233"/>
      <c r="O95" s="233">
        <v>4.4000000000000004</v>
      </c>
      <c r="P95" s="233">
        <v>4.2</v>
      </c>
      <c r="Q95" s="233">
        <v>3.9</v>
      </c>
      <c r="R95" s="233">
        <v>3.7</v>
      </c>
      <c r="S95" s="233">
        <v>3.4</v>
      </c>
      <c r="T95" s="233">
        <v>3.1</v>
      </c>
      <c r="U95" s="233">
        <v>2.7</v>
      </c>
      <c r="V95" s="233">
        <v>1.6</v>
      </c>
      <c r="W95" s="233">
        <v>1.6</v>
      </c>
      <c r="X95" s="233"/>
      <c r="Y95" s="233"/>
      <c r="Z95" s="233"/>
      <c r="AA95" s="233"/>
      <c r="AB95" s="233"/>
      <c r="AC95" s="233"/>
      <c r="AD95" s="1353"/>
      <c r="AE95" s="1354"/>
      <c r="AF95" s="94"/>
    </row>
    <row r="96" spans="1:32" s="1233" customFormat="1" ht="15" customHeight="1">
      <c r="A96" s="1224"/>
      <c r="B96" s="1242">
        <v>96516666</v>
      </c>
      <c r="C96" s="235" t="s">
        <v>2771</v>
      </c>
      <c r="D96" s="233">
        <v>3</v>
      </c>
      <c r="E96" s="233">
        <v>2.2000000000000002</v>
      </c>
      <c r="F96" s="1406">
        <f>+_xlfn.IFNA(VLOOKUP(B96,[2]Hoja1!$A:$C,3,FALSE),"Consultar")</f>
        <v>3025</v>
      </c>
      <c r="G96" s="1350" t="s">
        <v>2736</v>
      </c>
      <c r="H96" s="1351"/>
      <c r="I96" s="233"/>
      <c r="J96" s="233"/>
      <c r="K96" s="233"/>
      <c r="L96" s="233"/>
      <c r="M96" s="233"/>
      <c r="N96" s="233"/>
      <c r="O96" s="233"/>
      <c r="P96" s="233">
        <v>4.3</v>
      </c>
      <c r="Q96" s="233">
        <v>4.0999999999999996</v>
      </c>
      <c r="R96" s="233">
        <v>3.9</v>
      </c>
      <c r="S96" s="233">
        <v>3.6</v>
      </c>
      <c r="T96" s="233">
        <v>3.4</v>
      </c>
      <c r="U96" s="237">
        <v>3</v>
      </c>
      <c r="V96" s="233">
        <v>2.7</v>
      </c>
      <c r="W96" s="233">
        <v>2.2999999999999998</v>
      </c>
      <c r="X96" s="233">
        <v>1.7</v>
      </c>
      <c r="Y96" s="233"/>
      <c r="Z96" s="233"/>
      <c r="AA96" s="233"/>
      <c r="AB96" s="233"/>
      <c r="AC96" s="233"/>
      <c r="AD96" s="1353"/>
      <c r="AE96" s="1354"/>
      <c r="AF96" s="94"/>
    </row>
    <row r="97" spans="1:32" s="1233" customFormat="1" ht="15" customHeight="1">
      <c r="A97" s="1224"/>
      <c r="B97" s="1242">
        <v>96516667</v>
      </c>
      <c r="C97" s="235" t="s">
        <v>2772</v>
      </c>
      <c r="D97" s="233">
        <v>3</v>
      </c>
      <c r="E97" s="233">
        <v>2.2000000000000002</v>
      </c>
      <c r="F97" s="1406">
        <f>+_xlfn.IFNA(VLOOKUP(B97,[2]Hoja1!$A:$C,3,FALSE),"Consultar")</f>
        <v>3169</v>
      </c>
      <c r="G97" s="1350" t="s">
        <v>2714</v>
      </c>
      <c r="H97" s="1351"/>
      <c r="I97" s="233"/>
      <c r="J97" s="233"/>
      <c r="K97" s="233"/>
      <c r="L97" s="233"/>
      <c r="M97" s="233"/>
      <c r="N97" s="233"/>
      <c r="O97" s="233"/>
      <c r="P97" s="233">
        <v>4.4000000000000004</v>
      </c>
      <c r="Q97" s="233">
        <v>4.2</v>
      </c>
      <c r="R97" s="237">
        <v>4</v>
      </c>
      <c r="S97" s="233">
        <v>3.8</v>
      </c>
      <c r="T97" s="233">
        <v>3.6</v>
      </c>
      <c r="U97" s="233">
        <v>3.3</v>
      </c>
      <c r="V97" s="237">
        <v>3</v>
      </c>
      <c r="W97" s="233">
        <v>2.7</v>
      </c>
      <c r="X97" s="233">
        <v>2.2999999999999998</v>
      </c>
      <c r="Y97" s="233">
        <v>1.8</v>
      </c>
      <c r="Z97" s="233">
        <v>1.2</v>
      </c>
      <c r="AA97" s="233"/>
      <c r="AB97" s="233"/>
      <c r="AC97" s="233"/>
      <c r="AD97" s="1353"/>
      <c r="AE97" s="1354"/>
      <c r="AF97" s="94"/>
    </row>
    <row r="98" spans="1:32" s="1233" customFormat="1" ht="15" customHeight="1">
      <c r="A98" s="1224"/>
      <c r="B98" s="1242">
        <v>96516668</v>
      </c>
      <c r="C98" s="235" t="s">
        <v>2773</v>
      </c>
      <c r="D98" s="233">
        <v>3</v>
      </c>
      <c r="E98" s="233">
        <v>2.2000000000000002</v>
      </c>
      <c r="F98" s="1406">
        <f>+_xlfn.IFNA(VLOOKUP(B98,[2]Hoja1!$A:$C,3,FALSE),"Consultar")</f>
        <v>3320</v>
      </c>
      <c r="G98" s="1362">
        <f>+_xlfn.IFNA(VLOOKUP(G99,[2]Hoja1!$A:$C,3,FALSE),"Consultar")</f>
        <v>60</v>
      </c>
      <c r="H98" s="1351"/>
      <c r="I98" s="233"/>
      <c r="J98" s="233"/>
      <c r="K98" s="233"/>
      <c r="L98" s="233"/>
      <c r="M98" s="233"/>
      <c r="N98" s="233"/>
      <c r="O98" s="233"/>
      <c r="P98" s="233">
        <v>4.4000000000000004</v>
      </c>
      <c r="Q98" s="233">
        <v>4.3</v>
      </c>
      <c r="R98" s="233">
        <v>4.2</v>
      </c>
      <c r="S98" s="233">
        <v>3.9</v>
      </c>
      <c r="T98" s="233">
        <v>3.7</v>
      </c>
      <c r="U98" s="233">
        <v>3.5</v>
      </c>
      <c r="V98" s="233">
        <v>3.3</v>
      </c>
      <c r="W98" s="237">
        <v>3</v>
      </c>
      <c r="X98" s="233">
        <v>2.7</v>
      </c>
      <c r="Y98" s="233">
        <v>2.2999999999999998</v>
      </c>
      <c r="Z98" s="233">
        <v>1.9</v>
      </c>
      <c r="AA98" s="233"/>
      <c r="AB98" s="233"/>
      <c r="AC98" s="233"/>
      <c r="AD98" s="1353"/>
      <c r="AE98" s="1354"/>
      <c r="AF98" s="94"/>
    </row>
    <row r="99" spans="1:32" s="1233" customFormat="1" ht="15" customHeight="1">
      <c r="A99" s="1224"/>
      <c r="B99" s="1242">
        <v>96516669</v>
      </c>
      <c r="C99" s="235" t="s">
        <v>2774</v>
      </c>
      <c r="D99" s="233">
        <v>4</v>
      </c>
      <c r="E99" s="233">
        <v>3</v>
      </c>
      <c r="F99" s="1406">
        <f>+_xlfn.IFNA(VLOOKUP(B99,[2]Hoja1!$A:$C,3,FALSE),"Consultar")</f>
        <v>3484</v>
      </c>
      <c r="G99" s="1366">
        <v>409902</v>
      </c>
      <c r="H99" s="1351"/>
      <c r="I99" s="233"/>
      <c r="J99" s="233"/>
      <c r="K99" s="233"/>
      <c r="L99" s="233"/>
      <c r="M99" s="233"/>
      <c r="N99" s="233"/>
      <c r="O99" s="233"/>
      <c r="P99" s="233"/>
      <c r="Q99" s="233">
        <v>4.5</v>
      </c>
      <c r="R99" s="233">
        <v>4.3</v>
      </c>
      <c r="S99" s="233">
        <v>4.2</v>
      </c>
      <c r="T99" s="233">
        <v>3.9</v>
      </c>
      <c r="U99" s="233">
        <v>3.8</v>
      </c>
      <c r="V99" s="233">
        <v>3.6</v>
      </c>
      <c r="W99" s="233">
        <v>3.3</v>
      </c>
      <c r="X99" s="233">
        <v>3.1</v>
      </c>
      <c r="Y99" s="233">
        <v>2.8</v>
      </c>
      <c r="Z99" s="233">
        <v>2.4</v>
      </c>
      <c r="AA99" s="233">
        <v>1.6</v>
      </c>
      <c r="AB99" s="233"/>
      <c r="AC99" s="233"/>
      <c r="AD99" s="1353"/>
      <c r="AE99" s="1354"/>
      <c r="AF99" s="94"/>
    </row>
    <row r="100" spans="1:32" s="1233" customFormat="1" ht="15" customHeight="1">
      <c r="A100" s="1224"/>
      <c r="B100" s="1242">
        <v>96516670</v>
      </c>
      <c r="C100" s="235" t="s">
        <v>2775</v>
      </c>
      <c r="D100" s="233">
        <v>4</v>
      </c>
      <c r="E100" s="233">
        <v>3</v>
      </c>
      <c r="F100" s="1406">
        <f>+_xlfn.IFNA(VLOOKUP(B100,[2]Hoja1!$A:$C,3,FALSE),"Consultar")</f>
        <v>3629</v>
      </c>
      <c r="G100" s="1350" t="s">
        <v>2718</v>
      </c>
      <c r="H100" s="1351"/>
      <c r="I100" s="233"/>
      <c r="J100" s="233"/>
      <c r="K100" s="233"/>
      <c r="L100" s="233"/>
      <c r="M100" s="233"/>
      <c r="N100" s="233"/>
      <c r="O100" s="233"/>
      <c r="P100" s="233"/>
      <c r="Q100" s="233"/>
      <c r="R100" s="233">
        <v>4.4000000000000004</v>
      </c>
      <c r="S100" s="233">
        <v>4.2</v>
      </c>
      <c r="T100" s="237">
        <v>4</v>
      </c>
      <c r="U100" s="233">
        <v>3.9</v>
      </c>
      <c r="V100" s="233">
        <v>3.7</v>
      </c>
      <c r="W100" s="233">
        <v>3.5</v>
      </c>
      <c r="X100" s="233">
        <v>3.3</v>
      </c>
      <c r="Y100" s="237">
        <v>3</v>
      </c>
      <c r="Z100" s="233">
        <v>2.8</v>
      </c>
      <c r="AA100" s="233">
        <v>2.1</v>
      </c>
      <c r="AB100" s="233">
        <v>1.7</v>
      </c>
      <c r="AC100" s="233">
        <v>1.1000000000000001</v>
      </c>
      <c r="AD100" s="1353"/>
      <c r="AE100" s="1354"/>
      <c r="AF100" s="94"/>
    </row>
    <row r="101" spans="1:32" s="1233" customFormat="1" ht="15" customHeight="1" thickBot="1">
      <c r="A101" s="1224"/>
      <c r="B101" s="1412">
        <v>96516671</v>
      </c>
      <c r="C101" s="1413" t="s">
        <v>2776</v>
      </c>
      <c r="D101" s="1352">
        <v>4</v>
      </c>
      <c r="E101" s="1352">
        <v>3</v>
      </c>
      <c r="F101" s="1406">
        <f>+_xlfn.IFNA(VLOOKUP(B101,[2]Hoja1!$A:$C,3,FALSE),"Consultar")</f>
        <v>3850</v>
      </c>
      <c r="G101" s="1366"/>
      <c r="H101" s="1414"/>
      <c r="I101" s="1352"/>
      <c r="J101" s="1352"/>
      <c r="K101" s="1352"/>
      <c r="L101" s="1352"/>
      <c r="M101" s="1352"/>
      <c r="N101" s="1352"/>
      <c r="O101" s="1352"/>
      <c r="P101" s="1352"/>
      <c r="Q101" s="1352"/>
      <c r="R101" s="1352">
        <v>4.5</v>
      </c>
      <c r="S101" s="1352">
        <v>4.4000000000000004</v>
      </c>
      <c r="T101" s="1352">
        <v>4.2</v>
      </c>
      <c r="U101" s="1415">
        <v>4</v>
      </c>
      <c r="V101" s="1352">
        <v>3.9</v>
      </c>
      <c r="W101" s="1352">
        <v>3.7</v>
      </c>
      <c r="X101" s="1352">
        <v>3.5</v>
      </c>
      <c r="Y101" s="1352">
        <v>3.4</v>
      </c>
      <c r="Z101" s="1352">
        <v>3.1</v>
      </c>
      <c r="AA101" s="1352">
        <v>2.6</v>
      </c>
      <c r="AB101" s="1352">
        <v>2.2999999999999998</v>
      </c>
      <c r="AC101" s="1415">
        <v>2</v>
      </c>
      <c r="AD101" s="1416">
        <v>1.6</v>
      </c>
      <c r="AE101" s="1417"/>
      <c r="AF101" s="94"/>
    </row>
    <row r="102" spans="1:32" s="1233" customFormat="1" ht="15" customHeight="1" thickBot="1">
      <c r="A102" s="1224"/>
      <c r="B102" s="1418"/>
      <c r="C102" s="833"/>
      <c r="D102" s="833"/>
      <c r="E102" s="833"/>
      <c r="F102" s="1419"/>
      <c r="G102" s="1366"/>
      <c r="H102" s="1420">
        <v>3</v>
      </c>
      <c r="I102" s="1421">
        <v>10</v>
      </c>
      <c r="J102" s="1421">
        <v>15</v>
      </c>
      <c r="K102" s="1421">
        <v>20</v>
      </c>
      <c r="L102" s="1421">
        <v>30</v>
      </c>
      <c r="M102" s="1421">
        <v>40</v>
      </c>
      <c r="N102" s="1421">
        <v>50</v>
      </c>
      <c r="O102" s="1421">
        <v>60</v>
      </c>
      <c r="P102" s="1421">
        <v>70</v>
      </c>
      <c r="Q102" s="1421">
        <v>80</v>
      </c>
      <c r="R102" s="1421">
        <v>90</v>
      </c>
      <c r="S102" s="1421">
        <v>100</v>
      </c>
      <c r="T102" s="1421">
        <v>110</v>
      </c>
      <c r="U102" s="1421">
        <v>120</v>
      </c>
      <c r="V102" s="1421">
        <v>130</v>
      </c>
      <c r="W102" s="1421">
        <v>140</v>
      </c>
      <c r="X102" s="1421">
        <v>150</v>
      </c>
      <c r="Y102" s="833">
        <v>160</v>
      </c>
      <c r="Z102" s="833">
        <v>170</v>
      </c>
      <c r="AA102" s="833">
        <v>190</v>
      </c>
      <c r="AB102" s="833">
        <v>200</v>
      </c>
      <c r="AC102" s="833">
        <v>210</v>
      </c>
      <c r="AD102" s="833">
        <v>220</v>
      </c>
      <c r="AE102" s="1422">
        <v>230</v>
      </c>
      <c r="AF102" s="94"/>
    </row>
    <row r="103" spans="1:32" s="1233" customFormat="1" ht="15" customHeight="1">
      <c r="A103" s="1224"/>
      <c r="B103" s="1342">
        <v>96517037</v>
      </c>
      <c r="C103" s="218" t="s">
        <v>2777</v>
      </c>
      <c r="D103" s="216">
        <v>0.5</v>
      </c>
      <c r="E103" s="1343">
        <v>0.37</v>
      </c>
      <c r="F103" s="1406">
        <f>+_xlfn.IFNA(VLOOKUP(B103,[2]Hoja1!$A:$C,3,FALSE),"Consultar")</f>
        <v>1473</v>
      </c>
      <c r="G103" s="1366"/>
      <c r="H103" s="1423">
        <v>7.4</v>
      </c>
      <c r="I103" s="220">
        <v>4.3</v>
      </c>
      <c r="J103" s="220"/>
      <c r="K103" s="220"/>
      <c r="L103" s="220"/>
      <c r="M103" s="220"/>
      <c r="N103" s="220"/>
      <c r="O103" s="220"/>
      <c r="P103" s="220"/>
      <c r="Q103" s="220"/>
      <c r="R103" s="220"/>
      <c r="S103" s="220"/>
      <c r="T103" s="220"/>
      <c r="U103" s="220"/>
      <c r="V103" s="220"/>
      <c r="W103" s="220"/>
      <c r="X103" s="220"/>
      <c r="Y103" s="220"/>
      <c r="Z103" s="220"/>
      <c r="AA103" s="220"/>
      <c r="AB103" s="220"/>
      <c r="AC103" s="220"/>
      <c r="AD103" s="1424"/>
      <c r="AE103" s="1425"/>
      <c r="AF103" s="94"/>
    </row>
    <row r="104" spans="1:32" s="1233" customFormat="1" ht="15" customHeight="1">
      <c r="A104" s="1224"/>
      <c r="B104" s="1238">
        <v>96517038</v>
      </c>
      <c r="C104" s="259" t="s">
        <v>2778</v>
      </c>
      <c r="D104" s="177">
        <v>0.75</v>
      </c>
      <c r="E104" s="177">
        <v>0.6</v>
      </c>
      <c r="F104" s="1411">
        <f>+_xlfn.IFNA(VLOOKUP(B104,[2]Hoja1!$A:$C,3,FALSE),"Consultar")</f>
        <v>1540</v>
      </c>
      <c r="G104" s="1366"/>
      <c r="H104" s="1426"/>
      <c r="I104" s="178">
        <v>7</v>
      </c>
      <c r="J104" s="178">
        <v>4.7</v>
      </c>
      <c r="K104" s="178"/>
      <c r="L104" s="178"/>
      <c r="M104" s="178"/>
      <c r="N104" s="178"/>
      <c r="O104" s="178"/>
      <c r="P104" s="178"/>
      <c r="Q104" s="178"/>
      <c r="R104" s="178"/>
      <c r="S104" s="178"/>
      <c r="T104" s="178"/>
      <c r="U104" s="178"/>
      <c r="V104" s="178"/>
      <c r="W104" s="178"/>
      <c r="X104" s="178"/>
      <c r="Y104" s="178"/>
      <c r="Z104" s="178"/>
      <c r="AA104" s="178"/>
      <c r="AB104" s="178"/>
      <c r="AC104" s="178"/>
      <c r="AD104" s="1427"/>
      <c r="AE104" s="1428"/>
      <c r="AF104" s="94"/>
    </row>
    <row r="105" spans="1:32" s="1233" customFormat="1" ht="15" customHeight="1" thickBot="1">
      <c r="A105" s="1224"/>
      <c r="B105" s="1242">
        <v>96517039</v>
      </c>
      <c r="C105" s="235" t="s">
        <v>2779</v>
      </c>
      <c r="D105" s="233">
        <v>0.75</v>
      </c>
      <c r="E105" s="233">
        <v>0.6</v>
      </c>
      <c r="F105" s="1406">
        <f>+_xlfn.IFNA(VLOOKUP(B105,[2]Hoja1!$A:$C,3,FALSE),"Consultar")</f>
        <v>1654</v>
      </c>
      <c r="G105" s="1350" t="s">
        <v>2704</v>
      </c>
      <c r="H105" s="1429"/>
      <c r="I105" s="237">
        <v>8</v>
      </c>
      <c r="J105" s="237">
        <v>6.6</v>
      </c>
      <c r="K105" s="237">
        <v>4.8</v>
      </c>
      <c r="L105" s="237"/>
      <c r="M105" s="237"/>
      <c r="N105" s="237"/>
      <c r="O105" s="237"/>
      <c r="P105" s="237"/>
      <c r="Q105" s="237"/>
      <c r="R105" s="237"/>
      <c r="S105" s="237"/>
      <c r="T105" s="237"/>
      <c r="U105" s="237"/>
      <c r="V105" s="237"/>
      <c r="W105" s="237"/>
      <c r="X105" s="237"/>
      <c r="Y105" s="1415"/>
      <c r="Z105" s="1415"/>
      <c r="AA105" s="1415"/>
      <c r="AB105" s="1415"/>
      <c r="AC105" s="237"/>
      <c r="AD105" s="1430"/>
      <c r="AE105" s="1431"/>
      <c r="AF105" s="94"/>
    </row>
    <row r="106" spans="1:32" s="1233" customFormat="1" ht="15" customHeight="1">
      <c r="A106" s="1224"/>
      <c r="B106" s="1242">
        <v>96517040</v>
      </c>
      <c r="C106" s="235" t="s">
        <v>2780</v>
      </c>
      <c r="D106" s="233">
        <v>1</v>
      </c>
      <c r="E106" s="1349">
        <v>0.75</v>
      </c>
      <c r="F106" s="1406">
        <f>+_xlfn.IFNA(VLOOKUP(B106,[2]Hoja1!$A:$C,3,FALSE),"Consultar")</f>
        <v>1772</v>
      </c>
      <c r="G106" s="1350" t="s">
        <v>2706</v>
      </c>
      <c r="H106" s="1429"/>
      <c r="I106" s="237"/>
      <c r="J106" s="237">
        <v>7.8</v>
      </c>
      <c r="K106" s="237">
        <v>6.6</v>
      </c>
      <c r="L106" s="237">
        <v>3.1</v>
      </c>
      <c r="M106" s="237"/>
      <c r="N106" s="237"/>
      <c r="O106" s="237"/>
      <c r="P106" s="237"/>
      <c r="Q106" s="237"/>
      <c r="R106" s="237"/>
      <c r="S106" s="237"/>
      <c r="T106" s="237"/>
      <c r="U106" s="237"/>
      <c r="V106" s="237"/>
      <c r="W106" s="237"/>
      <c r="X106" s="269"/>
      <c r="Y106" s="4849" t="s">
        <v>272</v>
      </c>
      <c r="Z106" s="4850"/>
      <c r="AA106" s="4850"/>
      <c r="AB106" s="4851"/>
      <c r="AC106" s="1351"/>
      <c r="AD106" s="1430"/>
      <c r="AE106" s="1431"/>
      <c r="AF106" s="94"/>
    </row>
    <row r="107" spans="1:32" s="1233" customFormat="1" ht="15" customHeight="1">
      <c r="A107" s="1224"/>
      <c r="B107" s="1242">
        <v>96517041</v>
      </c>
      <c r="C107" s="235" t="s">
        <v>2781</v>
      </c>
      <c r="D107" s="233">
        <v>1.5</v>
      </c>
      <c r="E107" s="233">
        <v>1.1000000000000001</v>
      </c>
      <c r="F107" s="1406">
        <f>+_xlfn.IFNA(VLOOKUP(B107,[2]Hoja1!$A:$C,3,FALSE),"Consultar")</f>
        <v>1830</v>
      </c>
      <c r="G107" s="1350" t="s">
        <v>2708</v>
      </c>
      <c r="H107" s="1429"/>
      <c r="I107" s="237"/>
      <c r="J107" s="237">
        <v>8.4</v>
      </c>
      <c r="K107" s="237">
        <v>7.6</v>
      </c>
      <c r="L107" s="237">
        <v>5.3</v>
      </c>
      <c r="M107" s="237"/>
      <c r="N107" s="237"/>
      <c r="O107" s="237"/>
      <c r="P107" s="237"/>
      <c r="Q107" s="237"/>
      <c r="R107" s="237"/>
      <c r="S107" s="237"/>
      <c r="T107" s="237"/>
      <c r="U107" s="237"/>
      <c r="V107" s="237"/>
      <c r="W107" s="237"/>
      <c r="X107" s="269"/>
      <c r="Y107" s="4852"/>
      <c r="Z107" s="4853"/>
      <c r="AA107" s="4853"/>
      <c r="AB107" s="4854"/>
      <c r="AC107" s="240"/>
      <c r="AD107" s="1430"/>
      <c r="AE107" s="1431"/>
      <c r="AF107" s="94"/>
    </row>
    <row r="108" spans="1:32" s="1233" customFormat="1" ht="15" customHeight="1" thickBot="1">
      <c r="A108" s="1224"/>
      <c r="B108" s="1360">
        <v>96517042</v>
      </c>
      <c r="C108" s="226" t="s">
        <v>2782</v>
      </c>
      <c r="D108" s="1165">
        <v>1.5</v>
      </c>
      <c r="E108" s="1165">
        <v>1.1000000000000001</v>
      </c>
      <c r="F108" s="1411">
        <f>+_xlfn.IFNA(VLOOKUP(B108,[2]Hoja1!$A:$C,3,FALSE),"Consultar")</f>
        <v>1901</v>
      </c>
      <c r="G108" s="1350" t="s">
        <v>2783</v>
      </c>
      <c r="H108" s="1432"/>
      <c r="I108" s="1377"/>
      <c r="J108" s="1377"/>
      <c r="K108" s="1377">
        <v>8.1999999999999993</v>
      </c>
      <c r="L108" s="1377">
        <v>6.4</v>
      </c>
      <c r="M108" s="1377">
        <v>3.9</v>
      </c>
      <c r="N108" s="1377"/>
      <c r="O108" s="1377"/>
      <c r="P108" s="1377"/>
      <c r="Q108" s="1377"/>
      <c r="R108" s="1377"/>
      <c r="S108" s="1377"/>
      <c r="T108" s="1377"/>
      <c r="U108" s="1377"/>
      <c r="V108" s="1377"/>
      <c r="W108" s="1377"/>
      <c r="X108" s="1433"/>
      <c r="Y108" s="4855"/>
      <c r="Z108" s="4856"/>
      <c r="AA108" s="4856"/>
      <c r="AB108" s="4857"/>
      <c r="AC108" s="1434"/>
      <c r="AD108" s="1435"/>
      <c r="AE108" s="1436"/>
      <c r="AF108" s="94"/>
    </row>
    <row r="109" spans="1:32" s="1233" customFormat="1" ht="15" customHeight="1">
      <c r="A109" s="1224"/>
      <c r="B109" s="1242">
        <v>96511750</v>
      </c>
      <c r="C109" s="235" t="s">
        <v>2784</v>
      </c>
      <c r="D109" s="233">
        <v>1.5</v>
      </c>
      <c r="E109" s="233">
        <v>1.1000000000000001</v>
      </c>
      <c r="F109" s="1406">
        <f>+_xlfn.IFNA(VLOOKUP(B109,[2]Hoja1!$A:$C,3,FALSE),"Consultar")</f>
        <v>1968</v>
      </c>
      <c r="G109" s="1350" t="s">
        <v>2712</v>
      </c>
      <c r="H109" s="1429"/>
      <c r="I109" s="237"/>
      <c r="J109" s="237"/>
      <c r="K109" s="237">
        <v>8.4</v>
      </c>
      <c r="L109" s="237">
        <v>7.1</v>
      </c>
      <c r="M109" s="237">
        <v>5.3</v>
      </c>
      <c r="N109" s="237">
        <v>2.4</v>
      </c>
      <c r="O109" s="237"/>
      <c r="P109" s="237"/>
      <c r="Q109" s="237"/>
      <c r="R109" s="237"/>
      <c r="S109" s="237"/>
      <c r="T109" s="237"/>
      <c r="U109" s="237"/>
      <c r="V109" s="237"/>
      <c r="W109" s="237"/>
      <c r="X109" s="237"/>
      <c r="Y109" s="270"/>
      <c r="Z109" s="270"/>
      <c r="AA109" s="270"/>
      <c r="AB109" s="270"/>
      <c r="AC109" s="237"/>
      <c r="AD109" s="1430"/>
      <c r="AE109" s="1431"/>
      <c r="AF109" s="94"/>
    </row>
    <row r="110" spans="1:32" s="1233" customFormat="1" ht="15" customHeight="1">
      <c r="A110" s="1224"/>
      <c r="B110" s="1242">
        <v>96517043</v>
      </c>
      <c r="C110" s="235" t="s">
        <v>2785</v>
      </c>
      <c r="D110" s="233">
        <v>2</v>
      </c>
      <c r="E110" s="233">
        <v>1.5</v>
      </c>
      <c r="F110" s="1406">
        <f>+_xlfn.IFNA(VLOOKUP(B110,[2]Hoja1!$A:$C,3,FALSE),"Consultar")</f>
        <v>2247</v>
      </c>
      <c r="G110" s="1350" t="s">
        <v>2714</v>
      </c>
      <c r="H110" s="1429"/>
      <c r="I110" s="237"/>
      <c r="J110" s="237"/>
      <c r="K110" s="237"/>
      <c r="L110" s="237">
        <v>8</v>
      </c>
      <c r="M110" s="237">
        <v>6.5</v>
      </c>
      <c r="N110" s="237">
        <v>4.7</v>
      </c>
      <c r="O110" s="237"/>
      <c r="P110" s="237"/>
      <c r="Q110" s="237"/>
      <c r="R110" s="237"/>
      <c r="S110" s="237"/>
      <c r="T110" s="237"/>
      <c r="U110" s="237"/>
      <c r="V110" s="237"/>
      <c r="W110" s="237"/>
      <c r="X110" s="237"/>
      <c r="Y110" s="237"/>
      <c r="Z110" s="237"/>
      <c r="AA110" s="237"/>
      <c r="AB110" s="237"/>
      <c r="AC110" s="237"/>
      <c r="AD110" s="1430"/>
      <c r="AE110" s="1358"/>
      <c r="AF110" s="94"/>
    </row>
    <row r="111" spans="1:32" s="1233" customFormat="1" ht="15" customHeight="1">
      <c r="A111" s="1224"/>
      <c r="B111" s="1242">
        <v>96517044</v>
      </c>
      <c r="C111" s="235" t="s">
        <v>2786</v>
      </c>
      <c r="D111" s="233">
        <v>2</v>
      </c>
      <c r="E111" s="233">
        <v>1.5</v>
      </c>
      <c r="F111" s="1406">
        <f>+_xlfn.IFNA(VLOOKUP(B111,[2]Hoja1!$A:$C,3,FALSE),"Consultar")</f>
        <v>2319</v>
      </c>
      <c r="G111" s="1362">
        <f>+_xlfn.IFNA(VLOOKUP(G112,[2]Hoja1!$A:$C,3,FALSE),"Consultar")</f>
        <v>315</v>
      </c>
      <c r="H111" s="1437"/>
      <c r="I111" s="1430"/>
      <c r="J111" s="1430"/>
      <c r="K111" s="1430"/>
      <c r="L111" s="1430">
        <v>8.4</v>
      </c>
      <c r="M111" s="1430">
        <v>7.1</v>
      </c>
      <c r="N111" s="1430">
        <v>5.7</v>
      </c>
      <c r="O111" s="1430">
        <v>3.7</v>
      </c>
      <c r="P111" s="1430"/>
      <c r="Q111" s="1430"/>
      <c r="R111" s="1430"/>
      <c r="S111" s="1430"/>
      <c r="T111" s="1430"/>
      <c r="U111" s="1430"/>
      <c r="V111" s="1430"/>
      <c r="W111" s="1430"/>
      <c r="X111" s="1430"/>
      <c r="Y111" s="1430"/>
      <c r="Z111" s="1430"/>
      <c r="AA111" s="1430"/>
      <c r="AB111" s="1430"/>
      <c r="AC111" s="1430"/>
      <c r="AD111" s="1430"/>
      <c r="AE111" s="1354"/>
      <c r="AF111" s="94"/>
    </row>
    <row r="112" spans="1:32" s="1233" customFormat="1" ht="15" customHeight="1">
      <c r="A112" s="1224"/>
      <c r="B112" s="1242">
        <v>96517045</v>
      </c>
      <c r="C112" s="235" t="s">
        <v>2787</v>
      </c>
      <c r="D112" s="233">
        <v>3</v>
      </c>
      <c r="E112" s="233">
        <v>2.2000000000000002</v>
      </c>
      <c r="F112" s="1406">
        <f>+_xlfn.IFNA(VLOOKUP(B112,[2]Hoja1!$A:$C,3,FALSE),"Consultar")</f>
        <v>2520</v>
      </c>
      <c r="G112" s="1366">
        <v>415304</v>
      </c>
      <c r="H112" s="1437"/>
      <c r="I112" s="1430"/>
      <c r="J112" s="1430"/>
      <c r="K112" s="1430"/>
      <c r="L112" s="1430"/>
      <c r="M112" s="1430">
        <v>7.8</v>
      </c>
      <c r="N112" s="1430">
        <v>6.6</v>
      </c>
      <c r="O112" s="1430">
        <v>5.0999999999999996</v>
      </c>
      <c r="P112" s="1430">
        <v>2.9</v>
      </c>
      <c r="Q112" s="1430"/>
      <c r="R112" s="1430"/>
      <c r="S112" s="1430"/>
      <c r="T112" s="1430"/>
      <c r="U112" s="1430"/>
      <c r="V112" s="1430"/>
      <c r="W112" s="1430"/>
      <c r="X112" s="1430"/>
      <c r="Y112" s="1430"/>
      <c r="Z112" s="1430"/>
      <c r="AA112" s="1430"/>
      <c r="AB112" s="1430"/>
      <c r="AC112" s="1430"/>
      <c r="AD112" s="1430"/>
      <c r="AE112" s="1354"/>
      <c r="AF112" s="94"/>
    </row>
    <row r="113" spans="1:32" s="1233" customFormat="1" ht="15" customHeight="1">
      <c r="A113" s="1224"/>
      <c r="B113" s="1242">
        <v>96517046</v>
      </c>
      <c r="C113" s="235" t="s">
        <v>2788</v>
      </c>
      <c r="D113" s="233">
        <v>3</v>
      </c>
      <c r="E113" s="233">
        <v>2.2000000000000002</v>
      </c>
      <c r="F113" s="1406">
        <f>+_xlfn.IFNA(VLOOKUP(B113,[2]Hoja1!$A:$C,3,FALSE),"Consultar")</f>
        <v>2593</v>
      </c>
      <c r="G113" s="1350" t="s">
        <v>2718</v>
      </c>
      <c r="H113" s="1437"/>
      <c r="I113" s="1430"/>
      <c r="J113" s="1430"/>
      <c r="K113" s="1430"/>
      <c r="L113" s="1430"/>
      <c r="M113" s="1430">
        <v>8.1999999999999993</v>
      </c>
      <c r="N113" s="1430">
        <v>7.1</v>
      </c>
      <c r="O113" s="1430">
        <v>5.9</v>
      </c>
      <c r="P113" s="1430">
        <v>4.3</v>
      </c>
      <c r="Q113" s="1430"/>
      <c r="R113" s="1430"/>
      <c r="S113" s="1430"/>
      <c r="T113" s="1430"/>
      <c r="U113" s="1430"/>
      <c r="V113" s="1430"/>
      <c r="W113" s="1430"/>
      <c r="X113" s="1430"/>
      <c r="Y113" s="1430"/>
      <c r="Z113" s="1430"/>
      <c r="AA113" s="1430"/>
      <c r="AB113" s="1430"/>
      <c r="AC113" s="1430"/>
      <c r="AD113" s="1430"/>
      <c r="AE113" s="1354"/>
      <c r="AF113" s="94"/>
    </row>
    <row r="114" spans="1:32" s="1233" customFormat="1" ht="15" customHeight="1">
      <c r="A114" s="1224"/>
      <c r="B114" s="1360">
        <v>96517047</v>
      </c>
      <c r="C114" s="226" t="s">
        <v>2789</v>
      </c>
      <c r="D114" s="1165">
        <v>3</v>
      </c>
      <c r="E114" s="1165">
        <v>2.2000000000000002</v>
      </c>
      <c r="F114" s="1411">
        <f>+_xlfn.IFNA(VLOOKUP(B114,[2]Hoja1!$A:$C,3,FALSE),"Consultar")</f>
        <v>2665</v>
      </c>
      <c r="G114" s="1366"/>
      <c r="H114" s="1438"/>
      <c r="I114" s="1435"/>
      <c r="J114" s="1435"/>
      <c r="K114" s="1435"/>
      <c r="L114" s="1435"/>
      <c r="M114" s="1435">
        <v>8.5</v>
      </c>
      <c r="N114" s="1435">
        <v>7.5</v>
      </c>
      <c r="O114" s="1435">
        <v>6.5</v>
      </c>
      <c r="P114" s="1435">
        <v>5.2</v>
      </c>
      <c r="Q114" s="1435">
        <v>3.5</v>
      </c>
      <c r="R114" s="1435"/>
      <c r="S114" s="1435"/>
      <c r="T114" s="1435"/>
      <c r="U114" s="1435"/>
      <c r="V114" s="1435"/>
      <c r="W114" s="1435"/>
      <c r="X114" s="1435"/>
      <c r="Y114" s="1435"/>
      <c r="Z114" s="1435"/>
      <c r="AA114" s="1435"/>
      <c r="AB114" s="1435"/>
      <c r="AC114" s="1435"/>
      <c r="AD114" s="1435"/>
      <c r="AE114" s="1378"/>
      <c r="AF114" s="94"/>
    </row>
    <row r="115" spans="1:32" s="1233" customFormat="1" ht="15" customHeight="1">
      <c r="A115" s="1224"/>
      <c r="B115" s="1242">
        <v>96517048</v>
      </c>
      <c r="C115" s="235" t="s">
        <v>2790</v>
      </c>
      <c r="D115" s="233">
        <v>3</v>
      </c>
      <c r="E115" s="233">
        <v>2.2000000000000002</v>
      </c>
      <c r="F115" s="1406">
        <f>+_xlfn.IFNA(VLOOKUP(B115,[2]Hoja1!$A:$C,3,FALSE),"Consultar")</f>
        <v>2743</v>
      </c>
      <c r="G115" s="1366"/>
      <c r="H115" s="1437"/>
      <c r="I115" s="1430"/>
      <c r="J115" s="1430"/>
      <c r="K115" s="1430"/>
      <c r="L115" s="1430"/>
      <c r="M115" s="1430"/>
      <c r="N115" s="1430">
        <v>7.8</v>
      </c>
      <c r="O115" s="1430">
        <v>6.9</v>
      </c>
      <c r="P115" s="1430">
        <v>5.8</v>
      </c>
      <c r="Q115" s="1430">
        <v>4.5</v>
      </c>
      <c r="R115" s="1430">
        <v>2.6</v>
      </c>
      <c r="S115" s="1430"/>
      <c r="T115" s="1430"/>
      <c r="U115" s="1430"/>
      <c r="V115" s="1430"/>
      <c r="W115" s="1430"/>
      <c r="X115" s="1430"/>
      <c r="Y115" s="1430"/>
      <c r="Z115" s="1430"/>
      <c r="AA115" s="1430"/>
      <c r="AB115" s="1430"/>
      <c r="AC115" s="1430"/>
      <c r="AD115" s="1430"/>
      <c r="AE115" s="1354"/>
      <c r="AF115" s="94"/>
    </row>
    <row r="116" spans="1:32" s="1233" customFormat="1" ht="15" customHeight="1">
      <c r="A116" s="1224"/>
      <c r="B116" s="1242">
        <v>96517049</v>
      </c>
      <c r="C116" s="235" t="s">
        <v>2791</v>
      </c>
      <c r="D116" s="233">
        <v>3</v>
      </c>
      <c r="E116" s="233">
        <v>2.2000000000000002</v>
      </c>
      <c r="F116" s="1406">
        <f>+_xlfn.IFNA(VLOOKUP(B116,[2]Hoja1!$A:$C,3,FALSE),"Consultar")</f>
        <v>2815</v>
      </c>
      <c r="G116" s="1350" t="s">
        <v>2704</v>
      </c>
      <c r="H116" s="1437"/>
      <c r="I116" s="1430"/>
      <c r="J116" s="1430"/>
      <c r="K116" s="1430"/>
      <c r="L116" s="1430"/>
      <c r="M116" s="1430"/>
      <c r="N116" s="1430">
        <v>8.1</v>
      </c>
      <c r="O116" s="1430">
        <v>7.4</v>
      </c>
      <c r="P116" s="1430">
        <v>6.3</v>
      </c>
      <c r="Q116" s="1430">
        <v>5.2</v>
      </c>
      <c r="R116" s="1430">
        <v>3.8</v>
      </c>
      <c r="S116" s="1430"/>
      <c r="T116" s="1430"/>
      <c r="U116" s="1430"/>
      <c r="V116" s="1430"/>
      <c r="W116" s="1430"/>
      <c r="X116" s="1430"/>
      <c r="Y116" s="1430"/>
      <c r="Z116" s="1430"/>
      <c r="AA116" s="1430"/>
      <c r="AB116" s="1430"/>
      <c r="AC116" s="1430"/>
      <c r="AD116" s="1430"/>
      <c r="AE116" s="1354"/>
      <c r="AF116" s="94"/>
    </row>
    <row r="117" spans="1:32" s="1233" customFormat="1" ht="15" customHeight="1">
      <c r="A117" s="1224"/>
      <c r="B117" s="1242">
        <v>96517050</v>
      </c>
      <c r="C117" s="235" t="s">
        <v>2792</v>
      </c>
      <c r="D117" s="233">
        <v>3</v>
      </c>
      <c r="E117" s="233">
        <v>2.2000000000000002</v>
      </c>
      <c r="F117" s="1406">
        <f>+_xlfn.IFNA(VLOOKUP(B117,[2]Hoja1!$A:$C,3,FALSE),"Consultar")</f>
        <v>2888</v>
      </c>
      <c r="G117" s="1350" t="s">
        <v>2706</v>
      </c>
      <c r="H117" s="1437"/>
      <c r="I117" s="1430"/>
      <c r="J117" s="1430"/>
      <c r="K117" s="1430"/>
      <c r="L117" s="1430"/>
      <c r="M117" s="1430"/>
      <c r="N117" s="1430">
        <v>8.4</v>
      </c>
      <c r="O117" s="1430">
        <v>7.6</v>
      </c>
      <c r="P117" s="1430">
        <v>6.8</v>
      </c>
      <c r="Q117" s="1430">
        <v>5.8</v>
      </c>
      <c r="R117" s="1430">
        <v>4.7</v>
      </c>
      <c r="S117" s="1430">
        <v>3.1</v>
      </c>
      <c r="T117" s="1430"/>
      <c r="U117" s="1430"/>
      <c r="V117" s="1430"/>
      <c r="W117" s="1430"/>
      <c r="X117" s="1430"/>
      <c r="Y117" s="1430"/>
      <c r="Z117" s="1430"/>
      <c r="AA117" s="1430"/>
      <c r="AB117" s="1430"/>
      <c r="AC117" s="1430"/>
      <c r="AD117" s="1430"/>
      <c r="AE117" s="1354"/>
      <c r="AF117" s="94"/>
    </row>
    <row r="118" spans="1:32" s="1233" customFormat="1" ht="15" customHeight="1">
      <c r="A118" s="1224"/>
      <c r="B118" s="1242">
        <v>96517051</v>
      </c>
      <c r="C118" s="235" t="s">
        <v>2793</v>
      </c>
      <c r="D118" s="233">
        <v>4</v>
      </c>
      <c r="E118" s="233">
        <v>3</v>
      </c>
      <c r="F118" s="1406">
        <f>+_xlfn.IFNA(VLOOKUP(B118,[2]Hoja1!$A:$C,3,FALSE),"Consultar")</f>
        <v>3207</v>
      </c>
      <c r="G118" s="1350" t="s">
        <v>2733</v>
      </c>
      <c r="H118" s="1437"/>
      <c r="I118" s="1430"/>
      <c r="J118" s="1430"/>
      <c r="K118" s="1430"/>
      <c r="L118" s="1430"/>
      <c r="M118" s="1430"/>
      <c r="N118" s="1430"/>
      <c r="O118" s="1430">
        <v>8.3000000000000007</v>
      </c>
      <c r="P118" s="1430">
        <v>7.6</v>
      </c>
      <c r="Q118" s="1430">
        <v>6.8</v>
      </c>
      <c r="R118" s="1430">
        <v>6</v>
      </c>
      <c r="S118" s="1430">
        <v>5</v>
      </c>
      <c r="T118" s="1430">
        <v>3.9</v>
      </c>
      <c r="U118" s="1430"/>
      <c r="V118" s="1430"/>
      <c r="W118" s="1430"/>
      <c r="X118" s="1430"/>
      <c r="Y118" s="1430"/>
      <c r="Z118" s="1430"/>
      <c r="AA118" s="1430"/>
      <c r="AB118" s="1430"/>
      <c r="AC118" s="1430"/>
      <c r="AD118" s="1430"/>
      <c r="AE118" s="1354"/>
      <c r="AF118" s="94"/>
    </row>
    <row r="119" spans="1:32" s="1233" customFormat="1" ht="15" customHeight="1">
      <c r="A119" s="1224"/>
      <c r="B119" s="1242">
        <v>96517052</v>
      </c>
      <c r="C119" s="235" t="s">
        <v>2794</v>
      </c>
      <c r="D119" s="233">
        <v>4</v>
      </c>
      <c r="E119" s="233">
        <v>3</v>
      </c>
      <c r="F119" s="1406">
        <f>+_xlfn.IFNA(VLOOKUP(B119,[2]Hoja1!$A:$C,3,FALSE),"Consultar")</f>
        <v>3351</v>
      </c>
      <c r="G119" s="1350" t="s">
        <v>2783</v>
      </c>
      <c r="H119" s="1437"/>
      <c r="I119" s="1430"/>
      <c r="J119" s="1430"/>
      <c r="K119" s="1430"/>
      <c r="L119" s="1430"/>
      <c r="M119" s="1430"/>
      <c r="N119" s="1430"/>
      <c r="O119" s="1430"/>
      <c r="P119" s="1430">
        <v>8</v>
      </c>
      <c r="Q119" s="1430">
        <v>7.4</v>
      </c>
      <c r="R119" s="1430">
        <v>6.8</v>
      </c>
      <c r="S119" s="1430">
        <v>5.9</v>
      </c>
      <c r="T119" s="1430">
        <v>5.0999999999999996</v>
      </c>
      <c r="U119" s="1430">
        <v>4</v>
      </c>
      <c r="V119" s="1430">
        <v>2.5</v>
      </c>
      <c r="W119" s="1430"/>
      <c r="X119" s="1430"/>
      <c r="Y119" s="1430"/>
      <c r="Z119" s="1430"/>
      <c r="AA119" s="1430"/>
      <c r="AB119" s="1430"/>
      <c r="AC119" s="1430"/>
      <c r="AD119" s="1430"/>
      <c r="AE119" s="1354"/>
      <c r="AF119" s="94"/>
    </row>
    <row r="120" spans="1:32" s="1233" customFormat="1" ht="15" customHeight="1">
      <c r="A120" s="1224"/>
      <c r="B120" s="1242">
        <v>96517053</v>
      </c>
      <c r="C120" s="235" t="s">
        <v>2795</v>
      </c>
      <c r="D120" s="233">
        <v>5.5</v>
      </c>
      <c r="E120" s="233">
        <v>4</v>
      </c>
      <c r="F120" s="1406">
        <f>+_xlfn.IFNA(VLOOKUP(B120,[2]Hoja1!$A:$C,3,FALSE),"Consultar")</f>
        <v>3437</v>
      </c>
      <c r="G120" s="1350" t="s">
        <v>2736</v>
      </c>
      <c r="H120" s="1375"/>
      <c r="I120" s="1353"/>
      <c r="J120" s="1353"/>
      <c r="K120" s="1353"/>
      <c r="L120" s="1353"/>
      <c r="M120" s="1353"/>
      <c r="N120" s="1353"/>
      <c r="O120" s="1353"/>
      <c r="P120" s="1353"/>
      <c r="Q120" s="1430">
        <v>8</v>
      </c>
      <c r="R120" s="1353">
        <v>7.4</v>
      </c>
      <c r="S120" s="1353">
        <v>6.8</v>
      </c>
      <c r="T120" s="1353">
        <v>6.1</v>
      </c>
      <c r="U120" s="1353">
        <v>5.3</v>
      </c>
      <c r="V120" s="1353">
        <v>4.4000000000000004</v>
      </c>
      <c r="W120" s="1353">
        <v>3.2</v>
      </c>
      <c r="X120" s="1353"/>
      <c r="Y120" s="1353"/>
      <c r="Z120" s="1353"/>
      <c r="AA120" s="1353"/>
      <c r="AB120" s="1353"/>
      <c r="AC120" s="1353"/>
      <c r="AD120" s="1353"/>
      <c r="AE120" s="1354"/>
      <c r="AF120" s="94"/>
    </row>
    <row r="121" spans="1:32" s="1233" customFormat="1" ht="15" customHeight="1">
      <c r="A121" s="1224"/>
      <c r="B121" s="1242">
        <v>96517054</v>
      </c>
      <c r="C121" s="235" t="s">
        <v>2796</v>
      </c>
      <c r="D121" s="233">
        <v>5.5</v>
      </c>
      <c r="E121" s="233">
        <v>4</v>
      </c>
      <c r="F121" s="1406">
        <f>+_xlfn.IFNA(VLOOKUP(B121,[2]Hoja1!$A:$C,3,FALSE),"Consultar")</f>
        <v>3583</v>
      </c>
      <c r="G121" s="1350" t="s">
        <v>2714</v>
      </c>
      <c r="H121" s="1375"/>
      <c r="I121" s="1353"/>
      <c r="J121" s="1353"/>
      <c r="K121" s="1353"/>
      <c r="L121" s="1353"/>
      <c r="M121" s="1353"/>
      <c r="N121" s="1353"/>
      <c r="O121" s="1353"/>
      <c r="P121" s="1353"/>
      <c r="Q121" s="1353">
        <v>8.4</v>
      </c>
      <c r="R121" s="1353">
        <v>7.9</v>
      </c>
      <c r="S121" s="1353">
        <v>7.3</v>
      </c>
      <c r="T121" s="1353">
        <v>6.7</v>
      </c>
      <c r="U121" s="1353">
        <v>6.1</v>
      </c>
      <c r="V121" s="1353">
        <v>5.4</v>
      </c>
      <c r="W121" s="1353">
        <v>4.5</v>
      </c>
      <c r="X121" s="1353">
        <v>3.5</v>
      </c>
      <c r="Y121" s="1353"/>
      <c r="Z121" s="1353"/>
      <c r="AA121" s="1353"/>
      <c r="AB121" s="1353"/>
      <c r="AC121" s="1353"/>
      <c r="AD121" s="1353"/>
      <c r="AE121" s="1354"/>
      <c r="AF121" s="94"/>
    </row>
    <row r="122" spans="1:32" s="1233" customFormat="1" ht="15" customHeight="1">
      <c r="A122" s="1224"/>
      <c r="B122" s="1242">
        <v>96517055</v>
      </c>
      <c r="C122" s="235" t="s">
        <v>2797</v>
      </c>
      <c r="D122" s="233">
        <v>5.5</v>
      </c>
      <c r="E122" s="233">
        <v>4</v>
      </c>
      <c r="F122" s="1406">
        <f>+_xlfn.IFNA(VLOOKUP(B122,[2]Hoja1!$A:$C,3,FALSE),"Consultar")</f>
        <v>3732</v>
      </c>
      <c r="G122" s="1362">
        <f>+_xlfn.IFNA(VLOOKUP(G123,[2]Hoja1!$A:$C,3,FALSE),"Consultar")</f>
        <v>81</v>
      </c>
      <c r="H122" s="1375"/>
      <c r="I122" s="1353"/>
      <c r="J122" s="1353"/>
      <c r="K122" s="1353"/>
      <c r="L122" s="1353"/>
      <c r="M122" s="1353"/>
      <c r="N122" s="1353"/>
      <c r="O122" s="1353"/>
      <c r="P122" s="1353"/>
      <c r="Q122" s="1353"/>
      <c r="R122" s="1353">
        <v>8.1999999999999993</v>
      </c>
      <c r="S122" s="1353">
        <v>7.7</v>
      </c>
      <c r="T122" s="1353">
        <v>7.2</v>
      </c>
      <c r="U122" s="1353">
        <v>6.7</v>
      </c>
      <c r="V122" s="1430">
        <v>6</v>
      </c>
      <c r="W122" s="1353">
        <v>5.4</v>
      </c>
      <c r="X122" s="1353">
        <v>4.7</v>
      </c>
      <c r="Y122" s="1353">
        <v>3.7</v>
      </c>
      <c r="Z122" s="1353">
        <v>2.5</v>
      </c>
      <c r="AA122" s="1353"/>
      <c r="AB122" s="1353"/>
      <c r="AC122" s="1353"/>
      <c r="AD122" s="1353"/>
      <c r="AE122" s="1354"/>
      <c r="AF122" s="94"/>
    </row>
    <row r="123" spans="1:32" s="1233" customFormat="1" ht="15" customHeight="1">
      <c r="A123" s="1224"/>
      <c r="B123" s="1242">
        <v>96517056</v>
      </c>
      <c r="C123" s="235" t="s">
        <v>2798</v>
      </c>
      <c r="D123" s="233">
        <v>5.5</v>
      </c>
      <c r="E123" s="233">
        <v>4</v>
      </c>
      <c r="F123" s="1406">
        <f>+_xlfn.IFNA(VLOOKUP(B123,[2]Hoja1!$A:$C,3,FALSE),"Consultar")</f>
        <v>3950</v>
      </c>
      <c r="G123" s="1366">
        <v>419902</v>
      </c>
      <c r="H123" s="1375"/>
      <c r="I123" s="1353"/>
      <c r="J123" s="1353"/>
      <c r="K123" s="1353"/>
      <c r="L123" s="1353"/>
      <c r="M123" s="1353"/>
      <c r="N123" s="1353"/>
      <c r="O123" s="1353"/>
      <c r="P123" s="1353"/>
      <c r="Q123" s="1353"/>
      <c r="R123" s="1353"/>
      <c r="S123" s="1353">
        <v>8.3000000000000007</v>
      </c>
      <c r="T123" s="1353">
        <v>7.9</v>
      </c>
      <c r="U123" s="1353">
        <v>7.4</v>
      </c>
      <c r="V123" s="1430">
        <v>7</v>
      </c>
      <c r="W123" s="1353">
        <v>6.5</v>
      </c>
      <c r="X123" s="1353">
        <v>5.9</v>
      </c>
      <c r="Y123" s="1353">
        <v>5.3</v>
      </c>
      <c r="Z123" s="1353">
        <v>4.5999999999999996</v>
      </c>
      <c r="AA123" s="1353">
        <v>2.7</v>
      </c>
      <c r="AB123" s="1353"/>
      <c r="AC123" s="1353"/>
      <c r="AD123" s="1353"/>
      <c r="AE123" s="1354"/>
      <c r="AF123" s="94"/>
    </row>
    <row r="124" spans="1:32" s="1233" customFormat="1" ht="15" customHeight="1">
      <c r="A124" s="1224"/>
      <c r="B124" s="1242">
        <v>96513393</v>
      </c>
      <c r="C124" s="235" t="s">
        <v>2799</v>
      </c>
      <c r="D124" s="233">
        <v>7.5</v>
      </c>
      <c r="E124" s="233">
        <v>5.5</v>
      </c>
      <c r="F124" s="1406">
        <f>+_xlfn.IFNA(VLOOKUP(B124,[2]Hoja1!$A:$C,3,FALSE),"Consultar")</f>
        <v>4492</v>
      </c>
      <c r="G124" s="1350" t="s">
        <v>2718</v>
      </c>
      <c r="H124" s="1375"/>
      <c r="I124" s="1353"/>
      <c r="J124" s="1353"/>
      <c r="K124" s="1353"/>
      <c r="L124" s="1353"/>
      <c r="M124" s="1353"/>
      <c r="N124" s="1353"/>
      <c r="O124" s="1353"/>
      <c r="P124" s="1353"/>
      <c r="Q124" s="1353"/>
      <c r="R124" s="1353"/>
      <c r="S124" s="1353"/>
      <c r="T124" s="1353"/>
      <c r="U124" s="1353">
        <v>7.9</v>
      </c>
      <c r="V124" s="1353">
        <v>7.5</v>
      </c>
      <c r="W124" s="1353">
        <v>7.1</v>
      </c>
      <c r="X124" s="1353">
        <v>6.6</v>
      </c>
      <c r="Y124" s="1353">
        <v>6.2</v>
      </c>
      <c r="Z124" s="1353">
        <v>5.7</v>
      </c>
      <c r="AA124" s="1353">
        <v>4.4000000000000004</v>
      </c>
      <c r="AB124" s="1353">
        <v>3.6</v>
      </c>
      <c r="AC124" s="1353">
        <v>2.5</v>
      </c>
      <c r="AD124" s="1353"/>
      <c r="AE124" s="1354"/>
      <c r="AF124" s="94"/>
    </row>
    <row r="125" spans="1:32" s="1233" customFormat="1" ht="15" customHeight="1" thickBot="1">
      <c r="A125" s="1224"/>
      <c r="B125" s="1439">
        <v>96513394</v>
      </c>
      <c r="C125" s="1440" t="s">
        <v>2800</v>
      </c>
      <c r="D125" s="1441">
        <v>7.5</v>
      </c>
      <c r="E125" s="1441">
        <v>5.5</v>
      </c>
      <c r="F125" s="1442">
        <f>+_xlfn.IFNA(VLOOKUP(B125,[2]Hoja1!$A:$C,3,FALSE),"Consultar")</f>
        <v>5616</v>
      </c>
      <c r="G125" s="1443"/>
      <c r="H125" s="1444"/>
      <c r="I125" s="1445"/>
      <c r="J125" s="1445"/>
      <c r="K125" s="1445"/>
      <c r="L125" s="1445"/>
      <c r="M125" s="1445"/>
      <c r="N125" s="1445"/>
      <c r="O125" s="1445"/>
      <c r="P125" s="1445"/>
      <c r="Q125" s="1445"/>
      <c r="R125" s="1445"/>
      <c r="S125" s="1445"/>
      <c r="T125" s="1445"/>
      <c r="U125" s="1445">
        <v>8.4</v>
      </c>
      <c r="V125" s="1445">
        <v>8.1999999999999993</v>
      </c>
      <c r="W125" s="1445">
        <v>7.8</v>
      </c>
      <c r="X125" s="1445">
        <v>7.4</v>
      </c>
      <c r="Y125" s="1446">
        <v>7</v>
      </c>
      <c r="Z125" s="1445">
        <v>6.6</v>
      </c>
      <c r="AA125" s="1445">
        <v>5.7</v>
      </c>
      <c r="AB125" s="1445">
        <v>5.2</v>
      </c>
      <c r="AC125" s="1445">
        <v>4.5</v>
      </c>
      <c r="AD125" s="1445">
        <v>3.8</v>
      </c>
      <c r="AE125" s="1447">
        <v>2.9</v>
      </c>
      <c r="AF125" s="94"/>
    </row>
    <row r="126" spans="1:32" s="1277" customFormat="1" ht="10.5" customHeight="1">
      <c r="B126" s="1448" t="s">
        <v>2751</v>
      </c>
      <c r="C126" s="1449"/>
      <c r="D126" s="1450"/>
      <c r="E126" s="1450"/>
      <c r="F126" s="1451"/>
      <c r="G126" s="1452"/>
      <c r="H126" s="1450"/>
      <c r="I126" s="1450"/>
      <c r="J126" s="1453"/>
      <c r="K126" s="1453"/>
      <c r="L126" s="1453"/>
      <c r="M126" s="1453"/>
      <c r="N126" s="1453"/>
      <c r="O126" s="1453"/>
      <c r="P126" s="1453"/>
      <c r="Q126" s="1453"/>
      <c r="R126" s="1453"/>
      <c r="S126" s="1453"/>
      <c r="T126" s="1453"/>
      <c r="U126" s="1453"/>
      <c r="V126" s="1453"/>
      <c r="W126" s="1453"/>
      <c r="X126" s="1453"/>
      <c r="Y126" s="1453"/>
      <c r="Z126" s="1453"/>
      <c r="AA126" s="1453"/>
      <c r="AB126" s="1453"/>
      <c r="AC126" s="1453"/>
      <c r="AD126" s="1454"/>
      <c r="AE126" s="1454"/>
      <c r="AF126" s="1384"/>
    </row>
    <row r="127" spans="1:32" s="1277" customFormat="1" ht="11.25" customHeight="1">
      <c r="B127" s="1381" t="s">
        <v>2752</v>
      </c>
      <c r="C127" s="1455"/>
      <c r="J127" s="1456"/>
      <c r="K127" s="1456"/>
      <c r="L127" s="1456"/>
      <c r="M127" s="1456"/>
      <c r="N127" s="1456"/>
      <c r="O127" s="1456"/>
      <c r="P127" s="1456"/>
      <c r="Q127" s="1456"/>
      <c r="R127" s="1456"/>
      <c r="S127" s="1456"/>
      <c r="T127" s="1456"/>
      <c r="U127" s="1456"/>
      <c r="V127" s="1456"/>
      <c r="W127" s="1456"/>
      <c r="X127" s="1456"/>
      <c r="Y127" s="1456"/>
      <c r="Z127" s="1456"/>
      <c r="AA127" s="1456"/>
      <c r="AB127" s="1456"/>
      <c r="AC127" s="1456"/>
      <c r="AD127" s="1457"/>
      <c r="AE127" s="1457"/>
      <c r="AF127" s="1384"/>
    </row>
    <row r="128" spans="1:32" ht="0.75" customHeight="1">
      <c r="B128" s="1458"/>
      <c r="C128" s="1386"/>
      <c r="D128" s="1386"/>
      <c r="E128" s="1386"/>
      <c r="F128" s="1387"/>
      <c r="G128" s="1388"/>
      <c r="H128" s="1386"/>
      <c r="I128" s="1386"/>
      <c r="J128" s="1386"/>
      <c r="K128" s="1386"/>
      <c r="L128" s="1386"/>
      <c r="M128" s="1386"/>
      <c r="N128" s="1386"/>
      <c r="O128" s="1386"/>
      <c r="P128" s="1386"/>
      <c r="Q128" s="1386"/>
      <c r="R128" s="1386"/>
      <c r="S128" s="1386"/>
      <c r="T128" s="1386"/>
      <c r="U128" s="1386"/>
      <c r="V128" s="1386"/>
      <c r="W128" s="1386"/>
      <c r="X128" s="1386"/>
      <c r="Y128" s="1386"/>
      <c r="Z128" s="1386"/>
      <c r="AA128" s="1386"/>
      <c r="AB128" s="1386"/>
      <c r="AC128" s="1386"/>
      <c r="AD128" s="1389"/>
      <c r="AE128" s="1389"/>
      <c r="AF128" s="1384"/>
    </row>
    <row r="129" spans="1:32" ht="0.75" customHeight="1">
      <c r="B129" s="1458"/>
      <c r="C129" s="1386"/>
      <c r="D129" s="1386"/>
      <c r="E129" s="1386"/>
      <c r="F129" s="1387"/>
      <c r="G129" s="1388"/>
      <c r="H129" s="1386"/>
      <c r="I129" s="1386"/>
      <c r="J129" s="1386"/>
      <c r="K129" s="1386"/>
      <c r="L129" s="1386"/>
      <c r="M129" s="1386"/>
      <c r="N129" s="1386"/>
      <c r="O129" s="1386"/>
      <c r="P129" s="1386"/>
      <c r="Q129" s="1386"/>
      <c r="R129" s="1386"/>
      <c r="S129" s="1386"/>
      <c r="T129" s="1386"/>
      <c r="U129" s="1386"/>
      <c r="V129" s="1386"/>
      <c r="W129" s="1386"/>
      <c r="X129" s="1386"/>
      <c r="Y129" s="1386"/>
      <c r="Z129" s="1386"/>
      <c r="AA129" s="1386"/>
      <c r="AB129" s="1386"/>
      <c r="AC129" s="1386"/>
      <c r="AD129" s="1389"/>
      <c r="AE129" s="1389"/>
      <c r="AF129" s="1384"/>
    </row>
    <row r="130" spans="1:32" ht="23.25" customHeight="1">
      <c r="B130" s="1396" t="s">
        <v>2801</v>
      </c>
      <c r="C130" s="1391"/>
      <c r="D130" s="1386"/>
      <c r="E130" s="1386"/>
      <c r="F130" s="1392"/>
      <c r="G130" s="1391"/>
      <c r="H130" s="1389"/>
      <c r="I130" s="1389"/>
      <c r="J130" s="1389"/>
      <c r="K130" s="1389"/>
      <c r="L130" s="1389"/>
      <c r="M130" s="1389"/>
      <c r="N130" s="1389"/>
      <c r="O130" s="1389"/>
      <c r="P130" s="1389"/>
      <c r="Q130" s="1389"/>
      <c r="R130" s="1389"/>
      <c r="S130" s="1389"/>
      <c r="T130" s="1389"/>
      <c r="U130" s="1389"/>
      <c r="V130" s="1389"/>
      <c r="W130" s="1389"/>
      <c r="X130" s="1389"/>
      <c r="Y130" s="1389"/>
      <c r="Z130" s="1389"/>
      <c r="AA130" s="1389"/>
      <c r="AB130" s="1389"/>
      <c r="AC130" s="1389"/>
      <c r="AD130" s="1389"/>
      <c r="AF130" s="1384"/>
    </row>
    <row r="131" spans="1:32" ht="17.25" customHeight="1">
      <c r="B131" s="160" t="s">
        <v>2675</v>
      </c>
      <c r="C131" s="1391"/>
      <c r="D131" s="1386"/>
      <c r="E131" s="1386"/>
      <c r="F131" s="1392"/>
      <c r="G131" s="1391"/>
      <c r="H131" s="1389"/>
      <c r="I131" s="1389"/>
      <c r="J131" s="1389"/>
      <c r="K131" s="1389"/>
      <c r="L131" s="1389"/>
      <c r="M131" s="1389"/>
      <c r="N131" s="1389"/>
      <c r="O131" s="1389"/>
      <c r="P131" s="1389"/>
      <c r="Q131" s="1389"/>
      <c r="R131" s="1389"/>
      <c r="S131" s="1389"/>
      <c r="T131" s="1389"/>
      <c r="U131" s="1389"/>
      <c r="V131" s="1389"/>
      <c r="W131" s="1389"/>
      <c r="X131" s="1389"/>
      <c r="Y131" s="1389"/>
      <c r="Z131" s="1389"/>
      <c r="AA131" s="1389"/>
      <c r="AB131" s="1389"/>
      <c r="AC131" s="1389"/>
      <c r="AD131" s="1389"/>
      <c r="AF131" s="1384"/>
    </row>
    <row r="132" spans="1:32" ht="11.25" customHeight="1" thickBot="1">
      <c r="B132" s="1459"/>
      <c r="C132" s="1399"/>
      <c r="D132" s="1400"/>
      <c r="E132" s="1400"/>
      <c r="F132" s="1401"/>
      <c r="G132" s="1399"/>
      <c r="H132" s="1402"/>
      <c r="I132" s="1402"/>
      <c r="J132" s="1402"/>
      <c r="K132" s="1402"/>
      <c r="L132" s="1402"/>
      <c r="M132" s="1402"/>
      <c r="N132" s="1402"/>
      <c r="O132" s="1402"/>
      <c r="P132" s="1402"/>
      <c r="Q132" s="1402"/>
      <c r="R132" s="1402"/>
      <c r="S132" s="1402"/>
      <c r="T132" s="1402"/>
      <c r="U132" s="1402"/>
      <c r="V132" s="1402"/>
      <c r="W132" s="1402"/>
      <c r="X132" s="1402"/>
      <c r="Y132" s="1402"/>
      <c r="Z132" s="1402"/>
      <c r="AA132" s="1402"/>
      <c r="AB132" s="1402"/>
      <c r="AC132" s="1402"/>
      <c r="AD132" s="1402"/>
      <c r="AE132" s="1402"/>
      <c r="AF132" s="1384"/>
    </row>
    <row r="133" spans="1:32" ht="11.25" customHeight="1">
      <c r="A133" s="1220"/>
      <c r="B133" s="4879" t="s">
        <v>1101</v>
      </c>
      <c r="C133" s="4873" t="s">
        <v>320</v>
      </c>
      <c r="D133" s="4865" t="s">
        <v>1434</v>
      </c>
      <c r="E133" s="4883"/>
      <c r="F133" s="4885" t="s">
        <v>2429</v>
      </c>
      <c r="G133" s="4379" t="s">
        <v>2696</v>
      </c>
      <c r="H133" s="4865" t="s">
        <v>884</v>
      </c>
      <c r="I133" s="4866"/>
      <c r="J133" s="4866"/>
      <c r="K133" s="4866"/>
      <c r="L133" s="4866"/>
      <c r="M133" s="4866"/>
      <c r="N133" s="4866"/>
      <c r="O133" s="4866"/>
      <c r="P133" s="4866"/>
      <c r="Q133" s="4866"/>
      <c r="R133" s="4866"/>
      <c r="S133" s="4866"/>
      <c r="T133" s="4866"/>
      <c r="U133" s="4866"/>
      <c r="V133" s="4866"/>
      <c r="W133" s="4866"/>
      <c r="X133" s="4866"/>
      <c r="Y133" s="4866"/>
      <c r="Z133" s="4866"/>
      <c r="AA133" s="4866"/>
      <c r="AB133" s="4866"/>
      <c r="AC133" s="4866"/>
      <c r="AD133" s="4866"/>
      <c r="AE133" s="4883"/>
      <c r="AF133" s="1251"/>
    </row>
    <row r="134" spans="1:32" ht="13.5" customHeight="1">
      <c r="A134" s="1220"/>
      <c r="B134" s="4880"/>
      <c r="C134" s="4882"/>
      <c r="D134" s="4868"/>
      <c r="E134" s="4884"/>
      <c r="F134" s="4886"/>
      <c r="G134" s="4380"/>
      <c r="H134" s="4868"/>
      <c r="I134" s="4869"/>
      <c r="J134" s="4869"/>
      <c r="K134" s="4869"/>
      <c r="L134" s="4869"/>
      <c r="M134" s="4869"/>
      <c r="N134" s="4869"/>
      <c r="O134" s="4869"/>
      <c r="P134" s="4869"/>
      <c r="Q134" s="4869"/>
      <c r="R134" s="4869"/>
      <c r="S134" s="4869"/>
      <c r="T134" s="4869"/>
      <c r="U134" s="4869"/>
      <c r="V134" s="4869"/>
      <c r="W134" s="4869"/>
      <c r="X134" s="4869"/>
      <c r="Y134" s="4869"/>
      <c r="Z134" s="4869"/>
      <c r="AA134" s="4869"/>
      <c r="AB134" s="4869"/>
      <c r="AC134" s="4869"/>
      <c r="AD134" s="4869"/>
      <c r="AE134" s="4884"/>
      <c r="AF134" s="1251"/>
    </row>
    <row r="135" spans="1:32" ht="12" customHeight="1" thickBot="1">
      <c r="A135" s="1220"/>
      <c r="B135" s="4880"/>
      <c r="C135" s="4882"/>
      <c r="D135" s="1340" t="s">
        <v>2697</v>
      </c>
      <c r="E135" s="1340" t="s">
        <v>2430</v>
      </c>
      <c r="F135" s="4887"/>
      <c r="G135" s="4380"/>
      <c r="H135" s="1340">
        <v>4.5</v>
      </c>
      <c r="I135" s="1340">
        <v>5</v>
      </c>
      <c r="J135" s="1340">
        <v>6</v>
      </c>
      <c r="K135" s="1340">
        <v>7</v>
      </c>
      <c r="L135" s="1340">
        <v>8</v>
      </c>
      <c r="M135" s="1340">
        <v>9</v>
      </c>
      <c r="N135" s="1340">
        <v>10</v>
      </c>
      <c r="O135" s="1340">
        <v>12</v>
      </c>
      <c r="P135" s="1340">
        <v>15</v>
      </c>
      <c r="Q135" s="1340">
        <v>17</v>
      </c>
      <c r="R135" s="1340">
        <v>20</v>
      </c>
      <c r="S135" s="1340">
        <v>22</v>
      </c>
      <c r="T135" s="1340">
        <v>25</v>
      </c>
      <c r="U135" s="1340">
        <v>27</v>
      </c>
      <c r="V135" s="1340">
        <v>30</v>
      </c>
      <c r="W135" s="1340">
        <v>32</v>
      </c>
      <c r="X135" s="1340">
        <v>35</v>
      </c>
      <c r="Y135" s="1340">
        <v>37</v>
      </c>
      <c r="Z135" s="1340">
        <v>40</v>
      </c>
      <c r="AA135" s="1340">
        <v>42</v>
      </c>
      <c r="AB135" s="1340">
        <v>45</v>
      </c>
      <c r="AC135" s="1340">
        <v>50</v>
      </c>
      <c r="AD135" s="1341">
        <v>55</v>
      </c>
      <c r="AE135" s="1341">
        <v>60</v>
      </c>
      <c r="AF135" s="1251"/>
    </row>
    <row r="136" spans="1:32" s="1233" customFormat="1" ht="15" customHeight="1" thickBot="1">
      <c r="A136" s="1224"/>
      <c r="B136" s="1460">
        <v>96500963</v>
      </c>
      <c r="C136" s="1461" t="s">
        <v>2802</v>
      </c>
      <c r="D136" s="1462" t="s">
        <v>379</v>
      </c>
      <c r="E136" s="1463">
        <v>0.37</v>
      </c>
      <c r="F136" s="1442">
        <f>+_xlfn.IFNA(VLOOKUP(B136,[2]Hoja1!$A:$C,3,FALSE),"Consultar")</f>
        <v>1823</v>
      </c>
      <c r="G136" s="1345" t="s">
        <v>2718</v>
      </c>
      <c r="H136" s="1465">
        <v>12.9</v>
      </c>
      <c r="I136" s="253">
        <v>12.5</v>
      </c>
      <c r="J136" s="253">
        <v>11.5</v>
      </c>
      <c r="K136" s="256">
        <v>10.4</v>
      </c>
      <c r="L136" s="256">
        <v>9.1</v>
      </c>
      <c r="M136" s="256">
        <v>7.4</v>
      </c>
      <c r="N136" s="256"/>
      <c r="O136" s="256"/>
      <c r="P136" s="256"/>
      <c r="Q136" s="256"/>
      <c r="R136" s="256"/>
      <c r="S136" s="256"/>
      <c r="T136" s="256"/>
      <c r="U136" s="256"/>
      <c r="V136" s="256"/>
      <c r="W136" s="256"/>
      <c r="X136" s="256"/>
      <c r="Y136" s="256"/>
      <c r="Z136" s="256"/>
      <c r="AA136" s="256"/>
      <c r="AB136" s="256"/>
      <c r="AC136" s="256"/>
      <c r="AD136" s="256"/>
      <c r="AE136" s="1466"/>
      <c r="AF136" s="94"/>
    </row>
    <row r="137" spans="1:32" s="1233" customFormat="1" ht="15" customHeight="1">
      <c r="A137" s="1224"/>
      <c r="B137" s="1242">
        <v>96500964</v>
      </c>
      <c r="C137" s="1467" t="s">
        <v>2803</v>
      </c>
      <c r="D137" s="1468">
        <v>1</v>
      </c>
      <c r="E137" s="1349">
        <v>0.75</v>
      </c>
      <c r="F137" s="1406">
        <f>+_xlfn.IFNA(VLOOKUP(B137,[2]Hoja1!$A:$C,3,FALSE),"Consultar")</f>
        <v>2006</v>
      </c>
      <c r="G137" s="1350" t="s">
        <v>2704</v>
      </c>
      <c r="H137" s="1351"/>
      <c r="I137" s="233"/>
      <c r="J137" s="233"/>
      <c r="K137" s="233"/>
      <c r="L137" s="237"/>
      <c r="M137" s="237"/>
      <c r="N137" s="237">
        <v>13</v>
      </c>
      <c r="O137" s="237">
        <v>12</v>
      </c>
      <c r="P137" s="237">
        <v>10.199999999999999</v>
      </c>
      <c r="Q137" s="237">
        <v>8.6999999999999993</v>
      </c>
      <c r="R137" s="237">
        <v>4.4000000000000004</v>
      </c>
      <c r="S137" s="237"/>
      <c r="T137" s="237"/>
      <c r="U137" s="237"/>
      <c r="V137" s="237"/>
      <c r="W137" s="237"/>
      <c r="X137" s="237"/>
      <c r="Y137" s="1469" t="s">
        <v>272</v>
      </c>
      <c r="Z137" s="1470"/>
      <c r="AA137" s="1470"/>
      <c r="AB137" s="1471"/>
      <c r="AC137" s="237"/>
      <c r="AD137" s="237"/>
      <c r="AE137" s="1472"/>
      <c r="AF137" s="94"/>
    </row>
    <row r="138" spans="1:32" s="1233" customFormat="1" ht="15" customHeight="1">
      <c r="A138" s="1224"/>
      <c r="B138" s="1242">
        <v>96500965</v>
      </c>
      <c r="C138" s="1467" t="s">
        <v>2804</v>
      </c>
      <c r="D138" s="237" t="s">
        <v>386</v>
      </c>
      <c r="E138" s="237">
        <v>1.1000000000000001</v>
      </c>
      <c r="F138" s="1406">
        <f>+_xlfn.IFNA(VLOOKUP(B138,[2]Hoja1!$A:$C,3,FALSE),"Consultar")</f>
        <v>2368</v>
      </c>
      <c r="G138" s="1350" t="s">
        <v>2706</v>
      </c>
      <c r="H138" s="1351"/>
      <c r="I138" s="233"/>
      <c r="J138" s="233"/>
      <c r="K138" s="233"/>
      <c r="L138" s="237"/>
      <c r="M138" s="237"/>
      <c r="N138" s="237"/>
      <c r="O138" s="237"/>
      <c r="P138" s="237"/>
      <c r="Q138" s="237">
        <v>12.5</v>
      </c>
      <c r="R138" s="237">
        <v>11.4</v>
      </c>
      <c r="S138" s="237">
        <v>10.5</v>
      </c>
      <c r="T138" s="237">
        <v>9</v>
      </c>
      <c r="U138" s="237">
        <v>7.9</v>
      </c>
      <c r="V138" s="237">
        <v>4.5999999999999996</v>
      </c>
      <c r="W138" s="237"/>
      <c r="X138" s="237"/>
      <c r="Y138" s="237"/>
      <c r="Z138" s="237"/>
      <c r="AA138" s="237"/>
      <c r="AB138" s="237"/>
      <c r="AC138" s="237"/>
      <c r="AD138" s="237"/>
      <c r="AE138" s="1472"/>
      <c r="AF138" s="94"/>
    </row>
    <row r="139" spans="1:32" s="1233" customFormat="1" ht="15" customHeight="1">
      <c r="A139" s="1224"/>
      <c r="B139" s="1242">
        <v>96500966</v>
      </c>
      <c r="C139" s="1467" t="s">
        <v>2805</v>
      </c>
      <c r="D139" s="1468">
        <v>2</v>
      </c>
      <c r="E139" s="237">
        <v>1.5</v>
      </c>
      <c r="F139" s="1406">
        <f>+_xlfn.IFNA(VLOOKUP(B139,[2]Hoja1!$A:$C,3,FALSE),"Consultar")</f>
        <v>2661</v>
      </c>
      <c r="G139" s="1350" t="s">
        <v>2708</v>
      </c>
      <c r="H139" s="1351"/>
      <c r="I139" s="233"/>
      <c r="J139" s="233"/>
      <c r="K139" s="233"/>
      <c r="L139" s="237"/>
      <c r="M139" s="237"/>
      <c r="N139" s="237"/>
      <c r="O139" s="237"/>
      <c r="P139" s="237"/>
      <c r="Q139" s="237"/>
      <c r="R139" s="237"/>
      <c r="S139" s="237"/>
      <c r="T139" s="237">
        <v>12.2</v>
      </c>
      <c r="U139" s="237">
        <v>11.6</v>
      </c>
      <c r="V139" s="237">
        <v>10.7</v>
      </c>
      <c r="W139" s="237">
        <v>10</v>
      </c>
      <c r="X139" s="237">
        <v>8.8000000000000007</v>
      </c>
      <c r="Y139" s="237">
        <v>7.8</v>
      </c>
      <c r="Z139" s="237">
        <v>5.6</v>
      </c>
      <c r="AA139" s="237"/>
      <c r="AB139" s="237"/>
      <c r="AC139" s="237"/>
      <c r="AD139" s="237"/>
      <c r="AE139" s="1472"/>
      <c r="AF139" s="94"/>
    </row>
    <row r="140" spans="1:32" s="1233" customFormat="1" ht="15" customHeight="1">
      <c r="A140" s="1224"/>
      <c r="B140" s="1242">
        <v>96500967</v>
      </c>
      <c r="C140" s="1467" t="s">
        <v>2806</v>
      </c>
      <c r="D140" s="1468">
        <v>3</v>
      </c>
      <c r="E140" s="237">
        <v>2.2000000000000002</v>
      </c>
      <c r="F140" s="1406">
        <f>+_xlfn.IFNA(VLOOKUP(B140,[2]Hoja1!$A:$C,3,FALSE),"Consultar")</f>
        <v>2891</v>
      </c>
      <c r="G140" s="1350" t="s">
        <v>2807</v>
      </c>
      <c r="H140" s="1351"/>
      <c r="I140" s="233"/>
      <c r="J140" s="233"/>
      <c r="K140" s="233"/>
      <c r="L140" s="237"/>
      <c r="M140" s="237"/>
      <c r="N140" s="237"/>
      <c r="O140" s="237"/>
      <c r="P140" s="237"/>
      <c r="Q140" s="237"/>
      <c r="R140" s="237"/>
      <c r="S140" s="237"/>
      <c r="T140" s="237"/>
      <c r="U140" s="237"/>
      <c r="V140" s="237">
        <v>12.7</v>
      </c>
      <c r="W140" s="237">
        <v>12.2</v>
      </c>
      <c r="X140" s="237">
        <v>11.5</v>
      </c>
      <c r="Y140" s="237">
        <v>11</v>
      </c>
      <c r="Z140" s="237">
        <v>10.199999999999999</v>
      </c>
      <c r="AA140" s="237">
        <v>9.6</v>
      </c>
      <c r="AB140" s="237">
        <v>8.6</v>
      </c>
      <c r="AC140" s="237"/>
      <c r="AD140" s="237"/>
      <c r="AE140" s="1472"/>
      <c r="AF140" s="94"/>
    </row>
    <row r="141" spans="1:32" s="1233" customFormat="1" ht="15" customHeight="1" thickBot="1">
      <c r="A141" s="1224"/>
      <c r="B141" s="1412">
        <v>96500968</v>
      </c>
      <c r="C141" s="1473" t="s">
        <v>2808</v>
      </c>
      <c r="D141" s="1474">
        <v>3</v>
      </c>
      <c r="E141" s="1415">
        <v>2.2000000000000002</v>
      </c>
      <c r="F141" s="1406">
        <f>+_xlfn.IFNA(VLOOKUP(B141,[2]Hoja1!$A:$C,3,FALSE),"Consultar")</f>
        <v>3048</v>
      </c>
      <c r="G141" s="1350" t="s">
        <v>2712</v>
      </c>
      <c r="H141" s="1414"/>
      <c r="I141" s="1352"/>
      <c r="J141" s="1352"/>
      <c r="K141" s="1352"/>
      <c r="L141" s="1415"/>
      <c r="M141" s="1415"/>
      <c r="N141" s="1415"/>
      <c r="O141" s="1415"/>
      <c r="P141" s="1415"/>
      <c r="Q141" s="1415"/>
      <c r="R141" s="1415"/>
      <c r="S141" s="1415"/>
      <c r="T141" s="1415"/>
      <c r="U141" s="1415"/>
      <c r="V141" s="1415"/>
      <c r="W141" s="1415"/>
      <c r="X141" s="1415">
        <v>12.8</v>
      </c>
      <c r="Y141" s="1415">
        <v>12.4</v>
      </c>
      <c r="Z141" s="1415">
        <v>11.8</v>
      </c>
      <c r="AA141" s="1415">
        <v>11.4</v>
      </c>
      <c r="AB141" s="1415">
        <v>10.8</v>
      </c>
      <c r="AC141" s="1415">
        <v>9.5</v>
      </c>
      <c r="AD141" s="1415">
        <v>8</v>
      </c>
      <c r="AE141" s="1475">
        <v>5.7</v>
      </c>
      <c r="AF141" s="94"/>
    </row>
    <row r="142" spans="1:32" s="1233" customFormat="1" ht="15" customHeight="1" thickBot="1">
      <c r="A142" s="1224"/>
      <c r="B142" s="1476" t="s">
        <v>274</v>
      </c>
      <c r="C142" s="1477"/>
      <c r="D142" s="1477"/>
      <c r="E142" s="1477"/>
      <c r="F142" s="1419"/>
      <c r="G142" s="1350" t="s">
        <v>2714</v>
      </c>
      <c r="H142" s="1478">
        <v>45</v>
      </c>
      <c r="I142" s="833">
        <v>47</v>
      </c>
      <c r="J142" s="833">
        <v>50</v>
      </c>
      <c r="K142" s="833">
        <v>55</v>
      </c>
      <c r="L142" s="833">
        <v>57</v>
      </c>
      <c r="M142" s="833">
        <v>60</v>
      </c>
      <c r="N142" s="833">
        <v>65</v>
      </c>
      <c r="O142" s="833">
        <v>67</v>
      </c>
      <c r="P142" s="1479">
        <v>70</v>
      </c>
      <c r="Q142" s="1479">
        <v>75</v>
      </c>
      <c r="R142" s="1479">
        <v>85</v>
      </c>
      <c r="S142" s="1479">
        <v>90</v>
      </c>
      <c r="T142" s="1479">
        <v>100</v>
      </c>
      <c r="U142" s="1479">
        <v>110</v>
      </c>
      <c r="V142" s="1479">
        <v>120</v>
      </c>
      <c r="W142" s="1479">
        <v>130</v>
      </c>
      <c r="X142" s="1479">
        <v>140</v>
      </c>
      <c r="Y142" s="1479">
        <v>150</v>
      </c>
      <c r="Z142" s="1479">
        <v>160</v>
      </c>
      <c r="AA142" s="1479">
        <v>170</v>
      </c>
      <c r="AB142" s="1479">
        <v>180</v>
      </c>
      <c r="AC142" s="1479">
        <v>190</v>
      </c>
      <c r="AD142" s="1479">
        <v>200</v>
      </c>
      <c r="AE142" s="1480">
        <v>225</v>
      </c>
      <c r="AF142" s="94"/>
    </row>
    <row r="143" spans="1:32" s="1233" customFormat="1" ht="15" customHeight="1">
      <c r="A143" s="1224"/>
      <c r="B143" s="1481">
        <v>96500969</v>
      </c>
      <c r="C143" s="1482" t="s">
        <v>2809</v>
      </c>
      <c r="D143" s="1483">
        <v>4</v>
      </c>
      <c r="E143" s="1483">
        <v>3</v>
      </c>
      <c r="F143" s="1464">
        <f>+_xlfn.IFNA(VLOOKUP(B143,[2]Hoja1!$A:$C,3,FALSE),"Consultar")</f>
        <v>3357</v>
      </c>
      <c r="G143" s="1362">
        <f>+_xlfn.IFNA(VLOOKUP(G144,[2]Hoja1!$A:$C,3,FALSE),"Consultar")</f>
        <v>314</v>
      </c>
      <c r="H143" s="1484">
        <v>12.3</v>
      </c>
      <c r="I143" s="1485">
        <v>11.9</v>
      </c>
      <c r="J143" s="1485">
        <v>11.4</v>
      </c>
      <c r="K143" s="1485">
        <v>10.5</v>
      </c>
      <c r="L143" s="1485">
        <v>10</v>
      </c>
      <c r="M143" s="1485">
        <v>9.4</v>
      </c>
      <c r="N143" s="1485">
        <v>8</v>
      </c>
      <c r="O143" s="1485">
        <v>7.4</v>
      </c>
      <c r="P143" s="1485">
        <v>6.1</v>
      </c>
      <c r="Q143" s="1485"/>
      <c r="R143" s="1485"/>
      <c r="S143" s="1485"/>
      <c r="T143" s="1486"/>
      <c r="U143" s="1487"/>
      <c r="V143" s="1487"/>
      <c r="W143" s="1487"/>
      <c r="X143" s="1486"/>
      <c r="Y143" s="1486"/>
      <c r="Z143" s="1486"/>
      <c r="AA143" s="1487"/>
      <c r="AB143" s="1487"/>
      <c r="AC143" s="1487"/>
      <c r="AD143" s="1487"/>
      <c r="AE143" s="1488"/>
      <c r="AF143" s="94"/>
    </row>
    <row r="144" spans="1:32" s="1233" customFormat="1" ht="15" customHeight="1">
      <c r="A144" s="1224"/>
      <c r="B144" s="1360">
        <v>96500970</v>
      </c>
      <c r="C144" s="1489" t="s">
        <v>2810</v>
      </c>
      <c r="D144" s="1490">
        <v>4</v>
      </c>
      <c r="E144" s="1490">
        <v>3</v>
      </c>
      <c r="F144" s="1464">
        <f>+_xlfn.IFNA(VLOOKUP(B144,[2]Hoja1!$A:$C,3,FALSE),"Consultar")</f>
        <v>3515</v>
      </c>
      <c r="G144" s="1491">
        <v>425245</v>
      </c>
      <c r="H144" s="1432"/>
      <c r="I144" s="1377">
        <v>12.9</v>
      </c>
      <c r="J144" s="1377">
        <v>12.4</v>
      </c>
      <c r="K144" s="1377">
        <v>11.7</v>
      </c>
      <c r="L144" s="1377">
        <v>11.4</v>
      </c>
      <c r="M144" s="1377">
        <v>10.9</v>
      </c>
      <c r="N144" s="1377">
        <v>9.9</v>
      </c>
      <c r="O144" s="1377">
        <v>9.6</v>
      </c>
      <c r="P144" s="1377">
        <v>8.9</v>
      </c>
      <c r="Q144" s="1377">
        <v>7.7</v>
      </c>
      <c r="R144" s="1377"/>
      <c r="S144" s="1377"/>
      <c r="T144" s="1165"/>
      <c r="U144" s="1364"/>
      <c r="V144" s="1364"/>
      <c r="W144" s="1364"/>
      <c r="X144" s="1165"/>
      <c r="Y144" s="1165"/>
      <c r="Z144" s="1165"/>
      <c r="AA144" s="1364"/>
      <c r="AB144" s="1364"/>
      <c r="AC144" s="1364"/>
      <c r="AD144" s="1364"/>
      <c r="AE144" s="1378"/>
      <c r="AF144" s="94"/>
    </row>
    <row r="145" spans="1:32" s="1233" customFormat="1" ht="15" customHeight="1">
      <c r="A145" s="1224"/>
      <c r="B145" s="1242">
        <v>96500971</v>
      </c>
      <c r="C145" s="1467" t="s">
        <v>2811</v>
      </c>
      <c r="D145" s="1468">
        <v>4</v>
      </c>
      <c r="E145" s="1468">
        <v>3</v>
      </c>
      <c r="F145" s="1406">
        <f>+_xlfn.IFNA(VLOOKUP(B145,[2]Hoja1!$A:$C,3,FALSE),"Consultar")</f>
        <v>3677</v>
      </c>
      <c r="G145" s="1350" t="s">
        <v>2704</v>
      </c>
      <c r="H145" s="1429"/>
      <c r="I145" s="237"/>
      <c r="J145" s="237"/>
      <c r="K145" s="237">
        <v>12.5</v>
      </c>
      <c r="L145" s="237">
        <v>12.2</v>
      </c>
      <c r="M145" s="237">
        <v>11.8</v>
      </c>
      <c r="N145" s="237">
        <v>11.1</v>
      </c>
      <c r="O145" s="237">
        <v>10.8</v>
      </c>
      <c r="P145" s="237">
        <v>10.4</v>
      </c>
      <c r="Q145" s="237">
        <v>9.5</v>
      </c>
      <c r="R145" s="237">
        <v>7.4</v>
      </c>
      <c r="S145" s="237">
        <v>5.6</v>
      </c>
      <c r="T145" s="233"/>
      <c r="U145" s="1353"/>
      <c r="V145" s="1353"/>
      <c r="W145" s="1353"/>
      <c r="X145" s="233"/>
      <c r="Y145" s="233"/>
      <c r="Z145" s="233"/>
      <c r="AA145" s="1353"/>
      <c r="AB145" s="1353"/>
      <c r="AC145" s="1353"/>
      <c r="AD145" s="1353"/>
      <c r="AE145" s="1354"/>
      <c r="AF145" s="94"/>
    </row>
    <row r="146" spans="1:32" s="1233" customFormat="1" ht="15" customHeight="1">
      <c r="A146" s="1224"/>
      <c r="B146" s="1242">
        <v>96500972</v>
      </c>
      <c r="C146" s="1467" t="s">
        <v>2812</v>
      </c>
      <c r="D146" s="1468" t="s">
        <v>1165</v>
      </c>
      <c r="E146" s="1468">
        <v>4</v>
      </c>
      <c r="F146" s="1406">
        <f>+_xlfn.IFNA(VLOOKUP(B146,[2]Hoja1!$A:$C,3,FALSE),"Consultar")</f>
        <v>4201</v>
      </c>
      <c r="G146" s="1350" t="s">
        <v>2706</v>
      </c>
      <c r="H146" s="1429"/>
      <c r="I146" s="237"/>
      <c r="J146" s="237"/>
      <c r="K146" s="237"/>
      <c r="L146" s="237"/>
      <c r="M146" s="237">
        <v>12.8</v>
      </c>
      <c r="N146" s="237">
        <v>12.2</v>
      </c>
      <c r="O146" s="237">
        <v>12</v>
      </c>
      <c r="P146" s="237">
        <v>11.6</v>
      </c>
      <c r="Q146" s="237">
        <v>10.9</v>
      </c>
      <c r="R146" s="237">
        <v>9.5</v>
      </c>
      <c r="S146" s="237">
        <v>8.6</v>
      </c>
      <c r="T146" s="237">
        <v>6</v>
      </c>
      <c r="U146" s="1353"/>
      <c r="V146" s="1353"/>
      <c r="W146" s="1353"/>
      <c r="X146" s="237"/>
      <c r="Y146" s="237"/>
      <c r="Z146" s="237"/>
      <c r="AA146" s="1353"/>
      <c r="AB146" s="1353"/>
      <c r="AC146" s="1353"/>
      <c r="AD146" s="1353"/>
      <c r="AE146" s="1354"/>
      <c r="AF146" s="94"/>
    </row>
    <row r="147" spans="1:32" s="1233" customFormat="1" ht="15" customHeight="1">
      <c r="A147" s="1224"/>
      <c r="B147" s="1242">
        <v>96500973</v>
      </c>
      <c r="C147" s="1467" t="s">
        <v>2813</v>
      </c>
      <c r="D147" s="233" t="s">
        <v>1165</v>
      </c>
      <c r="E147" s="233">
        <v>4</v>
      </c>
      <c r="F147" s="1406">
        <f>+_xlfn.IFNA(VLOOKUP(B147,[2]Hoja1!$A:$C,3,FALSE),"Consultar")</f>
        <v>4525</v>
      </c>
      <c r="G147" s="1350" t="s">
        <v>2733</v>
      </c>
      <c r="H147" s="1375"/>
      <c r="I147" s="1353"/>
      <c r="J147" s="1353"/>
      <c r="K147" s="1353"/>
      <c r="L147" s="1353"/>
      <c r="M147" s="1353"/>
      <c r="N147" s="237"/>
      <c r="O147" s="237"/>
      <c r="P147" s="233">
        <v>12.9</v>
      </c>
      <c r="Q147" s="233">
        <v>11.9</v>
      </c>
      <c r="R147" s="233">
        <v>10.8</v>
      </c>
      <c r="S147" s="233">
        <v>10.199999999999999</v>
      </c>
      <c r="T147" s="233">
        <v>9.5</v>
      </c>
      <c r="U147" s="233">
        <v>8</v>
      </c>
      <c r="V147" s="233">
        <v>5.8</v>
      </c>
      <c r="W147" s="233"/>
      <c r="X147" s="233"/>
      <c r="Y147" s="233"/>
      <c r="Z147" s="233"/>
      <c r="AA147" s="1353"/>
      <c r="AB147" s="1353"/>
      <c r="AC147" s="1353"/>
      <c r="AD147" s="1353"/>
      <c r="AE147" s="1354"/>
      <c r="AF147" s="94"/>
    </row>
    <row r="148" spans="1:32" s="1233" customFormat="1" ht="15" customHeight="1">
      <c r="A148" s="1224"/>
      <c r="B148" s="1242">
        <v>96501221</v>
      </c>
      <c r="C148" s="1467" t="s">
        <v>2814</v>
      </c>
      <c r="D148" s="233" t="s">
        <v>412</v>
      </c>
      <c r="E148" s="233">
        <v>5.5</v>
      </c>
      <c r="F148" s="1406">
        <f>+_xlfn.IFNA(VLOOKUP(B148,[2]Hoja1!$A:$C,3,FALSE),"Consultar")</f>
        <v>5275</v>
      </c>
      <c r="G148" s="1350" t="s">
        <v>2807</v>
      </c>
      <c r="H148" s="1375"/>
      <c r="I148" s="1353"/>
      <c r="J148" s="1353"/>
      <c r="K148" s="1353"/>
      <c r="L148" s="1353"/>
      <c r="M148" s="1353"/>
      <c r="N148" s="1353"/>
      <c r="O148" s="237"/>
      <c r="P148" s="237"/>
      <c r="Q148" s="237"/>
      <c r="R148" s="233">
        <v>12.3</v>
      </c>
      <c r="S148" s="233">
        <v>11.9</v>
      </c>
      <c r="T148" s="233">
        <v>11.4</v>
      </c>
      <c r="U148" s="233">
        <v>10.5</v>
      </c>
      <c r="V148" s="233">
        <v>9.4</v>
      </c>
      <c r="W148" s="233">
        <v>8</v>
      </c>
      <c r="X148" s="233">
        <v>6</v>
      </c>
      <c r="Y148" s="233"/>
      <c r="Z148" s="233"/>
      <c r="AA148" s="1353"/>
      <c r="AB148" s="1353"/>
      <c r="AC148" s="1353"/>
      <c r="AD148" s="1353"/>
      <c r="AE148" s="1354"/>
      <c r="AF148" s="94"/>
    </row>
    <row r="149" spans="1:32" s="1233" customFormat="1" ht="15" customHeight="1">
      <c r="A149" s="1224"/>
      <c r="B149" s="1242">
        <v>96501222</v>
      </c>
      <c r="C149" s="1467" t="s">
        <v>2815</v>
      </c>
      <c r="D149" s="233" t="s">
        <v>412</v>
      </c>
      <c r="E149" s="233">
        <v>5.5</v>
      </c>
      <c r="F149" s="1406">
        <f>+_xlfn.IFNA(VLOOKUP(B149,[2]Hoja1!$A:$C,3,FALSE),"Consultar")</f>
        <v>5599</v>
      </c>
      <c r="G149" s="1350" t="s">
        <v>2736</v>
      </c>
      <c r="H149" s="1429"/>
      <c r="I149" s="237"/>
      <c r="J149" s="237"/>
      <c r="K149" s="237"/>
      <c r="L149" s="237"/>
      <c r="M149" s="237"/>
      <c r="N149" s="237"/>
      <c r="O149" s="237"/>
      <c r="P149" s="237"/>
      <c r="Q149" s="237"/>
      <c r="R149" s="237"/>
      <c r="S149" s="233"/>
      <c r="T149" s="233">
        <v>12.4</v>
      </c>
      <c r="U149" s="233">
        <v>11.7</v>
      </c>
      <c r="V149" s="233">
        <v>10.8</v>
      </c>
      <c r="W149" s="233">
        <v>10</v>
      </c>
      <c r="X149" s="233">
        <v>8.9</v>
      </c>
      <c r="Y149" s="233">
        <v>7.7</v>
      </c>
      <c r="Z149" s="233">
        <v>5.7</v>
      </c>
      <c r="AA149" s="1353"/>
      <c r="AB149" s="1353"/>
      <c r="AC149" s="1353"/>
      <c r="AD149" s="1353"/>
      <c r="AE149" s="1354"/>
      <c r="AF149" s="94"/>
    </row>
    <row r="150" spans="1:32" s="1233" customFormat="1" ht="15" customHeight="1">
      <c r="A150" s="1224"/>
      <c r="B150" s="1242">
        <v>96501223</v>
      </c>
      <c r="C150" s="1467" t="s">
        <v>2816</v>
      </c>
      <c r="D150" s="233">
        <v>10</v>
      </c>
      <c r="E150" s="233">
        <v>7.5</v>
      </c>
      <c r="F150" s="1406">
        <f>+_xlfn.IFNA(VLOOKUP(B150,[2]Hoja1!$A:$C,3,FALSE),"Consultar")</f>
        <v>6086</v>
      </c>
      <c r="G150" s="1350" t="s">
        <v>2714</v>
      </c>
      <c r="H150" s="1429"/>
      <c r="I150" s="237"/>
      <c r="J150" s="237"/>
      <c r="K150" s="237"/>
      <c r="L150" s="237"/>
      <c r="M150" s="237"/>
      <c r="N150" s="237"/>
      <c r="O150" s="237"/>
      <c r="P150" s="237"/>
      <c r="Q150" s="237"/>
      <c r="R150" s="237"/>
      <c r="S150" s="233"/>
      <c r="T150" s="233"/>
      <c r="U150" s="233">
        <v>12.8</v>
      </c>
      <c r="V150" s="233">
        <v>12.2</v>
      </c>
      <c r="W150" s="233">
        <v>11.5</v>
      </c>
      <c r="X150" s="233">
        <v>10.7</v>
      </c>
      <c r="Y150" s="233">
        <v>10</v>
      </c>
      <c r="Z150" s="233">
        <v>9</v>
      </c>
      <c r="AA150" s="233">
        <v>7.9</v>
      </c>
      <c r="AB150" s="233">
        <v>6.4</v>
      </c>
      <c r="AC150" s="233"/>
      <c r="AD150" s="233"/>
      <c r="AE150" s="1354"/>
      <c r="AF150" s="94"/>
    </row>
    <row r="151" spans="1:32" s="1233" customFormat="1" ht="15" customHeight="1">
      <c r="A151" s="1224"/>
      <c r="B151" s="1242">
        <v>96501224</v>
      </c>
      <c r="C151" s="1467" t="s">
        <v>2817</v>
      </c>
      <c r="D151" s="233">
        <v>10</v>
      </c>
      <c r="E151" s="233">
        <v>7.5</v>
      </c>
      <c r="F151" s="1406">
        <f>+_xlfn.IFNA(VLOOKUP(B151,[2]Hoja1!$A:$C,3,FALSE),"Consultar")</f>
        <v>6406</v>
      </c>
      <c r="G151" s="1362">
        <f>+_xlfn.IFNA(VLOOKUP(G152,[2]Hoja1!$A:$C,3,FALSE),"Consultar")</f>
        <v>108</v>
      </c>
      <c r="H151" s="1429"/>
      <c r="I151" s="237"/>
      <c r="J151" s="237"/>
      <c r="K151" s="237"/>
      <c r="L151" s="237"/>
      <c r="M151" s="237"/>
      <c r="N151" s="237"/>
      <c r="O151" s="237"/>
      <c r="P151" s="237"/>
      <c r="Q151" s="237"/>
      <c r="R151" s="237"/>
      <c r="S151" s="233"/>
      <c r="T151" s="233"/>
      <c r="U151" s="233"/>
      <c r="V151" s="233">
        <v>12.9</v>
      </c>
      <c r="W151" s="233">
        <v>12.4</v>
      </c>
      <c r="X151" s="233">
        <v>11.8</v>
      </c>
      <c r="Y151" s="233">
        <v>11.1</v>
      </c>
      <c r="Z151" s="233">
        <v>10.4</v>
      </c>
      <c r="AA151" s="233">
        <v>9.6</v>
      </c>
      <c r="AB151" s="233">
        <v>8.6999999999999993</v>
      </c>
      <c r="AC151" s="233">
        <v>7.7</v>
      </c>
      <c r="AD151" s="233">
        <v>6.3</v>
      </c>
      <c r="AE151" s="1354"/>
      <c r="AF151" s="94"/>
    </row>
    <row r="152" spans="1:32" s="1233" customFormat="1" ht="15" customHeight="1" thickBot="1">
      <c r="A152" s="1224"/>
      <c r="B152" s="1492">
        <v>96501225</v>
      </c>
      <c r="C152" s="1493" t="s">
        <v>2818</v>
      </c>
      <c r="D152" s="1494">
        <v>10</v>
      </c>
      <c r="E152" s="1494">
        <v>7.5</v>
      </c>
      <c r="F152" s="908">
        <f>+_xlfn.IFNA(VLOOKUP(B152,[2]Hoja1!$A:$C,3,FALSE),"Consultar")</f>
        <v>6731</v>
      </c>
      <c r="G152" s="1366">
        <v>429901</v>
      </c>
      <c r="H152" s="1495"/>
      <c r="I152" s="1496"/>
      <c r="J152" s="1496"/>
      <c r="K152" s="1496"/>
      <c r="L152" s="1496"/>
      <c r="M152" s="1496"/>
      <c r="N152" s="1496"/>
      <c r="O152" s="1496"/>
      <c r="P152" s="1496"/>
      <c r="Q152" s="1496"/>
      <c r="R152" s="1496"/>
      <c r="S152" s="1494"/>
      <c r="T152" s="1494"/>
      <c r="U152" s="1494"/>
      <c r="V152" s="1494"/>
      <c r="W152" s="1494">
        <v>13</v>
      </c>
      <c r="X152" s="1494">
        <v>12.5</v>
      </c>
      <c r="Y152" s="1494">
        <v>11.9</v>
      </c>
      <c r="Z152" s="1494">
        <v>11.3</v>
      </c>
      <c r="AA152" s="1494">
        <v>10.7</v>
      </c>
      <c r="AB152" s="1494">
        <v>10.1</v>
      </c>
      <c r="AC152" s="1494">
        <v>9.3000000000000007</v>
      </c>
      <c r="AD152" s="1494">
        <v>8.5</v>
      </c>
      <c r="AE152" s="1497">
        <v>4.9000000000000004</v>
      </c>
      <c r="AF152" s="94"/>
    </row>
    <row r="153" spans="1:32" s="1233" customFormat="1" ht="15" customHeight="1" thickBot="1">
      <c r="A153" s="1224"/>
      <c r="B153" s="1476" t="s">
        <v>274</v>
      </c>
      <c r="C153" s="1498"/>
      <c r="D153" s="1498"/>
      <c r="E153" s="1498"/>
      <c r="F153" s="1499"/>
      <c r="G153" s="1379"/>
      <c r="H153" s="1478">
        <v>7</v>
      </c>
      <c r="I153" s="833">
        <v>8</v>
      </c>
      <c r="J153" s="833">
        <v>9</v>
      </c>
      <c r="K153" s="833">
        <v>10</v>
      </c>
      <c r="L153" s="833">
        <v>12</v>
      </c>
      <c r="M153" s="833">
        <v>15</v>
      </c>
      <c r="N153" s="833">
        <v>17</v>
      </c>
      <c r="O153" s="833">
        <v>20</v>
      </c>
      <c r="P153" s="833">
        <v>22</v>
      </c>
      <c r="Q153" s="833">
        <v>25</v>
      </c>
      <c r="R153" s="833">
        <v>27</v>
      </c>
      <c r="S153" s="833">
        <v>30</v>
      </c>
      <c r="T153" s="833">
        <v>32</v>
      </c>
      <c r="U153" s="833">
        <v>35</v>
      </c>
      <c r="V153" s="833">
        <v>37</v>
      </c>
      <c r="W153" s="833">
        <v>40</v>
      </c>
      <c r="X153" s="833">
        <v>42</v>
      </c>
      <c r="Y153" s="833">
        <v>45</v>
      </c>
      <c r="Z153" s="833">
        <v>50</v>
      </c>
      <c r="AA153" s="833">
        <v>55</v>
      </c>
      <c r="AB153" s="833">
        <v>65</v>
      </c>
      <c r="AC153" s="833">
        <v>70</v>
      </c>
      <c r="AD153" s="833">
        <v>75</v>
      </c>
      <c r="AE153" s="1422">
        <v>80</v>
      </c>
      <c r="AF153" s="94"/>
    </row>
    <row r="154" spans="1:32" s="1233" customFormat="1" ht="15" customHeight="1">
      <c r="A154" s="1224"/>
      <c r="B154" s="1225">
        <v>96501697</v>
      </c>
      <c r="C154" s="1500" t="s">
        <v>2819</v>
      </c>
      <c r="D154" s="1227" t="s">
        <v>386</v>
      </c>
      <c r="E154" s="1227">
        <v>1.1000000000000001</v>
      </c>
      <c r="F154" s="1406">
        <f>+_xlfn.IFNA(VLOOKUP(B154,[2]Hoja1!$A:$C,3,FALSE),"Consultar")</f>
        <v>2363</v>
      </c>
      <c r="G154" s="1350" t="s">
        <v>2704</v>
      </c>
      <c r="H154" s="1408">
        <v>23</v>
      </c>
      <c r="I154" s="1227">
        <v>21.6</v>
      </c>
      <c r="J154" s="1227">
        <v>19.899999999999999</v>
      </c>
      <c r="K154" s="1227">
        <v>17.899999999999999</v>
      </c>
      <c r="L154" s="1227">
        <v>12.4</v>
      </c>
      <c r="M154" s="1227"/>
      <c r="N154" s="1227"/>
      <c r="O154" s="1227"/>
      <c r="P154" s="1227"/>
      <c r="Q154" s="1227"/>
      <c r="R154" s="1227"/>
      <c r="S154" s="1227"/>
      <c r="T154" s="1227"/>
      <c r="U154" s="1227"/>
      <c r="V154" s="1227"/>
      <c r="W154" s="1227"/>
      <c r="X154" s="1227"/>
      <c r="Y154" s="1227"/>
      <c r="Z154" s="1227"/>
      <c r="AA154" s="1227"/>
      <c r="AB154" s="1227"/>
      <c r="AC154" s="1227"/>
      <c r="AD154" s="1227"/>
      <c r="AE154" s="1501"/>
      <c r="AF154" s="94"/>
    </row>
    <row r="155" spans="1:32" s="1233" customFormat="1" ht="15" customHeight="1">
      <c r="A155" s="1224"/>
      <c r="B155" s="1242">
        <v>96501698</v>
      </c>
      <c r="C155" s="1467" t="s">
        <v>2820</v>
      </c>
      <c r="D155" s="233">
        <v>3</v>
      </c>
      <c r="E155" s="233">
        <v>2.2000000000000002</v>
      </c>
      <c r="F155" s="1406">
        <f>+_xlfn.IFNA(VLOOKUP(B155,[2]Hoja1!$A:$C,3,FALSE),"Consultar")</f>
        <v>2977</v>
      </c>
      <c r="G155" s="1350" t="s">
        <v>2706</v>
      </c>
      <c r="H155" s="1351"/>
      <c r="I155" s="233"/>
      <c r="J155" s="233"/>
      <c r="K155" s="233"/>
      <c r="L155" s="233"/>
      <c r="M155" s="233">
        <v>23.4</v>
      </c>
      <c r="N155" s="233">
        <v>21.9</v>
      </c>
      <c r="O155" s="233">
        <v>19.100000000000001</v>
      </c>
      <c r="P155" s="233">
        <v>16.899999999999999</v>
      </c>
      <c r="Q155" s="233">
        <v>12.4</v>
      </c>
      <c r="R155" s="233">
        <v>7</v>
      </c>
      <c r="S155" s="233"/>
      <c r="T155" s="233"/>
      <c r="U155" s="233"/>
      <c r="V155" s="233"/>
      <c r="W155" s="233"/>
      <c r="X155" s="233"/>
      <c r="Y155" s="233"/>
      <c r="Z155" s="233"/>
      <c r="AA155" s="233"/>
      <c r="AB155" s="233"/>
      <c r="AC155" s="233"/>
      <c r="AD155" s="233"/>
      <c r="AE155" s="1502"/>
      <c r="AF155" s="94"/>
    </row>
    <row r="156" spans="1:32" s="1233" customFormat="1" ht="15" customHeight="1">
      <c r="A156" s="1224"/>
      <c r="B156" s="1242">
        <v>96501699</v>
      </c>
      <c r="C156" s="1467" t="s">
        <v>2821</v>
      </c>
      <c r="D156" s="233">
        <v>4</v>
      </c>
      <c r="E156" s="233">
        <v>3</v>
      </c>
      <c r="F156" s="1406">
        <f>+_xlfn.IFNA(VLOOKUP(B156,[2]Hoja1!$A:$C,3,FALSE),"Consultar")</f>
        <v>3442</v>
      </c>
      <c r="G156" s="1350" t="s">
        <v>2708</v>
      </c>
      <c r="H156" s="1351"/>
      <c r="I156" s="233"/>
      <c r="J156" s="233"/>
      <c r="K156" s="233"/>
      <c r="L156" s="233"/>
      <c r="M156" s="233"/>
      <c r="N156" s="233"/>
      <c r="O156" s="233"/>
      <c r="P156" s="233"/>
      <c r="Q156" s="233">
        <v>22.3</v>
      </c>
      <c r="R156" s="233">
        <v>21.2</v>
      </c>
      <c r="S156" s="233">
        <v>19.3</v>
      </c>
      <c r="T156" s="233">
        <v>17.899999999999999</v>
      </c>
      <c r="U156" s="233">
        <v>15.4</v>
      </c>
      <c r="V156" s="233">
        <v>13.3</v>
      </c>
      <c r="W156" s="233">
        <v>8.6</v>
      </c>
      <c r="X156" s="233"/>
      <c r="Y156" s="233"/>
      <c r="Z156" s="233"/>
      <c r="AA156" s="233"/>
      <c r="AB156" s="233"/>
      <c r="AC156" s="233"/>
      <c r="AD156" s="233"/>
      <c r="AE156" s="1502"/>
      <c r="AF156" s="94"/>
    </row>
    <row r="157" spans="1:32" s="1233" customFormat="1" ht="15" customHeight="1">
      <c r="A157" s="1224"/>
      <c r="B157" s="1242">
        <v>96501700</v>
      </c>
      <c r="C157" s="1467" t="s">
        <v>2822</v>
      </c>
      <c r="D157" s="233" t="s">
        <v>1165</v>
      </c>
      <c r="E157" s="233">
        <v>4</v>
      </c>
      <c r="F157" s="1406">
        <f>+_xlfn.IFNA(VLOOKUP(B157,[2]Hoja1!$A:$C,3,FALSE),"Consultar")</f>
        <v>3997</v>
      </c>
      <c r="G157" s="1350" t="s">
        <v>2823</v>
      </c>
      <c r="H157" s="1351"/>
      <c r="I157" s="233"/>
      <c r="J157" s="233"/>
      <c r="K157" s="233"/>
      <c r="L157" s="233"/>
      <c r="M157" s="233"/>
      <c r="N157" s="233"/>
      <c r="O157" s="233"/>
      <c r="P157" s="233"/>
      <c r="Q157" s="233"/>
      <c r="R157" s="233"/>
      <c r="S157" s="233"/>
      <c r="T157" s="233">
        <v>23.1</v>
      </c>
      <c r="U157" s="233">
        <v>21.9</v>
      </c>
      <c r="V157" s="233">
        <v>21</v>
      </c>
      <c r="W157" s="233">
        <v>19.600000000000001</v>
      </c>
      <c r="X157" s="233">
        <v>18.600000000000001</v>
      </c>
      <c r="Y157" s="233">
        <v>16.899999999999999</v>
      </c>
      <c r="Z157" s="233">
        <v>13.2</v>
      </c>
      <c r="AA157" s="233">
        <v>5.6</v>
      </c>
      <c r="AB157" s="233"/>
      <c r="AC157" s="233"/>
      <c r="AD157" s="233"/>
      <c r="AE157" s="1502"/>
      <c r="AF157" s="94"/>
    </row>
    <row r="158" spans="1:32" s="1233" customFormat="1" ht="15" customHeight="1">
      <c r="A158" s="1224"/>
      <c r="B158" s="1242">
        <v>96501701</v>
      </c>
      <c r="C158" s="1467" t="s">
        <v>2824</v>
      </c>
      <c r="D158" s="233" t="s">
        <v>1165</v>
      </c>
      <c r="E158" s="233">
        <v>4</v>
      </c>
      <c r="F158" s="1406">
        <f>+_xlfn.IFNA(VLOOKUP(B158,[2]Hoja1!$A:$C,3,FALSE),"Consultar")</f>
        <v>4195</v>
      </c>
      <c r="G158" s="1350" t="s">
        <v>2825</v>
      </c>
      <c r="H158" s="1351"/>
      <c r="I158" s="233"/>
      <c r="J158" s="233"/>
      <c r="K158" s="233"/>
      <c r="L158" s="233"/>
      <c r="M158" s="233"/>
      <c r="N158" s="233"/>
      <c r="O158" s="233"/>
      <c r="P158" s="233"/>
      <c r="Q158" s="233"/>
      <c r="R158" s="233"/>
      <c r="S158" s="233"/>
      <c r="T158" s="233"/>
      <c r="U158" s="233"/>
      <c r="V158" s="233"/>
      <c r="W158" s="233">
        <v>23</v>
      </c>
      <c r="X158" s="233">
        <v>22.3</v>
      </c>
      <c r="Y158" s="233">
        <v>21.3</v>
      </c>
      <c r="Z158" s="233">
        <v>19.399999999999999</v>
      </c>
      <c r="AA158" s="233">
        <v>17.2</v>
      </c>
      <c r="AB158" s="237">
        <v>10.7</v>
      </c>
      <c r="AC158" s="237"/>
      <c r="AD158" s="237"/>
      <c r="AE158" s="1472"/>
      <c r="AF158" s="94"/>
    </row>
    <row r="159" spans="1:32" s="1233" customFormat="1" ht="15" customHeight="1" thickBot="1">
      <c r="A159" s="1224"/>
      <c r="B159" s="1412">
        <v>96501897</v>
      </c>
      <c r="C159" s="1473" t="s">
        <v>2826</v>
      </c>
      <c r="D159" s="1352" t="s">
        <v>412</v>
      </c>
      <c r="E159" s="1352">
        <v>5.5</v>
      </c>
      <c r="F159" s="1406">
        <f>+_xlfn.IFNA(VLOOKUP(B159,[2]Hoja1!$A:$C,3,FALSE),"Consultar")</f>
        <v>4991</v>
      </c>
      <c r="G159" s="1362">
        <f>+_xlfn.IFNA(VLOOKUP(G160,[2]Hoja1!$A:$C,3,FALSE),"Consultar")</f>
        <v>359</v>
      </c>
      <c r="H159" s="1414"/>
      <c r="I159" s="1352"/>
      <c r="J159" s="1352"/>
      <c r="K159" s="1352"/>
      <c r="L159" s="1352"/>
      <c r="M159" s="1352"/>
      <c r="N159" s="1352"/>
      <c r="O159" s="1352"/>
      <c r="P159" s="1352"/>
      <c r="Q159" s="1352"/>
      <c r="R159" s="1352"/>
      <c r="S159" s="1352"/>
      <c r="T159" s="1352"/>
      <c r="U159" s="1352"/>
      <c r="V159" s="1352"/>
      <c r="W159" s="1352"/>
      <c r="X159" s="1352"/>
      <c r="Y159" s="1352"/>
      <c r="Z159" s="1352">
        <v>22.7</v>
      </c>
      <c r="AA159" s="1352">
        <v>21.2</v>
      </c>
      <c r="AB159" s="1352">
        <v>17.899999999999999</v>
      </c>
      <c r="AC159" s="1352">
        <v>15.8</v>
      </c>
      <c r="AD159" s="1352">
        <v>13.3</v>
      </c>
      <c r="AE159" s="1503">
        <v>9.4</v>
      </c>
      <c r="AF159" s="94"/>
    </row>
    <row r="160" spans="1:32" s="1233" customFormat="1" ht="15" customHeight="1" thickBot="1">
      <c r="A160" s="1224"/>
      <c r="B160" s="1504" t="s">
        <v>274</v>
      </c>
      <c r="C160" s="1498"/>
      <c r="D160" s="1498"/>
      <c r="E160" s="1498"/>
      <c r="F160" s="1505"/>
      <c r="G160" s="1491">
        <v>335254</v>
      </c>
      <c r="H160" s="1478">
        <v>55</v>
      </c>
      <c r="I160" s="833">
        <v>65</v>
      </c>
      <c r="J160" s="833">
        <v>70</v>
      </c>
      <c r="K160" s="833">
        <v>75</v>
      </c>
      <c r="L160" s="833">
        <v>80</v>
      </c>
      <c r="M160" s="833">
        <v>85</v>
      </c>
      <c r="N160" s="833">
        <v>90</v>
      </c>
      <c r="O160" s="833">
        <v>95</v>
      </c>
      <c r="P160" s="833">
        <v>100</v>
      </c>
      <c r="Q160" s="833">
        <v>105</v>
      </c>
      <c r="R160" s="833">
        <v>110</v>
      </c>
      <c r="S160" s="833">
        <v>115</v>
      </c>
      <c r="T160" s="833">
        <v>120</v>
      </c>
      <c r="U160" s="833">
        <v>125</v>
      </c>
      <c r="V160" s="833">
        <v>130</v>
      </c>
      <c r="W160" s="833">
        <v>145</v>
      </c>
      <c r="X160" s="833">
        <v>150</v>
      </c>
      <c r="Y160" s="1479">
        <v>160</v>
      </c>
      <c r="Z160" s="833">
        <v>180</v>
      </c>
      <c r="AA160" s="833">
        <v>190</v>
      </c>
      <c r="AB160" s="833">
        <v>200</v>
      </c>
      <c r="AC160" s="833">
        <v>210</v>
      </c>
      <c r="AD160" s="1421">
        <v>220</v>
      </c>
      <c r="AE160" s="1422">
        <v>230</v>
      </c>
      <c r="AF160" s="94"/>
    </row>
    <row r="161" spans="1:32" s="1233" customFormat="1" ht="15" customHeight="1">
      <c r="A161" s="1224"/>
      <c r="B161" s="1342">
        <v>96501898</v>
      </c>
      <c r="C161" s="1506" t="s">
        <v>2827</v>
      </c>
      <c r="D161" s="216" t="s">
        <v>412</v>
      </c>
      <c r="E161" s="216">
        <v>5.5</v>
      </c>
      <c r="F161" s="1406">
        <f>+_xlfn.IFNA(VLOOKUP(B161,[2]Hoja1!$A:$C,3,FALSE),"Consultar")</f>
        <v>5189</v>
      </c>
      <c r="G161" s="1350" t="s">
        <v>2704</v>
      </c>
      <c r="H161" s="1346">
        <v>23.3</v>
      </c>
      <c r="I161" s="216">
        <v>20.8</v>
      </c>
      <c r="J161" s="216">
        <v>19.5</v>
      </c>
      <c r="K161" s="216">
        <v>18</v>
      </c>
      <c r="L161" s="216">
        <v>16.2</v>
      </c>
      <c r="M161" s="216">
        <v>14.2</v>
      </c>
      <c r="N161" s="216">
        <v>11.6</v>
      </c>
      <c r="O161" s="216">
        <v>7</v>
      </c>
      <c r="P161" s="216"/>
      <c r="Q161" s="216"/>
      <c r="R161" s="216"/>
      <c r="S161" s="216"/>
      <c r="T161" s="216"/>
      <c r="U161" s="216"/>
      <c r="V161" s="216"/>
      <c r="W161" s="216"/>
      <c r="X161" s="216"/>
      <c r="Y161" s="216"/>
      <c r="Z161" s="216"/>
      <c r="AA161" s="1347"/>
      <c r="AB161" s="1347"/>
      <c r="AC161" s="216"/>
      <c r="AD161" s="1347"/>
      <c r="AE161" s="1507"/>
      <c r="AF161" s="94"/>
    </row>
    <row r="162" spans="1:32" s="1233" customFormat="1" ht="15" customHeight="1">
      <c r="A162" s="1224"/>
      <c r="B162" s="1242">
        <v>96501899</v>
      </c>
      <c r="C162" s="1467" t="s">
        <v>2828</v>
      </c>
      <c r="D162" s="233">
        <v>10</v>
      </c>
      <c r="E162" s="233">
        <v>7.5</v>
      </c>
      <c r="F162" s="1406">
        <f>+_xlfn.IFNA(VLOOKUP(B162,[2]Hoja1!$A:$C,3,FALSE),"Consultar")</f>
        <v>6038</v>
      </c>
      <c r="G162" s="1350" t="s">
        <v>2706</v>
      </c>
      <c r="H162" s="1351"/>
      <c r="I162" s="233">
        <v>23.1</v>
      </c>
      <c r="J162" s="233">
        <v>22</v>
      </c>
      <c r="K162" s="233">
        <v>20.9</v>
      </c>
      <c r="L162" s="233">
        <v>19.7</v>
      </c>
      <c r="M162" s="233">
        <v>18.399999999999999</v>
      </c>
      <c r="N162" s="233">
        <v>17</v>
      </c>
      <c r="O162" s="233">
        <v>15.4</v>
      </c>
      <c r="P162" s="233">
        <v>13.4</v>
      </c>
      <c r="Q162" s="233">
        <v>11</v>
      </c>
      <c r="R162" s="233">
        <v>6</v>
      </c>
      <c r="S162" s="233"/>
      <c r="T162" s="233"/>
      <c r="U162" s="233"/>
      <c r="V162" s="233"/>
      <c r="W162" s="233"/>
      <c r="X162" s="233"/>
      <c r="Y162" s="233"/>
      <c r="Z162" s="233"/>
      <c r="AA162" s="1353"/>
      <c r="AB162" s="1353"/>
      <c r="AC162" s="233"/>
      <c r="AD162" s="1353"/>
      <c r="AE162" s="1502"/>
      <c r="AF162" s="94"/>
    </row>
    <row r="163" spans="1:32" s="1233" customFormat="1" ht="15" customHeight="1">
      <c r="A163" s="1224"/>
      <c r="B163" s="1242">
        <v>96501900</v>
      </c>
      <c r="C163" s="1467" t="s">
        <v>2829</v>
      </c>
      <c r="D163" s="233">
        <v>10</v>
      </c>
      <c r="E163" s="233">
        <v>7.5</v>
      </c>
      <c r="F163" s="1406">
        <f>+_xlfn.IFNA(VLOOKUP(B163,[2]Hoja1!$A:$C,3,FALSE),"Consultar")</f>
        <v>6242</v>
      </c>
      <c r="G163" s="1350" t="s">
        <v>2733</v>
      </c>
      <c r="H163" s="1351"/>
      <c r="I163" s="233"/>
      <c r="J163" s="233">
        <v>23.5</v>
      </c>
      <c r="K163" s="233">
        <v>22.6</v>
      </c>
      <c r="L163" s="233">
        <v>21.7</v>
      </c>
      <c r="M163" s="233">
        <v>20.7</v>
      </c>
      <c r="N163" s="233">
        <v>19.600000000000001</v>
      </c>
      <c r="O163" s="233">
        <v>18.399999999999999</v>
      </c>
      <c r="P163" s="233">
        <v>17.100000000000001</v>
      </c>
      <c r="Q163" s="233">
        <v>15.8</v>
      </c>
      <c r="R163" s="233">
        <v>14.1</v>
      </c>
      <c r="S163" s="233">
        <v>12.2</v>
      </c>
      <c r="T163" s="233">
        <v>9.5</v>
      </c>
      <c r="U163" s="233"/>
      <c r="V163" s="233"/>
      <c r="W163" s="233"/>
      <c r="X163" s="233"/>
      <c r="Y163" s="233"/>
      <c r="Z163" s="233"/>
      <c r="AA163" s="1353"/>
      <c r="AB163" s="1353"/>
      <c r="AC163" s="233"/>
      <c r="AD163" s="1353"/>
      <c r="AE163" s="1502"/>
      <c r="AF163" s="94"/>
    </row>
    <row r="164" spans="1:32" s="1233" customFormat="1" ht="15" customHeight="1">
      <c r="A164" s="1224"/>
      <c r="B164" s="1242">
        <v>96501901</v>
      </c>
      <c r="C164" s="1467" t="s">
        <v>2830</v>
      </c>
      <c r="D164" s="233">
        <v>15</v>
      </c>
      <c r="E164" s="233">
        <v>11</v>
      </c>
      <c r="F164" s="1406">
        <f>+_xlfn.IFNA(VLOOKUP(B164,[2]Hoja1!$A:$C,3,FALSE),"Consultar")</f>
        <v>7333</v>
      </c>
      <c r="G164" s="1350" t="s">
        <v>2823</v>
      </c>
      <c r="H164" s="1351"/>
      <c r="I164" s="233"/>
      <c r="J164" s="233"/>
      <c r="K164" s="233"/>
      <c r="L164" s="233">
        <v>23.5</v>
      </c>
      <c r="M164" s="233">
        <v>22.7</v>
      </c>
      <c r="N164" s="233">
        <v>21.8</v>
      </c>
      <c r="O164" s="233">
        <v>20.9</v>
      </c>
      <c r="P164" s="233">
        <v>19.899999999999999</v>
      </c>
      <c r="Q164" s="233">
        <v>19</v>
      </c>
      <c r="R164" s="233">
        <v>17.899999999999999</v>
      </c>
      <c r="S164" s="233">
        <v>16.8</v>
      </c>
      <c r="T164" s="233">
        <v>15.2</v>
      </c>
      <c r="U164" s="233">
        <v>13.7</v>
      </c>
      <c r="V164" s="233">
        <v>11.9</v>
      </c>
      <c r="W164" s="233"/>
      <c r="X164" s="233"/>
      <c r="Y164" s="233"/>
      <c r="Z164" s="233"/>
      <c r="AA164" s="1353"/>
      <c r="AB164" s="1353"/>
      <c r="AC164" s="233"/>
      <c r="AD164" s="1353"/>
      <c r="AE164" s="1502"/>
      <c r="AF164" s="94"/>
    </row>
    <row r="165" spans="1:32" s="1233" customFormat="1" ht="15" customHeight="1">
      <c r="A165" s="1224"/>
      <c r="B165" s="1242">
        <v>96501902</v>
      </c>
      <c r="C165" s="1467" t="s">
        <v>2831</v>
      </c>
      <c r="D165" s="233">
        <v>15</v>
      </c>
      <c r="E165" s="233">
        <v>11</v>
      </c>
      <c r="F165" s="1406">
        <f>+_xlfn.IFNA(VLOOKUP(B165,[2]Hoja1!$A:$C,3,FALSE),"Consultar")</f>
        <v>7728</v>
      </c>
      <c r="G165" s="1350" t="s">
        <v>2832</v>
      </c>
      <c r="H165" s="1351"/>
      <c r="I165" s="233"/>
      <c r="J165" s="233"/>
      <c r="K165" s="233"/>
      <c r="L165" s="233"/>
      <c r="M165" s="233"/>
      <c r="N165" s="233"/>
      <c r="O165" s="233">
        <v>23.5</v>
      </c>
      <c r="P165" s="233">
        <v>22.8</v>
      </c>
      <c r="Q165" s="233">
        <v>22.1</v>
      </c>
      <c r="R165" s="233">
        <v>21.4</v>
      </c>
      <c r="S165" s="233">
        <v>20.6</v>
      </c>
      <c r="T165" s="233">
        <v>19.8</v>
      </c>
      <c r="U165" s="233">
        <v>18.899999999999999</v>
      </c>
      <c r="V165" s="233">
        <v>18.100000000000001</v>
      </c>
      <c r="W165" s="233">
        <v>15</v>
      </c>
      <c r="X165" s="233">
        <v>13.5</v>
      </c>
      <c r="Y165" s="233">
        <v>9.9</v>
      </c>
      <c r="Z165" s="233"/>
      <c r="AA165" s="1353"/>
      <c r="AB165" s="1353"/>
      <c r="AC165" s="233"/>
      <c r="AD165" s="1353"/>
      <c r="AE165" s="1502"/>
      <c r="AF165" s="94"/>
    </row>
    <row r="166" spans="1:32" s="1233" customFormat="1" ht="15" customHeight="1">
      <c r="A166" s="1224"/>
      <c r="B166" s="1242">
        <v>96501903</v>
      </c>
      <c r="C166" s="1467" t="s">
        <v>2833</v>
      </c>
      <c r="D166" s="233">
        <v>15</v>
      </c>
      <c r="E166" s="233">
        <v>11</v>
      </c>
      <c r="F166" s="1406">
        <f>+_xlfn.IFNA(VLOOKUP(B166,[2]Hoja1!$A:$C,3,FALSE),"Consultar")</f>
        <v>8129</v>
      </c>
      <c r="G166" s="1362">
        <f>+_xlfn.IFNA(VLOOKUP(G167,[2]Hoja1!$A:$C,3,FALSE),"Consultar")</f>
        <v>144</v>
      </c>
      <c r="H166" s="1351"/>
      <c r="I166" s="233"/>
      <c r="J166" s="233"/>
      <c r="K166" s="233"/>
      <c r="L166" s="233"/>
      <c r="M166" s="233"/>
      <c r="N166" s="233"/>
      <c r="O166" s="233"/>
      <c r="P166" s="233"/>
      <c r="Q166" s="233"/>
      <c r="R166" s="233">
        <v>23.4</v>
      </c>
      <c r="S166" s="233">
        <v>22.9</v>
      </c>
      <c r="T166" s="233">
        <v>22.2</v>
      </c>
      <c r="U166" s="233">
        <v>21.7</v>
      </c>
      <c r="V166" s="233">
        <v>21</v>
      </c>
      <c r="W166" s="233">
        <v>18.899999999999999</v>
      </c>
      <c r="X166" s="233">
        <v>18.2</v>
      </c>
      <c r="Y166" s="233">
        <v>16.5</v>
      </c>
      <c r="Z166" s="233">
        <v>12</v>
      </c>
      <c r="AA166" s="233">
        <v>7.5</v>
      </c>
      <c r="AB166" s="1353"/>
      <c r="AC166" s="233"/>
      <c r="AD166" s="1353"/>
      <c r="AE166" s="1502"/>
      <c r="AF166" s="94"/>
    </row>
    <row r="167" spans="1:32" s="1233" customFormat="1" ht="15" customHeight="1" thickBot="1">
      <c r="A167" s="1224"/>
      <c r="B167" s="1265">
        <v>96501904</v>
      </c>
      <c r="C167" s="1508" t="s">
        <v>2834</v>
      </c>
      <c r="D167" s="1167">
        <v>20</v>
      </c>
      <c r="E167" s="1167">
        <v>15</v>
      </c>
      <c r="F167" s="1267">
        <f>+_xlfn.IFNA(VLOOKUP(B167,[2]Hoja1!$A:$C,3,FALSE),"Consultar")</f>
        <v>10395</v>
      </c>
      <c r="G167" s="1509">
        <v>339901</v>
      </c>
      <c r="H167" s="1168"/>
      <c r="I167" s="1167"/>
      <c r="J167" s="1167"/>
      <c r="K167" s="1167"/>
      <c r="L167" s="1167"/>
      <c r="M167" s="1167"/>
      <c r="N167" s="1167"/>
      <c r="O167" s="1167"/>
      <c r="P167" s="1167"/>
      <c r="Q167" s="1167"/>
      <c r="R167" s="1167"/>
      <c r="S167" s="1167"/>
      <c r="T167" s="1167"/>
      <c r="U167" s="1167"/>
      <c r="V167" s="1167"/>
      <c r="W167" s="1167">
        <v>22.5</v>
      </c>
      <c r="X167" s="1167">
        <v>21.9</v>
      </c>
      <c r="Y167" s="1167">
        <v>21</v>
      </c>
      <c r="Z167" s="1167">
        <v>18.600000000000001</v>
      </c>
      <c r="AA167" s="1167">
        <v>17.3</v>
      </c>
      <c r="AB167" s="1367">
        <v>15.8</v>
      </c>
      <c r="AC167" s="1367">
        <v>14.1</v>
      </c>
      <c r="AD167" s="1510">
        <v>11.9</v>
      </c>
      <c r="AE167" s="1511">
        <v>8.6999999999999993</v>
      </c>
      <c r="AF167" s="94"/>
    </row>
    <row r="168" spans="1:32" ht="11.25" customHeight="1">
      <c r="B168" s="1512" t="s">
        <v>2751</v>
      </c>
      <c r="C168" s="1513"/>
      <c r="D168" s="1513"/>
      <c r="E168" s="1513"/>
      <c r="F168" s="1514"/>
      <c r="G168" s="1514"/>
      <c r="H168" s="1513"/>
      <c r="I168" s="1513"/>
      <c r="J168" s="1513"/>
      <c r="K168" s="1513"/>
      <c r="L168" s="1513"/>
      <c r="M168" s="1513"/>
      <c r="N168" s="1513"/>
      <c r="O168" s="1513"/>
      <c r="P168" s="1513"/>
      <c r="Q168" s="1513"/>
      <c r="R168" s="1513"/>
      <c r="S168" s="1513"/>
      <c r="T168" s="1513"/>
      <c r="U168" s="1513"/>
      <c r="V168" s="1513"/>
      <c r="W168" s="1513"/>
      <c r="X168" s="1513"/>
      <c r="Y168" s="1513"/>
      <c r="Z168" s="1513"/>
      <c r="AA168" s="1513"/>
      <c r="AB168" s="1513"/>
      <c r="AC168" s="1513"/>
      <c r="AD168" s="1513"/>
      <c r="AE168" s="1515"/>
      <c r="AF168" s="1384"/>
    </row>
    <row r="169" spans="1:32" ht="11.25" customHeight="1">
      <c r="B169" s="1381" t="s">
        <v>2752</v>
      </c>
      <c r="C169" s="1455"/>
      <c r="D169" s="1516"/>
      <c r="E169" s="1516"/>
      <c r="F169" s="1516"/>
      <c r="G169" s="1513"/>
      <c r="H169" s="1513"/>
      <c r="I169" s="1513"/>
      <c r="J169" s="1513"/>
      <c r="K169" s="1513"/>
      <c r="L169" s="1513"/>
      <c r="M169" s="1513"/>
      <c r="N169" s="1513"/>
      <c r="O169" s="1513"/>
      <c r="P169" s="1513"/>
      <c r="Q169" s="1513"/>
      <c r="R169" s="1513"/>
      <c r="S169" s="1513"/>
      <c r="T169" s="1513"/>
      <c r="U169" s="1513"/>
      <c r="V169" s="1513"/>
      <c r="W169" s="1513"/>
      <c r="X169" s="1513"/>
      <c r="Y169" s="1513"/>
      <c r="Z169" s="1513"/>
      <c r="AA169" s="1513"/>
      <c r="AB169" s="1513"/>
      <c r="AC169" s="1513"/>
      <c r="AD169" s="1513"/>
      <c r="AE169" s="1515"/>
      <c r="AF169" s="1384"/>
    </row>
    <row r="170" spans="1:32" ht="12" customHeight="1" thickBot="1">
      <c r="B170" s="1400"/>
      <c r="C170" s="1400"/>
      <c r="D170" s="1400"/>
      <c r="E170" s="1400"/>
      <c r="F170" s="1517"/>
      <c r="G170" s="1388"/>
      <c r="H170" s="1386"/>
      <c r="I170" s="1386"/>
      <c r="J170" s="1386"/>
      <c r="K170" s="1386"/>
      <c r="L170" s="1386"/>
      <c r="M170" s="1386"/>
      <c r="N170" s="1386"/>
      <c r="O170" s="1386"/>
      <c r="P170" s="1386"/>
      <c r="Q170" s="1386"/>
      <c r="R170" s="1386"/>
      <c r="S170" s="1386"/>
      <c r="T170" s="1386"/>
      <c r="U170" s="1386"/>
      <c r="V170" s="1386"/>
      <c r="W170" s="1386"/>
      <c r="X170" s="1386"/>
      <c r="Y170" s="1386"/>
      <c r="Z170" s="1386"/>
      <c r="AA170" s="1386"/>
      <c r="AB170" s="1386"/>
      <c r="AC170" s="1386"/>
      <c r="AD170" s="1389"/>
      <c r="AE170" s="1389"/>
      <c r="AF170" s="1384"/>
    </row>
    <row r="171" spans="1:32" ht="15" customHeight="1">
      <c r="A171" s="1220"/>
      <c r="B171" s="1518" t="s">
        <v>1101</v>
      </c>
      <c r="C171" s="1519" t="s">
        <v>320</v>
      </c>
      <c r="D171" s="1520" t="s">
        <v>2835</v>
      </c>
      <c r="E171" s="1521"/>
      <c r="F171" s="1522"/>
      <c r="G171" s="766"/>
      <c r="H171" s="1523"/>
      <c r="I171" s="1386"/>
      <c r="J171" s="1386"/>
      <c r="K171" s="1386"/>
      <c r="L171" s="1386"/>
      <c r="M171" s="1386"/>
      <c r="N171" s="1386"/>
      <c r="O171" s="1386"/>
      <c r="P171" s="1386"/>
      <c r="Q171" s="1386"/>
      <c r="R171" s="1386"/>
      <c r="S171" s="1386"/>
      <c r="T171" s="1386"/>
      <c r="U171" s="1386"/>
      <c r="V171" s="1386"/>
      <c r="W171" s="1386"/>
      <c r="X171" s="1386"/>
      <c r="Y171" s="1386"/>
      <c r="Z171" s="1386"/>
      <c r="AA171" s="1386"/>
      <c r="AB171" s="1386"/>
      <c r="AC171" s="1386"/>
      <c r="AD171" s="1389"/>
      <c r="AE171" s="1389"/>
      <c r="AF171" s="1384"/>
    </row>
    <row r="172" spans="1:32" ht="24" customHeight="1" thickBot="1">
      <c r="A172" s="1220"/>
      <c r="B172" s="1524">
        <v>96556429</v>
      </c>
      <c r="C172" s="1525" t="s">
        <v>1250</v>
      </c>
      <c r="D172" s="4862">
        <f>+_xlfn.IFNA(VLOOKUP(B172,[2]Hoja1!$A:$C,3,FALSE),"Consultar")</f>
        <v>1410</v>
      </c>
      <c r="E172" s="4863" t="str">
        <f>+_xlfn.IFNA(VLOOKUP(A172,[2]Hoja1!$A:$C,3,FALSE),"Consultar")</f>
        <v>Consultar</v>
      </c>
      <c r="F172" s="4864">
        <f>+_xlfn.IFNA(VLOOKUP(B172,[2]Hoja1!$A:$C,3,FALSE),"Consultar")</f>
        <v>1410</v>
      </c>
      <c r="G172" s="766"/>
      <c r="H172" s="1386"/>
      <c r="I172" s="1526"/>
      <c r="J172" s="1386"/>
      <c r="K172" s="1386"/>
      <c r="L172" s="1386"/>
      <c r="M172" s="1386"/>
      <c r="N172" s="1386"/>
      <c r="O172" s="1386"/>
      <c r="P172" s="1386"/>
      <c r="Q172" s="1386"/>
      <c r="R172" s="1386"/>
      <c r="S172" s="1386"/>
      <c r="T172" s="1386"/>
      <c r="U172" s="1386"/>
      <c r="V172" s="1386"/>
      <c r="W172" s="1386"/>
      <c r="X172" s="1386"/>
      <c r="Y172" s="1386"/>
      <c r="Z172" s="1386"/>
      <c r="AA172" s="1386"/>
      <c r="AB172" s="1386"/>
      <c r="AC172" s="1386"/>
      <c r="AD172" s="1389"/>
      <c r="AE172" s="1389"/>
      <c r="AF172" s="1384"/>
    </row>
    <row r="173" spans="1:32" ht="12.75" customHeight="1">
      <c r="B173" s="1527"/>
      <c r="C173" s="1528"/>
      <c r="D173" s="1528"/>
      <c r="E173" s="1528"/>
      <c r="F173" s="1529"/>
      <c r="G173" s="1388"/>
      <c r="H173" s="1386"/>
      <c r="I173" s="1386"/>
      <c r="J173" s="1386"/>
      <c r="K173" s="1386"/>
      <c r="L173" s="1386"/>
      <c r="M173" s="1386"/>
      <c r="N173" s="1386"/>
      <c r="O173" s="1386"/>
      <c r="P173" s="1386"/>
      <c r="Q173" s="1386"/>
      <c r="R173" s="1386"/>
      <c r="S173" s="1386"/>
      <c r="T173" s="1386"/>
      <c r="U173" s="1386"/>
      <c r="V173" s="1386"/>
      <c r="W173" s="1386"/>
      <c r="X173" s="1386"/>
      <c r="Y173" s="1386"/>
      <c r="Z173" s="1386"/>
      <c r="AA173" s="1386"/>
      <c r="AB173" s="1386"/>
      <c r="AC173" s="1386"/>
      <c r="AD173" s="1389"/>
      <c r="AE173" s="1389"/>
      <c r="AF173" s="1384"/>
    </row>
    <row r="174" spans="1:32" ht="24.75" customHeight="1">
      <c r="B174" s="1386"/>
      <c r="C174" s="278"/>
      <c r="D174" s="1386"/>
      <c r="E174" s="1386"/>
      <c r="F174" s="1392"/>
      <c r="G174" s="1391"/>
      <c r="H174" s="1391"/>
      <c r="I174" s="1391"/>
      <c r="J174" s="1391"/>
      <c r="K174" s="1391"/>
      <c r="L174" s="1391"/>
      <c r="M174" s="1391"/>
      <c r="N174" s="1391"/>
      <c r="O174" s="1391"/>
      <c r="P174" s="1391"/>
      <c r="Q174" s="1391"/>
      <c r="R174" s="1391"/>
      <c r="S174" s="1391"/>
      <c r="T174" s="1391"/>
      <c r="U174" s="1391"/>
      <c r="V174" s="1391"/>
      <c r="W174" s="1391"/>
      <c r="X174" s="1391"/>
      <c r="Y174" s="1391"/>
      <c r="Z174" s="1391"/>
      <c r="AA174" s="1391"/>
      <c r="AB174" s="1391"/>
      <c r="AC174" s="1391"/>
      <c r="AD174" s="1397"/>
      <c r="AE174" s="1530"/>
      <c r="AF174" s="1384"/>
    </row>
    <row r="175" spans="1:32" ht="20.25" customHeight="1">
      <c r="B175" s="1396" t="s">
        <v>2836</v>
      </c>
      <c r="C175" s="1391"/>
      <c r="D175" s="1386"/>
      <c r="E175" s="1386"/>
      <c r="F175" s="1392"/>
      <c r="G175" s="1391"/>
      <c r="H175" s="1389"/>
      <c r="I175" s="1389"/>
      <c r="J175" s="1389"/>
      <c r="K175" s="1389"/>
      <c r="L175" s="1389"/>
      <c r="M175" s="1389"/>
      <c r="N175" s="1389"/>
      <c r="O175" s="1389"/>
      <c r="P175" s="1389"/>
      <c r="Q175" s="1389"/>
      <c r="R175" s="1389"/>
      <c r="S175" s="1389"/>
      <c r="T175" s="1389"/>
      <c r="U175" s="1389"/>
      <c r="V175" s="1389"/>
      <c r="W175" s="1389"/>
      <c r="X175" s="1389"/>
      <c r="Y175" s="1389"/>
      <c r="Z175" s="1389"/>
      <c r="AA175" s="1389"/>
      <c r="AB175" s="1389"/>
      <c r="AC175" s="1389"/>
      <c r="AD175" s="1389"/>
      <c r="AF175" s="1384"/>
    </row>
    <row r="176" spans="1:32" ht="20.45">
      <c r="B176" s="160" t="s">
        <v>2675</v>
      </c>
      <c r="C176" s="1391"/>
      <c r="D176" s="1386"/>
      <c r="E176" s="1386"/>
      <c r="F176" s="1392"/>
      <c r="G176" s="1391"/>
      <c r="H176" s="1389"/>
      <c r="I176" s="1389"/>
      <c r="J176" s="1389"/>
      <c r="K176" s="1389"/>
      <c r="L176" s="1389"/>
      <c r="M176" s="1389"/>
      <c r="N176" s="1389"/>
      <c r="O176" s="1389"/>
      <c r="P176" s="1389"/>
      <c r="Q176" s="1389"/>
      <c r="R176" s="1389"/>
      <c r="S176" s="1389"/>
      <c r="T176" s="1389"/>
      <c r="U176" s="1389"/>
      <c r="V176" s="1389"/>
      <c r="W176" s="1389"/>
      <c r="X176" s="1389"/>
      <c r="Y176" s="1389"/>
      <c r="Z176" s="1389"/>
      <c r="AA176" s="1389"/>
      <c r="AB176" s="1389"/>
      <c r="AC176" s="1389"/>
      <c r="AD176" s="1389"/>
      <c r="AF176" s="1384"/>
    </row>
    <row r="177" spans="1:32" ht="3.75" customHeight="1">
      <c r="B177" s="1390"/>
      <c r="C177" s="1391"/>
      <c r="D177" s="1386"/>
      <c r="E177" s="1386"/>
      <c r="F177" s="1392"/>
      <c r="G177" s="1391"/>
      <c r="H177" s="1389"/>
      <c r="I177" s="1389"/>
      <c r="J177" s="1389"/>
      <c r="K177" s="1389"/>
      <c r="L177" s="1389"/>
      <c r="M177" s="1389"/>
      <c r="N177" s="1389"/>
      <c r="O177" s="1389"/>
      <c r="P177" s="1389"/>
      <c r="Q177" s="1389"/>
      <c r="R177" s="1389"/>
      <c r="S177" s="1389"/>
      <c r="T177" s="1389"/>
      <c r="U177" s="1389"/>
      <c r="V177" s="1389"/>
      <c r="W177" s="1389"/>
      <c r="X177" s="1389"/>
      <c r="Y177" s="1389"/>
      <c r="Z177" s="1389"/>
      <c r="AA177" s="1389"/>
      <c r="AB177" s="1389"/>
      <c r="AC177" s="1389"/>
      <c r="AD177" s="1389"/>
      <c r="AE177" s="1389"/>
      <c r="AF177" s="1384"/>
    </row>
    <row r="178" spans="1:32" ht="3.75" customHeight="1" thickBot="1">
      <c r="B178" s="1459"/>
      <c r="C178" s="1399"/>
      <c r="D178" s="1400"/>
      <c r="E178" s="1400"/>
      <c r="F178" s="1401"/>
      <c r="G178" s="1399"/>
      <c r="H178" s="1402"/>
      <c r="I178" s="1402"/>
      <c r="J178" s="1402"/>
      <c r="K178" s="1402"/>
      <c r="L178" s="1402"/>
      <c r="M178" s="1402"/>
      <c r="N178" s="1402"/>
      <c r="O178" s="1402"/>
      <c r="P178" s="1402"/>
      <c r="Q178" s="1402"/>
      <c r="R178" s="1402"/>
      <c r="S178" s="1402"/>
      <c r="T178" s="1402"/>
      <c r="U178" s="1402"/>
      <c r="V178" s="1402"/>
      <c r="W178" s="1402"/>
      <c r="X178" s="1402"/>
      <c r="Y178" s="1402"/>
      <c r="Z178" s="1402"/>
      <c r="AA178" s="1402"/>
      <c r="AB178" s="1402"/>
      <c r="AC178" s="1402"/>
      <c r="AD178" s="1402"/>
      <c r="AE178" s="1402"/>
      <c r="AF178" s="1384"/>
    </row>
    <row r="179" spans="1:32" ht="11.25" customHeight="1">
      <c r="A179" s="1220"/>
      <c r="B179" s="4879" t="s">
        <v>1101</v>
      </c>
      <c r="C179" s="4873" t="s">
        <v>320</v>
      </c>
      <c r="D179" s="4865" t="s">
        <v>1434</v>
      </c>
      <c r="E179" s="4883"/>
      <c r="F179" s="4885" t="s">
        <v>2429</v>
      </c>
      <c r="G179" s="4379" t="s">
        <v>2696</v>
      </c>
      <c r="H179" s="4865" t="s">
        <v>884</v>
      </c>
      <c r="I179" s="4866"/>
      <c r="J179" s="4866"/>
      <c r="K179" s="4866"/>
      <c r="L179" s="4866"/>
      <c r="M179" s="4866"/>
      <c r="N179" s="4866"/>
      <c r="O179" s="4866"/>
      <c r="P179" s="4866"/>
      <c r="Q179" s="4866"/>
      <c r="R179" s="4866"/>
      <c r="S179" s="4866"/>
      <c r="T179" s="4866"/>
      <c r="U179" s="4866"/>
      <c r="V179" s="4866"/>
      <c r="W179" s="4866"/>
      <c r="X179" s="4866"/>
      <c r="Y179" s="4866"/>
      <c r="Z179" s="4866"/>
      <c r="AA179" s="4866"/>
      <c r="AB179" s="4866"/>
      <c r="AC179" s="4866"/>
      <c r="AD179" s="4866"/>
      <c r="AE179" s="4883"/>
      <c r="AF179" s="1251"/>
    </row>
    <row r="180" spans="1:32" ht="13.5" customHeight="1">
      <c r="A180" s="1220"/>
      <c r="B180" s="4880"/>
      <c r="C180" s="4882"/>
      <c r="D180" s="4868"/>
      <c r="E180" s="4884"/>
      <c r="F180" s="4886"/>
      <c r="G180" s="4380"/>
      <c r="H180" s="4868"/>
      <c r="I180" s="4869"/>
      <c r="J180" s="4869"/>
      <c r="K180" s="4869"/>
      <c r="L180" s="4869"/>
      <c r="M180" s="4869"/>
      <c r="N180" s="4869"/>
      <c r="O180" s="4869"/>
      <c r="P180" s="4869"/>
      <c r="Q180" s="4869"/>
      <c r="R180" s="4869"/>
      <c r="S180" s="4869"/>
      <c r="T180" s="4869"/>
      <c r="U180" s="4869"/>
      <c r="V180" s="4869"/>
      <c r="W180" s="4869"/>
      <c r="X180" s="4869"/>
      <c r="Y180" s="4869"/>
      <c r="Z180" s="4869"/>
      <c r="AA180" s="4869"/>
      <c r="AB180" s="4869"/>
      <c r="AC180" s="4869"/>
      <c r="AD180" s="4869"/>
      <c r="AE180" s="4884"/>
      <c r="AF180" s="1251"/>
    </row>
    <row r="181" spans="1:32" ht="11.25" customHeight="1" thickBot="1">
      <c r="A181" s="1220"/>
      <c r="B181" s="4880"/>
      <c r="C181" s="4882"/>
      <c r="D181" s="1340" t="s">
        <v>2697</v>
      </c>
      <c r="E181" s="1340" t="s">
        <v>2430</v>
      </c>
      <c r="F181" s="4887"/>
      <c r="G181" s="4381"/>
      <c r="H181" s="1340">
        <v>5</v>
      </c>
      <c r="I181" s="1340">
        <v>8</v>
      </c>
      <c r="J181" s="1340">
        <v>9</v>
      </c>
      <c r="K181" s="1340">
        <v>10</v>
      </c>
      <c r="L181" s="1340">
        <v>12</v>
      </c>
      <c r="M181" s="1340">
        <v>15</v>
      </c>
      <c r="N181" s="1340">
        <v>17</v>
      </c>
      <c r="O181" s="1340">
        <v>20</v>
      </c>
      <c r="P181" s="1340">
        <v>22</v>
      </c>
      <c r="Q181" s="1340">
        <v>25</v>
      </c>
      <c r="R181" s="1340">
        <v>27</v>
      </c>
      <c r="S181" s="1340">
        <v>30</v>
      </c>
      <c r="T181" s="1340">
        <v>32</v>
      </c>
      <c r="U181" s="1340">
        <v>35</v>
      </c>
      <c r="V181" s="1340">
        <v>37</v>
      </c>
      <c r="W181" s="1340">
        <v>40</v>
      </c>
      <c r="X181" s="1340">
        <v>42</v>
      </c>
      <c r="Y181" s="1340">
        <v>45</v>
      </c>
      <c r="Z181" s="1340">
        <v>50</v>
      </c>
      <c r="AA181" s="1340">
        <v>55</v>
      </c>
      <c r="AB181" s="1340">
        <v>65</v>
      </c>
      <c r="AC181" s="1340">
        <v>70</v>
      </c>
      <c r="AD181" s="1341">
        <v>75</v>
      </c>
      <c r="AE181" s="1341">
        <v>85</v>
      </c>
      <c r="AF181" s="1251"/>
    </row>
    <row r="182" spans="1:32" s="1233" customFormat="1" ht="15" customHeight="1">
      <c r="A182" s="1224"/>
      <c r="B182" s="1342">
        <v>96500326</v>
      </c>
      <c r="C182" s="1506" t="s">
        <v>2837</v>
      </c>
      <c r="D182" s="216" t="s">
        <v>386</v>
      </c>
      <c r="E182" s="216">
        <v>1.1000000000000001</v>
      </c>
      <c r="F182" s="1406">
        <f>+_xlfn.IFNA(VLOOKUP(B182,[2]Hoja1!$A:$C,3,FALSE),"Consultar")</f>
        <v>2410</v>
      </c>
      <c r="G182" s="1345" t="s">
        <v>2838</v>
      </c>
      <c r="H182" s="1346">
        <v>28.4</v>
      </c>
      <c r="I182" s="216">
        <v>23.9</v>
      </c>
      <c r="J182" s="216">
        <v>22</v>
      </c>
      <c r="K182" s="216">
        <v>19.899999999999999</v>
      </c>
      <c r="L182" s="216">
        <v>13.6</v>
      </c>
      <c r="M182" s="216"/>
      <c r="N182" s="216"/>
      <c r="O182" s="216"/>
      <c r="P182" s="216"/>
      <c r="Q182" s="216"/>
      <c r="R182" s="216"/>
      <c r="S182" s="216"/>
      <c r="T182" s="216"/>
      <c r="U182" s="216"/>
      <c r="V182" s="216"/>
      <c r="W182" s="216"/>
      <c r="X182" s="216"/>
      <c r="Y182" s="216"/>
      <c r="Z182" s="216"/>
      <c r="AA182" s="216"/>
      <c r="AB182" s="216"/>
      <c r="AC182" s="216"/>
      <c r="AD182" s="216"/>
      <c r="AE182" s="1348"/>
      <c r="AF182" s="94"/>
    </row>
    <row r="183" spans="1:32" s="1233" customFormat="1" ht="15" customHeight="1">
      <c r="A183" s="1224"/>
      <c r="B183" s="1242">
        <v>96500327</v>
      </c>
      <c r="C183" s="1467" t="s">
        <v>2839</v>
      </c>
      <c r="D183" s="233">
        <v>3</v>
      </c>
      <c r="E183" s="233">
        <v>2.2000000000000002</v>
      </c>
      <c r="F183" s="1406">
        <f>+_xlfn.IFNA(VLOOKUP(B183,[2]Hoja1!$A:$C,3,FALSE),"Consultar")</f>
        <v>3037</v>
      </c>
      <c r="G183" s="1350" t="s">
        <v>2840</v>
      </c>
      <c r="H183" s="1351"/>
      <c r="I183" s="233"/>
      <c r="J183" s="233"/>
      <c r="K183" s="233"/>
      <c r="L183" s="233">
        <v>27.9</v>
      </c>
      <c r="M183" s="233">
        <v>25.5</v>
      </c>
      <c r="N183" s="233">
        <v>23.7</v>
      </c>
      <c r="O183" s="233">
        <v>20.7</v>
      </c>
      <c r="P183" s="233">
        <v>18.100000000000001</v>
      </c>
      <c r="Q183" s="233">
        <v>12.6</v>
      </c>
      <c r="R183" s="233">
        <v>6.6</v>
      </c>
      <c r="S183" s="233"/>
      <c r="T183" s="233"/>
      <c r="U183" s="233"/>
      <c r="V183" s="233"/>
      <c r="W183" s="233"/>
      <c r="X183" s="233"/>
      <c r="Y183" s="233"/>
      <c r="Z183" s="233"/>
      <c r="AA183" s="233"/>
      <c r="AB183" s="233"/>
      <c r="AC183" s="233"/>
      <c r="AD183" s="233"/>
      <c r="AE183" s="1354"/>
      <c r="AF183" s="94"/>
    </row>
    <row r="184" spans="1:32" s="1233" customFormat="1" ht="15" customHeight="1">
      <c r="A184" s="1224"/>
      <c r="B184" s="1242">
        <v>96500328</v>
      </c>
      <c r="C184" s="1467" t="s">
        <v>2841</v>
      </c>
      <c r="D184" s="233" t="s">
        <v>1165</v>
      </c>
      <c r="E184" s="233">
        <v>4</v>
      </c>
      <c r="F184" s="1406">
        <f>+_xlfn.IFNA(VLOOKUP(B184,[2]Hoja1!$A:$C,3,FALSE),"Consultar")</f>
        <v>4279</v>
      </c>
      <c r="G184" s="1350" t="s">
        <v>2823</v>
      </c>
      <c r="H184" s="1351"/>
      <c r="I184" s="233"/>
      <c r="J184" s="233"/>
      <c r="K184" s="233"/>
      <c r="L184" s="233"/>
      <c r="M184" s="233"/>
      <c r="N184" s="233"/>
      <c r="O184" s="233"/>
      <c r="P184" s="233">
        <v>28.8</v>
      </c>
      <c r="Q184" s="233">
        <v>27.3</v>
      </c>
      <c r="R184" s="233">
        <v>26.2</v>
      </c>
      <c r="S184" s="233">
        <v>24.3</v>
      </c>
      <c r="T184" s="233">
        <v>23</v>
      </c>
      <c r="U184" s="233">
        <v>20.7</v>
      </c>
      <c r="V184" s="233">
        <v>18.7</v>
      </c>
      <c r="W184" s="233">
        <v>14.9</v>
      </c>
      <c r="X184" s="233">
        <v>11</v>
      </c>
      <c r="Y184" s="233"/>
      <c r="Z184" s="233"/>
      <c r="AA184" s="233"/>
      <c r="AB184" s="233"/>
      <c r="AC184" s="233"/>
      <c r="AD184" s="233"/>
      <c r="AE184" s="1354"/>
      <c r="AF184" s="94"/>
    </row>
    <row r="185" spans="1:32" s="1233" customFormat="1" ht="15" customHeight="1">
      <c r="A185" s="1224"/>
      <c r="B185" s="1242">
        <v>96500510</v>
      </c>
      <c r="C185" s="1467" t="s">
        <v>2842</v>
      </c>
      <c r="D185" s="233" t="s">
        <v>412</v>
      </c>
      <c r="E185" s="233">
        <v>5.5</v>
      </c>
      <c r="F185" s="1406">
        <f>+_xlfn.IFNA(VLOOKUP(B185,[2]Hoja1!$A:$C,3,FALSE),"Consultar")</f>
        <v>5058</v>
      </c>
      <c r="G185" s="1350" t="s">
        <v>2825</v>
      </c>
      <c r="H185" s="1351"/>
      <c r="I185" s="233"/>
      <c r="J185" s="233"/>
      <c r="K185" s="233"/>
      <c r="L185" s="233"/>
      <c r="M185" s="233"/>
      <c r="N185" s="233"/>
      <c r="O185" s="233"/>
      <c r="P185" s="233"/>
      <c r="Q185" s="233"/>
      <c r="R185" s="233"/>
      <c r="S185" s="233">
        <v>28.9</v>
      </c>
      <c r="T185" s="233">
        <v>28.1</v>
      </c>
      <c r="U185" s="233">
        <v>26.9</v>
      </c>
      <c r="V185" s="233">
        <v>26.1</v>
      </c>
      <c r="W185" s="233">
        <v>24.7</v>
      </c>
      <c r="X185" s="233">
        <v>23.7</v>
      </c>
      <c r="Y185" s="233">
        <v>22</v>
      </c>
      <c r="Z185" s="233">
        <v>18.7</v>
      </c>
      <c r="AA185" s="233">
        <v>13.5</v>
      </c>
      <c r="AB185" s="233"/>
      <c r="AC185" s="233"/>
      <c r="AD185" s="233"/>
      <c r="AE185" s="1354"/>
      <c r="AF185" s="94"/>
    </row>
    <row r="186" spans="1:32" s="1233" customFormat="1" ht="15" customHeight="1">
      <c r="A186" s="1224"/>
      <c r="B186" s="1242">
        <v>96500511</v>
      </c>
      <c r="C186" s="1467" t="s">
        <v>2843</v>
      </c>
      <c r="D186" s="233" t="s">
        <v>412</v>
      </c>
      <c r="E186" s="233">
        <v>5.5</v>
      </c>
      <c r="F186" s="1406">
        <f>+_xlfn.IFNA(VLOOKUP(B186,[2]Hoja1!$A:$C,3,FALSE),"Consultar")</f>
        <v>5293</v>
      </c>
      <c r="G186" s="1362">
        <f>+_xlfn.IFNA(VLOOKUP(G187,[2]Hoja1!$A:$C,3,FALSE),"Consultar")</f>
        <v>359</v>
      </c>
      <c r="H186" s="1351"/>
      <c r="I186" s="233"/>
      <c r="J186" s="233"/>
      <c r="K186" s="233"/>
      <c r="L186" s="233"/>
      <c r="M186" s="233"/>
      <c r="N186" s="233"/>
      <c r="O186" s="233"/>
      <c r="P186" s="233"/>
      <c r="Q186" s="233"/>
      <c r="R186" s="233"/>
      <c r="S186" s="233"/>
      <c r="T186" s="233"/>
      <c r="U186" s="233"/>
      <c r="V186" s="233">
        <v>29</v>
      </c>
      <c r="W186" s="233">
        <v>28</v>
      </c>
      <c r="X186" s="233">
        <v>27.4</v>
      </c>
      <c r="Y186" s="233">
        <v>26.4</v>
      </c>
      <c r="Z186" s="233">
        <v>24.6</v>
      </c>
      <c r="AA186" s="233">
        <v>22.5</v>
      </c>
      <c r="AB186" s="233">
        <v>16.7</v>
      </c>
      <c r="AC186" s="237">
        <v>11.5</v>
      </c>
      <c r="AD186" s="233"/>
      <c r="AE186" s="1354"/>
      <c r="AF186" s="94"/>
    </row>
    <row r="187" spans="1:32" s="1233" customFormat="1" ht="15" customHeight="1" thickBot="1">
      <c r="A187" s="1224"/>
      <c r="B187" s="1265">
        <v>96500512</v>
      </c>
      <c r="C187" s="1508" t="s">
        <v>2844</v>
      </c>
      <c r="D187" s="1167">
        <v>10</v>
      </c>
      <c r="E187" s="1167">
        <v>7.5</v>
      </c>
      <c r="F187" s="1406">
        <f>+_xlfn.IFNA(VLOOKUP(B187,[2]Hoja1!$A:$C,3,FALSE),"Consultar")</f>
        <v>6127</v>
      </c>
      <c r="G187" s="1491">
        <v>335254</v>
      </c>
      <c r="H187" s="1168"/>
      <c r="I187" s="1167"/>
      <c r="J187" s="1167"/>
      <c r="K187" s="1167"/>
      <c r="L187" s="1167"/>
      <c r="M187" s="1167"/>
      <c r="N187" s="1167"/>
      <c r="O187" s="1167"/>
      <c r="P187" s="1167"/>
      <c r="Q187" s="1167"/>
      <c r="R187" s="1167"/>
      <c r="S187" s="1167"/>
      <c r="T187" s="1167"/>
      <c r="U187" s="1167"/>
      <c r="V187" s="1167"/>
      <c r="W187" s="1167"/>
      <c r="X187" s="1167"/>
      <c r="Y187" s="1167"/>
      <c r="Z187" s="1167">
        <v>27.8</v>
      </c>
      <c r="AA187" s="1167">
        <v>26.7</v>
      </c>
      <c r="AB187" s="1167">
        <v>23.1</v>
      </c>
      <c r="AC187" s="1167">
        <v>21.2</v>
      </c>
      <c r="AD187" s="1167">
        <v>18.899999999999999</v>
      </c>
      <c r="AE187" s="1511">
        <v>10.9</v>
      </c>
      <c r="AF187" s="94"/>
    </row>
    <row r="188" spans="1:32" s="1233" customFormat="1" ht="15" customHeight="1" thickBot="1">
      <c r="A188" s="1224"/>
      <c r="B188" s="1531" t="s">
        <v>274</v>
      </c>
      <c r="C188" s="1532"/>
      <c r="D188" s="1532"/>
      <c r="E188" s="1532"/>
      <c r="F188" s="1532"/>
      <c r="G188" s="1350" t="s">
        <v>2718</v>
      </c>
      <c r="H188" s="1478">
        <v>50</v>
      </c>
      <c r="I188" s="833">
        <v>55</v>
      </c>
      <c r="J188" s="833">
        <v>65</v>
      </c>
      <c r="K188" s="833">
        <v>70</v>
      </c>
      <c r="L188" s="833">
        <v>75</v>
      </c>
      <c r="M188" s="833">
        <v>80</v>
      </c>
      <c r="N188" s="833">
        <v>85</v>
      </c>
      <c r="O188" s="833">
        <v>90</v>
      </c>
      <c r="P188" s="833">
        <v>95</v>
      </c>
      <c r="Q188" s="833">
        <v>100</v>
      </c>
      <c r="R188" s="833">
        <v>105</v>
      </c>
      <c r="S188" s="833">
        <v>110</v>
      </c>
      <c r="T188" s="833">
        <v>115</v>
      </c>
      <c r="U188" s="833">
        <v>120</v>
      </c>
      <c r="V188" s="833">
        <v>130</v>
      </c>
      <c r="W188" s="833">
        <v>145</v>
      </c>
      <c r="X188" s="833">
        <v>150</v>
      </c>
      <c r="Y188" s="1479">
        <v>160</v>
      </c>
      <c r="Z188" s="833">
        <v>180</v>
      </c>
      <c r="AA188" s="833">
        <v>190</v>
      </c>
      <c r="AB188" s="833">
        <v>200</v>
      </c>
      <c r="AC188" s="833">
        <v>220</v>
      </c>
      <c r="AD188" s="833">
        <v>230</v>
      </c>
      <c r="AE188" s="833">
        <v>240</v>
      </c>
      <c r="AF188" s="94"/>
    </row>
    <row r="189" spans="1:32" s="1233" customFormat="1" ht="15" customHeight="1">
      <c r="A189" s="1224"/>
      <c r="B189" s="1342">
        <v>96500513</v>
      </c>
      <c r="C189" s="1506" t="s">
        <v>2845</v>
      </c>
      <c r="D189" s="216">
        <v>10</v>
      </c>
      <c r="E189" s="216">
        <v>7.5</v>
      </c>
      <c r="F189" s="1406">
        <f>+_xlfn.IFNA(VLOOKUP(B189,[2]Hoja1!$A:$C,3,FALSE),"Consultar")</f>
        <v>6366</v>
      </c>
      <c r="G189" s="1350" t="s">
        <v>2838</v>
      </c>
      <c r="H189" s="1346"/>
      <c r="I189" s="216">
        <v>28.4</v>
      </c>
      <c r="J189" s="216">
        <v>26</v>
      </c>
      <c r="K189" s="216">
        <v>24.7</v>
      </c>
      <c r="L189" s="216">
        <v>23.2</v>
      </c>
      <c r="M189" s="216">
        <v>21.6</v>
      </c>
      <c r="N189" s="216">
        <v>19.7</v>
      </c>
      <c r="O189" s="216">
        <v>17.5</v>
      </c>
      <c r="P189" s="216">
        <v>14.4</v>
      </c>
      <c r="Q189" s="216">
        <v>8.8000000000000007</v>
      </c>
      <c r="R189" s="216"/>
      <c r="S189" s="216"/>
      <c r="T189" s="216"/>
      <c r="U189" s="216"/>
      <c r="V189" s="216"/>
      <c r="W189" s="216"/>
      <c r="X189" s="216"/>
      <c r="Y189" s="216"/>
      <c r="Z189" s="216"/>
      <c r="AA189" s="1347"/>
      <c r="AB189" s="1347"/>
      <c r="AC189" s="216"/>
      <c r="AD189" s="216"/>
      <c r="AE189" s="1507"/>
      <c r="AF189" s="94"/>
    </row>
    <row r="190" spans="1:32" s="1233" customFormat="1" ht="15" customHeight="1">
      <c r="A190" s="1224"/>
      <c r="B190" s="1242">
        <v>96500514</v>
      </c>
      <c r="C190" s="1467" t="s">
        <v>2846</v>
      </c>
      <c r="D190" s="233">
        <v>15</v>
      </c>
      <c r="E190" s="233">
        <v>11</v>
      </c>
      <c r="F190" s="1406">
        <f>+_xlfn.IFNA(VLOOKUP(B190,[2]Hoja1!$A:$C,3,FALSE),"Consultar")</f>
        <v>7816</v>
      </c>
      <c r="G190" s="1350" t="s">
        <v>2847</v>
      </c>
      <c r="H190" s="1351"/>
      <c r="I190" s="233"/>
      <c r="J190" s="233">
        <v>28.4</v>
      </c>
      <c r="K190" s="233">
        <v>27.4</v>
      </c>
      <c r="L190" s="233">
        <v>26.3</v>
      </c>
      <c r="M190" s="233">
        <v>25.2</v>
      </c>
      <c r="N190" s="233">
        <v>23.9</v>
      </c>
      <c r="O190" s="233">
        <v>22.6</v>
      </c>
      <c r="P190" s="233">
        <v>21</v>
      </c>
      <c r="Q190" s="233">
        <v>19.2</v>
      </c>
      <c r="R190" s="233">
        <v>17.399999999999999</v>
      </c>
      <c r="S190" s="233">
        <v>14.3</v>
      </c>
      <c r="T190" s="233">
        <v>10.4</v>
      </c>
      <c r="U190" s="233"/>
      <c r="V190" s="233"/>
      <c r="W190" s="233"/>
      <c r="X190" s="233"/>
      <c r="Y190" s="233"/>
      <c r="Z190" s="233"/>
      <c r="AA190" s="1353"/>
      <c r="AB190" s="1353"/>
      <c r="AC190" s="233"/>
      <c r="AD190" s="233"/>
      <c r="AE190" s="1502"/>
      <c r="AF190" s="94"/>
    </row>
    <row r="191" spans="1:32" s="1233" customFormat="1" ht="15" customHeight="1">
      <c r="A191" s="1224"/>
      <c r="B191" s="1242">
        <v>96500515</v>
      </c>
      <c r="C191" s="1467" t="s">
        <v>2848</v>
      </c>
      <c r="D191" s="233">
        <v>15</v>
      </c>
      <c r="E191" s="233">
        <v>11</v>
      </c>
      <c r="F191" s="1406">
        <f>+_xlfn.IFNA(VLOOKUP(B191,[2]Hoja1!$A:$C,3,FALSE),"Consultar")</f>
        <v>8292</v>
      </c>
      <c r="G191" s="1350" t="s">
        <v>2823</v>
      </c>
      <c r="H191" s="1351"/>
      <c r="I191" s="233"/>
      <c r="J191" s="233"/>
      <c r="K191" s="233"/>
      <c r="L191" s="233"/>
      <c r="M191" s="233">
        <v>28.4</v>
      </c>
      <c r="N191" s="233">
        <v>27.6</v>
      </c>
      <c r="O191" s="233">
        <v>26.8</v>
      </c>
      <c r="P191" s="233">
        <v>25.9</v>
      </c>
      <c r="Q191" s="233">
        <v>25</v>
      </c>
      <c r="R191" s="233">
        <v>24</v>
      </c>
      <c r="S191" s="233">
        <v>22.8</v>
      </c>
      <c r="T191" s="233">
        <v>21.8</v>
      </c>
      <c r="U191" s="233">
        <v>20.5</v>
      </c>
      <c r="V191" s="233">
        <v>17.2</v>
      </c>
      <c r="W191" s="233">
        <v>7.5</v>
      </c>
      <c r="X191" s="233"/>
      <c r="Y191" s="233"/>
      <c r="Z191" s="233"/>
      <c r="AA191" s="1353"/>
      <c r="AB191" s="1353"/>
      <c r="AC191" s="233"/>
      <c r="AD191" s="233"/>
      <c r="AE191" s="1502"/>
      <c r="AF191" s="94"/>
    </row>
    <row r="192" spans="1:32" s="1233" customFormat="1" ht="15" customHeight="1">
      <c r="A192" s="1224"/>
      <c r="B192" s="1242">
        <v>96500516</v>
      </c>
      <c r="C192" s="1467" t="s">
        <v>2849</v>
      </c>
      <c r="D192" s="233">
        <v>20</v>
      </c>
      <c r="E192" s="233">
        <v>15</v>
      </c>
      <c r="F192" s="1406">
        <f>+_xlfn.IFNA(VLOOKUP(B192,[2]Hoja1!$A:$C,3,FALSE),"Consultar")</f>
        <v>10128</v>
      </c>
      <c r="G192" s="1350" t="s">
        <v>2832</v>
      </c>
      <c r="H192" s="1351"/>
      <c r="I192" s="233"/>
      <c r="J192" s="233"/>
      <c r="K192" s="233"/>
      <c r="L192" s="233"/>
      <c r="M192" s="233"/>
      <c r="N192" s="233"/>
      <c r="O192" s="233"/>
      <c r="P192" s="233">
        <v>28.8</v>
      </c>
      <c r="Q192" s="233">
        <v>28.1</v>
      </c>
      <c r="R192" s="233">
        <v>27.5</v>
      </c>
      <c r="S192" s="233">
        <v>26.7</v>
      </c>
      <c r="T192" s="233">
        <v>25.9</v>
      </c>
      <c r="U192" s="233">
        <v>25.2</v>
      </c>
      <c r="V192" s="233">
        <v>23.5</v>
      </c>
      <c r="W192" s="233">
        <v>20.399999999999999</v>
      </c>
      <c r="X192" s="233">
        <v>19.2</v>
      </c>
      <c r="Y192" s="233">
        <v>16.399999999999999</v>
      </c>
      <c r="Z192" s="233"/>
      <c r="AA192" s="1353"/>
      <c r="AB192" s="1353"/>
      <c r="AC192" s="233"/>
      <c r="AD192" s="233"/>
      <c r="AE192" s="1502"/>
      <c r="AF192" s="94"/>
    </row>
    <row r="193" spans="1:32" s="1233" customFormat="1" ht="15" customHeight="1">
      <c r="A193" s="1224"/>
      <c r="B193" s="1242">
        <v>96500517</v>
      </c>
      <c r="C193" s="1467" t="s">
        <v>2850</v>
      </c>
      <c r="D193" s="233">
        <v>20</v>
      </c>
      <c r="E193" s="233">
        <v>15</v>
      </c>
      <c r="F193" s="1406">
        <f>+_xlfn.IFNA(VLOOKUP(B193,[2]Hoja1!$A:$C,3,FALSE),"Consultar")</f>
        <v>10603</v>
      </c>
      <c r="G193" s="1362">
        <f>+_xlfn.IFNA(VLOOKUP(G194,[2]Hoja1!$A:$C,3,FALSE),"Consultar")</f>
        <v>144</v>
      </c>
      <c r="H193" s="1351"/>
      <c r="I193" s="233"/>
      <c r="J193" s="233"/>
      <c r="K193" s="233"/>
      <c r="L193" s="233"/>
      <c r="M193" s="233"/>
      <c r="N193" s="233"/>
      <c r="O193" s="233"/>
      <c r="P193" s="233"/>
      <c r="Q193" s="233"/>
      <c r="R193" s="233"/>
      <c r="S193" s="233">
        <v>28.7</v>
      </c>
      <c r="T193" s="233">
        <v>28.2</v>
      </c>
      <c r="U193" s="233">
        <v>27.6</v>
      </c>
      <c r="V193" s="233">
        <v>26.4</v>
      </c>
      <c r="W193" s="233">
        <v>24.3</v>
      </c>
      <c r="X193" s="233">
        <v>23.6</v>
      </c>
      <c r="Y193" s="233">
        <v>22</v>
      </c>
      <c r="Z193" s="233">
        <v>17.899999999999999</v>
      </c>
      <c r="AA193" s="1353">
        <v>15.2</v>
      </c>
      <c r="AB193" s="1430">
        <v>10.4</v>
      </c>
      <c r="AC193" s="237"/>
      <c r="AD193" s="237"/>
      <c r="AE193" s="1502"/>
      <c r="AF193" s="94"/>
    </row>
    <row r="194" spans="1:32" s="1233" customFormat="1" ht="15" customHeight="1" thickBot="1">
      <c r="A194" s="1224"/>
      <c r="B194" s="1265">
        <v>96500518</v>
      </c>
      <c r="C194" s="1508" t="s">
        <v>2851</v>
      </c>
      <c r="D194" s="1167">
        <v>25</v>
      </c>
      <c r="E194" s="1167">
        <v>18.5</v>
      </c>
      <c r="F194" s="1267">
        <f>+_xlfn.IFNA(VLOOKUP(B194,[2]Hoja1!$A:$C,3,FALSE),"Consultar")</f>
        <v>12642</v>
      </c>
      <c r="G194" s="1366">
        <v>339901</v>
      </c>
      <c r="H194" s="1168"/>
      <c r="I194" s="1167"/>
      <c r="J194" s="1167"/>
      <c r="K194" s="1167"/>
      <c r="L194" s="1167"/>
      <c r="M194" s="1167"/>
      <c r="N194" s="1167"/>
      <c r="O194" s="1167"/>
      <c r="P194" s="1167"/>
      <c r="Q194" s="1167"/>
      <c r="R194" s="1167"/>
      <c r="S194" s="1167"/>
      <c r="T194" s="1167"/>
      <c r="U194" s="1167"/>
      <c r="V194" s="1167"/>
      <c r="W194" s="1167">
        <v>27.9</v>
      </c>
      <c r="X194" s="1167">
        <v>27.4</v>
      </c>
      <c r="Y194" s="1167">
        <v>26.4</v>
      </c>
      <c r="Z194" s="1167">
        <v>24.1</v>
      </c>
      <c r="AA194" s="1369">
        <v>22.8</v>
      </c>
      <c r="AB194" s="1510">
        <v>21.5</v>
      </c>
      <c r="AC194" s="1167">
        <v>18</v>
      </c>
      <c r="AD194" s="1367">
        <v>15.8</v>
      </c>
      <c r="AE194" s="1533">
        <v>12.6</v>
      </c>
      <c r="AF194" s="94"/>
    </row>
    <row r="195" spans="1:32" s="1233" customFormat="1" ht="14.1" customHeight="1" thickBot="1">
      <c r="A195" s="1224"/>
      <c r="B195" s="1534" t="s">
        <v>274</v>
      </c>
      <c r="C195" s="1535"/>
      <c r="D195" s="1535"/>
      <c r="E195" s="1535"/>
      <c r="F195" s="1536"/>
      <c r="G195" s="1537" t="s">
        <v>2718</v>
      </c>
      <c r="H195" s="1478">
        <v>5</v>
      </c>
      <c r="I195" s="833">
        <v>15</v>
      </c>
      <c r="J195" s="833">
        <v>20</v>
      </c>
      <c r="K195" s="833">
        <v>30</v>
      </c>
      <c r="L195" s="833">
        <v>50</v>
      </c>
      <c r="M195" s="833">
        <v>70</v>
      </c>
      <c r="N195" s="833">
        <v>80</v>
      </c>
      <c r="O195" s="833">
        <v>90</v>
      </c>
      <c r="P195" s="833">
        <v>100</v>
      </c>
      <c r="Q195" s="833">
        <v>110</v>
      </c>
      <c r="R195" s="833">
        <v>120</v>
      </c>
      <c r="S195" s="833">
        <v>130</v>
      </c>
      <c r="T195" s="833">
        <v>140</v>
      </c>
      <c r="U195" s="833">
        <v>150</v>
      </c>
      <c r="V195" s="833">
        <v>160</v>
      </c>
      <c r="W195" s="833">
        <v>170</v>
      </c>
      <c r="X195" s="833">
        <v>180</v>
      </c>
      <c r="Y195" s="833">
        <v>190</v>
      </c>
      <c r="Z195" s="833">
        <v>200</v>
      </c>
      <c r="AA195" s="833">
        <v>220</v>
      </c>
      <c r="AB195" s="833">
        <v>230</v>
      </c>
      <c r="AC195" s="833">
        <v>240</v>
      </c>
      <c r="AD195" s="1421">
        <v>250</v>
      </c>
      <c r="AE195" s="1421">
        <v>260</v>
      </c>
      <c r="AF195" s="94"/>
    </row>
    <row r="196" spans="1:32" s="1233" customFormat="1" ht="14.1" customHeight="1">
      <c r="A196" s="1224"/>
      <c r="B196" s="1342">
        <v>96121950</v>
      </c>
      <c r="C196" s="218" t="s">
        <v>2852</v>
      </c>
      <c r="D196" s="1570">
        <v>2</v>
      </c>
      <c r="E196" s="216">
        <v>1.5</v>
      </c>
      <c r="F196" s="1406">
        <f>+_xlfn.IFNA(VLOOKUP(B196,[2]Hoja1!$A:$C,3,FALSE),"Consultar")</f>
        <v>3253</v>
      </c>
      <c r="G196" s="1379"/>
      <c r="H196" s="1346">
        <v>39.9</v>
      </c>
      <c r="I196" s="220">
        <v>15.2</v>
      </c>
      <c r="J196" s="220"/>
      <c r="K196" s="220"/>
      <c r="L196" s="220"/>
      <c r="M196" s="220"/>
      <c r="N196" s="220"/>
      <c r="O196" s="220"/>
      <c r="P196" s="220"/>
      <c r="Q196" s="220"/>
      <c r="R196" s="220"/>
      <c r="S196" s="220"/>
      <c r="T196" s="220"/>
      <c r="U196" s="220"/>
      <c r="V196" s="220"/>
      <c r="W196" s="220"/>
      <c r="X196" s="220"/>
      <c r="Y196" s="220"/>
      <c r="Z196" s="220"/>
      <c r="AA196" s="220"/>
      <c r="AB196" s="220"/>
      <c r="AC196" s="220"/>
      <c r="AD196" s="220"/>
      <c r="AE196" s="1571"/>
      <c r="AF196" s="94"/>
    </row>
    <row r="197" spans="1:32" s="1233" customFormat="1" ht="14.1" customHeight="1">
      <c r="A197" s="1224"/>
      <c r="B197" s="1242">
        <v>96121951</v>
      </c>
      <c r="C197" s="235" t="s">
        <v>2853</v>
      </c>
      <c r="D197" s="1468">
        <v>3</v>
      </c>
      <c r="E197" s="233">
        <v>2.2000000000000002</v>
      </c>
      <c r="F197" s="1406">
        <f>+_xlfn.IFNA(VLOOKUP(B197,[2]Hoja1!$A:$C,3,FALSE),"Consultar")</f>
        <v>3475</v>
      </c>
      <c r="G197" s="1491"/>
      <c r="H197" s="1351"/>
      <c r="I197" s="237">
        <v>27.4</v>
      </c>
      <c r="J197" s="237"/>
      <c r="K197" s="237"/>
      <c r="L197" s="237"/>
      <c r="M197" s="237"/>
      <c r="N197" s="237"/>
      <c r="O197" s="237"/>
      <c r="P197" s="237"/>
      <c r="Q197" s="237"/>
      <c r="R197" s="237"/>
      <c r="S197" s="237"/>
      <c r="T197" s="237"/>
      <c r="U197" s="237"/>
      <c r="V197" s="237"/>
      <c r="W197" s="237"/>
      <c r="X197" s="237"/>
      <c r="Y197" s="237"/>
      <c r="Z197" s="237"/>
      <c r="AA197" s="237"/>
      <c r="AB197" s="237"/>
      <c r="AC197" s="237"/>
      <c r="AD197" s="237"/>
      <c r="AE197" s="1472"/>
      <c r="AF197" s="94"/>
    </row>
    <row r="198" spans="1:32" s="1233" customFormat="1" ht="14.1" customHeight="1">
      <c r="A198" s="1224"/>
      <c r="B198" s="1242">
        <v>96121952</v>
      </c>
      <c r="C198" s="235" t="s">
        <v>2854</v>
      </c>
      <c r="D198" s="1468">
        <v>4</v>
      </c>
      <c r="E198" s="233">
        <v>3</v>
      </c>
      <c r="F198" s="1406">
        <f>+_xlfn.IFNA(VLOOKUP(B198,[2]Hoja1!$A:$C,3,FALSE),"Consultar")</f>
        <v>4014</v>
      </c>
      <c r="G198" s="1491"/>
      <c r="H198" s="1351"/>
      <c r="I198" s="237">
        <v>37.4</v>
      </c>
      <c r="J198" s="237">
        <v>32.799999999999997</v>
      </c>
      <c r="K198" s="237">
        <v>18.100000000000001</v>
      </c>
      <c r="L198" s="237"/>
      <c r="M198" s="237"/>
      <c r="N198" s="237"/>
      <c r="O198" s="237"/>
      <c r="P198" s="237"/>
      <c r="Q198" s="237"/>
      <c r="R198" s="237"/>
      <c r="S198" s="237"/>
      <c r="T198" s="237"/>
      <c r="U198" s="237"/>
      <c r="V198" s="237"/>
      <c r="W198" s="237"/>
      <c r="X198" s="237"/>
      <c r="Y198" s="237"/>
      <c r="Z198" s="237"/>
      <c r="AA198" s="237"/>
      <c r="AB198" s="237"/>
      <c r="AC198" s="237"/>
      <c r="AD198" s="237"/>
      <c r="AE198" s="1472"/>
      <c r="AF198" s="94"/>
    </row>
    <row r="199" spans="1:32" s="1233" customFormat="1" ht="14.1" customHeight="1">
      <c r="A199" s="1224"/>
      <c r="B199" s="1242">
        <v>96121953</v>
      </c>
      <c r="C199" s="235" t="s">
        <v>2855</v>
      </c>
      <c r="D199" s="1468">
        <v>5</v>
      </c>
      <c r="E199" s="233">
        <v>4</v>
      </c>
      <c r="F199" s="1406">
        <f>+_xlfn.IFNA(VLOOKUP(B199,[2]Hoja1!$A:$C,3,FALSE),"Consultar")</f>
        <v>4702</v>
      </c>
      <c r="G199" s="1491"/>
      <c r="H199" s="1351"/>
      <c r="I199" s="237"/>
      <c r="J199" s="237">
        <v>39.5</v>
      </c>
      <c r="K199" s="237">
        <v>29.2</v>
      </c>
      <c r="L199" s="237"/>
      <c r="M199" s="237"/>
      <c r="N199" s="237"/>
      <c r="O199" s="237"/>
      <c r="P199" s="237"/>
      <c r="Q199" s="237"/>
      <c r="R199" s="237"/>
      <c r="S199" s="237"/>
      <c r="T199" s="237"/>
      <c r="U199" s="237"/>
      <c r="V199" s="237"/>
      <c r="W199" s="237"/>
      <c r="X199" s="237"/>
      <c r="Y199" s="237"/>
      <c r="Z199" s="237"/>
      <c r="AA199" s="237"/>
      <c r="AB199" s="237"/>
      <c r="AC199" s="237"/>
      <c r="AD199" s="237"/>
      <c r="AE199" s="1472"/>
      <c r="AF199" s="94"/>
    </row>
    <row r="200" spans="1:32" s="1233" customFormat="1" ht="14.1" customHeight="1">
      <c r="A200" s="1224"/>
      <c r="B200" s="1242">
        <v>96122010</v>
      </c>
      <c r="C200" s="235" t="s">
        <v>2856</v>
      </c>
      <c r="D200" s="237">
        <v>7.5</v>
      </c>
      <c r="E200" s="233">
        <v>5.5</v>
      </c>
      <c r="F200" s="1406">
        <f>+_xlfn.IFNA(VLOOKUP(B200,[2]Hoja1!$A:$C,3,FALSE),"Consultar")</f>
        <v>5914</v>
      </c>
      <c r="G200" s="1350" t="s">
        <v>2704</v>
      </c>
      <c r="H200" s="1351"/>
      <c r="I200" s="237"/>
      <c r="J200" s="237"/>
      <c r="K200" s="237">
        <v>35.6</v>
      </c>
      <c r="L200" s="237">
        <v>14.2</v>
      </c>
      <c r="M200" s="237"/>
      <c r="N200" s="237"/>
      <c r="O200" s="237"/>
      <c r="P200" s="237"/>
      <c r="Q200" s="237"/>
      <c r="R200" s="237"/>
      <c r="S200" s="237"/>
      <c r="T200" s="237"/>
      <c r="U200" s="237"/>
      <c r="V200" s="237"/>
      <c r="W200" s="237"/>
      <c r="X200" s="237"/>
      <c r="Y200" s="237"/>
      <c r="Z200" s="237"/>
      <c r="AA200" s="237"/>
      <c r="AB200" s="237"/>
      <c r="AC200" s="237"/>
      <c r="AD200" s="237"/>
      <c r="AE200" s="1472"/>
      <c r="AF200" s="94"/>
    </row>
    <row r="201" spans="1:32" s="1233" customFormat="1" ht="14.1" customHeight="1">
      <c r="A201" s="1224"/>
      <c r="B201" s="1242">
        <v>96122011</v>
      </c>
      <c r="C201" s="235" t="s">
        <v>2857</v>
      </c>
      <c r="D201" s="237">
        <v>7.5</v>
      </c>
      <c r="E201" s="233">
        <v>5.5</v>
      </c>
      <c r="F201" s="1406">
        <f>+_xlfn.IFNA(VLOOKUP(B201,[2]Hoja1!$A:$C,3,FALSE),"Consultar")</f>
        <v>5914</v>
      </c>
      <c r="G201" s="1350" t="s">
        <v>2706</v>
      </c>
      <c r="H201" s="1351"/>
      <c r="I201" s="237"/>
      <c r="J201" s="237"/>
      <c r="K201" s="237">
        <v>39.6</v>
      </c>
      <c r="L201" s="237">
        <v>23.9</v>
      </c>
      <c r="M201" s="237"/>
      <c r="N201" s="237"/>
      <c r="O201" s="237"/>
      <c r="P201" s="237"/>
      <c r="Q201" s="237"/>
      <c r="R201" s="237"/>
      <c r="S201" s="237"/>
      <c r="T201" s="237"/>
      <c r="U201" s="237"/>
      <c r="V201" s="237"/>
      <c r="W201" s="237"/>
      <c r="X201" s="237"/>
      <c r="Y201" s="237"/>
      <c r="Z201" s="237"/>
      <c r="AA201" s="237"/>
      <c r="AB201" s="237"/>
      <c r="AC201" s="237"/>
      <c r="AD201" s="237"/>
      <c r="AE201" s="1472"/>
      <c r="AF201" s="94"/>
    </row>
    <row r="202" spans="1:32" s="1233" customFormat="1" ht="14.1" customHeight="1">
      <c r="A202" s="1224"/>
      <c r="B202" s="1238">
        <v>96122012</v>
      </c>
      <c r="C202" s="259" t="s">
        <v>2858</v>
      </c>
      <c r="D202" s="176">
        <v>10</v>
      </c>
      <c r="E202" s="177">
        <v>7.5</v>
      </c>
      <c r="F202" s="1411">
        <f>+_xlfn.IFNA(VLOOKUP(B202,[2]Hoja1!$A:$C,3,FALSE),"Consultar")</f>
        <v>7336</v>
      </c>
      <c r="G202" s="1350" t="s">
        <v>2708</v>
      </c>
      <c r="H202" s="180"/>
      <c r="I202" s="178"/>
      <c r="J202" s="178"/>
      <c r="K202" s="178"/>
      <c r="L202" s="178">
        <v>31.8</v>
      </c>
      <c r="M202" s="178"/>
      <c r="N202" s="178"/>
      <c r="O202" s="178"/>
      <c r="P202" s="178"/>
      <c r="Q202" s="178"/>
      <c r="R202" s="178"/>
      <c r="S202" s="178"/>
      <c r="T202" s="178"/>
      <c r="U202" s="178"/>
      <c r="V202" s="178"/>
      <c r="W202" s="178"/>
      <c r="X202" s="178"/>
      <c r="Y202" s="178"/>
      <c r="Z202" s="178"/>
      <c r="AA202" s="178"/>
      <c r="AB202" s="178"/>
      <c r="AC202" s="178"/>
      <c r="AD202" s="178"/>
      <c r="AE202" s="3611"/>
      <c r="AF202" s="94"/>
    </row>
    <row r="203" spans="1:32" s="1233" customFormat="1" ht="14.1" customHeight="1">
      <c r="A203" s="1224"/>
      <c r="B203" s="1242">
        <v>96122013</v>
      </c>
      <c r="C203" s="235" t="s">
        <v>2859</v>
      </c>
      <c r="D203" s="1468">
        <v>10</v>
      </c>
      <c r="E203" s="233">
        <v>7.5</v>
      </c>
      <c r="F203" s="1406">
        <f>+_xlfn.IFNA(VLOOKUP(B203,[2]Hoja1!$A:$C,3,FALSE),"Consultar")</f>
        <v>7336</v>
      </c>
      <c r="G203" s="1350" t="s">
        <v>2860</v>
      </c>
      <c r="H203" s="1351"/>
      <c r="I203" s="237"/>
      <c r="J203" s="237"/>
      <c r="K203" s="237"/>
      <c r="L203" s="237">
        <v>35.299999999999997</v>
      </c>
      <c r="M203" s="237">
        <v>20.8</v>
      </c>
      <c r="N203" s="237"/>
      <c r="O203" s="237"/>
      <c r="P203" s="237"/>
      <c r="Q203" s="237"/>
      <c r="R203" s="237"/>
      <c r="S203" s="237"/>
      <c r="T203" s="237"/>
      <c r="U203" s="237"/>
      <c r="V203" s="237"/>
      <c r="W203" s="237"/>
      <c r="X203" s="237"/>
      <c r="Y203" s="237"/>
      <c r="Z203" s="237"/>
      <c r="AA203" s="237"/>
      <c r="AB203" s="237"/>
      <c r="AC203" s="237"/>
      <c r="AD203" s="237"/>
      <c r="AE203" s="1472"/>
      <c r="AF203" s="94"/>
    </row>
    <row r="204" spans="1:32" s="1233" customFormat="1" ht="14.1" customHeight="1">
      <c r="A204" s="1224"/>
      <c r="B204" s="1360">
        <v>96122014</v>
      </c>
      <c r="C204" s="226" t="s">
        <v>2861</v>
      </c>
      <c r="D204" s="1490">
        <v>15</v>
      </c>
      <c r="E204" s="1165">
        <v>11</v>
      </c>
      <c r="F204" s="1411">
        <f>+_xlfn.IFNA(VLOOKUP(B204,[2]Hoja1!$A:$C,3,FALSE),"Consultar")</f>
        <v>9225</v>
      </c>
      <c r="G204" s="1350" t="s">
        <v>2736</v>
      </c>
      <c r="H204" s="1376"/>
      <c r="I204" s="1377"/>
      <c r="J204" s="1377"/>
      <c r="K204" s="1377"/>
      <c r="L204" s="1377">
        <v>38.200000000000003</v>
      </c>
      <c r="M204" s="1377">
        <v>29.8</v>
      </c>
      <c r="N204" s="1377">
        <v>23.6</v>
      </c>
      <c r="O204" s="1377">
        <v>12.2</v>
      </c>
      <c r="P204" s="1377"/>
      <c r="Q204" s="1377"/>
      <c r="R204" s="1377"/>
      <c r="S204" s="1377"/>
      <c r="T204" s="1377"/>
      <c r="U204" s="1377"/>
      <c r="V204" s="1377"/>
      <c r="W204" s="1377"/>
      <c r="X204" s="1377"/>
      <c r="Y204" s="1377"/>
      <c r="Z204" s="1377"/>
      <c r="AA204" s="1377"/>
      <c r="AB204" s="1377"/>
      <c r="AC204" s="1377"/>
      <c r="AD204" s="1377"/>
      <c r="AE204" s="1556"/>
      <c r="AF204" s="94"/>
    </row>
    <row r="205" spans="1:32" s="1233" customFormat="1" ht="14.1" customHeight="1">
      <c r="A205" s="1224"/>
      <c r="B205" s="1360">
        <v>96122015</v>
      </c>
      <c r="C205" s="226" t="s">
        <v>2862</v>
      </c>
      <c r="D205" s="1490">
        <v>15</v>
      </c>
      <c r="E205" s="1165">
        <v>11</v>
      </c>
      <c r="F205" s="1411">
        <f>+_xlfn.IFNA(VLOOKUP(B205,[2]Hoja1!$A:$C,3,FALSE),"Consultar")</f>
        <v>9225</v>
      </c>
      <c r="G205" s="1350" t="s">
        <v>2714</v>
      </c>
      <c r="H205" s="1376"/>
      <c r="I205" s="1377"/>
      <c r="J205" s="1377"/>
      <c r="K205" s="1377"/>
      <c r="L205" s="1377"/>
      <c r="M205" s="1377">
        <v>32.9</v>
      </c>
      <c r="N205" s="1377">
        <v>27.7</v>
      </c>
      <c r="O205" s="1377">
        <v>20</v>
      </c>
      <c r="P205" s="1377"/>
      <c r="Q205" s="1377"/>
      <c r="R205" s="1377"/>
      <c r="S205" s="1377"/>
      <c r="T205" s="1377"/>
      <c r="U205" s="1377"/>
      <c r="V205" s="1377"/>
      <c r="W205" s="1377"/>
      <c r="X205" s="1377"/>
      <c r="Y205" s="1377"/>
      <c r="Z205" s="1377"/>
      <c r="AA205" s="1377"/>
      <c r="AB205" s="1377"/>
      <c r="AC205" s="1377"/>
      <c r="AD205" s="1377"/>
      <c r="AE205" s="1556"/>
      <c r="AF205" s="94"/>
    </row>
    <row r="206" spans="1:32" s="1233" customFormat="1" ht="14.1" customHeight="1">
      <c r="A206" s="1224"/>
      <c r="B206" s="1242">
        <v>96122016</v>
      </c>
      <c r="C206" s="235" t="s">
        <v>2863</v>
      </c>
      <c r="D206" s="1468">
        <v>15</v>
      </c>
      <c r="E206" s="233">
        <v>11</v>
      </c>
      <c r="F206" s="1406">
        <f>+_xlfn.IFNA(VLOOKUP(B206,[2]Hoja1!$A:$C,3,FALSE),"Consultar")</f>
        <v>9733</v>
      </c>
      <c r="G206" s="1362">
        <f>+_xlfn.IFNA(VLOOKUP(G207,[2]Hoja1!$A:$C,3,FALSE),"Consultar")</f>
        <v>81</v>
      </c>
      <c r="H206" s="1351"/>
      <c r="I206" s="237"/>
      <c r="J206" s="237"/>
      <c r="K206" s="237"/>
      <c r="L206" s="237"/>
      <c r="M206" s="237">
        <v>35.299999999999997</v>
      </c>
      <c r="N206" s="237">
        <v>31.7</v>
      </c>
      <c r="O206" s="237">
        <v>27.3</v>
      </c>
      <c r="P206" s="237">
        <v>21.3</v>
      </c>
      <c r="Q206" s="237"/>
      <c r="R206" s="237"/>
      <c r="S206" s="237"/>
      <c r="T206" s="237"/>
      <c r="U206" s="237"/>
      <c r="V206" s="237"/>
      <c r="W206" s="237"/>
      <c r="X206" s="237"/>
      <c r="Y206" s="237"/>
      <c r="Z206" s="237"/>
      <c r="AA206" s="237"/>
      <c r="AB206" s="237"/>
      <c r="AC206" s="237"/>
      <c r="AD206" s="237"/>
      <c r="AE206" s="1472"/>
      <c r="AF206" s="94"/>
    </row>
    <row r="207" spans="1:32" s="1233" customFormat="1" ht="14.1" customHeight="1">
      <c r="A207" s="1224"/>
      <c r="B207" s="1242">
        <v>96122017</v>
      </c>
      <c r="C207" s="235" t="s">
        <v>2864</v>
      </c>
      <c r="D207" s="1468">
        <v>15</v>
      </c>
      <c r="E207" s="233">
        <v>11</v>
      </c>
      <c r="F207" s="1406">
        <f>+_xlfn.IFNA(VLOOKUP(B207,[2]Hoja1!$A:$C,3,FALSE),"Consultar")</f>
        <v>9733</v>
      </c>
      <c r="G207" s="1491">
        <v>349904</v>
      </c>
      <c r="H207" s="1351"/>
      <c r="I207" s="237"/>
      <c r="J207" s="237"/>
      <c r="K207" s="237"/>
      <c r="L207" s="237"/>
      <c r="M207" s="237">
        <v>37.5</v>
      </c>
      <c r="N207" s="237">
        <v>34.200000000000003</v>
      </c>
      <c r="O207" s="237">
        <v>31.2</v>
      </c>
      <c r="P207" s="237">
        <v>25</v>
      </c>
      <c r="Q207" s="237">
        <v>17.899999999999999</v>
      </c>
      <c r="R207" s="237"/>
      <c r="S207" s="237"/>
      <c r="T207" s="237"/>
      <c r="U207" s="237"/>
      <c r="V207" s="237"/>
      <c r="W207" s="237"/>
      <c r="X207" s="237"/>
      <c r="Y207" s="237"/>
      <c r="Z207" s="237"/>
      <c r="AA207" s="237"/>
      <c r="AB207" s="237"/>
      <c r="AC207" s="237"/>
      <c r="AD207" s="237"/>
      <c r="AE207" s="1472"/>
      <c r="AF207" s="94"/>
    </row>
    <row r="208" spans="1:32" s="1233" customFormat="1" ht="14.1" customHeight="1">
      <c r="A208" s="1224"/>
      <c r="B208" s="1238">
        <v>96122018</v>
      </c>
      <c r="C208" s="259" t="s">
        <v>2865</v>
      </c>
      <c r="D208" s="176">
        <v>20</v>
      </c>
      <c r="E208" s="177">
        <v>15</v>
      </c>
      <c r="F208" s="1411">
        <f>+_xlfn.IFNA(VLOOKUP(B208,[2]Hoja1!$A:$C,3,FALSE),"Consultar")</f>
        <v>11456</v>
      </c>
      <c r="G208" s="1374" t="s">
        <v>2718</v>
      </c>
      <c r="H208" s="180"/>
      <c r="I208" s="178"/>
      <c r="J208" s="178"/>
      <c r="K208" s="178"/>
      <c r="L208" s="178"/>
      <c r="M208" s="178">
        <v>39</v>
      </c>
      <c r="N208" s="178">
        <v>36.4</v>
      </c>
      <c r="O208" s="178">
        <v>33.6</v>
      </c>
      <c r="P208" s="178">
        <v>30.1</v>
      </c>
      <c r="Q208" s="178">
        <v>25.9</v>
      </c>
      <c r="R208" s="178">
        <v>20.399999999999999</v>
      </c>
      <c r="S208" s="178"/>
      <c r="T208" s="178"/>
      <c r="U208" s="178"/>
      <c r="V208" s="178"/>
      <c r="W208" s="178"/>
      <c r="X208" s="178"/>
      <c r="Y208" s="178"/>
      <c r="Z208" s="178"/>
      <c r="AA208" s="178"/>
      <c r="AB208" s="178"/>
      <c r="AC208" s="178"/>
      <c r="AD208" s="178"/>
      <c r="AE208" s="3611"/>
      <c r="AF208" s="94"/>
    </row>
    <row r="209" spans="1:32" s="1233" customFormat="1" ht="14.1" customHeight="1">
      <c r="A209" s="1224"/>
      <c r="B209" s="1238">
        <v>96122019</v>
      </c>
      <c r="C209" s="259" t="s">
        <v>2866</v>
      </c>
      <c r="D209" s="176">
        <v>20</v>
      </c>
      <c r="E209" s="177">
        <v>15</v>
      </c>
      <c r="F209" s="1411">
        <f>+_xlfn.IFNA(VLOOKUP(B209,[2]Hoja1!$A:$C,3,FALSE),"Consultar")</f>
        <v>11456</v>
      </c>
      <c r="G209" s="1491"/>
      <c r="H209" s="180"/>
      <c r="I209" s="178"/>
      <c r="J209" s="178"/>
      <c r="K209" s="178"/>
      <c r="L209" s="178"/>
      <c r="M209" s="178"/>
      <c r="N209" s="178">
        <v>38.299999999999997</v>
      </c>
      <c r="O209" s="178">
        <v>35.6</v>
      </c>
      <c r="P209" s="178">
        <v>32.4</v>
      </c>
      <c r="Q209" s="178">
        <v>28.6</v>
      </c>
      <c r="R209" s="178">
        <v>23.9</v>
      </c>
      <c r="S209" s="178">
        <v>17.2</v>
      </c>
      <c r="T209" s="178"/>
      <c r="U209" s="178"/>
      <c r="V209" s="178"/>
      <c r="W209" s="178"/>
      <c r="X209" s="178"/>
      <c r="Y209" s="178"/>
      <c r="Z209" s="178"/>
      <c r="AA209" s="178"/>
      <c r="AB209" s="178"/>
      <c r="AC209" s="178"/>
      <c r="AD209" s="178"/>
      <c r="AE209" s="3611"/>
      <c r="AF209" s="94"/>
    </row>
    <row r="210" spans="1:32" s="1233" customFormat="1" ht="14.1" customHeight="1">
      <c r="A210" s="1224"/>
      <c r="B210" s="1238">
        <v>96122020</v>
      </c>
      <c r="C210" s="259" t="s">
        <v>2867</v>
      </c>
      <c r="D210" s="176">
        <v>20</v>
      </c>
      <c r="E210" s="177">
        <v>15</v>
      </c>
      <c r="F210" s="1411">
        <f>+_xlfn.IFNA(VLOOKUP(B210,[2]Hoja1!$A:$C,3,FALSE),"Consultar")</f>
        <v>11959</v>
      </c>
      <c r="G210" s="1491"/>
      <c r="H210" s="180"/>
      <c r="I210" s="178"/>
      <c r="J210" s="178"/>
      <c r="K210" s="178"/>
      <c r="L210" s="178"/>
      <c r="M210" s="178"/>
      <c r="N210" s="178">
        <v>39.1</v>
      </c>
      <c r="O210" s="178">
        <v>36.799999999999997</v>
      </c>
      <c r="P210" s="178">
        <v>34.299999999999997</v>
      </c>
      <c r="Q210" s="178">
        <v>31.5</v>
      </c>
      <c r="R210" s="178">
        <v>28.2</v>
      </c>
      <c r="S210" s="178">
        <v>24.2</v>
      </c>
      <c r="T210" s="178">
        <v>18.8</v>
      </c>
      <c r="U210" s="178"/>
      <c r="V210" s="178"/>
      <c r="W210" s="178"/>
      <c r="X210" s="178"/>
      <c r="Y210" s="178"/>
      <c r="Z210" s="178"/>
      <c r="AA210" s="178"/>
      <c r="AB210" s="178"/>
      <c r="AC210" s="178"/>
      <c r="AD210" s="178"/>
      <c r="AE210" s="3611"/>
      <c r="AF210" s="94"/>
    </row>
    <row r="211" spans="1:32" s="1233" customFormat="1" ht="14.1" customHeight="1">
      <c r="A211" s="1224"/>
      <c r="B211" s="1360">
        <v>96122021</v>
      </c>
      <c r="C211" s="226" t="s">
        <v>2868</v>
      </c>
      <c r="D211" s="1490">
        <v>20</v>
      </c>
      <c r="E211" s="1165">
        <v>15</v>
      </c>
      <c r="F211" s="1411">
        <f>+_xlfn.IFNA(VLOOKUP(B211,[2]Hoja1!$A:$C,3,FALSE),"Consultar")</f>
        <v>11959</v>
      </c>
      <c r="G211" s="1350" t="s">
        <v>2704</v>
      </c>
      <c r="H211" s="1376"/>
      <c r="I211" s="1377"/>
      <c r="J211" s="1377"/>
      <c r="K211" s="1377"/>
      <c r="L211" s="1377"/>
      <c r="M211" s="1377"/>
      <c r="N211" s="1377"/>
      <c r="O211" s="1377">
        <v>38.4</v>
      </c>
      <c r="P211" s="1377">
        <v>36</v>
      </c>
      <c r="Q211" s="1377">
        <v>33.4</v>
      </c>
      <c r="R211" s="1377">
        <v>30.3</v>
      </c>
      <c r="S211" s="1377">
        <v>26.7</v>
      </c>
      <c r="T211" s="1377">
        <v>22.1</v>
      </c>
      <c r="U211" s="1377">
        <v>15.7</v>
      </c>
      <c r="V211" s="1377"/>
      <c r="W211" s="1377"/>
      <c r="X211" s="1377"/>
      <c r="Y211" s="1377"/>
      <c r="Z211" s="1377"/>
      <c r="AA211" s="1377"/>
      <c r="AB211" s="1377"/>
      <c r="AC211" s="1377"/>
      <c r="AD211" s="1377"/>
      <c r="AE211" s="1556"/>
      <c r="AF211" s="94"/>
    </row>
    <row r="212" spans="1:32" s="1233" customFormat="1" ht="14.1" customHeight="1">
      <c r="A212" s="1224"/>
      <c r="B212" s="1242">
        <v>96122022</v>
      </c>
      <c r="C212" s="235" t="s">
        <v>2869</v>
      </c>
      <c r="D212" s="1468">
        <v>25</v>
      </c>
      <c r="E212" s="233">
        <v>18.5</v>
      </c>
      <c r="F212" s="1406">
        <f>+_xlfn.IFNA(VLOOKUP(B212,[2]Hoja1!$A:$C,3,FALSE),"Consultar")</f>
        <v>13572</v>
      </c>
      <c r="G212" s="1350" t="s">
        <v>2706</v>
      </c>
      <c r="H212" s="1351"/>
      <c r="I212" s="237"/>
      <c r="J212" s="237"/>
      <c r="K212" s="237"/>
      <c r="L212" s="237"/>
      <c r="M212" s="237"/>
      <c r="N212" s="237"/>
      <c r="O212" s="1430">
        <v>39.6</v>
      </c>
      <c r="P212" s="1430">
        <v>37.700000000000003</v>
      </c>
      <c r="Q212" s="1430">
        <v>35.5</v>
      </c>
      <c r="R212" s="1430">
        <v>33.200000000000003</v>
      </c>
      <c r="S212" s="1430">
        <v>30.5</v>
      </c>
      <c r="T212" s="1430">
        <v>27.3</v>
      </c>
      <c r="U212" s="1430">
        <v>23.5</v>
      </c>
      <c r="V212" s="1430">
        <v>18.5</v>
      </c>
      <c r="W212" s="1430"/>
      <c r="X212" s="237"/>
      <c r="Y212" s="237"/>
      <c r="Z212" s="237"/>
      <c r="AA212" s="237"/>
      <c r="AB212" s="237"/>
      <c r="AC212" s="237"/>
      <c r="AD212" s="237"/>
      <c r="AE212" s="1472"/>
      <c r="AF212" s="94"/>
    </row>
    <row r="213" spans="1:32" s="1233" customFormat="1" ht="14.1" customHeight="1">
      <c r="A213" s="1224"/>
      <c r="B213" s="1242">
        <v>96122023</v>
      </c>
      <c r="C213" s="235" t="s">
        <v>2870</v>
      </c>
      <c r="D213" s="1468">
        <v>25</v>
      </c>
      <c r="E213" s="233">
        <v>18.5</v>
      </c>
      <c r="F213" s="1406">
        <f>+_xlfn.IFNA(VLOOKUP(B213,[2]Hoja1!$A:$C,3,FALSE),"Consultar")</f>
        <v>13572</v>
      </c>
      <c r="G213" s="1350" t="s">
        <v>2871</v>
      </c>
      <c r="H213" s="1351"/>
      <c r="I213" s="237"/>
      <c r="J213" s="237"/>
      <c r="K213" s="237"/>
      <c r="L213" s="237"/>
      <c r="M213" s="237"/>
      <c r="N213" s="237"/>
      <c r="O213" s="237"/>
      <c r="P213" s="237">
        <v>39</v>
      </c>
      <c r="Q213" s="237">
        <v>37</v>
      </c>
      <c r="R213" s="237">
        <v>34.799999999999997</v>
      </c>
      <c r="S213" s="237">
        <v>32.299999999999997</v>
      </c>
      <c r="T213" s="237">
        <v>29.4</v>
      </c>
      <c r="U213" s="237">
        <v>25.9</v>
      </c>
      <c r="V213" s="237">
        <v>21.6</v>
      </c>
      <c r="W213" s="237">
        <v>15.8</v>
      </c>
      <c r="X213" s="237"/>
      <c r="Y213" s="237"/>
      <c r="Z213" s="237"/>
      <c r="AA213" s="237"/>
      <c r="AB213" s="237"/>
      <c r="AC213" s="237"/>
      <c r="AD213" s="237"/>
      <c r="AE213" s="1472"/>
      <c r="AF213" s="94"/>
    </row>
    <row r="214" spans="1:32" s="1233" customFormat="1" ht="14.1" customHeight="1">
      <c r="A214" s="1224"/>
      <c r="B214" s="1360">
        <v>96122024</v>
      </c>
      <c r="C214" s="226" t="s">
        <v>2872</v>
      </c>
      <c r="D214" s="1490">
        <v>25</v>
      </c>
      <c r="E214" s="1165">
        <v>18.5</v>
      </c>
      <c r="F214" s="1411">
        <f>+_xlfn.IFNA(VLOOKUP(B214,[2]Hoja1!$A:$C,3,FALSE),"Consultar")</f>
        <v>14075</v>
      </c>
      <c r="G214" s="1350" t="s">
        <v>2860</v>
      </c>
      <c r="H214" s="1376"/>
      <c r="I214" s="1377"/>
      <c r="J214" s="1377"/>
      <c r="K214" s="1377"/>
      <c r="L214" s="1377"/>
      <c r="M214" s="1377"/>
      <c r="N214" s="1377"/>
      <c r="O214" s="1377"/>
      <c r="P214" s="1377">
        <v>39.6</v>
      </c>
      <c r="Q214" s="1377">
        <v>37.9</v>
      </c>
      <c r="R214" s="1377">
        <v>36</v>
      </c>
      <c r="S214" s="1377">
        <v>33.9</v>
      </c>
      <c r="T214" s="1377">
        <v>31.6</v>
      </c>
      <c r="U214" s="1377">
        <v>28.9</v>
      </c>
      <c r="V214" s="1377">
        <v>25.9</v>
      </c>
      <c r="W214" s="1377">
        <v>22.2</v>
      </c>
      <c r="X214" s="1377">
        <v>17.3</v>
      </c>
      <c r="Y214" s="1377"/>
      <c r="Z214" s="1377"/>
      <c r="AA214" s="1377"/>
      <c r="AB214" s="1377"/>
      <c r="AC214" s="1377"/>
      <c r="AD214" s="1377"/>
      <c r="AE214" s="1556"/>
      <c r="AF214" s="94"/>
    </row>
    <row r="215" spans="1:32" s="1233" customFormat="1" ht="14.1" customHeight="1">
      <c r="A215" s="1224"/>
      <c r="B215" s="1360">
        <v>96122025</v>
      </c>
      <c r="C215" s="226" t="s">
        <v>2873</v>
      </c>
      <c r="D215" s="1490">
        <v>25</v>
      </c>
      <c r="E215" s="1165">
        <v>18.5</v>
      </c>
      <c r="F215" s="1411">
        <f>+_xlfn.IFNA(VLOOKUP(B215,[2]Hoja1!$A:$C,3,FALSE),"Consultar")</f>
        <v>14075</v>
      </c>
      <c r="G215" s="1350" t="s">
        <v>2736</v>
      </c>
      <c r="H215" s="1376"/>
      <c r="I215" s="1377"/>
      <c r="J215" s="1377"/>
      <c r="K215" s="1377"/>
      <c r="L215" s="1377"/>
      <c r="M215" s="1377"/>
      <c r="N215" s="1377"/>
      <c r="O215" s="1377"/>
      <c r="P215" s="1377"/>
      <c r="Q215" s="1377">
        <v>39.1</v>
      </c>
      <c r="R215" s="1377">
        <v>37.299999999999997</v>
      </c>
      <c r="S215" s="1377">
        <v>35.299999999999997</v>
      </c>
      <c r="T215" s="1377">
        <v>33.1</v>
      </c>
      <c r="U215" s="1377">
        <v>30.6</v>
      </c>
      <c r="V215" s="1377">
        <v>27.8</v>
      </c>
      <c r="W215" s="1377">
        <v>24.4</v>
      </c>
      <c r="X215" s="1377">
        <v>20.3</v>
      </c>
      <c r="Y215" s="1377">
        <v>14.8</v>
      </c>
      <c r="Z215" s="1377"/>
      <c r="AA215" s="1377"/>
      <c r="AB215" s="1377"/>
      <c r="AC215" s="1377"/>
      <c r="AD215" s="1377"/>
      <c r="AE215" s="1556"/>
      <c r="AF215" s="94"/>
    </row>
    <row r="216" spans="1:32" s="1233" customFormat="1" ht="14.1" customHeight="1">
      <c r="A216" s="1224"/>
      <c r="B216" s="1360">
        <v>96122026</v>
      </c>
      <c r="C216" s="226" t="s">
        <v>2874</v>
      </c>
      <c r="D216" s="1490">
        <v>30</v>
      </c>
      <c r="E216" s="1165">
        <v>22</v>
      </c>
      <c r="F216" s="1411">
        <f>+_xlfn.IFNA(VLOOKUP(B216,[2]Hoja1!$A:$C,3,FALSE),"Consultar")</f>
        <v>15778</v>
      </c>
      <c r="G216" s="1350" t="s">
        <v>2714</v>
      </c>
      <c r="H216" s="1376"/>
      <c r="I216" s="1377"/>
      <c r="J216" s="1377"/>
      <c r="K216" s="1377"/>
      <c r="L216" s="1377"/>
      <c r="M216" s="1377"/>
      <c r="N216" s="1377"/>
      <c r="O216" s="1377"/>
      <c r="P216" s="1377"/>
      <c r="Q216" s="1377">
        <v>40</v>
      </c>
      <c r="R216" s="1377">
        <v>38.5</v>
      </c>
      <c r="S216" s="1377">
        <v>36.700000000000003</v>
      </c>
      <c r="T216" s="1377">
        <v>34.9</v>
      </c>
      <c r="U216" s="1377">
        <v>32.9</v>
      </c>
      <c r="V216" s="1377">
        <v>30.5</v>
      </c>
      <c r="W216" s="1377">
        <v>28.2</v>
      </c>
      <c r="X216" s="1377">
        <v>25.2</v>
      </c>
      <c r="Y216" s="1377">
        <v>21.7</v>
      </c>
      <c r="Z216" s="1377">
        <v>17</v>
      </c>
      <c r="AA216" s="1377"/>
      <c r="AB216" s="1377"/>
      <c r="AC216" s="1377"/>
      <c r="AD216" s="1377"/>
      <c r="AE216" s="1556"/>
      <c r="AF216" s="94"/>
    </row>
    <row r="217" spans="1:32" s="1233" customFormat="1" ht="14.1" customHeight="1">
      <c r="A217" s="1224"/>
      <c r="B217" s="1360">
        <v>96122027</v>
      </c>
      <c r="C217" s="226" t="s">
        <v>2875</v>
      </c>
      <c r="D217" s="1490">
        <v>30</v>
      </c>
      <c r="E217" s="1165">
        <v>22</v>
      </c>
      <c r="F217" s="1411">
        <f>+_xlfn.IFNA(VLOOKUP(B217,[2]Hoja1!$A:$C,3,FALSE),"Consultar")</f>
        <v>15778</v>
      </c>
      <c r="G217" s="1362">
        <f>+_xlfn.IFNA(VLOOKUP(G218,[2]Hoja1!$A:$C,3,FALSE),"Consultar")</f>
        <v>171</v>
      </c>
      <c r="H217" s="1376"/>
      <c r="I217" s="1377"/>
      <c r="J217" s="1377"/>
      <c r="K217" s="1377"/>
      <c r="L217" s="1377"/>
      <c r="M217" s="1377"/>
      <c r="N217" s="1377"/>
      <c r="O217" s="1377"/>
      <c r="P217" s="1377"/>
      <c r="Q217" s="1377"/>
      <c r="R217" s="1377">
        <v>39.6</v>
      </c>
      <c r="S217" s="1377">
        <v>37.9</v>
      </c>
      <c r="T217" s="1377">
        <v>36.200000000000003</v>
      </c>
      <c r="U217" s="1377">
        <v>34.299999999999997</v>
      </c>
      <c r="V217" s="1377">
        <v>32.200000000000003</v>
      </c>
      <c r="W217" s="1377">
        <v>29.8</v>
      </c>
      <c r="X217" s="1377">
        <v>27</v>
      </c>
      <c r="Y217" s="1377">
        <v>23.9</v>
      </c>
      <c r="Z217" s="1377">
        <v>19.899999999999999</v>
      </c>
      <c r="AA217" s="1377"/>
      <c r="AB217" s="1377"/>
      <c r="AC217" s="1377"/>
      <c r="AD217" s="1377"/>
      <c r="AE217" s="1556"/>
      <c r="AF217" s="94"/>
    </row>
    <row r="218" spans="1:32" s="1233" customFormat="1" ht="14.1" customHeight="1">
      <c r="A218" s="1224"/>
      <c r="B218" s="1242">
        <v>96122028</v>
      </c>
      <c r="C218" s="235" t="s">
        <v>2876</v>
      </c>
      <c r="D218" s="1468">
        <v>30</v>
      </c>
      <c r="E218" s="233">
        <v>22</v>
      </c>
      <c r="F218" s="1406">
        <f>+_xlfn.IFNA(VLOOKUP(B218,[2]Hoja1!$A:$C,3,FALSE),"Consultar")</f>
        <v>16301</v>
      </c>
      <c r="G218" s="1491">
        <v>349905</v>
      </c>
      <c r="H218" s="1375"/>
      <c r="I218" s="1430"/>
      <c r="J218" s="1430"/>
      <c r="K218" s="1430"/>
      <c r="L218" s="1430"/>
      <c r="M218" s="1430"/>
      <c r="N218" s="1430"/>
      <c r="O218" s="1430"/>
      <c r="P218" s="1430"/>
      <c r="Q218" s="1430"/>
      <c r="R218" s="1430">
        <v>40</v>
      </c>
      <c r="S218" s="1430">
        <v>38.5</v>
      </c>
      <c r="T218" s="1430">
        <v>37</v>
      </c>
      <c r="U218" s="1430">
        <v>35.4</v>
      </c>
      <c r="V218" s="1430">
        <v>33.6</v>
      </c>
      <c r="W218" s="1430">
        <v>31.6</v>
      </c>
      <c r="X218" s="1430">
        <v>29.4</v>
      </c>
      <c r="Y218" s="1430">
        <v>26.9</v>
      </c>
      <c r="Z218" s="1430">
        <v>24.1</v>
      </c>
      <c r="AA218" s="1430">
        <v>16.399999999999999</v>
      </c>
      <c r="AB218" s="1430"/>
      <c r="AC218" s="1430"/>
      <c r="AD218" s="237"/>
      <c r="AE218" s="1472"/>
      <c r="AF218" s="94"/>
    </row>
    <row r="219" spans="1:32" s="1233" customFormat="1" ht="14.1" customHeight="1">
      <c r="A219" s="1224"/>
      <c r="B219" s="1242">
        <v>96122029</v>
      </c>
      <c r="C219" s="235" t="s">
        <v>2877</v>
      </c>
      <c r="D219" s="1468">
        <v>30</v>
      </c>
      <c r="E219" s="233">
        <v>22</v>
      </c>
      <c r="F219" s="1406">
        <f>+_xlfn.IFNA(VLOOKUP(B219,[2]Hoja1!$A:$C,3,FALSE),"Consultar")</f>
        <v>16301</v>
      </c>
      <c r="G219" s="1374" t="s">
        <v>2718</v>
      </c>
      <c r="H219" s="1351"/>
      <c r="I219" s="237"/>
      <c r="J219" s="237"/>
      <c r="K219" s="237"/>
      <c r="L219" s="237"/>
      <c r="M219" s="237"/>
      <c r="N219" s="237"/>
      <c r="O219" s="237"/>
      <c r="P219" s="237"/>
      <c r="Q219" s="237"/>
      <c r="R219" s="237"/>
      <c r="S219" s="237">
        <v>39.6</v>
      </c>
      <c r="T219" s="237">
        <v>38.1</v>
      </c>
      <c r="U219" s="237">
        <v>36.6</v>
      </c>
      <c r="V219" s="237">
        <v>34.9</v>
      </c>
      <c r="W219" s="237">
        <v>33</v>
      </c>
      <c r="X219" s="237">
        <v>30.9</v>
      </c>
      <c r="Y219" s="237">
        <v>28.6</v>
      </c>
      <c r="Z219" s="237">
        <v>25.8</v>
      </c>
      <c r="AA219" s="237">
        <v>18.600000000000001</v>
      </c>
      <c r="AB219" s="237"/>
      <c r="AC219" s="237"/>
      <c r="AD219" s="237"/>
      <c r="AE219" s="1472"/>
      <c r="AF219" s="94"/>
    </row>
    <row r="220" spans="1:32" s="1233" customFormat="1" ht="14.1" customHeight="1">
      <c r="A220" s="1224"/>
      <c r="B220" s="1238">
        <v>96122030</v>
      </c>
      <c r="C220" s="259" t="s">
        <v>2878</v>
      </c>
      <c r="D220" s="176">
        <v>40</v>
      </c>
      <c r="E220" s="177">
        <v>30</v>
      </c>
      <c r="F220" s="1411">
        <f>+_xlfn.IFNA(VLOOKUP(B220,[2]Hoja1!$A:$C,3,FALSE),"Consultar")</f>
        <v>18363</v>
      </c>
      <c r="G220" s="1491"/>
      <c r="H220" s="180"/>
      <c r="I220" s="178"/>
      <c r="J220" s="178"/>
      <c r="K220" s="178"/>
      <c r="L220" s="178"/>
      <c r="M220" s="178"/>
      <c r="N220" s="178"/>
      <c r="O220" s="178"/>
      <c r="P220" s="178"/>
      <c r="Q220" s="178"/>
      <c r="R220" s="178"/>
      <c r="S220" s="178"/>
      <c r="T220" s="178">
        <v>39.299999999999997</v>
      </c>
      <c r="U220" s="178">
        <v>37.9</v>
      </c>
      <c r="V220" s="178">
        <v>36.5</v>
      </c>
      <c r="W220" s="178">
        <v>34.9</v>
      </c>
      <c r="X220" s="178">
        <v>33.200000000000003</v>
      </c>
      <c r="Y220" s="178">
        <v>31.4</v>
      </c>
      <c r="Z220" s="178">
        <v>29.3</v>
      </c>
      <c r="AA220" s="178">
        <v>24.3</v>
      </c>
      <c r="AB220" s="178">
        <v>21.1</v>
      </c>
      <c r="AC220" s="178">
        <v>17</v>
      </c>
      <c r="AD220" s="178"/>
      <c r="AE220" s="3611"/>
      <c r="AF220" s="94"/>
    </row>
    <row r="221" spans="1:32" s="1233" customFormat="1" ht="14.1" customHeight="1">
      <c r="A221" s="1224"/>
      <c r="B221" s="1238">
        <v>96122031</v>
      </c>
      <c r="C221" s="259" t="s">
        <v>2879</v>
      </c>
      <c r="D221" s="176">
        <v>40</v>
      </c>
      <c r="E221" s="177">
        <v>30</v>
      </c>
      <c r="F221" s="1411">
        <f>+_xlfn.IFNA(VLOOKUP(B221,[2]Hoja1!$A:$C,3,FALSE),"Consultar")</f>
        <v>18363</v>
      </c>
      <c r="G221" s="1491"/>
      <c r="H221" s="180"/>
      <c r="I221" s="178"/>
      <c r="J221" s="178"/>
      <c r="K221" s="178"/>
      <c r="L221" s="178"/>
      <c r="M221" s="178"/>
      <c r="N221" s="178"/>
      <c r="O221" s="178"/>
      <c r="P221" s="178"/>
      <c r="Q221" s="178"/>
      <c r="R221" s="178"/>
      <c r="S221" s="178"/>
      <c r="T221" s="178"/>
      <c r="U221" s="178">
        <v>39</v>
      </c>
      <c r="V221" s="178">
        <v>37.5</v>
      </c>
      <c r="W221" s="178">
        <v>36</v>
      </c>
      <c r="X221" s="178">
        <v>34.4</v>
      </c>
      <c r="Y221" s="178">
        <v>32.700000000000003</v>
      </c>
      <c r="Z221" s="178">
        <v>30.7</v>
      </c>
      <c r="AA221" s="178"/>
      <c r="AB221" s="178"/>
      <c r="AC221" s="178"/>
      <c r="AD221" s="178"/>
      <c r="AE221" s="3611"/>
      <c r="AF221" s="94"/>
    </row>
    <row r="222" spans="1:32" s="1233" customFormat="1" ht="14.1" customHeight="1">
      <c r="A222" s="1224"/>
      <c r="B222" s="1238">
        <v>96122032</v>
      </c>
      <c r="C222" s="259" t="s">
        <v>2880</v>
      </c>
      <c r="D222" s="176">
        <v>40</v>
      </c>
      <c r="E222" s="177">
        <v>30</v>
      </c>
      <c r="F222" s="1411" t="str">
        <f>+_xlfn.IFNA(VLOOKUP(B222,[2]Hoja1!$A:$C,3,FALSE),"Consultar")</f>
        <v>Consultar</v>
      </c>
      <c r="G222" s="1491"/>
      <c r="H222" s="180"/>
      <c r="I222" s="178"/>
      <c r="J222" s="178"/>
      <c r="K222" s="178"/>
      <c r="L222" s="178"/>
      <c r="M222" s="178"/>
      <c r="N222" s="178"/>
      <c r="O222" s="178"/>
      <c r="P222" s="178"/>
      <c r="Q222" s="178"/>
      <c r="R222" s="178"/>
      <c r="S222" s="178"/>
      <c r="T222" s="178"/>
      <c r="U222" s="178">
        <v>39.5</v>
      </c>
      <c r="V222" s="178">
        <v>38.200000000000003</v>
      </c>
      <c r="W222" s="178">
        <v>36.799999999999997</v>
      </c>
      <c r="X222" s="178">
        <v>35.4</v>
      </c>
      <c r="Y222" s="178">
        <v>33.799999999999997</v>
      </c>
      <c r="Z222" s="178">
        <v>32.200000000000003</v>
      </c>
      <c r="AA222" s="178">
        <v>28.3</v>
      </c>
      <c r="AB222" s="178">
        <v>26.1</v>
      </c>
      <c r="AC222" s="178">
        <v>23.5</v>
      </c>
      <c r="AD222" s="178">
        <v>20.399999999999999</v>
      </c>
      <c r="AE222" s="3611">
        <v>16.399999999999999</v>
      </c>
      <c r="AF222" s="94"/>
    </row>
    <row r="223" spans="1:32" s="1233" customFormat="1" ht="14.1" customHeight="1" thickBot="1">
      <c r="A223" s="1224"/>
      <c r="B223" s="3612">
        <v>96122033</v>
      </c>
      <c r="C223" s="243" t="s">
        <v>2881</v>
      </c>
      <c r="D223" s="185">
        <v>40</v>
      </c>
      <c r="E223" s="186">
        <v>30</v>
      </c>
      <c r="F223" s="1442">
        <f>+_xlfn.IFNA(VLOOKUP(B223,[2]Hoja1!$A:$C,3,FALSE),"Consultar")</f>
        <v>18866</v>
      </c>
      <c r="G223" s="1509"/>
      <c r="H223" s="181"/>
      <c r="I223" s="179"/>
      <c r="J223" s="179"/>
      <c r="K223" s="179"/>
      <c r="L223" s="179"/>
      <c r="M223" s="179"/>
      <c r="N223" s="179"/>
      <c r="O223" s="179"/>
      <c r="P223" s="179"/>
      <c r="Q223" s="179"/>
      <c r="R223" s="179"/>
      <c r="S223" s="179"/>
      <c r="T223" s="179"/>
      <c r="U223" s="179">
        <v>39.700000000000003</v>
      </c>
      <c r="V223" s="179">
        <v>39</v>
      </c>
      <c r="W223" s="179">
        <v>37.799999999999997</v>
      </c>
      <c r="X223" s="179">
        <v>36.4</v>
      </c>
      <c r="Y223" s="179">
        <v>34.9</v>
      </c>
      <c r="Z223" s="179">
        <v>33.299999999999997</v>
      </c>
      <c r="AA223" s="179">
        <v>29.7</v>
      </c>
      <c r="AB223" s="179">
        <v>27.5</v>
      </c>
      <c r="AC223" s="179">
        <v>25.1</v>
      </c>
      <c r="AD223" s="179">
        <v>22.3</v>
      </c>
      <c r="AE223" s="1573">
        <v>18.899999999999999</v>
      </c>
      <c r="AF223" s="94"/>
    </row>
    <row r="224" spans="1:32" s="1233" customFormat="1" ht="15" customHeight="1">
      <c r="A224" s="1224"/>
      <c r="B224" s="1538" t="s">
        <v>2751</v>
      </c>
      <c r="C224" s="1539"/>
      <c r="D224" s="1539"/>
      <c r="E224" s="1539"/>
      <c r="F224" s="1562"/>
      <c r="G224" s="1539"/>
      <c r="H224" s="1539"/>
      <c r="I224" s="1539"/>
      <c r="J224" s="1539"/>
      <c r="K224" s="1539"/>
      <c r="L224" s="1539"/>
      <c r="M224" s="1539"/>
      <c r="N224" s="1539"/>
      <c r="O224" s="1539"/>
      <c r="P224" s="1539"/>
      <c r="Q224" s="1539"/>
      <c r="R224" s="1539"/>
      <c r="S224" s="1539"/>
      <c r="T224" s="1539"/>
      <c r="U224" s="1539"/>
      <c r="V224" s="1539"/>
      <c r="W224" s="1539"/>
      <c r="X224" s="1539"/>
      <c r="Y224" s="1539"/>
      <c r="Z224" s="1539"/>
      <c r="AA224" s="1539"/>
      <c r="AB224" s="1539"/>
      <c r="AC224" s="1539"/>
      <c r="AD224" s="1539"/>
      <c r="AE224" s="1540"/>
      <c r="AF224" s="94"/>
    </row>
    <row r="225" spans="1:32" s="1233" customFormat="1" ht="15" customHeight="1">
      <c r="A225" s="1224"/>
      <c r="B225" s="1458"/>
      <c r="C225" s="1386"/>
      <c r="D225" s="1386"/>
      <c r="E225" s="1386"/>
      <c r="F225" s="1387"/>
      <c r="G225" s="1388"/>
      <c r="H225" s="1386"/>
      <c r="I225" s="1386"/>
      <c r="J225" s="1386"/>
      <c r="K225" s="1386"/>
      <c r="L225" s="1386"/>
      <c r="M225" s="1386"/>
      <c r="N225" s="1386"/>
      <c r="O225" s="1386"/>
      <c r="P225" s="1386"/>
      <c r="Q225" s="1386"/>
      <c r="R225" s="1386"/>
      <c r="S225" s="1386"/>
      <c r="T225" s="1386"/>
      <c r="U225" s="1386"/>
      <c r="V225" s="1386"/>
      <c r="W225" s="1386"/>
      <c r="X225" s="1386"/>
      <c r="Y225" s="1386"/>
      <c r="Z225" s="1386"/>
      <c r="AA225" s="1386"/>
      <c r="AB225" s="1386"/>
      <c r="AC225" s="1386"/>
      <c r="AD225" s="1389"/>
      <c r="AE225" s="1389"/>
      <c r="AF225" s="94"/>
    </row>
    <row r="226" spans="1:32">
      <c r="A226" s="1220"/>
      <c r="B226" s="1381" t="s">
        <v>2752</v>
      </c>
      <c r="C226" s="1455"/>
      <c r="D226" s="1386"/>
      <c r="E226" s="1386"/>
      <c r="F226" s="1392"/>
      <c r="G226" s="1541"/>
      <c r="H226" s="1386"/>
      <c r="I226" s="1542"/>
      <c r="J226" s="1542"/>
      <c r="K226" s="1542"/>
      <c r="L226" s="1542"/>
      <c r="M226" s="1542"/>
      <c r="N226" s="1542"/>
      <c r="O226" s="1542"/>
      <c r="P226" s="1542"/>
      <c r="Q226" s="1542"/>
      <c r="R226" s="1542"/>
      <c r="S226" s="1542"/>
      <c r="T226" s="1542"/>
      <c r="U226" s="1542"/>
      <c r="V226" s="1542"/>
      <c r="W226" s="1542"/>
      <c r="X226" s="1542"/>
      <c r="Y226" s="1542"/>
      <c r="Z226" s="1542"/>
      <c r="AA226" s="1542"/>
      <c r="AB226" s="1542"/>
      <c r="AC226" s="1542"/>
      <c r="AD226" s="1543"/>
      <c r="AE226" s="1395"/>
      <c r="AF226" s="1251"/>
    </row>
    <row r="227" spans="1:32" ht="12" customHeight="1">
      <c r="A227" s="1220"/>
      <c r="B227" s="1390"/>
      <c r="C227" s="1391"/>
      <c r="D227" s="1386"/>
      <c r="E227" s="1386"/>
      <c r="F227" s="1392"/>
      <c r="G227" s="1391"/>
      <c r="H227" s="1389"/>
      <c r="I227" s="1389"/>
      <c r="J227" s="1389"/>
      <c r="K227" s="1389"/>
      <c r="L227" s="1389"/>
      <c r="M227" s="1389"/>
      <c r="N227" s="1389"/>
      <c r="O227" s="1389"/>
      <c r="P227" s="1389"/>
      <c r="Q227" s="1389"/>
      <c r="R227" s="1389"/>
      <c r="S227" s="1389"/>
      <c r="T227" s="1389"/>
      <c r="U227" s="1389"/>
      <c r="V227" s="1389"/>
      <c r="W227" s="1389"/>
      <c r="X227" s="1389"/>
      <c r="Y227" s="1389"/>
      <c r="Z227" s="1389"/>
      <c r="AA227" s="1389"/>
      <c r="AB227" s="1389"/>
      <c r="AC227" s="1389"/>
      <c r="AD227" s="1389"/>
      <c r="AF227" s="1251"/>
    </row>
    <row r="228" spans="1:32" s="1233" customFormat="1" ht="15" customHeight="1">
      <c r="A228" s="1224"/>
      <c r="B228" s="1396" t="s">
        <v>2882</v>
      </c>
      <c r="C228" s="1391"/>
      <c r="D228" s="1386"/>
      <c r="E228" s="1386"/>
      <c r="F228" s="1392"/>
      <c r="G228" s="1391"/>
      <c r="H228" s="1389"/>
      <c r="I228" s="1389"/>
      <c r="J228" s="1389"/>
      <c r="K228" s="1389"/>
      <c r="L228" s="1389"/>
      <c r="M228" s="1389"/>
      <c r="N228" s="1389"/>
      <c r="O228" s="1389"/>
      <c r="P228" s="1389"/>
      <c r="Q228" s="1389"/>
      <c r="R228" s="1389"/>
      <c r="S228" s="1389"/>
      <c r="T228" s="1389"/>
      <c r="U228" s="1389"/>
      <c r="V228" s="1389"/>
      <c r="W228" s="1389"/>
      <c r="X228" s="1389"/>
      <c r="Y228" s="1389"/>
      <c r="Z228" s="1389"/>
      <c r="AA228" s="1389"/>
      <c r="AB228" s="1389"/>
      <c r="AC228" s="1389"/>
      <c r="AD228" s="1389"/>
      <c r="AE228" s="767"/>
      <c r="AF228" s="94"/>
    </row>
    <row r="229" spans="1:32" s="1233" customFormat="1" ht="15" customHeight="1">
      <c r="A229" s="1224"/>
      <c r="B229" s="160" t="s">
        <v>2675</v>
      </c>
      <c r="C229" s="1391"/>
      <c r="D229" s="1386"/>
      <c r="E229" s="1386"/>
      <c r="F229" s="1392"/>
      <c r="G229" s="1391"/>
      <c r="H229" s="1389"/>
      <c r="I229" s="1389"/>
      <c r="J229" s="1389"/>
      <c r="K229" s="1389"/>
      <c r="L229" s="1389"/>
      <c r="M229" s="1389"/>
      <c r="N229" s="1389"/>
      <c r="O229" s="1389"/>
      <c r="P229" s="1389"/>
      <c r="Q229" s="1389"/>
      <c r="R229" s="1389"/>
      <c r="S229" s="1389"/>
      <c r="T229" s="1389"/>
      <c r="U229" s="1389"/>
      <c r="V229" s="1389"/>
      <c r="W229" s="1389"/>
      <c r="X229" s="1389"/>
      <c r="Y229" s="1389"/>
      <c r="Z229" s="1389"/>
      <c r="AA229" s="1389"/>
      <c r="AB229" s="1389"/>
      <c r="AC229" s="1389"/>
      <c r="AD229" s="1389"/>
      <c r="AE229" s="1389"/>
      <c r="AF229" s="94"/>
    </row>
    <row r="230" spans="1:32" s="1233" customFormat="1" ht="15" customHeight="1" thickBot="1">
      <c r="A230" s="1224"/>
      <c r="B230" s="1459"/>
      <c r="C230" s="1399"/>
      <c r="D230" s="1400"/>
      <c r="E230" s="1400"/>
      <c r="F230" s="1401"/>
      <c r="G230" s="1399"/>
      <c r="H230" s="1402"/>
      <c r="I230" s="1402"/>
      <c r="J230" s="1402"/>
      <c r="K230" s="1402"/>
      <c r="L230" s="1402"/>
      <c r="M230" s="1402"/>
      <c r="N230" s="1402"/>
      <c r="O230" s="1402"/>
      <c r="P230" s="1402"/>
      <c r="Q230" s="1402"/>
      <c r="R230" s="1402"/>
      <c r="S230" s="1402"/>
      <c r="T230" s="1402"/>
      <c r="U230" s="1402"/>
      <c r="V230" s="1402"/>
      <c r="W230" s="1402"/>
      <c r="X230" s="1402"/>
      <c r="Y230" s="1402"/>
      <c r="Z230" s="1402"/>
      <c r="AA230" s="1402"/>
      <c r="AB230" s="1402"/>
      <c r="AC230" s="1402"/>
      <c r="AD230" s="1402"/>
      <c r="AE230" s="1402"/>
      <c r="AF230" s="94"/>
    </row>
    <row r="231" spans="1:32" s="1233" customFormat="1" ht="15" customHeight="1">
      <c r="A231" s="1224"/>
      <c r="B231" s="4879" t="s">
        <v>1101</v>
      </c>
      <c r="C231" s="4873" t="s">
        <v>320</v>
      </c>
      <c r="D231" s="4865" t="s">
        <v>1434</v>
      </c>
      <c r="E231" s="4883"/>
      <c r="F231" s="4885" t="s">
        <v>2429</v>
      </c>
      <c r="G231" s="4379" t="s">
        <v>2696</v>
      </c>
      <c r="H231" s="4865" t="s">
        <v>884</v>
      </c>
      <c r="I231" s="4866"/>
      <c r="J231" s="4866"/>
      <c r="K231" s="4866"/>
      <c r="L231" s="4866"/>
      <c r="M231" s="4866"/>
      <c r="N231" s="4866"/>
      <c r="O231" s="4866"/>
      <c r="P231" s="4866"/>
      <c r="Q231" s="4866"/>
      <c r="R231" s="4866"/>
      <c r="S231" s="4866"/>
      <c r="T231" s="4866"/>
      <c r="U231" s="4866"/>
      <c r="V231" s="4866"/>
      <c r="W231" s="4866"/>
      <c r="X231" s="4866"/>
      <c r="Y231" s="4866"/>
      <c r="Z231" s="4866"/>
      <c r="AA231" s="4866"/>
      <c r="AB231" s="4866"/>
      <c r="AC231" s="4866"/>
      <c r="AD231" s="4866"/>
      <c r="AE231" s="4883"/>
      <c r="AF231" s="94"/>
    </row>
    <row r="232" spans="1:32" s="1233" customFormat="1" ht="15" customHeight="1">
      <c r="A232" s="1224"/>
      <c r="B232" s="4880"/>
      <c r="C232" s="4882"/>
      <c r="D232" s="4868"/>
      <c r="E232" s="4884"/>
      <c r="F232" s="4886"/>
      <c r="G232" s="4380"/>
      <c r="H232" s="4868"/>
      <c r="I232" s="4869"/>
      <c r="J232" s="4869"/>
      <c r="K232" s="4869"/>
      <c r="L232" s="4869"/>
      <c r="M232" s="4869"/>
      <c r="N232" s="4869"/>
      <c r="O232" s="4869"/>
      <c r="P232" s="4869"/>
      <c r="Q232" s="4869"/>
      <c r="R232" s="4869"/>
      <c r="S232" s="4869"/>
      <c r="T232" s="4869"/>
      <c r="U232" s="4869"/>
      <c r="V232" s="4869"/>
      <c r="W232" s="4869"/>
      <c r="X232" s="4869"/>
      <c r="Y232" s="4869"/>
      <c r="Z232" s="4869"/>
      <c r="AA232" s="4869"/>
      <c r="AB232" s="4869"/>
      <c r="AC232" s="4869"/>
      <c r="AD232" s="4869"/>
      <c r="AE232" s="4884"/>
      <c r="AF232" s="94"/>
    </row>
    <row r="233" spans="1:32" s="1252" customFormat="1" ht="14.45" thickBot="1">
      <c r="B233" s="4881"/>
      <c r="C233" s="4874"/>
      <c r="D233" s="211" t="s">
        <v>2697</v>
      </c>
      <c r="E233" s="211" t="s">
        <v>2430</v>
      </c>
      <c r="F233" s="4887"/>
      <c r="G233" s="4381"/>
      <c r="H233" s="211">
        <v>5</v>
      </c>
      <c r="I233" s="211">
        <v>15</v>
      </c>
      <c r="J233" s="211">
        <v>20</v>
      </c>
      <c r="K233" s="211">
        <v>30</v>
      </c>
      <c r="L233" s="211">
        <v>50</v>
      </c>
      <c r="M233" s="211">
        <v>70</v>
      </c>
      <c r="N233" s="211">
        <v>80</v>
      </c>
      <c r="O233" s="211">
        <v>90</v>
      </c>
      <c r="P233" s="211">
        <v>100</v>
      </c>
      <c r="Q233" s="211">
        <v>110</v>
      </c>
      <c r="R233" s="211">
        <v>120</v>
      </c>
      <c r="S233" s="211">
        <v>130</v>
      </c>
      <c r="T233" s="211">
        <v>140</v>
      </c>
      <c r="U233" s="211">
        <v>150</v>
      </c>
      <c r="V233" s="211">
        <v>160</v>
      </c>
      <c r="W233" s="211">
        <v>170</v>
      </c>
      <c r="X233" s="211">
        <v>180</v>
      </c>
      <c r="Y233" s="211">
        <v>190</v>
      </c>
      <c r="Z233" s="211">
        <v>200</v>
      </c>
      <c r="AA233" s="211">
        <v>220</v>
      </c>
      <c r="AB233" s="211">
        <v>230</v>
      </c>
      <c r="AC233" s="211">
        <v>240</v>
      </c>
      <c r="AD233" s="1403">
        <v>250</v>
      </c>
      <c r="AE233" s="1403">
        <v>260</v>
      </c>
      <c r="AF233" s="1384"/>
    </row>
    <row r="234" spans="1:32" ht="14.45">
      <c r="B234" s="1225">
        <v>96122746</v>
      </c>
      <c r="C234" s="1226" t="s">
        <v>2883</v>
      </c>
      <c r="D234" s="3610">
        <v>4</v>
      </c>
      <c r="E234" s="1227">
        <v>3</v>
      </c>
      <c r="F234" s="1406">
        <f>+_xlfn.IFNA(VLOOKUP(B234,[2]Hoja1!$A:$C,3,FALSE),"Consultar")</f>
        <v>3835</v>
      </c>
      <c r="G234" s="1544"/>
      <c r="H234" s="1408"/>
      <c r="I234" s="270">
        <v>44.7</v>
      </c>
      <c r="J234" s="270">
        <v>26</v>
      </c>
      <c r="K234" s="270"/>
      <c r="L234" s="270"/>
      <c r="M234" s="270"/>
      <c r="N234" s="270"/>
      <c r="O234" s="270"/>
      <c r="P234" s="270"/>
      <c r="Q234" s="270"/>
      <c r="R234" s="270"/>
      <c r="S234" s="270"/>
      <c r="T234" s="270"/>
      <c r="U234" s="270"/>
      <c r="V234" s="270"/>
      <c r="W234" s="270"/>
      <c r="X234" s="270"/>
      <c r="Y234" s="270"/>
      <c r="Z234" s="270"/>
      <c r="AA234" s="270"/>
      <c r="AB234" s="270"/>
      <c r="AC234" s="270"/>
      <c r="AD234" s="270"/>
      <c r="AE234" s="270"/>
      <c r="AF234" s="1384"/>
    </row>
    <row r="235" spans="1:32" ht="14.45">
      <c r="B235" s="1242">
        <v>96122747</v>
      </c>
      <c r="C235" s="235" t="s">
        <v>2884</v>
      </c>
      <c r="D235" s="1468">
        <v>5</v>
      </c>
      <c r="E235" s="233">
        <v>4</v>
      </c>
      <c r="F235" s="1406">
        <f>+_xlfn.IFNA(VLOOKUP(B235,[2]Hoja1!$A:$C,3,FALSE),"Consultar")</f>
        <v>4602</v>
      </c>
      <c r="G235" s="1545"/>
      <c r="H235" s="1351"/>
      <c r="I235" s="237">
        <v>55.4</v>
      </c>
      <c r="J235" s="237">
        <v>42.2</v>
      </c>
      <c r="K235" s="237"/>
      <c r="L235" s="237"/>
      <c r="M235" s="237"/>
      <c r="N235" s="237"/>
      <c r="O235" s="237"/>
      <c r="P235" s="237"/>
      <c r="Q235" s="237"/>
      <c r="R235" s="237"/>
      <c r="S235" s="237"/>
      <c r="T235" s="237"/>
      <c r="U235" s="237"/>
      <c r="V235" s="237"/>
      <c r="W235" s="237"/>
      <c r="X235" s="237"/>
      <c r="Y235" s="237"/>
      <c r="Z235" s="237"/>
      <c r="AA235" s="237"/>
      <c r="AB235" s="237"/>
      <c r="AC235" s="237"/>
      <c r="AD235" s="237"/>
      <c r="AE235" s="237"/>
      <c r="AF235" s="1384"/>
    </row>
    <row r="236" spans="1:32" ht="14.25" customHeight="1" thickBot="1">
      <c r="B236" s="1242">
        <v>96122798</v>
      </c>
      <c r="C236" s="235" t="s">
        <v>2885</v>
      </c>
      <c r="D236" s="237">
        <v>7.5</v>
      </c>
      <c r="E236" s="233">
        <v>5.5</v>
      </c>
      <c r="F236" s="1406">
        <f>+_xlfn.IFNA(VLOOKUP(B236,[2]Hoja1!$A:$C,3,FALSE),"Consultar")</f>
        <v>5818</v>
      </c>
      <c r="G236" s="1545"/>
      <c r="H236" s="1351"/>
      <c r="I236" s="237"/>
      <c r="J236" s="237">
        <v>56.8</v>
      </c>
      <c r="K236" s="237">
        <v>45.6</v>
      </c>
      <c r="L236" s="237"/>
      <c r="M236" s="237"/>
      <c r="N236" s="237"/>
      <c r="O236" s="237"/>
      <c r="P236" s="237"/>
      <c r="Q236" s="237"/>
      <c r="R236" s="237"/>
      <c r="S236" s="237"/>
      <c r="T236" s="237"/>
      <c r="U236" s="237"/>
      <c r="V236" s="237"/>
      <c r="W236" s="237"/>
      <c r="X236" s="237"/>
      <c r="Y236" s="237"/>
      <c r="Z236" s="1415"/>
      <c r="AA236" s="1415"/>
      <c r="AB236" s="1415"/>
      <c r="AC236" s="1415"/>
      <c r="AD236" s="237"/>
      <c r="AE236" s="237"/>
      <c r="AF236" s="1384"/>
    </row>
    <row r="237" spans="1:32" ht="14.45">
      <c r="B237" s="1242">
        <v>96122799</v>
      </c>
      <c r="C237" s="235" t="s">
        <v>2886</v>
      </c>
      <c r="D237" s="1468">
        <v>10</v>
      </c>
      <c r="E237" s="233">
        <v>7.5</v>
      </c>
      <c r="F237" s="1406">
        <f>+_xlfn.IFNA(VLOOKUP(B237,[2]Hoja1!$A:$C,3,FALSE),"Consultar")</f>
        <v>7351</v>
      </c>
      <c r="G237" s="1545"/>
      <c r="H237" s="1351"/>
      <c r="I237" s="237"/>
      <c r="J237" s="237"/>
      <c r="K237" s="237">
        <v>55.9</v>
      </c>
      <c r="L237" s="237">
        <v>18</v>
      </c>
      <c r="M237" s="237"/>
      <c r="N237" s="237"/>
      <c r="O237" s="237"/>
      <c r="P237" s="237"/>
      <c r="Q237" s="237"/>
      <c r="R237" s="237"/>
      <c r="S237" s="237"/>
      <c r="T237" s="237"/>
      <c r="U237" s="237"/>
      <c r="V237" s="237"/>
      <c r="W237" s="237"/>
      <c r="X237" s="237"/>
      <c r="Y237" s="269"/>
      <c r="Z237" s="4849" t="s">
        <v>272</v>
      </c>
      <c r="AA237" s="4850"/>
      <c r="AB237" s="4850"/>
      <c r="AC237" s="4851"/>
      <c r="AD237" s="1429"/>
      <c r="AE237" s="237"/>
      <c r="AF237" s="1384"/>
    </row>
    <row r="238" spans="1:32" ht="14.45">
      <c r="B238" s="1242">
        <v>96122800</v>
      </c>
      <c r="C238" s="235" t="s">
        <v>2887</v>
      </c>
      <c r="D238" s="1468">
        <v>15</v>
      </c>
      <c r="E238" s="233">
        <v>11</v>
      </c>
      <c r="F238" s="1406">
        <f>+_xlfn.IFNA(VLOOKUP(B238,[2]Hoja1!$A:$C,3,FALSE),"Consultar")</f>
        <v>9298</v>
      </c>
      <c r="G238" s="1350" t="s">
        <v>2704</v>
      </c>
      <c r="H238" s="1351"/>
      <c r="I238" s="237"/>
      <c r="J238" s="237"/>
      <c r="K238" s="237"/>
      <c r="L238" s="237">
        <v>46.7</v>
      </c>
      <c r="M238" s="237"/>
      <c r="N238" s="237"/>
      <c r="O238" s="237"/>
      <c r="P238" s="237"/>
      <c r="Q238" s="237"/>
      <c r="R238" s="237"/>
      <c r="S238" s="237"/>
      <c r="T238" s="237"/>
      <c r="U238" s="237"/>
      <c r="V238" s="237"/>
      <c r="W238" s="237"/>
      <c r="X238" s="237"/>
      <c r="Y238" s="269"/>
      <c r="Z238" s="4852"/>
      <c r="AA238" s="4853"/>
      <c r="AB238" s="4853"/>
      <c r="AC238" s="4854"/>
      <c r="AD238" s="1429"/>
      <c r="AE238" s="237"/>
      <c r="AF238" s="1384"/>
    </row>
    <row r="239" spans="1:32" ht="15" thickBot="1">
      <c r="B239" s="1242">
        <v>96122801</v>
      </c>
      <c r="C239" s="235" t="s">
        <v>2888</v>
      </c>
      <c r="D239" s="1468">
        <v>15</v>
      </c>
      <c r="E239" s="233">
        <v>11</v>
      </c>
      <c r="F239" s="1406">
        <f>+_xlfn.IFNA(VLOOKUP(B239,[2]Hoja1!$A:$C,3,FALSE),"Consultar")</f>
        <v>9298</v>
      </c>
      <c r="G239" s="1350" t="s">
        <v>2706</v>
      </c>
      <c r="H239" s="1351"/>
      <c r="I239" s="237"/>
      <c r="J239" s="237"/>
      <c r="K239" s="237"/>
      <c r="L239" s="237">
        <v>53.2</v>
      </c>
      <c r="M239" s="237">
        <v>31.8</v>
      </c>
      <c r="N239" s="237"/>
      <c r="O239" s="237"/>
      <c r="P239" s="237"/>
      <c r="Q239" s="237"/>
      <c r="R239" s="237"/>
      <c r="S239" s="237"/>
      <c r="T239" s="237"/>
      <c r="U239" s="237"/>
      <c r="V239" s="237"/>
      <c r="W239" s="237"/>
      <c r="X239" s="237"/>
      <c r="Y239" s="269"/>
      <c r="Z239" s="4855"/>
      <c r="AA239" s="4856"/>
      <c r="AB239" s="4856"/>
      <c r="AC239" s="4857"/>
      <c r="AD239" s="1429"/>
      <c r="AE239" s="237"/>
      <c r="AF239" s="1384"/>
    </row>
    <row r="240" spans="1:32" ht="14.45">
      <c r="B240" s="1360">
        <v>96122802</v>
      </c>
      <c r="C240" s="226" t="s">
        <v>2889</v>
      </c>
      <c r="D240" s="1490">
        <v>20</v>
      </c>
      <c r="E240" s="1165">
        <v>15</v>
      </c>
      <c r="F240" s="1411">
        <f>+_xlfn.IFNA(VLOOKUP(B240,[2]Hoja1!$A:$C,3,FALSE),"Consultar")</f>
        <v>11547</v>
      </c>
      <c r="G240" s="1350" t="s">
        <v>2708</v>
      </c>
      <c r="H240" s="1376"/>
      <c r="I240" s="1377"/>
      <c r="J240" s="1377"/>
      <c r="K240" s="1377"/>
      <c r="L240" s="1377">
        <v>57.8</v>
      </c>
      <c r="M240" s="1377">
        <v>46.4</v>
      </c>
      <c r="N240" s="1377">
        <v>38.5</v>
      </c>
      <c r="O240" s="1377">
        <v>26.9</v>
      </c>
      <c r="P240" s="1377"/>
      <c r="Q240" s="1377"/>
      <c r="R240" s="1377"/>
      <c r="S240" s="1377"/>
      <c r="T240" s="1377"/>
      <c r="U240" s="1377"/>
      <c r="V240" s="1377"/>
      <c r="W240" s="1377"/>
      <c r="X240" s="1377"/>
      <c r="Y240" s="1377"/>
      <c r="Z240" s="1485"/>
      <c r="AA240" s="1485"/>
      <c r="AB240" s="1485"/>
      <c r="AC240" s="1485"/>
      <c r="AD240" s="1377"/>
      <c r="AE240" s="1377"/>
      <c r="AF240" s="1384"/>
    </row>
    <row r="241" spans="1:32" ht="14.45">
      <c r="B241" s="1360">
        <v>96122803</v>
      </c>
      <c r="C241" s="226" t="s">
        <v>2890</v>
      </c>
      <c r="D241" s="1490">
        <v>20</v>
      </c>
      <c r="E241" s="1165">
        <v>15</v>
      </c>
      <c r="F241" s="1411">
        <f>+_xlfn.IFNA(VLOOKUP(B241,[2]Hoja1!$A:$C,3,FALSE),"Consultar")</f>
        <v>11547</v>
      </c>
      <c r="G241" s="1350" t="s">
        <v>2891</v>
      </c>
      <c r="H241" s="1376"/>
      <c r="I241" s="1377"/>
      <c r="J241" s="1377"/>
      <c r="K241" s="1377"/>
      <c r="L241" s="1377"/>
      <c r="M241" s="1377">
        <v>51.5</v>
      </c>
      <c r="N241" s="1377">
        <v>44.8</v>
      </c>
      <c r="O241" s="1377">
        <v>36</v>
      </c>
      <c r="P241" s="1377">
        <v>21.6</v>
      </c>
      <c r="Q241" s="1377" t="s">
        <v>274</v>
      </c>
      <c r="R241" s="1377"/>
      <c r="S241" s="1377"/>
      <c r="T241" s="1377"/>
      <c r="U241" s="1377"/>
      <c r="V241" s="1377"/>
      <c r="W241" s="1377"/>
      <c r="X241" s="1377"/>
      <c r="Y241" s="1377"/>
      <c r="Z241" s="1377"/>
      <c r="AA241" s="1377"/>
      <c r="AB241" s="1377"/>
      <c r="AC241" s="1377"/>
      <c r="AD241" s="1377"/>
      <c r="AE241" s="1377"/>
      <c r="AF241" s="1384"/>
    </row>
    <row r="242" spans="1:32" ht="14.45">
      <c r="B242" s="1360">
        <v>96122804</v>
      </c>
      <c r="C242" s="226" t="s">
        <v>2892</v>
      </c>
      <c r="D242" s="1490">
        <v>25</v>
      </c>
      <c r="E242" s="1165">
        <v>18.5</v>
      </c>
      <c r="F242" s="1411">
        <f>+_xlfn.IFNA(VLOOKUP(B242,[2]Hoja1!$A:$C,3,FALSE),"Consultar")</f>
        <v>13737</v>
      </c>
      <c r="G242" s="1350" t="s">
        <v>2736</v>
      </c>
      <c r="H242" s="1376"/>
      <c r="I242" s="1377"/>
      <c r="J242" s="1377"/>
      <c r="K242" s="1377"/>
      <c r="L242" s="1377"/>
      <c r="M242" s="1377">
        <v>56.3</v>
      </c>
      <c r="N242" s="1377">
        <v>51.8</v>
      </c>
      <c r="O242" s="1377">
        <v>46.5</v>
      </c>
      <c r="P242" s="1377">
        <v>40.4</v>
      </c>
      <c r="Q242" s="1377">
        <v>32.6</v>
      </c>
      <c r="R242" s="1377"/>
      <c r="S242" s="1377"/>
      <c r="T242" s="1377"/>
      <c r="U242" s="1377"/>
      <c r="V242" s="1377"/>
      <c r="W242" s="1377"/>
      <c r="X242" s="1377"/>
      <c r="Y242" s="1377"/>
      <c r="Z242" s="1377"/>
      <c r="AA242" s="1377"/>
      <c r="AB242" s="1377"/>
      <c r="AC242" s="1377"/>
      <c r="AD242" s="1377"/>
      <c r="AE242" s="1377"/>
      <c r="AF242" s="1384"/>
    </row>
    <row r="243" spans="1:32" ht="14.45">
      <c r="B243" s="1360">
        <v>96122805</v>
      </c>
      <c r="C243" s="226" t="s">
        <v>2893</v>
      </c>
      <c r="D243" s="1490">
        <v>25</v>
      </c>
      <c r="E243" s="1165">
        <v>18.5</v>
      </c>
      <c r="F243" s="1411">
        <f>+_xlfn.IFNA(VLOOKUP(B243,[2]Hoja1!$A:$C,3,FALSE),"Consultar")</f>
        <v>13737</v>
      </c>
      <c r="G243" s="1350" t="s">
        <v>2714</v>
      </c>
      <c r="H243" s="1376"/>
      <c r="I243" s="1377"/>
      <c r="J243" s="1377"/>
      <c r="K243" s="1377"/>
      <c r="L243" s="1377"/>
      <c r="M243" s="1377"/>
      <c r="N243" s="1377">
        <v>55.5</v>
      </c>
      <c r="O243" s="1377">
        <v>56.7</v>
      </c>
      <c r="P243" s="1377">
        <v>45.2</v>
      </c>
      <c r="Q243" s="1377">
        <v>38.5</v>
      </c>
      <c r="R243" s="1377">
        <v>29.7</v>
      </c>
      <c r="S243" s="1377"/>
      <c r="T243" s="1377"/>
      <c r="U243" s="1377"/>
      <c r="V243" s="1377"/>
      <c r="W243" s="1377"/>
      <c r="X243" s="1377"/>
      <c r="Y243" s="1377"/>
      <c r="Z243" s="1377"/>
      <c r="AA243" s="1377"/>
      <c r="AB243" s="1377"/>
      <c r="AC243" s="1377"/>
      <c r="AD243" s="1377"/>
      <c r="AE243" s="1377"/>
      <c r="AF243" s="1384"/>
    </row>
    <row r="244" spans="1:32" ht="14.45">
      <c r="A244" s="1220"/>
      <c r="B244" s="1360">
        <v>96122806</v>
      </c>
      <c r="C244" s="226" t="s">
        <v>2894</v>
      </c>
      <c r="D244" s="1490">
        <v>30</v>
      </c>
      <c r="E244" s="1165">
        <v>22</v>
      </c>
      <c r="F244" s="1411">
        <f>+_xlfn.IFNA(VLOOKUP(B244,[2]Hoja1!$A:$C,3,FALSE),"Consultar")</f>
        <v>15587</v>
      </c>
      <c r="G244" s="1362">
        <f>+_xlfn.IFNA(VLOOKUP(G245,[2]Hoja1!$A:$C,3,FALSE),"Consultar")</f>
        <v>99</v>
      </c>
      <c r="H244" s="1376"/>
      <c r="I244" s="1377"/>
      <c r="J244" s="1377"/>
      <c r="K244" s="1377"/>
      <c r="L244" s="1377"/>
      <c r="M244" s="1377"/>
      <c r="N244" s="1377">
        <v>57</v>
      </c>
      <c r="O244" s="1377">
        <v>54.9</v>
      </c>
      <c r="P244" s="1377">
        <v>51</v>
      </c>
      <c r="Q244" s="1377">
        <v>46.5</v>
      </c>
      <c r="R244" s="1377">
        <v>41.6</v>
      </c>
      <c r="S244" s="1377">
        <v>35.5</v>
      </c>
      <c r="T244" s="1377">
        <v>27</v>
      </c>
      <c r="U244" s="1377"/>
      <c r="V244" s="1377"/>
      <c r="W244" s="1377"/>
      <c r="X244" s="1377"/>
      <c r="Y244" s="1377"/>
      <c r="Z244" s="1377"/>
      <c r="AA244" s="1377"/>
      <c r="AB244" s="1377"/>
      <c r="AC244" s="1377"/>
      <c r="AD244" s="1377"/>
      <c r="AE244" s="1377"/>
      <c r="AF244" s="1251"/>
    </row>
    <row r="245" spans="1:32" ht="14.45">
      <c r="A245" s="1220"/>
      <c r="B245" s="1360">
        <v>96122807</v>
      </c>
      <c r="C245" s="226" t="s">
        <v>2895</v>
      </c>
      <c r="D245" s="1490">
        <v>30</v>
      </c>
      <c r="E245" s="1165">
        <v>22</v>
      </c>
      <c r="F245" s="1411">
        <f>+_xlfn.IFNA(VLOOKUP(B245,[2]Hoja1!$A:$C,3,FALSE),"Consultar")</f>
        <v>15587</v>
      </c>
      <c r="G245" s="1366">
        <v>350541</v>
      </c>
      <c r="H245" s="1376"/>
      <c r="I245" s="1377"/>
      <c r="J245" s="1377"/>
      <c r="K245" s="1377"/>
      <c r="L245" s="1377"/>
      <c r="M245" s="1377"/>
      <c r="N245" s="1377"/>
      <c r="O245" s="1377">
        <v>57.9</v>
      </c>
      <c r="P245" s="1377">
        <v>54.2</v>
      </c>
      <c r="Q245" s="1377">
        <v>50.1</v>
      </c>
      <c r="R245" s="1377">
        <v>45.5</v>
      </c>
      <c r="S245" s="1377">
        <v>40.200000000000003</v>
      </c>
      <c r="T245" s="1377">
        <v>33.5</v>
      </c>
      <c r="U245" s="1377">
        <v>23.4</v>
      </c>
      <c r="V245" s="1377"/>
      <c r="W245" s="1377"/>
      <c r="X245" s="1377"/>
      <c r="Y245" s="1377"/>
      <c r="Z245" s="1377"/>
      <c r="AA245" s="1377"/>
      <c r="AB245" s="1377"/>
      <c r="AC245" s="1377"/>
      <c r="AD245" s="1377"/>
      <c r="AE245" s="1377"/>
      <c r="AF245" s="1251"/>
    </row>
    <row r="246" spans="1:32" s="1569" customFormat="1" ht="14.45">
      <c r="A246" s="1568"/>
      <c r="B246" s="1360">
        <v>96122808</v>
      </c>
      <c r="C246" s="226" t="s">
        <v>2896</v>
      </c>
      <c r="D246" s="1490">
        <v>40</v>
      </c>
      <c r="E246" s="1165">
        <v>30</v>
      </c>
      <c r="F246" s="1411">
        <f>+_xlfn.IFNA(VLOOKUP(B246,[2]Hoja1!$A:$C,3,FALSE),"Consultar")</f>
        <v>16994</v>
      </c>
      <c r="G246" s="1350" t="s">
        <v>2718</v>
      </c>
      <c r="H246" s="1376"/>
      <c r="I246" s="1377"/>
      <c r="J246" s="1377"/>
      <c r="K246" s="1377"/>
      <c r="L246" s="1377"/>
      <c r="M246" s="1377"/>
      <c r="N246" s="1377"/>
      <c r="O246" s="1377"/>
      <c r="P246" s="1377">
        <v>57.7</v>
      </c>
      <c r="Q246" s="1377">
        <v>54.6</v>
      </c>
      <c r="R246" s="1377">
        <v>51.2</v>
      </c>
      <c r="S246" s="1377">
        <v>47.4</v>
      </c>
      <c r="T246" s="1377">
        <v>43.2</v>
      </c>
      <c r="U246" s="1377">
        <v>38.299999999999997</v>
      </c>
      <c r="V246" s="1377">
        <v>32.299999999999997</v>
      </c>
      <c r="W246" s="1377">
        <v>22.4</v>
      </c>
      <c r="X246" s="1377"/>
      <c r="Y246" s="1377"/>
      <c r="Z246" s="1377"/>
      <c r="AA246" s="1377"/>
      <c r="AB246" s="1377"/>
      <c r="AC246" s="1377"/>
      <c r="AD246" s="1377"/>
      <c r="AE246" s="1377"/>
      <c r="AF246" s="1251"/>
    </row>
    <row r="247" spans="1:32" s="1233" customFormat="1" ht="15" customHeight="1">
      <c r="A247" s="1224"/>
      <c r="B247" s="1360">
        <v>96122809</v>
      </c>
      <c r="C247" s="226" t="s">
        <v>2897</v>
      </c>
      <c r="D247" s="1490">
        <v>40</v>
      </c>
      <c r="E247" s="1165">
        <v>30</v>
      </c>
      <c r="F247" s="1411">
        <f>+_xlfn.IFNA(VLOOKUP(B247,[2]Hoja1!$A:$C,3,FALSE),"Consultar")</f>
        <v>16994</v>
      </c>
      <c r="G247" s="1366"/>
      <c r="H247" s="1376"/>
      <c r="I247" s="1377"/>
      <c r="J247" s="1377"/>
      <c r="K247" s="1377"/>
      <c r="L247" s="1377"/>
      <c r="M247" s="1377"/>
      <c r="N247" s="1377"/>
      <c r="O247" s="1377"/>
      <c r="P247" s="1377"/>
      <c r="Q247" s="1377">
        <v>57.1</v>
      </c>
      <c r="R247" s="1377">
        <v>54</v>
      </c>
      <c r="S247" s="1377">
        <v>50.2</v>
      </c>
      <c r="T247" s="1377">
        <v>46.6</v>
      </c>
      <c r="U247" s="1377">
        <v>42.2</v>
      </c>
      <c r="V247" s="1377">
        <v>37</v>
      </c>
      <c r="W247" s="1377">
        <v>30.3</v>
      </c>
      <c r="X247" s="1377">
        <v>18</v>
      </c>
      <c r="Y247" s="1377"/>
      <c r="Z247" s="1377"/>
      <c r="AA247" s="1377"/>
      <c r="AB247" s="1377"/>
      <c r="AC247" s="1377"/>
      <c r="AD247" s="1377"/>
      <c r="AE247" s="1377"/>
      <c r="AF247" s="94"/>
    </row>
    <row r="248" spans="1:32" s="1233" customFormat="1" ht="15" customHeight="1">
      <c r="A248" s="1224"/>
      <c r="B248" s="1360">
        <v>96122810</v>
      </c>
      <c r="C248" s="226" t="s">
        <v>2898</v>
      </c>
      <c r="D248" s="1490">
        <v>40</v>
      </c>
      <c r="E248" s="1165">
        <v>30</v>
      </c>
      <c r="F248" s="1411">
        <f>+_xlfn.IFNA(VLOOKUP(B248,[2]Hoja1!$A:$C,3,FALSE),"Consultar")</f>
        <v>17549</v>
      </c>
      <c r="G248" s="1350" t="s">
        <v>2704</v>
      </c>
      <c r="H248" s="1376"/>
      <c r="I248" s="1377"/>
      <c r="J248" s="1377"/>
      <c r="K248" s="1377"/>
      <c r="L248" s="1377"/>
      <c r="M248" s="1377"/>
      <c r="N248" s="1377"/>
      <c r="O248" s="1364"/>
      <c r="P248" s="1377"/>
      <c r="Q248" s="1377"/>
      <c r="R248" s="1377">
        <v>56.4</v>
      </c>
      <c r="S248" s="1377">
        <v>53.5</v>
      </c>
      <c r="T248" s="1377">
        <v>50.3</v>
      </c>
      <c r="U248" s="1377">
        <v>47</v>
      </c>
      <c r="V248" s="1377">
        <v>43.4</v>
      </c>
      <c r="W248" s="1377">
        <v>39.200000000000003</v>
      </c>
      <c r="X248" s="1377">
        <v>34.299999999999997</v>
      </c>
      <c r="Y248" s="1377">
        <v>27.5</v>
      </c>
      <c r="Z248" s="1377"/>
      <c r="AA248" s="1377"/>
      <c r="AB248" s="1377"/>
      <c r="AC248" s="1377"/>
      <c r="AD248" s="1377"/>
      <c r="AE248" s="1377"/>
      <c r="AF248" s="94"/>
    </row>
    <row r="249" spans="1:32" s="1233" customFormat="1" ht="15" customHeight="1">
      <c r="A249" s="1224"/>
      <c r="B249" s="1360">
        <v>96122811</v>
      </c>
      <c r="C249" s="226" t="s">
        <v>2899</v>
      </c>
      <c r="D249" s="1490">
        <v>40</v>
      </c>
      <c r="E249" s="1165">
        <v>30</v>
      </c>
      <c r="F249" s="1411">
        <f>+_xlfn.IFNA(VLOOKUP(B249,[2]Hoja1!$A:$C,3,FALSE),"Consultar")</f>
        <v>17549</v>
      </c>
      <c r="G249" s="1350" t="s">
        <v>2706</v>
      </c>
      <c r="H249" s="1376"/>
      <c r="I249" s="1377"/>
      <c r="J249" s="1377"/>
      <c r="K249" s="1377"/>
      <c r="L249" s="1377"/>
      <c r="M249" s="1377"/>
      <c r="N249" s="1377"/>
      <c r="O249" s="1377"/>
      <c r="P249" s="1377"/>
      <c r="Q249" s="1377"/>
      <c r="R249" s="1377">
        <v>57.8</v>
      </c>
      <c r="S249" s="1377">
        <v>55.8</v>
      </c>
      <c r="T249" s="1377">
        <v>52.9</v>
      </c>
      <c r="U249" s="1377">
        <v>49.8</v>
      </c>
      <c r="V249" s="1377">
        <v>46.4</v>
      </c>
      <c r="W249" s="1377">
        <v>42.5</v>
      </c>
      <c r="X249" s="1377">
        <v>38.1</v>
      </c>
      <c r="Y249" s="1377">
        <v>32.799999999999997</v>
      </c>
      <c r="Z249" s="1377">
        <v>25.2</v>
      </c>
      <c r="AA249" s="1377"/>
      <c r="AB249" s="1377"/>
      <c r="AC249" s="1377"/>
      <c r="AD249" s="1377"/>
      <c r="AE249" s="1377"/>
      <c r="AF249" s="94"/>
    </row>
    <row r="250" spans="1:32" s="1233" customFormat="1" ht="15" customHeight="1">
      <c r="A250" s="1224"/>
      <c r="B250" s="1360">
        <v>96122812</v>
      </c>
      <c r="C250" s="226" t="s">
        <v>2900</v>
      </c>
      <c r="D250" s="1490">
        <v>40</v>
      </c>
      <c r="E250" s="1165">
        <v>30</v>
      </c>
      <c r="F250" s="1411">
        <f>+_xlfn.IFNA(VLOOKUP(B250,[2]Hoja1!$A:$C,3,FALSE),"Consultar")</f>
        <v>18105</v>
      </c>
      <c r="G250" s="1350" t="s">
        <v>2871</v>
      </c>
      <c r="H250" s="1376"/>
      <c r="I250" s="1377"/>
      <c r="J250" s="1377"/>
      <c r="K250" s="1377"/>
      <c r="L250" s="1377"/>
      <c r="M250" s="1377"/>
      <c r="N250" s="1377"/>
      <c r="O250" s="1377"/>
      <c r="P250" s="1377"/>
      <c r="Q250" s="1377"/>
      <c r="R250" s="1377"/>
      <c r="S250" s="1377">
        <v>57.3</v>
      </c>
      <c r="T250" s="1377">
        <v>55.2</v>
      </c>
      <c r="U250" s="1377">
        <v>52.6</v>
      </c>
      <c r="V250" s="1377">
        <v>49.7</v>
      </c>
      <c r="W250" s="1377">
        <v>46.8</v>
      </c>
      <c r="X250" s="1377">
        <v>43.5</v>
      </c>
      <c r="Y250" s="1377">
        <v>39.799999999999997</v>
      </c>
      <c r="Z250" s="1377">
        <v>35.5</v>
      </c>
      <c r="AA250" s="1377">
        <v>22.3</v>
      </c>
      <c r="AB250" s="1377"/>
      <c r="AC250" s="1377"/>
      <c r="AD250" s="1377"/>
      <c r="AE250" s="1377"/>
      <c r="AF250" s="94"/>
    </row>
    <row r="251" spans="1:32" s="1233" customFormat="1" ht="15" customHeight="1">
      <c r="A251" s="1224"/>
      <c r="B251" s="1360">
        <v>96122813</v>
      </c>
      <c r="C251" s="226" t="s">
        <v>2901</v>
      </c>
      <c r="D251" s="1490">
        <v>50</v>
      </c>
      <c r="E251" s="1165">
        <v>37</v>
      </c>
      <c r="F251" s="1411">
        <f>+_xlfn.IFNA(VLOOKUP(B251,[2]Hoja1!$A:$C,3,FALSE),"Consultar")</f>
        <v>19712</v>
      </c>
      <c r="G251" s="1350" t="s">
        <v>2891</v>
      </c>
      <c r="H251" s="1376"/>
      <c r="I251" s="1377"/>
      <c r="J251" s="1377"/>
      <c r="K251" s="1377"/>
      <c r="L251" s="1377"/>
      <c r="M251" s="1377"/>
      <c r="N251" s="1377"/>
      <c r="O251" s="1377"/>
      <c r="P251" s="1377"/>
      <c r="Q251" s="1377"/>
      <c r="R251" s="1377"/>
      <c r="S251" s="1377"/>
      <c r="T251" s="1377">
        <v>57.9</v>
      </c>
      <c r="U251" s="1377">
        <v>55.2</v>
      </c>
      <c r="V251" s="1377">
        <v>52.5</v>
      </c>
      <c r="W251" s="1377">
        <v>49.6</v>
      </c>
      <c r="X251" s="1377">
        <v>46.6</v>
      </c>
      <c r="Y251" s="1377">
        <v>43.3</v>
      </c>
      <c r="Z251" s="1377">
        <v>39.4</v>
      </c>
      <c r="AA251" s="1377">
        <v>29.4</v>
      </c>
      <c r="AB251" s="1377">
        <v>20.399999999999999</v>
      </c>
      <c r="AC251" s="1377"/>
      <c r="AD251" s="1377"/>
      <c r="AE251" s="1377"/>
      <c r="AF251" s="94"/>
    </row>
    <row r="252" spans="1:32" s="1233" customFormat="1" ht="15" customHeight="1">
      <c r="A252" s="1224"/>
      <c r="B252" s="1360">
        <v>96122814</v>
      </c>
      <c r="C252" s="226" t="s">
        <v>2902</v>
      </c>
      <c r="D252" s="1490">
        <v>50</v>
      </c>
      <c r="E252" s="1165">
        <v>37</v>
      </c>
      <c r="F252" s="1411">
        <f>+_xlfn.IFNA(VLOOKUP(B252,[2]Hoja1!$A:$C,3,FALSE),"Consultar")</f>
        <v>20225</v>
      </c>
      <c r="G252" s="1350" t="s">
        <v>2736</v>
      </c>
      <c r="H252" s="1376"/>
      <c r="I252" s="1377"/>
      <c r="J252" s="1377"/>
      <c r="K252" s="1377"/>
      <c r="L252" s="1377"/>
      <c r="M252" s="1377"/>
      <c r="N252" s="1377"/>
      <c r="O252" s="1377"/>
      <c r="P252" s="1377"/>
      <c r="Q252" s="1377"/>
      <c r="R252" s="1377"/>
      <c r="S252" s="1377"/>
      <c r="T252" s="1377"/>
      <c r="U252" s="1377">
        <v>56.9</v>
      </c>
      <c r="V252" s="1377">
        <v>54.6</v>
      </c>
      <c r="W252" s="1377">
        <v>52.2</v>
      </c>
      <c r="X252" s="1377">
        <v>49.6</v>
      </c>
      <c r="Y252" s="1377">
        <v>46.9</v>
      </c>
      <c r="Z252" s="1377">
        <v>44</v>
      </c>
      <c r="AA252" s="1377">
        <v>37.200000000000003</v>
      </c>
      <c r="AB252" s="1377">
        <v>32.799999999999997</v>
      </c>
      <c r="AC252" s="1377">
        <v>27.2</v>
      </c>
      <c r="AD252" s="1377"/>
      <c r="AE252" s="1377"/>
      <c r="AF252" s="94"/>
    </row>
    <row r="253" spans="1:32" s="1233" customFormat="1" ht="15" customHeight="1" thickBot="1">
      <c r="A253" s="1224"/>
      <c r="B253" s="1360">
        <v>96122815</v>
      </c>
      <c r="C253" s="226" t="s">
        <v>2903</v>
      </c>
      <c r="D253" s="1490">
        <v>50</v>
      </c>
      <c r="E253" s="1165">
        <v>37</v>
      </c>
      <c r="F253" s="1411">
        <f>+_xlfn.IFNA(VLOOKUP(B253,[2]Hoja1!$A:$C,3,FALSE),"Consultar")</f>
        <v>20225</v>
      </c>
      <c r="G253" s="1350" t="s">
        <v>2714</v>
      </c>
      <c r="H253" s="1376"/>
      <c r="I253" s="1377"/>
      <c r="J253" s="1377"/>
      <c r="K253" s="1377"/>
      <c r="L253" s="1377"/>
      <c r="M253" s="1377"/>
      <c r="N253" s="1377"/>
      <c r="O253" s="1377"/>
      <c r="P253" s="1377"/>
      <c r="Q253" s="1377"/>
      <c r="R253" s="1377"/>
      <c r="S253" s="1377"/>
      <c r="T253" s="1377"/>
      <c r="U253" s="1377"/>
      <c r="V253" s="1377">
        <v>56.5</v>
      </c>
      <c r="W253" s="1377">
        <v>54.2</v>
      </c>
      <c r="X253" s="1377">
        <v>51.7</v>
      </c>
      <c r="Y253" s="1377">
        <v>49.2</v>
      </c>
      <c r="Z253" s="1377">
        <v>46.4</v>
      </c>
      <c r="AA253" s="1377">
        <v>40</v>
      </c>
      <c r="AB253" s="1377">
        <v>36.200000000000003</v>
      </c>
      <c r="AC253" s="1377">
        <v>31.6</v>
      </c>
      <c r="AD253" s="1377">
        <v>25.2</v>
      </c>
      <c r="AE253" s="1377"/>
      <c r="AF253" s="94"/>
    </row>
    <row r="254" spans="1:32" s="1233" customFormat="1" ht="15" customHeight="1">
      <c r="A254" s="1224"/>
      <c r="B254" s="4871" t="s">
        <v>1101</v>
      </c>
      <c r="C254" s="4873" t="s">
        <v>320</v>
      </c>
      <c r="D254" s="1546" t="s">
        <v>1434</v>
      </c>
      <c r="E254" s="1547"/>
      <c r="F254" s="4875" t="s">
        <v>2429</v>
      </c>
      <c r="G254" s="1362">
        <f>+_xlfn.IFNA(VLOOKUP(G255,[2]Hoja1!$A:$C,3,FALSE),"Consultar")</f>
        <v>171</v>
      </c>
      <c r="H254" s="4877" t="s">
        <v>884</v>
      </c>
      <c r="I254" s="4877"/>
      <c r="J254" s="4877"/>
      <c r="K254" s="4877"/>
      <c r="L254" s="4877"/>
      <c r="M254" s="4877"/>
      <c r="N254" s="4877"/>
      <c r="O254" s="4877"/>
      <c r="P254" s="4877"/>
      <c r="Q254" s="4877"/>
      <c r="R254" s="4877"/>
      <c r="S254" s="4877"/>
      <c r="T254" s="4877"/>
      <c r="U254" s="4877"/>
      <c r="V254" s="4877"/>
      <c r="W254" s="4877"/>
      <c r="X254" s="4877"/>
      <c r="Y254" s="4877"/>
      <c r="Z254" s="4877"/>
      <c r="AA254" s="4877"/>
      <c r="AB254" s="4877"/>
      <c r="AC254" s="4877"/>
      <c r="AD254" s="4877"/>
      <c r="AE254" s="4878"/>
      <c r="AF254" s="94"/>
    </row>
    <row r="255" spans="1:32" s="1233" customFormat="1" ht="15" customHeight="1" thickBot="1">
      <c r="A255" s="1224"/>
      <c r="B255" s="4872"/>
      <c r="C255" s="4874"/>
      <c r="D255" s="211" t="s">
        <v>2697</v>
      </c>
      <c r="E255" s="211" t="s">
        <v>2430</v>
      </c>
      <c r="F255" s="4876"/>
      <c r="G255" s="1491">
        <v>350542</v>
      </c>
      <c r="H255" s="1548">
        <v>170</v>
      </c>
      <c r="I255" s="211">
        <v>180</v>
      </c>
      <c r="J255" s="211">
        <v>190</v>
      </c>
      <c r="K255" s="211">
        <v>200</v>
      </c>
      <c r="L255" s="211">
        <v>210</v>
      </c>
      <c r="M255" s="211">
        <v>215</v>
      </c>
      <c r="N255" s="211">
        <v>220</v>
      </c>
      <c r="O255" s="211">
        <v>225</v>
      </c>
      <c r="P255" s="211">
        <v>230</v>
      </c>
      <c r="Q255" s="211">
        <v>235</v>
      </c>
      <c r="R255" s="211">
        <v>240</v>
      </c>
      <c r="S255" s="211">
        <v>245</v>
      </c>
      <c r="T255" s="211">
        <v>250</v>
      </c>
      <c r="U255" s="211">
        <v>255</v>
      </c>
      <c r="V255" s="211">
        <v>260</v>
      </c>
      <c r="W255" s="211">
        <v>265</v>
      </c>
      <c r="X255" s="211">
        <v>270</v>
      </c>
      <c r="Y255" s="211">
        <v>275</v>
      </c>
      <c r="Z255" s="211">
        <v>280</v>
      </c>
      <c r="AA255" s="211">
        <v>285</v>
      </c>
      <c r="AB255" s="211">
        <v>290</v>
      </c>
      <c r="AC255" s="211">
        <v>300</v>
      </c>
      <c r="AD255" s="1403">
        <v>315</v>
      </c>
      <c r="AE255" s="1403">
        <v>325</v>
      </c>
      <c r="AF255" s="94"/>
    </row>
    <row r="256" spans="1:32" s="1233" customFormat="1" ht="15" customHeight="1">
      <c r="A256" s="1224"/>
      <c r="B256" s="1549">
        <v>96122816</v>
      </c>
      <c r="C256" s="1550" t="s">
        <v>2904</v>
      </c>
      <c r="D256" s="1551">
        <v>60</v>
      </c>
      <c r="E256" s="1552">
        <v>45</v>
      </c>
      <c r="F256" s="1464" t="str">
        <f>+_xlfn.IFNA(VLOOKUP(B256,[2]Hoja1!$A:$C,3,FALSE),"Consultar")</f>
        <v>Consultar</v>
      </c>
      <c r="G256" s="1374" t="s">
        <v>2718</v>
      </c>
      <c r="H256" s="1553">
        <v>57.4</v>
      </c>
      <c r="I256" s="1554">
        <v>55.4</v>
      </c>
      <c r="J256" s="1554">
        <v>53.4</v>
      </c>
      <c r="K256" s="1554">
        <v>51.2</v>
      </c>
      <c r="L256" s="1554">
        <v>49</v>
      </c>
      <c r="M256" s="1554">
        <v>48.8</v>
      </c>
      <c r="N256" s="1554">
        <v>46.4</v>
      </c>
      <c r="O256" s="1554">
        <v>45</v>
      </c>
      <c r="P256" s="1554">
        <v>43.6</v>
      </c>
      <c r="Q256" s="1554">
        <v>42.3</v>
      </c>
      <c r="R256" s="1554">
        <v>40.799999999999997</v>
      </c>
      <c r="S256" s="1554">
        <v>39</v>
      </c>
      <c r="T256" s="1554">
        <v>37.6</v>
      </c>
      <c r="U256" s="1554">
        <v>35.700000000000003</v>
      </c>
      <c r="V256" s="1554">
        <v>33.700000000000003</v>
      </c>
      <c r="W256" s="1554">
        <v>31.5</v>
      </c>
      <c r="X256" s="1554">
        <v>29.1</v>
      </c>
      <c r="Y256" s="1554">
        <v>25.6</v>
      </c>
      <c r="Z256" s="1554">
        <v>22.2</v>
      </c>
      <c r="AA256" s="1554"/>
      <c r="AB256" s="1554"/>
      <c r="AC256" s="1554"/>
      <c r="AD256" s="1554"/>
      <c r="AE256" s="1555"/>
      <c r="AF256" s="94"/>
    </row>
    <row r="257" spans="1:32" s="1233" customFormat="1" ht="15" customHeight="1">
      <c r="A257" s="1224"/>
      <c r="B257" s="1360">
        <v>96122817</v>
      </c>
      <c r="C257" s="226" t="s">
        <v>2905</v>
      </c>
      <c r="D257" s="1490">
        <v>60</v>
      </c>
      <c r="E257" s="1165">
        <v>45</v>
      </c>
      <c r="F257" s="1464">
        <f>+_xlfn.IFNA(VLOOKUP(B257,[2]Hoja1!$A:$C,3,FALSE),"Consultar")</f>
        <v>26287</v>
      </c>
      <c r="G257" s="1545"/>
      <c r="H257" s="1376"/>
      <c r="I257" s="1377">
        <v>57.1</v>
      </c>
      <c r="J257" s="1377">
        <v>55.1</v>
      </c>
      <c r="K257" s="1377">
        <v>52.9</v>
      </c>
      <c r="L257" s="1377">
        <v>50.7</v>
      </c>
      <c r="M257" s="1377">
        <v>49.4</v>
      </c>
      <c r="N257" s="1377">
        <v>48.4</v>
      </c>
      <c r="O257" s="1377">
        <v>47</v>
      </c>
      <c r="P257" s="1377">
        <v>45.7</v>
      </c>
      <c r="Q257" s="1377">
        <v>44.3</v>
      </c>
      <c r="R257" s="1377">
        <v>42.9</v>
      </c>
      <c r="S257" s="1377">
        <v>41.5</v>
      </c>
      <c r="T257" s="1377">
        <v>40</v>
      </c>
      <c r="U257" s="1377">
        <v>38.4</v>
      </c>
      <c r="V257" s="1377">
        <v>36.5</v>
      </c>
      <c r="W257" s="1377">
        <v>34.5</v>
      </c>
      <c r="X257" s="1377">
        <v>32.299999999999997</v>
      </c>
      <c r="Y257" s="1377">
        <v>30</v>
      </c>
      <c r="Z257" s="1377">
        <v>27.6</v>
      </c>
      <c r="AA257" s="1377">
        <v>24.3</v>
      </c>
      <c r="AB257" s="1377"/>
      <c r="AC257" s="1377"/>
      <c r="AD257" s="1377"/>
      <c r="AE257" s="1556"/>
      <c r="AF257" s="94"/>
    </row>
    <row r="258" spans="1:32" s="1233" customFormat="1" ht="15" customHeight="1">
      <c r="A258" s="1224"/>
      <c r="B258" s="1360">
        <v>96122819</v>
      </c>
      <c r="C258" s="226" t="s">
        <v>2906</v>
      </c>
      <c r="D258" s="1490">
        <v>60</v>
      </c>
      <c r="E258" s="1165">
        <v>45</v>
      </c>
      <c r="F258" s="1464">
        <f>+_xlfn.IFNA(VLOOKUP(B258,[2]Hoja1!$A:$C,3,FALSE),"Consultar")</f>
        <v>26889</v>
      </c>
      <c r="G258" s="1545"/>
      <c r="H258" s="1376"/>
      <c r="I258" s="1377"/>
      <c r="J258" s="1377">
        <v>57.8</v>
      </c>
      <c r="K258" s="1377">
        <v>55.9</v>
      </c>
      <c r="L258" s="1377">
        <v>54.1</v>
      </c>
      <c r="M258" s="1377">
        <v>53.2</v>
      </c>
      <c r="N258" s="1377">
        <v>52.1</v>
      </c>
      <c r="O258" s="1377">
        <v>51</v>
      </c>
      <c r="P258" s="1377">
        <v>50.1</v>
      </c>
      <c r="Q258" s="1377">
        <v>48.9</v>
      </c>
      <c r="R258" s="1377">
        <v>47.7</v>
      </c>
      <c r="S258" s="1377">
        <v>46.6</v>
      </c>
      <c r="T258" s="1377">
        <v>45.4</v>
      </c>
      <c r="U258" s="1377">
        <v>44.1</v>
      </c>
      <c r="V258" s="1377">
        <v>43</v>
      </c>
      <c r="W258" s="1377">
        <v>41.4</v>
      </c>
      <c r="X258" s="1377">
        <v>40</v>
      </c>
      <c r="Y258" s="1377">
        <v>38.4</v>
      </c>
      <c r="Z258" s="1377">
        <v>37.1</v>
      </c>
      <c r="AA258" s="1377">
        <v>35.299999999999997</v>
      </c>
      <c r="AB258" s="1377">
        <v>33.5</v>
      </c>
      <c r="AC258" s="1377">
        <v>29.3</v>
      </c>
      <c r="AD258" s="1377"/>
      <c r="AE258" s="1556"/>
      <c r="AF258" s="94"/>
    </row>
    <row r="259" spans="1:32" s="1233" customFormat="1" ht="15" customHeight="1" thickBot="1">
      <c r="A259" s="1224"/>
      <c r="B259" s="1439">
        <v>96122820</v>
      </c>
      <c r="C259" s="1440" t="s">
        <v>2907</v>
      </c>
      <c r="D259" s="1557">
        <v>60</v>
      </c>
      <c r="E259" s="1441">
        <v>45</v>
      </c>
      <c r="F259" s="908">
        <f>+_xlfn.IFNA(VLOOKUP(B259,[2]Hoja1!$A:$C,3,FALSE),"Consultar")</f>
        <v>27493</v>
      </c>
      <c r="G259" s="1558"/>
      <c r="H259" s="1559"/>
      <c r="I259" s="1560"/>
      <c r="J259" s="1560"/>
      <c r="K259" s="1560">
        <v>57.2</v>
      </c>
      <c r="L259" s="1560">
        <v>55.5</v>
      </c>
      <c r="M259" s="1560">
        <v>54.5</v>
      </c>
      <c r="N259" s="1560">
        <v>53.7</v>
      </c>
      <c r="O259" s="1560">
        <v>52.7</v>
      </c>
      <c r="P259" s="1560">
        <v>51.8</v>
      </c>
      <c r="Q259" s="1560">
        <v>50.8</v>
      </c>
      <c r="R259" s="1560">
        <v>50</v>
      </c>
      <c r="S259" s="1560">
        <v>49</v>
      </c>
      <c r="T259" s="1560">
        <v>48</v>
      </c>
      <c r="U259" s="1560">
        <v>46.8</v>
      </c>
      <c r="V259" s="1560">
        <v>45.7</v>
      </c>
      <c r="W259" s="1560">
        <v>44.5</v>
      </c>
      <c r="X259" s="1560">
        <v>43.5</v>
      </c>
      <c r="Y259" s="1560">
        <v>42.1</v>
      </c>
      <c r="Z259" s="1560">
        <v>40.9</v>
      </c>
      <c r="AA259" s="1560">
        <v>39.700000000000003</v>
      </c>
      <c r="AB259" s="1560">
        <v>38.1</v>
      </c>
      <c r="AC259" s="1560">
        <v>35</v>
      </c>
      <c r="AD259" s="1560">
        <v>29.3</v>
      </c>
      <c r="AE259" s="1561">
        <v>24.2</v>
      </c>
      <c r="AF259" s="94"/>
    </row>
    <row r="260" spans="1:32" s="1233" customFormat="1" ht="15" customHeight="1">
      <c r="A260" s="1224"/>
      <c r="B260" s="1538" t="s">
        <v>2751</v>
      </c>
      <c r="C260" s="1539"/>
      <c r="D260" s="1539"/>
      <c r="E260" s="1539"/>
      <c r="F260" s="1562"/>
      <c r="G260" s="1562"/>
      <c r="H260" s="1539"/>
      <c r="I260" s="1539"/>
      <c r="J260" s="1539"/>
      <c r="K260" s="1539"/>
      <c r="L260" s="1539"/>
      <c r="M260" s="1539"/>
      <c r="N260" s="1539"/>
      <c r="O260" s="1539"/>
      <c r="P260" s="1539"/>
      <c r="Q260" s="1539"/>
      <c r="R260" s="1539"/>
      <c r="S260" s="1539"/>
      <c r="T260" s="1539"/>
      <c r="U260" s="1539"/>
      <c r="V260" s="1539"/>
      <c r="W260" s="1539"/>
      <c r="X260" s="1539"/>
      <c r="Y260" s="1539"/>
      <c r="Z260" s="1539"/>
      <c r="AA260" s="1539"/>
      <c r="AB260" s="1539"/>
      <c r="AC260" s="1539"/>
      <c r="AD260" s="1539"/>
      <c r="AE260" s="1540"/>
      <c r="AF260" s="94"/>
    </row>
    <row r="261" spans="1:32" s="1233" customFormat="1" ht="15" customHeight="1">
      <c r="A261" s="1224"/>
      <c r="B261" s="1381" t="s">
        <v>2752</v>
      </c>
      <c r="C261" s="1455"/>
      <c r="D261" s="1526"/>
      <c r="E261" s="1386"/>
      <c r="F261" s="1392"/>
      <c r="G261" s="1541"/>
      <c r="H261" s="1386"/>
      <c r="I261" s="1542"/>
      <c r="J261" s="1542"/>
      <c r="K261" s="1542"/>
      <c r="L261" s="1542"/>
      <c r="M261" s="1542"/>
      <c r="N261" s="1542"/>
      <c r="O261" s="1542"/>
      <c r="P261" s="1542"/>
      <c r="Q261" s="1542"/>
      <c r="R261" s="1542"/>
      <c r="S261" s="1542"/>
      <c r="T261" s="1542"/>
      <c r="U261" s="1542"/>
      <c r="V261" s="1542"/>
      <c r="W261" s="1542"/>
      <c r="X261" s="1542"/>
      <c r="Y261" s="1542"/>
      <c r="Z261" s="1542"/>
      <c r="AA261" s="1542"/>
      <c r="AB261" s="1542"/>
      <c r="AC261" s="1542"/>
      <c r="AD261" s="1542"/>
      <c r="AE261" s="1542"/>
      <c r="AF261" s="94"/>
    </row>
    <row r="262" spans="1:32" s="1233" customFormat="1" ht="15" customHeight="1" thickBot="1">
      <c r="A262" s="1224"/>
      <c r="B262" s="1563"/>
      <c r="C262" s="1391"/>
      <c r="D262" s="1526"/>
      <c r="E262" s="1386"/>
      <c r="F262" s="1392"/>
      <c r="G262" s="1541"/>
      <c r="H262" s="1386"/>
      <c r="I262" s="1542"/>
      <c r="J262" s="1542"/>
      <c r="K262" s="1542"/>
      <c r="L262" s="1542"/>
      <c r="M262" s="1542"/>
      <c r="N262" s="1542"/>
      <c r="O262" s="1542"/>
      <c r="P262" s="1542"/>
      <c r="Q262" s="1542"/>
      <c r="R262" s="1542"/>
      <c r="S262" s="1542"/>
      <c r="T262" s="1542"/>
      <c r="U262" s="1542"/>
      <c r="V262" s="1542"/>
      <c r="W262" s="1542"/>
      <c r="X262" s="1542"/>
      <c r="Y262" s="1542"/>
      <c r="Z262" s="1542"/>
      <c r="AA262" s="1542"/>
      <c r="AB262" s="1542"/>
      <c r="AC262" s="1542"/>
      <c r="AD262" s="1542"/>
      <c r="AE262" s="1542"/>
      <c r="AF262" s="94"/>
    </row>
    <row r="263" spans="1:32" s="1233" customFormat="1" ht="15" customHeight="1">
      <c r="A263" s="1224"/>
      <c r="B263" s="1564" t="s">
        <v>1101</v>
      </c>
      <c r="C263" s="1519" t="s">
        <v>320</v>
      </c>
      <c r="D263" s="1520" t="s">
        <v>2835</v>
      </c>
      <c r="E263" s="1521"/>
      <c r="F263" s="1522"/>
      <c r="G263" s="1397"/>
      <c r="H263" s="1389"/>
      <c r="I263" s="1389"/>
      <c r="J263" s="1542"/>
      <c r="K263" s="1542"/>
      <c r="L263" s="1542"/>
      <c r="M263" s="1542"/>
      <c r="N263" s="1542"/>
      <c r="O263" s="1542"/>
      <c r="P263" s="1542"/>
      <c r="Q263" s="1542"/>
      <c r="R263" s="1542"/>
      <c r="S263" s="1542"/>
      <c r="T263" s="1542"/>
      <c r="U263" s="1542"/>
      <c r="V263" s="1542"/>
      <c r="W263" s="1542"/>
      <c r="X263" s="1542"/>
      <c r="Y263" s="1542"/>
      <c r="Z263" s="1542"/>
      <c r="AA263" s="1542"/>
      <c r="AB263" s="1542"/>
      <c r="AC263" s="1542"/>
      <c r="AD263" s="1542"/>
      <c r="AE263" s="1542"/>
      <c r="AF263" s="94"/>
    </row>
    <row r="264" spans="1:32" s="1233" customFormat="1" ht="31.5" customHeight="1" thickBot="1">
      <c r="A264" s="1224"/>
      <c r="B264" s="1565">
        <v>96556429</v>
      </c>
      <c r="C264" s="1525" t="s">
        <v>1250</v>
      </c>
      <c r="D264" s="4862">
        <f>+_xlfn.IFNA(VLOOKUP(B264,[2]Hoja1!$A:$C,3,FALSE),"Consultar")</f>
        <v>1410</v>
      </c>
      <c r="E264" s="4863" t="str">
        <f>+_xlfn.IFNA(VLOOKUP(A264,[2]Hoja1!$A:$C,3,FALSE),"Consultar")</f>
        <v>Consultar</v>
      </c>
      <c r="F264" s="4864">
        <f>+_xlfn.IFNA(VLOOKUP(B264,[2]Hoja1!$A:$C,3,FALSE),"Consultar")</f>
        <v>1410</v>
      </c>
      <c r="G264" s="1523"/>
      <c r="H264" s="1389"/>
      <c r="I264" s="1389"/>
      <c r="J264" s="1542"/>
      <c r="K264" s="1542"/>
      <c r="L264" s="1542"/>
      <c r="M264" s="1542"/>
      <c r="N264" s="1542"/>
      <c r="O264" s="1542"/>
      <c r="P264" s="1542"/>
      <c r="Q264" s="1542"/>
      <c r="R264" s="1542"/>
      <c r="S264" s="1542"/>
      <c r="T264" s="1542"/>
      <c r="U264" s="1542"/>
      <c r="V264" s="1542"/>
      <c r="W264" s="1542"/>
      <c r="X264" s="1542"/>
      <c r="Y264" s="1542"/>
      <c r="Z264" s="1542"/>
      <c r="AA264" s="1542"/>
      <c r="AB264" s="1542"/>
      <c r="AC264" s="1542"/>
      <c r="AD264" s="1542"/>
      <c r="AE264" s="1542"/>
      <c r="AF264" s="94"/>
    </row>
    <row r="265" spans="1:32" s="1233" customFormat="1" ht="15" customHeight="1">
      <c r="A265" s="1224"/>
      <c r="B265" s="1390"/>
      <c r="C265" s="1391"/>
      <c r="D265" s="1566"/>
      <c r="E265" s="1386"/>
      <c r="F265" s="1567"/>
      <c r="G265" s="1523"/>
      <c r="H265" s="1389"/>
      <c r="I265" s="1389"/>
      <c r="J265" s="1542"/>
      <c r="K265" s="1542"/>
      <c r="L265" s="1542"/>
      <c r="M265" s="1542"/>
      <c r="N265" s="1542"/>
      <c r="O265" s="1542"/>
      <c r="P265" s="1542"/>
      <c r="Q265" s="1542"/>
      <c r="R265" s="1542"/>
      <c r="S265" s="1542"/>
      <c r="T265" s="1542"/>
      <c r="U265" s="1542"/>
      <c r="V265" s="1542"/>
      <c r="W265" s="1542"/>
      <c r="X265" s="1542"/>
      <c r="Y265" s="1542"/>
      <c r="Z265" s="1542"/>
      <c r="AA265" s="1542"/>
      <c r="AB265" s="1542"/>
      <c r="AC265" s="1542"/>
      <c r="AD265" s="1542"/>
      <c r="AE265" s="1542"/>
      <c r="AF265" s="94"/>
    </row>
    <row r="266" spans="1:32" s="1233" customFormat="1" ht="15" customHeight="1">
      <c r="A266" s="1224"/>
      <c r="B266" s="1390"/>
      <c r="C266" s="278"/>
      <c r="D266" s="1526"/>
      <c r="E266" s="1386"/>
      <c r="F266" s="1392"/>
      <c r="G266" s="1541"/>
      <c r="H266" s="1386"/>
      <c r="I266" s="1542"/>
      <c r="J266" s="1542"/>
      <c r="K266" s="1542"/>
      <c r="L266" s="1542"/>
      <c r="M266" s="1542"/>
      <c r="N266" s="1542"/>
      <c r="O266" s="1542"/>
      <c r="P266" s="1542"/>
      <c r="Q266" s="1542"/>
      <c r="R266" s="1542"/>
      <c r="S266" s="1542"/>
      <c r="T266" s="1542"/>
      <c r="U266" s="1542"/>
      <c r="V266" s="1542"/>
      <c r="W266" s="1542"/>
      <c r="X266" s="1542"/>
      <c r="Y266" s="1542"/>
      <c r="Z266" s="1542"/>
      <c r="AA266" s="1542"/>
      <c r="AB266" s="1542"/>
      <c r="AC266" s="1542"/>
      <c r="AD266" s="1542"/>
      <c r="AE266" s="1395"/>
      <c r="AF266" s="94"/>
    </row>
    <row r="267" spans="1:32" s="1233" customFormat="1" ht="15" customHeight="1">
      <c r="A267" s="1224"/>
      <c r="B267" s="1396" t="s">
        <v>2908</v>
      </c>
      <c r="C267" s="1391"/>
      <c r="D267" s="1386"/>
      <c r="E267" s="1386"/>
      <c r="F267" s="1392"/>
      <c r="G267" s="1391"/>
      <c r="H267" s="1389"/>
      <c r="I267" s="1389"/>
      <c r="J267" s="1389"/>
      <c r="K267" s="1389"/>
      <c r="L267" s="1389"/>
      <c r="M267" s="1389"/>
      <c r="N267" s="1389"/>
      <c r="O267" s="1389"/>
      <c r="P267" s="1389"/>
      <c r="Q267" s="1389"/>
      <c r="R267" s="1389"/>
      <c r="S267" s="1389"/>
      <c r="T267" s="1389"/>
      <c r="U267" s="1389"/>
      <c r="V267" s="1389"/>
      <c r="W267" s="1389"/>
      <c r="X267" s="1389"/>
      <c r="Y267" s="1389"/>
      <c r="Z267" s="1389"/>
      <c r="AA267" s="1389"/>
      <c r="AB267" s="1389"/>
      <c r="AC267" s="1389"/>
      <c r="AD267" s="1389"/>
      <c r="AE267" s="767"/>
      <c r="AF267" s="94"/>
    </row>
    <row r="268" spans="1:32" s="1233" customFormat="1" ht="15" customHeight="1">
      <c r="A268" s="1224"/>
      <c r="B268" s="160" t="s">
        <v>2675</v>
      </c>
      <c r="C268" s="1391"/>
      <c r="D268" s="1386"/>
      <c r="E268" s="1386"/>
      <c r="F268" s="1392"/>
      <c r="G268" s="1391"/>
      <c r="H268" s="1389"/>
      <c r="I268" s="1389"/>
      <c r="J268" s="1389"/>
      <c r="K268" s="1389"/>
      <c r="L268" s="1389"/>
      <c r="M268" s="1389"/>
      <c r="N268" s="1389"/>
      <c r="O268" s="1389"/>
      <c r="P268" s="1389"/>
      <c r="Q268" s="1389"/>
      <c r="R268" s="1389"/>
      <c r="S268" s="1389"/>
      <c r="T268" s="1389"/>
      <c r="U268" s="1389"/>
      <c r="V268" s="1389"/>
      <c r="W268" s="1389"/>
      <c r="X268" s="1389"/>
      <c r="Y268" s="1389"/>
      <c r="Z268" s="1389"/>
      <c r="AA268" s="1389"/>
      <c r="AB268" s="1389"/>
      <c r="AC268" s="1389"/>
      <c r="AD268" s="1389"/>
      <c r="AE268" s="767"/>
      <c r="AF268" s="94"/>
    </row>
    <row r="269" spans="1:32" s="1233" customFormat="1" ht="15" customHeight="1">
      <c r="A269" s="1224"/>
      <c r="B269" s="1390"/>
      <c r="C269" s="1391"/>
      <c r="D269" s="1386"/>
      <c r="E269" s="1386"/>
      <c r="F269" s="1392"/>
      <c r="G269" s="1391"/>
      <c r="H269" s="1389"/>
      <c r="I269" s="1389"/>
      <c r="J269" s="1389"/>
      <c r="K269" s="1389"/>
      <c r="L269" s="1389"/>
      <c r="M269" s="1389"/>
      <c r="N269" s="1389"/>
      <c r="O269" s="1389"/>
      <c r="P269" s="1389"/>
      <c r="Q269" s="1389"/>
      <c r="R269" s="1389"/>
      <c r="S269" s="1389"/>
      <c r="T269" s="1389"/>
      <c r="U269" s="1389"/>
      <c r="V269" s="1389"/>
      <c r="W269" s="1389"/>
      <c r="X269" s="1389"/>
      <c r="Y269" s="1389"/>
      <c r="Z269" s="1389"/>
      <c r="AA269" s="1389"/>
      <c r="AB269" s="1389"/>
      <c r="AC269" s="1389"/>
      <c r="AD269" s="1389"/>
      <c r="AE269" s="1389"/>
      <c r="AF269" s="94"/>
    </row>
    <row r="270" spans="1:32" s="1233" customFormat="1" ht="15" customHeight="1" thickBot="1">
      <c r="A270" s="1224"/>
      <c r="B270" s="1459"/>
      <c r="C270" s="1399"/>
      <c r="D270" s="1400"/>
      <c r="E270" s="1400"/>
      <c r="F270" s="1401"/>
      <c r="G270" s="1399"/>
      <c r="H270" s="1402"/>
      <c r="I270" s="1402"/>
      <c r="J270" s="1402"/>
      <c r="K270" s="1402"/>
      <c r="L270" s="1402"/>
      <c r="M270" s="1402"/>
      <c r="N270" s="1402"/>
      <c r="O270" s="1402"/>
      <c r="P270" s="1402"/>
      <c r="Q270" s="1402"/>
      <c r="R270" s="1402"/>
      <c r="S270" s="1402"/>
      <c r="T270" s="1402"/>
      <c r="U270" s="1402"/>
      <c r="V270" s="1402"/>
      <c r="W270" s="1402"/>
      <c r="X270" s="1402"/>
      <c r="Y270" s="1402"/>
      <c r="Z270" s="1402"/>
      <c r="AA270" s="1402"/>
      <c r="AB270" s="1402"/>
      <c r="AC270" s="1402"/>
      <c r="AD270" s="1402"/>
      <c r="AE270" s="1402"/>
      <c r="AF270" s="94"/>
    </row>
    <row r="271" spans="1:32" s="1233" customFormat="1" ht="15" customHeight="1">
      <c r="A271" s="1224"/>
      <c r="B271" s="4879" t="s">
        <v>1101</v>
      </c>
      <c r="C271" s="4873" t="s">
        <v>320</v>
      </c>
      <c r="D271" s="4865" t="s">
        <v>1434</v>
      </c>
      <c r="E271" s="4883"/>
      <c r="F271" s="4885" t="s">
        <v>2429</v>
      </c>
      <c r="G271" s="4379" t="s">
        <v>2696</v>
      </c>
      <c r="H271" s="4865" t="s">
        <v>884</v>
      </c>
      <c r="I271" s="4866"/>
      <c r="J271" s="4866"/>
      <c r="K271" s="4866"/>
      <c r="L271" s="4866"/>
      <c r="M271" s="4866"/>
      <c r="N271" s="4866"/>
      <c r="O271" s="4866"/>
      <c r="P271" s="4866"/>
      <c r="Q271" s="4866"/>
      <c r="R271" s="4866"/>
      <c r="S271" s="4866"/>
      <c r="T271" s="4866"/>
      <c r="U271" s="4866"/>
      <c r="V271" s="4866"/>
      <c r="W271" s="4866"/>
      <c r="X271" s="4866"/>
      <c r="Y271" s="4866"/>
      <c r="Z271" s="4866"/>
      <c r="AA271" s="4866"/>
      <c r="AB271" s="4866"/>
      <c r="AC271" s="4866"/>
      <c r="AD271" s="4866"/>
      <c r="AE271" s="4867"/>
      <c r="AF271" s="94"/>
    </row>
    <row r="272" spans="1:32" s="1233" customFormat="1" ht="15" customHeight="1">
      <c r="A272" s="1224"/>
      <c r="B272" s="4880"/>
      <c r="C272" s="4882"/>
      <c r="D272" s="4868"/>
      <c r="E272" s="4884"/>
      <c r="F272" s="4886"/>
      <c r="G272" s="4380"/>
      <c r="H272" s="4868"/>
      <c r="I272" s="4869"/>
      <c r="J272" s="4869"/>
      <c r="K272" s="4869"/>
      <c r="L272" s="4869"/>
      <c r="M272" s="4869"/>
      <c r="N272" s="4869"/>
      <c r="O272" s="4869"/>
      <c r="P272" s="4869"/>
      <c r="Q272" s="4869"/>
      <c r="R272" s="4869"/>
      <c r="S272" s="4869"/>
      <c r="T272" s="4869"/>
      <c r="U272" s="4869"/>
      <c r="V272" s="4869"/>
      <c r="W272" s="4869"/>
      <c r="X272" s="4869"/>
      <c r="Y272" s="4869"/>
      <c r="Z272" s="4869"/>
      <c r="AA272" s="4869"/>
      <c r="AB272" s="4869"/>
      <c r="AC272" s="4869"/>
      <c r="AD272" s="4869"/>
      <c r="AE272" s="4870"/>
      <c r="AF272" s="94"/>
    </row>
    <row r="273" spans="1:32" s="1233" customFormat="1" ht="15" customHeight="1" thickBot="1">
      <c r="A273" s="1224"/>
      <c r="B273" s="4881"/>
      <c r="C273" s="4874"/>
      <c r="D273" s="211" t="s">
        <v>2697</v>
      </c>
      <c r="E273" s="211" t="s">
        <v>2430</v>
      </c>
      <c r="F273" s="4887"/>
      <c r="G273" s="4381"/>
      <c r="H273" s="211">
        <v>5</v>
      </c>
      <c r="I273" s="211">
        <v>15</v>
      </c>
      <c r="J273" s="211">
        <v>20</v>
      </c>
      <c r="K273" s="211">
        <v>25</v>
      </c>
      <c r="L273" s="211">
        <v>35</v>
      </c>
      <c r="M273" s="211">
        <v>45</v>
      </c>
      <c r="N273" s="211">
        <v>50</v>
      </c>
      <c r="O273" s="211">
        <v>55</v>
      </c>
      <c r="P273" s="211">
        <v>60</v>
      </c>
      <c r="Q273" s="211">
        <v>65</v>
      </c>
      <c r="R273" s="211">
        <v>70</v>
      </c>
      <c r="S273" s="211">
        <v>75</v>
      </c>
      <c r="T273" s="211">
        <v>80</v>
      </c>
      <c r="U273" s="211">
        <v>90</v>
      </c>
      <c r="V273" s="211">
        <v>100</v>
      </c>
      <c r="W273" s="211">
        <v>110</v>
      </c>
      <c r="X273" s="211">
        <v>120</v>
      </c>
      <c r="Y273" s="211">
        <v>130</v>
      </c>
      <c r="Z273" s="211">
        <v>140</v>
      </c>
      <c r="AA273" s="211">
        <v>160</v>
      </c>
      <c r="AB273" s="211">
        <v>170</v>
      </c>
      <c r="AC273" s="211">
        <v>180</v>
      </c>
      <c r="AD273" s="1403">
        <v>190</v>
      </c>
      <c r="AE273" s="1404">
        <v>220</v>
      </c>
      <c r="AF273" s="94"/>
    </row>
    <row r="274" spans="1:32" s="1233" customFormat="1" ht="15" customHeight="1">
      <c r="A274" s="1224"/>
      <c r="B274" s="215">
        <v>96123482</v>
      </c>
      <c r="C274" s="218" t="s">
        <v>2909</v>
      </c>
      <c r="D274" s="1570">
        <v>5</v>
      </c>
      <c r="E274" s="216">
        <v>4</v>
      </c>
      <c r="F274" s="1406">
        <f>+_xlfn.IFNA(VLOOKUP(B274,[2]Hoja1!$A:$C,3,FALSE),"Consultar")</f>
        <v>4549</v>
      </c>
      <c r="G274" s="1544"/>
      <c r="H274" s="1346"/>
      <c r="I274" s="220">
        <v>61.1</v>
      </c>
      <c r="J274" s="220">
        <v>29.3</v>
      </c>
      <c r="K274" s="220"/>
      <c r="L274" s="220"/>
      <c r="M274" s="220"/>
      <c r="N274" s="220"/>
      <c r="O274" s="220"/>
      <c r="P274" s="220"/>
      <c r="Q274" s="220"/>
      <c r="R274" s="220"/>
      <c r="S274" s="220"/>
      <c r="T274" s="220"/>
      <c r="U274" s="220"/>
      <c r="V274" s="220"/>
      <c r="W274" s="220"/>
      <c r="X274" s="220"/>
      <c r="Y274" s="220"/>
      <c r="Z274" s="220"/>
      <c r="AA274" s="220"/>
      <c r="AB274" s="220"/>
      <c r="AC274" s="220"/>
      <c r="AD274" s="220"/>
      <c r="AE274" s="1571"/>
      <c r="AF274" s="94"/>
    </row>
    <row r="275" spans="1:32" s="1233" customFormat="1" ht="15" customHeight="1">
      <c r="A275" s="1224"/>
      <c r="B275" s="232">
        <v>96123527</v>
      </c>
      <c r="C275" s="235" t="s">
        <v>2910</v>
      </c>
      <c r="D275" s="237">
        <v>7.5</v>
      </c>
      <c r="E275" s="233">
        <v>5.5</v>
      </c>
      <c r="F275" s="1406">
        <f>+_xlfn.IFNA(VLOOKUP(B275,[2]Hoja1!$A:$C,3,FALSE),"Consultar")</f>
        <v>5934</v>
      </c>
      <c r="G275" s="1545"/>
      <c r="H275" s="1351"/>
      <c r="I275" s="237">
        <v>84.7</v>
      </c>
      <c r="J275" s="237">
        <v>68.900000000000006</v>
      </c>
      <c r="K275" s="237">
        <v>41.1</v>
      </c>
      <c r="L275" s="237"/>
      <c r="M275" s="237"/>
      <c r="N275" s="237"/>
      <c r="O275" s="237"/>
      <c r="P275" s="237"/>
      <c r="Q275" s="237"/>
      <c r="R275" s="237"/>
      <c r="S275" s="237"/>
      <c r="T275" s="237"/>
      <c r="U275" s="237"/>
      <c r="V275" s="237"/>
      <c r="W275" s="237"/>
      <c r="X275" s="237"/>
      <c r="Y275" s="237"/>
      <c r="Z275" s="237"/>
      <c r="AA275" s="237"/>
      <c r="AB275" s="237"/>
      <c r="AC275" s="237"/>
      <c r="AD275" s="237"/>
      <c r="AE275" s="1472"/>
      <c r="AF275" s="94"/>
    </row>
    <row r="276" spans="1:32" s="1233" customFormat="1" ht="15" customHeight="1" thickBot="1">
      <c r="A276" s="1224"/>
      <c r="B276" s="232">
        <v>96123528</v>
      </c>
      <c r="C276" s="235" t="s">
        <v>2911</v>
      </c>
      <c r="D276" s="1468">
        <v>10</v>
      </c>
      <c r="E276" s="233">
        <v>7.5</v>
      </c>
      <c r="F276" s="1406">
        <f>+_xlfn.IFNA(VLOOKUP(B276,[2]Hoja1!$A:$C,3,FALSE),"Consultar")</f>
        <v>7193</v>
      </c>
      <c r="G276" s="1545"/>
      <c r="H276" s="1351"/>
      <c r="I276" s="237">
        <v>84.7</v>
      </c>
      <c r="J276" s="237">
        <v>78.400000000000006</v>
      </c>
      <c r="K276" s="1430">
        <v>71.099999999999994</v>
      </c>
      <c r="L276" s="1430">
        <v>51.3</v>
      </c>
      <c r="M276" s="1349"/>
      <c r="N276" s="237"/>
      <c r="O276" s="237"/>
      <c r="P276" s="237"/>
      <c r="Q276" s="237"/>
      <c r="R276" s="237"/>
      <c r="S276" s="237"/>
      <c r="T276" s="237"/>
      <c r="U276" s="237"/>
      <c r="V276" s="237"/>
      <c r="W276" s="237"/>
      <c r="X276" s="237"/>
      <c r="Y276" s="237"/>
      <c r="Z276" s="1415"/>
      <c r="AA276" s="1415"/>
      <c r="AB276" s="1415"/>
      <c r="AC276" s="1415"/>
      <c r="AD276" s="237"/>
      <c r="AE276" s="1472"/>
      <c r="AF276" s="94"/>
    </row>
    <row r="277" spans="1:32" s="1233" customFormat="1" ht="15" customHeight="1">
      <c r="A277" s="1224"/>
      <c r="B277" s="232">
        <v>96123529</v>
      </c>
      <c r="C277" s="235" t="s">
        <v>2912</v>
      </c>
      <c r="D277" s="1468">
        <v>15</v>
      </c>
      <c r="E277" s="233">
        <v>11</v>
      </c>
      <c r="F277" s="1406">
        <f>+_xlfn.IFNA(VLOOKUP(B277,[2]Hoja1!$A:$C,3,FALSE),"Consultar")</f>
        <v>8368</v>
      </c>
      <c r="G277" s="1491"/>
      <c r="H277" s="1376"/>
      <c r="I277" s="1377"/>
      <c r="J277" s="1377"/>
      <c r="K277" s="1435"/>
      <c r="L277" s="1435">
        <v>68.7</v>
      </c>
      <c r="M277" s="1377">
        <v>42</v>
      </c>
      <c r="N277" s="1377"/>
      <c r="O277" s="1361"/>
      <c r="P277" s="1377"/>
      <c r="Q277" s="1361"/>
      <c r="R277" s="1377"/>
      <c r="S277" s="1377"/>
      <c r="T277" s="1377"/>
      <c r="U277" s="1377"/>
      <c r="V277" s="1377"/>
      <c r="W277" s="1377"/>
      <c r="X277" s="1377"/>
      <c r="Y277" s="1433"/>
      <c r="Z277" s="4849" t="s">
        <v>272</v>
      </c>
      <c r="AA277" s="4850"/>
      <c r="AB277" s="4850"/>
      <c r="AC277" s="4851"/>
      <c r="AD277" s="1432"/>
      <c r="AE277" s="1556"/>
      <c r="AF277" s="94"/>
    </row>
    <row r="278" spans="1:32" s="1233" customFormat="1" ht="15" customHeight="1">
      <c r="A278" s="1224"/>
      <c r="B278" s="232">
        <v>96123530</v>
      </c>
      <c r="C278" s="235" t="s">
        <v>2913</v>
      </c>
      <c r="D278" s="1468">
        <v>15</v>
      </c>
      <c r="E278" s="233">
        <v>11</v>
      </c>
      <c r="F278" s="1406">
        <f>+_xlfn.IFNA(VLOOKUP(B278,[2]Hoja1!$A:$C,3,FALSE),"Consultar")</f>
        <v>8368</v>
      </c>
      <c r="G278" s="1545"/>
      <c r="H278" s="1376"/>
      <c r="I278" s="1377"/>
      <c r="J278" s="1377"/>
      <c r="K278" s="1435"/>
      <c r="L278" s="1435">
        <v>81.8</v>
      </c>
      <c r="M278" s="1435">
        <v>52.1</v>
      </c>
      <c r="N278" s="1377">
        <v>48.1</v>
      </c>
      <c r="O278" s="1377">
        <v>30.5</v>
      </c>
      <c r="P278" s="1377"/>
      <c r="Q278" s="1361"/>
      <c r="R278" s="1377"/>
      <c r="S278" s="1377"/>
      <c r="T278" s="1377"/>
      <c r="U278" s="1377"/>
      <c r="V278" s="1377"/>
      <c r="W278" s="1377"/>
      <c r="X278" s="1377"/>
      <c r="Y278" s="1433"/>
      <c r="Z278" s="4852"/>
      <c r="AA278" s="4853"/>
      <c r="AB278" s="4853"/>
      <c r="AC278" s="4854"/>
      <c r="AD278" s="1432"/>
      <c r="AE278" s="1556"/>
      <c r="AF278" s="94"/>
    </row>
    <row r="279" spans="1:32" s="1233" customFormat="1" ht="15" customHeight="1" thickBot="1">
      <c r="A279" s="1224"/>
      <c r="B279" s="1572">
        <v>96123531</v>
      </c>
      <c r="C279" s="226" t="s">
        <v>2914</v>
      </c>
      <c r="D279" s="1490">
        <v>20</v>
      </c>
      <c r="E279" s="1165">
        <v>15</v>
      </c>
      <c r="F279" s="1411">
        <f>+_xlfn.IFNA(VLOOKUP(B279,[2]Hoja1!$A:$C,3,FALSE),"Consultar")</f>
        <v>11134</v>
      </c>
      <c r="G279" s="1350" t="s">
        <v>2704</v>
      </c>
      <c r="H279" s="1376"/>
      <c r="I279" s="1377"/>
      <c r="J279" s="1377"/>
      <c r="K279" s="1435"/>
      <c r="L279" s="1435">
        <v>84.9</v>
      </c>
      <c r="M279" s="1435">
        <v>74.400000000000006</v>
      </c>
      <c r="N279" s="1377">
        <v>67.900000000000006</v>
      </c>
      <c r="O279" s="1435">
        <v>60.6</v>
      </c>
      <c r="P279" s="1377">
        <v>52.4</v>
      </c>
      <c r="Q279" s="1377">
        <v>40.799999999999997</v>
      </c>
      <c r="R279" s="1377"/>
      <c r="S279" s="1377"/>
      <c r="T279" s="1377"/>
      <c r="U279" s="1377"/>
      <c r="V279" s="1377"/>
      <c r="W279" s="1377"/>
      <c r="X279" s="1377"/>
      <c r="Y279" s="1433"/>
      <c r="Z279" s="4855"/>
      <c r="AA279" s="4856"/>
      <c r="AB279" s="4856"/>
      <c r="AC279" s="4857"/>
      <c r="AD279" s="1432"/>
      <c r="AE279" s="1556"/>
      <c r="AF279" s="94"/>
    </row>
    <row r="280" spans="1:32" s="1252" customFormat="1" ht="14.45">
      <c r="B280" s="1572">
        <v>96123532</v>
      </c>
      <c r="C280" s="226" t="s">
        <v>2915</v>
      </c>
      <c r="D280" s="1490">
        <v>20</v>
      </c>
      <c r="E280" s="1165">
        <v>15</v>
      </c>
      <c r="F280" s="1411">
        <f>+_xlfn.IFNA(VLOOKUP(B280,[2]Hoja1!$A:$C,3,FALSE),"Consultar")</f>
        <v>11134</v>
      </c>
      <c r="G280" s="1350" t="s">
        <v>2706</v>
      </c>
      <c r="H280" s="1376"/>
      <c r="I280" s="1377"/>
      <c r="J280" s="1377"/>
      <c r="K280" s="1435"/>
      <c r="L280" s="1435"/>
      <c r="M280" s="1435">
        <v>82.4</v>
      </c>
      <c r="N280" s="1377">
        <v>76.8</v>
      </c>
      <c r="O280" s="1435">
        <v>77.7</v>
      </c>
      <c r="P280" s="1377">
        <v>63.6</v>
      </c>
      <c r="Q280" s="1435">
        <v>55.4</v>
      </c>
      <c r="R280" s="1377">
        <v>45.4</v>
      </c>
      <c r="S280" s="1377">
        <v>31.6</v>
      </c>
      <c r="T280" s="1377"/>
      <c r="U280" s="1377"/>
      <c r="V280" s="1377"/>
      <c r="W280" s="1377"/>
      <c r="X280" s="1377"/>
      <c r="Y280" s="1377"/>
      <c r="Z280" s="1485"/>
      <c r="AA280" s="1485"/>
      <c r="AB280" s="1485"/>
      <c r="AC280" s="1485"/>
      <c r="AD280" s="1377"/>
      <c r="AE280" s="1556"/>
      <c r="AF280" s="1384"/>
    </row>
    <row r="281" spans="1:32" s="1252" customFormat="1" ht="14.25" customHeight="1">
      <c r="B281" s="1572">
        <v>96123533</v>
      </c>
      <c r="C281" s="226" t="s">
        <v>2916</v>
      </c>
      <c r="D281" s="1490">
        <v>25</v>
      </c>
      <c r="E281" s="1165">
        <v>18.5</v>
      </c>
      <c r="F281" s="1411">
        <f>+_xlfn.IFNA(VLOOKUP(B281,[2]Hoja1!$A:$C,3,FALSE),"Consultar")</f>
        <v>12795</v>
      </c>
      <c r="G281" s="1350" t="s">
        <v>2708</v>
      </c>
      <c r="H281" s="1376"/>
      <c r="I281" s="1377"/>
      <c r="J281" s="1377"/>
      <c r="K281" s="1377"/>
      <c r="L281" s="1377"/>
      <c r="M281" s="1377"/>
      <c r="N281" s="1377">
        <v>84.4</v>
      </c>
      <c r="O281" s="1377">
        <v>81</v>
      </c>
      <c r="P281" s="1377">
        <v>75</v>
      </c>
      <c r="Q281" s="1377">
        <v>68.400000000000006</v>
      </c>
      <c r="R281" s="1377">
        <v>60.5</v>
      </c>
      <c r="S281" s="1377">
        <v>51.4</v>
      </c>
      <c r="T281" s="1377">
        <v>40.4</v>
      </c>
      <c r="U281" s="1377"/>
      <c r="V281" s="1377"/>
      <c r="W281" s="1377"/>
      <c r="X281" s="1377"/>
      <c r="Y281" s="1377"/>
      <c r="Z281" s="1377"/>
      <c r="AA281" s="1377"/>
      <c r="AB281" s="1377"/>
      <c r="AC281" s="1377"/>
      <c r="AD281" s="1377"/>
      <c r="AE281" s="1556"/>
      <c r="AF281" s="1384"/>
    </row>
    <row r="282" spans="1:32" s="1252" customFormat="1" ht="16.5" customHeight="1">
      <c r="B282" s="1572">
        <v>96123534</v>
      </c>
      <c r="C282" s="226" t="s">
        <v>2917</v>
      </c>
      <c r="D282" s="1490">
        <v>25</v>
      </c>
      <c r="E282" s="1165">
        <v>18.5</v>
      </c>
      <c r="F282" s="1411">
        <f>+_xlfn.IFNA(VLOOKUP(B282,[2]Hoja1!$A:$C,3,FALSE),"Consultar")</f>
        <v>13402</v>
      </c>
      <c r="G282" s="1350" t="s">
        <v>2918</v>
      </c>
      <c r="H282" s="1376"/>
      <c r="I282" s="1377"/>
      <c r="J282" s="1377"/>
      <c r="K282" s="1377"/>
      <c r="L282" s="1377"/>
      <c r="M282" s="1377"/>
      <c r="N282" s="1377"/>
      <c r="O282" s="1377">
        <v>83.1</v>
      </c>
      <c r="P282" s="1377">
        <v>79.2</v>
      </c>
      <c r="Q282" s="1377">
        <v>74.8</v>
      </c>
      <c r="R282" s="1377">
        <v>70</v>
      </c>
      <c r="S282" s="1377">
        <v>64.8</v>
      </c>
      <c r="T282" s="1377">
        <v>58.9</v>
      </c>
      <c r="U282" s="1377">
        <v>44.6</v>
      </c>
      <c r="V282" s="1377"/>
      <c r="W282" s="1377"/>
      <c r="X282" s="1377"/>
      <c r="Y282" s="1377"/>
      <c r="Z282" s="1377"/>
      <c r="AA282" s="1377"/>
      <c r="AB282" s="1377"/>
      <c r="AC282" s="1377"/>
      <c r="AD282" s="1377"/>
      <c r="AE282" s="1556"/>
      <c r="AF282" s="1384"/>
    </row>
    <row r="283" spans="1:32" ht="13.15" customHeight="1">
      <c r="B283" s="1572">
        <v>96123535</v>
      </c>
      <c r="C283" s="226" t="s">
        <v>2919</v>
      </c>
      <c r="D283" s="1490">
        <v>30</v>
      </c>
      <c r="E283" s="1165">
        <v>22</v>
      </c>
      <c r="F283" s="1411">
        <f>+_xlfn.IFNA(VLOOKUP(B283,[2]Hoja1!$A:$C,3,FALSE),"Consultar")</f>
        <v>14878</v>
      </c>
      <c r="G283" s="1350" t="s">
        <v>2736</v>
      </c>
      <c r="H283" s="1376"/>
      <c r="I283" s="1377"/>
      <c r="J283" s="1377"/>
      <c r="K283" s="1377"/>
      <c r="L283" s="1377"/>
      <c r="M283" s="1377"/>
      <c r="N283" s="1377"/>
      <c r="O283" s="1377"/>
      <c r="P283" s="1377"/>
      <c r="Q283" s="1377">
        <v>82</v>
      </c>
      <c r="R283" s="1377">
        <v>77.8</v>
      </c>
      <c r="S283" s="1377">
        <v>73.3</v>
      </c>
      <c r="T283" s="1377">
        <v>68.2</v>
      </c>
      <c r="U283" s="1377">
        <v>56.4</v>
      </c>
      <c r="V283" s="1377">
        <v>40.4</v>
      </c>
      <c r="W283" s="1377"/>
      <c r="X283" s="1377"/>
      <c r="Y283" s="1377"/>
      <c r="Z283" s="1377"/>
      <c r="AA283" s="1377"/>
      <c r="AB283" s="1377"/>
      <c r="AC283" s="1377"/>
      <c r="AD283" s="1377"/>
      <c r="AE283" s="1556"/>
      <c r="AF283" s="1384"/>
    </row>
    <row r="284" spans="1:32" ht="14.1" customHeight="1">
      <c r="B284" s="1572">
        <v>96123536</v>
      </c>
      <c r="C284" s="226" t="s">
        <v>2920</v>
      </c>
      <c r="D284" s="1490">
        <v>30</v>
      </c>
      <c r="E284" s="1165">
        <v>22</v>
      </c>
      <c r="F284" s="1411">
        <f>+_xlfn.IFNA(VLOOKUP(B284,[2]Hoja1!$A:$C,3,FALSE),"Consultar")</f>
        <v>14878</v>
      </c>
      <c r="G284" s="1350" t="s">
        <v>2714</v>
      </c>
      <c r="H284" s="1376"/>
      <c r="I284" s="1377"/>
      <c r="J284" s="1377"/>
      <c r="K284" s="1377"/>
      <c r="L284" s="1377"/>
      <c r="M284" s="1377"/>
      <c r="N284" s="1377"/>
      <c r="O284" s="1377"/>
      <c r="P284" s="1377"/>
      <c r="Q284" s="1377"/>
      <c r="R284" s="1377">
        <v>84</v>
      </c>
      <c r="S284" s="1377">
        <v>79.900000000000006</v>
      </c>
      <c r="T284" s="1377">
        <v>75.3</v>
      </c>
      <c r="U284" s="1377">
        <v>65.099999999999994</v>
      </c>
      <c r="V284" s="1377">
        <v>52.1</v>
      </c>
      <c r="W284" s="1377">
        <v>34.4</v>
      </c>
      <c r="X284" s="1377"/>
      <c r="Y284" s="1377"/>
      <c r="Z284" s="1377"/>
      <c r="AA284" s="1377"/>
      <c r="AB284" s="1377"/>
      <c r="AC284" s="1377"/>
      <c r="AD284" s="1377"/>
      <c r="AE284" s="1556"/>
      <c r="AF284" s="1384"/>
    </row>
    <row r="285" spans="1:32" ht="14.1" customHeight="1">
      <c r="B285" s="1572">
        <v>96123537</v>
      </c>
      <c r="C285" s="226" t="s">
        <v>2921</v>
      </c>
      <c r="D285" s="1490">
        <v>40</v>
      </c>
      <c r="E285" s="1165">
        <v>30</v>
      </c>
      <c r="F285" s="1411">
        <f>+_xlfn.IFNA(VLOOKUP(B285,[2]Hoja1!$A:$C,3,FALSE),"Consultar")</f>
        <v>15872</v>
      </c>
      <c r="G285" s="1362">
        <f>+_xlfn.IFNA(VLOOKUP(G286,[2]Hoja1!$A:$C,3,FALSE),"Consultar")</f>
        <v>208</v>
      </c>
      <c r="H285" s="1376"/>
      <c r="I285" s="1377"/>
      <c r="J285" s="1377"/>
      <c r="K285" s="1377"/>
      <c r="L285" s="1377"/>
      <c r="M285" s="1377"/>
      <c r="N285" s="1377"/>
      <c r="O285" s="1377"/>
      <c r="P285" s="1377"/>
      <c r="Q285" s="1377"/>
      <c r="R285" s="1377"/>
      <c r="S285" s="1377">
        <v>83.8</v>
      </c>
      <c r="T285" s="1377">
        <v>80.5</v>
      </c>
      <c r="U285" s="1377">
        <v>73.3</v>
      </c>
      <c r="V285" s="1377">
        <v>65</v>
      </c>
      <c r="W285" s="1377">
        <v>55.4</v>
      </c>
      <c r="X285" s="1377">
        <v>42.6</v>
      </c>
      <c r="Y285" s="1377"/>
      <c r="Z285" s="1377"/>
      <c r="AA285" s="1377"/>
      <c r="AB285" s="1377"/>
      <c r="AC285" s="1377"/>
      <c r="AD285" s="1377"/>
      <c r="AE285" s="1556"/>
      <c r="AF285" s="1384"/>
    </row>
    <row r="286" spans="1:32" ht="15.6" customHeight="1">
      <c r="B286" s="1572">
        <v>96123538</v>
      </c>
      <c r="C286" s="226" t="s">
        <v>2922</v>
      </c>
      <c r="D286" s="1490">
        <v>40</v>
      </c>
      <c r="E286" s="1165">
        <v>30</v>
      </c>
      <c r="F286" s="1411" t="str">
        <f>+_xlfn.IFNA(VLOOKUP(B286,[2]Hoja1!$A:$C,3,FALSE),"Consultar")</f>
        <v>Consultar</v>
      </c>
      <c r="G286" s="1491">
        <v>369902</v>
      </c>
      <c r="H286" s="1376"/>
      <c r="I286" s="1377"/>
      <c r="J286" s="1377"/>
      <c r="K286" s="1377"/>
      <c r="L286" s="1377"/>
      <c r="M286" s="1377"/>
      <c r="N286" s="1377"/>
      <c r="O286" s="1377"/>
      <c r="P286" s="1377"/>
      <c r="Q286" s="1377"/>
      <c r="R286" s="1377"/>
      <c r="S286" s="1377"/>
      <c r="T286" s="1377">
        <v>84.9</v>
      </c>
      <c r="U286" s="1377">
        <v>78.8</v>
      </c>
      <c r="V286" s="1377">
        <v>71.3</v>
      </c>
      <c r="W286" s="1377">
        <v>62.8</v>
      </c>
      <c r="X286" s="1377">
        <v>52.1</v>
      </c>
      <c r="Y286" s="1377">
        <v>37.799999999999997</v>
      </c>
      <c r="Z286" s="1377"/>
      <c r="AA286" s="1377"/>
      <c r="AB286" s="1377"/>
      <c r="AC286" s="1377"/>
      <c r="AD286" s="1377"/>
      <c r="AE286" s="1556"/>
      <c r="AF286" s="1384"/>
    </row>
    <row r="287" spans="1:32" ht="14.45">
      <c r="B287" s="1572">
        <v>96123539</v>
      </c>
      <c r="C287" s="226" t="s">
        <v>2923</v>
      </c>
      <c r="D287" s="1490">
        <v>40</v>
      </c>
      <c r="E287" s="1165">
        <v>30</v>
      </c>
      <c r="F287" s="1411">
        <f>+_xlfn.IFNA(VLOOKUP(B287,[2]Hoja1!$A:$C,3,FALSE),"Consultar")</f>
        <v>15872</v>
      </c>
      <c r="G287" s="1350" t="s">
        <v>2718</v>
      </c>
      <c r="H287" s="1376"/>
      <c r="I287" s="1377"/>
      <c r="J287" s="1377"/>
      <c r="K287" s="1377"/>
      <c r="L287" s="1377"/>
      <c r="M287" s="1377"/>
      <c r="N287" s="1377"/>
      <c r="O287" s="1377"/>
      <c r="P287" s="1377"/>
      <c r="Q287" s="1377"/>
      <c r="R287" s="1377"/>
      <c r="S287" s="1377"/>
      <c r="T287" s="1377"/>
      <c r="U287" s="1377">
        <v>83.9</v>
      </c>
      <c r="V287" s="1377">
        <v>77</v>
      </c>
      <c r="W287" s="1377">
        <v>69.2</v>
      </c>
      <c r="X287" s="1377">
        <v>59.8</v>
      </c>
      <c r="Y287" s="1377">
        <v>48.4</v>
      </c>
      <c r="Z287" s="1377">
        <v>32.5</v>
      </c>
      <c r="AA287" s="1377"/>
      <c r="AB287" s="1377"/>
      <c r="AC287" s="1377"/>
      <c r="AD287" s="1377"/>
      <c r="AE287" s="1556"/>
      <c r="AF287" s="1384"/>
    </row>
    <row r="288" spans="1:32" ht="15.6" customHeight="1">
      <c r="B288" s="1572">
        <v>96123540</v>
      </c>
      <c r="C288" s="226" t="s">
        <v>2924</v>
      </c>
      <c r="D288" s="1490">
        <v>40</v>
      </c>
      <c r="E288" s="1165">
        <v>30</v>
      </c>
      <c r="F288" s="1411">
        <f>+_xlfn.IFNA(VLOOKUP(B288,[2]Hoja1!$A:$C,3,FALSE),"Consultar")</f>
        <v>16476</v>
      </c>
      <c r="G288" s="1366"/>
      <c r="H288" s="1376"/>
      <c r="I288" s="1377"/>
      <c r="J288" s="1377"/>
      <c r="K288" s="1377"/>
      <c r="L288" s="1377"/>
      <c r="M288" s="1377"/>
      <c r="N288" s="1377"/>
      <c r="O288" s="1377"/>
      <c r="P288" s="1377"/>
      <c r="Q288" s="1377"/>
      <c r="R288" s="1377"/>
      <c r="S288" s="1377"/>
      <c r="T288" s="1377"/>
      <c r="U288" s="1377">
        <v>84.4</v>
      </c>
      <c r="V288" s="1377">
        <v>79.5</v>
      </c>
      <c r="W288" s="1377">
        <v>73.5</v>
      </c>
      <c r="X288" s="1377">
        <v>66.8</v>
      </c>
      <c r="Y288" s="1377">
        <v>59.2</v>
      </c>
      <c r="Z288" s="1377">
        <v>49.9</v>
      </c>
      <c r="AA288" s="1377"/>
      <c r="AB288" s="1377"/>
      <c r="AC288" s="1377"/>
      <c r="AD288" s="1377"/>
      <c r="AE288" s="1556"/>
      <c r="AF288" s="1384"/>
    </row>
    <row r="289" spans="1:32" ht="12.75" customHeight="1">
      <c r="A289" s="1220"/>
      <c r="B289" s="1572">
        <v>96123541</v>
      </c>
      <c r="C289" s="226" t="s">
        <v>2925</v>
      </c>
      <c r="D289" s="1490">
        <v>50</v>
      </c>
      <c r="E289" s="1165">
        <v>37</v>
      </c>
      <c r="F289" s="1411">
        <f>+_xlfn.IFNA(VLOOKUP(B289,[2]Hoja1!$A:$C,3,FALSE),"Consultar")</f>
        <v>19411</v>
      </c>
      <c r="G289" s="1366"/>
      <c r="H289" s="1376"/>
      <c r="I289" s="1377"/>
      <c r="J289" s="1377"/>
      <c r="K289" s="1377"/>
      <c r="L289" s="1377"/>
      <c r="M289" s="1377"/>
      <c r="N289" s="1377"/>
      <c r="O289" s="1377"/>
      <c r="P289" s="1377"/>
      <c r="Q289" s="1377"/>
      <c r="R289" s="1377"/>
      <c r="S289" s="1377"/>
      <c r="T289" s="1377"/>
      <c r="U289" s="1377"/>
      <c r="V289" s="1377">
        <v>84.4</v>
      </c>
      <c r="W289" s="1377">
        <v>78.7</v>
      </c>
      <c r="X289" s="1377">
        <v>78.599999999999994</v>
      </c>
      <c r="Y289" s="1377">
        <v>65.7</v>
      </c>
      <c r="Z289" s="1377">
        <v>57.5</v>
      </c>
      <c r="AA289" s="1377">
        <v>33.9</v>
      </c>
      <c r="AB289" s="1377"/>
      <c r="AC289" s="1377"/>
      <c r="AD289" s="1377"/>
      <c r="AE289" s="1556"/>
      <c r="AF289" s="1384"/>
    </row>
    <row r="290" spans="1:32" ht="14.45">
      <c r="A290" s="1220"/>
      <c r="B290" s="1572">
        <v>96123542</v>
      </c>
      <c r="C290" s="226" t="s">
        <v>2926</v>
      </c>
      <c r="D290" s="1490">
        <v>50</v>
      </c>
      <c r="E290" s="1165">
        <v>37</v>
      </c>
      <c r="F290" s="1411">
        <f>+_xlfn.IFNA(VLOOKUP(B290,[2]Hoja1!$A:$C,3,FALSE),"Consultar")</f>
        <v>19411</v>
      </c>
      <c r="G290" s="1366"/>
      <c r="H290" s="1376"/>
      <c r="I290" s="1377"/>
      <c r="J290" s="1377"/>
      <c r="K290" s="1377"/>
      <c r="L290" s="1377"/>
      <c r="M290" s="1377"/>
      <c r="N290" s="1377"/>
      <c r="O290" s="1377"/>
      <c r="P290" s="1377"/>
      <c r="Q290" s="1377"/>
      <c r="R290" s="1377"/>
      <c r="S290" s="1377"/>
      <c r="T290" s="1377"/>
      <c r="U290" s="1377"/>
      <c r="V290" s="1377"/>
      <c r="W290" s="1377">
        <v>83</v>
      </c>
      <c r="X290" s="1377">
        <v>77.3</v>
      </c>
      <c r="Y290" s="1377">
        <v>70.8</v>
      </c>
      <c r="Z290" s="1377">
        <v>63.5</v>
      </c>
      <c r="AA290" s="1377">
        <v>44.4</v>
      </c>
      <c r="AB290" s="1377">
        <v>29.5</v>
      </c>
      <c r="AC290" s="1377"/>
      <c r="AD290" s="1377"/>
      <c r="AE290" s="1556"/>
      <c r="AF290" s="1384"/>
    </row>
    <row r="291" spans="1:32" ht="14.45">
      <c r="A291" s="1220"/>
      <c r="B291" s="1572">
        <v>96123543</v>
      </c>
      <c r="C291" s="226" t="s">
        <v>2927</v>
      </c>
      <c r="D291" s="1490">
        <v>50</v>
      </c>
      <c r="E291" s="1165">
        <v>37</v>
      </c>
      <c r="F291" s="1411">
        <f>+_xlfn.IFNA(VLOOKUP(B291,[2]Hoja1!$A:$C,3,FALSE),"Consultar")</f>
        <v>20014</v>
      </c>
      <c r="G291" s="1366"/>
      <c r="H291" s="1376"/>
      <c r="I291" s="1377"/>
      <c r="J291" s="1377"/>
      <c r="K291" s="1377"/>
      <c r="L291" s="1377"/>
      <c r="M291" s="1377"/>
      <c r="N291" s="1377"/>
      <c r="O291" s="1377"/>
      <c r="P291" s="1377"/>
      <c r="Q291" s="1377"/>
      <c r="R291" s="1377"/>
      <c r="S291" s="1377"/>
      <c r="T291" s="1377"/>
      <c r="U291" s="1377"/>
      <c r="V291" s="1377"/>
      <c r="W291" s="1377">
        <v>84.2</v>
      </c>
      <c r="X291" s="1377">
        <v>79.400000000000006</v>
      </c>
      <c r="Y291" s="1377">
        <v>74.2</v>
      </c>
      <c r="Z291" s="1377">
        <v>68.7</v>
      </c>
      <c r="AA291" s="1377">
        <v>54.9</v>
      </c>
      <c r="AB291" s="1377">
        <v>46.6</v>
      </c>
      <c r="AC291" s="1377">
        <v>34.200000000000003</v>
      </c>
      <c r="AD291" s="1377"/>
      <c r="AE291" s="1556"/>
      <c r="AF291" s="1384"/>
    </row>
    <row r="292" spans="1:32" s="1233" customFormat="1" ht="15" customHeight="1">
      <c r="A292" s="1224"/>
      <c r="B292" s="1572">
        <v>96123544</v>
      </c>
      <c r="C292" s="226" t="s">
        <v>2928</v>
      </c>
      <c r="D292" s="1490">
        <v>50</v>
      </c>
      <c r="E292" s="1165">
        <v>37</v>
      </c>
      <c r="F292" s="1411">
        <f>+_xlfn.IFNA(VLOOKUP(B292,[2]Hoja1!$A:$C,3,FALSE),"Consultar")</f>
        <v>20014</v>
      </c>
      <c r="G292" s="1366"/>
      <c r="H292" s="1376"/>
      <c r="I292" s="1377"/>
      <c r="J292" s="1377"/>
      <c r="K292" s="1377"/>
      <c r="L292" s="1377"/>
      <c r="M292" s="1377"/>
      <c r="N292" s="1377"/>
      <c r="O292" s="1377"/>
      <c r="P292" s="1377"/>
      <c r="Q292" s="1377"/>
      <c r="R292" s="1377"/>
      <c r="S292" s="1377"/>
      <c r="T292" s="1377"/>
      <c r="U292" s="1377"/>
      <c r="V292" s="1377"/>
      <c r="W292" s="1377"/>
      <c r="X292" s="1377">
        <v>83</v>
      </c>
      <c r="Y292" s="1377">
        <v>78.2</v>
      </c>
      <c r="Z292" s="1377">
        <v>72.8</v>
      </c>
      <c r="AA292" s="1377">
        <v>60.4</v>
      </c>
      <c r="AB292" s="1377">
        <v>52.7</v>
      </c>
      <c r="AC292" s="1377">
        <v>43.4</v>
      </c>
      <c r="AD292" s="1377">
        <v>29.4</v>
      </c>
      <c r="AE292" s="1556"/>
      <c r="AF292" s="95"/>
    </row>
    <row r="293" spans="1:32" s="1233" customFormat="1" ht="15" customHeight="1">
      <c r="A293" s="1224"/>
      <c r="B293" s="1572">
        <v>96123545</v>
      </c>
      <c r="C293" s="226" t="s">
        <v>2929</v>
      </c>
      <c r="D293" s="1490">
        <v>60</v>
      </c>
      <c r="E293" s="1165">
        <v>45</v>
      </c>
      <c r="F293" s="1411">
        <f>+_xlfn.IFNA(VLOOKUP(B293,[2]Hoja1!$A:$C,3,FALSE),"Consultar")</f>
        <v>26414</v>
      </c>
      <c r="G293" s="1366"/>
      <c r="H293" s="1376"/>
      <c r="I293" s="1377"/>
      <c r="J293" s="1377"/>
      <c r="K293" s="1377"/>
      <c r="L293" s="1377"/>
      <c r="M293" s="1377"/>
      <c r="N293" s="1377"/>
      <c r="O293" s="1377"/>
      <c r="P293" s="1377"/>
      <c r="Q293" s="1377"/>
      <c r="R293" s="1377"/>
      <c r="S293" s="1377"/>
      <c r="T293" s="1377"/>
      <c r="U293" s="1377"/>
      <c r="V293" s="1377"/>
      <c r="W293" s="1377">
        <v>92.6</v>
      </c>
      <c r="X293" s="1377">
        <v>88.1</v>
      </c>
      <c r="Y293" s="1377">
        <v>84</v>
      </c>
      <c r="Z293" s="1377">
        <v>79.099999999999994</v>
      </c>
      <c r="AA293" s="1377">
        <v>68.2</v>
      </c>
      <c r="AB293" s="1377">
        <v>61.9</v>
      </c>
      <c r="AC293" s="1377">
        <v>54.6</v>
      </c>
      <c r="AD293" s="1377">
        <v>46.3</v>
      </c>
      <c r="AE293" s="1556"/>
      <c r="AF293" s="95"/>
    </row>
    <row r="294" spans="1:32" s="1233" customFormat="1" ht="15" customHeight="1" thickBot="1">
      <c r="A294" s="1224"/>
      <c r="B294" s="184">
        <v>96123547</v>
      </c>
      <c r="C294" s="243" t="s">
        <v>2930</v>
      </c>
      <c r="D294" s="185">
        <v>60</v>
      </c>
      <c r="E294" s="186">
        <v>45</v>
      </c>
      <c r="F294" s="1442">
        <f>+_xlfn.IFNA(VLOOKUP(B294,[2]Hoja1!$A:$C,3,FALSE),"Consultar")</f>
        <v>27011</v>
      </c>
      <c r="G294" s="1366"/>
      <c r="H294" s="181"/>
      <c r="I294" s="179"/>
      <c r="J294" s="179"/>
      <c r="K294" s="179"/>
      <c r="L294" s="179"/>
      <c r="M294" s="179"/>
      <c r="N294" s="179"/>
      <c r="O294" s="179"/>
      <c r="P294" s="179"/>
      <c r="Q294" s="179"/>
      <c r="R294" s="179"/>
      <c r="S294" s="179"/>
      <c r="T294" s="179"/>
      <c r="U294" s="179"/>
      <c r="V294" s="179"/>
      <c r="W294" s="179"/>
      <c r="X294" s="179">
        <v>91.2</v>
      </c>
      <c r="Y294" s="179">
        <v>87.2</v>
      </c>
      <c r="Z294" s="179">
        <v>83.3</v>
      </c>
      <c r="AA294" s="179">
        <v>74.8</v>
      </c>
      <c r="AB294" s="179">
        <v>70.2</v>
      </c>
      <c r="AC294" s="179">
        <v>65.2</v>
      </c>
      <c r="AD294" s="179">
        <v>59.4</v>
      </c>
      <c r="AE294" s="1573">
        <v>33.9</v>
      </c>
      <c r="AF294" s="95"/>
    </row>
    <row r="295" spans="1:32" s="1233" customFormat="1" ht="15" customHeight="1" thickBot="1">
      <c r="A295" s="1224"/>
      <c r="B295" s="1574"/>
      <c r="C295" s="833"/>
      <c r="D295" s="1498"/>
      <c r="E295" s="1498"/>
      <c r="F295" s="1499"/>
      <c r="G295" s="1366"/>
      <c r="H295" s="1575">
        <v>15</v>
      </c>
      <c r="I295" s="1576">
        <v>20</v>
      </c>
      <c r="J295" s="1576">
        <v>25</v>
      </c>
      <c r="K295" s="1576">
        <v>35</v>
      </c>
      <c r="L295" s="1576">
        <v>45</v>
      </c>
      <c r="M295" s="1576">
        <v>50</v>
      </c>
      <c r="N295" s="1576">
        <v>55</v>
      </c>
      <c r="O295" s="1576">
        <v>60</v>
      </c>
      <c r="P295" s="1576">
        <v>65</v>
      </c>
      <c r="Q295" s="1576">
        <v>70</v>
      </c>
      <c r="R295" s="1576">
        <v>75</v>
      </c>
      <c r="S295" s="1576">
        <v>80</v>
      </c>
      <c r="T295" s="1576">
        <v>90</v>
      </c>
      <c r="U295" s="1576">
        <v>100</v>
      </c>
      <c r="V295" s="1576">
        <v>110</v>
      </c>
      <c r="W295" s="1576">
        <v>120</v>
      </c>
      <c r="X295" s="1576">
        <v>130</v>
      </c>
      <c r="Y295" s="1576">
        <v>140</v>
      </c>
      <c r="Z295" s="1576">
        <v>160</v>
      </c>
      <c r="AA295" s="1576">
        <v>170</v>
      </c>
      <c r="AB295" s="1576">
        <v>180</v>
      </c>
      <c r="AC295" s="1576">
        <v>190</v>
      </c>
      <c r="AD295" s="1576">
        <v>200</v>
      </c>
      <c r="AE295" s="1577">
        <v>210</v>
      </c>
      <c r="AF295" s="95"/>
    </row>
    <row r="296" spans="1:32" s="1233" customFormat="1" ht="15" customHeight="1">
      <c r="A296" s="1224"/>
      <c r="B296" s="215">
        <v>99141735</v>
      </c>
      <c r="C296" s="218" t="s">
        <v>2673</v>
      </c>
      <c r="D296" s="220">
        <v>7.5</v>
      </c>
      <c r="E296" s="216">
        <v>5.5</v>
      </c>
      <c r="F296" s="3628">
        <f>+_xlfn.IFNA(VLOOKUP(B296,[2]Hoja1!$A:$C,3,FALSE),"Consultar")</f>
        <v>6671</v>
      </c>
      <c r="G296" s="3623" t="s">
        <v>2704</v>
      </c>
      <c r="H296" s="1579">
        <v>95.7</v>
      </c>
      <c r="I296" s="1580">
        <v>74.5</v>
      </c>
      <c r="J296" s="1580"/>
      <c r="K296" s="1580"/>
      <c r="L296" s="1580"/>
      <c r="M296" s="1580"/>
      <c r="N296" s="1580"/>
      <c r="O296" s="1580"/>
      <c r="P296" s="1580"/>
      <c r="Q296" s="1580"/>
      <c r="R296" s="1580"/>
      <c r="S296" s="1580"/>
      <c r="T296" s="1580"/>
      <c r="U296" s="1580"/>
      <c r="V296" s="1580"/>
      <c r="W296" s="1580"/>
      <c r="X296" s="1580"/>
      <c r="Y296" s="1580"/>
      <c r="Z296" s="1580"/>
      <c r="AA296" s="1580"/>
      <c r="AB296" s="1580"/>
      <c r="AC296" s="1580"/>
      <c r="AD296" s="1580"/>
      <c r="AE296" s="1581"/>
      <c r="AF296" s="95"/>
    </row>
    <row r="297" spans="1:32" s="1233" customFormat="1" ht="15" customHeight="1">
      <c r="A297" s="1224"/>
      <c r="B297" s="232">
        <v>99141736</v>
      </c>
      <c r="C297" s="235" t="s">
        <v>2931</v>
      </c>
      <c r="D297" s="1468">
        <v>10</v>
      </c>
      <c r="E297" s="233">
        <v>7.5</v>
      </c>
      <c r="F297" s="2127">
        <f>+_xlfn.IFNA(VLOOKUP(B297,[2]Hoja1!$A:$C,3,FALSE),"Consultar")</f>
        <v>8334</v>
      </c>
      <c r="G297" s="3623" t="s">
        <v>2706</v>
      </c>
      <c r="H297" s="1582"/>
      <c r="I297" s="1583">
        <v>105</v>
      </c>
      <c r="J297" s="1584">
        <v>76.400000000000006</v>
      </c>
      <c r="K297" s="1584"/>
      <c r="L297" s="1584"/>
      <c r="M297" s="1584"/>
      <c r="N297" s="1584"/>
      <c r="O297" s="1584"/>
      <c r="P297" s="1584"/>
      <c r="Q297" s="1584"/>
      <c r="R297" s="1584"/>
      <c r="S297" s="1584"/>
      <c r="T297" s="1584"/>
      <c r="U297" s="1584"/>
      <c r="V297" s="1584"/>
      <c r="W297" s="1584"/>
      <c r="X297" s="1584"/>
      <c r="Y297" s="1584"/>
      <c r="Z297" s="1584"/>
      <c r="AA297" s="1584"/>
      <c r="AB297" s="1584"/>
      <c r="AC297" s="1584"/>
      <c r="AD297" s="1584"/>
      <c r="AE297" s="1585"/>
      <c r="AF297" s="95"/>
    </row>
    <row r="298" spans="1:32" s="1233" customFormat="1" ht="15" customHeight="1">
      <c r="A298" s="1224"/>
      <c r="B298" s="232">
        <v>99141737</v>
      </c>
      <c r="C298" s="235" t="s">
        <v>2932</v>
      </c>
      <c r="D298" s="1468">
        <v>15</v>
      </c>
      <c r="E298" s="233">
        <v>11</v>
      </c>
      <c r="F298" s="2127">
        <f>+_xlfn.IFNA(VLOOKUP(B298,[2]Hoja1!$A:$C,3,FALSE),"Consultar")</f>
        <v>10913</v>
      </c>
      <c r="G298" s="3623" t="s">
        <v>2708</v>
      </c>
      <c r="H298" s="1582"/>
      <c r="I298" s="1584">
        <v>115</v>
      </c>
      <c r="J298" s="1584">
        <v>107</v>
      </c>
      <c r="K298" s="1583">
        <v>87.2</v>
      </c>
      <c r="L298" s="1584"/>
      <c r="M298" s="1584"/>
      <c r="N298" s="1584"/>
      <c r="O298" s="1584"/>
      <c r="P298" s="1584"/>
      <c r="Q298" s="1584"/>
      <c r="R298" s="1584"/>
      <c r="S298" s="1584"/>
      <c r="T298" s="1584"/>
      <c r="U298" s="1584"/>
      <c r="V298" s="1584"/>
      <c r="W298" s="1584"/>
      <c r="X298" s="1584"/>
      <c r="Y298" s="1584"/>
      <c r="Z298" s="1584"/>
      <c r="AA298" s="1584"/>
      <c r="AB298" s="1584"/>
      <c r="AC298" s="1584"/>
      <c r="AD298" s="1584"/>
      <c r="AE298" s="1585"/>
      <c r="AF298" s="95"/>
    </row>
    <row r="299" spans="1:32" s="1233" customFormat="1" ht="15" customHeight="1">
      <c r="A299" s="1224"/>
      <c r="B299" s="232">
        <v>99141738</v>
      </c>
      <c r="C299" s="235" t="s">
        <v>2933</v>
      </c>
      <c r="D299" s="1468">
        <v>20</v>
      </c>
      <c r="E299" s="233">
        <v>15</v>
      </c>
      <c r="F299" s="2127">
        <f>+_xlfn.IFNA(VLOOKUP(B299,[2]Hoja1!$A:$C,3,FALSE),"Consultar")</f>
        <v>13591</v>
      </c>
      <c r="G299" s="3623" t="s">
        <v>2918</v>
      </c>
      <c r="H299" s="1582"/>
      <c r="I299" s="1584"/>
      <c r="J299" s="1584"/>
      <c r="K299" s="1584">
        <v>116</v>
      </c>
      <c r="L299" s="1583">
        <v>95.9</v>
      </c>
      <c r="M299" s="1584">
        <v>82.5</v>
      </c>
      <c r="N299" s="1584">
        <v>65</v>
      </c>
      <c r="O299" s="1584"/>
      <c r="P299" s="1584"/>
      <c r="Q299" s="1584"/>
      <c r="R299" s="1584"/>
      <c r="S299" s="1584"/>
      <c r="T299" s="1584"/>
      <c r="U299" s="1584"/>
      <c r="V299" s="1584"/>
      <c r="W299" s="1584"/>
      <c r="X299" s="1584"/>
      <c r="Y299" s="1584"/>
      <c r="Z299" s="1584"/>
      <c r="AA299" s="1584"/>
      <c r="AB299" s="1584"/>
      <c r="AC299" s="1584"/>
      <c r="AD299" s="1584"/>
      <c r="AE299" s="1585"/>
      <c r="AF299" s="95"/>
    </row>
    <row r="300" spans="1:32" ht="19.5" customHeight="1">
      <c r="A300" s="1220"/>
      <c r="B300" s="1572">
        <v>99141739</v>
      </c>
      <c r="C300" s="259" t="s">
        <v>2934</v>
      </c>
      <c r="D300" s="176">
        <v>25</v>
      </c>
      <c r="E300" s="177">
        <v>18.5</v>
      </c>
      <c r="F300" s="3629">
        <f>+_xlfn.IFNA(VLOOKUP(B300,[2]Hoja1!$A:$C,3,FALSE),"Consultar")</f>
        <v>15923</v>
      </c>
      <c r="G300" s="3623" t="s">
        <v>2736</v>
      </c>
      <c r="H300" s="1582"/>
      <c r="I300" s="1584"/>
      <c r="J300" s="1584"/>
      <c r="K300" s="1584">
        <v>117.4</v>
      </c>
      <c r="L300" s="1584">
        <v>107.6</v>
      </c>
      <c r="M300" s="1584">
        <v>100</v>
      </c>
      <c r="N300" s="1583">
        <v>95</v>
      </c>
      <c r="O300" s="1584">
        <v>85.2</v>
      </c>
      <c r="P300" s="1584">
        <v>73.8</v>
      </c>
      <c r="Q300" s="1584">
        <v>55</v>
      </c>
      <c r="R300" s="1584"/>
      <c r="S300" s="1584"/>
      <c r="T300" s="1584"/>
      <c r="U300" s="1584"/>
      <c r="V300" s="1584"/>
      <c r="W300" s="1584"/>
      <c r="X300" s="1584"/>
      <c r="Y300" s="1584"/>
      <c r="Z300" s="1584"/>
      <c r="AA300" s="1584"/>
      <c r="AB300" s="1584"/>
      <c r="AC300" s="1584"/>
      <c r="AD300" s="1584"/>
      <c r="AE300" s="1585"/>
      <c r="AF300" s="1384"/>
    </row>
    <row r="301" spans="1:32" ht="14.65" customHeight="1">
      <c r="A301" s="1220"/>
      <c r="B301" s="232">
        <v>99141740</v>
      </c>
      <c r="C301" s="235" t="s">
        <v>2935</v>
      </c>
      <c r="D301" s="1468">
        <v>30</v>
      </c>
      <c r="E301" s="233">
        <v>22</v>
      </c>
      <c r="F301" s="2127">
        <f>+_xlfn.IFNA(VLOOKUP(B301,[2]Hoja1!$A:$C,3,FALSE),"Consultar")</f>
        <v>17808</v>
      </c>
      <c r="G301" s="3623" t="s">
        <v>2714</v>
      </c>
      <c r="H301" s="1582"/>
      <c r="I301" s="1584"/>
      <c r="J301" s="1584"/>
      <c r="K301" s="1584"/>
      <c r="L301" s="1584"/>
      <c r="M301" s="1584">
        <v>118.5</v>
      </c>
      <c r="N301" s="1584">
        <v>113.8</v>
      </c>
      <c r="O301" s="1584">
        <v>107.9</v>
      </c>
      <c r="P301" s="1584">
        <v>102.2</v>
      </c>
      <c r="Q301" s="1583">
        <v>93.8</v>
      </c>
      <c r="R301" s="1584">
        <v>84.9</v>
      </c>
      <c r="S301" s="1584">
        <v>74.099999999999994</v>
      </c>
      <c r="T301" s="1584"/>
      <c r="U301" s="1584"/>
      <c r="V301" s="1584"/>
      <c r="W301" s="1584"/>
      <c r="X301" s="1584"/>
      <c r="Y301" s="1584"/>
      <c r="Z301" s="1584"/>
      <c r="AA301" s="1584"/>
      <c r="AB301" s="1584"/>
      <c r="AC301" s="1584"/>
      <c r="AD301" s="1584"/>
      <c r="AE301" s="1585"/>
      <c r="AF301" s="1384"/>
    </row>
    <row r="302" spans="1:32" s="1233" customFormat="1" ht="15" customHeight="1">
      <c r="A302" s="1224"/>
      <c r="B302" s="168">
        <v>99141741</v>
      </c>
      <c r="C302" s="259" t="s">
        <v>2936</v>
      </c>
      <c r="D302" s="176">
        <v>40</v>
      </c>
      <c r="E302" s="177">
        <v>30</v>
      </c>
      <c r="F302" s="3629">
        <f>+_xlfn.IFNA(VLOOKUP(B302,[2]Hoja1!$A:$C,3,FALSE),"Consultar")</f>
        <v>19098</v>
      </c>
      <c r="G302" s="3106">
        <f>+_xlfn.IFNA(VLOOKUP(G303,[2]Hoja1!$A:$C,3,FALSE),"Consultar")</f>
        <v>208</v>
      </c>
      <c r="H302" s="1586"/>
      <c r="I302" s="1587"/>
      <c r="J302" s="1587"/>
      <c r="K302" s="1587"/>
      <c r="L302" s="1587"/>
      <c r="M302" s="1587"/>
      <c r="N302" s="1587"/>
      <c r="O302" s="1587"/>
      <c r="P302" s="1587"/>
      <c r="Q302" s="1587">
        <v>116.8</v>
      </c>
      <c r="R302" s="1587">
        <v>113.3</v>
      </c>
      <c r="S302" s="1587">
        <v>108.3</v>
      </c>
      <c r="T302" s="1588">
        <v>98.8</v>
      </c>
      <c r="U302" s="1587">
        <v>86.5</v>
      </c>
      <c r="V302" s="1587">
        <v>69.8</v>
      </c>
      <c r="W302" s="1587"/>
      <c r="X302" s="1587"/>
      <c r="Y302" s="1587"/>
      <c r="Z302" s="1587"/>
      <c r="AA302" s="1587"/>
      <c r="AB302" s="1587"/>
      <c r="AC302" s="1587"/>
      <c r="AD302" s="1587"/>
      <c r="AE302" s="1589"/>
      <c r="AF302" s="95"/>
    </row>
    <row r="303" spans="1:32" s="1233" customFormat="1" ht="15" customHeight="1">
      <c r="A303" s="1224"/>
      <c r="B303" s="168">
        <v>99141742</v>
      </c>
      <c r="C303" s="259" t="s">
        <v>2937</v>
      </c>
      <c r="D303" s="176">
        <v>50</v>
      </c>
      <c r="E303" s="177">
        <v>37</v>
      </c>
      <c r="F303" s="3629">
        <f>+_xlfn.IFNA(VLOOKUP(B303,[2]Hoja1!$A:$C,3,FALSE),"Consultar")</f>
        <v>23314</v>
      </c>
      <c r="G303" s="3622">
        <v>369902</v>
      </c>
      <c r="H303" s="1586"/>
      <c r="I303" s="1587"/>
      <c r="J303" s="1587"/>
      <c r="K303" s="1587"/>
      <c r="L303" s="1587"/>
      <c r="M303" s="1587"/>
      <c r="N303" s="1587"/>
      <c r="O303" s="1587"/>
      <c r="P303" s="1587"/>
      <c r="Q303" s="1587"/>
      <c r="R303" s="1587"/>
      <c r="S303" s="1587"/>
      <c r="T303" s="1587">
        <v>115.5</v>
      </c>
      <c r="U303" s="1587">
        <v>109.4</v>
      </c>
      <c r="V303" s="1587">
        <v>101.8</v>
      </c>
      <c r="W303" s="1588">
        <v>91.6</v>
      </c>
      <c r="X303" s="1587">
        <v>82.7</v>
      </c>
      <c r="Y303" s="1587">
        <v>67.5</v>
      </c>
      <c r="Z303" s="1590"/>
      <c r="AA303" s="1587"/>
      <c r="AB303" s="1587"/>
      <c r="AC303" s="1587"/>
      <c r="AD303" s="1587"/>
      <c r="AE303" s="1589"/>
      <c r="AF303" s="95"/>
    </row>
    <row r="304" spans="1:32" s="1233" customFormat="1" ht="15" customHeight="1" thickBot="1">
      <c r="A304" s="1224"/>
      <c r="B304" s="184">
        <v>99141743</v>
      </c>
      <c r="C304" s="243" t="s">
        <v>2938</v>
      </c>
      <c r="D304" s="185">
        <v>60</v>
      </c>
      <c r="E304" s="186">
        <v>45</v>
      </c>
      <c r="F304" s="1442">
        <f>+_xlfn.IFNA(VLOOKUP(B304,[2]Hoja1!$A:$C,3,FALSE),"Consultar")</f>
        <v>29515</v>
      </c>
      <c r="G304" s="3797" t="s">
        <v>2718</v>
      </c>
      <c r="H304" s="1978"/>
      <c r="I304" s="1979"/>
      <c r="J304" s="1979"/>
      <c r="K304" s="1979"/>
      <c r="L304" s="1979"/>
      <c r="M304" s="1979"/>
      <c r="N304" s="1979"/>
      <c r="O304" s="1979"/>
      <c r="P304" s="1979"/>
      <c r="Q304" s="1979"/>
      <c r="R304" s="1979"/>
      <c r="S304" s="1979"/>
      <c r="T304" s="1979"/>
      <c r="U304" s="1979">
        <v>120.1</v>
      </c>
      <c r="V304" s="1979">
        <v>115.3</v>
      </c>
      <c r="W304" s="1979">
        <v>108.9</v>
      </c>
      <c r="X304" s="1979">
        <v>103.7</v>
      </c>
      <c r="Y304" s="1980">
        <v>95.6</v>
      </c>
      <c r="Z304" s="1979">
        <v>78.7</v>
      </c>
      <c r="AA304" s="1979">
        <v>63.3</v>
      </c>
      <c r="AB304" s="1979"/>
      <c r="AC304" s="1979"/>
      <c r="AD304" s="1979"/>
      <c r="AE304" s="1981"/>
      <c r="AF304" s="95"/>
    </row>
    <row r="305" spans="1:32" s="1233" customFormat="1" ht="15" customHeight="1">
      <c r="A305" s="1224"/>
      <c r="B305" s="3627" t="s">
        <v>2751</v>
      </c>
      <c r="C305" s="1514"/>
      <c r="D305" s="1514"/>
      <c r="E305" s="1514"/>
      <c r="F305" s="1514"/>
      <c r="G305" s="1514"/>
      <c r="H305" s="1514"/>
      <c r="I305" s="1514"/>
      <c r="J305" s="1514"/>
      <c r="K305" s="1514"/>
      <c r="L305" s="1514"/>
      <c r="M305" s="1514"/>
      <c r="N305" s="1514"/>
      <c r="O305" s="1514"/>
      <c r="P305" s="1514"/>
      <c r="Q305" s="1514"/>
      <c r="R305" s="1514"/>
      <c r="S305" s="1514"/>
      <c r="T305" s="1514"/>
      <c r="U305" s="1514"/>
      <c r="V305" s="1514"/>
      <c r="W305" s="1514"/>
      <c r="X305" s="1514"/>
      <c r="Y305" s="1514"/>
      <c r="Z305" s="1514"/>
      <c r="AA305" s="1514"/>
      <c r="AB305" s="1514"/>
      <c r="AC305" s="1514"/>
      <c r="AD305" s="1514"/>
      <c r="AE305" s="3796"/>
      <c r="AF305" s="95"/>
    </row>
    <row r="306" spans="1:32" s="1233" customFormat="1" ht="15" customHeight="1">
      <c r="A306" s="1224"/>
      <c r="B306" s="1381" t="s">
        <v>2752</v>
      </c>
      <c r="C306" s="1455"/>
      <c r="D306" s="1252"/>
      <c r="E306" s="1252"/>
      <c r="F306" s="1252"/>
      <c r="G306" s="1252"/>
      <c r="H306" s="1252"/>
      <c r="I306" s="1591"/>
      <c r="J306" s="1386"/>
      <c r="K306" s="1386"/>
      <c r="L306" s="1386"/>
      <c r="M306" s="1386"/>
      <c r="N306" s="1386"/>
      <c r="O306" s="1386"/>
      <c r="P306" s="1386"/>
      <c r="Q306" s="1386"/>
      <c r="R306" s="1386"/>
      <c r="S306" s="1526"/>
      <c r="T306" s="1526"/>
      <c r="U306" s="1526"/>
      <c r="V306" s="1526"/>
      <c r="W306" s="1526"/>
      <c r="X306" s="1526"/>
      <c r="Y306" s="1526"/>
      <c r="Z306" s="1526"/>
      <c r="AA306" s="1526"/>
      <c r="AB306" s="1526"/>
      <c r="AC306" s="1526"/>
      <c r="AD306" s="1526"/>
      <c r="AE306" s="1388"/>
      <c r="AF306" s="95"/>
    </row>
    <row r="307" spans="1:32" ht="13.9" thickBot="1">
      <c r="B307" s="1252"/>
      <c r="C307" s="1252"/>
      <c r="D307" s="1252"/>
      <c r="E307" s="1252"/>
      <c r="F307" s="1252"/>
      <c r="G307" s="1252"/>
      <c r="H307" s="1252"/>
      <c r="I307" s="1591"/>
      <c r="J307" s="1386"/>
      <c r="K307" s="1386"/>
      <c r="L307" s="1386"/>
      <c r="M307" s="1386"/>
      <c r="N307" s="1386"/>
      <c r="O307" s="1386"/>
      <c r="P307" s="1386"/>
      <c r="Q307" s="1386"/>
      <c r="R307" s="1386"/>
      <c r="S307" s="1526"/>
      <c r="T307" s="1526"/>
      <c r="U307" s="1526"/>
      <c r="V307" s="1526"/>
      <c r="W307" s="1526"/>
      <c r="X307" s="1526"/>
      <c r="Y307" s="1526"/>
      <c r="Z307" s="1526"/>
      <c r="AA307" s="1526"/>
      <c r="AB307" s="1526"/>
      <c r="AC307" s="1526"/>
      <c r="AD307" s="1526"/>
      <c r="AE307" s="1388"/>
      <c r="AF307" s="1389"/>
    </row>
    <row r="308" spans="1:32">
      <c r="B308" s="1518" t="s">
        <v>1101</v>
      </c>
      <c r="C308" s="4858" t="s">
        <v>320</v>
      </c>
      <c r="D308" s="4859"/>
      <c r="E308" s="4860"/>
      <c r="F308" s="4858" t="s">
        <v>2835</v>
      </c>
      <c r="G308" s="4859"/>
      <c r="H308" s="4861"/>
      <c r="I308" s="1386"/>
      <c r="J308" s="1386"/>
      <c r="K308" s="1386"/>
      <c r="L308" s="1386"/>
      <c r="M308" s="1386"/>
      <c r="N308" s="1386"/>
      <c r="O308" s="1386"/>
      <c r="P308" s="1386"/>
      <c r="Q308" s="1386"/>
      <c r="R308" s="1386"/>
      <c r="S308" s="1526"/>
      <c r="T308" s="1526"/>
      <c r="U308" s="1526"/>
      <c r="V308" s="1526"/>
      <c r="W308" s="1526"/>
      <c r="X308" s="1526"/>
      <c r="Y308" s="1526"/>
      <c r="Z308" s="1526"/>
      <c r="AA308" s="1526"/>
      <c r="AB308" s="1526"/>
      <c r="AC308" s="1526"/>
      <c r="AD308" s="1526"/>
      <c r="AE308" s="1388"/>
      <c r="AF308" s="1389"/>
    </row>
    <row r="309" spans="1:32" ht="15" thickBot="1">
      <c r="B309" s="1592">
        <v>96556429</v>
      </c>
      <c r="C309" s="4825" t="s">
        <v>1250</v>
      </c>
      <c r="D309" s="4826"/>
      <c r="E309" s="4827"/>
      <c r="F309" s="4862">
        <f>+_xlfn.IFNA(VLOOKUP(B309,[2]Hoja1!$A:$C,3,FALSE),"Consultar")</f>
        <v>1410</v>
      </c>
      <c r="G309" s="4863" t="str">
        <f>+_xlfn.IFNA(VLOOKUP(C309,[2]Hoja1!$A:$C,3,FALSE),"Consultar")</f>
        <v>Consultar</v>
      </c>
      <c r="H309" s="4864" t="str">
        <f>+_xlfn.IFNA(VLOOKUP(D309,[2]Hoja1!$A:$C,3,FALSE),"Consultar")</f>
        <v>Consultar</v>
      </c>
      <c r="I309" s="1386"/>
      <c r="J309" s="1386"/>
      <c r="K309" s="1386"/>
      <c r="L309" s="1386"/>
      <c r="M309" s="1386"/>
      <c r="N309" s="1386"/>
      <c r="O309" s="1386"/>
      <c r="P309" s="1386"/>
      <c r="Q309" s="1386"/>
      <c r="R309" s="1386"/>
      <c r="S309" s="1526"/>
      <c r="T309" s="1526"/>
      <c r="U309" s="1526"/>
      <c r="V309" s="1526"/>
      <c r="W309" s="1526"/>
      <c r="X309" s="1526"/>
      <c r="Y309" s="1526"/>
      <c r="Z309" s="1526"/>
      <c r="AA309" s="1526"/>
      <c r="AB309" s="1526"/>
      <c r="AC309" s="1526"/>
      <c r="AD309" s="1526"/>
      <c r="AE309" s="1593"/>
      <c r="AF309" s="1389"/>
    </row>
    <row r="310" spans="1:32" ht="12.75" customHeight="1">
      <c r="B310" s="1386"/>
      <c r="C310" s="1386"/>
      <c r="D310" s="1386"/>
      <c r="E310" s="1386"/>
      <c r="F310" s="1386"/>
      <c r="G310" s="1386"/>
      <c r="H310" s="1386"/>
      <c r="I310" s="1386"/>
      <c r="J310" s="1386"/>
      <c r="K310" s="1386"/>
      <c r="L310" s="1386"/>
      <c r="M310" s="1386"/>
      <c r="N310" s="1386"/>
      <c r="O310" s="1386"/>
      <c r="P310" s="1386"/>
      <c r="Q310" s="1386"/>
      <c r="R310" s="1386"/>
      <c r="S310" s="1526"/>
      <c r="T310" s="1526"/>
      <c r="U310" s="1526"/>
      <c r="V310" s="1526"/>
      <c r="W310" s="1526"/>
      <c r="X310" s="1526"/>
      <c r="Y310" s="1526"/>
      <c r="Z310" s="1526"/>
      <c r="AA310" s="1526"/>
      <c r="AB310" s="1526"/>
      <c r="AC310" s="1526"/>
      <c r="AD310" s="1526"/>
      <c r="AE310" s="1593"/>
      <c r="AF310" s="1389"/>
    </row>
    <row r="311" spans="1:32" ht="21">
      <c r="B311" s="1396" t="s">
        <v>2939</v>
      </c>
      <c r="C311" s="1391"/>
      <c r="D311" s="1386"/>
      <c r="E311" s="1386"/>
      <c r="F311" s="1392"/>
      <c r="G311" s="1391"/>
      <c r="H311" s="1389"/>
      <c r="I311" s="1389"/>
      <c r="J311" s="1389"/>
      <c r="K311" s="1389"/>
      <c r="L311" s="1389"/>
      <c r="M311" s="1389"/>
      <c r="N311" s="1389"/>
      <c r="O311" s="1389"/>
      <c r="P311" s="1389"/>
      <c r="Q311" s="1389"/>
      <c r="R311" s="1389"/>
      <c r="S311" s="1389"/>
      <c r="T311" s="1389"/>
      <c r="U311" s="1389"/>
      <c r="V311" s="1389"/>
      <c r="W311" s="1389"/>
      <c r="X311" s="1389"/>
      <c r="Y311" s="1389"/>
      <c r="Z311" s="1389"/>
      <c r="AA311" s="1389"/>
      <c r="AB311" s="1389"/>
      <c r="AC311" s="1389"/>
      <c r="AD311" s="1389"/>
      <c r="AF311" s="1389"/>
    </row>
    <row r="312" spans="1:32" ht="20.45">
      <c r="B312" s="160" t="s">
        <v>2675</v>
      </c>
      <c r="C312" s="1391"/>
      <c r="D312" s="1386"/>
      <c r="E312" s="1386"/>
      <c r="F312" s="1392"/>
      <c r="G312" s="1391"/>
      <c r="H312" s="1389"/>
      <c r="I312" s="1389"/>
      <c r="J312" s="1389"/>
      <c r="K312" s="1389"/>
      <c r="L312" s="1389"/>
      <c r="M312" s="1389"/>
      <c r="N312" s="1389"/>
      <c r="O312" s="1389"/>
      <c r="P312" s="1389"/>
      <c r="Q312" s="1389"/>
      <c r="R312" s="1389"/>
      <c r="S312" s="1389"/>
      <c r="T312" s="1389"/>
      <c r="U312" s="1389"/>
      <c r="V312" s="1389"/>
      <c r="W312" s="1389"/>
      <c r="X312" s="1389"/>
      <c r="Y312" s="1389"/>
      <c r="Z312" s="1389"/>
      <c r="AA312" s="1389"/>
      <c r="AB312" s="1389"/>
      <c r="AC312" s="1389"/>
      <c r="AD312" s="1389"/>
      <c r="AF312" s="1389"/>
    </row>
    <row r="313" spans="1:32" ht="17.25" customHeight="1" thickBot="1">
      <c r="B313" s="1389"/>
      <c r="C313" s="1391"/>
      <c r="D313" s="1386"/>
      <c r="E313" s="1386"/>
      <c r="F313" s="1392"/>
      <c r="G313" s="1391"/>
      <c r="H313" s="1389"/>
      <c r="I313" s="1389"/>
      <c r="J313" s="1389"/>
      <c r="K313" s="1389"/>
      <c r="L313" s="1389"/>
      <c r="M313" s="1389"/>
      <c r="N313" s="1389"/>
      <c r="O313" s="1389"/>
      <c r="P313" s="1389"/>
      <c r="Q313" s="1389"/>
      <c r="R313" s="1389"/>
      <c r="S313" s="1389"/>
      <c r="T313" s="1389"/>
      <c r="U313" s="1389"/>
      <c r="V313" s="1389"/>
      <c r="W313" s="1389"/>
      <c r="X313" s="1389"/>
      <c r="Y313" s="1389"/>
      <c r="Z313" s="1389"/>
      <c r="AA313" s="1389"/>
      <c r="AB313" s="1389"/>
      <c r="AC313" s="1389"/>
      <c r="AD313" s="1389"/>
      <c r="AE313" s="1389"/>
      <c r="AF313" s="1389"/>
    </row>
    <row r="314" spans="1:32" ht="24" customHeight="1">
      <c r="B314" s="4843" t="s">
        <v>1101</v>
      </c>
      <c r="C314" s="4844" t="s">
        <v>320</v>
      </c>
      <c r="D314" s="4828" t="s">
        <v>1434</v>
      </c>
      <c r="E314" s="4845"/>
      <c r="F314" s="4847" t="s">
        <v>2429</v>
      </c>
      <c r="G314" s="4379" t="s">
        <v>2696</v>
      </c>
      <c r="H314" s="4828" t="s">
        <v>884</v>
      </c>
      <c r="I314" s="4829"/>
      <c r="J314" s="4829"/>
      <c r="K314" s="4829"/>
      <c r="L314" s="4829"/>
      <c r="M314" s="4829"/>
      <c r="N314" s="4829"/>
      <c r="O314" s="4829"/>
      <c r="P314" s="4829"/>
      <c r="Q314" s="4829"/>
      <c r="R314" s="4829"/>
      <c r="S314" s="4829"/>
      <c r="T314" s="4829"/>
      <c r="U314" s="4829"/>
      <c r="V314" s="4829"/>
      <c r="W314" s="4829"/>
      <c r="X314" s="4829"/>
      <c r="Y314" s="4829"/>
      <c r="Z314" s="4829"/>
      <c r="AA314" s="4829"/>
      <c r="AB314" s="4829"/>
      <c r="AC314" s="4829"/>
      <c r="AD314" s="4829"/>
      <c r="AE314" s="4830"/>
      <c r="AF314" s="1389"/>
    </row>
    <row r="315" spans="1:32">
      <c r="B315" s="4834"/>
      <c r="C315" s="4836"/>
      <c r="D315" s="4831"/>
      <c r="E315" s="4846"/>
      <c r="F315" s="4848"/>
      <c r="G315" s="4380"/>
      <c r="H315" s="4831"/>
      <c r="I315" s="4832"/>
      <c r="J315" s="4832"/>
      <c r="K315" s="4832"/>
      <c r="L315" s="4832"/>
      <c r="M315" s="4832"/>
      <c r="N315" s="4832"/>
      <c r="O315" s="4832"/>
      <c r="P315" s="4832"/>
      <c r="Q315" s="4832"/>
      <c r="R315" s="4832"/>
      <c r="S315" s="4832"/>
      <c r="T315" s="4832"/>
      <c r="U315" s="4832"/>
      <c r="V315" s="4832"/>
      <c r="W315" s="4832"/>
      <c r="X315" s="4832"/>
      <c r="Y315" s="4832"/>
      <c r="Z315" s="4832"/>
      <c r="AA315" s="4832"/>
      <c r="AB315" s="4832"/>
      <c r="AC315" s="4832"/>
      <c r="AD315" s="4832"/>
      <c r="AE315" s="4833"/>
      <c r="AF315" s="1389"/>
    </row>
    <row r="316" spans="1:32" ht="13.9" thickBot="1">
      <c r="B316" s="4834"/>
      <c r="C316" s="4836"/>
      <c r="D316" s="3073" t="s">
        <v>2697</v>
      </c>
      <c r="E316" s="3073" t="s">
        <v>2430</v>
      </c>
      <c r="F316" s="4848"/>
      <c r="G316" s="4381"/>
      <c r="H316" s="1595">
        <v>12</v>
      </c>
      <c r="I316" s="1595">
        <v>15</v>
      </c>
      <c r="J316" s="1596">
        <v>20</v>
      </c>
      <c r="K316" s="1596">
        <v>25</v>
      </c>
      <c r="L316" s="1596">
        <v>30</v>
      </c>
      <c r="M316" s="1596">
        <v>35</v>
      </c>
      <c r="N316" s="1596">
        <v>40</v>
      </c>
      <c r="O316" s="1596">
        <v>45</v>
      </c>
      <c r="P316" s="1596">
        <v>50</v>
      </c>
      <c r="Q316" s="1596">
        <v>55</v>
      </c>
      <c r="R316" s="1596">
        <v>60</v>
      </c>
      <c r="S316" s="1596">
        <v>65</v>
      </c>
      <c r="T316" s="1596">
        <v>70</v>
      </c>
      <c r="U316" s="1596">
        <v>75</v>
      </c>
      <c r="V316" s="1596">
        <v>80</v>
      </c>
      <c r="W316" s="1596">
        <v>90</v>
      </c>
      <c r="X316" s="1596">
        <v>100</v>
      </c>
      <c r="Y316" s="1596">
        <v>110</v>
      </c>
      <c r="Z316" s="1596">
        <v>120</v>
      </c>
      <c r="AA316" s="1596">
        <v>130</v>
      </c>
      <c r="AB316" s="1596">
        <v>140</v>
      </c>
      <c r="AC316" s="1597">
        <v>150</v>
      </c>
      <c r="AD316" s="1595">
        <v>160</v>
      </c>
      <c r="AE316" s="1598">
        <v>170</v>
      </c>
      <c r="AF316" s="1389"/>
    </row>
    <row r="317" spans="1:32" ht="14.45">
      <c r="B317" s="252">
        <v>99142431</v>
      </c>
      <c r="C317" s="255" t="s">
        <v>2940</v>
      </c>
      <c r="D317" s="253">
        <v>15</v>
      </c>
      <c r="E317" s="253">
        <v>11</v>
      </c>
      <c r="F317" s="2101">
        <f>+_xlfn.IFNA(VLOOKUP(B317,[2]Hoja1!$A:$C,3,FALSE),"Consultar")</f>
        <v>10913</v>
      </c>
      <c r="G317" s="3630" t="s">
        <v>2941</v>
      </c>
      <c r="H317" s="1601"/>
      <c r="I317" s="1602"/>
      <c r="J317" s="1602">
        <v>148.69999999999999</v>
      </c>
      <c r="K317" s="1603">
        <v>123</v>
      </c>
      <c r="L317" s="1604">
        <v>83</v>
      </c>
      <c r="M317" s="1602"/>
      <c r="N317" s="1603"/>
      <c r="O317" s="1602"/>
      <c r="P317" s="1602"/>
      <c r="Q317" s="1602"/>
      <c r="R317" s="1602"/>
      <c r="S317" s="1602"/>
      <c r="T317" s="1602"/>
      <c r="U317" s="1602"/>
      <c r="V317" s="1602"/>
      <c r="W317" s="1602"/>
      <c r="X317" s="1602"/>
      <c r="Y317" s="1602"/>
      <c r="Z317" s="1602"/>
      <c r="AA317" s="1602"/>
      <c r="AB317" s="1605"/>
      <c r="AC317" s="1605"/>
      <c r="AD317" s="1605"/>
      <c r="AE317" s="1606"/>
      <c r="AF317" s="1389"/>
    </row>
    <row r="318" spans="1:32" ht="14.45">
      <c r="B318" s="1572">
        <v>99142573</v>
      </c>
      <c r="C318" s="259" t="s">
        <v>2942</v>
      </c>
      <c r="D318" s="177">
        <v>25</v>
      </c>
      <c r="E318" s="177" t="s">
        <v>1171</v>
      </c>
      <c r="F318" s="902">
        <f>+_xlfn.IFNA(VLOOKUP(B318,[2]Hoja1!$A:$C,3,FALSE),"Consultar")</f>
        <v>15923</v>
      </c>
      <c r="G318" s="3624" t="s">
        <v>2943</v>
      </c>
      <c r="H318" s="1607"/>
      <c r="I318" s="1608"/>
      <c r="J318" s="1608"/>
      <c r="K318" s="1608">
        <v>163.30000000000001</v>
      </c>
      <c r="L318" s="1608">
        <v>154</v>
      </c>
      <c r="M318" s="1608">
        <v>141.9</v>
      </c>
      <c r="N318" s="1608">
        <v>130</v>
      </c>
      <c r="O318" s="1609">
        <v>114.6</v>
      </c>
      <c r="P318" s="1608">
        <v>96.9</v>
      </c>
      <c r="Q318" s="1608">
        <v>66.8</v>
      </c>
      <c r="R318" s="1608"/>
      <c r="S318" s="1608"/>
      <c r="T318" s="1608"/>
      <c r="U318" s="1608"/>
      <c r="V318" s="1608"/>
      <c r="W318" s="1608"/>
      <c r="X318" s="1608"/>
      <c r="Y318" s="1608"/>
      <c r="Z318" s="1608"/>
      <c r="AA318" s="1608"/>
      <c r="AB318" s="1610"/>
      <c r="AC318" s="1610"/>
      <c r="AD318" s="1610"/>
      <c r="AE318" s="1611"/>
      <c r="AF318" s="1389"/>
    </row>
    <row r="319" spans="1:32" ht="14.45">
      <c r="B319" s="1572">
        <v>99142574</v>
      </c>
      <c r="C319" s="259" t="s">
        <v>2944</v>
      </c>
      <c r="D319" s="177">
        <v>30</v>
      </c>
      <c r="E319" s="177">
        <v>22</v>
      </c>
      <c r="F319" s="3629">
        <f>+_xlfn.IFNA(VLOOKUP(B319,[2]Hoja1!$A:$C,3,FALSE),"Consultar")</f>
        <v>17808</v>
      </c>
      <c r="G319" s="3624" t="s">
        <v>2945</v>
      </c>
      <c r="H319" s="1607"/>
      <c r="I319" s="1608"/>
      <c r="J319" s="1608"/>
      <c r="K319" s="1608"/>
      <c r="L319" s="1608"/>
      <c r="M319" s="1608">
        <v>162</v>
      </c>
      <c r="N319" s="1608">
        <v>151</v>
      </c>
      <c r="O319" s="1608">
        <v>140</v>
      </c>
      <c r="P319" s="1609">
        <v>126.7</v>
      </c>
      <c r="Q319" s="1608">
        <v>111.4</v>
      </c>
      <c r="R319" s="1608">
        <v>91.3</v>
      </c>
      <c r="S319" s="1608"/>
      <c r="T319" s="1608"/>
      <c r="U319" s="1608"/>
      <c r="V319" s="1608"/>
      <c r="W319" s="1608"/>
      <c r="X319" s="1608"/>
      <c r="Y319" s="1608"/>
      <c r="Z319" s="1608"/>
      <c r="AA319" s="1608"/>
      <c r="AB319" s="1612"/>
      <c r="AC319" s="1612"/>
      <c r="AD319" s="1612"/>
      <c r="AE319" s="1611"/>
      <c r="AF319" s="1389"/>
    </row>
    <row r="320" spans="1:32" ht="14.45">
      <c r="B320" s="1572">
        <v>99142575</v>
      </c>
      <c r="C320" s="259" t="s">
        <v>2946</v>
      </c>
      <c r="D320" s="177">
        <v>40</v>
      </c>
      <c r="E320" s="177">
        <v>30</v>
      </c>
      <c r="F320" s="3629" t="str">
        <f>+_xlfn.IFNA(VLOOKUP(B320,[2]Hoja1!$A:$C,3,FALSE),"Consultar")</f>
        <v>Consultar</v>
      </c>
      <c r="G320" s="3624" t="s">
        <v>2947</v>
      </c>
      <c r="H320" s="1607"/>
      <c r="I320" s="1608"/>
      <c r="J320" s="1608"/>
      <c r="K320" s="1608"/>
      <c r="L320" s="1608"/>
      <c r="M320" s="1608"/>
      <c r="N320" s="1608"/>
      <c r="O320" s="1608"/>
      <c r="P320" s="1608">
        <v>154.1</v>
      </c>
      <c r="Q320" s="1608">
        <v>146.80000000000001</v>
      </c>
      <c r="R320" s="1608">
        <v>138.80000000000001</v>
      </c>
      <c r="S320" s="1608">
        <v>129.9</v>
      </c>
      <c r="T320" s="1609">
        <v>123</v>
      </c>
      <c r="U320" s="1608">
        <v>110.6</v>
      </c>
      <c r="V320" s="1608">
        <v>98.5</v>
      </c>
      <c r="W320" s="1608"/>
      <c r="X320" s="1608"/>
      <c r="Y320" s="1608"/>
      <c r="Z320" s="1608"/>
      <c r="AA320" s="1608"/>
      <c r="AB320" s="1613" t="s">
        <v>272</v>
      </c>
      <c r="AC320" s="1614"/>
      <c r="AD320" s="1614"/>
      <c r="AE320" s="1611"/>
      <c r="AF320" s="1389"/>
    </row>
    <row r="321" spans="2:32" ht="14.45">
      <c r="B321" s="1572">
        <v>99142576</v>
      </c>
      <c r="C321" s="259" t="s">
        <v>2948</v>
      </c>
      <c r="D321" s="177">
        <v>50</v>
      </c>
      <c r="E321" s="177">
        <v>37</v>
      </c>
      <c r="F321" s="902">
        <f>+_xlfn.IFNA(VLOOKUP(B321,[2]Hoja1!$A:$C,3,FALSE),"Consultar")</f>
        <v>22322</v>
      </c>
      <c r="G321" s="3625" t="s">
        <v>2714</v>
      </c>
      <c r="H321" s="1607"/>
      <c r="I321" s="1608"/>
      <c r="J321" s="1608"/>
      <c r="K321" s="1608"/>
      <c r="L321" s="1608"/>
      <c r="M321" s="1608"/>
      <c r="N321" s="1608"/>
      <c r="O321" s="1608"/>
      <c r="P321" s="1608"/>
      <c r="Q321" s="1608"/>
      <c r="R321" s="1608">
        <v>153.5</v>
      </c>
      <c r="S321" s="1608">
        <v>147</v>
      </c>
      <c r="T321" s="1608">
        <v>138.4</v>
      </c>
      <c r="U321" s="1608">
        <v>130.1</v>
      </c>
      <c r="V321" s="1609">
        <v>120.1</v>
      </c>
      <c r="W321" s="1608">
        <v>95.9</v>
      </c>
      <c r="X321" s="1608"/>
      <c r="Y321" s="1608"/>
      <c r="Z321" s="1608"/>
      <c r="AA321" s="1608"/>
      <c r="AB321" s="1614"/>
      <c r="AC321" s="1614"/>
      <c r="AD321" s="1614"/>
      <c r="AE321" s="1611"/>
      <c r="AF321" s="1389"/>
    </row>
    <row r="322" spans="2:32" ht="14.45">
      <c r="B322" s="1572">
        <v>99142578</v>
      </c>
      <c r="C322" s="259" t="s">
        <v>2949</v>
      </c>
      <c r="D322" s="177">
        <v>50</v>
      </c>
      <c r="E322" s="177">
        <v>37</v>
      </c>
      <c r="F322" s="3629" t="str">
        <f>+_xlfn.IFNA(VLOOKUP(B322,[2]Hoja1!$A:$C,3,FALSE),"Consultar")</f>
        <v>Consultar</v>
      </c>
      <c r="G322" s="3626">
        <f>+_xlfn.IFNA(VLOOKUP(G323,[2]Hoja1!$A:$C,3,FALSE),"Consultar")</f>
        <v>612</v>
      </c>
      <c r="H322" s="1607"/>
      <c r="I322" s="1608"/>
      <c r="J322" s="1608"/>
      <c r="K322" s="1608"/>
      <c r="L322" s="1608"/>
      <c r="M322" s="1608"/>
      <c r="N322" s="1608"/>
      <c r="O322" s="1608"/>
      <c r="P322" s="1608"/>
      <c r="Q322" s="1608"/>
      <c r="R322" s="1608">
        <v>155</v>
      </c>
      <c r="S322" s="1608">
        <v>150</v>
      </c>
      <c r="T322" s="1608">
        <v>145.19999999999999</v>
      </c>
      <c r="U322" s="1608">
        <v>138.30000000000001</v>
      </c>
      <c r="V322" s="1608">
        <v>131.80000000000001</v>
      </c>
      <c r="W322" s="1609">
        <v>118.4</v>
      </c>
      <c r="X322" s="1608">
        <v>100.1</v>
      </c>
      <c r="Y322" s="1608">
        <v>70.099999999999994</v>
      </c>
      <c r="Z322" s="1608"/>
      <c r="AA322" s="1608"/>
      <c r="AB322" s="1608"/>
      <c r="AC322" s="1608"/>
      <c r="AD322" s="1608"/>
      <c r="AE322" s="1611"/>
      <c r="AF322" s="1389"/>
    </row>
    <row r="323" spans="2:32" ht="15" thickBot="1">
      <c r="B323" s="1618">
        <v>99142579</v>
      </c>
      <c r="C323" s="243" t="s">
        <v>2950</v>
      </c>
      <c r="D323" s="186">
        <v>60</v>
      </c>
      <c r="E323" s="186">
        <v>45</v>
      </c>
      <c r="F323" s="3746">
        <f>+_xlfn.IFNA(VLOOKUP(B323,[2]Hoja1!$A:$C,3,FALSE),"Consultar")</f>
        <v>29515</v>
      </c>
      <c r="G323" s="3798">
        <v>96414676</v>
      </c>
      <c r="H323" s="3799"/>
      <c r="I323" s="1619"/>
      <c r="J323" s="1619"/>
      <c r="K323" s="1619"/>
      <c r="L323" s="1619"/>
      <c r="M323" s="1619"/>
      <c r="N323" s="1619"/>
      <c r="O323" s="1619"/>
      <c r="P323" s="1619"/>
      <c r="Q323" s="1619"/>
      <c r="R323" s="1619"/>
      <c r="S323" s="1619"/>
      <c r="T323" s="1619"/>
      <c r="U323" s="1619"/>
      <c r="V323" s="1619">
        <v>153.5</v>
      </c>
      <c r="W323" s="1619">
        <v>142.5</v>
      </c>
      <c r="X323" s="1620">
        <v>129.80000000000001</v>
      </c>
      <c r="Y323" s="1619">
        <v>115.8</v>
      </c>
      <c r="Z323" s="1619">
        <v>97.3</v>
      </c>
      <c r="AA323" s="1619"/>
      <c r="AB323" s="1619"/>
      <c r="AC323" s="1619"/>
      <c r="AD323" s="1619"/>
      <c r="AE323" s="1621"/>
      <c r="AF323" s="1389"/>
    </row>
    <row r="324" spans="2:32">
      <c r="B324" s="4834" t="s">
        <v>1101</v>
      </c>
      <c r="C324" s="4836" t="s">
        <v>320</v>
      </c>
      <c r="D324" s="1622" t="s">
        <v>1434</v>
      </c>
      <c r="E324" s="1623"/>
      <c r="F324" s="4838" t="s">
        <v>2429</v>
      </c>
      <c r="G324" s="3428"/>
      <c r="H324" s="4832" t="s">
        <v>884</v>
      </c>
      <c r="I324" s="4832"/>
      <c r="J324" s="4832"/>
      <c r="K324" s="4832"/>
      <c r="L324" s="4832"/>
      <c r="M324" s="4832"/>
      <c r="N324" s="4832"/>
      <c r="O324" s="4832"/>
      <c r="P324" s="4832"/>
      <c r="Q324" s="4832"/>
      <c r="R324" s="4832"/>
      <c r="S324" s="4832"/>
      <c r="T324" s="4832"/>
      <c r="U324" s="4832"/>
      <c r="V324" s="4832"/>
      <c r="W324" s="4832"/>
      <c r="X324" s="4832"/>
      <c r="Y324" s="4832"/>
      <c r="Z324" s="4832"/>
      <c r="AA324" s="4832"/>
      <c r="AB324" s="4832"/>
      <c r="AC324" s="4832"/>
      <c r="AD324" s="4832"/>
      <c r="AE324" s="4833"/>
      <c r="AF324" s="1389"/>
    </row>
    <row r="325" spans="2:32" ht="23.65" customHeight="1" thickBot="1">
      <c r="B325" s="4835"/>
      <c r="C325" s="4837"/>
      <c r="D325" s="1595" t="s">
        <v>2697</v>
      </c>
      <c r="E325" s="1595" t="s">
        <v>2430</v>
      </c>
      <c r="F325" s="4839"/>
      <c r="G325" s="3427" t="s">
        <v>2941</v>
      </c>
      <c r="H325" s="1624">
        <v>5</v>
      </c>
      <c r="I325" s="1595">
        <v>10</v>
      </c>
      <c r="J325" s="1596">
        <v>15</v>
      </c>
      <c r="K325" s="1596">
        <v>20</v>
      </c>
      <c r="L325" s="1596">
        <v>25</v>
      </c>
      <c r="M325" s="1596">
        <v>30</v>
      </c>
      <c r="N325" s="1596">
        <v>35</v>
      </c>
      <c r="O325" s="1596">
        <v>40</v>
      </c>
      <c r="P325" s="1596">
        <v>45</v>
      </c>
      <c r="Q325" s="1596">
        <v>50</v>
      </c>
      <c r="R325" s="1596">
        <v>55</v>
      </c>
      <c r="S325" s="1596">
        <v>60</v>
      </c>
      <c r="T325" s="1596">
        <v>65</v>
      </c>
      <c r="U325" s="1596">
        <v>70</v>
      </c>
      <c r="V325" s="1596">
        <v>75</v>
      </c>
      <c r="W325" s="1596">
        <v>80</v>
      </c>
      <c r="X325" s="1596">
        <v>85</v>
      </c>
      <c r="Y325" s="1596">
        <v>90</v>
      </c>
      <c r="Z325" s="1596">
        <v>100</v>
      </c>
      <c r="AA325" s="1596">
        <v>110</v>
      </c>
      <c r="AB325" s="1596">
        <v>120</v>
      </c>
      <c r="AC325" s="1597">
        <v>125</v>
      </c>
      <c r="AD325" s="1595">
        <v>130</v>
      </c>
      <c r="AE325" s="1598">
        <v>135</v>
      </c>
      <c r="AF325" s="1389"/>
    </row>
    <row r="326" spans="2:32" ht="14.45">
      <c r="B326" s="1625">
        <v>99143254</v>
      </c>
      <c r="C326" s="1626" t="s">
        <v>2951</v>
      </c>
      <c r="D326" s="1600">
        <v>15</v>
      </c>
      <c r="E326" s="1600">
        <v>11</v>
      </c>
      <c r="F326" s="1411">
        <f>+_xlfn.IFNA(VLOOKUP(B326,[2]Hoja1!$A:$C,3,FALSE),"Consultar")</f>
        <v>10913</v>
      </c>
      <c r="G326" s="3427" t="s">
        <v>2952</v>
      </c>
      <c r="H326" s="1627"/>
      <c r="I326" s="1605">
        <v>194.1</v>
      </c>
      <c r="J326" s="1605">
        <v>174.1</v>
      </c>
      <c r="K326" s="1628">
        <v>143</v>
      </c>
      <c r="L326" s="1605">
        <v>120.5</v>
      </c>
      <c r="M326" s="1605"/>
      <c r="N326" s="1605"/>
      <c r="O326" s="1605"/>
      <c r="P326" s="1605"/>
      <c r="Q326" s="1605"/>
      <c r="R326" s="1605"/>
      <c r="S326" s="1605"/>
      <c r="T326" s="1605"/>
      <c r="U326" s="1605"/>
      <c r="V326" s="1605"/>
      <c r="W326" s="1605"/>
      <c r="X326" s="1605"/>
      <c r="Y326" s="1605"/>
      <c r="Z326" s="1605"/>
      <c r="AA326" s="1605"/>
      <c r="AB326" s="1605"/>
      <c r="AC326" s="1605"/>
      <c r="AD326" s="1605"/>
      <c r="AE326" s="1606"/>
      <c r="AF326" s="1389"/>
    </row>
    <row r="327" spans="2:32" ht="14.45">
      <c r="B327" s="1625">
        <v>99143255</v>
      </c>
      <c r="C327" s="1629" t="s">
        <v>2953</v>
      </c>
      <c r="D327" s="177">
        <v>20</v>
      </c>
      <c r="E327" s="177">
        <v>15</v>
      </c>
      <c r="F327" s="1411">
        <f>+_xlfn.IFNA(VLOOKUP(B327,[2]Hoja1!$A:$C,3,FALSE),"Consultar")</f>
        <v>13591</v>
      </c>
      <c r="G327" s="3427" t="s">
        <v>2943</v>
      </c>
      <c r="H327" s="1630"/>
      <c r="I327" s="1610"/>
      <c r="J327" s="1610"/>
      <c r="K327" s="1610">
        <v>190.5</v>
      </c>
      <c r="L327" s="1631">
        <v>162</v>
      </c>
      <c r="M327" s="1610">
        <v>135.6</v>
      </c>
      <c r="N327" s="1610"/>
      <c r="O327" s="1610"/>
      <c r="P327" s="1610"/>
      <c r="Q327" s="1610"/>
      <c r="R327" s="1610"/>
      <c r="S327" s="1610"/>
      <c r="T327" s="1610"/>
      <c r="U327" s="1610"/>
      <c r="V327" s="1610"/>
      <c r="W327" s="1610"/>
      <c r="X327" s="1610"/>
      <c r="Y327" s="1610"/>
      <c r="Z327" s="1610"/>
      <c r="AA327" s="1610"/>
      <c r="AB327" s="1610"/>
      <c r="AC327" s="1610"/>
      <c r="AD327" s="1610"/>
      <c r="AE327" s="1611"/>
      <c r="AF327" s="1389"/>
    </row>
    <row r="328" spans="2:32" ht="14.45">
      <c r="B328" s="1625">
        <v>99143257</v>
      </c>
      <c r="C328" s="1629" t="s">
        <v>2954</v>
      </c>
      <c r="D328" s="177">
        <v>30</v>
      </c>
      <c r="E328" s="177">
        <v>22</v>
      </c>
      <c r="F328" s="1411">
        <f>+_xlfn.IFNA(VLOOKUP(B328,[2]Hoja1!$A:$C,3,FALSE),"Consultar")</f>
        <v>17808</v>
      </c>
      <c r="G328" s="3427" t="s">
        <v>2945</v>
      </c>
      <c r="H328" s="1630"/>
      <c r="I328" s="1610"/>
      <c r="J328" s="1610"/>
      <c r="K328" s="1610">
        <v>188</v>
      </c>
      <c r="L328" s="1610">
        <v>178</v>
      </c>
      <c r="M328" s="1610">
        <v>174.8</v>
      </c>
      <c r="N328" s="1610">
        <v>159</v>
      </c>
      <c r="O328" s="1631">
        <v>146</v>
      </c>
      <c r="P328" s="1610">
        <v>132</v>
      </c>
      <c r="Q328" s="1610">
        <v>113</v>
      </c>
      <c r="R328" s="1610">
        <v>80</v>
      </c>
      <c r="S328" s="1610"/>
      <c r="T328" s="1610"/>
      <c r="U328" s="1610"/>
      <c r="V328" s="1610"/>
      <c r="W328" s="1610"/>
      <c r="X328" s="1610"/>
      <c r="Y328" s="1610"/>
      <c r="Z328" s="1610"/>
      <c r="AA328" s="1610"/>
      <c r="AB328" s="1610"/>
      <c r="AC328" s="1610"/>
      <c r="AD328" s="1610"/>
      <c r="AE328" s="1611"/>
      <c r="AF328" s="1389"/>
    </row>
    <row r="329" spans="2:32" ht="14.45">
      <c r="B329" s="1615">
        <v>99143258</v>
      </c>
      <c r="C329" s="1629" t="s">
        <v>2955</v>
      </c>
      <c r="D329" s="177">
        <v>40</v>
      </c>
      <c r="E329" s="177">
        <v>30</v>
      </c>
      <c r="F329" s="3629">
        <f>+_xlfn.IFNA(VLOOKUP(B329,[2]Hoja1!$A:$C,3,FALSE),"Consultar")</f>
        <v>19098</v>
      </c>
      <c r="G329" s="3427" t="s">
        <v>2947</v>
      </c>
      <c r="H329" s="1630"/>
      <c r="I329" s="1610"/>
      <c r="J329" s="1610"/>
      <c r="K329" s="1610"/>
      <c r="L329" s="1610"/>
      <c r="M329" s="1610"/>
      <c r="N329" s="1610"/>
      <c r="O329" s="1610">
        <v>188.3</v>
      </c>
      <c r="P329" s="1610">
        <v>177.9</v>
      </c>
      <c r="Q329" s="1610">
        <v>166.9</v>
      </c>
      <c r="R329" s="1631">
        <v>155</v>
      </c>
      <c r="S329" s="1610">
        <v>139.30000000000001</v>
      </c>
      <c r="T329" s="1610">
        <v>120.4</v>
      </c>
      <c r="U329" s="1610"/>
      <c r="V329" s="1610"/>
      <c r="W329" s="1610"/>
      <c r="X329" s="1610"/>
      <c r="Y329" s="1610"/>
      <c r="Z329" s="1610"/>
      <c r="AA329" s="1610"/>
      <c r="AB329" s="1610"/>
      <c r="AC329" s="1610"/>
      <c r="AD329" s="1610"/>
      <c r="AE329" s="1611"/>
      <c r="AF329" s="1389"/>
    </row>
    <row r="330" spans="2:32" ht="14.45">
      <c r="B330" s="1615">
        <v>99143259</v>
      </c>
      <c r="C330" s="1629" t="s">
        <v>2956</v>
      </c>
      <c r="D330" s="177">
        <v>50</v>
      </c>
      <c r="E330" s="177">
        <v>37</v>
      </c>
      <c r="F330" s="1411">
        <f>+_xlfn.IFNA(VLOOKUP(B330,[2]Hoja1!$A:$C,3,FALSE),"Consultar")</f>
        <v>32403</v>
      </c>
      <c r="G330" s="3429" t="str">
        <f>+_xlfn.IFNA(VLOOKUP(G331,[2]Hoja1!$A:$C,3,FALSE),"Consultar")</f>
        <v>Consultar</v>
      </c>
      <c r="H330" s="1630"/>
      <c r="I330" s="1610"/>
      <c r="J330" s="1610"/>
      <c r="K330" s="1610"/>
      <c r="L330" s="1610"/>
      <c r="M330" s="1610"/>
      <c r="N330" s="1610"/>
      <c r="O330" s="1610">
        <v>188</v>
      </c>
      <c r="P330" s="1610">
        <v>183</v>
      </c>
      <c r="Q330" s="1610">
        <v>177</v>
      </c>
      <c r="R330" s="1610">
        <v>169</v>
      </c>
      <c r="S330" s="1610">
        <v>162</v>
      </c>
      <c r="T330" s="1631">
        <v>155</v>
      </c>
      <c r="U330" s="1610">
        <v>145.30000000000001</v>
      </c>
      <c r="V330" s="1610">
        <v>137</v>
      </c>
      <c r="W330" s="1610">
        <v>125.1</v>
      </c>
      <c r="X330" s="1610">
        <v>108</v>
      </c>
      <c r="Y330" s="1610"/>
      <c r="Z330" s="1610"/>
      <c r="AA330" s="1610"/>
      <c r="AB330" s="1610"/>
      <c r="AC330" s="1610"/>
      <c r="AD330" s="1610"/>
      <c r="AE330" s="1611"/>
      <c r="AF330" s="1389"/>
    </row>
    <row r="331" spans="2:32" ht="14.45">
      <c r="B331" s="1615">
        <v>99143260</v>
      </c>
      <c r="C331" s="1629" t="s">
        <v>2957</v>
      </c>
      <c r="D331" s="177">
        <v>60</v>
      </c>
      <c r="E331" s="177">
        <v>45</v>
      </c>
      <c r="F331" s="1411">
        <f>+_xlfn.IFNA(VLOOKUP(B331,[2]Hoja1!$A:$C,3,FALSE),"Consultar")</f>
        <v>29515</v>
      </c>
      <c r="G331" s="3429">
        <v>96931822</v>
      </c>
      <c r="H331" s="1630"/>
      <c r="I331" s="1610"/>
      <c r="J331" s="1610"/>
      <c r="K331" s="1610"/>
      <c r="L331" s="1610"/>
      <c r="M331" s="1610"/>
      <c r="N331" s="1610"/>
      <c r="O331" s="1610"/>
      <c r="P331" s="1610"/>
      <c r="Q331" s="1610"/>
      <c r="R331" s="1610">
        <v>196</v>
      </c>
      <c r="S331" s="1610">
        <v>190</v>
      </c>
      <c r="T331" s="1610">
        <v>184</v>
      </c>
      <c r="U331" s="1610">
        <v>175</v>
      </c>
      <c r="V331" s="1610">
        <v>168.5</v>
      </c>
      <c r="W331" s="1631">
        <v>158.9</v>
      </c>
      <c r="X331" s="1610">
        <v>150.19999999999999</v>
      </c>
      <c r="Y331" s="1610">
        <v>139.30000000000001</v>
      </c>
      <c r="Z331" s="1610">
        <v>112</v>
      </c>
      <c r="AA331" s="1610"/>
      <c r="AB331" s="1610"/>
      <c r="AC331" s="1610"/>
      <c r="AD331" s="1610"/>
      <c r="AE331" s="1611"/>
      <c r="AF331" s="1389"/>
    </row>
    <row r="332" spans="2:32" ht="15" thickBot="1">
      <c r="B332" s="1618">
        <v>99143261</v>
      </c>
      <c r="C332" s="1632" t="s">
        <v>2958</v>
      </c>
      <c r="D332" s="186">
        <v>75</v>
      </c>
      <c r="E332" s="186">
        <v>55</v>
      </c>
      <c r="F332" s="1442">
        <f>+_xlfn.IFNA(VLOOKUP(B332,[2]Hoja1!$A:$C,3,FALSE),"Consultar")</f>
        <v>36211</v>
      </c>
      <c r="G332" s="3430" t="s">
        <v>2718</v>
      </c>
      <c r="H332" s="1633"/>
      <c r="I332" s="1634"/>
      <c r="J332" s="1634"/>
      <c r="K332" s="1634"/>
      <c r="L332" s="1634"/>
      <c r="M332" s="1634"/>
      <c r="N332" s="1634"/>
      <c r="O332" s="1634"/>
      <c r="P332" s="1634"/>
      <c r="Q332" s="1634"/>
      <c r="R332" s="1634"/>
      <c r="S332" s="1634"/>
      <c r="T332" s="1634">
        <v>196.8</v>
      </c>
      <c r="U332" s="1634">
        <v>192.4</v>
      </c>
      <c r="V332" s="1634">
        <v>187.4</v>
      </c>
      <c r="W332" s="1634">
        <v>182.1</v>
      </c>
      <c r="X332" s="1634">
        <v>176.7</v>
      </c>
      <c r="Y332" s="1634">
        <v>171.3</v>
      </c>
      <c r="Z332" s="1635">
        <v>158.30000000000001</v>
      </c>
      <c r="AA332" s="1634">
        <v>147.30000000000001</v>
      </c>
      <c r="AB332" s="1634">
        <v>128.19999999999999</v>
      </c>
      <c r="AC332" s="1634">
        <v>117.8</v>
      </c>
      <c r="AD332" s="1634">
        <v>105</v>
      </c>
      <c r="AE332" s="1621"/>
      <c r="AF332" s="1389"/>
    </row>
    <row r="333" spans="2:32">
      <c r="B333" s="1381" t="s">
        <v>2751</v>
      </c>
      <c r="C333" s="1382"/>
      <c r="D333" s="1382"/>
      <c r="E333" s="1382"/>
      <c r="F333" s="1383"/>
      <c r="G333" s="1382"/>
      <c r="H333" s="1382"/>
      <c r="I333" s="1382"/>
      <c r="J333" s="1382"/>
      <c r="K333" s="1382"/>
      <c r="L333" s="1382"/>
      <c r="M333" s="1382"/>
      <c r="N333" s="1382"/>
      <c r="O333" s="1382"/>
      <c r="P333" s="1382"/>
      <c r="Q333" s="1382"/>
      <c r="R333" s="1382"/>
      <c r="S333" s="1382"/>
      <c r="T333" s="1382"/>
      <c r="U333" s="1382"/>
      <c r="V333" s="1382"/>
      <c r="W333" s="1382"/>
      <c r="X333" s="1382"/>
      <c r="Y333" s="1382"/>
      <c r="Z333" s="1382"/>
      <c r="AA333" s="1382"/>
      <c r="AB333" s="1382"/>
      <c r="AC333" s="1382"/>
      <c r="AD333" s="1382"/>
      <c r="AE333" s="1636"/>
      <c r="AF333" s="1389"/>
    </row>
    <row r="334" spans="2:32">
      <c r="B334" s="1381" t="s">
        <v>2752</v>
      </c>
      <c r="C334" s="1455"/>
      <c r="D334" s="1526"/>
      <c r="E334" s="1386"/>
      <c r="F334" s="1392"/>
      <c r="G334" s="1541"/>
      <c r="H334" s="1386"/>
      <c r="I334" s="1542"/>
      <c r="J334" s="1542"/>
      <c r="K334" s="1542"/>
      <c r="L334" s="1542"/>
      <c r="M334" s="1542"/>
      <c r="N334" s="1542"/>
      <c r="O334" s="1542"/>
      <c r="P334" s="1542"/>
      <c r="Q334" s="1542"/>
      <c r="R334" s="1542"/>
      <c r="S334" s="1542"/>
      <c r="T334" s="1542"/>
      <c r="U334" s="1542"/>
      <c r="V334" s="1542"/>
      <c r="W334" s="1542"/>
      <c r="X334" s="1542"/>
      <c r="Y334" s="1542"/>
      <c r="Z334" s="1542"/>
      <c r="AA334" s="1542"/>
      <c r="AB334" s="1542"/>
      <c r="AC334" s="1542"/>
      <c r="AD334" s="1542"/>
      <c r="AE334" s="1542"/>
      <c r="AF334" s="1389"/>
    </row>
    <row r="335" spans="2:32" ht="13.9" thickBot="1">
      <c r="B335" s="1389"/>
      <c r="C335" s="1399"/>
      <c r="D335" s="1637"/>
      <c r="E335" s="1400"/>
      <c r="F335" s="1401"/>
      <c r="G335" s="1638"/>
      <c r="H335" s="1386"/>
      <c r="I335" s="1542"/>
      <c r="J335" s="1542"/>
      <c r="K335" s="1542"/>
      <c r="L335" s="1542"/>
      <c r="M335" s="1542"/>
      <c r="N335" s="1542"/>
      <c r="O335" s="1639"/>
      <c r="P335" s="1639"/>
      <c r="Q335" s="1542"/>
      <c r="R335" s="1542"/>
      <c r="S335" s="1542"/>
      <c r="T335" s="1542"/>
      <c r="U335" s="1542"/>
      <c r="V335" s="1542"/>
      <c r="W335" s="1542"/>
      <c r="X335" s="1542"/>
      <c r="Y335" s="1542"/>
      <c r="Z335" s="1542"/>
      <c r="AA335" s="1542"/>
      <c r="AB335" s="1542"/>
      <c r="AC335" s="1542"/>
      <c r="AD335" s="1542"/>
      <c r="AE335" s="1542"/>
      <c r="AF335" s="1389"/>
    </row>
    <row r="336" spans="2:32">
      <c r="B336" s="1640"/>
      <c r="C336" s="1518" t="s">
        <v>1101</v>
      </c>
      <c r="D336" s="4840" t="s">
        <v>320</v>
      </c>
      <c r="E336" s="4841"/>
      <c r="F336" s="4842"/>
      <c r="G336" s="1641" t="s">
        <v>2835</v>
      </c>
      <c r="H336" s="1223"/>
      <c r="I336" s="1389"/>
      <c r="J336" s="1542"/>
      <c r="K336" s="1542"/>
      <c r="L336" s="1542"/>
      <c r="M336" s="1542"/>
      <c r="N336" s="1542"/>
      <c r="O336" s="1639"/>
      <c r="P336" s="1639"/>
      <c r="Q336" s="1542"/>
      <c r="R336" s="1542"/>
      <c r="S336" s="1542"/>
      <c r="T336" s="1542"/>
      <c r="U336" s="1542"/>
      <c r="V336" s="1542"/>
      <c r="W336" s="1542"/>
      <c r="X336" s="1542"/>
      <c r="Y336" s="1542"/>
      <c r="Z336" s="1542"/>
      <c r="AA336" s="1542"/>
      <c r="AB336" s="1542"/>
      <c r="AC336" s="1542"/>
      <c r="AD336" s="1542"/>
      <c r="AE336" s="1542"/>
      <c r="AF336" s="1389"/>
    </row>
    <row r="337" spans="2:32" ht="15" thickBot="1">
      <c r="B337" s="1640"/>
      <c r="C337" s="1592">
        <v>96556429</v>
      </c>
      <c r="D337" s="4825" t="s">
        <v>1250</v>
      </c>
      <c r="E337" s="4826"/>
      <c r="F337" s="4827"/>
      <c r="G337" s="1442">
        <f>+_xlfn.IFNA(VLOOKUP(C337,[2]Hoja1!$A:$C,3,FALSE),"Consultar")</f>
        <v>1410</v>
      </c>
      <c r="H337" s="1223"/>
      <c r="I337" s="1389"/>
      <c r="J337" s="1542"/>
      <c r="K337" s="1542"/>
      <c r="L337" s="1542"/>
      <c r="M337" s="1542"/>
      <c r="N337" s="1542"/>
      <c r="O337" s="1639"/>
      <c r="P337" s="1639"/>
      <c r="Q337" s="1542"/>
      <c r="R337" s="1542"/>
      <c r="S337" s="1542"/>
      <c r="T337" s="1542"/>
      <c r="U337" s="1542"/>
      <c r="V337" s="1542"/>
      <c r="W337" s="1542"/>
      <c r="X337" s="1542"/>
      <c r="Y337" s="1542"/>
      <c r="Z337" s="1542"/>
      <c r="AA337" s="1542"/>
      <c r="AB337" s="1542"/>
      <c r="AC337" s="1542"/>
      <c r="AD337" s="1542"/>
      <c r="AE337" s="1542"/>
      <c r="AF337" s="1389"/>
    </row>
    <row r="338" spans="2:32">
      <c r="B338" s="1389"/>
      <c r="C338" s="1642"/>
      <c r="D338" s="1528"/>
      <c r="E338" s="1528"/>
      <c r="F338" s="1643"/>
      <c r="G338" s="1642"/>
      <c r="H338" s="1389"/>
      <c r="I338" s="1389"/>
      <c r="J338" s="1389"/>
      <c r="K338" s="1389"/>
      <c r="L338" s="1389"/>
      <c r="M338" s="1389"/>
      <c r="N338" s="1389"/>
      <c r="O338" s="1639"/>
      <c r="P338" s="1639"/>
      <c r="Q338" s="1389"/>
      <c r="R338" s="1389"/>
      <c r="S338" s="1389"/>
      <c r="T338" s="1389"/>
      <c r="U338" s="1389"/>
      <c r="V338" s="1389"/>
      <c r="W338" s="1389"/>
      <c r="X338" s="1389"/>
      <c r="Y338" s="1389"/>
      <c r="Z338" s="1389"/>
      <c r="AA338" s="1389"/>
      <c r="AB338" s="1389"/>
      <c r="AC338" s="1389"/>
      <c r="AD338" s="1389"/>
      <c r="AE338" s="1389"/>
      <c r="AF338" s="1389"/>
    </row>
    <row r="339" spans="2:32" ht="14.45">
      <c r="B339" s="1644" t="s">
        <v>2959</v>
      </c>
      <c r="C339" s="1391"/>
      <c r="D339" s="1386"/>
      <c r="E339" s="1386"/>
      <c r="F339" s="1392"/>
      <c r="G339" s="1391"/>
      <c r="H339" s="1389"/>
      <c r="I339" s="1389"/>
      <c r="J339" s="1389"/>
      <c r="K339" s="1389"/>
      <c r="L339" s="1389"/>
      <c r="M339" s="1389"/>
      <c r="N339" s="1389"/>
      <c r="O339" s="1389"/>
      <c r="P339" s="1389"/>
      <c r="Q339" s="1389"/>
      <c r="R339" s="1389"/>
      <c r="S339" s="1389"/>
      <c r="T339" s="1389"/>
      <c r="U339" s="1389"/>
      <c r="V339" s="1389"/>
      <c r="W339" s="1389"/>
      <c r="X339" s="1389"/>
      <c r="Y339" s="1389"/>
      <c r="Z339" s="1389"/>
      <c r="AA339" s="1389"/>
      <c r="AB339" s="1389"/>
      <c r="AC339" s="1389"/>
      <c r="AD339" s="1389"/>
      <c r="AE339" s="1389"/>
      <c r="AF339" s="1389"/>
    </row>
    <row r="340" spans="2:32">
      <c r="B340" s="1389"/>
      <c r="C340" s="278"/>
      <c r="D340" s="1526"/>
      <c r="E340" s="1386"/>
      <c r="F340" s="1392"/>
      <c r="G340" s="1523"/>
      <c r="H340" s="1386"/>
      <c r="I340" s="1386"/>
      <c r="J340" s="1386"/>
      <c r="K340" s="1386"/>
      <c r="L340" s="1386"/>
      <c r="M340" s="1386"/>
      <c r="N340" s="1386"/>
      <c r="O340" s="1639"/>
      <c r="P340" s="1639"/>
      <c r="Q340" s="1386"/>
      <c r="R340" s="1386"/>
      <c r="S340" s="1526"/>
      <c r="T340" s="1526"/>
      <c r="U340" s="1526"/>
      <c r="V340" s="1526"/>
      <c r="W340" s="1526"/>
      <c r="X340" s="1526"/>
      <c r="Y340" s="1526"/>
      <c r="Z340" s="1526"/>
      <c r="AA340" s="1526"/>
      <c r="AB340" s="1526"/>
      <c r="AC340" s="1526"/>
      <c r="AD340" s="1526"/>
      <c r="AE340" s="1593"/>
      <c r="AF340" s="1389"/>
    </row>
    <row r="341" spans="2:32">
      <c r="B341" s="1389"/>
      <c r="C341" s="1391"/>
      <c r="D341" s="1386"/>
      <c r="E341" s="1386"/>
      <c r="F341" s="1392"/>
      <c r="G341" s="1391"/>
      <c r="H341" s="1389"/>
      <c r="I341" s="1389"/>
      <c r="J341" s="1389"/>
      <c r="K341" s="1389"/>
      <c r="L341" s="1389"/>
      <c r="M341" s="1389"/>
      <c r="N341" s="1389"/>
      <c r="O341" s="1389"/>
      <c r="P341" s="1389"/>
      <c r="Q341" s="1389"/>
      <c r="R341" s="1389"/>
      <c r="S341" s="1389"/>
      <c r="T341" s="1389"/>
      <c r="U341" s="1389"/>
      <c r="V341" s="1389"/>
      <c r="W341" s="1389"/>
      <c r="X341" s="1389"/>
      <c r="Y341" s="1389"/>
      <c r="Z341" s="1389"/>
      <c r="AA341" s="1389"/>
      <c r="AB341" s="1389"/>
      <c r="AC341" s="1389"/>
      <c r="AD341" s="1389"/>
      <c r="AE341" s="1389"/>
      <c r="AF341" s="1389"/>
    </row>
    <row r="342" spans="2:32">
      <c r="B342" s="1389"/>
      <c r="C342" s="1391"/>
      <c r="D342" s="1386"/>
      <c r="E342" s="1386"/>
      <c r="F342" s="1392"/>
      <c r="G342" s="1391"/>
      <c r="H342" s="1389"/>
      <c r="I342" s="1389"/>
      <c r="J342" s="1389"/>
      <c r="K342" s="1389"/>
      <c r="L342" s="1389"/>
      <c r="M342" s="1389"/>
      <c r="N342" s="1389"/>
      <c r="O342" s="1389"/>
      <c r="P342" s="1389"/>
      <c r="Q342" s="1389"/>
      <c r="R342" s="1389"/>
      <c r="S342" s="1389"/>
      <c r="T342" s="1389"/>
      <c r="U342" s="1389"/>
      <c r="V342" s="1389"/>
      <c r="W342" s="1389"/>
      <c r="X342" s="1389"/>
      <c r="Y342" s="1389"/>
      <c r="Z342" s="1389"/>
      <c r="AA342" s="1389"/>
      <c r="AB342" s="1389"/>
      <c r="AC342" s="1389"/>
      <c r="AD342" s="1389"/>
      <c r="AE342" s="1389"/>
      <c r="AF342" s="1389"/>
    </row>
    <row r="343" spans="2:32">
      <c r="B343" s="1389"/>
      <c r="C343" s="1391"/>
      <c r="D343" s="1386"/>
      <c r="E343" s="1386"/>
      <c r="F343" s="1392"/>
      <c r="G343" s="1391"/>
      <c r="H343" s="1389"/>
      <c r="I343" s="1389"/>
      <c r="J343" s="1389"/>
      <c r="K343" s="1389"/>
      <c r="L343" s="1389"/>
      <c r="M343" s="1389"/>
      <c r="N343" s="1389"/>
      <c r="O343" s="1389"/>
      <c r="P343" s="1389"/>
      <c r="Q343" s="1389"/>
      <c r="R343" s="1389"/>
      <c r="S343" s="1389"/>
      <c r="T343" s="1389"/>
      <c r="U343" s="1389"/>
      <c r="V343" s="1389"/>
      <c r="W343" s="1389"/>
      <c r="X343" s="1389"/>
      <c r="Y343" s="1389"/>
      <c r="Z343" s="1389"/>
      <c r="AA343" s="1389"/>
      <c r="AB343" s="1389"/>
      <c r="AC343" s="1389"/>
      <c r="AD343" s="1389"/>
      <c r="AE343" s="1389"/>
      <c r="AF343" s="1389"/>
    </row>
    <row r="344" spans="2:32">
      <c r="B344" s="1389"/>
      <c r="C344" s="1391"/>
      <c r="D344" s="1386"/>
      <c r="E344" s="1386"/>
      <c r="F344" s="1392"/>
      <c r="G344" s="1391"/>
      <c r="H344" s="1389"/>
      <c r="I344" s="1389"/>
      <c r="J344" s="1389"/>
      <c r="K344" s="1389"/>
      <c r="L344" s="1389"/>
      <c r="M344" s="1389"/>
      <c r="N344" s="1389"/>
      <c r="O344" s="1389"/>
      <c r="P344" s="1389"/>
      <c r="Q344" s="1389"/>
      <c r="R344" s="1389"/>
      <c r="S344" s="1389"/>
      <c r="T344" s="1389"/>
      <c r="U344" s="1389"/>
      <c r="V344" s="1389"/>
      <c r="W344" s="1389"/>
      <c r="X344" s="1389"/>
      <c r="Y344" s="1389"/>
      <c r="Z344" s="1389"/>
      <c r="AA344" s="1389"/>
      <c r="AB344" s="1389"/>
      <c r="AC344" s="1389"/>
      <c r="AD344" s="1389"/>
      <c r="AE344" s="1389"/>
      <c r="AF344" s="1389"/>
    </row>
    <row r="345" spans="2:32">
      <c r="B345" s="1389"/>
      <c r="C345" s="1391"/>
      <c r="D345" s="1386"/>
      <c r="E345" s="1386"/>
      <c r="F345" s="1392"/>
      <c r="G345" s="1391"/>
      <c r="H345" s="1389"/>
      <c r="I345" s="1389"/>
      <c r="J345" s="1389"/>
      <c r="K345" s="1389"/>
      <c r="L345" s="1389"/>
      <c r="M345" s="1389"/>
      <c r="N345" s="1389"/>
      <c r="O345" s="1389"/>
      <c r="P345" s="1389"/>
      <c r="Q345" s="1389"/>
      <c r="R345" s="1389"/>
      <c r="S345" s="1389"/>
      <c r="T345" s="1389"/>
      <c r="U345" s="1389"/>
      <c r="V345" s="1389"/>
      <c r="W345" s="1389"/>
      <c r="X345" s="1389"/>
      <c r="Y345" s="1389"/>
      <c r="Z345" s="1389"/>
      <c r="AA345" s="1389"/>
      <c r="AB345" s="1389"/>
      <c r="AC345" s="1389"/>
      <c r="AD345" s="1389"/>
      <c r="AE345" s="1389"/>
      <c r="AF345" s="1389"/>
    </row>
    <row r="346" spans="2:32">
      <c r="B346" s="1389"/>
      <c r="C346" s="1391"/>
      <c r="D346" s="1386"/>
      <c r="E346" s="1386"/>
      <c r="F346" s="1392"/>
      <c r="G346" s="1391"/>
      <c r="H346" s="1389"/>
      <c r="I346" s="1389"/>
      <c r="J346" s="1389"/>
      <c r="K346" s="1389"/>
      <c r="L346" s="1389"/>
      <c r="M346" s="1389"/>
      <c r="N346" s="1389"/>
      <c r="O346" s="1389"/>
      <c r="P346" s="1389"/>
      <c r="Q346" s="1389"/>
      <c r="R346" s="1389"/>
      <c r="S346" s="1389"/>
      <c r="T346" s="1389"/>
      <c r="U346" s="1389"/>
      <c r="V346" s="1389"/>
      <c r="W346" s="1389"/>
      <c r="X346" s="1389"/>
      <c r="Y346" s="1389"/>
      <c r="Z346" s="1389"/>
      <c r="AA346" s="1389"/>
      <c r="AB346" s="1389"/>
      <c r="AC346" s="1389"/>
      <c r="AD346" s="1389"/>
      <c r="AE346" s="1389"/>
      <c r="AF346" s="1389"/>
    </row>
    <row r="347" spans="2:32">
      <c r="B347" s="1389"/>
      <c r="C347" s="1391"/>
      <c r="D347" s="1386"/>
      <c r="E347" s="1386"/>
      <c r="F347" s="1392"/>
      <c r="G347" s="1391"/>
      <c r="H347" s="1389"/>
      <c r="I347" s="1389"/>
      <c r="J347" s="1389"/>
      <c r="K347" s="1389"/>
      <c r="L347" s="1389"/>
      <c r="M347" s="1389"/>
      <c r="N347" s="1389"/>
      <c r="O347" s="1389"/>
      <c r="P347" s="1389"/>
      <c r="Q347" s="1389"/>
      <c r="R347" s="1389"/>
      <c r="S347" s="1389"/>
      <c r="T347" s="1389"/>
      <c r="U347" s="1389"/>
      <c r="V347" s="1389"/>
      <c r="W347" s="1389"/>
      <c r="X347" s="1389"/>
      <c r="Y347" s="1389"/>
      <c r="Z347" s="1389"/>
      <c r="AA347" s="1389"/>
      <c r="AB347" s="1389"/>
      <c r="AC347" s="1389"/>
      <c r="AD347" s="1389"/>
      <c r="AE347" s="1389"/>
      <c r="AF347" s="1389"/>
    </row>
    <row r="348" spans="2:32">
      <c r="B348" s="1389"/>
      <c r="C348" s="1391"/>
      <c r="D348" s="1386"/>
      <c r="E348" s="1386"/>
      <c r="F348" s="1392"/>
      <c r="G348" s="1391"/>
      <c r="H348" s="1389"/>
      <c r="I348" s="1389"/>
      <c r="J348" s="1389"/>
      <c r="K348" s="1389"/>
      <c r="L348" s="1389"/>
      <c r="M348" s="1389"/>
      <c r="N348" s="1389"/>
      <c r="O348" s="1389"/>
      <c r="P348" s="1389"/>
      <c r="Q348" s="1389"/>
      <c r="R348" s="1389"/>
      <c r="S348" s="1389"/>
      <c r="T348" s="1389"/>
      <c r="U348" s="1389"/>
      <c r="V348" s="1389"/>
      <c r="W348" s="1389"/>
      <c r="X348" s="1389"/>
      <c r="Y348" s="1389"/>
      <c r="Z348" s="1389"/>
      <c r="AA348" s="1389"/>
      <c r="AB348" s="1389"/>
      <c r="AC348" s="1389"/>
      <c r="AD348" s="1389"/>
      <c r="AE348" s="1389"/>
      <c r="AF348" s="1389"/>
    </row>
    <row r="349" spans="2:32">
      <c r="B349" s="1389"/>
      <c r="C349" s="1391"/>
      <c r="D349" s="1386"/>
      <c r="E349" s="1386"/>
      <c r="F349" s="1392"/>
      <c r="G349" s="1391"/>
      <c r="H349" s="1389"/>
      <c r="I349" s="1389"/>
      <c r="J349" s="1389"/>
      <c r="K349" s="1389"/>
      <c r="L349" s="1389"/>
      <c r="M349" s="1389"/>
      <c r="N349" s="1389"/>
      <c r="O349" s="1389"/>
      <c r="P349" s="1389"/>
      <c r="Q349" s="1389"/>
      <c r="R349" s="1389"/>
      <c r="S349" s="1389"/>
      <c r="T349" s="1389"/>
      <c r="U349" s="1389"/>
      <c r="V349" s="1389"/>
      <c r="W349" s="1389"/>
      <c r="X349" s="1389"/>
      <c r="Y349" s="1389"/>
      <c r="Z349" s="1389"/>
      <c r="AA349" s="1389"/>
      <c r="AB349" s="1389"/>
      <c r="AC349" s="1389"/>
      <c r="AD349" s="1389"/>
      <c r="AE349" s="1389"/>
      <c r="AF349" s="1389"/>
    </row>
    <row r="350" spans="2:32">
      <c r="B350" s="1389"/>
      <c r="C350" s="1391"/>
      <c r="D350" s="1386"/>
      <c r="E350" s="1386"/>
      <c r="F350" s="1392"/>
      <c r="G350" s="1391"/>
      <c r="H350" s="1389"/>
      <c r="I350" s="1389"/>
      <c r="J350" s="1389"/>
      <c r="K350" s="1389"/>
      <c r="L350" s="1389"/>
      <c r="M350" s="1389"/>
      <c r="N350" s="1389"/>
      <c r="O350" s="1389"/>
      <c r="P350" s="1389"/>
      <c r="Q350" s="1389"/>
      <c r="R350" s="1389"/>
      <c r="S350" s="1389"/>
      <c r="T350" s="1389"/>
      <c r="U350" s="1389"/>
      <c r="V350" s="1389"/>
      <c r="W350" s="1389"/>
      <c r="X350" s="1389"/>
      <c r="Y350" s="1389"/>
      <c r="Z350" s="1389"/>
      <c r="AA350" s="1389"/>
      <c r="AB350" s="1389"/>
      <c r="AC350" s="1389"/>
      <c r="AD350" s="1389"/>
      <c r="AE350" s="1389"/>
      <c r="AF350" s="1389"/>
    </row>
    <row r="351" spans="2:32">
      <c r="B351" s="1389"/>
      <c r="C351" s="1391"/>
      <c r="D351" s="1386"/>
      <c r="E351" s="1386"/>
      <c r="F351" s="1392"/>
      <c r="G351" s="1391"/>
      <c r="H351" s="1389"/>
      <c r="I351" s="1389"/>
      <c r="J351" s="1389"/>
      <c r="K351" s="1389"/>
      <c r="L351" s="1389"/>
      <c r="M351" s="1389"/>
      <c r="N351" s="1389"/>
      <c r="O351" s="1389"/>
      <c r="P351" s="1389"/>
      <c r="Q351" s="1389"/>
      <c r="R351" s="1389"/>
      <c r="S351" s="1389"/>
      <c r="T351" s="1389"/>
      <c r="U351" s="1389"/>
      <c r="V351" s="1389"/>
      <c r="W351" s="1389"/>
      <c r="X351" s="1389"/>
      <c r="Y351" s="1389"/>
      <c r="Z351" s="1389"/>
      <c r="AA351" s="1389"/>
      <c r="AB351" s="1389"/>
      <c r="AC351" s="1389"/>
      <c r="AD351" s="1389"/>
      <c r="AE351" s="1389"/>
      <c r="AF351" s="1389"/>
    </row>
    <row r="352" spans="2:32">
      <c r="B352" s="1389"/>
      <c r="C352" s="1391"/>
      <c r="D352" s="1386"/>
      <c r="E352" s="1386"/>
      <c r="F352" s="1392"/>
      <c r="G352" s="1391"/>
      <c r="H352" s="1389"/>
      <c r="I352" s="1389"/>
      <c r="J352" s="1389"/>
      <c r="K352" s="1389"/>
      <c r="L352" s="1389"/>
      <c r="M352" s="1389"/>
      <c r="N352" s="1389"/>
      <c r="O352" s="1389"/>
      <c r="P352" s="1389"/>
      <c r="Q352" s="1389"/>
      <c r="R352" s="1389"/>
      <c r="S352" s="1389"/>
      <c r="T352" s="1389"/>
      <c r="U352" s="1389"/>
      <c r="V352" s="1389"/>
      <c r="W352" s="1389"/>
      <c r="X352" s="1389"/>
      <c r="Y352" s="1389"/>
      <c r="Z352" s="1389"/>
      <c r="AA352" s="1389"/>
      <c r="AB352" s="1389"/>
      <c r="AC352" s="1389"/>
      <c r="AD352" s="1389"/>
      <c r="AE352" s="1389"/>
      <c r="AF352" s="1389"/>
    </row>
    <row r="353" spans="2:32">
      <c r="B353" s="1389"/>
      <c r="C353" s="1391"/>
      <c r="D353" s="1386"/>
      <c r="E353" s="1386"/>
      <c r="F353" s="1392"/>
      <c r="G353" s="1391"/>
      <c r="H353" s="1389"/>
      <c r="I353" s="1389"/>
      <c r="J353" s="1389"/>
      <c r="K353" s="1389"/>
      <c r="L353" s="1389"/>
      <c r="M353" s="1389"/>
      <c r="N353" s="1389"/>
      <c r="O353" s="1389"/>
      <c r="P353" s="1389"/>
      <c r="Q353" s="1389"/>
      <c r="R353" s="1389"/>
      <c r="S353" s="1389"/>
      <c r="T353" s="1389"/>
      <c r="U353" s="1389"/>
      <c r="V353" s="1389"/>
      <c r="W353" s="1389"/>
      <c r="X353" s="1389"/>
      <c r="Y353" s="1389"/>
      <c r="Z353" s="1389"/>
      <c r="AA353" s="1389"/>
      <c r="AB353" s="1389"/>
      <c r="AC353" s="1389"/>
      <c r="AD353" s="1389"/>
      <c r="AE353" s="1389"/>
      <c r="AF353" s="1389"/>
    </row>
    <row r="354" spans="2:32">
      <c r="B354" s="1389"/>
      <c r="C354" s="1391"/>
      <c r="D354" s="1386"/>
      <c r="E354" s="1386"/>
      <c r="F354" s="1392"/>
      <c r="G354" s="1391"/>
      <c r="H354" s="1389"/>
      <c r="I354" s="1389"/>
      <c r="J354" s="1389"/>
      <c r="K354" s="1389"/>
      <c r="L354" s="1389"/>
      <c r="M354" s="1389"/>
      <c r="N354" s="1389"/>
      <c r="O354" s="1389"/>
      <c r="P354" s="1389"/>
      <c r="Q354" s="1389"/>
      <c r="R354" s="1389"/>
      <c r="S354" s="1389"/>
      <c r="T354" s="1389"/>
      <c r="U354" s="1389"/>
      <c r="V354" s="1389"/>
      <c r="W354" s="1389"/>
      <c r="X354" s="1389"/>
      <c r="Y354" s="1389"/>
      <c r="Z354" s="1389"/>
      <c r="AA354" s="1389"/>
      <c r="AB354" s="1389"/>
      <c r="AC354" s="1389"/>
      <c r="AD354" s="1389"/>
      <c r="AE354" s="1389"/>
      <c r="AF354" s="1389"/>
    </row>
    <row r="355" spans="2:32">
      <c r="B355" s="1389"/>
      <c r="C355" s="1391"/>
      <c r="D355" s="1386"/>
      <c r="E355" s="1386"/>
      <c r="F355" s="1392"/>
      <c r="G355" s="1391"/>
      <c r="H355" s="1389"/>
      <c r="I355" s="1389"/>
      <c r="J355" s="1389"/>
      <c r="K355" s="1389"/>
      <c r="L355" s="1389"/>
      <c r="M355" s="1389"/>
      <c r="N355" s="1389"/>
      <c r="O355" s="1389"/>
      <c r="P355" s="1389"/>
      <c r="Q355" s="1389"/>
      <c r="R355" s="1389"/>
      <c r="S355" s="1389"/>
      <c r="T355" s="1389"/>
      <c r="U355" s="1389"/>
      <c r="V355" s="1389"/>
      <c r="W355" s="1389"/>
      <c r="X355" s="1389"/>
      <c r="Y355" s="1389"/>
      <c r="Z355" s="1389"/>
      <c r="AA355" s="1389"/>
      <c r="AB355" s="1389"/>
      <c r="AC355" s="1389"/>
      <c r="AD355" s="1389"/>
      <c r="AE355" s="1389"/>
      <c r="AF355" s="1389"/>
    </row>
    <row r="356" spans="2:32">
      <c r="B356" s="1389"/>
      <c r="C356" s="1391"/>
      <c r="D356" s="1386"/>
      <c r="E356" s="1386"/>
      <c r="F356" s="1392"/>
      <c r="G356" s="1391"/>
      <c r="H356" s="1389"/>
      <c r="I356" s="1389"/>
      <c r="J356" s="1389"/>
      <c r="K356" s="1389"/>
      <c r="L356" s="1389"/>
      <c r="M356" s="1389"/>
      <c r="N356" s="1389"/>
      <c r="O356" s="1389"/>
      <c r="P356" s="1389"/>
      <c r="Q356" s="1389"/>
      <c r="R356" s="1389"/>
      <c r="S356" s="1389"/>
      <c r="T356" s="1389"/>
      <c r="U356" s="1389"/>
      <c r="V356" s="1389"/>
      <c r="W356" s="1389"/>
      <c r="X356" s="1389"/>
      <c r="Y356" s="1389"/>
      <c r="Z356" s="1389"/>
      <c r="AA356" s="1389"/>
      <c r="AB356" s="1389"/>
      <c r="AC356" s="1389"/>
      <c r="AD356" s="1389"/>
      <c r="AE356" s="1389"/>
      <c r="AF356" s="1389"/>
    </row>
    <row r="357" spans="2:32">
      <c r="B357" s="1389"/>
      <c r="C357" s="1391"/>
      <c r="D357" s="1386"/>
      <c r="E357" s="1386"/>
      <c r="F357" s="1392"/>
      <c r="G357" s="1391"/>
      <c r="H357" s="1389"/>
      <c r="I357" s="1389"/>
      <c r="J357" s="1389"/>
      <c r="K357" s="1389"/>
      <c r="L357" s="1389"/>
      <c r="M357" s="1389"/>
      <c r="N357" s="1389"/>
      <c r="O357" s="1389"/>
      <c r="P357" s="1389"/>
      <c r="Q357" s="1389"/>
      <c r="R357" s="1389"/>
      <c r="S357" s="1389"/>
      <c r="T357" s="1389"/>
      <c r="U357" s="1389"/>
      <c r="V357" s="1389"/>
      <c r="W357" s="1389"/>
      <c r="X357" s="1389"/>
      <c r="Y357" s="1389"/>
      <c r="Z357" s="1389"/>
      <c r="AA357" s="1389"/>
      <c r="AB357" s="1389"/>
      <c r="AC357" s="1389"/>
      <c r="AD357" s="1389"/>
      <c r="AE357" s="1389"/>
      <c r="AF357" s="1389"/>
    </row>
    <row r="358" spans="2:32">
      <c r="B358" s="1389"/>
      <c r="C358" s="1391"/>
      <c r="D358" s="1386"/>
      <c r="E358" s="1386"/>
      <c r="F358" s="1392"/>
      <c r="G358" s="1391"/>
      <c r="H358" s="1389"/>
      <c r="I358" s="1389"/>
      <c r="J358" s="1389"/>
      <c r="K358" s="1389"/>
      <c r="L358" s="1389"/>
      <c r="M358" s="1389"/>
      <c r="N358" s="1389"/>
      <c r="O358" s="1389"/>
      <c r="P358" s="1389"/>
      <c r="Q358" s="1389"/>
      <c r="R358" s="1389"/>
      <c r="S358" s="1389"/>
      <c r="T358" s="1389"/>
      <c r="U358" s="1389"/>
      <c r="V358" s="1389"/>
      <c r="W358" s="1389"/>
      <c r="X358" s="1389"/>
      <c r="Y358" s="1389"/>
      <c r="Z358" s="1389"/>
      <c r="AA358" s="1389"/>
      <c r="AB358" s="1389"/>
      <c r="AC358" s="1389"/>
      <c r="AD358" s="1389"/>
      <c r="AE358" s="1389"/>
      <c r="AF358" s="1389"/>
    </row>
    <row r="359" spans="2:32">
      <c r="B359" s="1389"/>
      <c r="C359" s="1391"/>
      <c r="D359" s="1386"/>
      <c r="E359" s="1386"/>
      <c r="F359" s="1392"/>
      <c r="G359" s="1391"/>
      <c r="H359" s="1389"/>
      <c r="I359" s="1389"/>
      <c r="J359" s="1389"/>
      <c r="K359" s="1389"/>
      <c r="L359" s="1389"/>
      <c r="M359" s="1389"/>
      <c r="N359" s="1389"/>
      <c r="O359" s="1389"/>
      <c r="P359" s="1389"/>
      <c r="Q359" s="1389"/>
      <c r="R359" s="1389"/>
      <c r="S359" s="1389"/>
      <c r="T359" s="1389"/>
      <c r="U359" s="1389"/>
      <c r="V359" s="1389"/>
      <c r="W359" s="1389"/>
      <c r="X359" s="1389"/>
      <c r="Y359" s="1389"/>
      <c r="Z359" s="1389"/>
      <c r="AA359" s="1389"/>
      <c r="AB359" s="1389"/>
      <c r="AC359" s="1389"/>
      <c r="AD359" s="1389"/>
      <c r="AE359" s="1389"/>
      <c r="AF359" s="1389"/>
    </row>
    <row r="360" spans="2:32">
      <c r="B360" s="1389"/>
      <c r="C360" s="1391"/>
      <c r="D360" s="1386"/>
      <c r="E360" s="1386"/>
      <c r="F360" s="1392"/>
      <c r="G360" s="1391"/>
      <c r="H360" s="1389"/>
      <c r="I360" s="1389"/>
      <c r="J360" s="1389"/>
      <c r="K360" s="1389"/>
      <c r="L360" s="1389"/>
      <c r="M360" s="1389"/>
      <c r="N360" s="1389"/>
      <c r="O360" s="1389"/>
      <c r="P360" s="1389"/>
      <c r="Q360" s="1389"/>
      <c r="R360" s="1389"/>
      <c r="S360" s="1389"/>
      <c r="T360" s="1389"/>
      <c r="U360" s="1389"/>
      <c r="V360" s="1389"/>
      <c r="W360" s="1389"/>
      <c r="X360" s="1389"/>
      <c r="Y360" s="1389"/>
      <c r="Z360" s="1389"/>
      <c r="AA360" s="1389"/>
      <c r="AB360" s="1389"/>
      <c r="AC360" s="1389"/>
      <c r="AD360" s="1389"/>
      <c r="AE360" s="1389"/>
      <c r="AF360" s="1389"/>
    </row>
    <row r="361" spans="2:32">
      <c r="B361" s="1389"/>
      <c r="C361" s="1391"/>
      <c r="D361" s="1386"/>
      <c r="E361" s="1386"/>
      <c r="F361" s="1392"/>
      <c r="G361" s="1391"/>
      <c r="H361" s="1389"/>
      <c r="I361" s="1389"/>
      <c r="J361" s="1389"/>
      <c r="K361" s="1389"/>
      <c r="L361" s="1389"/>
      <c r="M361" s="1389"/>
      <c r="N361" s="1389"/>
      <c r="O361" s="1389"/>
      <c r="P361" s="1389"/>
      <c r="Q361" s="1389"/>
      <c r="R361" s="1389"/>
      <c r="S361" s="1389"/>
      <c r="T361" s="1389"/>
      <c r="U361" s="1389"/>
      <c r="V361" s="1389"/>
      <c r="W361" s="1389"/>
      <c r="X361" s="1389"/>
      <c r="Y361" s="1389"/>
      <c r="Z361" s="1389"/>
      <c r="AA361" s="1389"/>
      <c r="AB361" s="1389"/>
      <c r="AC361" s="1389"/>
      <c r="AD361" s="1389"/>
      <c r="AE361" s="1389"/>
    </row>
    <row r="362" spans="2:32">
      <c r="B362" s="1389"/>
      <c r="C362" s="1391"/>
      <c r="D362" s="1386"/>
      <c r="E362" s="1386"/>
      <c r="F362" s="1392"/>
      <c r="G362" s="1391"/>
      <c r="H362" s="1389"/>
      <c r="I362" s="1389"/>
      <c r="J362" s="1389"/>
      <c r="K362" s="1389"/>
      <c r="L362" s="1389"/>
      <c r="M362" s="1389"/>
      <c r="N362" s="1389"/>
      <c r="O362" s="1389"/>
      <c r="P362" s="1389"/>
      <c r="Q362" s="1389"/>
      <c r="R362" s="1389"/>
      <c r="S362" s="1389"/>
      <c r="T362" s="1389"/>
      <c r="U362" s="1389"/>
      <c r="V362" s="1389"/>
      <c r="W362" s="1389"/>
      <c r="X362" s="1389"/>
      <c r="Y362" s="1389"/>
      <c r="Z362" s="1389"/>
      <c r="AA362" s="1389"/>
      <c r="AB362" s="1389"/>
      <c r="AC362" s="1389"/>
      <c r="AD362" s="1389"/>
      <c r="AE362" s="1389"/>
    </row>
    <row r="363" spans="2:32">
      <c r="B363" s="1389"/>
      <c r="C363" s="1391"/>
      <c r="D363" s="1386"/>
      <c r="E363" s="1386"/>
      <c r="F363" s="1392"/>
      <c r="G363" s="1391"/>
      <c r="H363" s="1389"/>
      <c r="I363" s="1389"/>
      <c r="J363" s="1389"/>
      <c r="K363" s="1389"/>
      <c r="L363" s="1389"/>
      <c r="M363" s="1389"/>
      <c r="N363" s="1389"/>
      <c r="O363" s="1389"/>
      <c r="P363" s="1389"/>
      <c r="Q363" s="1389"/>
      <c r="R363" s="1389"/>
      <c r="S363" s="1389"/>
      <c r="T363" s="1389"/>
      <c r="U363" s="1389"/>
      <c r="V363" s="1389"/>
      <c r="W363" s="1389"/>
      <c r="X363" s="1389"/>
      <c r="Y363" s="1389"/>
      <c r="Z363" s="1389"/>
      <c r="AA363" s="1389"/>
      <c r="AB363" s="1389"/>
      <c r="AC363" s="1389"/>
      <c r="AD363" s="1389"/>
      <c r="AE363" s="1389"/>
    </row>
    <row r="364" spans="2:32">
      <c r="B364" s="1389"/>
      <c r="C364" s="1391"/>
      <c r="D364" s="1386"/>
      <c r="E364" s="1386"/>
      <c r="F364" s="1392"/>
      <c r="G364" s="1391"/>
      <c r="H364" s="1389"/>
      <c r="I364" s="1389"/>
      <c r="J364" s="1389"/>
      <c r="K364" s="1389"/>
      <c r="L364" s="1389"/>
      <c r="M364" s="1389"/>
      <c r="N364" s="1389"/>
      <c r="O364" s="1389"/>
      <c r="P364" s="1389"/>
      <c r="Q364" s="1389"/>
      <c r="R364" s="1389"/>
      <c r="S364" s="1389"/>
      <c r="T364" s="1389"/>
      <c r="U364" s="1389"/>
      <c r="V364" s="1389"/>
      <c r="W364" s="1389"/>
      <c r="X364" s="1389"/>
      <c r="Y364" s="1389"/>
      <c r="Z364" s="1389"/>
      <c r="AA364" s="1389"/>
      <c r="AB364" s="1389"/>
      <c r="AC364" s="1389"/>
      <c r="AD364" s="1389"/>
      <c r="AE364" s="1389"/>
    </row>
    <row r="365" spans="2:32">
      <c r="B365" s="1389"/>
      <c r="C365" s="1391"/>
      <c r="D365" s="1386"/>
      <c r="E365" s="1386"/>
      <c r="F365" s="1392"/>
      <c r="G365" s="1391"/>
      <c r="H365" s="1389"/>
      <c r="I365" s="1389"/>
      <c r="J365" s="1389"/>
      <c r="K365" s="1389"/>
      <c r="L365" s="1389"/>
      <c r="M365" s="1389"/>
      <c r="N365" s="1389"/>
      <c r="O365" s="1389"/>
      <c r="P365" s="1389"/>
      <c r="Q365" s="1389"/>
      <c r="R365" s="1389"/>
      <c r="S365" s="1389"/>
      <c r="T365" s="1389"/>
      <c r="U365" s="1389"/>
      <c r="V365" s="1389"/>
      <c r="W365" s="1389"/>
      <c r="X365" s="1389"/>
      <c r="Y365" s="1389"/>
      <c r="Z365" s="1389"/>
      <c r="AA365" s="1389"/>
      <c r="AB365" s="1389"/>
      <c r="AC365" s="1389"/>
      <c r="AD365" s="1389"/>
      <c r="AE365" s="1389"/>
    </row>
    <row r="366" spans="2:32">
      <c r="B366" s="1389"/>
      <c r="C366" s="1391"/>
      <c r="D366" s="1386"/>
      <c r="E366" s="1386"/>
      <c r="F366" s="1392"/>
      <c r="G366" s="1391"/>
      <c r="H366" s="1389"/>
      <c r="I366" s="1389"/>
      <c r="J366" s="1389"/>
      <c r="K366" s="1389"/>
      <c r="L366" s="1389"/>
      <c r="M366" s="1389"/>
      <c r="N366" s="1389"/>
      <c r="O366" s="1389"/>
      <c r="P366" s="1389"/>
      <c r="Q366" s="1389"/>
      <c r="R366" s="1389"/>
      <c r="S366" s="1389"/>
      <c r="T366" s="1389"/>
      <c r="U366" s="1389"/>
      <c r="V366" s="1389"/>
      <c r="W366" s="1389"/>
      <c r="X366" s="1389"/>
      <c r="Y366" s="1389"/>
      <c r="Z366" s="1389"/>
      <c r="AA366" s="1389"/>
      <c r="AB366" s="1389"/>
      <c r="AC366" s="1389"/>
      <c r="AD366" s="1389"/>
      <c r="AE366" s="1389"/>
    </row>
    <row r="367" spans="2:32">
      <c r="B367" s="1389"/>
      <c r="C367" s="1391"/>
      <c r="D367" s="1386"/>
      <c r="E367" s="1386"/>
      <c r="F367" s="1392"/>
      <c r="G367" s="1391"/>
      <c r="H367" s="1389"/>
      <c r="I367" s="1389"/>
      <c r="J367" s="1389"/>
      <c r="K367" s="1389"/>
      <c r="L367" s="1389"/>
      <c r="M367" s="1389"/>
      <c r="N367" s="1389"/>
      <c r="O367" s="1389"/>
      <c r="P367" s="1389"/>
      <c r="Q367" s="1389"/>
      <c r="R367" s="1389"/>
      <c r="S367" s="1389"/>
      <c r="T367" s="1389"/>
      <c r="U367" s="1389"/>
      <c r="V367" s="1389"/>
      <c r="W367" s="1389"/>
      <c r="X367" s="1389"/>
      <c r="Y367" s="1389"/>
      <c r="Z367" s="1389"/>
      <c r="AA367" s="1389"/>
      <c r="AB367" s="1389"/>
      <c r="AC367" s="1389"/>
      <c r="AD367" s="1389"/>
      <c r="AE367" s="1389"/>
    </row>
    <row r="368" spans="2:32">
      <c r="B368" s="1389"/>
      <c r="C368" s="1391"/>
      <c r="D368" s="1386"/>
      <c r="E368" s="1386"/>
      <c r="F368" s="1392"/>
      <c r="G368" s="1391"/>
      <c r="H368" s="1389"/>
      <c r="I368" s="1389"/>
      <c r="J368" s="1389"/>
      <c r="K368" s="1389"/>
      <c r="L368" s="1389"/>
      <c r="M368" s="1389"/>
      <c r="N368" s="1389"/>
      <c r="O368" s="1389"/>
      <c r="P368" s="1389"/>
      <c r="Q368" s="1389"/>
      <c r="R368" s="1389"/>
      <c r="S368" s="1389"/>
      <c r="T368" s="1389"/>
      <c r="U368" s="1389"/>
      <c r="V368" s="1389"/>
      <c r="W368" s="1389"/>
      <c r="X368" s="1389"/>
      <c r="Y368" s="1389"/>
      <c r="Z368" s="1389"/>
      <c r="AA368" s="1389"/>
      <c r="AB368" s="1389"/>
      <c r="AC368" s="1389"/>
      <c r="AD368" s="1389"/>
      <c r="AE368" s="1389"/>
    </row>
    <row r="369" spans="2:31">
      <c r="B369" s="1389"/>
      <c r="C369" s="1391"/>
      <c r="D369" s="1386"/>
      <c r="E369" s="1386"/>
      <c r="F369" s="1392"/>
      <c r="G369" s="1391"/>
      <c r="H369" s="1389"/>
      <c r="I369" s="1389"/>
      <c r="J369" s="1389"/>
      <c r="K369" s="1389"/>
      <c r="L369" s="1389"/>
      <c r="M369" s="1389"/>
      <c r="N369" s="1389"/>
      <c r="O369" s="1389"/>
      <c r="P369" s="1389"/>
      <c r="Q369" s="1389"/>
      <c r="R369" s="1389"/>
      <c r="S369" s="1389"/>
      <c r="T369" s="1389"/>
      <c r="U369" s="1389"/>
      <c r="V369" s="1389"/>
      <c r="W369" s="1389"/>
      <c r="X369" s="1389"/>
      <c r="Y369" s="1389"/>
      <c r="Z369" s="1389"/>
      <c r="AA369" s="1389"/>
      <c r="AB369" s="1389"/>
      <c r="AC369" s="1389"/>
      <c r="AD369" s="1389"/>
      <c r="AE369" s="1389"/>
    </row>
    <row r="370" spans="2:31">
      <c r="B370" s="1389"/>
      <c r="C370" s="1391"/>
      <c r="D370" s="1386"/>
      <c r="E370" s="1386"/>
      <c r="F370" s="1392"/>
      <c r="G370" s="1391"/>
      <c r="H370" s="1389"/>
      <c r="I370" s="1389"/>
      <c r="J370" s="1389"/>
      <c r="K370" s="1389"/>
      <c r="L370" s="1389"/>
      <c r="M370" s="1389"/>
      <c r="N370" s="1389"/>
      <c r="O370" s="1389"/>
      <c r="P370" s="1389"/>
      <c r="Q370" s="1389"/>
      <c r="R370" s="1389"/>
      <c r="S370" s="1389"/>
      <c r="T370" s="1389"/>
      <c r="U370" s="1389"/>
      <c r="V370" s="1389"/>
      <c r="W370" s="1389"/>
      <c r="X370" s="1389"/>
      <c r="Y370" s="1389"/>
      <c r="Z370" s="1389"/>
      <c r="AA370" s="1389"/>
      <c r="AB370" s="1389"/>
      <c r="AC370" s="1389"/>
      <c r="AD370" s="1389"/>
      <c r="AE370" s="1389"/>
    </row>
    <row r="371" spans="2:31">
      <c r="B371" s="1389"/>
      <c r="C371" s="1391"/>
      <c r="D371" s="1386"/>
      <c r="E371" s="1386"/>
      <c r="F371" s="1392"/>
      <c r="G371" s="1391"/>
      <c r="H371" s="1389"/>
      <c r="I371" s="1389"/>
      <c r="J371" s="1389"/>
      <c r="K371" s="1389"/>
      <c r="L371" s="1389"/>
      <c r="M371" s="1389"/>
      <c r="N371" s="1389"/>
      <c r="O371" s="1389"/>
      <c r="P371" s="1389"/>
      <c r="Q371" s="1389"/>
      <c r="R371" s="1389"/>
      <c r="S371" s="1389"/>
      <c r="T371" s="1389"/>
      <c r="U371" s="1389"/>
      <c r="V371" s="1389"/>
      <c r="W371" s="1389"/>
      <c r="X371" s="1389"/>
      <c r="Y371" s="1389"/>
      <c r="Z371" s="1389"/>
      <c r="AA371" s="1389"/>
      <c r="AB371" s="1389"/>
      <c r="AC371" s="1389"/>
      <c r="AD371" s="1389"/>
      <c r="AE371" s="1389"/>
    </row>
    <row r="372" spans="2:31">
      <c r="B372" s="1389"/>
      <c r="C372" s="1391"/>
      <c r="D372" s="1386"/>
      <c r="E372" s="1386"/>
      <c r="F372" s="1392"/>
      <c r="G372" s="1391"/>
      <c r="H372" s="1389"/>
      <c r="I372" s="1389"/>
      <c r="J372" s="1389"/>
      <c r="K372" s="1389"/>
      <c r="L372" s="1389"/>
      <c r="M372" s="1389"/>
      <c r="N372" s="1389"/>
      <c r="O372" s="1389"/>
      <c r="P372" s="1389"/>
      <c r="Q372" s="1389"/>
      <c r="R372" s="1389"/>
      <c r="S372" s="1389"/>
      <c r="T372" s="1389"/>
      <c r="U372" s="1389"/>
      <c r="V372" s="1389"/>
      <c r="W372" s="1389"/>
      <c r="X372" s="1389"/>
      <c r="Y372" s="1389"/>
      <c r="Z372" s="1389"/>
      <c r="AA372" s="1389"/>
      <c r="AB372" s="1389"/>
      <c r="AC372" s="1389"/>
      <c r="AD372" s="1389"/>
      <c r="AE372" s="1389"/>
    </row>
    <row r="373" spans="2:31">
      <c r="B373" s="1389"/>
      <c r="C373" s="1391"/>
      <c r="D373" s="1386"/>
      <c r="E373" s="1386"/>
      <c r="F373" s="1392"/>
      <c r="G373" s="1391"/>
      <c r="H373" s="1389"/>
      <c r="I373" s="1389"/>
      <c r="J373" s="1389"/>
      <c r="K373" s="1389"/>
      <c r="L373" s="1389"/>
      <c r="M373" s="1389"/>
      <c r="N373" s="1389"/>
      <c r="O373" s="1389"/>
      <c r="P373" s="1389"/>
      <c r="Q373" s="1389"/>
      <c r="R373" s="1389"/>
      <c r="S373" s="1389"/>
      <c r="T373" s="1389"/>
      <c r="U373" s="1389"/>
      <c r="V373" s="1389"/>
      <c r="W373" s="1389"/>
      <c r="X373" s="1389"/>
      <c r="Y373" s="1389"/>
      <c r="Z373" s="1389"/>
      <c r="AA373" s="1389"/>
      <c r="AB373" s="1389"/>
      <c r="AC373" s="1389"/>
      <c r="AD373" s="1389"/>
      <c r="AE373" s="1389"/>
    </row>
    <row r="374" spans="2:31">
      <c r="B374" s="1389"/>
      <c r="C374" s="1391"/>
      <c r="D374" s="1386"/>
      <c r="E374" s="1386"/>
      <c r="F374" s="1392"/>
      <c r="G374" s="1391"/>
      <c r="H374" s="1389"/>
      <c r="I374" s="1389"/>
      <c r="J374" s="1389"/>
      <c r="K374" s="1389"/>
      <c r="L374" s="1389"/>
      <c r="M374" s="1389"/>
      <c r="N374" s="1389"/>
      <c r="O374" s="1389"/>
      <c r="P374" s="1389"/>
      <c r="Q374" s="1389"/>
      <c r="R374" s="1389"/>
      <c r="S374" s="1389"/>
      <c r="T374" s="1389"/>
      <c r="U374" s="1389"/>
      <c r="V374" s="1389"/>
      <c r="W374" s="1389"/>
      <c r="X374" s="1389"/>
      <c r="Y374" s="1389"/>
      <c r="Z374" s="1389"/>
      <c r="AA374" s="1389"/>
      <c r="AB374" s="1389"/>
      <c r="AC374" s="1389"/>
      <c r="AD374" s="1389"/>
      <c r="AE374" s="1389"/>
    </row>
    <row r="375" spans="2:31">
      <c r="B375" s="1389"/>
      <c r="C375" s="1391"/>
      <c r="D375" s="1386"/>
      <c r="E375" s="1386"/>
      <c r="F375" s="1392"/>
      <c r="G375" s="1391"/>
      <c r="H375" s="1389"/>
      <c r="I375" s="1389"/>
      <c r="J375" s="1389"/>
      <c r="K375" s="1389"/>
      <c r="L375" s="1389"/>
      <c r="M375" s="1389"/>
      <c r="N375" s="1389"/>
      <c r="O375" s="1389"/>
      <c r="P375" s="1389"/>
      <c r="Q375" s="1389"/>
      <c r="R375" s="1389"/>
      <c r="S375" s="1389"/>
      <c r="T375" s="1389"/>
      <c r="U375" s="1389"/>
      <c r="V375" s="1389"/>
      <c r="W375" s="1389"/>
      <c r="X375" s="1389"/>
      <c r="Y375" s="1389"/>
      <c r="Z375" s="1389"/>
      <c r="AA375" s="1389"/>
      <c r="AB375" s="1389"/>
      <c r="AC375" s="1389"/>
      <c r="AD375" s="1389"/>
      <c r="AE375" s="1389"/>
    </row>
    <row r="376" spans="2:31">
      <c r="B376" s="1389"/>
      <c r="C376" s="1391"/>
      <c r="D376" s="1386"/>
      <c r="E376" s="1386"/>
      <c r="F376" s="1392"/>
      <c r="G376" s="1391"/>
      <c r="H376" s="1389"/>
      <c r="I376" s="1389"/>
      <c r="J376" s="1389"/>
      <c r="K376" s="1389"/>
      <c r="L376" s="1389"/>
      <c r="M376" s="1389"/>
      <c r="N376" s="1389"/>
      <c r="O376" s="1389"/>
      <c r="P376" s="1389"/>
      <c r="Q376" s="1389"/>
      <c r="R376" s="1389"/>
      <c r="S376" s="1389"/>
      <c r="T376" s="1389"/>
      <c r="U376" s="1389"/>
      <c r="V376" s="1389"/>
      <c r="W376" s="1389"/>
      <c r="X376" s="1389"/>
      <c r="Y376" s="1389"/>
      <c r="Z376" s="1389"/>
      <c r="AA376" s="1389"/>
      <c r="AB376" s="1389"/>
      <c r="AC376" s="1389"/>
      <c r="AD376" s="1389"/>
      <c r="AE376" s="1389"/>
    </row>
    <row r="377" spans="2:31">
      <c r="B377" s="1389"/>
      <c r="C377" s="1391"/>
      <c r="D377" s="1386"/>
      <c r="E377" s="1386"/>
      <c r="F377" s="1392"/>
      <c r="G377" s="1391"/>
      <c r="H377" s="1389"/>
      <c r="I377" s="1389"/>
      <c r="J377" s="1389"/>
      <c r="K377" s="1389"/>
      <c r="L377" s="1389"/>
      <c r="M377" s="1389"/>
      <c r="N377" s="1389"/>
      <c r="O377" s="1389"/>
      <c r="P377" s="1389"/>
      <c r="Q377" s="1389"/>
      <c r="R377" s="1389"/>
      <c r="S377" s="1389"/>
      <c r="T377" s="1389"/>
      <c r="U377" s="1389"/>
      <c r="V377" s="1389"/>
      <c r="W377" s="1389"/>
      <c r="X377" s="1389"/>
      <c r="Y377" s="1389"/>
      <c r="Z377" s="1389"/>
      <c r="AA377" s="1389"/>
      <c r="AB377" s="1389"/>
      <c r="AC377" s="1389"/>
      <c r="AD377" s="1389"/>
      <c r="AE377" s="1389"/>
    </row>
    <row r="378" spans="2:31">
      <c r="B378" s="1389"/>
      <c r="C378" s="1391"/>
      <c r="D378" s="1386"/>
      <c r="E378" s="1386"/>
      <c r="F378" s="1392"/>
      <c r="G378" s="1391"/>
      <c r="H378" s="1389"/>
      <c r="I378" s="1389"/>
      <c r="J378" s="1389"/>
      <c r="K378" s="1389"/>
      <c r="L378" s="1389"/>
      <c r="M378" s="1389"/>
      <c r="N378" s="1389"/>
      <c r="O378" s="1389"/>
      <c r="P378" s="1389"/>
      <c r="Q378" s="1389"/>
      <c r="R378" s="1389"/>
      <c r="S378" s="1389"/>
      <c r="T378" s="1389"/>
      <c r="U378" s="1389"/>
      <c r="V378" s="1389"/>
      <c r="W378" s="1389"/>
      <c r="X378" s="1389"/>
      <c r="Y378" s="1389"/>
      <c r="Z378" s="1389"/>
      <c r="AA378" s="1389"/>
      <c r="AB378" s="1389"/>
      <c r="AC378" s="1389"/>
      <c r="AD378" s="1389"/>
      <c r="AE378" s="1389"/>
    </row>
    <row r="379" spans="2:31">
      <c r="B379" s="1389"/>
      <c r="C379" s="1391"/>
      <c r="D379" s="1386"/>
      <c r="E379" s="1386"/>
      <c r="F379" s="1392"/>
      <c r="G379" s="1391"/>
      <c r="H379" s="1389"/>
      <c r="I379" s="1389"/>
      <c r="J379" s="1389"/>
      <c r="K379" s="1389"/>
      <c r="L379" s="1389"/>
      <c r="M379" s="1389"/>
      <c r="N379" s="1389"/>
      <c r="O379" s="1389"/>
      <c r="P379" s="1389"/>
      <c r="Q379" s="1389"/>
      <c r="R379" s="1389"/>
      <c r="S379" s="1389"/>
      <c r="T379" s="1389"/>
      <c r="U379" s="1389"/>
      <c r="V379" s="1389"/>
      <c r="W379" s="1389"/>
      <c r="X379" s="1389"/>
      <c r="Y379" s="1389"/>
      <c r="Z379" s="1389"/>
      <c r="AA379" s="1389"/>
      <c r="AB379" s="1389"/>
      <c r="AC379" s="1389"/>
      <c r="AD379" s="1389"/>
      <c r="AE379" s="1389"/>
    </row>
    <row r="380" spans="2:31">
      <c r="B380" s="1389"/>
      <c r="C380" s="1391"/>
      <c r="D380" s="1386"/>
      <c r="E380" s="1386"/>
      <c r="F380" s="1392"/>
      <c r="G380" s="1391"/>
      <c r="H380" s="1389"/>
      <c r="I380" s="1389"/>
      <c r="J380" s="1389"/>
      <c r="K380" s="1389"/>
      <c r="L380" s="1389"/>
      <c r="M380" s="1389"/>
      <c r="N380" s="1389"/>
      <c r="O380" s="1389"/>
      <c r="P380" s="1389"/>
      <c r="Q380" s="1389"/>
      <c r="R380" s="1389"/>
      <c r="S380" s="1389"/>
      <c r="T380" s="1389"/>
      <c r="U380" s="1389"/>
      <c r="V380" s="1389"/>
      <c r="W380" s="1389"/>
      <c r="X380" s="1389"/>
      <c r="Y380" s="1389"/>
      <c r="Z380" s="1389"/>
      <c r="AA380" s="1389"/>
      <c r="AB380" s="1389"/>
      <c r="AC380" s="1389"/>
      <c r="AD380" s="1389"/>
      <c r="AE380" s="1389"/>
    </row>
    <row r="381" spans="2:31">
      <c r="B381" s="1389"/>
      <c r="C381" s="1391"/>
      <c r="D381" s="1386"/>
      <c r="E381" s="1386"/>
      <c r="F381" s="1392"/>
      <c r="G381" s="1391"/>
      <c r="H381" s="1389"/>
      <c r="I381" s="1389"/>
      <c r="J381" s="1389"/>
      <c r="K381" s="1389"/>
      <c r="L381" s="1389"/>
      <c r="M381" s="1389"/>
      <c r="N381" s="1389"/>
      <c r="O381" s="1389"/>
      <c r="P381" s="1389"/>
      <c r="Q381" s="1389"/>
      <c r="R381" s="1389"/>
      <c r="S381" s="1389"/>
      <c r="T381" s="1389"/>
      <c r="U381" s="1389"/>
      <c r="V381" s="1389"/>
      <c r="W381" s="1389"/>
      <c r="X381" s="1389"/>
      <c r="Y381" s="1389"/>
      <c r="Z381" s="1389"/>
      <c r="AA381" s="1389"/>
      <c r="AB381" s="1389"/>
      <c r="AC381" s="1389"/>
      <c r="AD381" s="1389"/>
      <c r="AE381" s="1389"/>
    </row>
    <row r="382" spans="2:31">
      <c r="B382" s="1389"/>
      <c r="C382" s="1391"/>
      <c r="D382" s="1386"/>
      <c r="E382" s="1386"/>
      <c r="F382" s="1392"/>
      <c r="G382" s="1391"/>
      <c r="H382" s="1389"/>
      <c r="I382" s="1389"/>
      <c r="J382" s="1389"/>
      <c r="K382" s="1389"/>
      <c r="L382" s="1389"/>
      <c r="M382" s="1389"/>
      <c r="N382" s="1389"/>
      <c r="O382" s="1389"/>
      <c r="P382" s="1389"/>
      <c r="Q382" s="1389"/>
      <c r="R382" s="1389"/>
      <c r="S382" s="1389"/>
      <c r="T382" s="1389"/>
      <c r="U382" s="1389"/>
      <c r="V382" s="1389"/>
      <c r="W382" s="1389"/>
      <c r="X382" s="1389"/>
      <c r="Y382" s="1389"/>
      <c r="Z382" s="1389"/>
      <c r="AA382" s="1389"/>
      <c r="AB382" s="1389"/>
      <c r="AC382" s="1389"/>
      <c r="AD382" s="1389"/>
      <c r="AE382" s="1389"/>
    </row>
    <row r="383" spans="2:31">
      <c r="B383" s="1389"/>
      <c r="C383" s="1391"/>
      <c r="D383" s="1386"/>
      <c r="E383" s="1386"/>
      <c r="F383" s="1392"/>
      <c r="G383" s="1391"/>
      <c r="H383" s="1389"/>
      <c r="I383" s="1389"/>
      <c r="J383" s="1389"/>
      <c r="K383" s="1389"/>
      <c r="L383" s="1389"/>
      <c r="M383" s="1389"/>
      <c r="N383" s="1389"/>
      <c r="O383" s="1389"/>
      <c r="P383" s="1389"/>
      <c r="Q383" s="1389"/>
      <c r="R383" s="1389"/>
      <c r="S383" s="1389"/>
      <c r="T383" s="1389"/>
      <c r="U383" s="1389"/>
      <c r="V383" s="1389"/>
      <c r="W383" s="1389"/>
      <c r="X383" s="1389"/>
      <c r="Y383" s="1389"/>
      <c r="Z383" s="1389"/>
      <c r="AA383" s="1389"/>
      <c r="AB383" s="1389"/>
      <c r="AC383" s="1389"/>
      <c r="AD383" s="1389"/>
      <c r="AE383" s="1389"/>
    </row>
    <row r="384" spans="2:31">
      <c r="B384" s="1389"/>
      <c r="C384" s="1391"/>
      <c r="D384" s="1386"/>
      <c r="E384" s="1386"/>
      <c r="F384" s="1392"/>
      <c r="G384" s="1391"/>
      <c r="H384" s="1389"/>
      <c r="I384" s="1389"/>
      <c r="J384" s="1389"/>
      <c r="K384" s="1389"/>
      <c r="L384" s="1389"/>
      <c r="M384" s="1389"/>
      <c r="N384" s="1389"/>
      <c r="O384" s="1389"/>
      <c r="P384" s="1389"/>
      <c r="Q384" s="1389"/>
      <c r="R384" s="1389"/>
      <c r="S384" s="1389"/>
      <c r="T384" s="1389"/>
      <c r="U384" s="1389"/>
      <c r="V384" s="1389"/>
      <c r="W384" s="1389"/>
      <c r="X384" s="1389"/>
      <c r="Y384" s="1389"/>
      <c r="Z384" s="1389"/>
      <c r="AA384" s="1389"/>
      <c r="AB384" s="1389"/>
      <c r="AC384" s="1389"/>
      <c r="AD384" s="1389"/>
      <c r="AE384" s="1389"/>
    </row>
    <row r="385" spans="2:31">
      <c r="B385" s="1389"/>
      <c r="C385" s="1391"/>
      <c r="D385" s="1386"/>
      <c r="E385" s="1386"/>
      <c r="F385" s="1392"/>
      <c r="G385" s="1391"/>
      <c r="H385" s="1389"/>
      <c r="I385" s="1389"/>
      <c r="J385" s="1389"/>
      <c r="K385" s="1389"/>
      <c r="L385" s="1389"/>
      <c r="M385" s="1389"/>
      <c r="N385" s="1389"/>
      <c r="O385" s="1389"/>
      <c r="P385" s="1389"/>
      <c r="Q385" s="1389"/>
      <c r="R385" s="1389"/>
      <c r="S385" s="1389"/>
      <c r="T385" s="1389"/>
      <c r="U385" s="1389"/>
      <c r="V385" s="1389"/>
      <c r="W385" s="1389"/>
      <c r="X385" s="1389"/>
      <c r="Y385" s="1389"/>
      <c r="Z385" s="1389"/>
      <c r="AA385" s="1389"/>
      <c r="AB385" s="1389"/>
      <c r="AC385" s="1389"/>
      <c r="AD385" s="1389"/>
      <c r="AE385" s="1389"/>
    </row>
    <row r="386" spans="2:31">
      <c r="B386" s="1389"/>
      <c r="C386" s="1391"/>
      <c r="D386" s="1386"/>
      <c r="E386" s="1386"/>
      <c r="F386" s="1392"/>
      <c r="G386" s="1391"/>
      <c r="H386" s="1389"/>
      <c r="I386" s="1389"/>
      <c r="J386" s="1389"/>
      <c r="K386" s="1389"/>
      <c r="L386" s="1389"/>
      <c r="M386" s="1389"/>
      <c r="N386" s="1389"/>
      <c r="O386" s="1389"/>
      <c r="P386" s="1389"/>
      <c r="Q386" s="1389"/>
      <c r="R386" s="1389"/>
      <c r="S386" s="1389"/>
      <c r="T386" s="1389"/>
      <c r="U386" s="1389"/>
      <c r="V386" s="1389"/>
      <c r="W386" s="1389"/>
      <c r="X386" s="1389"/>
      <c r="Y386" s="1389"/>
      <c r="Z386" s="1389"/>
      <c r="AA386" s="1389"/>
      <c r="AB386" s="1389"/>
      <c r="AC386" s="1389"/>
      <c r="AD386" s="1389"/>
      <c r="AE386" s="1389"/>
    </row>
    <row r="387" spans="2:31">
      <c r="B387" s="1389"/>
      <c r="C387" s="1391"/>
      <c r="D387" s="1386"/>
      <c r="E387" s="1386"/>
      <c r="F387" s="1392"/>
      <c r="G387" s="1391"/>
      <c r="H387" s="1389"/>
      <c r="I387" s="1389"/>
      <c r="J387" s="1389"/>
      <c r="K387" s="1389"/>
      <c r="L387" s="1389"/>
      <c r="M387" s="1389"/>
      <c r="N387" s="1389"/>
      <c r="O387" s="1389"/>
      <c r="P387" s="1389"/>
      <c r="Q387" s="1389"/>
      <c r="R387" s="1389"/>
      <c r="S387" s="1389"/>
      <c r="T387" s="1389"/>
      <c r="U387" s="1389"/>
      <c r="V387" s="1389"/>
      <c r="W387" s="1389"/>
      <c r="X387" s="1389"/>
      <c r="Y387" s="1389"/>
      <c r="Z387" s="1389"/>
      <c r="AA387" s="1389"/>
      <c r="AB387" s="1389"/>
      <c r="AC387" s="1389"/>
      <c r="AD387" s="1389"/>
      <c r="AE387" s="1389"/>
    </row>
    <row r="388" spans="2:31">
      <c r="B388" s="1389"/>
      <c r="C388" s="1391"/>
      <c r="D388" s="1386"/>
      <c r="E388" s="1386"/>
      <c r="F388" s="1392"/>
      <c r="G388" s="1391"/>
      <c r="H388" s="1389"/>
      <c r="I388" s="1389"/>
      <c r="J388" s="1389"/>
      <c r="K388" s="1389"/>
      <c r="L388" s="1389"/>
      <c r="M388" s="1389"/>
      <c r="N388" s="1389"/>
      <c r="O388" s="1389"/>
      <c r="P388" s="1389"/>
      <c r="Q388" s="1389"/>
      <c r="R388" s="1389"/>
      <c r="S388" s="1389"/>
      <c r="T388" s="1389"/>
      <c r="U388" s="1389"/>
      <c r="V388" s="1389"/>
      <c r="W388" s="1389"/>
      <c r="X388" s="1389"/>
      <c r="Y388" s="1389"/>
      <c r="Z388" s="1389"/>
      <c r="AA388" s="1389"/>
      <c r="AB388" s="1389"/>
      <c r="AC388" s="1389"/>
      <c r="AD388" s="1389"/>
      <c r="AE388" s="1389"/>
    </row>
    <row r="389" spans="2:31">
      <c r="S389" s="1645"/>
      <c r="T389" s="1645"/>
      <c r="U389" s="1645"/>
      <c r="V389" s="1645"/>
      <c r="W389" s="1645"/>
      <c r="X389" s="1645"/>
      <c r="Y389" s="1645"/>
      <c r="Z389" s="1645"/>
      <c r="AA389" s="1645"/>
      <c r="AB389" s="1645"/>
      <c r="AC389" s="1645"/>
      <c r="AD389" s="1645"/>
    </row>
  </sheetData>
  <mergeCells count="73">
    <mergeCell ref="O7:Q7"/>
    <mergeCell ref="L1:M1"/>
    <mergeCell ref="O3:Q3"/>
    <mergeCell ref="O4:Q4"/>
    <mergeCell ref="O5:Q5"/>
    <mergeCell ref="O6:Q6"/>
    <mergeCell ref="O8:Q8"/>
    <mergeCell ref="O9:Q9"/>
    <mergeCell ref="O10:Q10"/>
    <mergeCell ref="B21:B23"/>
    <mergeCell ref="C21:C23"/>
    <mergeCell ref="D21:E22"/>
    <mergeCell ref="F21:F23"/>
    <mergeCell ref="G21:G23"/>
    <mergeCell ref="H21:AE22"/>
    <mergeCell ref="Z26:AC28"/>
    <mergeCell ref="Z50:AC52"/>
    <mergeCell ref="B76:B78"/>
    <mergeCell ref="C76:C78"/>
    <mergeCell ref="D76:E77"/>
    <mergeCell ref="F76:F78"/>
    <mergeCell ref="G76:G78"/>
    <mergeCell ref="H76:AE77"/>
    <mergeCell ref="Y82:AB84"/>
    <mergeCell ref="Y106:AB108"/>
    <mergeCell ref="B133:B135"/>
    <mergeCell ref="C133:C135"/>
    <mergeCell ref="D133:E134"/>
    <mergeCell ref="F133:F135"/>
    <mergeCell ref="G133:G135"/>
    <mergeCell ref="H133:AE134"/>
    <mergeCell ref="D172:F172"/>
    <mergeCell ref="B179:B181"/>
    <mergeCell ref="C179:C181"/>
    <mergeCell ref="D179:E180"/>
    <mergeCell ref="F179:F181"/>
    <mergeCell ref="H179:AE180"/>
    <mergeCell ref="B231:B233"/>
    <mergeCell ref="C231:C233"/>
    <mergeCell ref="D231:E232"/>
    <mergeCell ref="F231:F233"/>
    <mergeCell ref="G231:G233"/>
    <mergeCell ref="H231:AE232"/>
    <mergeCell ref="G179:G181"/>
    <mergeCell ref="H271:AE272"/>
    <mergeCell ref="Z237:AC239"/>
    <mergeCell ref="B254:B255"/>
    <mergeCell ref="C254:C255"/>
    <mergeCell ref="F254:F255"/>
    <mergeCell ref="H254:AE254"/>
    <mergeCell ref="D264:F264"/>
    <mergeCell ref="B271:B273"/>
    <mergeCell ref="C271:C273"/>
    <mergeCell ref="D271:E272"/>
    <mergeCell ref="F271:F273"/>
    <mergeCell ref="G271:G273"/>
    <mergeCell ref="Z277:AC279"/>
    <mergeCell ref="C308:E308"/>
    <mergeCell ref="F308:H308"/>
    <mergeCell ref="C309:E309"/>
    <mergeCell ref="F309:H309"/>
    <mergeCell ref="D337:F337"/>
    <mergeCell ref="H314:AE315"/>
    <mergeCell ref="B324:B325"/>
    <mergeCell ref="C324:C325"/>
    <mergeCell ref="F324:F325"/>
    <mergeCell ref="H324:AE324"/>
    <mergeCell ref="D336:F336"/>
    <mergeCell ref="B314:B316"/>
    <mergeCell ref="C314:C316"/>
    <mergeCell ref="D314:E315"/>
    <mergeCell ref="F314:F316"/>
    <mergeCell ref="G314:G316"/>
  </mergeCells>
  <conditionalFormatting sqref="B172">
    <cfRule type="duplicateValues" dxfId="0" priority="1"/>
  </conditionalFormatting>
  <hyperlinks>
    <hyperlink ref="H1" location="Index" display="Back to Index" xr:uid="{6C644C4C-6636-45B6-A6AA-0078C625B67D}"/>
    <hyperlink ref="O5" location="'CR '!B73" display="CR 3 - 5" xr:uid="{2CF6840B-206D-4E91-8339-BFA280209A7A}"/>
    <hyperlink ref="O6" location="'CR '!B132" display="CR 10 - 15" xr:uid="{4FD4F4C0-700E-49DF-841F-AC99E256D715}"/>
    <hyperlink ref="O7" location="'CR '!B178" display="CR 20 - 32" xr:uid="{3AB12D11-6240-4141-99E2-F6FFC00819CD}"/>
    <hyperlink ref="O8" location="'CR '!B233" display="CR 45" xr:uid="{43822E41-6C71-433D-BC62-87316764717F}"/>
    <hyperlink ref="O9" location="'CR '!B275" display="CR 60 - 90" xr:uid="{1CD5C6A9-2E1A-48CB-9EC6-0CDBD87382B0}"/>
    <hyperlink ref="O10" location="'CR '!B325" display="CR 120 - 150" xr:uid="{39885E8D-7199-445D-85B7-972FD3BDA9CC}"/>
    <hyperlink ref="O4" location="'CR '!B73" display="CR 3 - 5" xr:uid="{414A956A-2869-4CF3-ACCF-554966F2C124}"/>
    <hyperlink ref="O4:Q4" location="CR!B22" display=" -  'CR 1" xr:uid="{F42222BB-62D6-42AF-B560-F444B2C547A0}"/>
    <hyperlink ref="L1" location="Index" display="Back to Index" xr:uid="{E2D6495C-E9ED-46FD-A26A-E09FA46ED539}"/>
    <hyperlink ref="L1:M1" location="Indice!A1" display="Volver al Índice" xr:uid="{8F8A77D2-7ED5-4E70-8A2A-0EA65D45751D}"/>
    <hyperlink ref="O5:Q5" location="CR!B95" display=" -  'CR 3 - 5" xr:uid="{A016A969-50D1-47F4-8B9D-30ADF9022DBA}"/>
    <hyperlink ref="O6:Q6" location="CR!B154" display=" -  'CR 10 - 15" xr:uid="{46C485F2-7E82-497D-B85B-646FBC0F31DD}"/>
    <hyperlink ref="O7:Q7" location="CR!B203" display=" -  'CR 20 - 32" xr:uid="{E9D09778-2DF5-41E6-A0A1-89B6DD800C60}"/>
    <hyperlink ref="O8:Q8" location="CR!B255" display=" -  'CR 45" xr:uid="{C897EC9E-936B-4812-83FE-3AA77A3398BA}"/>
    <hyperlink ref="O9:Q9" location="CR!B298" display=" -  'CR 60 - 90" xr:uid="{064A10C8-0D5B-4C2B-923D-5785B75CAF76}"/>
    <hyperlink ref="O10:Q10" location="CR!B348" display=" -  'CR 120 - 150" xr:uid="{03EE2D9F-C34D-4863-B095-0C5AB2BCEEE4}"/>
  </hyperlinks>
  <pageMargins left="0.7" right="0.7" top="0.75" bottom="0.75" header="0.3" footer="0.3"/>
  <pageSetup paperSize="9" orientation="portrait" horizontalDpi="300" verticalDpi="300" r:id="rId1"/>
  <customProperties>
    <customPr name="_pios_id" r:id="rId2"/>
  </customProperties>
  <drawing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0F50D2-AC54-47CF-9B34-C3326C6B4445}">
  <dimension ref="A1:AH1517"/>
  <sheetViews>
    <sheetView showGridLines="0" zoomScaleNormal="100" workbookViewId="0"/>
  </sheetViews>
  <sheetFormatPr defaultColWidth="11.42578125" defaultRowHeight="13.15"/>
  <cols>
    <col min="1" max="1" width="7" style="767" customWidth="1"/>
    <col min="2" max="2" width="14.42578125" style="767" customWidth="1"/>
    <col min="3" max="3" width="10.42578125" style="193" customWidth="1"/>
    <col min="4" max="4" width="5" style="192" customWidth="1"/>
    <col min="5" max="5" width="6.7109375" style="192" customWidth="1"/>
    <col min="6" max="6" width="9.42578125" style="1321" customWidth="1"/>
    <col min="7" max="7" width="16.5703125" style="193" customWidth="1"/>
    <col min="8" max="31" width="5" style="767" customWidth="1"/>
    <col min="32" max="32" width="10.5703125" style="192" customWidth="1"/>
    <col min="33" max="16384" width="11.42578125" style="767"/>
  </cols>
  <sheetData>
    <row r="1" spans="1:33" ht="29.25" customHeight="1">
      <c r="B1" s="52" t="s">
        <v>80</v>
      </c>
      <c r="G1" s="1324"/>
      <c r="H1" s="1325"/>
      <c r="S1" s="4195" t="s">
        <v>251</v>
      </c>
      <c r="T1" s="4196"/>
    </row>
    <row r="2" spans="1:33" ht="29.25" customHeight="1">
      <c r="B2" s="52"/>
      <c r="G2" s="1324"/>
      <c r="H2" s="1325"/>
      <c r="S2" s="3251"/>
      <c r="T2" s="3267"/>
    </row>
    <row r="3" spans="1:33" ht="22.5" customHeight="1">
      <c r="B3" s="131" t="s">
        <v>2960</v>
      </c>
    </row>
    <row r="4" spans="1:33" ht="17.25" customHeight="1">
      <c r="B4" s="196"/>
    </row>
    <row r="5" spans="1:33" ht="17.25" customHeight="1">
      <c r="B5" s="4923" t="s">
        <v>2961</v>
      </c>
      <c r="C5" s="4895"/>
      <c r="D5" s="4896"/>
    </row>
    <row r="6" spans="1:33" ht="17.25" customHeight="1">
      <c r="B6" s="4897" t="s">
        <v>2962</v>
      </c>
      <c r="C6" s="4898"/>
      <c r="D6" s="4899"/>
    </row>
    <row r="7" spans="1:33" ht="17.25" customHeight="1">
      <c r="B7" s="4897" t="s">
        <v>2963</v>
      </c>
      <c r="C7" s="4898"/>
      <c r="D7" s="4899"/>
    </row>
    <row r="8" spans="1:33" ht="17.25" customHeight="1">
      <c r="B8" s="4897" t="s">
        <v>2964</v>
      </c>
      <c r="C8" s="4898"/>
      <c r="D8" s="4899"/>
    </row>
    <row r="9" spans="1:33" ht="17.25" customHeight="1">
      <c r="B9" s="4891" t="s">
        <v>2965</v>
      </c>
      <c r="C9" s="4921"/>
      <c r="D9" s="4922"/>
    </row>
    <row r="10" spans="1:33" ht="17.25" customHeight="1">
      <c r="B10" s="1646"/>
      <c r="C10" s="356"/>
      <c r="D10" s="208"/>
    </row>
    <row r="11" spans="1:33" ht="13.5" customHeight="1" thickBot="1">
      <c r="B11" s="196"/>
    </row>
    <row r="12" spans="1:33" ht="36" customHeight="1" thickBot="1">
      <c r="B12" s="1647" t="s">
        <v>372</v>
      </c>
    </row>
    <row r="13" spans="1:33" ht="9" customHeight="1" thickBot="1">
      <c r="B13" s="1338"/>
      <c r="C13" s="210"/>
      <c r="D13" s="197"/>
      <c r="E13" s="197"/>
      <c r="F13" s="1222"/>
      <c r="G13" s="210"/>
      <c r="H13" s="1338"/>
      <c r="I13" s="1338"/>
      <c r="J13" s="1338"/>
      <c r="K13" s="1338"/>
      <c r="L13" s="1338"/>
      <c r="M13" s="1338"/>
      <c r="N13" s="1338"/>
      <c r="O13" s="1338"/>
      <c r="P13" s="1338"/>
      <c r="Q13" s="1338"/>
      <c r="R13" s="1338"/>
      <c r="S13" s="1338"/>
      <c r="T13" s="1338"/>
      <c r="U13" s="1338"/>
      <c r="V13" s="1338"/>
      <c r="W13" s="1338"/>
      <c r="X13" s="1338"/>
      <c r="Y13" s="1338"/>
      <c r="Z13" s="1338"/>
      <c r="AA13" s="1338"/>
      <c r="AB13" s="1338"/>
      <c r="AC13" s="1338"/>
      <c r="AD13" s="1338"/>
      <c r="AE13" s="1338"/>
      <c r="AF13" s="197"/>
    </row>
    <row r="14" spans="1:33" ht="20.25" customHeight="1">
      <c r="A14" s="1220"/>
      <c r="B14" s="4553" t="s">
        <v>1101</v>
      </c>
      <c r="C14" s="4213" t="s">
        <v>320</v>
      </c>
      <c r="D14" s="4213" t="s">
        <v>1090</v>
      </c>
      <c r="E14" s="4213"/>
      <c r="F14" s="4912" t="s">
        <v>2429</v>
      </c>
      <c r="G14" s="4379" t="s">
        <v>2966</v>
      </c>
      <c r="H14" s="4213" t="s">
        <v>884</v>
      </c>
      <c r="I14" s="4213"/>
      <c r="J14" s="4213"/>
      <c r="K14" s="4213"/>
      <c r="L14" s="4213"/>
      <c r="M14" s="4213"/>
      <c r="N14" s="4213"/>
      <c r="O14" s="4213"/>
      <c r="P14" s="4213"/>
      <c r="Q14" s="4213"/>
      <c r="R14" s="4213"/>
      <c r="S14" s="4213"/>
      <c r="T14" s="4213"/>
      <c r="U14" s="4213"/>
      <c r="V14" s="4213"/>
      <c r="W14" s="4213"/>
      <c r="X14" s="4213"/>
      <c r="Y14" s="4213"/>
      <c r="Z14" s="4213"/>
      <c r="AA14" s="4213"/>
      <c r="AB14" s="4213"/>
      <c r="AC14" s="4213"/>
      <c r="AD14" s="4213"/>
      <c r="AE14" s="4213"/>
      <c r="AF14" s="4435" t="s">
        <v>2967</v>
      </c>
      <c r="AG14" s="766"/>
    </row>
    <row r="15" spans="1:33" ht="18" customHeight="1">
      <c r="A15" s="1220"/>
      <c r="B15" s="4592"/>
      <c r="C15" s="4214"/>
      <c r="D15" s="4214"/>
      <c r="E15" s="4214"/>
      <c r="F15" s="4913"/>
      <c r="G15" s="4380"/>
      <c r="H15" s="4214"/>
      <c r="I15" s="4214"/>
      <c r="J15" s="4214"/>
      <c r="K15" s="4214"/>
      <c r="L15" s="4214"/>
      <c r="M15" s="4214"/>
      <c r="N15" s="4214"/>
      <c r="O15" s="4214"/>
      <c r="P15" s="4214"/>
      <c r="Q15" s="4214"/>
      <c r="R15" s="4214"/>
      <c r="S15" s="4214"/>
      <c r="T15" s="4214"/>
      <c r="U15" s="4214"/>
      <c r="V15" s="4214"/>
      <c r="W15" s="4214"/>
      <c r="X15" s="4214"/>
      <c r="Y15" s="4214"/>
      <c r="Z15" s="4214"/>
      <c r="AA15" s="4214"/>
      <c r="AB15" s="4214"/>
      <c r="AC15" s="4214"/>
      <c r="AD15" s="4214"/>
      <c r="AE15" s="4214"/>
      <c r="AF15" s="4216"/>
      <c r="AG15" s="766"/>
    </row>
    <row r="16" spans="1:33" ht="25.5" customHeight="1" thickBot="1">
      <c r="A16" s="1220"/>
      <c r="B16" s="4554"/>
      <c r="C16" s="4423"/>
      <c r="D16" s="755" t="s">
        <v>2697</v>
      </c>
      <c r="E16" s="755" t="s">
        <v>2430</v>
      </c>
      <c r="F16" s="4914"/>
      <c r="G16" s="4381"/>
      <c r="H16" s="755">
        <v>7</v>
      </c>
      <c r="I16" s="755">
        <v>10</v>
      </c>
      <c r="J16" s="755">
        <v>15</v>
      </c>
      <c r="K16" s="755">
        <v>20</v>
      </c>
      <c r="L16" s="755">
        <v>25</v>
      </c>
      <c r="M16" s="755">
        <v>30</v>
      </c>
      <c r="N16" s="755">
        <v>35</v>
      </c>
      <c r="O16" s="755">
        <v>40</v>
      </c>
      <c r="P16" s="755">
        <v>45</v>
      </c>
      <c r="Q16" s="755">
        <v>50</v>
      </c>
      <c r="R16" s="755">
        <v>60</v>
      </c>
      <c r="S16" s="755">
        <v>70</v>
      </c>
      <c r="T16" s="755">
        <v>80</v>
      </c>
      <c r="U16" s="755">
        <v>90</v>
      </c>
      <c r="V16" s="755">
        <v>100</v>
      </c>
      <c r="W16" s="755">
        <v>120</v>
      </c>
      <c r="X16" s="755">
        <v>130</v>
      </c>
      <c r="Y16" s="755">
        <v>140</v>
      </c>
      <c r="Z16" s="755">
        <v>150</v>
      </c>
      <c r="AA16" s="755">
        <v>160</v>
      </c>
      <c r="AB16" s="755">
        <v>170</v>
      </c>
      <c r="AC16" s="755">
        <v>180</v>
      </c>
      <c r="AD16" s="1727">
        <v>190</v>
      </c>
      <c r="AE16" s="1727">
        <v>200</v>
      </c>
      <c r="AF16" s="4901"/>
      <c r="AG16" s="766"/>
    </row>
    <row r="17" spans="1:34" s="1252" customFormat="1" ht="15" customHeight="1">
      <c r="A17" s="1250"/>
      <c r="B17" s="1225">
        <v>96527628</v>
      </c>
      <c r="C17" s="1226" t="s">
        <v>2968</v>
      </c>
      <c r="D17" s="1227">
        <v>0.5</v>
      </c>
      <c r="E17" s="1405">
        <v>0.37</v>
      </c>
      <c r="F17" s="3295">
        <f>+_xlfn.IFNA(VLOOKUP(B17,[2]Hoja1!$A:$C,3,FALSE),"Consultar")</f>
        <v>1420</v>
      </c>
      <c r="G17" s="1651"/>
      <c r="H17" s="1408">
        <v>1</v>
      </c>
      <c r="I17" s="1227">
        <v>0.7</v>
      </c>
      <c r="J17" s="1227"/>
      <c r="K17" s="1227"/>
      <c r="L17" s="1227"/>
      <c r="M17" s="1227"/>
      <c r="N17" s="1227"/>
      <c r="O17" s="1227"/>
      <c r="P17" s="1227"/>
      <c r="Q17" s="1227"/>
      <c r="R17" s="1227"/>
      <c r="S17" s="1227"/>
      <c r="T17" s="1227"/>
      <c r="U17" s="1227"/>
      <c r="V17" s="1227"/>
      <c r="W17" s="1227"/>
      <c r="X17" s="1227"/>
      <c r="Y17" s="1227"/>
      <c r="Z17" s="1227"/>
      <c r="AA17" s="1227"/>
      <c r="AB17" s="1227"/>
      <c r="AC17" s="1227"/>
      <c r="AD17" s="1409"/>
      <c r="AE17" s="1409"/>
      <c r="AF17" s="1501">
        <v>96541261</v>
      </c>
      <c r="AG17" s="149"/>
      <c r="AH17" s="1650"/>
    </row>
    <row r="18" spans="1:34" s="1252" customFormat="1" ht="15" customHeight="1" thickBot="1">
      <c r="A18" s="1250"/>
      <c r="B18" s="1242">
        <v>96527629</v>
      </c>
      <c r="C18" s="235" t="s">
        <v>2969</v>
      </c>
      <c r="D18" s="233">
        <v>0.5</v>
      </c>
      <c r="E18" s="1349">
        <v>0.37</v>
      </c>
      <c r="F18" s="1648">
        <f>+_xlfn.IFNA(VLOOKUP(B18,[2]Hoja1!$A:$C,3,FALSE),"Consultar")</f>
        <v>1466</v>
      </c>
      <c r="G18" s="1651"/>
      <c r="H18" s="1351"/>
      <c r="I18" s="233">
        <v>1</v>
      </c>
      <c r="J18" s="233">
        <v>0.7</v>
      </c>
      <c r="K18" s="233"/>
      <c r="L18" s="233"/>
      <c r="M18" s="233"/>
      <c r="N18" s="233"/>
      <c r="O18" s="233"/>
      <c r="P18" s="233"/>
      <c r="Q18" s="233"/>
      <c r="R18" s="233"/>
      <c r="S18" s="233"/>
      <c r="T18" s="233"/>
      <c r="U18" s="233"/>
      <c r="V18" s="233"/>
      <c r="W18" s="233"/>
      <c r="X18" s="233"/>
      <c r="Y18" s="233"/>
      <c r="Z18" s="1352"/>
      <c r="AA18" s="1352"/>
      <c r="AB18" s="1352"/>
      <c r="AC18" s="1352"/>
      <c r="AD18" s="1353"/>
      <c r="AE18" s="1353"/>
      <c r="AF18" s="1502"/>
      <c r="AG18" s="149"/>
      <c r="AH18" s="1650"/>
    </row>
    <row r="19" spans="1:34" s="1252" customFormat="1" ht="15" customHeight="1">
      <c r="A19" s="1250"/>
      <c r="B19" s="1242">
        <v>96527640</v>
      </c>
      <c r="C19" s="235" t="s">
        <v>2970</v>
      </c>
      <c r="D19" s="233">
        <v>0.5</v>
      </c>
      <c r="E19" s="1349">
        <v>0.37</v>
      </c>
      <c r="F19" s="1648">
        <f>+_xlfn.IFNA(VLOOKUP(B19,[2]Hoja1!$A:$C,3,FALSE),"Consultar")</f>
        <v>1513</v>
      </c>
      <c r="G19" s="1651"/>
      <c r="H19" s="1355"/>
      <c r="I19" s="235"/>
      <c r="J19" s="233">
        <v>1</v>
      </c>
      <c r="K19" s="233">
        <v>0.7</v>
      </c>
      <c r="L19" s="235"/>
      <c r="M19" s="235"/>
      <c r="N19" s="235"/>
      <c r="O19" s="235"/>
      <c r="P19" s="235"/>
      <c r="Q19" s="235"/>
      <c r="R19" s="235"/>
      <c r="S19" s="235"/>
      <c r="T19" s="235"/>
      <c r="U19" s="235"/>
      <c r="V19" s="235"/>
      <c r="W19" s="235"/>
      <c r="X19" s="235"/>
      <c r="Y19" s="1356"/>
      <c r="Z19" s="4849" t="s">
        <v>382</v>
      </c>
      <c r="AA19" s="4850"/>
      <c r="AB19" s="4850"/>
      <c r="AC19" s="4851"/>
      <c r="AD19" s="1357"/>
      <c r="AE19" s="1359"/>
      <c r="AF19" s="1502">
        <v>96541331</v>
      </c>
      <c r="AG19" s="149"/>
      <c r="AH19" s="1650"/>
    </row>
    <row r="20" spans="1:34" s="1252" customFormat="1" ht="15" customHeight="1">
      <c r="A20" s="1250"/>
      <c r="B20" s="1242">
        <v>96527641</v>
      </c>
      <c r="C20" s="235" t="s">
        <v>2971</v>
      </c>
      <c r="D20" s="233">
        <v>0.5</v>
      </c>
      <c r="E20" s="1349">
        <v>0.37</v>
      </c>
      <c r="F20" s="1648" t="str">
        <f>+_xlfn.IFNA(VLOOKUP(B20,[2]Hoja1!$A:$C,3,FALSE),"Consultar")</f>
        <v>Consultar</v>
      </c>
      <c r="G20" s="1651"/>
      <c r="H20" s="1355"/>
      <c r="I20" s="235"/>
      <c r="J20" s="233"/>
      <c r="K20" s="233">
        <v>0.94</v>
      </c>
      <c r="L20" s="233">
        <v>0.67</v>
      </c>
      <c r="M20" s="233">
        <v>0.1</v>
      </c>
      <c r="N20" s="233"/>
      <c r="O20" s="233"/>
      <c r="P20" s="233"/>
      <c r="Q20" s="233"/>
      <c r="R20" s="233"/>
      <c r="S20" s="233"/>
      <c r="T20" s="233"/>
      <c r="U20" s="233"/>
      <c r="V20" s="235"/>
      <c r="W20" s="235"/>
      <c r="X20" s="235"/>
      <c r="Y20" s="1356"/>
      <c r="Z20" s="4852"/>
      <c r="AA20" s="4853"/>
      <c r="AB20" s="4853"/>
      <c r="AC20" s="4854"/>
      <c r="AD20" s="1357"/>
      <c r="AE20" s="1359"/>
      <c r="AF20" s="1502"/>
      <c r="AG20" s="149"/>
      <c r="AH20" s="1650"/>
    </row>
    <row r="21" spans="1:34" s="1252" customFormat="1" ht="15" customHeight="1" thickBot="1">
      <c r="A21" s="1250"/>
      <c r="B21" s="1242">
        <v>96527642</v>
      </c>
      <c r="C21" s="235" t="s">
        <v>2972</v>
      </c>
      <c r="D21" s="233">
        <v>0.5</v>
      </c>
      <c r="E21" s="1349">
        <v>0.37</v>
      </c>
      <c r="F21" s="1648">
        <f>+_xlfn.IFNA(VLOOKUP(B21,[2]Hoja1!$A:$C,3,FALSE),"Consultar")</f>
        <v>1606</v>
      </c>
      <c r="G21" s="1651"/>
      <c r="H21" s="1355"/>
      <c r="I21" s="235"/>
      <c r="J21" s="233"/>
      <c r="K21" s="233">
        <v>1</v>
      </c>
      <c r="L21" s="233">
        <v>0.89</v>
      </c>
      <c r="M21" s="233">
        <v>0.66</v>
      </c>
      <c r="N21" s="233">
        <v>0.28999999999999998</v>
      </c>
      <c r="O21" s="233"/>
      <c r="P21" s="233"/>
      <c r="Q21" s="233"/>
      <c r="R21" s="233"/>
      <c r="S21" s="233"/>
      <c r="T21" s="233"/>
      <c r="U21" s="233"/>
      <c r="V21" s="235"/>
      <c r="W21" s="235"/>
      <c r="X21" s="235"/>
      <c r="Y21" s="1356"/>
      <c r="Z21" s="4855"/>
      <c r="AA21" s="4856"/>
      <c r="AB21" s="4856"/>
      <c r="AC21" s="4857"/>
      <c r="AD21" s="1357"/>
      <c r="AE21" s="1359"/>
      <c r="AF21" s="1502">
        <v>96541337</v>
      </c>
      <c r="AG21" s="149"/>
      <c r="AH21" s="1650"/>
    </row>
    <row r="22" spans="1:34" s="1252" customFormat="1" ht="15" customHeight="1">
      <c r="A22" s="1250"/>
      <c r="B22" s="1242">
        <v>96527643</v>
      </c>
      <c r="C22" s="235" t="s">
        <v>2973</v>
      </c>
      <c r="D22" s="233">
        <v>0.5</v>
      </c>
      <c r="E22" s="1349">
        <v>0.37</v>
      </c>
      <c r="F22" s="1648">
        <f>+_xlfn.IFNA(VLOOKUP(B22,[2]Hoja1!$A:$C,3,FALSE),"Consultar")</f>
        <v>1653</v>
      </c>
      <c r="G22" s="1651"/>
      <c r="H22" s="1355"/>
      <c r="I22" s="235"/>
      <c r="J22" s="235"/>
      <c r="K22" s="235"/>
      <c r="L22" s="233">
        <v>1</v>
      </c>
      <c r="M22" s="233">
        <v>0.85</v>
      </c>
      <c r="N22" s="233">
        <v>0.64</v>
      </c>
      <c r="O22" s="233">
        <v>0.35</v>
      </c>
      <c r="P22" s="233"/>
      <c r="Q22" s="233"/>
      <c r="R22" s="233"/>
      <c r="S22" s="233"/>
      <c r="T22" s="233"/>
      <c r="U22" s="233"/>
      <c r="V22" s="233"/>
      <c r="W22" s="233"/>
      <c r="X22" s="233"/>
      <c r="Y22" s="233"/>
      <c r="Z22" s="1226"/>
      <c r="AA22" s="1226"/>
      <c r="AB22" s="1226"/>
      <c r="AC22" s="1226"/>
      <c r="AD22" s="1359"/>
      <c r="AE22" s="1359"/>
      <c r="AF22" s="1502">
        <v>96541339</v>
      </c>
      <c r="AG22" s="149"/>
      <c r="AH22" s="1650"/>
    </row>
    <row r="23" spans="1:34" s="1252" customFormat="1" ht="15" customHeight="1">
      <c r="A23" s="1250"/>
      <c r="B23" s="1242">
        <v>96527644</v>
      </c>
      <c r="C23" s="235" t="s">
        <v>2974</v>
      </c>
      <c r="D23" s="233">
        <v>0.5</v>
      </c>
      <c r="E23" s="1349">
        <v>0.37</v>
      </c>
      <c r="F23" s="1648" t="str">
        <f>+_xlfn.IFNA(VLOOKUP(B23,[2]Hoja1!$A:$C,3,FALSE),"Consultar")</f>
        <v>Consultar</v>
      </c>
      <c r="G23" s="1651"/>
      <c r="H23" s="1355"/>
      <c r="I23" s="235"/>
      <c r="J23" s="235"/>
      <c r="K23" s="235"/>
      <c r="L23" s="233">
        <v>1.1000000000000001</v>
      </c>
      <c r="M23" s="233">
        <v>0.98</v>
      </c>
      <c r="N23" s="233">
        <v>0.82</v>
      </c>
      <c r="O23" s="233">
        <v>0.63</v>
      </c>
      <c r="P23" s="233">
        <v>0.38</v>
      </c>
      <c r="Q23" s="233"/>
      <c r="R23" s="233"/>
      <c r="S23" s="233"/>
      <c r="T23" s="233"/>
      <c r="U23" s="233"/>
      <c r="V23" s="233"/>
      <c r="W23" s="233"/>
      <c r="X23" s="233"/>
      <c r="Y23" s="233"/>
      <c r="Z23" s="235"/>
      <c r="AA23" s="235"/>
      <c r="AB23" s="235"/>
      <c r="AC23" s="235"/>
      <c r="AD23" s="1359"/>
      <c r="AE23" s="1359"/>
      <c r="AF23" s="1502"/>
      <c r="AG23" s="149"/>
      <c r="AH23" s="1650"/>
    </row>
    <row r="24" spans="1:34" s="1252" customFormat="1" ht="15" customHeight="1">
      <c r="A24" s="1250"/>
      <c r="B24" s="1242">
        <v>96527645</v>
      </c>
      <c r="C24" s="235" t="s">
        <v>2975</v>
      </c>
      <c r="D24" s="233">
        <v>0.5</v>
      </c>
      <c r="E24" s="1349">
        <v>0.37</v>
      </c>
      <c r="F24" s="1648">
        <f>+_xlfn.IFNA(VLOOKUP(B24,[2]Hoja1!$A:$C,3,FALSE),"Consultar")</f>
        <v>1746</v>
      </c>
      <c r="G24" s="1651"/>
      <c r="H24" s="1355"/>
      <c r="I24" s="235"/>
      <c r="J24" s="233"/>
      <c r="K24" s="233"/>
      <c r="L24" s="233"/>
      <c r="M24" s="233">
        <v>1.1000000000000001</v>
      </c>
      <c r="N24" s="233">
        <v>0.93</v>
      </c>
      <c r="O24" s="233">
        <v>0.79</v>
      </c>
      <c r="P24" s="233">
        <v>0.62</v>
      </c>
      <c r="Q24" s="233">
        <v>0.39</v>
      </c>
      <c r="R24" s="233"/>
      <c r="S24" s="233"/>
      <c r="T24" s="233"/>
      <c r="U24" s="233"/>
      <c r="V24" s="233"/>
      <c r="W24" s="233"/>
      <c r="X24" s="233"/>
      <c r="Y24" s="233"/>
      <c r="Z24" s="233"/>
      <c r="AA24" s="233"/>
      <c r="AB24" s="233"/>
      <c r="AC24" s="233"/>
      <c r="AD24" s="1353"/>
      <c r="AE24" s="1359"/>
      <c r="AF24" s="1502"/>
      <c r="AG24" s="149"/>
      <c r="AH24" s="1650"/>
    </row>
    <row r="25" spans="1:34" s="1252" customFormat="1" ht="15" customHeight="1">
      <c r="A25" s="1250"/>
      <c r="B25" s="1238">
        <v>96527646</v>
      </c>
      <c r="C25" s="259" t="s">
        <v>2976</v>
      </c>
      <c r="D25" s="177">
        <v>0.5</v>
      </c>
      <c r="E25" s="90">
        <v>0.37</v>
      </c>
      <c r="F25" s="3099" t="str">
        <f>+_xlfn.IFNA(VLOOKUP(B25,[2]Hoja1!$A:$C,3,FALSE),"Consultar")</f>
        <v>Consultar</v>
      </c>
      <c r="G25" s="1651"/>
      <c r="H25" s="1629"/>
      <c r="I25" s="259"/>
      <c r="J25" s="177"/>
      <c r="K25" s="177"/>
      <c r="L25" s="177"/>
      <c r="M25" s="177"/>
      <c r="N25" s="177">
        <v>1</v>
      </c>
      <c r="O25" s="177">
        <v>0.89</v>
      </c>
      <c r="P25" s="177">
        <v>0.76</v>
      </c>
      <c r="Q25" s="177">
        <v>0.61</v>
      </c>
      <c r="R25" s="177"/>
      <c r="S25" s="177"/>
      <c r="T25" s="177"/>
      <c r="U25" s="177"/>
      <c r="V25" s="177"/>
      <c r="W25" s="177"/>
      <c r="X25" s="177"/>
      <c r="Y25" s="177"/>
      <c r="Z25" s="177"/>
      <c r="AA25" s="177"/>
      <c r="AB25" s="177"/>
      <c r="AC25" s="177"/>
      <c r="AD25" s="1652"/>
      <c r="AE25" s="1653"/>
      <c r="AF25" s="787"/>
      <c r="AG25" s="149"/>
      <c r="AH25" s="1650"/>
    </row>
    <row r="26" spans="1:34" s="1252" customFormat="1" ht="15" customHeight="1">
      <c r="A26" s="1250"/>
      <c r="B26" s="1242">
        <v>96527647</v>
      </c>
      <c r="C26" s="235" t="s">
        <v>2977</v>
      </c>
      <c r="D26" s="233">
        <v>0.5</v>
      </c>
      <c r="E26" s="1349">
        <v>0.37</v>
      </c>
      <c r="F26" s="1648" t="str">
        <f>+_xlfn.IFNA(VLOOKUP(B26,[2]Hoja1!$A:$C,3,FALSE),"Consultar")</f>
        <v>Consultar</v>
      </c>
      <c r="G26" s="1651"/>
      <c r="H26" s="1355"/>
      <c r="I26" s="235"/>
      <c r="J26" s="235"/>
      <c r="K26" s="235"/>
      <c r="L26" s="235"/>
      <c r="M26" s="235"/>
      <c r="N26" s="233">
        <v>1</v>
      </c>
      <c r="O26" s="233">
        <v>0.98</v>
      </c>
      <c r="P26" s="233">
        <v>0.87</v>
      </c>
      <c r="Q26" s="233">
        <v>0.74</v>
      </c>
      <c r="R26" s="233">
        <v>0.42</v>
      </c>
      <c r="S26" s="233"/>
      <c r="T26" s="233"/>
      <c r="U26" s="233"/>
      <c r="V26" s="233"/>
      <c r="W26" s="235"/>
      <c r="X26" s="235"/>
      <c r="Y26" s="235"/>
      <c r="Z26" s="235"/>
      <c r="AA26" s="235"/>
      <c r="AB26" s="235"/>
      <c r="AC26" s="235"/>
      <c r="AD26" s="1359"/>
      <c r="AE26" s="1359"/>
      <c r="AF26" s="1502"/>
      <c r="AG26" s="149"/>
      <c r="AH26" s="1650"/>
    </row>
    <row r="27" spans="1:34" s="1252" customFormat="1" ht="15" customHeight="1">
      <c r="A27" s="1250"/>
      <c r="B27" s="1242">
        <v>96527648</v>
      </c>
      <c r="C27" s="235" t="s">
        <v>2978</v>
      </c>
      <c r="D27" s="233">
        <v>0.5</v>
      </c>
      <c r="E27" s="1349">
        <v>0.37</v>
      </c>
      <c r="F27" s="1648">
        <f>+_xlfn.IFNA(VLOOKUP(B27,[2]Hoja1!$A:$C,3,FALSE),"Consultar")</f>
        <v>1883</v>
      </c>
      <c r="G27" s="1651"/>
      <c r="H27" s="1355"/>
      <c r="I27" s="235"/>
      <c r="J27" s="233"/>
      <c r="K27" s="233"/>
      <c r="L27" s="233"/>
      <c r="M27" s="233"/>
      <c r="N27" s="233"/>
      <c r="O27" s="233">
        <v>1</v>
      </c>
      <c r="P27" s="233">
        <v>0.94</v>
      </c>
      <c r="Q27" s="233">
        <v>0.83</v>
      </c>
      <c r="R27" s="233">
        <v>0.57999999999999996</v>
      </c>
      <c r="S27" s="233"/>
      <c r="T27" s="233"/>
      <c r="U27" s="233"/>
      <c r="V27" s="233"/>
      <c r="W27" s="233"/>
      <c r="X27" s="233"/>
      <c r="Y27" s="233"/>
      <c r="Z27" s="233"/>
      <c r="AA27" s="233"/>
      <c r="AB27" s="233"/>
      <c r="AC27" s="233"/>
      <c r="AD27" s="1353"/>
      <c r="AE27" s="1359"/>
      <c r="AF27" s="1502"/>
      <c r="AG27" s="149"/>
      <c r="AH27" s="1650"/>
    </row>
    <row r="28" spans="1:34" s="1252" customFormat="1" ht="15" customHeight="1">
      <c r="A28" s="1250"/>
      <c r="B28" s="1360">
        <v>96527649</v>
      </c>
      <c r="C28" s="226" t="s">
        <v>2979</v>
      </c>
      <c r="D28" s="1165">
        <v>0.5</v>
      </c>
      <c r="E28" s="1361">
        <v>0.37</v>
      </c>
      <c r="F28" s="3099">
        <f>+_xlfn.IFNA(VLOOKUP(B28,[2]Hoja1!$A:$C,3,FALSE),"Consultar")</f>
        <v>1930</v>
      </c>
      <c r="G28" s="1651"/>
      <c r="H28" s="1363"/>
      <c r="I28" s="226"/>
      <c r="J28" s="1165"/>
      <c r="K28" s="1165"/>
      <c r="L28" s="1165"/>
      <c r="M28" s="1165"/>
      <c r="N28" s="1165"/>
      <c r="O28" s="1165">
        <v>1.1000000000000001</v>
      </c>
      <c r="P28" s="1165">
        <v>1</v>
      </c>
      <c r="Q28" s="1165">
        <v>0.92</v>
      </c>
      <c r="R28" s="1165">
        <v>0.7</v>
      </c>
      <c r="S28" s="1165">
        <v>0.41</v>
      </c>
      <c r="T28" s="1165"/>
      <c r="U28" s="1165"/>
      <c r="V28" s="1165"/>
      <c r="W28" s="1165"/>
      <c r="X28" s="1165"/>
      <c r="Y28" s="1165"/>
      <c r="Z28" s="1165"/>
      <c r="AA28" s="1165"/>
      <c r="AB28" s="1165"/>
      <c r="AC28" s="1165"/>
      <c r="AD28" s="1364"/>
      <c r="AE28" s="1654"/>
      <c r="AF28" s="1655"/>
      <c r="AG28" s="149"/>
      <c r="AH28" s="1650"/>
    </row>
    <row r="29" spans="1:34" s="1252" customFormat="1" ht="15" customHeight="1">
      <c r="A29" s="1250"/>
      <c r="B29" s="1242">
        <v>96527650</v>
      </c>
      <c r="C29" s="235" t="s">
        <v>2980</v>
      </c>
      <c r="D29" s="1349">
        <v>0.75</v>
      </c>
      <c r="E29" s="1349">
        <v>0.55000000000000004</v>
      </c>
      <c r="F29" s="1648">
        <f>+_xlfn.IFNA(VLOOKUP(B29,[2]Hoja1!$A:$C,3,FALSE),"Consultar")</f>
        <v>2076</v>
      </c>
      <c r="G29" s="1651"/>
      <c r="H29" s="1355"/>
      <c r="I29" s="235"/>
      <c r="J29" s="233"/>
      <c r="K29" s="233"/>
      <c r="L29" s="233"/>
      <c r="M29" s="233"/>
      <c r="N29" s="233"/>
      <c r="O29" s="233"/>
      <c r="P29" s="233"/>
      <c r="Q29" s="233">
        <v>1.1000000000000001</v>
      </c>
      <c r="R29" s="233">
        <v>0.89</v>
      </c>
      <c r="S29" s="233">
        <v>0.7</v>
      </c>
      <c r="T29" s="233">
        <v>0.46</v>
      </c>
      <c r="U29" s="233"/>
      <c r="V29" s="233"/>
      <c r="W29" s="233"/>
      <c r="X29" s="233"/>
      <c r="Y29" s="233"/>
      <c r="Z29" s="233"/>
      <c r="AA29" s="233"/>
      <c r="AB29" s="233"/>
      <c r="AC29" s="233"/>
      <c r="AD29" s="1353"/>
      <c r="AE29" s="1359"/>
      <c r="AF29" s="1502"/>
      <c r="AG29" s="149"/>
      <c r="AH29" s="1650"/>
    </row>
    <row r="30" spans="1:34" s="1252" customFormat="1" ht="15" customHeight="1">
      <c r="A30" s="1250"/>
      <c r="B30" s="1242">
        <v>96527651</v>
      </c>
      <c r="C30" s="235" t="s">
        <v>2981</v>
      </c>
      <c r="D30" s="1349">
        <v>0.75</v>
      </c>
      <c r="E30" s="1349">
        <v>0.55000000000000004</v>
      </c>
      <c r="F30" s="1648">
        <f>+_xlfn.IFNA(VLOOKUP(B30,[2]Hoja1!$A:$C,3,FALSE),"Consultar")</f>
        <v>2148</v>
      </c>
      <c r="G30" s="1657"/>
      <c r="H30" s="1355"/>
      <c r="I30" s="235"/>
      <c r="J30" s="235"/>
      <c r="K30" s="235"/>
      <c r="L30" s="235"/>
      <c r="M30" s="235"/>
      <c r="N30" s="233"/>
      <c r="O30" s="233"/>
      <c r="P30" s="233"/>
      <c r="Q30" s="233"/>
      <c r="R30" s="233">
        <v>0.99</v>
      </c>
      <c r="S30" s="233">
        <v>0.84</v>
      </c>
      <c r="T30" s="233">
        <v>0.67</v>
      </c>
      <c r="U30" s="233">
        <v>0.46</v>
      </c>
      <c r="V30" s="233"/>
      <c r="W30" s="233"/>
      <c r="X30" s="233"/>
      <c r="Y30" s="233"/>
      <c r="Z30" s="233"/>
      <c r="AA30" s="233"/>
      <c r="AB30" s="233"/>
      <c r="AC30" s="233"/>
      <c r="AD30" s="1359"/>
      <c r="AE30" s="1359"/>
      <c r="AF30" s="1502"/>
      <c r="AG30" s="149"/>
      <c r="AH30" s="1650"/>
    </row>
    <row r="31" spans="1:34" s="1252" customFormat="1" ht="15" customHeight="1">
      <c r="A31" s="1250"/>
      <c r="B31" s="1242">
        <v>96527652</v>
      </c>
      <c r="C31" s="235" t="s">
        <v>2982</v>
      </c>
      <c r="D31" s="1349">
        <v>0.75</v>
      </c>
      <c r="E31" s="1349">
        <v>0.55000000000000004</v>
      </c>
      <c r="F31" s="1648" t="str">
        <f>+_xlfn.IFNA(VLOOKUP(B31,[2]Hoja1!$A:$C,3,FALSE),"Consultar")</f>
        <v>Consultar</v>
      </c>
      <c r="G31" s="1657" t="s">
        <v>2704</v>
      </c>
      <c r="H31" s="1355"/>
      <c r="I31" s="235"/>
      <c r="J31" s="235"/>
      <c r="K31" s="235"/>
      <c r="L31" s="235"/>
      <c r="M31" s="235"/>
      <c r="N31" s="235"/>
      <c r="O31" s="235"/>
      <c r="P31" s="235"/>
      <c r="Q31" s="235"/>
      <c r="R31" s="233">
        <v>1.1000000000000001</v>
      </c>
      <c r="S31" s="233">
        <v>0.94</v>
      </c>
      <c r="T31" s="233">
        <v>0.81</v>
      </c>
      <c r="U31" s="233">
        <v>0.65</v>
      </c>
      <c r="V31" s="233">
        <v>0.44</v>
      </c>
      <c r="W31" s="233"/>
      <c r="X31" s="233"/>
      <c r="Y31" s="233"/>
      <c r="Z31" s="233"/>
      <c r="AA31" s="233"/>
      <c r="AB31" s="235"/>
      <c r="AC31" s="235"/>
      <c r="AD31" s="1359"/>
      <c r="AE31" s="1359"/>
      <c r="AF31" s="1502"/>
      <c r="AG31" s="149"/>
      <c r="AH31" s="1650"/>
    </row>
    <row r="32" spans="1:34" s="1252" customFormat="1" ht="15" customHeight="1">
      <c r="A32" s="1250"/>
      <c r="B32" s="1242">
        <v>96527653</v>
      </c>
      <c r="C32" s="235" t="s">
        <v>2983</v>
      </c>
      <c r="D32" s="233">
        <v>1</v>
      </c>
      <c r="E32" s="1349">
        <v>0.75</v>
      </c>
      <c r="F32" s="1648">
        <f>+_xlfn.IFNA(VLOOKUP(B32,[2]Hoja1!$A:$C,3,FALSE),"Consultar")</f>
        <v>2462</v>
      </c>
      <c r="G32" s="1657" t="s">
        <v>2706</v>
      </c>
      <c r="H32" s="1355"/>
      <c r="I32" s="235"/>
      <c r="J32" s="235"/>
      <c r="K32" s="235"/>
      <c r="L32" s="235"/>
      <c r="M32" s="235"/>
      <c r="N32" s="235"/>
      <c r="O32" s="235"/>
      <c r="P32" s="235"/>
      <c r="Q32" s="235"/>
      <c r="R32" s="233"/>
      <c r="S32" s="233">
        <v>1.1000000000000001</v>
      </c>
      <c r="T32" s="233">
        <v>0.94</v>
      </c>
      <c r="U32" s="233">
        <v>0.82</v>
      </c>
      <c r="V32" s="233">
        <v>0.67</v>
      </c>
      <c r="W32" s="233">
        <v>0.26</v>
      </c>
      <c r="X32" s="233"/>
      <c r="Y32" s="233"/>
      <c r="Z32" s="233"/>
      <c r="AA32" s="233"/>
      <c r="AB32" s="235"/>
      <c r="AC32" s="235"/>
      <c r="AD32" s="1359"/>
      <c r="AE32" s="1359"/>
      <c r="AF32" s="1502"/>
      <c r="AG32" s="149"/>
      <c r="AH32" s="1650"/>
    </row>
    <row r="33" spans="1:34" s="1252" customFormat="1" ht="15" customHeight="1">
      <c r="A33" s="1250"/>
      <c r="B33" s="1242">
        <v>96527656</v>
      </c>
      <c r="C33" s="235" t="s">
        <v>2984</v>
      </c>
      <c r="D33" s="233">
        <v>1.5</v>
      </c>
      <c r="E33" s="237">
        <v>1.1000000000000001</v>
      </c>
      <c r="F33" s="1648">
        <f>+_xlfn.IFNA(VLOOKUP(B33,[2]Hoja1!$A:$C,3,FALSE),"Consultar")</f>
        <v>2890</v>
      </c>
      <c r="G33" s="1657" t="s">
        <v>2985</v>
      </c>
      <c r="H33" s="1355"/>
      <c r="I33" s="235"/>
      <c r="J33" s="235"/>
      <c r="K33" s="235"/>
      <c r="L33" s="235"/>
      <c r="M33" s="235"/>
      <c r="N33" s="235"/>
      <c r="O33" s="235"/>
      <c r="P33" s="235"/>
      <c r="Q33" s="235"/>
      <c r="R33" s="235"/>
      <c r="S33" s="235"/>
      <c r="T33" s="233"/>
      <c r="U33" s="233">
        <v>1.1000000000000001</v>
      </c>
      <c r="V33" s="233">
        <v>0.97</v>
      </c>
      <c r="W33" s="233">
        <v>0.77</v>
      </c>
      <c r="X33" s="233">
        <v>0.66</v>
      </c>
      <c r="Y33" s="233">
        <v>0.54</v>
      </c>
      <c r="Z33" s="233">
        <v>0.36</v>
      </c>
      <c r="AA33" s="233"/>
      <c r="AB33" s="233"/>
      <c r="AC33" s="233"/>
      <c r="AD33" s="1353"/>
      <c r="AE33" s="1359"/>
      <c r="AF33" s="1502">
        <v>96543814</v>
      </c>
      <c r="AG33" s="149"/>
      <c r="AH33" s="1650"/>
    </row>
    <row r="34" spans="1:34" s="1252" customFormat="1" ht="15" customHeight="1" thickBot="1">
      <c r="A34" s="1250"/>
      <c r="B34" s="1412">
        <v>96527659</v>
      </c>
      <c r="C34" s="1413" t="s">
        <v>2986</v>
      </c>
      <c r="D34" s="1352">
        <v>1.5</v>
      </c>
      <c r="E34" s="1415">
        <v>1.1000000000000001</v>
      </c>
      <c r="F34" s="1648">
        <f>+_xlfn.IFNA(VLOOKUP(B34,[2]Hoja1!$A:$C,3,FALSE),"Consultar")</f>
        <v>3505</v>
      </c>
      <c r="G34" s="1657" t="s">
        <v>2987</v>
      </c>
      <c r="H34" s="1658"/>
      <c r="I34" s="1413"/>
      <c r="J34" s="1413"/>
      <c r="K34" s="1413"/>
      <c r="L34" s="1413"/>
      <c r="M34" s="1413"/>
      <c r="N34" s="1413"/>
      <c r="O34" s="1413"/>
      <c r="P34" s="1413"/>
      <c r="Q34" s="1413"/>
      <c r="R34" s="1413"/>
      <c r="S34" s="1413"/>
      <c r="T34" s="1413"/>
      <c r="U34" s="1352"/>
      <c r="V34" s="1352"/>
      <c r="W34" s="1352">
        <v>1</v>
      </c>
      <c r="X34" s="1352">
        <v>0.96</v>
      </c>
      <c r="Y34" s="1352">
        <v>0.89</v>
      </c>
      <c r="Z34" s="1352">
        <v>0.82</v>
      </c>
      <c r="AA34" s="1352">
        <v>0.74</v>
      </c>
      <c r="AB34" s="1352">
        <v>0.65</v>
      </c>
      <c r="AC34" s="1352">
        <v>0.56000000000000005</v>
      </c>
      <c r="AD34" s="1416">
        <v>0.45</v>
      </c>
      <c r="AE34" s="1416">
        <v>0.3</v>
      </c>
      <c r="AF34" s="1503"/>
      <c r="AG34" s="149"/>
      <c r="AH34" s="1650"/>
    </row>
    <row r="35" spans="1:34" ht="15" customHeight="1" thickBot="1">
      <c r="A35" s="1250"/>
      <c r="B35" s="831" t="s">
        <v>274</v>
      </c>
      <c r="C35" s="833"/>
      <c r="D35" s="833"/>
      <c r="E35" s="833"/>
      <c r="F35" s="1419"/>
      <c r="G35" s="1657" t="s">
        <v>2988</v>
      </c>
      <c r="H35" s="1478">
        <v>5</v>
      </c>
      <c r="I35" s="833">
        <v>10</v>
      </c>
      <c r="J35" s="833">
        <v>15</v>
      </c>
      <c r="K35" s="833">
        <v>20</v>
      </c>
      <c r="L35" s="833">
        <v>30</v>
      </c>
      <c r="M35" s="833">
        <v>40</v>
      </c>
      <c r="N35" s="833">
        <v>50</v>
      </c>
      <c r="O35" s="833">
        <v>60</v>
      </c>
      <c r="P35" s="833">
        <v>70</v>
      </c>
      <c r="Q35" s="833">
        <v>80</v>
      </c>
      <c r="R35" s="833">
        <v>90</v>
      </c>
      <c r="S35" s="833">
        <v>100</v>
      </c>
      <c r="T35" s="833">
        <v>110</v>
      </c>
      <c r="U35" s="833">
        <v>120</v>
      </c>
      <c r="V35" s="833">
        <v>130</v>
      </c>
      <c r="W35" s="833">
        <v>140</v>
      </c>
      <c r="X35" s="833">
        <v>150</v>
      </c>
      <c r="Y35" s="833">
        <v>160</v>
      </c>
      <c r="Z35" s="833">
        <v>170</v>
      </c>
      <c r="AA35" s="833">
        <v>190</v>
      </c>
      <c r="AB35" s="833">
        <v>200</v>
      </c>
      <c r="AC35" s="833">
        <v>210</v>
      </c>
      <c r="AD35" s="1421">
        <v>220</v>
      </c>
      <c r="AE35" s="1421">
        <v>230</v>
      </c>
      <c r="AF35" s="1659" t="s">
        <v>274</v>
      </c>
      <c r="AG35" s="149"/>
      <c r="AH35" s="1650"/>
    </row>
    <row r="36" spans="1:34" ht="15" customHeight="1">
      <c r="A36" s="1250"/>
      <c r="B36" s="1225">
        <v>96527821</v>
      </c>
      <c r="C36" s="1226" t="s">
        <v>2989</v>
      </c>
      <c r="D36" s="1227">
        <v>0.5</v>
      </c>
      <c r="E36" s="1405">
        <v>0.37</v>
      </c>
      <c r="F36" s="1648">
        <f>+_xlfn.IFNA(VLOOKUP(B36,[2]Hoja1!$A:$C,3,FALSE),"Consultar")</f>
        <v>1399</v>
      </c>
      <c r="G36" s="1657" t="s">
        <v>2712</v>
      </c>
      <c r="H36" s="1408"/>
      <c r="I36" s="1227">
        <v>1.9</v>
      </c>
      <c r="J36" s="1227"/>
      <c r="K36" s="1227"/>
      <c r="L36" s="1227"/>
      <c r="M36" s="1227"/>
      <c r="N36" s="1227"/>
      <c r="O36" s="1227"/>
      <c r="P36" s="1227"/>
      <c r="Q36" s="1227"/>
      <c r="R36" s="1227"/>
      <c r="S36" s="1227"/>
      <c r="T36" s="1227"/>
      <c r="U36" s="1227"/>
      <c r="V36" s="1227"/>
      <c r="W36" s="1227"/>
      <c r="X36" s="1227"/>
      <c r="Y36" s="1227"/>
      <c r="Z36" s="1227"/>
      <c r="AA36" s="1227"/>
      <c r="AB36" s="1227"/>
      <c r="AC36" s="1227"/>
      <c r="AD36" s="1409"/>
      <c r="AE36" s="1409"/>
      <c r="AF36" s="1501">
        <v>96542943</v>
      </c>
      <c r="AG36" s="149"/>
      <c r="AH36" s="1650"/>
    </row>
    <row r="37" spans="1:34" ht="15" customHeight="1">
      <c r="A37" s="1250"/>
      <c r="B37" s="1242">
        <v>96527822</v>
      </c>
      <c r="C37" s="235" t="s">
        <v>2990</v>
      </c>
      <c r="D37" s="233">
        <v>0.5</v>
      </c>
      <c r="E37" s="1349">
        <v>0.37</v>
      </c>
      <c r="F37" s="1648">
        <f>+_xlfn.IFNA(VLOOKUP(B37,[2]Hoja1!$A:$C,3,FALSE),"Consultar")</f>
        <v>1446</v>
      </c>
      <c r="G37" s="1657" t="s">
        <v>2714</v>
      </c>
      <c r="H37" s="1351"/>
      <c r="I37" s="233">
        <v>2.4</v>
      </c>
      <c r="J37" s="233">
        <v>1.8</v>
      </c>
      <c r="K37" s="233"/>
      <c r="L37" s="233"/>
      <c r="M37" s="233"/>
      <c r="N37" s="233"/>
      <c r="O37" s="233"/>
      <c r="P37" s="233"/>
      <c r="Q37" s="233"/>
      <c r="R37" s="233"/>
      <c r="S37" s="233"/>
      <c r="T37" s="233"/>
      <c r="U37" s="233"/>
      <c r="V37" s="233"/>
      <c r="W37" s="233"/>
      <c r="X37" s="233"/>
      <c r="Y37" s="233"/>
      <c r="Z37" s="233"/>
      <c r="AA37" s="233"/>
      <c r="AB37" s="233"/>
      <c r="AC37" s="233"/>
      <c r="AD37" s="1353"/>
      <c r="AE37" s="1353"/>
      <c r="AF37" s="1502">
        <v>96542944</v>
      </c>
      <c r="AG37" s="149"/>
      <c r="AH37" s="1650"/>
    </row>
    <row r="38" spans="1:34" ht="15" customHeight="1" thickBot="1">
      <c r="A38" s="1250"/>
      <c r="B38" s="1242">
        <v>96527823</v>
      </c>
      <c r="C38" s="235" t="s">
        <v>2991</v>
      </c>
      <c r="D38" s="233">
        <v>0.5</v>
      </c>
      <c r="E38" s="1349">
        <v>0.37</v>
      </c>
      <c r="F38" s="1648">
        <f>+_xlfn.IFNA(VLOOKUP(B38,[2]Hoja1!$A:$C,3,FALSE),"Consultar")</f>
        <v>1493</v>
      </c>
      <c r="G38" s="1660">
        <f>+_xlfn.IFNA(VLOOKUP(G39,[2]Hoja1!$A:$C,3,FALSE),"Consultar")</f>
        <v>84</v>
      </c>
      <c r="H38" s="1351"/>
      <c r="I38" s="233"/>
      <c r="J38" s="233">
        <v>2.2000000000000002</v>
      </c>
      <c r="K38" s="233">
        <v>1.7</v>
      </c>
      <c r="L38" s="233"/>
      <c r="M38" s="233"/>
      <c r="N38" s="233"/>
      <c r="O38" s="233"/>
      <c r="P38" s="233"/>
      <c r="Q38" s="233"/>
      <c r="R38" s="233"/>
      <c r="S38" s="233"/>
      <c r="T38" s="233"/>
      <c r="U38" s="233"/>
      <c r="V38" s="233"/>
      <c r="W38" s="233"/>
      <c r="X38" s="233"/>
      <c r="Y38" s="233"/>
      <c r="Z38" s="1352"/>
      <c r="AA38" s="1352"/>
      <c r="AB38" s="1352"/>
      <c r="AC38" s="1352"/>
      <c r="AD38" s="1353"/>
      <c r="AE38" s="1353"/>
      <c r="AF38" s="1502">
        <v>96542945</v>
      </c>
      <c r="AG38" s="149"/>
      <c r="AH38" s="1650"/>
    </row>
    <row r="39" spans="1:34" ht="15" customHeight="1">
      <c r="A39" s="1250"/>
      <c r="B39" s="1242">
        <v>96527824</v>
      </c>
      <c r="C39" s="235" t="s">
        <v>2992</v>
      </c>
      <c r="D39" s="233">
        <v>0.5</v>
      </c>
      <c r="E39" s="1349">
        <v>0.37</v>
      </c>
      <c r="F39" s="1648">
        <f>+_xlfn.IFNA(VLOOKUP(B39,[2]Hoja1!$A:$C,3,FALSE),"Consultar")</f>
        <v>1539</v>
      </c>
      <c r="G39" s="1661">
        <v>419911</v>
      </c>
      <c r="H39" s="1351"/>
      <c r="I39" s="233"/>
      <c r="J39" s="233">
        <v>2.4</v>
      </c>
      <c r="K39" s="233">
        <v>2.1</v>
      </c>
      <c r="L39" s="233">
        <v>0.7</v>
      </c>
      <c r="M39" s="233"/>
      <c r="N39" s="233"/>
      <c r="O39" s="233"/>
      <c r="P39" s="233"/>
      <c r="Q39" s="233"/>
      <c r="R39" s="233"/>
      <c r="S39" s="233"/>
      <c r="T39" s="233"/>
      <c r="U39" s="233"/>
      <c r="V39" s="233"/>
      <c r="W39" s="233"/>
      <c r="X39" s="233"/>
      <c r="Y39" s="972"/>
      <c r="Z39" s="4849" t="s">
        <v>382</v>
      </c>
      <c r="AA39" s="4850"/>
      <c r="AB39" s="4850"/>
      <c r="AC39" s="4851"/>
      <c r="AD39" s="1375"/>
      <c r="AE39" s="1353"/>
      <c r="AF39" s="1502">
        <v>96543283</v>
      </c>
      <c r="AG39" s="149"/>
      <c r="AH39" s="1650"/>
    </row>
    <row r="40" spans="1:34" ht="15" customHeight="1">
      <c r="A40" s="1250"/>
      <c r="B40" s="1242">
        <v>96527687</v>
      </c>
      <c r="C40" s="235" t="s">
        <v>2993</v>
      </c>
      <c r="D40" s="233">
        <v>0.5</v>
      </c>
      <c r="E40" s="1349">
        <v>0.37</v>
      </c>
      <c r="F40" s="1648">
        <f>+_xlfn.IFNA(VLOOKUP(B40,[2]Hoja1!$A:$C,3,FALSE),"Consultar")</f>
        <v>1586</v>
      </c>
      <c r="G40" s="1657" t="s">
        <v>2718</v>
      </c>
      <c r="H40" s="1351"/>
      <c r="I40" s="233"/>
      <c r="J40" s="233"/>
      <c r="K40" s="233">
        <v>2.2000000000000002</v>
      </c>
      <c r="L40" s="233">
        <v>1.5</v>
      </c>
      <c r="M40" s="233"/>
      <c r="N40" s="233"/>
      <c r="O40" s="233"/>
      <c r="P40" s="233"/>
      <c r="Q40" s="233"/>
      <c r="R40" s="233"/>
      <c r="S40" s="233"/>
      <c r="T40" s="233"/>
      <c r="U40" s="233"/>
      <c r="V40" s="233"/>
      <c r="W40" s="233"/>
      <c r="X40" s="233"/>
      <c r="Y40" s="972"/>
      <c r="Z40" s="4852"/>
      <c r="AA40" s="4853"/>
      <c r="AB40" s="4853"/>
      <c r="AC40" s="4854"/>
      <c r="AD40" s="1375"/>
      <c r="AE40" s="1353"/>
      <c r="AF40" s="1502">
        <v>96543284</v>
      </c>
      <c r="AG40" s="149"/>
      <c r="AH40" s="1650"/>
    </row>
    <row r="41" spans="1:34" ht="15" customHeight="1" thickBot="1">
      <c r="A41" s="1250"/>
      <c r="B41" s="1242">
        <v>96527835</v>
      </c>
      <c r="C41" s="235" t="s">
        <v>2994</v>
      </c>
      <c r="D41" s="233">
        <v>0.5</v>
      </c>
      <c r="E41" s="1349">
        <v>0.37</v>
      </c>
      <c r="F41" s="1648">
        <f>+_xlfn.IFNA(VLOOKUP(B41,[2]Hoja1!$A:$C,3,FALSE),"Consultar")</f>
        <v>1632</v>
      </c>
      <c r="G41" s="1651"/>
      <c r="H41" s="1351"/>
      <c r="I41" s="233"/>
      <c r="J41" s="233"/>
      <c r="K41" s="233">
        <v>2.4</v>
      </c>
      <c r="L41" s="233">
        <v>1.8</v>
      </c>
      <c r="M41" s="233">
        <v>0.9</v>
      </c>
      <c r="N41" s="233"/>
      <c r="O41" s="233"/>
      <c r="P41" s="233"/>
      <c r="Q41" s="233"/>
      <c r="R41" s="233"/>
      <c r="S41" s="233"/>
      <c r="T41" s="233"/>
      <c r="U41" s="233"/>
      <c r="V41" s="233"/>
      <c r="W41" s="233"/>
      <c r="X41" s="233"/>
      <c r="Y41" s="972"/>
      <c r="Z41" s="4855"/>
      <c r="AA41" s="4856"/>
      <c r="AB41" s="4856"/>
      <c r="AC41" s="4857"/>
      <c r="AD41" s="1375"/>
      <c r="AE41" s="1353"/>
      <c r="AF41" s="1502">
        <v>96543327</v>
      </c>
      <c r="AG41" s="149"/>
      <c r="AH41" s="1650"/>
    </row>
    <row r="42" spans="1:34" ht="15" customHeight="1">
      <c r="A42" s="1250"/>
      <c r="B42" s="1242">
        <v>96527837</v>
      </c>
      <c r="C42" s="235" t="s">
        <v>2995</v>
      </c>
      <c r="D42" s="233">
        <v>0.75</v>
      </c>
      <c r="E42" s="233">
        <v>0.6</v>
      </c>
      <c r="F42" s="1648">
        <f>+_xlfn.IFNA(VLOOKUP(B42,[2]Hoja1!$A:$C,3,FALSE),"Consultar")</f>
        <v>1646</v>
      </c>
      <c r="G42" s="1657"/>
      <c r="H42" s="1351"/>
      <c r="I42" s="233"/>
      <c r="J42" s="233"/>
      <c r="K42" s="233"/>
      <c r="L42" s="237">
        <v>2</v>
      </c>
      <c r="M42" s="233">
        <v>1.5</v>
      </c>
      <c r="N42" s="233"/>
      <c r="O42" s="233"/>
      <c r="P42" s="233"/>
      <c r="Q42" s="233"/>
      <c r="R42" s="233"/>
      <c r="S42" s="233"/>
      <c r="T42" s="233"/>
      <c r="U42" s="233"/>
      <c r="V42" s="233"/>
      <c r="W42" s="233"/>
      <c r="X42" s="233"/>
      <c r="Y42" s="233"/>
      <c r="Z42" s="1227"/>
      <c r="AA42" s="1227"/>
      <c r="AB42" s="1227"/>
      <c r="AC42" s="1227"/>
      <c r="AD42" s="1353"/>
      <c r="AE42" s="1353"/>
      <c r="AF42" s="1502">
        <v>96543329</v>
      </c>
      <c r="AG42" s="149"/>
      <c r="AH42" s="1650"/>
    </row>
    <row r="43" spans="1:34" ht="15" customHeight="1">
      <c r="A43" s="1250"/>
      <c r="B43" s="1242">
        <v>96527838</v>
      </c>
      <c r="C43" s="235" t="s">
        <v>2996</v>
      </c>
      <c r="D43" s="233">
        <v>0.75</v>
      </c>
      <c r="E43" s="233">
        <v>0.6</v>
      </c>
      <c r="F43" s="1648">
        <f>+_xlfn.IFNA(VLOOKUP(B43,[2]Hoja1!$A:$C,3,FALSE),"Consultar")</f>
        <v>1704</v>
      </c>
      <c r="G43" s="1657"/>
      <c r="H43" s="1351"/>
      <c r="I43" s="233"/>
      <c r="J43" s="233"/>
      <c r="K43" s="233"/>
      <c r="L43" s="233">
        <v>2.2000000000000002</v>
      </c>
      <c r="M43" s="233">
        <v>1.8</v>
      </c>
      <c r="N43" s="233">
        <v>1.1000000000000001</v>
      </c>
      <c r="O43" s="233"/>
      <c r="P43" s="233"/>
      <c r="Q43" s="233"/>
      <c r="R43" s="233"/>
      <c r="S43" s="233"/>
      <c r="T43" s="233"/>
      <c r="U43" s="233"/>
      <c r="V43" s="233"/>
      <c r="W43" s="233"/>
      <c r="X43" s="233"/>
      <c r="Y43" s="233"/>
      <c r="Z43" s="233"/>
      <c r="AA43" s="233"/>
      <c r="AB43" s="233"/>
      <c r="AC43" s="233"/>
      <c r="AD43" s="1353"/>
      <c r="AE43" s="1353"/>
      <c r="AF43" s="1502">
        <v>96543331</v>
      </c>
      <c r="AG43" s="149"/>
      <c r="AH43" s="1650"/>
    </row>
    <row r="44" spans="1:34" ht="15" customHeight="1">
      <c r="A44" s="1250"/>
      <c r="B44" s="1238">
        <v>96527839</v>
      </c>
      <c r="C44" s="259" t="s">
        <v>2997</v>
      </c>
      <c r="D44" s="177">
        <v>0.75</v>
      </c>
      <c r="E44" s="177">
        <v>0.6</v>
      </c>
      <c r="F44" s="3099">
        <f>+_xlfn.IFNA(VLOOKUP(B44,[2]Hoja1!$A:$C,3,FALSE),"Consultar")</f>
        <v>1776</v>
      </c>
      <c r="G44" s="1657"/>
      <c r="H44" s="180"/>
      <c r="I44" s="177"/>
      <c r="J44" s="177"/>
      <c r="K44" s="177"/>
      <c r="L44" s="177">
        <v>2.2999999999999998</v>
      </c>
      <c r="M44" s="177">
        <v>1.9</v>
      </c>
      <c r="N44" s="177">
        <v>1.48</v>
      </c>
      <c r="O44" s="177"/>
      <c r="P44" s="177"/>
      <c r="Q44" s="177"/>
      <c r="R44" s="177"/>
      <c r="S44" s="177"/>
      <c r="T44" s="177"/>
      <c r="U44" s="177"/>
      <c r="V44" s="177"/>
      <c r="W44" s="177"/>
      <c r="X44" s="177"/>
      <c r="Y44" s="177"/>
      <c r="Z44" s="177"/>
      <c r="AA44" s="177"/>
      <c r="AB44" s="177"/>
      <c r="AC44" s="177"/>
      <c r="AD44" s="1652"/>
      <c r="AE44" s="1652"/>
      <c r="AF44" s="787">
        <v>96543333</v>
      </c>
      <c r="AG44" s="149"/>
      <c r="AH44" s="1650"/>
    </row>
    <row r="45" spans="1:34" ht="15" customHeight="1">
      <c r="A45" s="1250"/>
      <c r="B45" s="1242">
        <v>96527841</v>
      </c>
      <c r="C45" s="235" t="s">
        <v>2998</v>
      </c>
      <c r="D45" s="233">
        <v>0.75</v>
      </c>
      <c r="E45" s="233">
        <v>0.6</v>
      </c>
      <c r="F45" s="1648">
        <f>+_xlfn.IFNA(VLOOKUP(B45,[2]Hoja1!$A:$C,3,FALSE),"Consultar")</f>
        <v>1849</v>
      </c>
      <c r="G45" s="1657"/>
      <c r="H45" s="1351"/>
      <c r="I45" s="233"/>
      <c r="J45" s="233"/>
      <c r="K45" s="233"/>
      <c r="L45" s="233">
        <v>2.4</v>
      </c>
      <c r="M45" s="237">
        <v>2</v>
      </c>
      <c r="N45" s="233">
        <v>1.6</v>
      </c>
      <c r="O45" s="233">
        <v>1.1000000000000001</v>
      </c>
      <c r="P45" s="233"/>
      <c r="Q45" s="233"/>
      <c r="R45" s="233"/>
      <c r="S45" s="233"/>
      <c r="T45" s="233"/>
      <c r="U45" s="233"/>
      <c r="V45" s="233"/>
      <c r="W45" s="233"/>
      <c r="X45" s="233"/>
      <c r="Y45" s="233"/>
      <c r="Z45" s="233"/>
      <c r="AA45" s="233"/>
      <c r="AB45" s="233"/>
      <c r="AC45" s="233"/>
      <c r="AD45" s="1353"/>
      <c r="AE45" s="1353"/>
      <c r="AF45" s="1502">
        <v>96543336</v>
      </c>
      <c r="AG45" s="149"/>
      <c r="AH45" s="1650"/>
    </row>
    <row r="46" spans="1:34" ht="15" customHeight="1">
      <c r="A46" s="1250"/>
      <c r="B46" s="1242">
        <v>96527842</v>
      </c>
      <c r="C46" s="235" t="s">
        <v>2999</v>
      </c>
      <c r="D46" s="233">
        <v>1</v>
      </c>
      <c r="E46" s="1349">
        <v>0.75</v>
      </c>
      <c r="F46" s="1648">
        <f>+_xlfn.IFNA(VLOOKUP(B46,[2]Hoja1!$A:$C,3,FALSE),"Consultar")</f>
        <v>1916</v>
      </c>
      <c r="G46" s="1657"/>
      <c r="H46" s="1351"/>
      <c r="I46" s="233"/>
      <c r="J46" s="233"/>
      <c r="K46" s="233"/>
      <c r="L46" s="233"/>
      <c r="M46" s="233">
        <v>2.2000000000000002</v>
      </c>
      <c r="N46" s="233">
        <v>1.9</v>
      </c>
      <c r="O46" s="233">
        <v>1.5</v>
      </c>
      <c r="P46" s="233">
        <v>0.9</v>
      </c>
      <c r="Q46" s="233"/>
      <c r="R46" s="233"/>
      <c r="S46" s="233"/>
      <c r="T46" s="233"/>
      <c r="U46" s="233"/>
      <c r="V46" s="233"/>
      <c r="W46" s="233"/>
      <c r="X46" s="233"/>
      <c r="Y46" s="233"/>
      <c r="Z46" s="233"/>
      <c r="AA46" s="233"/>
      <c r="AB46" s="233"/>
      <c r="AC46" s="233"/>
      <c r="AD46" s="1353"/>
      <c r="AE46" s="1353"/>
      <c r="AF46" s="1502">
        <v>96543339</v>
      </c>
      <c r="AG46" s="149"/>
      <c r="AH46" s="1650"/>
    </row>
    <row r="47" spans="1:34" ht="15" customHeight="1">
      <c r="A47" s="1250"/>
      <c r="B47" s="1360">
        <v>96527843</v>
      </c>
      <c r="C47" s="226" t="s">
        <v>3000</v>
      </c>
      <c r="D47" s="1165">
        <v>1</v>
      </c>
      <c r="E47" s="1361">
        <v>0.75</v>
      </c>
      <c r="F47" s="3099">
        <f>+_xlfn.IFNA(VLOOKUP(B47,[2]Hoja1!$A:$C,3,FALSE),"Consultar")</f>
        <v>2004</v>
      </c>
      <c r="G47" s="1657"/>
      <c r="H47" s="1376"/>
      <c r="I47" s="1165"/>
      <c r="J47" s="1165"/>
      <c r="K47" s="1165"/>
      <c r="L47" s="1165"/>
      <c r="M47" s="1165">
        <v>2.2000000000000002</v>
      </c>
      <c r="N47" s="1377">
        <v>2</v>
      </c>
      <c r="O47" s="1165">
        <v>1.7</v>
      </c>
      <c r="P47" s="1165">
        <v>1.2</v>
      </c>
      <c r="Q47" s="1165"/>
      <c r="R47" s="1165"/>
      <c r="S47" s="1165"/>
      <c r="T47" s="1165"/>
      <c r="U47" s="1165"/>
      <c r="V47" s="1165"/>
      <c r="W47" s="1165"/>
      <c r="X47" s="1165"/>
      <c r="Y47" s="1165"/>
      <c r="Z47" s="1165"/>
      <c r="AA47" s="1165"/>
      <c r="AB47" s="1165"/>
      <c r="AC47" s="1165"/>
      <c r="AD47" s="1364"/>
      <c r="AE47" s="1364"/>
      <c r="AF47" s="1655">
        <v>96543340</v>
      </c>
      <c r="AG47" s="149"/>
      <c r="AH47" s="1650"/>
    </row>
    <row r="48" spans="1:34" ht="15" customHeight="1">
      <c r="A48" s="1250"/>
      <c r="B48" s="1242">
        <v>96527844</v>
      </c>
      <c r="C48" s="235" t="s">
        <v>3001</v>
      </c>
      <c r="D48" s="233">
        <v>1</v>
      </c>
      <c r="E48" s="1349">
        <v>0.75</v>
      </c>
      <c r="F48" s="1648">
        <f>+_xlfn.IFNA(VLOOKUP(B48,[2]Hoja1!$A:$C,3,FALSE),"Consultar")</f>
        <v>2152</v>
      </c>
      <c r="G48" s="1651"/>
      <c r="H48" s="1351"/>
      <c r="I48" s="233"/>
      <c r="J48" s="233"/>
      <c r="K48" s="233"/>
      <c r="L48" s="233"/>
      <c r="M48" s="233">
        <v>2.4</v>
      </c>
      <c r="N48" s="233">
        <v>2.2000000000000002</v>
      </c>
      <c r="O48" s="233">
        <v>1.9</v>
      </c>
      <c r="P48" s="233">
        <v>1.6</v>
      </c>
      <c r="Q48" s="233">
        <v>1.2</v>
      </c>
      <c r="R48" s="233"/>
      <c r="S48" s="233"/>
      <c r="T48" s="233"/>
      <c r="U48" s="233"/>
      <c r="V48" s="233"/>
      <c r="W48" s="233"/>
      <c r="X48" s="233"/>
      <c r="Y48" s="233"/>
      <c r="Z48" s="233"/>
      <c r="AA48" s="233"/>
      <c r="AB48" s="233"/>
      <c r="AC48" s="233"/>
      <c r="AD48" s="1353"/>
      <c r="AE48" s="1353"/>
      <c r="AF48" s="1502">
        <v>96543343</v>
      </c>
      <c r="AG48" s="149"/>
      <c r="AH48" s="1650"/>
    </row>
    <row r="49" spans="1:34" ht="15" customHeight="1">
      <c r="A49" s="1250"/>
      <c r="B49" s="1242">
        <v>96527845</v>
      </c>
      <c r="C49" s="235" t="s">
        <v>3002</v>
      </c>
      <c r="D49" s="233">
        <v>1.5</v>
      </c>
      <c r="E49" s="233">
        <v>1.1000000000000001</v>
      </c>
      <c r="F49" s="1648">
        <f>+_xlfn.IFNA(VLOOKUP(B49,[2]Hoja1!$A:$C,3,FALSE),"Consultar")</f>
        <v>2297</v>
      </c>
      <c r="G49" s="1651"/>
      <c r="H49" s="1351"/>
      <c r="I49" s="233"/>
      <c r="J49" s="233"/>
      <c r="K49" s="233"/>
      <c r="L49" s="233"/>
      <c r="M49" s="233"/>
      <c r="N49" s="233">
        <v>2.2999999999999998</v>
      </c>
      <c r="O49" s="233">
        <v>2.1</v>
      </c>
      <c r="P49" s="233">
        <v>1.9</v>
      </c>
      <c r="Q49" s="233">
        <v>1.6</v>
      </c>
      <c r="R49" s="233">
        <v>1.3</v>
      </c>
      <c r="S49" s="233">
        <v>0.8</v>
      </c>
      <c r="T49" s="233"/>
      <c r="U49" s="233"/>
      <c r="V49" s="233"/>
      <c r="W49" s="233"/>
      <c r="X49" s="233"/>
      <c r="Y49" s="233"/>
      <c r="Z49" s="233"/>
      <c r="AA49" s="233"/>
      <c r="AB49" s="233"/>
      <c r="AC49" s="233"/>
      <c r="AD49" s="1353"/>
      <c r="AE49" s="1353"/>
      <c r="AF49" s="1502">
        <v>96543345</v>
      </c>
      <c r="AG49" s="149"/>
      <c r="AH49" s="1650"/>
    </row>
    <row r="50" spans="1:34" ht="15" customHeight="1">
      <c r="A50" s="1250"/>
      <c r="B50" s="1242">
        <v>96527846</v>
      </c>
      <c r="C50" s="235" t="s">
        <v>3003</v>
      </c>
      <c r="D50" s="233">
        <v>1.5</v>
      </c>
      <c r="E50" s="233">
        <v>1.1000000000000001</v>
      </c>
      <c r="F50" s="1648">
        <f>+_xlfn.IFNA(VLOOKUP(B50,[2]Hoja1!$A:$C,3,FALSE),"Consultar")</f>
        <v>2447</v>
      </c>
      <c r="G50" s="1651"/>
      <c r="H50" s="1351"/>
      <c r="I50" s="233"/>
      <c r="J50" s="233"/>
      <c r="K50" s="233"/>
      <c r="L50" s="233"/>
      <c r="M50" s="233"/>
      <c r="N50" s="233">
        <v>2.4</v>
      </c>
      <c r="O50" s="233">
        <v>2.2000000000000002</v>
      </c>
      <c r="P50" s="237">
        <v>2</v>
      </c>
      <c r="Q50" s="233">
        <v>1.8</v>
      </c>
      <c r="R50" s="233">
        <v>1.6</v>
      </c>
      <c r="S50" s="233">
        <v>1.3</v>
      </c>
      <c r="T50" s="233">
        <v>0.8</v>
      </c>
      <c r="U50" s="233"/>
      <c r="V50" s="233"/>
      <c r="W50" s="233"/>
      <c r="X50" s="233"/>
      <c r="Y50" s="233"/>
      <c r="Z50" s="233"/>
      <c r="AA50" s="233"/>
      <c r="AB50" s="233"/>
      <c r="AC50" s="233"/>
      <c r="AD50" s="1353"/>
      <c r="AE50" s="1353"/>
      <c r="AF50" s="1502">
        <v>96543347</v>
      </c>
      <c r="AG50" s="149"/>
      <c r="AH50" s="1650"/>
    </row>
    <row r="51" spans="1:34" ht="15" customHeight="1">
      <c r="A51" s="1250"/>
      <c r="B51" s="1242">
        <v>96527847</v>
      </c>
      <c r="C51" s="235" t="s">
        <v>3004</v>
      </c>
      <c r="D51" s="233">
        <v>1.5</v>
      </c>
      <c r="E51" s="233">
        <v>1.1000000000000001</v>
      </c>
      <c r="F51" s="1648">
        <f>+_xlfn.IFNA(VLOOKUP(B51,[2]Hoja1!$A:$C,3,FALSE),"Consultar")</f>
        <v>2591</v>
      </c>
      <c r="G51" s="1651"/>
      <c r="H51" s="1351"/>
      <c r="I51" s="233"/>
      <c r="J51" s="233"/>
      <c r="K51" s="233"/>
      <c r="L51" s="233"/>
      <c r="M51" s="233"/>
      <c r="N51" s="233"/>
      <c r="O51" s="233">
        <v>2.2999999999999998</v>
      </c>
      <c r="P51" s="233">
        <v>2.1</v>
      </c>
      <c r="Q51" s="233">
        <v>1.9</v>
      </c>
      <c r="R51" s="233">
        <v>1.7</v>
      </c>
      <c r="S51" s="233">
        <v>1.5</v>
      </c>
      <c r="T51" s="233">
        <v>1.3</v>
      </c>
      <c r="U51" s="233">
        <v>0.9</v>
      </c>
      <c r="V51" s="233"/>
      <c r="W51" s="233"/>
      <c r="X51" s="233"/>
      <c r="Y51" s="233"/>
      <c r="Z51" s="233"/>
      <c r="AA51" s="233"/>
      <c r="AB51" s="233"/>
      <c r="AC51" s="233"/>
      <c r="AD51" s="1353"/>
      <c r="AE51" s="1353"/>
      <c r="AF51" s="1502">
        <v>96543348</v>
      </c>
      <c r="AG51" s="149"/>
      <c r="AH51" s="1650"/>
    </row>
    <row r="52" spans="1:34" ht="15" customHeight="1">
      <c r="A52" s="1250"/>
      <c r="B52" s="1242">
        <v>96527848</v>
      </c>
      <c r="C52" s="235" t="s">
        <v>3005</v>
      </c>
      <c r="D52" s="233">
        <v>1.5</v>
      </c>
      <c r="E52" s="233">
        <v>1.1000000000000001</v>
      </c>
      <c r="F52" s="1648">
        <f>+_xlfn.IFNA(VLOOKUP(B52,[2]Hoja1!$A:$C,3,FALSE),"Consultar")</f>
        <v>2711</v>
      </c>
      <c r="G52" s="1651"/>
      <c r="H52" s="1351"/>
      <c r="I52" s="233"/>
      <c r="J52" s="233"/>
      <c r="K52" s="233"/>
      <c r="L52" s="233"/>
      <c r="M52" s="233"/>
      <c r="N52" s="233"/>
      <c r="O52" s="233">
        <v>2.2999999999999998</v>
      </c>
      <c r="P52" s="233">
        <v>2.2000000000000002</v>
      </c>
      <c r="Q52" s="233">
        <v>2.1</v>
      </c>
      <c r="R52" s="233">
        <v>1.9</v>
      </c>
      <c r="S52" s="233">
        <v>1.7</v>
      </c>
      <c r="T52" s="233">
        <v>1.5</v>
      </c>
      <c r="U52" s="233">
        <v>1.3</v>
      </c>
      <c r="V52" s="233">
        <v>0.9</v>
      </c>
      <c r="W52" s="233"/>
      <c r="X52" s="233"/>
      <c r="Y52" s="233"/>
      <c r="Z52" s="233"/>
      <c r="AA52" s="233"/>
      <c r="AB52" s="233"/>
      <c r="AC52" s="233"/>
      <c r="AD52" s="1353"/>
      <c r="AE52" s="1353"/>
      <c r="AF52" s="1502">
        <v>96543350</v>
      </c>
      <c r="AG52" s="149"/>
      <c r="AH52" s="1650"/>
    </row>
    <row r="53" spans="1:34" ht="15" customHeight="1">
      <c r="A53" s="1250"/>
      <c r="B53" s="1242">
        <v>96527849</v>
      </c>
      <c r="C53" s="235" t="s">
        <v>3006</v>
      </c>
      <c r="D53" s="233">
        <v>2</v>
      </c>
      <c r="E53" s="233">
        <v>1.5</v>
      </c>
      <c r="F53" s="1648">
        <f>+_xlfn.IFNA(VLOOKUP(B53,[2]Hoja1!$A:$C,3,FALSE),"Consultar")</f>
        <v>3102</v>
      </c>
      <c r="G53" s="1651"/>
      <c r="H53" s="1351"/>
      <c r="I53" s="233"/>
      <c r="J53" s="233"/>
      <c r="K53" s="233"/>
      <c r="L53" s="233"/>
      <c r="M53" s="233"/>
      <c r="N53" s="233"/>
      <c r="O53" s="233"/>
      <c r="P53" s="233">
        <v>2.2999999999999998</v>
      </c>
      <c r="Q53" s="233">
        <v>2.2000000000000002</v>
      </c>
      <c r="R53" s="233">
        <v>2.1</v>
      </c>
      <c r="S53" s="233">
        <v>1.9</v>
      </c>
      <c r="T53" s="233">
        <v>1.8</v>
      </c>
      <c r="U53" s="233">
        <v>1.7</v>
      </c>
      <c r="V53" s="233">
        <v>1.4</v>
      </c>
      <c r="W53" s="233">
        <v>1.1000000000000001</v>
      </c>
      <c r="X53" s="233">
        <v>0.7</v>
      </c>
      <c r="Y53" s="233"/>
      <c r="Z53" s="233"/>
      <c r="AA53" s="233"/>
      <c r="AB53" s="233"/>
      <c r="AC53" s="233"/>
      <c r="AD53" s="1353"/>
      <c r="AE53" s="1353"/>
      <c r="AF53" s="1502">
        <v>96543352</v>
      </c>
      <c r="AG53" s="149"/>
      <c r="AH53" s="1650"/>
    </row>
    <row r="54" spans="1:34" ht="15" customHeight="1">
      <c r="A54" s="1250"/>
      <c r="B54" s="1242">
        <v>96527850</v>
      </c>
      <c r="C54" s="235" t="s">
        <v>3007</v>
      </c>
      <c r="D54" s="233">
        <v>2</v>
      </c>
      <c r="E54" s="233">
        <v>1.5</v>
      </c>
      <c r="F54" s="1648">
        <f>+_xlfn.IFNA(VLOOKUP(B54,[2]Hoja1!$A:$C,3,FALSE),"Consultar")</f>
        <v>3303</v>
      </c>
      <c r="G54" s="1651"/>
      <c r="H54" s="1351"/>
      <c r="I54" s="233"/>
      <c r="J54" s="233"/>
      <c r="K54" s="233"/>
      <c r="L54" s="233"/>
      <c r="M54" s="233"/>
      <c r="N54" s="233"/>
      <c r="O54" s="233"/>
      <c r="P54" s="233"/>
      <c r="Q54" s="233">
        <v>2.2999999999999998</v>
      </c>
      <c r="R54" s="233">
        <v>2.2000000000000002</v>
      </c>
      <c r="S54" s="233">
        <v>2.1</v>
      </c>
      <c r="T54" s="233">
        <v>1.9</v>
      </c>
      <c r="U54" s="233">
        <v>1.8</v>
      </c>
      <c r="V54" s="233">
        <v>1.6</v>
      </c>
      <c r="W54" s="233">
        <v>1.4</v>
      </c>
      <c r="X54" s="233">
        <v>1</v>
      </c>
      <c r="Y54" s="233">
        <v>0.8</v>
      </c>
      <c r="Z54" s="233"/>
      <c r="AA54" s="233"/>
      <c r="AB54" s="233"/>
      <c r="AC54" s="233"/>
      <c r="AD54" s="1353"/>
      <c r="AE54" s="1353"/>
      <c r="AF54" s="1502">
        <v>96543390</v>
      </c>
      <c r="AG54" s="149"/>
      <c r="AH54" s="1650"/>
    </row>
    <row r="55" spans="1:34" ht="15" customHeight="1">
      <c r="A55" s="1250"/>
      <c r="B55" s="1360">
        <v>96527851</v>
      </c>
      <c r="C55" s="226" t="s">
        <v>3008</v>
      </c>
      <c r="D55" s="1165">
        <v>2</v>
      </c>
      <c r="E55" s="1165">
        <v>1.5</v>
      </c>
      <c r="F55" s="3099">
        <f>+_xlfn.IFNA(VLOOKUP(B55,[2]Hoja1!$A:$C,3,FALSE),"Consultar")</f>
        <v>3521</v>
      </c>
      <c r="G55" s="1651"/>
      <c r="H55" s="180"/>
      <c r="I55" s="177"/>
      <c r="J55" s="177"/>
      <c r="K55" s="177"/>
      <c r="L55" s="177"/>
      <c r="M55" s="177"/>
      <c r="N55" s="177"/>
      <c r="O55" s="177"/>
      <c r="P55" s="177"/>
      <c r="Q55" s="177"/>
      <c r="R55" s="177">
        <v>2.2999999999999998</v>
      </c>
      <c r="S55" s="177">
        <v>2.2000000000000002</v>
      </c>
      <c r="T55" s="178">
        <v>2</v>
      </c>
      <c r="U55" s="177">
        <v>1.9</v>
      </c>
      <c r="V55" s="177">
        <v>1.8</v>
      </c>
      <c r="W55" s="177">
        <v>1.5</v>
      </c>
      <c r="X55" s="177">
        <v>1.5</v>
      </c>
      <c r="Y55" s="177">
        <v>1.3</v>
      </c>
      <c r="Z55" s="177">
        <v>1</v>
      </c>
      <c r="AA55" s="177"/>
      <c r="AB55" s="177"/>
      <c r="AC55" s="177"/>
      <c r="AD55" s="1652"/>
      <c r="AE55" s="1652"/>
      <c r="AF55" s="787">
        <v>96543391</v>
      </c>
      <c r="AG55" s="149"/>
      <c r="AH55" s="1650"/>
    </row>
    <row r="56" spans="1:34" ht="15" customHeight="1">
      <c r="A56" s="1250"/>
      <c r="B56" s="1360">
        <v>96527852</v>
      </c>
      <c r="C56" s="226" t="s">
        <v>3009</v>
      </c>
      <c r="D56" s="1165">
        <v>3</v>
      </c>
      <c r="E56" s="1165">
        <v>2.2000000000000002</v>
      </c>
      <c r="F56" s="3099">
        <f>+_xlfn.IFNA(VLOOKUP(B56,[2]Hoja1!$A:$C,3,FALSE),"Consultar")</f>
        <v>3975</v>
      </c>
      <c r="G56" s="1651"/>
      <c r="H56" s="1376"/>
      <c r="I56" s="1165"/>
      <c r="J56" s="1165"/>
      <c r="K56" s="1165"/>
      <c r="L56" s="1165"/>
      <c r="M56" s="1165"/>
      <c r="N56" s="1165"/>
      <c r="O56" s="1165"/>
      <c r="P56" s="1165"/>
      <c r="Q56" s="1165"/>
      <c r="R56" s="1165"/>
      <c r="S56" s="1165"/>
      <c r="T56" s="1165">
        <v>2.2999999999999998</v>
      </c>
      <c r="U56" s="1165">
        <v>2.1</v>
      </c>
      <c r="V56" s="1377">
        <v>2</v>
      </c>
      <c r="W56" s="1165">
        <v>1.9</v>
      </c>
      <c r="X56" s="1165">
        <v>1.7</v>
      </c>
      <c r="Y56" s="1165">
        <v>1.6</v>
      </c>
      <c r="Z56" s="1165">
        <v>1.4</v>
      </c>
      <c r="AA56" s="1165">
        <v>1</v>
      </c>
      <c r="AB56" s="1165">
        <v>0.7</v>
      </c>
      <c r="AC56" s="1165"/>
      <c r="AD56" s="1364"/>
      <c r="AE56" s="1364"/>
      <c r="AF56" s="1655">
        <v>96543392</v>
      </c>
      <c r="AG56" s="149"/>
      <c r="AH56" s="1650"/>
    </row>
    <row r="57" spans="1:34" ht="15" customHeight="1" thickBot="1">
      <c r="A57" s="1250"/>
      <c r="B57" s="1439">
        <v>96527853</v>
      </c>
      <c r="C57" s="1440" t="s">
        <v>3010</v>
      </c>
      <c r="D57" s="1441">
        <v>3</v>
      </c>
      <c r="E57" s="1441">
        <v>2.2000000000000002</v>
      </c>
      <c r="F57" s="3432">
        <f>+_xlfn.IFNA(VLOOKUP(B57,[2]Hoja1!$A:$C,3,FALSE),"Consultar")</f>
        <v>4191</v>
      </c>
      <c r="G57" s="3433"/>
      <c r="H57" s="181"/>
      <c r="I57" s="186"/>
      <c r="J57" s="186"/>
      <c r="K57" s="186"/>
      <c r="L57" s="186"/>
      <c r="M57" s="179"/>
      <c r="N57" s="186"/>
      <c r="O57" s="186"/>
      <c r="P57" s="186"/>
      <c r="Q57" s="186"/>
      <c r="R57" s="186"/>
      <c r="S57" s="186">
        <v>2.2999999999999998</v>
      </c>
      <c r="T57" s="186">
        <v>2.4</v>
      </c>
      <c r="U57" s="186">
        <v>2.2000000000000002</v>
      </c>
      <c r="V57" s="186">
        <v>2.1</v>
      </c>
      <c r="W57" s="186">
        <v>2</v>
      </c>
      <c r="X57" s="186">
        <v>1.9</v>
      </c>
      <c r="Y57" s="186">
        <v>1.8</v>
      </c>
      <c r="Z57" s="186">
        <v>1.6</v>
      </c>
      <c r="AA57" s="186">
        <v>1.3</v>
      </c>
      <c r="AB57" s="186">
        <v>1.2</v>
      </c>
      <c r="AC57" s="186">
        <v>0.9</v>
      </c>
      <c r="AD57" s="3434">
        <v>0.6</v>
      </c>
      <c r="AE57" s="3434"/>
      <c r="AF57" s="245">
        <v>96543393</v>
      </c>
      <c r="AG57" s="149"/>
      <c r="AH57" s="1650"/>
    </row>
    <row r="58" spans="1:34">
      <c r="A58" s="1250"/>
      <c r="B58" s="4919" t="s">
        <v>2751</v>
      </c>
      <c r="C58" s="4910"/>
      <c r="D58" s="4910"/>
      <c r="E58" s="4910"/>
      <c r="F58" s="4910"/>
      <c r="G58" s="4910"/>
      <c r="H58" s="4910"/>
      <c r="I58" s="4910"/>
      <c r="J58" s="4910"/>
      <c r="K58" s="4910"/>
      <c r="L58" s="4910"/>
      <c r="M58" s="4910"/>
      <c r="N58" s="4910"/>
      <c r="O58" s="4910"/>
      <c r="P58" s="4910"/>
      <c r="Q58" s="4910"/>
      <c r="R58" s="4910"/>
      <c r="S58" s="4910"/>
      <c r="T58" s="4910"/>
      <c r="U58" s="4910"/>
      <c r="V58" s="4910"/>
      <c r="W58" s="4910"/>
      <c r="X58" s="4910"/>
      <c r="Y58" s="4910"/>
      <c r="Z58" s="4910"/>
      <c r="AA58" s="4910"/>
      <c r="AB58" s="4910"/>
      <c r="AC58" s="4910"/>
      <c r="AD58" s="4910"/>
      <c r="AE58" s="4920"/>
      <c r="AF58" s="3431"/>
      <c r="AG58" s="150"/>
    </row>
    <row r="59" spans="1:34" ht="16.5" customHeight="1">
      <c r="A59" s="1250"/>
      <c r="B59" s="1381" t="s">
        <v>2752</v>
      </c>
      <c r="C59" s="1455"/>
      <c r="D59" s="1663"/>
      <c r="F59" s="1664"/>
      <c r="G59" s="1665"/>
      <c r="H59" s="192"/>
      <c r="I59" s="192"/>
      <c r="J59" s="192"/>
      <c r="K59" s="192"/>
      <c r="L59" s="192"/>
      <c r="M59" s="192"/>
      <c r="N59" s="192"/>
      <c r="O59" s="192"/>
      <c r="P59" s="192"/>
      <c r="Q59" s="192"/>
      <c r="R59" s="192"/>
      <c r="S59" s="192"/>
      <c r="T59" s="192"/>
      <c r="U59" s="192"/>
      <c r="V59" s="192"/>
      <c r="W59" s="192"/>
      <c r="X59" s="192"/>
      <c r="Y59" s="192"/>
      <c r="Z59" s="192"/>
      <c r="AA59" s="192"/>
      <c r="AB59" s="192"/>
      <c r="AC59" s="192"/>
      <c r="AF59" s="1662"/>
      <c r="AG59" s="150"/>
    </row>
    <row r="60" spans="1:34" ht="10.5" customHeight="1">
      <c r="A60" s="1250"/>
      <c r="B60" s="1666"/>
      <c r="H60" s="192"/>
      <c r="I60" s="192"/>
      <c r="J60" s="192"/>
      <c r="K60" s="192"/>
      <c r="L60" s="192"/>
      <c r="M60" s="192"/>
      <c r="N60" s="192"/>
      <c r="O60" s="192"/>
      <c r="P60" s="192"/>
      <c r="Q60" s="192"/>
      <c r="R60" s="192"/>
      <c r="S60" s="192"/>
      <c r="T60" s="192"/>
      <c r="U60" s="192"/>
      <c r="V60" s="192"/>
      <c r="W60" s="281"/>
      <c r="X60" s="192"/>
      <c r="Y60" s="192"/>
      <c r="Z60" s="192"/>
      <c r="AA60" s="192"/>
      <c r="AB60" s="192"/>
      <c r="AC60" s="192"/>
      <c r="AF60" s="1666"/>
      <c r="AG60" s="150"/>
    </row>
    <row r="61" spans="1:34" ht="22.9">
      <c r="A61" s="1250"/>
      <c r="B61" s="191" t="s">
        <v>3011</v>
      </c>
      <c r="AF61" s="1666"/>
      <c r="AG61" s="150"/>
    </row>
    <row r="62" spans="1:34" ht="16.5" customHeight="1">
      <c r="A62" s="1250"/>
      <c r="B62" s="196" t="s">
        <v>2960</v>
      </c>
      <c r="AF62" s="1666"/>
      <c r="AG62" s="150"/>
    </row>
    <row r="63" spans="1:34" ht="3.75" customHeight="1">
      <c r="A63" s="1250"/>
      <c r="B63" s="1666"/>
      <c r="AF63" s="1666"/>
      <c r="AG63" s="150"/>
    </row>
    <row r="64" spans="1:34" ht="4.5" customHeight="1" thickBot="1">
      <c r="A64" s="1250"/>
      <c r="B64" s="1667"/>
      <c r="C64" s="210"/>
      <c r="D64" s="197"/>
      <c r="E64" s="197"/>
      <c r="F64" s="1222"/>
      <c r="G64" s="210"/>
      <c r="H64" s="1338"/>
      <c r="I64" s="1338"/>
      <c r="J64" s="1338"/>
      <c r="K64" s="1338"/>
      <c r="L64" s="1338"/>
      <c r="M64" s="1338"/>
      <c r="N64" s="1338"/>
      <c r="O64" s="1338"/>
      <c r="P64" s="1338"/>
      <c r="Q64" s="1338"/>
      <c r="R64" s="1338"/>
      <c r="S64" s="1338"/>
      <c r="T64" s="1338"/>
      <c r="U64" s="1338"/>
      <c r="V64" s="1338"/>
      <c r="W64" s="1338"/>
      <c r="X64" s="1338"/>
      <c r="Y64" s="1338"/>
      <c r="Z64" s="1338"/>
      <c r="AA64" s="1338"/>
      <c r="AB64" s="1338"/>
      <c r="AC64" s="1338"/>
      <c r="AD64" s="1338"/>
      <c r="AE64" s="1338"/>
      <c r="AF64" s="1667"/>
      <c r="AG64" s="150"/>
    </row>
    <row r="65" spans="1:34" ht="14.25" customHeight="1">
      <c r="A65" s="1250"/>
      <c r="B65" s="4553" t="s">
        <v>1101</v>
      </c>
      <c r="C65" s="4213" t="s">
        <v>320</v>
      </c>
      <c r="D65" s="4213" t="s">
        <v>1090</v>
      </c>
      <c r="E65" s="4213"/>
      <c r="F65" s="4912" t="s">
        <v>2429</v>
      </c>
      <c r="G65" s="4379" t="s">
        <v>2966</v>
      </c>
      <c r="H65" s="4213" t="s">
        <v>884</v>
      </c>
      <c r="I65" s="4213"/>
      <c r="J65" s="4213"/>
      <c r="K65" s="4213"/>
      <c r="L65" s="4213"/>
      <c r="M65" s="4213"/>
      <c r="N65" s="4213"/>
      <c r="O65" s="4213"/>
      <c r="P65" s="4213"/>
      <c r="Q65" s="4213"/>
      <c r="R65" s="4213"/>
      <c r="S65" s="4213"/>
      <c r="T65" s="4213"/>
      <c r="U65" s="4213"/>
      <c r="V65" s="4213"/>
      <c r="W65" s="4213"/>
      <c r="X65" s="4213"/>
      <c r="Y65" s="4213"/>
      <c r="Z65" s="4213"/>
      <c r="AA65" s="4213"/>
      <c r="AB65" s="4213"/>
      <c r="AC65" s="4213"/>
      <c r="AD65" s="4213"/>
      <c r="AE65" s="4213"/>
      <c r="AF65" s="4435" t="s">
        <v>2967</v>
      </c>
      <c r="AG65" s="149"/>
    </row>
    <row r="66" spans="1:34" ht="14.25" customHeight="1">
      <c r="A66" s="1250"/>
      <c r="B66" s="4592"/>
      <c r="C66" s="4214"/>
      <c r="D66" s="4214"/>
      <c r="E66" s="4214"/>
      <c r="F66" s="4913"/>
      <c r="G66" s="4380"/>
      <c r="H66" s="4214"/>
      <c r="I66" s="4214"/>
      <c r="J66" s="4214"/>
      <c r="K66" s="4214"/>
      <c r="L66" s="4214"/>
      <c r="M66" s="4214"/>
      <c r="N66" s="4214"/>
      <c r="O66" s="4214"/>
      <c r="P66" s="4214"/>
      <c r="Q66" s="4214"/>
      <c r="R66" s="4214"/>
      <c r="S66" s="4214"/>
      <c r="T66" s="4214"/>
      <c r="U66" s="4214"/>
      <c r="V66" s="4214"/>
      <c r="W66" s="4214"/>
      <c r="X66" s="4214"/>
      <c r="Y66" s="4214"/>
      <c r="Z66" s="4214"/>
      <c r="AA66" s="4214"/>
      <c r="AB66" s="4214"/>
      <c r="AC66" s="4214"/>
      <c r="AD66" s="4214"/>
      <c r="AE66" s="4214"/>
      <c r="AF66" s="4216"/>
      <c r="AG66" s="149"/>
    </row>
    <row r="67" spans="1:34" ht="14.25" customHeight="1" thickBot="1">
      <c r="A67" s="1250"/>
      <c r="B67" s="4554"/>
      <c r="C67" s="4423"/>
      <c r="D67" s="755" t="s">
        <v>2697</v>
      </c>
      <c r="E67" s="755" t="s">
        <v>2430</v>
      </c>
      <c r="F67" s="4914"/>
      <c r="G67" s="4381"/>
      <c r="H67" s="755">
        <v>5</v>
      </c>
      <c r="I67" s="755">
        <v>10</v>
      </c>
      <c r="J67" s="755">
        <v>15</v>
      </c>
      <c r="K67" s="755">
        <v>20</v>
      </c>
      <c r="L67" s="755">
        <v>30</v>
      </c>
      <c r="M67" s="755">
        <v>40</v>
      </c>
      <c r="N67" s="755">
        <v>50</v>
      </c>
      <c r="O67" s="755">
        <v>60</v>
      </c>
      <c r="P67" s="755">
        <v>70</v>
      </c>
      <c r="Q67" s="755">
        <v>80</v>
      </c>
      <c r="R67" s="755">
        <v>90</v>
      </c>
      <c r="S67" s="755">
        <v>100</v>
      </c>
      <c r="T67" s="755">
        <v>110</v>
      </c>
      <c r="U67" s="755">
        <v>120</v>
      </c>
      <c r="V67" s="755">
        <v>130</v>
      </c>
      <c r="W67" s="755">
        <v>140</v>
      </c>
      <c r="X67" s="755">
        <v>150</v>
      </c>
      <c r="Y67" s="755">
        <v>160</v>
      </c>
      <c r="Z67" s="755">
        <v>170</v>
      </c>
      <c r="AA67" s="755">
        <v>190</v>
      </c>
      <c r="AB67" s="755">
        <v>200</v>
      </c>
      <c r="AC67" s="755">
        <v>210</v>
      </c>
      <c r="AD67" s="1727">
        <v>220</v>
      </c>
      <c r="AE67" s="1727">
        <v>230</v>
      </c>
      <c r="AF67" s="4901"/>
      <c r="AG67" s="149"/>
    </row>
    <row r="68" spans="1:34" s="1252" customFormat="1" ht="14.45">
      <c r="A68" s="1250"/>
      <c r="B68" s="1225">
        <v>96527950</v>
      </c>
      <c r="C68" s="1226" t="s">
        <v>3012</v>
      </c>
      <c r="D68" s="1227">
        <v>0.5</v>
      </c>
      <c r="E68" s="1405">
        <v>0.37</v>
      </c>
      <c r="F68" s="3295">
        <f>+_xlfn.IFNA(VLOOKUP(B68,[2]Hoja1!$A:$C,3,FALSE),"Consultar")</f>
        <v>1363</v>
      </c>
      <c r="G68" s="1651"/>
      <c r="H68" s="1408">
        <v>4.2</v>
      </c>
      <c r="I68" s="1227">
        <v>2.8</v>
      </c>
      <c r="J68" s="1227"/>
      <c r="K68" s="1227"/>
      <c r="L68" s="1227"/>
      <c r="M68" s="1227"/>
      <c r="N68" s="1227"/>
      <c r="O68" s="1227"/>
      <c r="P68" s="1227"/>
      <c r="Q68" s="1227"/>
      <c r="R68" s="1227"/>
      <c r="S68" s="1227"/>
      <c r="T68" s="1227"/>
      <c r="U68" s="1227"/>
      <c r="V68" s="1227"/>
      <c r="W68" s="1227"/>
      <c r="X68" s="1227"/>
      <c r="Y68" s="1227"/>
      <c r="Z68" s="1227"/>
      <c r="AA68" s="1227"/>
      <c r="AB68" s="1227"/>
      <c r="AC68" s="1227"/>
      <c r="AD68" s="1409"/>
      <c r="AE68" s="1409"/>
      <c r="AF68" s="1501">
        <v>96542503</v>
      </c>
      <c r="AG68" s="149"/>
      <c r="AH68" s="1650"/>
    </row>
    <row r="69" spans="1:34" s="1252" customFormat="1" ht="14.45">
      <c r="A69" s="1250"/>
      <c r="B69" s="1242">
        <v>96527952</v>
      </c>
      <c r="C69" s="235" t="s">
        <v>3013</v>
      </c>
      <c r="D69" s="233">
        <v>0.5</v>
      </c>
      <c r="E69" s="1349">
        <v>0.37</v>
      </c>
      <c r="F69" s="1648">
        <f>+_xlfn.IFNA(VLOOKUP(B69,[2]Hoja1!$A:$C,3,FALSE),"Consultar")</f>
        <v>1430</v>
      </c>
      <c r="G69" s="1651"/>
      <c r="H69" s="1351"/>
      <c r="I69" s="233">
        <v>4.3</v>
      </c>
      <c r="J69" s="233">
        <v>3</v>
      </c>
      <c r="K69" s="233"/>
      <c r="L69" s="233"/>
      <c r="M69" s="233"/>
      <c r="N69" s="233"/>
      <c r="O69" s="233"/>
      <c r="P69" s="233"/>
      <c r="Q69" s="233"/>
      <c r="R69" s="233"/>
      <c r="S69" s="233"/>
      <c r="T69" s="233"/>
      <c r="U69" s="233"/>
      <c r="V69" s="233"/>
      <c r="W69" s="233"/>
      <c r="X69" s="233"/>
      <c r="Y69" s="233"/>
      <c r="Z69" s="233"/>
      <c r="AA69" s="233"/>
      <c r="AB69" s="233"/>
      <c r="AC69" s="233"/>
      <c r="AD69" s="1353"/>
      <c r="AE69" s="1353"/>
      <c r="AF69" s="1502">
        <v>96542507</v>
      </c>
      <c r="AG69" s="149"/>
      <c r="AH69" s="1650"/>
    </row>
    <row r="70" spans="1:34" s="1252" customFormat="1" ht="15" thickBot="1">
      <c r="A70" s="1250"/>
      <c r="B70" s="1242">
        <v>96527953</v>
      </c>
      <c r="C70" s="235" t="s">
        <v>3014</v>
      </c>
      <c r="D70" s="233">
        <v>0.5</v>
      </c>
      <c r="E70" s="1349">
        <v>0.37</v>
      </c>
      <c r="F70" s="1648">
        <f>+_xlfn.IFNA(VLOOKUP(B70,[2]Hoja1!$A:$C,3,FALSE),"Consultar")</f>
        <v>1502</v>
      </c>
      <c r="G70" s="1651"/>
      <c r="H70" s="1351"/>
      <c r="I70" s="233">
        <v>4.4000000000000004</v>
      </c>
      <c r="J70" s="233">
        <v>3.7</v>
      </c>
      <c r="K70" s="233">
        <v>2.8</v>
      </c>
      <c r="L70" s="233"/>
      <c r="M70" s="233"/>
      <c r="N70" s="233"/>
      <c r="O70" s="233"/>
      <c r="P70" s="233"/>
      <c r="Q70" s="233"/>
      <c r="R70" s="233"/>
      <c r="S70" s="233"/>
      <c r="T70" s="233"/>
      <c r="U70" s="233"/>
      <c r="V70" s="233"/>
      <c r="W70" s="233"/>
      <c r="X70" s="233"/>
      <c r="Y70" s="1352"/>
      <c r="Z70" s="1352"/>
      <c r="AA70" s="1352"/>
      <c r="AB70" s="1352"/>
      <c r="AC70" s="233"/>
      <c r="AD70" s="1353"/>
      <c r="AE70" s="1353"/>
      <c r="AF70" s="1502">
        <v>96542530</v>
      </c>
      <c r="AG70" s="149"/>
      <c r="AH70" s="1650"/>
    </row>
    <row r="71" spans="1:34" s="1252" customFormat="1" ht="14.45">
      <c r="A71" s="1250"/>
      <c r="B71" s="1242">
        <v>96527954</v>
      </c>
      <c r="C71" s="235" t="s">
        <v>3015</v>
      </c>
      <c r="D71" s="233">
        <v>0.5</v>
      </c>
      <c r="E71" s="1349">
        <v>0.37</v>
      </c>
      <c r="F71" s="1648">
        <f>+_xlfn.IFNA(VLOOKUP(B71,[2]Hoja1!$A:$C,3,FALSE),"Consultar")</f>
        <v>1569</v>
      </c>
      <c r="G71" s="1651"/>
      <c r="H71" s="1351"/>
      <c r="I71" s="233"/>
      <c r="J71" s="237">
        <v>4</v>
      </c>
      <c r="K71" s="233">
        <v>3.5</v>
      </c>
      <c r="L71" s="233">
        <v>1.6</v>
      </c>
      <c r="M71" s="233"/>
      <c r="N71" s="233"/>
      <c r="O71" s="233"/>
      <c r="P71" s="233"/>
      <c r="Q71" s="233"/>
      <c r="R71" s="233"/>
      <c r="S71" s="233"/>
      <c r="T71" s="233"/>
      <c r="U71" s="233"/>
      <c r="V71" s="233"/>
      <c r="W71" s="233"/>
      <c r="X71" s="972"/>
      <c r="Y71" s="4849" t="s">
        <v>382</v>
      </c>
      <c r="Z71" s="4850"/>
      <c r="AA71" s="4850"/>
      <c r="AB71" s="4851"/>
      <c r="AC71" s="240"/>
      <c r="AD71" s="1353"/>
      <c r="AE71" s="1353"/>
      <c r="AF71" s="1502">
        <v>96542536</v>
      </c>
      <c r="AG71" s="149"/>
      <c r="AH71" s="1650"/>
    </row>
    <row r="72" spans="1:34" s="1252" customFormat="1" ht="14.45">
      <c r="A72" s="1250"/>
      <c r="B72" s="1242">
        <v>96527955</v>
      </c>
      <c r="C72" s="235" t="s">
        <v>3016</v>
      </c>
      <c r="D72" s="233">
        <v>0.75</v>
      </c>
      <c r="E72" s="233">
        <v>0.6</v>
      </c>
      <c r="F72" s="1648">
        <f>+_xlfn.IFNA(VLOOKUP(B72,[2]Hoja1!$A:$C,3,FALSE),"Consultar")</f>
        <v>1591</v>
      </c>
      <c r="G72" s="1651"/>
      <c r="H72" s="1351"/>
      <c r="I72" s="233"/>
      <c r="J72" s="233">
        <v>4.4000000000000004</v>
      </c>
      <c r="K72" s="233">
        <v>3.9</v>
      </c>
      <c r="L72" s="233">
        <v>2.7</v>
      </c>
      <c r="M72" s="233"/>
      <c r="N72" s="233"/>
      <c r="O72" s="233"/>
      <c r="P72" s="233"/>
      <c r="Q72" s="233"/>
      <c r="R72" s="233"/>
      <c r="S72" s="233"/>
      <c r="T72" s="233"/>
      <c r="U72" s="233"/>
      <c r="V72" s="233"/>
      <c r="W72" s="233"/>
      <c r="X72" s="972"/>
      <c r="Y72" s="4852"/>
      <c r="Z72" s="4853"/>
      <c r="AA72" s="4853"/>
      <c r="AB72" s="4854"/>
      <c r="AC72" s="240"/>
      <c r="AD72" s="1353"/>
      <c r="AE72" s="1353"/>
      <c r="AF72" s="1502">
        <v>96542552</v>
      </c>
      <c r="AG72" s="149"/>
      <c r="AH72" s="1650"/>
    </row>
    <row r="73" spans="1:34" s="1252" customFormat="1" ht="15" thickBot="1">
      <c r="A73" s="1250"/>
      <c r="B73" s="1242">
        <v>96527956</v>
      </c>
      <c r="C73" s="235" t="s">
        <v>3017</v>
      </c>
      <c r="D73" s="233">
        <v>0.75</v>
      </c>
      <c r="E73" s="233">
        <v>0.6</v>
      </c>
      <c r="F73" s="1648">
        <f>+_xlfn.IFNA(VLOOKUP(B73,[2]Hoja1!$A:$C,3,FALSE),"Consultar")</f>
        <v>1672</v>
      </c>
      <c r="G73" s="1651"/>
      <c r="H73" s="1351"/>
      <c r="I73" s="233"/>
      <c r="J73" s="233"/>
      <c r="K73" s="233">
        <v>4.2</v>
      </c>
      <c r="L73" s="233">
        <v>3.3</v>
      </c>
      <c r="M73" s="233">
        <v>1.9</v>
      </c>
      <c r="N73" s="233"/>
      <c r="O73" s="233"/>
      <c r="P73" s="233"/>
      <c r="Q73" s="233"/>
      <c r="R73" s="233"/>
      <c r="S73" s="233"/>
      <c r="T73" s="233"/>
      <c r="U73" s="233"/>
      <c r="V73" s="233"/>
      <c r="W73" s="233"/>
      <c r="X73" s="972"/>
      <c r="Y73" s="4855"/>
      <c r="Z73" s="4856"/>
      <c r="AA73" s="4856"/>
      <c r="AB73" s="4857"/>
      <c r="AC73" s="1351"/>
      <c r="AD73" s="1353"/>
      <c r="AE73" s="1353"/>
      <c r="AF73" s="1502">
        <v>96542558</v>
      </c>
      <c r="AG73" s="149"/>
      <c r="AH73" s="1650"/>
    </row>
    <row r="74" spans="1:34" s="1252" customFormat="1" ht="14.45">
      <c r="A74" s="1250"/>
      <c r="B74" s="1242">
        <v>96527957</v>
      </c>
      <c r="C74" s="235" t="s">
        <v>3018</v>
      </c>
      <c r="D74" s="233">
        <v>1</v>
      </c>
      <c r="E74" s="1349">
        <v>0.75</v>
      </c>
      <c r="F74" s="1648" t="str">
        <f>+_xlfn.IFNA(VLOOKUP(B74,[2]Hoja1!$A:$C,3,FALSE),"Consultar")</f>
        <v>Consultar</v>
      </c>
      <c r="G74" s="1657" t="s">
        <v>2704</v>
      </c>
      <c r="H74" s="1351"/>
      <c r="I74" s="233"/>
      <c r="J74" s="233"/>
      <c r="K74" s="233">
        <v>4.4000000000000004</v>
      </c>
      <c r="L74" s="233">
        <v>3.7</v>
      </c>
      <c r="M74" s="233">
        <v>2.8</v>
      </c>
      <c r="N74" s="233">
        <v>1.1000000000000001</v>
      </c>
      <c r="O74" s="233"/>
      <c r="P74" s="233"/>
      <c r="Q74" s="233"/>
      <c r="R74" s="233"/>
      <c r="S74" s="233"/>
      <c r="T74" s="233"/>
      <c r="U74" s="233"/>
      <c r="V74" s="233"/>
      <c r="W74" s="233"/>
      <c r="X74" s="233"/>
      <c r="Y74" s="1227"/>
      <c r="Z74" s="1227"/>
      <c r="AA74" s="1227"/>
      <c r="AB74" s="1227"/>
      <c r="AC74" s="233"/>
      <c r="AD74" s="1353"/>
      <c r="AE74" s="1353"/>
      <c r="AF74" s="1502">
        <v>96542564</v>
      </c>
      <c r="AG74" s="149"/>
      <c r="AH74" s="1650"/>
    </row>
    <row r="75" spans="1:34" s="1252" customFormat="1" ht="14.45">
      <c r="A75" s="1250"/>
      <c r="B75" s="1242">
        <v>96527958</v>
      </c>
      <c r="C75" s="235" t="s">
        <v>3019</v>
      </c>
      <c r="D75" s="233">
        <v>1</v>
      </c>
      <c r="E75" s="1349">
        <v>0.75</v>
      </c>
      <c r="F75" s="1648">
        <f>+_xlfn.IFNA(VLOOKUP(B75,[2]Hoja1!$A:$C,3,FALSE),"Consultar")</f>
        <v>1837</v>
      </c>
      <c r="G75" s="1657" t="s">
        <v>2706</v>
      </c>
      <c r="H75" s="1351"/>
      <c r="I75" s="233"/>
      <c r="J75" s="233"/>
      <c r="K75" s="233">
        <v>4.3</v>
      </c>
      <c r="L75" s="237">
        <v>4</v>
      </c>
      <c r="M75" s="233">
        <v>3.2</v>
      </c>
      <c r="N75" s="233">
        <v>2.2000000000000002</v>
      </c>
      <c r="O75" s="233"/>
      <c r="P75" s="233"/>
      <c r="Q75" s="233"/>
      <c r="R75" s="233"/>
      <c r="S75" s="233"/>
      <c r="T75" s="233"/>
      <c r="U75" s="233"/>
      <c r="V75" s="233"/>
      <c r="W75" s="233"/>
      <c r="X75" s="233"/>
      <c r="Y75" s="233"/>
      <c r="Z75" s="233"/>
      <c r="AA75" s="233"/>
      <c r="AB75" s="233"/>
      <c r="AC75" s="233"/>
      <c r="AD75" s="1353"/>
      <c r="AE75" s="1353"/>
      <c r="AF75" s="1502">
        <v>96542580</v>
      </c>
      <c r="AG75" s="149"/>
      <c r="AH75" s="1650"/>
    </row>
    <row r="76" spans="1:34" s="1252" customFormat="1" ht="14.45">
      <c r="A76" s="1250"/>
      <c r="B76" s="1238">
        <v>96527959</v>
      </c>
      <c r="C76" s="259" t="s">
        <v>3020</v>
      </c>
      <c r="D76" s="177">
        <v>1</v>
      </c>
      <c r="E76" s="90">
        <v>0.75</v>
      </c>
      <c r="F76" s="3099">
        <f>+_xlfn.IFNA(VLOOKUP(B76,[2]Hoja1!$A:$C,3,FALSE),"Consultar")</f>
        <v>1916</v>
      </c>
      <c r="G76" s="1657" t="s">
        <v>2985</v>
      </c>
      <c r="H76" s="180"/>
      <c r="I76" s="177"/>
      <c r="J76" s="177"/>
      <c r="K76" s="177"/>
      <c r="L76" s="177">
        <v>4.0999999999999996</v>
      </c>
      <c r="M76" s="177">
        <v>3.5</v>
      </c>
      <c r="N76" s="177">
        <v>2.8</v>
      </c>
      <c r="O76" s="177">
        <v>1.5</v>
      </c>
      <c r="P76" s="177"/>
      <c r="Q76" s="177"/>
      <c r="R76" s="177"/>
      <c r="S76" s="177"/>
      <c r="T76" s="177"/>
      <c r="U76" s="177"/>
      <c r="V76" s="177"/>
      <c r="W76" s="177"/>
      <c r="X76" s="177"/>
      <c r="Y76" s="177"/>
      <c r="Z76" s="177"/>
      <c r="AA76" s="177"/>
      <c r="AB76" s="177"/>
      <c r="AC76" s="177"/>
      <c r="AD76" s="1652"/>
      <c r="AE76" s="1652"/>
      <c r="AF76" s="787">
        <v>96542586</v>
      </c>
      <c r="AG76" s="149"/>
      <c r="AH76" s="1650"/>
    </row>
    <row r="77" spans="1:34" s="1252" customFormat="1" ht="14.45">
      <c r="A77" s="1250"/>
      <c r="B77" s="1242">
        <v>96527960</v>
      </c>
      <c r="C77" s="235" t="s">
        <v>3021</v>
      </c>
      <c r="D77" s="233">
        <v>1.5</v>
      </c>
      <c r="E77" s="233">
        <v>1.1000000000000001</v>
      </c>
      <c r="F77" s="1648">
        <f>+_xlfn.IFNA(VLOOKUP(B77,[2]Hoja1!$A:$C,3,FALSE),"Consultar")</f>
        <v>2034</v>
      </c>
      <c r="G77" s="1657" t="s">
        <v>2987</v>
      </c>
      <c r="H77" s="1351"/>
      <c r="I77" s="233"/>
      <c r="J77" s="233"/>
      <c r="K77" s="233"/>
      <c r="L77" s="233">
        <v>4.3</v>
      </c>
      <c r="M77" s="233">
        <v>3.8</v>
      </c>
      <c r="N77" s="233">
        <v>3.2</v>
      </c>
      <c r="O77" s="233">
        <v>2.2999999999999998</v>
      </c>
      <c r="P77" s="233"/>
      <c r="Q77" s="233"/>
      <c r="R77" s="233"/>
      <c r="S77" s="233"/>
      <c r="T77" s="233"/>
      <c r="U77" s="233"/>
      <c r="V77" s="233"/>
      <c r="W77" s="233"/>
      <c r="X77" s="233"/>
      <c r="Y77" s="233"/>
      <c r="Z77" s="233"/>
      <c r="AA77" s="233"/>
      <c r="AB77" s="233"/>
      <c r="AC77" s="233"/>
      <c r="AD77" s="1353"/>
      <c r="AE77" s="1353"/>
      <c r="AF77" s="1502">
        <v>96542592</v>
      </c>
      <c r="AG77" s="149"/>
      <c r="AH77" s="1650"/>
    </row>
    <row r="78" spans="1:34" s="1252" customFormat="1" ht="14.45">
      <c r="A78" s="1250"/>
      <c r="B78" s="1242">
        <v>96527961</v>
      </c>
      <c r="C78" s="235" t="s">
        <v>3022</v>
      </c>
      <c r="D78" s="233">
        <v>1.5</v>
      </c>
      <c r="E78" s="233">
        <v>1.1000000000000001</v>
      </c>
      <c r="F78" s="1648" t="str">
        <f>+_xlfn.IFNA(VLOOKUP(B78,[2]Hoja1!$A:$C,3,FALSE),"Consultar")</f>
        <v>Consultar</v>
      </c>
      <c r="G78" s="1657" t="s">
        <v>2988</v>
      </c>
      <c r="H78" s="1351"/>
      <c r="I78" s="233"/>
      <c r="J78" s="233"/>
      <c r="K78" s="233"/>
      <c r="L78" s="233">
        <v>4.4000000000000004</v>
      </c>
      <c r="M78" s="237">
        <v>4</v>
      </c>
      <c r="N78" s="233">
        <v>3.4</v>
      </c>
      <c r="O78" s="233">
        <v>2.8</v>
      </c>
      <c r="P78" s="233">
        <v>1.8</v>
      </c>
      <c r="Q78" s="233"/>
      <c r="R78" s="233"/>
      <c r="S78" s="233"/>
      <c r="T78" s="233"/>
      <c r="U78" s="233"/>
      <c r="V78" s="233"/>
      <c r="W78" s="233"/>
      <c r="X78" s="233"/>
      <c r="Y78" s="233"/>
      <c r="Z78" s="233"/>
      <c r="AA78" s="233"/>
      <c r="AB78" s="233"/>
      <c r="AC78" s="233"/>
      <c r="AD78" s="1353"/>
      <c r="AE78" s="1353"/>
      <c r="AF78" s="1502">
        <v>96542598</v>
      </c>
      <c r="AG78" s="149"/>
      <c r="AH78" s="1650"/>
    </row>
    <row r="79" spans="1:34" s="1252" customFormat="1" ht="14.45">
      <c r="A79" s="1250"/>
      <c r="B79" s="1242">
        <v>96527963</v>
      </c>
      <c r="C79" s="235" t="s">
        <v>3023</v>
      </c>
      <c r="D79" s="233">
        <v>1.5</v>
      </c>
      <c r="E79" s="233">
        <v>1.1000000000000001</v>
      </c>
      <c r="F79" s="1648">
        <f>+_xlfn.IFNA(VLOOKUP(B79,[2]Hoja1!$A:$C,3,FALSE),"Consultar")</f>
        <v>2385</v>
      </c>
      <c r="G79" s="1657" t="s">
        <v>2712</v>
      </c>
      <c r="H79" s="1351"/>
      <c r="I79" s="233"/>
      <c r="J79" s="233"/>
      <c r="K79" s="233"/>
      <c r="L79" s="233"/>
      <c r="M79" s="233">
        <v>4.0999999999999996</v>
      </c>
      <c r="N79" s="233">
        <v>3.6</v>
      </c>
      <c r="O79" s="233">
        <v>3.8</v>
      </c>
      <c r="P79" s="233">
        <v>2.2999999999999998</v>
      </c>
      <c r="Q79" s="233">
        <v>1.5</v>
      </c>
      <c r="R79" s="233">
        <v>1.1000000000000001</v>
      </c>
      <c r="S79" s="233"/>
      <c r="T79" s="233"/>
      <c r="U79" s="233"/>
      <c r="V79" s="233"/>
      <c r="W79" s="233"/>
      <c r="X79" s="233"/>
      <c r="Y79" s="233"/>
      <c r="Z79" s="233"/>
      <c r="AA79" s="233"/>
      <c r="AB79" s="233"/>
      <c r="AC79" s="233"/>
      <c r="AD79" s="1353"/>
      <c r="AE79" s="1353"/>
      <c r="AF79" s="1502">
        <v>96542624</v>
      </c>
      <c r="AG79" s="149"/>
      <c r="AH79" s="1650"/>
    </row>
    <row r="80" spans="1:34" s="1252" customFormat="1" ht="14.45">
      <c r="A80" s="1250"/>
      <c r="B80" s="1242">
        <v>96527964</v>
      </c>
      <c r="C80" s="235" t="s">
        <v>3024</v>
      </c>
      <c r="D80" s="233">
        <v>2</v>
      </c>
      <c r="E80" s="233">
        <v>1.5</v>
      </c>
      <c r="F80" s="1648">
        <f>+_xlfn.IFNA(VLOOKUP(B80,[2]Hoja1!$A:$C,3,FALSE),"Consultar")</f>
        <v>2715</v>
      </c>
      <c r="G80" s="1657" t="s">
        <v>2714</v>
      </c>
      <c r="H80" s="1351"/>
      <c r="I80" s="233"/>
      <c r="J80" s="233"/>
      <c r="K80" s="233"/>
      <c r="L80" s="233"/>
      <c r="M80" s="233"/>
      <c r="N80" s="233">
        <v>4.3</v>
      </c>
      <c r="O80" s="233">
        <v>3.9</v>
      </c>
      <c r="P80" s="233">
        <v>3.6</v>
      </c>
      <c r="Q80" s="233">
        <v>3.1</v>
      </c>
      <c r="R80" s="233">
        <v>2.6</v>
      </c>
      <c r="S80" s="233">
        <v>1.9</v>
      </c>
      <c r="T80" s="233"/>
      <c r="U80" s="233"/>
      <c r="V80" s="233"/>
      <c r="W80" s="233"/>
      <c r="X80" s="233"/>
      <c r="Y80" s="233"/>
      <c r="Z80" s="233"/>
      <c r="AA80" s="233"/>
      <c r="AB80" s="233"/>
      <c r="AC80" s="233"/>
      <c r="AD80" s="1353"/>
      <c r="AE80" s="1353"/>
      <c r="AF80" s="1502">
        <v>96542634</v>
      </c>
      <c r="AG80" s="149"/>
      <c r="AH80" s="1650"/>
    </row>
    <row r="81" spans="1:34" s="1252" customFormat="1" ht="14.45">
      <c r="A81" s="1250"/>
      <c r="B81" s="1242">
        <v>96527965</v>
      </c>
      <c r="C81" s="235" t="s">
        <v>3025</v>
      </c>
      <c r="D81" s="233">
        <v>2</v>
      </c>
      <c r="E81" s="233">
        <v>1.5</v>
      </c>
      <c r="F81" s="1648">
        <f>+_xlfn.IFNA(VLOOKUP(B81,[2]Hoja1!$A:$C,3,FALSE),"Consultar")</f>
        <v>2885</v>
      </c>
      <c r="G81" s="1660">
        <f>+_xlfn.IFNA(VLOOKUP(G82,[2]Hoja1!$A:$C,3,FALSE),"Consultar")</f>
        <v>84</v>
      </c>
      <c r="H81" s="1351"/>
      <c r="I81" s="233"/>
      <c r="J81" s="233"/>
      <c r="K81" s="233"/>
      <c r="L81" s="233"/>
      <c r="M81" s="233"/>
      <c r="N81" s="233">
        <v>4.4000000000000004</v>
      </c>
      <c r="O81" s="233">
        <v>4.0999999999999996</v>
      </c>
      <c r="P81" s="233">
        <v>3.8</v>
      </c>
      <c r="Q81" s="233">
        <v>3.4</v>
      </c>
      <c r="R81" s="237">
        <v>3</v>
      </c>
      <c r="S81" s="233">
        <v>2.6</v>
      </c>
      <c r="T81" s="233">
        <v>1.9</v>
      </c>
      <c r="U81" s="237">
        <v>1</v>
      </c>
      <c r="V81" s="233"/>
      <c r="W81" s="233"/>
      <c r="X81" s="233"/>
      <c r="Y81" s="233"/>
      <c r="Z81" s="233"/>
      <c r="AA81" s="233"/>
      <c r="AB81" s="233"/>
      <c r="AC81" s="233"/>
      <c r="AD81" s="1353"/>
      <c r="AE81" s="1353"/>
      <c r="AF81" s="1502">
        <v>96542640</v>
      </c>
      <c r="AG81" s="149"/>
      <c r="AH81" s="1650"/>
    </row>
    <row r="82" spans="1:34" s="1252" customFormat="1" ht="14.45">
      <c r="A82" s="1250"/>
      <c r="B82" s="1242">
        <v>96527966</v>
      </c>
      <c r="C82" s="235" t="s">
        <v>3026</v>
      </c>
      <c r="D82" s="233">
        <v>3</v>
      </c>
      <c r="E82" s="233">
        <v>2.2000000000000002</v>
      </c>
      <c r="F82" s="1648">
        <f>+_xlfn.IFNA(VLOOKUP(B82,[2]Hoja1!$A:$C,3,FALSE),"Consultar")</f>
        <v>2998</v>
      </c>
      <c r="G82" s="1651">
        <v>419911</v>
      </c>
      <c r="H82" s="1351"/>
      <c r="I82" s="233"/>
      <c r="J82" s="233"/>
      <c r="K82" s="233"/>
      <c r="L82" s="233"/>
      <c r="M82" s="233"/>
      <c r="N82" s="233"/>
      <c r="O82" s="233">
        <v>4.3</v>
      </c>
      <c r="P82" s="237">
        <v>4</v>
      </c>
      <c r="Q82" s="233">
        <v>3.8</v>
      </c>
      <c r="R82" s="233">
        <v>3.5</v>
      </c>
      <c r="S82" s="233">
        <v>3.1</v>
      </c>
      <c r="T82" s="233">
        <v>2.7</v>
      </c>
      <c r="U82" s="233">
        <v>2.2000000000000002</v>
      </c>
      <c r="V82" s="233">
        <v>1.5</v>
      </c>
      <c r="W82" s="233"/>
      <c r="X82" s="233"/>
      <c r="Y82" s="233"/>
      <c r="Z82" s="233"/>
      <c r="AA82" s="233"/>
      <c r="AB82" s="233"/>
      <c r="AC82" s="233"/>
      <c r="AD82" s="1353"/>
      <c r="AE82" s="1353"/>
      <c r="AF82" s="1502">
        <v>96542648</v>
      </c>
      <c r="AG82" s="149"/>
      <c r="AH82" s="1650"/>
    </row>
    <row r="83" spans="1:34" s="1252" customFormat="1" ht="14.45">
      <c r="A83" s="1250"/>
      <c r="B83" s="1242">
        <v>96527967</v>
      </c>
      <c r="C83" s="235" t="s">
        <v>3027</v>
      </c>
      <c r="D83" s="233">
        <v>3</v>
      </c>
      <c r="E83" s="233">
        <v>2.2000000000000002</v>
      </c>
      <c r="F83" s="1648">
        <f>+_xlfn.IFNA(VLOOKUP(B83,[2]Hoja1!$A:$C,3,FALSE),"Consultar")</f>
        <v>3175</v>
      </c>
      <c r="G83" s="1657" t="s">
        <v>2718</v>
      </c>
      <c r="H83" s="1351"/>
      <c r="I83" s="233"/>
      <c r="J83" s="233"/>
      <c r="K83" s="233"/>
      <c r="L83" s="233"/>
      <c r="M83" s="233"/>
      <c r="N83" s="233"/>
      <c r="O83" s="233">
        <v>4.4000000000000004</v>
      </c>
      <c r="P83" s="233">
        <v>4.2</v>
      </c>
      <c r="Q83" s="233">
        <v>3.9</v>
      </c>
      <c r="R83" s="233">
        <v>3.7</v>
      </c>
      <c r="S83" s="233">
        <v>3.4</v>
      </c>
      <c r="T83" s="233">
        <v>3.1</v>
      </c>
      <c r="U83" s="233">
        <v>2.7</v>
      </c>
      <c r="V83" s="233">
        <v>1.6</v>
      </c>
      <c r="W83" s="233">
        <v>1.6</v>
      </c>
      <c r="X83" s="233"/>
      <c r="Y83" s="233"/>
      <c r="Z83" s="233"/>
      <c r="AA83" s="233"/>
      <c r="AB83" s="233"/>
      <c r="AC83" s="233"/>
      <c r="AD83" s="1353"/>
      <c r="AE83" s="1353"/>
      <c r="AF83" s="1502">
        <v>96542655</v>
      </c>
      <c r="AG83" s="149"/>
      <c r="AH83" s="1650"/>
    </row>
    <row r="84" spans="1:34" s="1252" customFormat="1" ht="14.45">
      <c r="A84" s="1250"/>
      <c r="B84" s="1242">
        <v>96527968</v>
      </c>
      <c r="C84" s="235" t="s">
        <v>3028</v>
      </c>
      <c r="D84" s="233">
        <v>3</v>
      </c>
      <c r="E84" s="233">
        <v>2.2000000000000002</v>
      </c>
      <c r="F84" s="1648">
        <f>+_xlfn.IFNA(VLOOKUP(B84,[2]Hoja1!$A:$C,3,FALSE),"Consultar")</f>
        <v>3351</v>
      </c>
      <c r="G84" s="1651"/>
      <c r="H84" s="1351"/>
      <c r="I84" s="233"/>
      <c r="J84" s="233"/>
      <c r="K84" s="233"/>
      <c r="L84" s="233"/>
      <c r="M84" s="233"/>
      <c r="N84" s="233"/>
      <c r="O84" s="233"/>
      <c r="P84" s="233">
        <v>4.3</v>
      </c>
      <c r="Q84" s="233">
        <v>4.0999999999999996</v>
      </c>
      <c r="R84" s="233">
        <v>3.9</v>
      </c>
      <c r="S84" s="233">
        <v>3.6</v>
      </c>
      <c r="T84" s="233">
        <v>3.4</v>
      </c>
      <c r="U84" s="237">
        <v>3</v>
      </c>
      <c r="V84" s="233">
        <v>2.7</v>
      </c>
      <c r="W84" s="233">
        <v>2.2999999999999998</v>
      </c>
      <c r="X84" s="233">
        <v>1.7</v>
      </c>
      <c r="Y84" s="233"/>
      <c r="Z84" s="233"/>
      <c r="AA84" s="233"/>
      <c r="AB84" s="233"/>
      <c r="AC84" s="233"/>
      <c r="AD84" s="1353"/>
      <c r="AE84" s="1353"/>
      <c r="AF84" s="1502">
        <v>96542660</v>
      </c>
      <c r="AG84" s="149"/>
      <c r="AH84" s="1650"/>
    </row>
    <row r="85" spans="1:34" s="1252" customFormat="1" ht="14.45">
      <c r="A85" s="1250"/>
      <c r="B85" s="1242">
        <v>96527969</v>
      </c>
      <c r="C85" s="235" t="s">
        <v>3029</v>
      </c>
      <c r="D85" s="233">
        <v>3</v>
      </c>
      <c r="E85" s="233">
        <v>2.2000000000000002</v>
      </c>
      <c r="F85" s="1648">
        <f>+_xlfn.IFNA(VLOOKUP(B85,[2]Hoja1!$A:$C,3,FALSE),"Consultar")</f>
        <v>3526</v>
      </c>
      <c r="G85" s="1651"/>
      <c r="H85" s="1351"/>
      <c r="I85" s="233"/>
      <c r="J85" s="233"/>
      <c r="K85" s="233"/>
      <c r="L85" s="233"/>
      <c r="M85" s="233"/>
      <c r="N85" s="233"/>
      <c r="O85" s="233"/>
      <c r="P85" s="233">
        <v>4.4000000000000004</v>
      </c>
      <c r="Q85" s="233">
        <v>4.2</v>
      </c>
      <c r="R85" s="237">
        <v>4</v>
      </c>
      <c r="S85" s="233">
        <v>3.8</v>
      </c>
      <c r="T85" s="233">
        <v>3.6</v>
      </c>
      <c r="U85" s="233">
        <v>3.3</v>
      </c>
      <c r="V85" s="237">
        <v>3</v>
      </c>
      <c r="W85" s="233">
        <v>2.7</v>
      </c>
      <c r="X85" s="233">
        <v>2.2999999999999998</v>
      </c>
      <c r="Y85" s="233">
        <v>1.8</v>
      </c>
      <c r="Z85" s="233">
        <v>1.2</v>
      </c>
      <c r="AA85" s="233"/>
      <c r="AB85" s="233"/>
      <c r="AC85" s="233"/>
      <c r="AD85" s="1353"/>
      <c r="AE85" s="1353"/>
      <c r="AF85" s="1502">
        <v>96550322</v>
      </c>
      <c r="AG85" s="149"/>
      <c r="AH85" s="1650"/>
    </row>
    <row r="86" spans="1:34" s="1252" customFormat="1" ht="14.45">
      <c r="A86" s="1250"/>
      <c r="B86" s="1242">
        <v>96527970</v>
      </c>
      <c r="C86" s="235" t="s">
        <v>3030</v>
      </c>
      <c r="D86" s="233">
        <v>3</v>
      </c>
      <c r="E86" s="233">
        <v>2.2000000000000002</v>
      </c>
      <c r="F86" s="1648">
        <f>+_xlfn.IFNA(VLOOKUP(B86,[2]Hoja1!$A:$C,3,FALSE),"Consultar")</f>
        <v>3701</v>
      </c>
      <c r="G86" s="1651"/>
      <c r="H86" s="1351"/>
      <c r="I86" s="233"/>
      <c r="J86" s="233"/>
      <c r="K86" s="233"/>
      <c r="L86" s="233"/>
      <c r="M86" s="233"/>
      <c r="N86" s="233"/>
      <c r="O86" s="233"/>
      <c r="P86" s="233">
        <v>4.4000000000000004</v>
      </c>
      <c r="Q86" s="233">
        <v>4.3</v>
      </c>
      <c r="R86" s="233">
        <v>4.2</v>
      </c>
      <c r="S86" s="233">
        <v>3.9</v>
      </c>
      <c r="T86" s="233">
        <v>3.7</v>
      </c>
      <c r="U86" s="233">
        <v>3.5</v>
      </c>
      <c r="V86" s="233">
        <v>3.3</v>
      </c>
      <c r="W86" s="237">
        <v>3</v>
      </c>
      <c r="X86" s="233">
        <v>2.7</v>
      </c>
      <c r="Y86" s="233">
        <v>2.2999999999999998</v>
      </c>
      <c r="Z86" s="233">
        <v>1.9</v>
      </c>
      <c r="AA86" s="233"/>
      <c r="AB86" s="233"/>
      <c r="AC86" s="233"/>
      <c r="AD86" s="1353"/>
      <c r="AE86" s="1353"/>
      <c r="AF86" s="1502">
        <v>96550323</v>
      </c>
      <c r="AG86" s="149"/>
      <c r="AH86" s="1650"/>
    </row>
    <row r="87" spans="1:34" s="1252" customFormat="1" ht="14.45">
      <c r="A87" s="1250"/>
      <c r="B87" s="1360">
        <v>96527971</v>
      </c>
      <c r="C87" s="226" t="s">
        <v>3031</v>
      </c>
      <c r="D87" s="1165">
        <v>4</v>
      </c>
      <c r="E87" s="1165">
        <v>3</v>
      </c>
      <c r="F87" s="3099">
        <f>+_xlfn.IFNA(VLOOKUP(B87,[2]Hoja1!$A:$C,3,FALSE),"Consultar")</f>
        <v>3784</v>
      </c>
      <c r="G87" s="1651"/>
      <c r="H87" s="1376"/>
      <c r="I87" s="1165"/>
      <c r="J87" s="1165"/>
      <c r="K87" s="1165"/>
      <c r="L87" s="1165"/>
      <c r="M87" s="1165"/>
      <c r="N87" s="1165"/>
      <c r="O87" s="1165"/>
      <c r="P87" s="1165"/>
      <c r="Q87" s="1165">
        <v>4.5</v>
      </c>
      <c r="R87" s="1165">
        <v>4.3</v>
      </c>
      <c r="S87" s="1165">
        <v>4.2</v>
      </c>
      <c r="T87" s="1165">
        <v>3.9</v>
      </c>
      <c r="U87" s="1165">
        <v>3.8</v>
      </c>
      <c r="V87" s="1165">
        <v>3.6</v>
      </c>
      <c r="W87" s="1165">
        <v>3.3</v>
      </c>
      <c r="X87" s="1165">
        <v>3.1</v>
      </c>
      <c r="Y87" s="1165">
        <v>2.8</v>
      </c>
      <c r="Z87" s="1165">
        <v>2.4</v>
      </c>
      <c r="AA87" s="1165">
        <v>1.6</v>
      </c>
      <c r="AB87" s="1165"/>
      <c r="AC87" s="1165"/>
      <c r="AD87" s="1364"/>
      <c r="AE87" s="1364"/>
      <c r="AF87" s="1655">
        <v>96550324</v>
      </c>
      <c r="AG87" s="149"/>
      <c r="AH87" s="1650"/>
    </row>
    <row r="88" spans="1:34" s="1252" customFormat="1" ht="14.45">
      <c r="A88" s="1250"/>
      <c r="B88" s="1360">
        <v>96527972</v>
      </c>
      <c r="C88" s="226" t="s">
        <v>3032</v>
      </c>
      <c r="D88" s="1165">
        <v>4</v>
      </c>
      <c r="E88" s="1165">
        <v>3</v>
      </c>
      <c r="F88" s="3099">
        <f>+_xlfn.IFNA(VLOOKUP(B88,[2]Hoja1!$A:$C,3,FALSE),"Consultar")</f>
        <v>3997</v>
      </c>
      <c r="G88" s="1651"/>
      <c r="H88" s="1376"/>
      <c r="I88" s="1165"/>
      <c r="J88" s="1165"/>
      <c r="K88" s="1165"/>
      <c r="L88" s="1165"/>
      <c r="M88" s="1165"/>
      <c r="N88" s="1165"/>
      <c r="O88" s="1165"/>
      <c r="P88" s="1165"/>
      <c r="Q88" s="1165"/>
      <c r="R88" s="1165">
        <v>4.4000000000000004</v>
      </c>
      <c r="S88" s="1165">
        <v>4.2</v>
      </c>
      <c r="T88" s="1377">
        <v>4</v>
      </c>
      <c r="U88" s="1165">
        <v>3.9</v>
      </c>
      <c r="V88" s="1165">
        <v>3.7</v>
      </c>
      <c r="W88" s="1165">
        <v>3.5</v>
      </c>
      <c r="X88" s="1165">
        <v>3.3</v>
      </c>
      <c r="Y88" s="1377">
        <v>3</v>
      </c>
      <c r="Z88" s="1165">
        <v>2.8</v>
      </c>
      <c r="AA88" s="1165">
        <v>2.1</v>
      </c>
      <c r="AB88" s="1165">
        <v>1.7</v>
      </c>
      <c r="AC88" s="1165">
        <v>1.1000000000000001</v>
      </c>
      <c r="AD88" s="1364"/>
      <c r="AE88" s="1364"/>
      <c r="AF88" s="1655">
        <v>96550325</v>
      </c>
      <c r="AG88" s="149"/>
      <c r="AH88" s="1650"/>
    </row>
    <row r="89" spans="1:34" s="1252" customFormat="1" ht="15" thickBot="1">
      <c r="A89" s="1250"/>
      <c r="B89" s="1492">
        <v>96527973</v>
      </c>
      <c r="C89" s="1649" t="s">
        <v>3033</v>
      </c>
      <c r="D89" s="1494">
        <v>4</v>
      </c>
      <c r="E89" s="1494">
        <v>3</v>
      </c>
      <c r="F89" s="3099">
        <f>+_xlfn.IFNA(VLOOKUP(B89,[2]Hoja1!$A:$C,3,FALSE),"Consultar")</f>
        <v>4213</v>
      </c>
      <c r="G89" s="1651"/>
      <c r="H89" s="1668"/>
      <c r="I89" s="1494"/>
      <c r="J89" s="1494"/>
      <c r="K89" s="1494"/>
      <c r="L89" s="1494"/>
      <c r="M89" s="1494"/>
      <c r="N89" s="1494"/>
      <c r="O89" s="1494"/>
      <c r="P89" s="1494"/>
      <c r="Q89" s="1494"/>
      <c r="R89" s="1494">
        <v>4.5</v>
      </c>
      <c r="S89" s="1494">
        <v>4.4000000000000004</v>
      </c>
      <c r="T89" s="1494">
        <v>4.2</v>
      </c>
      <c r="U89" s="1496">
        <v>4</v>
      </c>
      <c r="V89" s="1494">
        <v>3.9</v>
      </c>
      <c r="W89" s="1494">
        <v>3.7</v>
      </c>
      <c r="X89" s="1494">
        <v>3.5</v>
      </c>
      <c r="Y89" s="1494">
        <v>3.4</v>
      </c>
      <c r="Z89" s="1494">
        <v>3.1</v>
      </c>
      <c r="AA89" s="1494">
        <v>2.6</v>
      </c>
      <c r="AB89" s="1494">
        <v>2.2999999999999998</v>
      </c>
      <c r="AC89" s="1496">
        <v>2</v>
      </c>
      <c r="AD89" s="1669">
        <v>1.6</v>
      </c>
      <c r="AE89" s="1669"/>
      <c r="AF89" s="1497">
        <v>96550326</v>
      </c>
      <c r="AG89" s="149"/>
      <c r="AH89" s="1650"/>
    </row>
    <row r="90" spans="1:34" ht="15" thickBot="1">
      <c r="A90" s="1250"/>
      <c r="B90" s="831" t="s">
        <v>274</v>
      </c>
      <c r="C90" s="833"/>
      <c r="D90" s="833"/>
      <c r="E90" s="833"/>
      <c r="F90" s="1419"/>
      <c r="G90" s="1651"/>
      <c r="H90" s="1478">
        <v>3</v>
      </c>
      <c r="I90" s="833">
        <v>10</v>
      </c>
      <c r="J90" s="833">
        <v>15</v>
      </c>
      <c r="K90" s="833">
        <v>20</v>
      </c>
      <c r="L90" s="833">
        <v>30</v>
      </c>
      <c r="M90" s="833">
        <v>40</v>
      </c>
      <c r="N90" s="833">
        <v>50</v>
      </c>
      <c r="O90" s="833">
        <v>60</v>
      </c>
      <c r="P90" s="833">
        <v>70</v>
      </c>
      <c r="Q90" s="833">
        <v>80</v>
      </c>
      <c r="R90" s="833">
        <v>90</v>
      </c>
      <c r="S90" s="833">
        <v>100</v>
      </c>
      <c r="T90" s="833">
        <v>110</v>
      </c>
      <c r="U90" s="833">
        <v>120</v>
      </c>
      <c r="V90" s="833">
        <v>130</v>
      </c>
      <c r="W90" s="833">
        <v>140</v>
      </c>
      <c r="X90" s="833">
        <v>150</v>
      </c>
      <c r="Y90" s="833">
        <v>160</v>
      </c>
      <c r="Z90" s="833">
        <v>170</v>
      </c>
      <c r="AA90" s="833">
        <v>190</v>
      </c>
      <c r="AB90" s="833">
        <v>200</v>
      </c>
      <c r="AC90" s="833">
        <v>210</v>
      </c>
      <c r="AD90" s="833">
        <v>220</v>
      </c>
      <c r="AE90" s="833">
        <v>230</v>
      </c>
      <c r="AF90" s="1659"/>
      <c r="AG90" s="149"/>
      <c r="AH90" s="1650"/>
    </row>
    <row r="91" spans="1:34" s="1252" customFormat="1" ht="14.45">
      <c r="A91" s="1250"/>
      <c r="B91" s="1225">
        <v>96528045</v>
      </c>
      <c r="C91" s="1226" t="s">
        <v>3034</v>
      </c>
      <c r="D91" s="1227">
        <v>0.5</v>
      </c>
      <c r="E91" s="1405">
        <v>0.37</v>
      </c>
      <c r="F91" s="1648">
        <f>+_xlfn.IFNA(VLOOKUP(B91,[2]Hoja1!$A:$C,3,FALSE),"Consultar")</f>
        <v>1553</v>
      </c>
      <c r="G91" s="1651"/>
      <c r="H91" s="1670">
        <v>7.4</v>
      </c>
      <c r="I91" s="270">
        <v>4.3</v>
      </c>
      <c r="J91" s="270"/>
      <c r="K91" s="270"/>
      <c r="L91" s="270"/>
      <c r="M91" s="270"/>
      <c r="N91" s="270"/>
      <c r="O91" s="270"/>
      <c r="P91" s="270"/>
      <c r="Q91" s="270"/>
      <c r="R91" s="270"/>
      <c r="S91" s="270"/>
      <c r="T91" s="270"/>
      <c r="U91" s="270"/>
      <c r="V91" s="270"/>
      <c r="W91" s="270"/>
      <c r="X91" s="270"/>
      <c r="Y91" s="270"/>
      <c r="Z91" s="270"/>
      <c r="AA91" s="270"/>
      <c r="AB91" s="270"/>
      <c r="AC91" s="270"/>
      <c r="AD91" s="1671"/>
      <c r="AE91" s="1672"/>
      <c r="AF91" s="1501">
        <v>96543125</v>
      </c>
      <c r="AG91" s="149"/>
      <c r="AH91" s="1650"/>
    </row>
    <row r="92" spans="1:34" s="1252" customFormat="1" ht="14.45">
      <c r="A92" s="1250"/>
      <c r="B92" s="1238">
        <v>96528046</v>
      </c>
      <c r="C92" s="259" t="s">
        <v>3035</v>
      </c>
      <c r="D92" s="177">
        <v>0.75</v>
      </c>
      <c r="E92" s="177">
        <v>0.6</v>
      </c>
      <c r="F92" s="3099" t="str">
        <f>+_xlfn.IFNA(VLOOKUP(B92,[2]Hoja1!$A:$C,3,FALSE),"Consultar")</f>
        <v>Consultar</v>
      </c>
      <c r="G92" s="1651"/>
      <c r="H92" s="1426"/>
      <c r="I92" s="178">
        <v>7</v>
      </c>
      <c r="J92" s="178">
        <v>4.7</v>
      </c>
      <c r="K92" s="178"/>
      <c r="L92" s="178"/>
      <c r="M92" s="178"/>
      <c r="N92" s="178"/>
      <c r="O92" s="178"/>
      <c r="P92" s="178"/>
      <c r="Q92" s="178"/>
      <c r="R92" s="178"/>
      <c r="S92" s="178"/>
      <c r="T92" s="178"/>
      <c r="U92" s="178"/>
      <c r="V92" s="178"/>
      <c r="W92" s="178"/>
      <c r="X92" s="178"/>
      <c r="Y92" s="178"/>
      <c r="Z92" s="178"/>
      <c r="AA92" s="178"/>
      <c r="AB92" s="178"/>
      <c r="AC92" s="178"/>
      <c r="AD92" s="1427"/>
      <c r="AE92" s="1673"/>
      <c r="AF92" s="787">
        <v>96543127</v>
      </c>
      <c r="AG92" s="149"/>
      <c r="AH92" s="1650"/>
    </row>
    <row r="93" spans="1:34" s="1252" customFormat="1" ht="15" thickBot="1">
      <c r="A93" s="1250"/>
      <c r="B93" s="1242">
        <v>96528047</v>
      </c>
      <c r="C93" s="235" t="s">
        <v>3036</v>
      </c>
      <c r="D93" s="233">
        <v>0.75</v>
      </c>
      <c r="E93" s="233">
        <v>0.6</v>
      </c>
      <c r="F93" s="1648">
        <f>+_xlfn.IFNA(VLOOKUP(B93,[2]Hoja1!$A:$C,3,FALSE),"Consultar")</f>
        <v>1751</v>
      </c>
      <c r="G93" s="1651"/>
      <c r="H93" s="1429"/>
      <c r="I93" s="237">
        <v>8</v>
      </c>
      <c r="J93" s="237">
        <v>6.6</v>
      </c>
      <c r="K93" s="237">
        <v>4.8</v>
      </c>
      <c r="L93" s="237"/>
      <c r="M93" s="237"/>
      <c r="N93" s="237"/>
      <c r="O93" s="237"/>
      <c r="P93" s="237"/>
      <c r="Q93" s="237"/>
      <c r="R93" s="237"/>
      <c r="S93" s="237"/>
      <c r="T93" s="237"/>
      <c r="U93" s="237"/>
      <c r="V93" s="237"/>
      <c r="W93" s="237"/>
      <c r="X93" s="237"/>
      <c r="Y93" s="1415"/>
      <c r="Z93" s="1415"/>
      <c r="AA93" s="1415"/>
      <c r="AB93" s="1415"/>
      <c r="AC93" s="237"/>
      <c r="AD93" s="1430"/>
      <c r="AE93" s="1674"/>
      <c r="AF93" s="1502">
        <v>96543132</v>
      </c>
      <c r="AG93" s="149"/>
      <c r="AH93" s="1650"/>
    </row>
    <row r="94" spans="1:34" s="1252" customFormat="1" ht="14.45">
      <c r="A94" s="1250"/>
      <c r="B94" s="1238">
        <v>96528048</v>
      </c>
      <c r="C94" s="259" t="s">
        <v>3037</v>
      </c>
      <c r="D94" s="177">
        <v>1</v>
      </c>
      <c r="E94" s="90">
        <v>0.75</v>
      </c>
      <c r="F94" s="3099">
        <f>+_xlfn.IFNA(VLOOKUP(B94,[2]Hoja1!$A:$C,3,FALSE),"Consultar")</f>
        <v>1894</v>
      </c>
      <c r="G94" s="1651"/>
      <c r="H94" s="1426"/>
      <c r="I94" s="178"/>
      <c r="J94" s="178">
        <v>7.8</v>
      </c>
      <c r="K94" s="178">
        <v>6.6</v>
      </c>
      <c r="L94" s="178">
        <v>3.1</v>
      </c>
      <c r="M94" s="178"/>
      <c r="N94" s="178"/>
      <c r="O94" s="178"/>
      <c r="P94" s="178"/>
      <c r="Q94" s="178"/>
      <c r="R94" s="178"/>
      <c r="S94" s="178"/>
      <c r="T94" s="178"/>
      <c r="U94" s="178"/>
      <c r="V94" s="178"/>
      <c r="W94" s="178"/>
      <c r="X94" s="1675"/>
      <c r="Y94" s="4849" t="s">
        <v>382</v>
      </c>
      <c r="Z94" s="4850"/>
      <c r="AA94" s="4850"/>
      <c r="AB94" s="4851"/>
      <c r="AC94" s="180"/>
      <c r="AD94" s="1427"/>
      <c r="AE94" s="1673"/>
      <c r="AF94" s="787">
        <v>96543130</v>
      </c>
      <c r="AG94" s="149"/>
      <c r="AH94" s="1650"/>
    </row>
    <row r="95" spans="1:34" s="1252" customFormat="1" ht="14.45">
      <c r="A95" s="1250"/>
      <c r="B95" s="1242">
        <v>96528049</v>
      </c>
      <c r="C95" s="235" t="s">
        <v>3038</v>
      </c>
      <c r="D95" s="233">
        <v>1.5</v>
      </c>
      <c r="E95" s="233">
        <v>1.1000000000000001</v>
      </c>
      <c r="F95" s="1648">
        <f>+_xlfn.IFNA(VLOOKUP(B95,[2]Hoja1!$A:$C,3,FALSE),"Consultar")</f>
        <v>1946</v>
      </c>
      <c r="G95" s="1651"/>
      <c r="H95" s="1429"/>
      <c r="I95" s="237"/>
      <c r="J95" s="237">
        <v>8.4</v>
      </c>
      <c r="K95" s="237">
        <v>7.6</v>
      </c>
      <c r="L95" s="237">
        <v>5.3</v>
      </c>
      <c r="M95" s="237"/>
      <c r="N95" s="237"/>
      <c r="O95" s="237"/>
      <c r="P95" s="237"/>
      <c r="Q95" s="237"/>
      <c r="R95" s="237"/>
      <c r="S95" s="237"/>
      <c r="T95" s="237"/>
      <c r="U95" s="237"/>
      <c r="V95" s="237"/>
      <c r="W95" s="237"/>
      <c r="X95" s="269"/>
      <c r="Y95" s="4852"/>
      <c r="Z95" s="4853"/>
      <c r="AA95" s="4853"/>
      <c r="AB95" s="4854"/>
      <c r="AC95" s="240"/>
      <c r="AD95" s="1430"/>
      <c r="AE95" s="1674"/>
      <c r="AF95" s="1502">
        <v>96543135</v>
      </c>
      <c r="AG95" s="149"/>
      <c r="AH95" s="1650"/>
    </row>
    <row r="96" spans="1:34" s="1252" customFormat="1" ht="15" thickBot="1">
      <c r="A96" s="1250"/>
      <c r="B96" s="1360">
        <v>96528050</v>
      </c>
      <c r="C96" s="226" t="s">
        <v>3039</v>
      </c>
      <c r="D96" s="1165">
        <v>1.5</v>
      </c>
      <c r="E96" s="1165">
        <v>1.1000000000000001</v>
      </c>
      <c r="F96" s="3099">
        <f>+_xlfn.IFNA(VLOOKUP(B96,[2]Hoja1!$A:$C,3,FALSE),"Consultar")</f>
        <v>2018</v>
      </c>
      <c r="G96" s="1651"/>
      <c r="H96" s="1432"/>
      <c r="I96" s="1377"/>
      <c r="J96" s="1377"/>
      <c r="K96" s="1377">
        <v>8.1999999999999993</v>
      </c>
      <c r="L96" s="1377">
        <v>6.4</v>
      </c>
      <c r="M96" s="1377">
        <v>3.9</v>
      </c>
      <c r="N96" s="1377"/>
      <c r="O96" s="1377"/>
      <c r="P96" s="1377"/>
      <c r="Q96" s="1377"/>
      <c r="R96" s="1377"/>
      <c r="S96" s="1377"/>
      <c r="T96" s="1377"/>
      <c r="U96" s="1377"/>
      <c r="V96" s="1377"/>
      <c r="W96" s="1377"/>
      <c r="X96" s="1433"/>
      <c r="Y96" s="4855"/>
      <c r="Z96" s="4856"/>
      <c r="AA96" s="4856"/>
      <c r="AB96" s="4857"/>
      <c r="AC96" s="1434"/>
      <c r="AD96" s="1435"/>
      <c r="AE96" s="1676"/>
      <c r="AF96" s="1655">
        <v>96543137</v>
      </c>
      <c r="AG96" s="149"/>
      <c r="AH96" s="1650"/>
    </row>
    <row r="97" spans="1:34" s="1252" customFormat="1" ht="14.45">
      <c r="A97" s="1250"/>
      <c r="B97" s="1242">
        <v>96528051</v>
      </c>
      <c r="C97" s="235" t="s">
        <v>3040</v>
      </c>
      <c r="D97" s="233">
        <v>1.5</v>
      </c>
      <c r="E97" s="233">
        <v>1.1000000000000001</v>
      </c>
      <c r="F97" s="1648">
        <f>+_xlfn.IFNA(VLOOKUP(B97,[2]Hoja1!$A:$C,3,FALSE),"Consultar")</f>
        <v>2091</v>
      </c>
      <c r="G97" s="1651"/>
      <c r="H97" s="1429"/>
      <c r="I97" s="237"/>
      <c r="J97" s="237"/>
      <c r="K97" s="237">
        <v>8.4</v>
      </c>
      <c r="L97" s="237">
        <v>7.1</v>
      </c>
      <c r="M97" s="237">
        <v>5.3</v>
      </c>
      <c r="N97" s="237">
        <v>2.4</v>
      </c>
      <c r="O97" s="237"/>
      <c r="P97" s="237"/>
      <c r="Q97" s="237"/>
      <c r="R97" s="237"/>
      <c r="S97" s="237"/>
      <c r="T97" s="237"/>
      <c r="U97" s="237"/>
      <c r="V97" s="237"/>
      <c r="W97" s="237"/>
      <c r="X97" s="237"/>
      <c r="Y97" s="270"/>
      <c r="Z97" s="270"/>
      <c r="AA97" s="270"/>
      <c r="AB97" s="270"/>
      <c r="AC97" s="237"/>
      <c r="AD97" s="1430"/>
      <c r="AE97" s="1674"/>
      <c r="AF97" s="1502">
        <v>96543138</v>
      </c>
      <c r="AG97" s="149"/>
      <c r="AH97" s="1650"/>
    </row>
    <row r="98" spans="1:34" s="1252" customFormat="1" ht="14.45">
      <c r="A98" s="1250"/>
      <c r="B98" s="1238">
        <v>96528052</v>
      </c>
      <c r="C98" s="259" t="s">
        <v>3041</v>
      </c>
      <c r="D98" s="177">
        <v>2</v>
      </c>
      <c r="E98" s="177">
        <v>1.5</v>
      </c>
      <c r="F98" s="3099" t="str">
        <f>+_xlfn.IFNA(VLOOKUP(B98,[2]Hoja1!$A:$C,3,FALSE),"Consultar")</f>
        <v>Consultar</v>
      </c>
      <c r="G98" s="1657" t="s">
        <v>2704</v>
      </c>
      <c r="H98" s="1426"/>
      <c r="I98" s="178"/>
      <c r="J98" s="178"/>
      <c r="K98" s="178"/>
      <c r="L98" s="178">
        <v>8</v>
      </c>
      <c r="M98" s="178">
        <v>6.5</v>
      </c>
      <c r="N98" s="178">
        <v>4.7</v>
      </c>
      <c r="O98" s="178"/>
      <c r="P98" s="178"/>
      <c r="Q98" s="178"/>
      <c r="R98" s="178"/>
      <c r="S98" s="178"/>
      <c r="T98" s="178"/>
      <c r="U98" s="178"/>
      <c r="V98" s="178"/>
      <c r="W98" s="178"/>
      <c r="X98" s="178"/>
      <c r="Y98" s="178"/>
      <c r="Z98" s="178"/>
      <c r="AA98" s="178"/>
      <c r="AB98" s="178"/>
      <c r="AC98" s="178"/>
      <c r="AD98" s="1427"/>
      <c r="AE98" s="1653"/>
      <c r="AF98" s="787">
        <v>96543140</v>
      </c>
      <c r="AG98" s="149"/>
      <c r="AH98" s="1650"/>
    </row>
    <row r="99" spans="1:34" s="1252" customFormat="1" ht="14.45">
      <c r="A99" s="1250"/>
      <c r="B99" s="1242">
        <v>96528053</v>
      </c>
      <c r="C99" s="235" t="s">
        <v>3042</v>
      </c>
      <c r="D99" s="233">
        <v>2</v>
      </c>
      <c r="E99" s="233">
        <v>1.5</v>
      </c>
      <c r="F99" s="1648">
        <f>+_xlfn.IFNA(VLOOKUP(B99,[2]Hoja1!$A:$C,3,FALSE),"Consultar")</f>
        <v>2462</v>
      </c>
      <c r="G99" s="1657" t="s">
        <v>2706</v>
      </c>
      <c r="H99" s="1437"/>
      <c r="I99" s="1430"/>
      <c r="J99" s="1430"/>
      <c r="K99" s="1430"/>
      <c r="L99" s="1430">
        <v>8.4</v>
      </c>
      <c r="M99" s="1430">
        <v>7.1</v>
      </c>
      <c r="N99" s="1430">
        <v>5.7</v>
      </c>
      <c r="O99" s="1430">
        <v>3.7</v>
      </c>
      <c r="P99" s="1430"/>
      <c r="Q99" s="1430"/>
      <c r="R99" s="1430"/>
      <c r="S99" s="1430"/>
      <c r="T99" s="1430"/>
      <c r="U99" s="1430"/>
      <c r="V99" s="1430"/>
      <c r="W99" s="1430"/>
      <c r="X99" s="1430"/>
      <c r="Y99" s="1430"/>
      <c r="Z99" s="1430"/>
      <c r="AA99" s="1430"/>
      <c r="AB99" s="1430"/>
      <c r="AC99" s="1430"/>
      <c r="AD99" s="1430"/>
      <c r="AE99" s="1353"/>
      <c r="AF99" s="1502">
        <v>96543141</v>
      </c>
      <c r="AG99" s="149"/>
      <c r="AH99" s="1650"/>
    </row>
    <row r="100" spans="1:34" s="1252" customFormat="1" ht="14.45">
      <c r="A100" s="1250"/>
      <c r="B100" s="1238">
        <v>96528054</v>
      </c>
      <c r="C100" s="259" t="s">
        <v>3043</v>
      </c>
      <c r="D100" s="177">
        <v>3</v>
      </c>
      <c r="E100" s="177">
        <v>2.2000000000000002</v>
      </c>
      <c r="F100" s="3099" t="str">
        <f>+_xlfn.IFNA(VLOOKUP(B100,[2]Hoja1!$A:$C,3,FALSE),"Consultar")</f>
        <v>Consultar</v>
      </c>
      <c r="G100" s="1657" t="s">
        <v>2985</v>
      </c>
      <c r="H100" s="1677"/>
      <c r="I100" s="1427"/>
      <c r="J100" s="1427"/>
      <c r="K100" s="1427"/>
      <c r="L100" s="1427"/>
      <c r="M100" s="1427">
        <v>7.8</v>
      </c>
      <c r="N100" s="1427">
        <v>6.6</v>
      </c>
      <c r="O100" s="1427">
        <v>5.0999999999999996</v>
      </c>
      <c r="P100" s="1427">
        <v>2.9</v>
      </c>
      <c r="Q100" s="1427"/>
      <c r="R100" s="1427"/>
      <c r="S100" s="1427"/>
      <c r="T100" s="1427"/>
      <c r="U100" s="1427"/>
      <c r="V100" s="1427"/>
      <c r="W100" s="1427"/>
      <c r="X100" s="1427"/>
      <c r="Y100" s="1427"/>
      <c r="Z100" s="1427"/>
      <c r="AA100" s="1427"/>
      <c r="AB100" s="1427"/>
      <c r="AC100" s="1427"/>
      <c r="AD100" s="1427"/>
      <c r="AE100" s="1652"/>
      <c r="AF100" s="787">
        <v>96543142</v>
      </c>
      <c r="AG100" s="149"/>
      <c r="AH100" s="1650"/>
    </row>
    <row r="101" spans="1:34" s="1252" customFormat="1" ht="14.45">
      <c r="A101" s="1250"/>
      <c r="B101" s="1238">
        <v>96528055</v>
      </c>
      <c r="C101" s="259" t="s">
        <v>3044</v>
      </c>
      <c r="D101" s="177">
        <v>3</v>
      </c>
      <c r="E101" s="177">
        <v>2.2000000000000002</v>
      </c>
      <c r="F101" s="3099">
        <f>+_xlfn.IFNA(VLOOKUP(B101,[2]Hoja1!$A:$C,3,FALSE),"Consultar")</f>
        <v>2751</v>
      </c>
      <c r="G101" s="1657" t="s">
        <v>2987</v>
      </c>
      <c r="H101" s="1677"/>
      <c r="I101" s="1427"/>
      <c r="J101" s="1427"/>
      <c r="K101" s="1427"/>
      <c r="L101" s="1427"/>
      <c r="M101" s="1427">
        <v>8.1999999999999993</v>
      </c>
      <c r="N101" s="1427">
        <v>7.1</v>
      </c>
      <c r="O101" s="1427">
        <v>5.9</v>
      </c>
      <c r="P101" s="1427">
        <v>4.3</v>
      </c>
      <c r="Q101" s="1427"/>
      <c r="R101" s="1427"/>
      <c r="S101" s="1427"/>
      <c r="T101" s="1427"/>
      <c r="U101" s="1427"/>
      <c r="V101" s="1427"/>
      <c r="W101" s="1427"/>
      <c r="X101" s="1427"/>
      <c r="Y101" s="1427"/>
      <c r="Z101" s="1427"/>
      <c r="AA101" s="1427"/>
      <c r="AB101" s="1427"/>
      <c r="AC101" s="1427"/>
      <c r="AD101" s="1427"/>
      <c r="AE101" s="1652"/>
      <c r="AF101" s="787">
        <v>96543146</v>
      </c>
      <c r="AG101" s="149"/>
      <c r="AH101" s="1650"/>
    </row>
    <row r="102" spans="1:34" s="1252" customFormat="1" ht="14.45">
      <c r="A102" s="1250"/>
      <c r="B102" s="1238">
        <v>96528056</v>
      </c>
      <c r="C102" s="259" t="s">
        <v>3045</v>
      </c>
      <c r="D102" s="177">
        <v>3</v>
      </c>
      <c r="E102" s="177">
        <v>2.2000000000000002</v>
      </c>
      <c r="F102" s="3099">
        <f>+_xlfn.IFNA(VLOOKUP(B102,[2]Hoja1!$A:$C,3,FALSE),"Consultar")</f>
        <v>2829</v>
      </c>
      <c r="G102" s="1657" t="s">
        <v>2988</v>
      </c>
      <c r="H102" s="1677"/>
      <c r="I102" s="1427"/>
      <c r="J102" s="1427"/>
      <c r="K102" s="1427"/>
      <c r="L102" s="1427"/>
      <c r="M102" s="1427">
        <v>8.5</v>
      </c>
      <c r="N102" s="1427">
        <v>7.5</v>
      </c>
      <c r="O102" s="1427">
        <v>6.5</v>
      </c>
      <c r="P102" s="1427">
        <v>5.2</v>
      </c>
      <c r="Q102" s="1427">
        <v>3.5</v>
      </c>
      <c r="R102" s="1427"/>
      <c r="S102" s="1427"/>
      <c r="T102" s="1427"/>
      <c r="U102" s="1427"/>
      <c r="V102" s="1427"/>
      <c r="W102" s="1427"/>
      <c r="X102" s="1427"/>
      <c r="Y102" s="1427"/>
      <c r="Z102" s="1427"/>
      <c r="AA102" s="1427"/>
      <c r="AB102" s="1427"/>
      <c r="AC102" s="1427"/>
      <c r="AD102" s="1427"/>
      <c r="AE102" s="1652"/>
      <c r="AF102" s="787">
        <v>96543148</v>
      </c>
      <c r="AG102" s="149"/>
      <c r="AH102" s="1650"/>
    </row>
    <row r="103" spans="1:34" s="1252" customFormat="1" ht="14.45">
      <c r="A103" s="1250"/>
      <c r="B103" s="1242">
        <v>96528057</v>
      </c>
      <c r="C103" s="235" t="s">
        <v>3046</v>
      </c>
      <c r="D103" s="233">
        <v>3</v>
      </c>
      <c r="E103" s="233">
        <v>2.2000000000000002</v>
      </c>
      <c r="F103" s="1648">
        <f>+_xlfn.IFNA(VLOOKUP(B103,[2]Hoja1!$A:$C,3,FALSE),"Consultar")</f>
        <v>2901</v>
      </c>
      <c r="G103" s="1657" t="s">
        <v>2712</v>
      </c>
      <c r="H103" s="1437"/>
      <c r="I103" s="1430"/>
      <c r="J103" s="1430"/>
      <c r="K103" s="1430"/>
      <c r="L103" s="1430"/>
      <c r="M103" s="1430"/>
      <c r="N103" s="1430">
        <v>7.8</v>
      </c>
      <c r="O103" s="1430">
        <v>6.9</v>
      </c>
      <c r="P103" s="1430">
        <v>5.8</v>
      </c>
      <c r="Q103" s="1430">
        <v>4.5</v>
      </c>
      <c r="R103" s="1430">
        <v>2.6</v>
      </c>
      <c r="S103" s="1430"/>
      <c r="T103" s="1430"/>
      <c r="U103" s="1430"/>
      <c r="V103" s="1430"/>
      <c r="W103" s="1430"/>
      <c r="X103" s="1430"/>
      <c r="Y103" s="1430"/>
      <c r="Z103" s="1430"/>
      <c r="AA103" s="1430"/>
      <c r="AB103" s="1430"/>
      <c r="AC103" s="1430"/>
      <c r="AD103" s="1430"/>
      <c r="AE103" s="1353"/>
      <c r="AF103" s="1502">
        <v>96543151</v>
      </c>
      <c r="AG103" s="149"/>
      <c r="AH103" s="1650"/>
    </row>
    <row r="104" spans="1:34" s="1252" customFormat="1" ht="14.45">
      <c r="A104" s="1250"/>
      <c r="B104" s="1238">
        <v>96528058</v>
      </c>
      <c r="C104" s="259" t="s">
        <v>3047</v>
      </c>
      <c r="D104" s="177">
        <v>3</v>
      </c>
      <c r="E104" s="177">
        <v>2.2000000000000002</v>
      </c>
      <c r="F104" s="3099">
        <f>+_xlfn.IFNA(VLOOKUP(B104,[2]Hoja1!$A:$C,3,FALSE),"Consultar")</f>
        <v>2974</v>
      </c>
      <c r="G104" s="1657" t="s">
        <v>2714</v>
      </c>
      <c r="H104" s="1677"/>
      <c r="I104" s="1427"/>
      <c r="J104" s="1427"/>
      <c r="K104" s="1427"/>
      <c r="L104" s="1427"/>
      <c r="M104" s="1427"/>
      <c r="N104" s="1427">
        <v>8.1</v>
      </c>
      <c r="O104" s="1427">
        <v>7.4</v>
      </c>
      <c r="P104" s="1427">
        <v>6.3</v>
      </c>
      <c r="Q104" s="1427">
        <v>5.2</v>
      </c>
      <c r="R104" s="1427">
        <v>3.8</v>
      </c>
      <c r="S104" s="1427"/>
      <c r="T104" s="1427"/>
      <c r="U104" s="1427"/>
      <c r="V104" s="1427"/>
      <c r="W104" s="1427"/>
      <c r="X104" s="1427"/>
      <c r="Y104" s="1427"/>
      <c r="Z104" s="1427"/>
      <c r="AA104" s="1427"/>
      <c r="AB104" s="1427"/>
      <c r="AC104" s="1427"/>
      <c r="AD104" s="1427"/>
      <c r="AE104" s="1652"/>
      <c r="AF104" s="787">
        <v>96543153</v>
      </c>
      <c r="AG104" s="149"/>
      <c r="AH104" s="1650"/>
    </row>
    <row r="105" spans="1:34" s="1252" customFormat="1" ht="14.45">
      <c r="A105" s="1250"/>
      <c r="B105" s="1238">
        <v>96528059</v>
      </c>
      <c r="C105" s="259" t="s">
        <v>3048</v>
      </c>
      <c r="D105" s="177">
        <v>3</v>
      </c>
      <c r="E105" s="177">
        <v>2.2000000000000002</v>
      </c>
      <c r="F105" s="3099">
        <f>+_xlfn.IFNA(VLOOKUP(B105,[2]Hoja1!$A:$C,3,FALSE),"Consultar")</f>
        <v>3045</v>
      </c>
      <c r="G105" s="1660">
        <f>+_xlfn.IFNA(VLOOKUP(G106,[2]Hoja1!$A:$C,3,FALSE),"Consultar")</f>
        <v>84</v>
      </c>
      <c r="H105" s="1677"/>
      <c r="I105" s="1427"/>
      <c r="J105" s="1427"/>
      <c r="K105" s="1427"/>
      <c r="L105" s="1427"/>
      <c r="M105" s="1427"/>
      <c r="N105" s="1427">
        <v>8.4</v>
      </c>
      <c r="O105" s="1427">
        <v>7.6</v>
      </c>
      <c r="P105" s="1427">
        <v>6.8</v>
      </c>
      <c r="Q105" s="1427">
        <v>5.8</v>
      </c>
      <c r="R105" s="1427">
        <v>4.7</v>
      </c>
      <c r="S105" s="1427">
        <v>3.1</v>
      </c>
      <c r="T105" s="1427"/>
      <c r="U105" s="1427"/>
      <c r="V105" s="1427"/>
      <c r="W105" s="1427"/>
      <c r="X105" s="1427"/>
      <c r="Y105" s="1427"/>
      <c r="Z105" s="1427"/>
      <c r="AA105" s="1427"/>
      <c r="AB105" s="1427"/>
      <c r="AC105" s="1427"/>
      <c r="AD105" s="1427"/>
      <c r="AE105" s="1652"/>
      <c r="AF105" s="787">
        <v>96543111</v>
      </c>
      <c r="AG105" s="149"/>
      <c r="AH105" s="1650"/>
    </row>
    <row r="106" spans="1:34" s="1252" customFormat="1" ht="14.45">
      <c r="A106" s="1250"/>
      <c r="B106" s="1242">
        <v>96528060</v>
      </c>
      <c r="C106" s="235" t="s">
        <v>3049</v>
      </c>
      <c r="D106" s="233">
        <v>4</v>
      </c>
      <c r="E106" s="233">
        <v>3</v>
      </c>
      <c r="F106" s="1648">
        <f>+_xlfn.IFNA(VLOOKUP(B106,[2]Hoja1!$A:$C,3,FALSE),"Consultar")</f>
        <v>3407</v>
      </c>
      <c r="G106" s="1651">
        <v>419911</v>
      </c>
      <c r="H106" s="1437"/>
      <c r="I106" s="1430"/>
      <c r="J106" s="1430"/>
      <c r="K106" s="1430"/>
      <c r="L106" s="1430"/>
      <c r="M106" s="1430"/>
      <c r="N106" s="1430"/>
      <c r="O106" s="1430">
        <v>8.3000000000000007</v>
      </c>
      <c r="P106" s="1430">
        <v>7.6</v>
      </c>
      <c r="Q106" s="1430">
        <v>6.8</v>
      </c>
      <c r="R106" s="1430">
        <v>6</v>
      </c>
      <c r="S106" s="1430">
        <v>5</v>
      </c>
      <c r="T106" s="1430">
        <v>3.9</v>
      </c>
      <c r="U106" s="1430"/>
      <c r="V106" s="1430"/>
      <c r="W106" s="1430"/>
      <c r="X106" s="1430"/>
      <c r="Y106" s="1430"/>
      <c r="Z106" s="1430"/>
      <c r="AA106" s="1430"/>
      <c r="AB106" s="1430"/>
      <c r="AC106" s="1430"/>
      <c r="AD106" s="1430"/>
      <c r="AE106" s="1353"/>
      <c r="AF106" s="1502">
        <v>96543156</v>
      </c>
      <c r="AG106" s="149"/>
      <c r="AH106" s="1650"/>
    </row>
    <row r="107" spans="1:34" s="1252" customFormat="1" ht="14.45">
      <c r="A107" s="1250"/>
      <c r="B107" s="1238">
        <v>96528061</v>
      </c>
      <c r="C107" s="259" t="s">
        <v>3050</v>
      </c>
      <c r="D107" s="177">
        <v>4</v>
      </c>
      <c r="E107" s="177">
        <v>3</v>
      </c>
      <c r="F107" s="3099">
        <f>+_xlfn.IFNA(VLOOKUP(B107,[2]Hoja1!$A:$C,3,FALSE),"Consultar")</f>
        <v>3557</v>
      </c>
      <c r="G107" s="1678" t="s">
        <v>2718</v>
      </c>
      <c r="H107" s="1677"/>
      <c r="I107" s="1427"/>
      <c r="J107" s="1427"/>
      <c r="K107" s="1427"/>
      <c r="L107" s="1427"/>
      <c r="M107" s="1427"/>
      <c r="N107" s="1427"/>
      <c r="O107" s="1427"/>
      <c r="P107" s="1427">
        <v>8</v>
      </c>
      <c r="Q107" s="1427">
        <v>7.4</v>
      </c>
      <c r="R107" s="1427">
        <v>6.8</v>
      </c>
      <c r="S107" s="1427">
        <v>5.9</v>
      </c>
      <c r="T107" s="1427">
        <v>5.0999999999999996</v>
      </c>
      <c r="U107" s="1427">
        <v>4</v>
      </c>
      <c r="V107" s="1427">
        <v>2.5</v>
      </c>
      <c r="W107" s="1427"/>
      <c r="X107" s="1427"/>
      <c r="Y107" s="1427"/>
      <c r="Z107" s="1427"/>
      <c r="AA107" s="1427"/>
      <c r="AB107" s="1427"/>
      <c r="AC107" s="1427"/>
      <c r="AD107" s="1427"/>
      <c r="AE107" s="1652"/>
      <c r="AF107" s="787">
        <v>96543157</v>
      </c>
      <c r="AG107" s="149"/>
      <c r="AH107" s="1650"/>
    </row>
    <row r="108" spans="1:34" s="1252" customFormat="1" ht="14.45">
      <c r="A108" s="1250"/>
      <c r="B108" s="1360">
        <v>96550314</v>
      </c>
      <c r="C108" s="226" t="s">
        <v>3051</v>
      </c>
      <c r="D108" s="1165">
        <v>5.5</v>
      </c>
      <c r="E108" s="1165">
        <v>4</v>
      </c>
      <c r="F108" s="3099">
        <f>+_xlfn.IFNA(VLOOKUP(B108,[2]Hoja1!$A:$C,3,FALSE),"Consultar")</f>
        <v>3742</v>
      </c>
      <c r="G108" s="1651"/>
      <c r="H108" s="1679"/>
      <c r="I108" s="1364"/>
      <c r="J108" s="1364"/>
      <c r="K108" s="1364"/>
      <c r="L108" s="1364"/>
      <c r="M108" s="1364"/>
      <c r="N108" s="1364"/>
      <c r="O108" s="1364"/>
      <c r="P108" s="1364"/>
      <c r="Q108" s="1435">
        <v>8</v>
      </c>
      <c r="R108" s="1364">
        <v>7.4</v>
      </c>
      <c r="S108" s="1364">
        <v>6.8</v>
      </c>
      <c r="T108" s="1364">
        <v>6.1</v>
      </c>
      <c r="U108" s="1364">
        <v>5.3</v>
      </c>
      <c r="V108" s="1364">
        <v>4.4000000000000004</v>
      </c>
      <c r="W108" s="1364">
        <v>3.2</v>
      </c>
      <c r="X108" s="1364"/>
      <c r="Y108" s="1364"/>
      <c r="Z108" s="1364"/>
      <c r="AA108" s="1364"/>
      <c r="AB108" s="1364"/>
      <c r="AC108" s="1364"/>
      <c r="AD108" s="1364"/>
      <c r="AE108" s="1364"/>
      <c r="AF108" s="1655">
        <v>96543160</v>
      </c>
      <c r="AG108" s="149"/>
      <c r="AH108" s="1650"/>
    </row>
    <row r="109" spans="1:34" s="1252" customFormat="1" ht="14.45">
      <c r="A109" s="1250"/>
      <c r="B109" s="1360">
        <v>96550315</v>
      </c>
      <c r="C109" s="226" t="s">
        <v>3052</v>
      </c>
      <c r="D109" s="1165">
        <v>5.5</v>
      </c>
      <c r="E109" s="1165">
        <v>4</v>
      </c>
      <c r="F109" s="3099">
        <f>+_xlfn.IFNA(VLOOKUP(B109,[2]Hoja1!$A:$C,3,FALSE),"Consultar")</f>
        <v>3888</v>
      </c>
      <c r="G109" s="1651"/>
      <c r="H109" s="1679"/>
      <c r="I109" s="1364"/>
      <c r="J109" s="1364"/>
      <c r="K109" s="1364"/>
      <c r="L109" s="1364"/>
      <c r="M109" s="1364"/>
      <c r="N109" s="1364"/>
      <c r="O109" s="1364"/>
      <c r="P109" s="1364"/>
      <c r="Q109" s="1364">
        <v>8.4</v>
      </c>
      <c r="R109" s="1364">
        <v>7.9</v>
      </c>
      <c r="S109" s="1364">
        <v>7.3</v>
      </c>
      <c r="T109" s="1364">
        <v>6.7</v>
      </c>
      <c r="U109" s="1364">
        <v>6.1</v>
      </c>
      <c r="V109" s="1364">
        <v>5.4</v>
      </c>
      <c r="W109" s="1364">
        <v>4.5</v>
      </c>
      <c r="X109" s="1364">
        <v>3.5</v>
      </c>
      <c r="Y109" s="1364"/>
      <c r="Z109" s="1364"/>
      <c r="AA109" s="1364"/>
      <c r="AB109" s="1364"/>
      <c r="AC109" s="1364"/>
      <c r="AD109" s="1364"/>
      <c r="AE109" s="1364"/>
      <c r="AF109" s="1655">
        <v>96543162</v>
      </c>
      <c r="AG109" s="149"/>
      <c r="AH109" s="1650"/>
    </row>
    <row r="110" spans="1:34" s="1252" customFormat="1" ht="14.45">
      <c r="A110" s="1250"/>
      <c r="B110" s="1360">
        <v>96550317</v>
      </c>
      <c r="C110" s="226" t="s">
        <v>3053</v>
      </c>
      <c r="D110" s="1165">
        <v>5.5</v>
      </c>
      <c r="E110" s="1165">
        <v>4</v>
      </c>
      <c r="F110" s="3099">
        <f>+_xlfn.IFNA(VLOOKUP(B110,[2]Hoja1!$A:$C,3,FALSE),"Consultar")</f>
        <v>4053</v>
      </c>
      <c r="G110" s="1651"/>
      <c r="H110" s="1679"/>
      <c r="I110" s="1364"/>
      <c r="J110" s="1364"/>
      <c r="K110" s="1364"/>
      <c r="L110" s="1364"/>
      <c r="M110" s="1364"/>
      <c r="N110" s="1364"/>
      <c r="O110" s="1364"/>
      <c r="P110" s="1364"/>
      <c r="Q110" s="1364"/>
      <c r="R110" s="1364">
        <v>8.1999999999999993</v>
      </c>
      <c r="S110" s="1364">
        <v>7.7</v>
      </c>
      <c r="T110" s="1364">
        <v>7.2</v>
      </c>
      <c r="U110" s="1364">
        <v>6.7</v>
      </c>
      <c r="V110" s="1435">
        <v>6</v>
      </c>
      <c r="W110" s="1364">
        <v>5.4</v>
      </c>
      <c r="X110" s="1364">
        <v>4.7</v>
      </c>
      <c r="Y110" s="1364">
        <v>3.7</v>
      </c>
      <c r="Z110" s="1364">
        <v>2.5</v>
      </c>
      <c r="AA110" s="1364"/>
      <c r="AB110" s="1364"/>
      <c r="AC110" s="1364"/>
      <c r="AD110" s="1364"/>
      <c r="AE110" s="1364"/>
      <c r="AF110" s="1655">
        <v>96543164</v>
      </c>
      <c r="AG110" s="149"/>
      <c r="AH110" s="1650"/>
    </row>
    <row r="111" spans="1:34" s="1252" customFormat="1" ht="14.45">
      <c r="A111" s="1250"/>
      <c r="B111" s="1242">
        <v>96550319</v>
      </c>
      <c r="C111" s="235" t="s">
        <v>3054</v>
      </c>
      <c r="D111" s="233">
        <v>5.5</v>
      </c>
      <c r="E111" s="233">
        <v>4</v>
      </c>
      <c r="F111" s="1648">
        <f>+_xlfn.IFNA(VLOOKUP(B111,[2]Hoja1!$A:$C,3,FALSE),"Consultar")</f>
        <v>4275</v>
      </c>
      <c r="G111" s="1651"/>
      <c r="H111" s="1375"/>
      <c r="I111" s="1353"/>
      <c r="J111" s="1353"/>
      <c r="K111" s="1353"/>
      <c r="L111" s="1353"/>
      <c r="M111" s="1353"/>
      <c r="N111" s="1353"/>
      <c r="O111" s="1353"/>
      <c r="P111" s="1353"/>
      <c r="Q111" s="1353"/>
      <c r="R111" s="1353"/>
      <c r="S111" s="1353">
        <v>8.3000000000000007</v>
      </c>
      <c r="T111" s="1353">
        <v>7.9</v>
      </c>
      <c r="U111" s="1353">
        <v>7.4</v>
      </c>
      <c r="V111" s="1430">
        <v>7</v>
      </c>
      <c r="W111" s="1353">
        <v>6.5</v>
      </c>
      <c r="X111" s="1353">
        <v>5.9</v>
      </c>
      <c r="Y111" s="1353">
        <v>5.3</v>
      </c>
      <c r="Z111" s="1353">
        <v>4.5999999999999996</v>
      </c>
      <c r="AA111" s="1353">
        <v>2.7</v>
      </c>
      <c r="AB111" s="1353"/>
      <c r="AC111" s="1353"/>
      <c r="AD111" s="1353"/>
      <c r="AE111" s="1353"/>
      <c r="AF111" s="1502">
        <v>96543167</v>
      </c>
      <c r="AG111" s="149"/>
      <c r="AH111" s="1650"/>
    </row>
    <row r="112" spans="1:34" s="1252" customFormat="1" ht="14.45">
      <c r="A112" s="1250"/>
      <c r="B112" s="1360">
        <v>96528067</v>
      </c>
      <c r="C112" s="226" t="s">
        <v>3055</v>
      </c>
      <c r="D112" s="1165">
        <v>7.5</v>
      </c>
      <c r="E112" s="1165">
        <v>5.5</v>
      </c>
      <c r="F112" s="3099">
        <f>+_xlfn.IFNA(VLOOKUP(B112,[2]Hoja1!$A:$C,3,FALSE),"Consultar")</f>
        <v>4853</v>
      </c>
      <c r="G112" s="1651"/>
      <c r="H112" s="1679"/>
      <c r="I112" s="1364"/>
      <c r="J112" s="1364"/>
      <c r="K112" s="1364"/>
      <c r="L112" s="1364"/>
      <c r="M112" s="1364"/>
      <c r="N112" s="1364"/>
      <c r="O112" s="1364"/>
      <c r="P112" s="1364"/>
      <c r="Q112" s="1364"/>
      <c r="R112" s="1364"/>
      <c r="S112" s="1364"/>
      <c r="T112" s="1364"/>
      <c r="U112" s="1364">
        <v>7.9</v>
      </c>
      <c r="V112" s="1364">
        <v>7.5</v>
      </c>
      <c r="W112" s="1364">
        <v>7.1</v>
      </c>
      <c r="X112" s="1364">
        <v>6.6</v>
      </c>
      <c r="Y112" s="1364">
        <v>6.2</v>
      </c>
      <c r="Z112" s="1364">
        <v>5.7</v>
      </c>
      <c r="AA112" s="1364">
        <v>4.4000000000000004</v>
      </c>
      <c r="AB112" s="1364">
        <v>3.6</v>
      </c>
      <c r="AC112" s="1364">
        <v>2.5</v>
      </c>
      <c r="AD112" s="1364"/>
      <c r="AE112" s="1364"/>
      <c r="AF112" s="1655">
        <v>96543169</v>
      </c>
      <c r="AG112" s="149"/>
      <c r="AH112" s="1650"/>
    </row>
    <row r="113" spans="1:34" s="1252" customFormat="1" ht="15" thickBot="1">
      <c r="A113" s="1250"/>
      <c r="B113" s="1439">
        <v>96528068</v>
      </c>
      <c r="C113" s="1440" t="s">
        <v>3056</v>
      </c>
      <c r="D113" s="1441">
        <v>7.5</v>
      </c>
      <c r="E113" s="1441">
        <v>5.5</v>
      </c>
      <c r="F113" s="3084">
        <f>+_xlfn.IFNA(VLOOKUP(B113,[2]Hoja1!$A:$C,3,FALSE),"Consultar")</f>
        <v>5141</v>
      </c>
      <c r="G113" s="3433"/>
      <c r="H113" s="1444"/>
      <c r="I113" s="1445"/>
      <c r="J113" s="1445"/>
      <c r="K113" s="1445"/>
      <c r="L113" s="1445"/>
      <c r="M113" s="1445"/>
      <c r="N113" s="1445"/>
      <c r="O113" s="1445"/>
      <c r="P113" s="1445"/>
      <c r="Q113" s="1445"/>
      <c r="R113" s="1445"/>
      <c r="S113" s="1445"/>
      <c r="T113" s="1445"/>
      <c r="U113" s="1445">
        <v>8.4</v>
      </c>
      <c r="V113" s="1445">
        <v>8.1999999999999993</v>
      </c>
      <c r="W113" s="1445">
        <v>7.8</v>
      </c>
      <c r="X113" s="1445">
        <v>7.4</v>
      </c>
      <c r="Y113" s="1446">
        <v>7</v>
      </c>
      <c r="Z113" s="1445">
        <v>6.6</v>
      </c>
      <c r="AA113" s="1445">
        <v>5.7</v>
      </c>
      <c r="AB113" s="1445">
        <v>5.2</v>
      </c>
      <c r="AC113" s="1445">
        <v>4.5</v>
      </c>
      <c r="AD113" s="1445">
        <v>3.8</v>
      </c>
      <c r="AE113" s="1445">
        <v>2.9</v>
      </c>
      <c r="AF113" s="3298">
        <v>96543171</v>
      </c>
      <c r="AG113" s="149"/>
      <c r="AH113" s="1650"/>
    </row>
    <row r="114" spans="1:34" s="1252" customFormat="1" ht="12" customHeight="1">
      <c r="A114" s="1250"/>
      <c r="B114" s="4915" t="s">
        <v>2751</v>
      </c>
      <c r="C114" s="4916"/>
      <c r="D114" s="4916"/>
      <c r="E114" s="4916"/>
      <c r="F114" s="4917"/>
      <c r="G114" s="4917"/>
      <c r="H114" s="4916"/>
      <c r="I114" s="4916"/>
      <c r="J114" s="4916"/>
      <c r="K114" s="4916"/>
      <c r="L114" s="4916"/>
      <c r="M114" s="4916"/>
      <c r="N114" s="4916"/>
      <c r="O114" s="4916"/>
      <c r="P114" s="4916"/>
      <c r="Q114" s="4916"/>
      <c r="R114" s="4916"/>
      <c r="S114" s="4916"/>
      <c r="T114" s="4916"/>
      <c r="U114" s="4916"/>
      <c r="V114" s="4916"/>
      <c r="W114" s="4916"/>
      <c r="X114" s="4916"/>
      <c r="Y114" s="4916"/>
      <c r="Z114" s="4916"/>
      <c r="AA114" s="4916"/>
      <c r="AB114" s="4916"/>
      <c r="AC114" s="4916"/>
      <c r="AD114" s="4916"/>
      <c r="AE114" s="4918"/>
      <c r="AF114" s="1666"/>
      <c r="AG114" s="150"/>
    </row>
    <row r="115" spans="1:34" s="1252" customFormat="1" ht="12" customHeight="1">
      <c r="A115" s="1250"/>
      <c r="B115" s="1381" t="s">
        <v>2752</v>
      </c>
      <c r="C115" s="1455"/>
      <c r="D115" s="1663"/>
      <c r="E115" s="1680"/>
      <c r="F115" s="1681"/>
      <c r="G115" s="1682"/>
      <c r="H115" s="1680"/>
      <c r="I115" s="1680"/>
      <c r="J115" s="1680"/>
      <c r="K115" s="1680"/>
      <c r="L115" s="1680"/>
      <c r="M115" s="1680"/>
      <c r="N115" s="1680"/>
      <c r="O115" s="1680"/>
      <c r="P115" s="1680"/>
      <c r="Q115" s="1680"/>
      <c r="R115" s="1680"/>
      <c r="S115" s="1680"/>
      <c r="T115" s="1680"/>
      <c r="U115" s="1680"/>
      <c r="V115" s="1680"/>
      <c r="W115" s="1680"/>
      <c r="X115" s="1680"/>
      <c r="Y115" s="1680"/>
      <c r="Z115" s="1680"/>
      <c r="AA115" s="1680"/>
      <c r="AB115" s="1680"/>
      <c r="AC115" s="1680"/>
      <c r="AF115" s="1666"/>
      <c r="AG115" s="150"/>
    </row>
    <row r="116" spans="1:34" ht="18" customHeight="1">
      <c r="A116" s="1250"/>
      <c r="B116" s="1666"/>
      <c r="D116" s="1683"/>
      <c r="E116" s="1665"/>
      <c r="G116" s="1684"/>
      <c r="H116" s="192"/>
      <c r="J116" s="281"/>
      <c r="K116" s="192"/>
      <c r="L116" s="192"/>
      <c r="M116" s="192"/>
      <c r="N116" s="192"/>
      <c r="O116" s="192"/>
      <c r="P116" s="192"/>
      <c r="Q116" s="192"/>
      <c r="R116" s="192"/>
      <c r="S116" s="192"/>
      <c r="T116" s="192"/>
      <c r="U116" s="192"/>
      <c r="V116" s="192"/>
      <c r="W116" s="192"/>
      <c r="X116" s="192"/>
      <c r="Y116" s="192"/>
      <c r="Z116" s="192"/>
      <c r="AA116" s="192"/>
      <c r="AB116" s="192"/>
      <c r="AC116" s="192"/>
      <c r="AD116" s="1665"/>
      <c r="AE116" s="1665"/>
      <c r="AF116" s="1666"/>
      <c r="AG116" s="150"/>
    </row>
    <row r="117" spans="1:34" ht="21">
      <c r="A117" s="1250"/>
      <c r="B117" s="1685" t="s">
        <v>3057</v>
      </c>
      <c r="M117" s="1569"/>
      <c r="AF117" s="1666"/>
      <c r="AG117" s="150"/>
    </row>
    <row r="118" spans="1:34" ht="20.45">
      <c r="A118" s="1250"/>
      <c r="B118" s="196" t="s">
        <v>2960</v>
      </c>
      <c r="AF118" s="1666"/>
      <c r="AG118" s="150"/>
    </row>
    <row r="119" spans="1:34" ht="12.75" customHeight="1" thickBot="1">
      <c r="A119" s="1250"/>
      <c r="B119" s="1667"/>
      <c r="C119" s="210"/>
      <c r="D119" s="197"/>
      <c r="E119" s="197"/>
      <c r="F119" s="1222"/>
      <c r="G119" s="210"/>
      <c r="H119" s="1338"/>
      <c r="I119" s="1338"/>
      <c r="J119" s="1338"/>
      <c r="K119" s="1338"/>
      <c r="L119" s="1338"/>
      <c r="M119" s="1338"/>
      <c r="N119" s="1338"/>
      <c r="O119" s="1338"/>
      <c r="P119" s="1338"/>
      <c r="Q119" s="1338"/>
      <c r="R119" s="1338"/>
      <c r="S119" s="1338"/>
      <c r="T119" s="1338"/>
      <c r="U119" s="1338"/>
      <c r="V119" s="1338"/>
      <c r="W119" s="1338"/>
      <c r="X119" s="1338"/>
      <c r="Y119" s="1338"/>
      <c r="Z119" s="1338"/>
      <c r="AA119" s="1338"/>
      <c r="AB119" s="1338"/>
      <c r="AC119" s="1338"/>
      <c r="AD119" s="1338"/>
      <c r="AE119" s="1338"/>
      <c r="AF119" s="1667"/>
      <c r="AG119" s="150"/>
    </row>
    <row r="120" spans="1:34" ht="10.5" customHeight="1">
      <c r="A120" s="1250"/>
      <c r="B120" s="4553" t="s">
        <v>1101</v>
      </c>
      <c r="C120" s="4213" t="s">
        <v>320</v>
      </c>
      <c r="D120" s="4213" t="s">
        <v>1090</v>
      </c>
      <c r="E120" s="4213"/>
      <c r="F120" s="4912" t="s">
        <v>2429</v>
      </c>
      <c r="G120" s="4379" t="s">
        <v>2966</v>
      </c>
      <c r="H120" s="4213" t="s">
        <v>884</v>
      </c>
      <c r="I120" s="4213"/>
      <c r="J120" s="4213"/>
      <c r="K120" s="4213"/>
      <c r="L120" s="4213"/>
      <c r="M120" s="4213"/>
      <c r="N120" s="4213"/>
      <c r="O120" s="4213"/>
      <c r="P120" s="4213"/>
      <c r="Q120" s="4213"/>
      <c r="R120" s="4213"/>
      <c r="S120" s="4213"/>
      <c r="T120" s="4213"/>
      <c r="U120" s="4213"/>
      <c r="V120" s="4213"/>
      <c r="W120" s="4213"/>
      <c r="X120" s="4213"/>
      <c r="Y120" s="4213"/>
      <c r="Z120" s="4213"/>
      <c r="AA120" s="4213"/>
      <c r="AB120" s="4213"/>
      <c r="AC120" s="4213"/>
      <c r="AD120" s="4213"/>
      <c r="AE120" s="4213"/>
      <c r="AF120" s="4435" t="s">
        <v>2967</v>
      </c>
      <c r="AG120" s="149"/>
    </row>
    <row r="121" spans="1:34" ht="13.5" customHeight="1">
      <c r="A121" s="1250"/>
      <c r="B121" s="4592"/>
      <c r="C121" s="4214"/>
      <c r="D121" s="4214"/>
      <c r="E121" s="4214"/>
      <c r="F121" s="4913"/>
      <c r="G121" s="4380"/>
      <c r="H121" s="4214"/>
      <c r="I121" s="4214"/>
      <c r="J121" s="4214"/>
      <c r="K121" s="4214"/>
      <c r="L121" s="4214"/>
      <c r="M121" s="4214"/>
      <c r="N121" s="4214"/>
      <c r="O121" s="4214"/>
      <c r="P121" s="4214"/>
      <c r="Q121" s="4214"/>
      <c r="R121" s="4214"/>
      <c r="S121" s="4214"/>
      <c r="T121" s="4214"/>
      <c r="U121" s="4214"/>
      <c r="V121" s="4214"/>
      <c r="W121" s="4214"/>
      <c r="X121" s="4214"/>
      <c r="Y121" s="4214"/>
      <c r="Z121" s="4214"/>
      <c r="AA121" s="4214"/>
      <c r="AB121" s="4214"/>
      <c r="AC121" s="4214"/>
      <c r="AD121" s="4214"/>
      <c r="AE121" s="4214"/>
      <c r="AF121" s="4216"/>
      <c r="AG121" s="149"/>
    </row>
    <row r="122" spans="1:34" ht="15" thickBot="1">
      <c r="A122" s="1250"/>
      <c r="B122" s="4554"/>
      <c r="C122" s="4423"/>
      <c r="D122" s="755" t="s">
        <v>2697</v>
      </c>
      <c r="E122" s="755" t="s">
        <v>2430</v>
      </c>
      <c r="F122" s="4914"/>
      <c r="G122" s="4381"/>
      <c r="H122" s="755">
        <v>4.5</v>
      </c>
      <c r="I122" s="755">
        <v>5</v>
      </c>
      <c r="J122" s="755">
        <v>6</v>
      </c>
      <c r="K122" s="755">
        <v>7</v>
      </c>
      <c r="L122" s="755">
        <v>8</v>
      </c>
      <c r="M122" s="755">
        <v>9</v>
      </c>
      <c r="N122" s="755">
        <v>10</v>
      </c>
      <c r="O122" s="755">
        <v>12</v>
      </c>
      <c r="P122" s="755">
        <v>15</v>
      </c>
      <c r="Q122" s="755">
        <v>17</v>
      </c>
      <c r="R122" s="755">
        <v>20</v>
      </c>
      <c r="S122" s="755">
        <v>22</v>
      </c>
      <c r="T122" s="755">
        <v>25</v>
      </c>
      <c r="U122" s="755">
        <v>27</v>
      </c>
      <c r="V122" s="755">
        <v>30</v>
      </c>
      <c r="W122" s="755">
        <v>32</v>
      </c>
      <c r="X122" s="755">
        <v>35</v>
      </c>
      <c r="Y122" s="755">
        <v>37</v>
      </c>
      <c r="Z122" s="755">
        <v>40</v>
      </c>
      <c r="AA122" s="755">
        <v>42</v>
      </c>
      <c r="AB122" s="755">
        <v>45</v>
      </c>
      <c r="AC122" s="755">
        <v>50</v>
      </c>
      <c r="AD122" s="755">
        <v>55</v>
      </c>
      <c r="AE122" s="755">
        <v>60</v>
      </c>
      <c r="AF122" s="4901"/>
      <c r="AG122" s="149"/>
    </row>
    <row r="123" spans="1:34" ht="14.45">
      <c r="A123" s="1250"/>
      <c r="B123" s="1238">
        <v>96501009</v>
      </c>
      <c r="C123" s="1686" t="s">
        <v>2513</v>
      </c>
      <c r="D123" s="176">
        <v>1</v>
      </c>
      <c r="E123" s="90">
        <v>0.75</v>
      </c>
      <c r="F123" s="1656">
        <f>+_xlfn.IFNA(VLOOKUP(B123,[2]Hoja1!$A:$C,3,FALSE),"Consultar")</f>
        <v>2274</v>
      </c>
      <c r="G123" s="1687"/>
      <c r="H123" s="180"/>
      <c r="I123" s="177"/>
      <c r="J123" s="177"/>
      <c r="K123" s="177"/>
      <c r="L123" s="178"/>
      <c r="M123" s="178"/>
      <c r="N123" s="178">
        <v>13</v>
      </c>
      <c r="O123" s="178">
        <v>12</v>
      </c>
      <c r="P123" s="178">
        <v>10.199999999999999</v>
      </c>
      <c r="Q123" s="178">
        <v>8.6999999999999993</v>
      </c>
      <c r="R123" s="178">
        <v>4.4000000000000004</v>
      </c>
      <c r="S123" s="178"/>
      <c r="T123" s="178"/>
      <c r="U123" s="178"/>
      <c r="V123" s="178"/>
      <c r="W123" s="178"/>
      <c r="X123" s="178"/>
      <c r="Y123" s="1688" t="s">
        <v>272</v>
      </c>
      <c r="Z123" s="1689"/>
      <c r="AA123" s="1689"/>
      <c r="AB123" s="1689"/>
      <c r="AC123" s="178"/>
      <c r="AD123" s="178"/>
      <c r="AE123" s="178"/>
      <c r="AF123" s="787">
        <v>96549806</v>
      </c>
      <c r="AG123" s="149"/>
      <c r="AH123" s="1645"/>
    </row>
    <row r="124" spans="1:34" ht="14.45">
      <c r="A124" s="1250"/>
      <c r="B124" s="1242">
        <v>96501010</v>
      </c>
      <c r="C124" s="1467" t="s">
        <v>2516</v>
      </c>
      <c r="D124" s="237" t="s">
        <v>386</v>
      </c>
      <c r="E124" s="237">
        <v>1.1000000000000001</v>
      </c>
      <c r="F124" s="1648">
        <f>+_xlfn.IFNA(VLOOKUP(B124,[2]Hoja1!$A:$C,3,FALSE),"Consultar")</f>
        <v>2629</v>
      </c>
      <c r="G124" s="1687"/>
      <c r="H124" s="1351"/>
      <c r="I124" s="233"/>
      <c r="J124" s="233"/>
      <c r="K124" s="233"/>
      <c r="L124" s="237"/>
      <c r="M124" s="237"/>
      <c r="N124" s="237"/>
      <c r="O124" s="237"/>
      <c r="P124" s="237"/>
      <c r="Q124" s="237">
        <v>12.5</v>
      </c>
      <c r="R124" s="237">
        <v>11.4</v>
      </c>
      <c r="S124" s="237">
        <v>10.5</v>
      </c>
      <c r="T124" s="237">
        <v>9</v>
      </c>
      <c r="U124" s="237">
        <v>7.9</v>
      </c>
      <c r="V124" s="237">
        <v>4.5999999999999996</v>
      </c>
      <c r="W124" s="237"/>
      <c r="X124" s="237"/>
      <c r="Y124" s="237"/>
      <c r="Z124" s="237"/>
      <c r="AA124" s="237"/>
      <c r="AB124" s="237"/>
      <c r="AC124" s="237"/>
      <c r="AD124" s="237"/>
      <c r="AE124" s="237"/>
      <c r="AF124" s="1502">
        <v>96549807</v>
      </c>
      <c r="AG124" s="149"/>
      <c r="AH124" s="1645"/>
    </row>
    <row r="125" spans="1:34" ht="14.45">
      <c r="A125" s="1250"/>
      <c r="B125" s="1360">
        <v>96501011</v>
      </c>
      <c r="C125" s="1489" t="s">
        <v>3058</v>
      </c>
      <c r="D125" s="1490">
        <v>2</v>
      </c>
      <c r="E125" s="1377">
        <v>1.5</v>
      </c>
      <c r="F125" s="1656">
        <f>+_xlfn.IFNA(VLOOKUP(B125,[2]Hoja1!$A:$C,3,FALSE),"Consultar")</f>
        <v>2933</v>
      </c>
      <c r="G125" s="1657" t="s">
        <v>2704</v>
      </c>
      <c r="H125" s="1376"/>
      <c r="I125" s="1165"/>
      <c r="J125" s="1165"/>
      <c r="K125" s="1165"/>
      <c r="L125" s="1377"/>
      <c r="M125" s="1377"/>
      <c r="N125" s="1377"/>
      <c r="O125" s="1377"/>
      <c r="P125" s="1377"/>
      <c r="Q125" s="1377"/>
      <c r="R125" s="1377"/>
      <c r="S125" s="1377"/>
      <c r="T125" s="1377">
        <v>12.2</v>
      </c>
      <c r="U125" s="1377">
        <v>11.6</v>
      </c>
      <c r="V125" s="1377">
        <v>10.7</v>
      </c>
      <c r="W125" s="1377">
        <v>10</v>
      </c>
      <c r="X125" s="1377">
        <v>8.8000000000000007</v>
      </c>
      <c r="Y125" s="1377">
        <v>7.8</v>
      </c>
      <c r="Z125" s="1377">
        <v>5.6</v>
      </c>
      <c r="AA125" s="1377"/>
      <c r="AB125" s="1377"/>
      <c r="AC125" s="1377"/>
      <c r="AD125" s="1377"/>
      <c r="AE125" s="1377"/>
      <c r="AF125" s="1655">
        <v>96549808</v>
      </c>
      <c r="AG125" s="149"/>
      <c r="AH125" s="1645">
        <f>AG125*1.07</f>
        <v>0</v>
      </c>
    </row>
    <row r="126" spans="1:34" ht="14.45">
      <c r="A126" s="1250"/>
      <c r="B126" s="1360">
        <v>96501012</v>
      </c>
      <c r="C126" s="1489" t="s">
        <v>3059</v>
      </c>
      <c r="D126" s="1490">
        <v>3</v>
      </c>
      <c r="E126" s="1377">
        <v>2.2000000000000002</v>
      </c>
      <c r="F126" s="1656">
        <f>+_xlfn.IFNA(VLOOKUP(B126,[2]Hoja1!$A:$C,3,FALSE),"Consultar")</f>
        <v>3180</v>
      </c>
      <c r="G126" s="1657" t="s">
        <v>2706</v>
      </c>
      <c r="H126" s="1376"/>
      <c r="I126" s="1165"/>
      <c r="J126" s="1165"/>
      <c r="K126" s="1165"/>
      <c r="L126" s="1377"/>
      <c r="M126" s="1377"/>
      <c r="N126" s="1377"/>
      <c r="O126" s="1377"/>
      <c r="P126" s="1377"/>
      <c r="Q126" s="1377"/>
      <c r="R126" s="1377"/>
      <c r="S126" s="1377"/>
      <c r="T126" s="1377"/>
      <c r="U126" s="1377"/>
      <c r="V126" s="1377">
        <v>12.7</v>
      </c>
      <c r="W126" s="1377">
        <v>12.2</v>
      </c>
      <c r="X126" s="1377">
        <v>11.5</v>
      </c>
      <c r="Y126" s="1377">
        <v>11</v>
      </c>
      <c r="Z126" s="1377">
        <v>10.199999999999999</v>
      </c>
      <c r="AA126" s="1377">
        <v>9.6</v>
      </c>
      <c r="AB126" s="1377">
        <v>8.6</v>
      </c>
      <c r="AC126" s="1377"/>
      <c r="AD126" s="1377"/>
      <c r="AE126" s="1377"/>
      <c r="AF126" s="1655">
        <v>96549820</v>
      </c>
      <c r="AG126" s="149"/>
      <c r="AH126" s="1645"/>
    </row>
    <row r="127" spans="1:34" ht="15" thickBot="1">
      <c r="A127" s="1250"/>
      <c r="B127" s="1412">
        <v>96501013</v>
      </c>
      <c r="C127" s="1473" t="s">
        <v>2519</v>
      </c>
      <c r="D127" s="1474">
        <v>3</v>
      </c>
      <c r="E127" s="1415">
        <v>2.2000000000000002</v>
      </c>
      <c r="F127" s="1648">
        <f>+_xlfn.IFNA(VLOOKUP(B127,[2]Hoja1!$A:$C,3,FALSE),"Consultar")</f>
        <v>3347</v>
      </c>
      <c r="G127" s="1657" t="s">
        <v>3060</v>
      </c>
      <c r="H127" s="1414"/>
      <c r="I127" s="1352"/>
      <c r="J127" s="1352"/>
      <c r="K127" s="1352"/>
      <c r="L127" s="1415"/>
      <c r="M127" s="1415"/>
      <c r="N127" s="1415"/>
      <c r="O127" s="1415"/>
      <c r="P127" s="1415"/>
      <c r="Q127" s="1415"/>
      <c r="R127" s="1415"/>
      <c r="S127" s="1415"/>
      <c r="T127" s="1415"/>
      <c r="U127" s="1415"/>
      <c r="V127" s="1415"/>
      <c r="W127" s="1415"/>
      <c r="X127" s="1415">
        <v>12.8</v>
      </c>
      <c r="Y127" s="1415">
        <v>12.4</v>
      </c>
      <c r="Z127" s="1415">
        <v>11.8</v>
      </c>
      <c r="AA127" s="1415">
        <v>11.4</v>
      </c>
      <c r="AB127" s="1415">
        <v>10.8</v>
      </c>
      <c r="AC127" s="1415">
        <v>9.5</v>
      </c>
      <c r="AD127" s="1415">
        <v>8</v>
      </c>
      <c r="AE127" s="1415">
        <v>5.7</v>
      </c>
      <c r="AF127" s="1503">
        <v>96549821</v>
      </c>
      <c r="AG127" s="149"/>
      <c r="AH127" s="1645"/>
    </row>
    <row r="128" spans="1:34" ht="15" thickBot="1">
      <c r="A128" s="1250"/>
      <c r="B128" s="1690" t="s">
        <v>274</v>
      </c>
      <c r="C128" s="1477"/>
      <c r="D128" s="1477"/>
      <c r="E128" s="1477"/>
      <c r="F128" s="1419"/>
      <c r="G128" s="1657" t="s">
        <v>2987</v>
      </c>
      <c r="H128" s="1478">
        <v>45</v>
      </c>
      <c r="I128" s="833">
        <v>47</v>
      </c>
      <c r="J128" s="833">
        <v>50</v>
      </c>
      <c r="K128" s="833">
        <v>55</v>
      </c>
      <c r="L128" s="833">
        <v>57</v>
      </c>
      <c r="M128" s="833">
        <v>60</v>
      </c>
      <c r="N128" s="833">
        <v>65</v>
      </c>
      <c r="O128" s="833">
        <v>67</v>
      </c>
      <c r="P128" s="1479">
        <v>70</v>
      </c>
      <c r="Q128" s="1479">
        <v>75</v>
      </c>
      <c r="R128" s="1479">
        <v>85</v>
      </c>
      <c r="S128" s="1479">
        <v>90</v>
      </c>
      <c r="T128" s="1479">
        <v>100</v>
      </c>
      <c r="U128" s="1479">
        <v>110</v>
      </c>
      <c r="V128" s="1479">
        <v>120</v>
      </c>
      <c r="W128" s="1479">
        <v>130</v>
      </c>
      <c r="X128" s="1479">
        <v>140</v>
      </c>
      <c r="Y128" s="1479">
        <v>150</v>
      </c>
      <c r="Z128" s="1479">
        <v>160</v>
      </c>
      <c r="AA128" s="1479">
        <v>170</v>
      </c>
      <c r="AB128" s="1479">
        <v>180</v>
      </c>
      <c r="AC128" s="1479">
        <v>190</v>
      </c>
      <c r="AD128" s="1479">
        <v>200</v>
      </c>
      <c r="AE128" s="1479">
        <v>225</v>
      </c>
      <c r="AF128" s="1659"/>
      <c r="AG128" s="149"/>
      <c r="AH128" s="1645"/>
    </row>
    <row r="129" spans="1:34" ht="14.45">
      <c r="A129" s="1250"/>
      <c r="B129" s="1691">
        <v>96501014</v>
      </c>
      <c r="C129" s="1692" t="s">
        <v>3061</v>
      </c>
      <c r="D129" s="1693">
        <v>4</v>
      </c>
      <c r="E129" s="1693">
        <v>3</v>
      </c>
      <c r="F129" s="1656" t="str">
        <f>+_xlfn.IFNA(VLOOKUP(B129,[2]Hoja1!$A:$C,3,FALSE),"Consultar")</f>
        <v>Consultar</v>
      </c>
      <c r="G129" s="1657" t="s">
        <v>330</v>
      </c>
      <c r="H129" s="1694">
        <v>12.3</v>
      </c>
      <c r="I129" s="1695">
        <v>11.9</v>
      </c>
      <c r="J129" s="1695">
        <v>11.4</v>
      </c>
      <c r="K129" s="1695">
        <v>10.5</v>
      </c>
      <c r="L129" s="1695">
        <v>10</v>
      </c>
      <c r="M129" s="1695">
        <v>9.4</v>
      </c>
      <c r="N129" s="1695">
        <v>8</v>
      </c>
      <c r="O129" s="1695">
        <v>7.4</v>
      </c>
      <c r="P129" s="1695">
        <v>6.1</v>
      </c>
      <c r="Q129" s="1695"/>
      <c r="R129" s="1695"/>
      <c r="S129" s="1695"/>
      <c r="T129" s="1600"/>
      <c r="U129" s="1696"/>
      <c r="V129" s="1696"/>
      <c r="W129" s="1696"/>
      <c r="X129" s="1600"/>
      <c r="Y129" s="1600"/>
      <c r="Z129" s="1600"/>
      <c r="AA129" s="1696"/>
      <c r="AB129" s="1696"/>
      <c r="AC129" s="1696"/>
      <c r="AD129" s="1696"/>
      <c r="AE129" s="1696"/>
      <c r="AF129" s="2581">
        <v>96549823</v>
      </c>
      <c r="AG129" s="149"/>
      <c r="AH129" s="1645"/>
    </row>
    <row r="130" spans="1:34" ht="14.45">
      <c r="A130" s="1250"/>
      <c r="B130" s="1242">
        <v>96501015</v>
      </c>
      <c r="C130" s="1467" t="s">
        <v>3062</v>
      </c>
      <c r="D130" s="1468">
        <v>4</v>
      </c>
      <c r="E130" s="1468">
        <v>3</v>
      </c>
      <c r="F130" s="1648">
        <f>+_xlfn.IFNA(VLOOKUP(B130,[2]Hoja1!$A:$C,3,FALSE),"Consultar")</f>
        <v>3781</v>
      </c>
      <c r="G130" s="1657" t="s">
        <v>2712</v>
      </c>
      <c r="H130" s="1429"/>
      <c r="I130" s="237">
        <v>12.9</v>
      </c>
      <c r="J130" s="237">
        <v>12.4</v>
      </c>
      <c r="K130" s="237">
        <v>11.7</v>
      </c>
      <c r="L130" s="237">
        <v>11.4</v>
      </c>
      <c r="M130" s="237">
        <v>10.9</v>
      </c>
      <c r="N130" s="237">
        <v>9.9</v>
      </c>
      <c r="O130" s="237">
        <v>9.6</v>
      </c>
      <c r="P130" s="237">
        <v>8.9</v>
      </c>
      <c r="Q130" s="237">
        <v>7.7</v>
      </c>
      <c r="R130" s="237"/>
      <c r="S130" s="237"/>
      <c r="T130" s="233"/>
      <c r="U130" s="1353"/>
      <c r="V130" s="1353"/>
      <c r="W130" s="1353"/>
      <c r="X130" s="233"/>
      <c r="Y130" s="233"/>
      <c r="Z130" s="233"/>
      <c r="AA130" s="1353"/>
      <c r="AB130" s="1353"/>
      <c r="AC130" s="1353"/>
      <c r="AD130" s="1353"/>
      <c r="AE130" s="1353"/>
      <c r="AF130" s="1502">
        <v>96549827</v>
      </c>
      <c r="AG130" s="149"/>
      <c r="AH130" s="1645"/>
    </row>
    <row r="131" spans="1:34" ht="14.45">
      <c r="A131" s="1250"/>
      <c r="B131" s="1360">
        <v>96501016</v>
      </c>
      <c r="C131" s="1489" t="s">
        <v>2522</v>
      </c>
      <c r="D131" s="1490">
        <v>4</v>
      </c>
      <c r="E131" s="1490">
        <v>3</v>
      </c>
      <c r="F131" s="1656">
        <f>+_xlfn.IFNA(VLOOKUP(B131,[2]Hoja1!$A:$C,3,FALSE),"Consultar")</f>
        <v>3945</v>
      </c>
      <c r="G131" s="1657" t="s">
        <v>2714</v>
      </c>
      <c r="H131" s="1432"/>
      <c r="I131" s="1377"/>
      <c r="J131" s="1377"/>
      <c r="K131" s="1377">
        <v>12.5</v>
      </c>
      <c r="L131" s="1377">
        <v>12.2</v>
      </c>
      <c r="M131" s="1377">
        <v>11.8</v>
      </c>
      <c r="N131" s="1377">
        <v>11.1</v>
      </c>
      <c r="O131" s="1377">
        <v>10.8</v>
      </c>
      <c r="P131" s="1377">
        <v>10.4</v>
      </c>
      <c r="Q131" s="1377">
        <v>9.5</v>
      </c>
      <c r="R131" s="1377">
        <v>7.4</v>
      </c>
      <c r="S131" s="1377">
        <v>5.6</v>
      </c>
      <c r="T131" s="1165"/>
      <c r="U131" s="1364"/>
      <c r="V131" s="1364"/>
      <c r="W131" s="1364"/>
      <c r="X131" s="1165"/>
      <c r="Y131" s="1165"/>
      <c r="Z131" s="1165"/>
      <c r="AA131" s="1364"/>
      <c r="AB131" s="1364"/>
      <c r="AC131" s="1364"/>
      <c r="AD131" s="1364"/>
      <c r="AE131" s="1364"/>
      <c r="AF131" s="1655">
        <v>96549831</v>
      </c>
      <c r="AG131" s="149"/>
      <c r="AH131" s="1645"/>
    </row>
    <row r="132" spans="1:34" ht="14.45">
      <c r="A132" s="1250"/>
      <c r="B132" s="1238">
        <v>96501017</v>
      </c>
      <c r="C132" s="1686" t="s">
        <v>2525</v>
      </c>
      <c r="D132" s="176" t="s">
        <v>1165</v>
      </c>
      <c r="E132" s="176">
        <v>4</v>
      </c>
      <c r="F132" s="1656">
        <f>+_xlfn.IFNA(VLOOKUP(B132,[2]Hoja1!$A:$C,3,FALSE),"Consultar")</f>
        <v>4511</v>
      </c>
      <c r="G132" s="1660">
        <f>+_xlfn.IFNA(VLOOKUP(G133,[2]Hoja1!$A:$C,3,FALSE),"Consultar")</f>
        <v>84</v>
      </c>
      <c r="H132" s="1426"/>
      <c r="I132" s="178"/>
      <c r="J132" s="178"/>
      <c r="K132" s="178"/>
      <c r="L132" s="178"/>
      <c r="M132" s="178">
        <v>12.8</v>
      </c>
      <c r="N132" s="178">
        <v>12.2</v>
      </c>
      <c r="O132" s="178">
        <v>12</v>
      </c>
      <c r="P132" s="178">
        <v>11.6</v>
      </c>
      <c r="Q132" s="178">
        <v>10.9</v>
      </c>
      <c r="R132" s="178">
        <v>9.5</v>
      </c>
      <c r="S132" s="178">
        <v>8.6</v>
      </c>
      <c r="T132" s="178">
        <v>6</v>
      </c>
      <c r="U132" s="1652"/>
      <c r="V132" s="1652"/>
      <c r="W132" s="1652"/>
      <c r="X132" s="178"/>
      <c r="Y132" s="178"/>
      <c r="Z132" s="178"/>
      <c r="AA132" s="1652"/>
      <c r="AB132" s="1652"/>
      <c r="AC132" s="1652"/>
      <c r="AD132" s="1652"/>
      <c r="AE132" s="1652"/>
      <c r="AF132" s="787">
        <v>96549835</v>
      </c>
      <c r="AG132" s="149"/>
      <c r="AH132" s="1645"/>
    </row>
    <row r="133" spans="1:34" ht="14.45">
      <c r="A133" s="1250"/>
      <c r="B133" s="1242">
        <v>96501018</v>
      </c>
      <c r="C133" s="1467" t="s">
        <v>3063</v>
      </c>
      <c r="D133" s="233" t="s">
        <v>1165</v>
      </c>
      <c r="E133" s="233">
        <v>4</v>
      </c>
      <c r="F133" s="1648">
        <f>+_xlfn.IFNA(VLOOKUP(B133,[2]Hoja1!$A:$C,3,FALSE),"Consultar")</f>
        <v>4835</v>
      </c>
      <c r="G133" s="1651">
        <v>339911</v>
      </c>
      <c r="H133" s="1375"/>
      <c r="I133" s="1353"/>
      <c r="J133" s="1353"/>
      <c r="K133" s="1353"/>
      <c r="L133" s="1353"/>
      <c r="M133" s="1353"/>
      <c r="N133" s="237"/>
      <c r="O133" s="237"/>
      <c r="P133" s="233">
        <v>12.9</v>
      </c>
      <c r="Q133" s="233">
        <v>11.9</v>
      </c>
      <c r="R133" s="233">
        <v>10.8</v>
      </c>
      <c r="S133" s="233">
        <v>10.199999999999999</v>
      </c>
      <c r="T133" s="233">
        <v>9.5</v>
      </c>
      <c r="U133" s="233">
        <v>8</v>
      </c>
      <c r="V133" s="233">
        <v>5.8</v>
      </c>
      <c r="W133" s="233"/>
      <c r="X133" s="233"/>
      <c r="Y133" s="233"/>
      <c r="Z133" s="233"/>
      <c r="AA133" s="1353"/>
      <c r="AB133" s="1353"/>
      <c r="AC133" s="1353"/>
      <c r="AD133" s="1353"/>
      <c r="AE133" s="1353"/>
      <c r="AF133" s="1502">
        <v>96549842</v>
      </c>
      <c r="AG133" s="149"/>
      <c r="AH133" s="1645"/>
    </row>
    <row r="134" spans="1:34" ht="14.45">
      <c r="A134" s="1250"/>
      <c r="B134" s="1360">
        <v>96501257</v>
      </c>
      <c r="C134" s="1489" t="s">
        <v>2528</v>
      </c>
      <c r="D134" s="1165" t="s">
        <v>412</v>
      </c>
      <c r="E134" s="1165">
        <v>5.5</v>
      </c>
      <c r="F134" s="1656">
        <f>+_xlfn.IFNA(VLOOKUP(B134,[2]Hoja1!$A:$C,3,FALSE),"Consultar")</f>
        <v>5647</v>
      </c>
      <c r="G134" s="1657" t="s">
        <v>2718</v>
      </c>
      <c r="H134" s="1679"/>
      <c r="I134" s="1364"/>
      <c r="J134" s="1364"/>
      <c r="K134" s="1364"/>
      <c r="L134" s="1364"/>
      <c r="M134" s="1364"/>
      <c r="N134" s="1364"/>
      <c r="O134" s="1377"/>
      <c r="P134" s="1377"/>
      <c r="Q134" s="1377"/>
      <c r="R134" s="1165">
        <v>12.3</v>
      </c>
      <c r="S134" s="1165">
        <v>11.9</v>
      </c>
      <c r="T134" s="1165">
        <v>11.4</v>
      </c>
      <c r="U134" s="1165">
        <v>10.5</v>
      </c>
      <c r="V134" s="1165">
        <v>9.4</v>
      </c>
      <c r="W134" s="1165">
        <v>8</v>
      </c>
      <c r="X134" s="1165">
        <v>6</v>
      </c>
      <c r="Y134" s="1165"/>
      <c r="Z134" s="1165"/>
      <c r="AA134" s="1364"/>
      <c r="AB134" s="1364"/>
      <c r="AC134" s="1364"/>
      <c r="AD134" s="1364"/>
      <c r="AE134" s="1364"/>
      <c r="AF134" s="1655">
        <v>96549848</v>
      </c>
      <c r="AG134" s="149"/>
      <c r="AH134" s="1645"/>
    </row>
    <row r="135" spans="1:34" ht="14.45">
      <c r="A135" s="1250"/>
      <c r="B135" s="1242">
        <v>96501258</v>
      </c>
      <c r="C135" s="1467" t="s">
        <v>3064</v>
      </c>
      <c r="D135" s="233" t="s">
        <v>412</v>
      </c>
      <c r="E135" s="233">
        <v>5.5</v>
      </c>
      <c r="F135" s="1648">
        <f>+_xlfn.IFNA(VLOOKUP(B135,[2]Hoja1!$A:$C,3,FALSE),"Consultar")</f>
        <v>5976</v>
      </c>
      <c r="G135" s="1687"/>
      <c r="H135" s="1429"/>
      <c r="I135" s="237"/>
      <c r="J135" s="237"/>
      <c r="K135" s="237"/>
      <c r="L135" s="237"/>
      <c r="M135" s="237"/>
      <c r="N135" s="237"/>
      <c r="O135" s="237"/>
      <c r="P135" s="237"/>
      <c r="Q135" s="237"/>
      <c r="R135" s="237"/>
      <c r="S135" s="233"/>
      <c r="T135" s="233">
        <v>12.4</v>
      </c>
      <c r="U135" s="233">
        <v>11.7</v>
      </c>
      <c r="V135" s="233">
        <v>10.8</v>
      </c>
      <c r="W135" s="233">
        <v>10</v>
      </c>
      <c r="X135" s="233">
        <v>8.9</v>
      </c>
      <c r="Y135" s="233">
        <v>7.7</v>
      </c>
      <c r="Z135" s="233">
        <v>5.7</v>
      </c>
      <c r="AA135" s="1353"/>
      <c r="AB135" s="1353"/>
      <c r="AC135" s="1353"/>
      <c r="AD135" s="1353"/>
      <c r="AE135" s="1353"/>
      <c r="AF135" s="1502">
        <v>96549852</v>
      </c>
      <c r="AG135" s="149"/>
      <c r="AH135" s="1645"/>
    </row>
    <row r="136" spans="1:34" ht="14.45">
      <c r="A136" s="1250"/>
      <c r="B136" s="1242">
        <v>96501259</v>
      </c>
      <c r="C136" s="1467" t="s">
        <v>3065</v>
      </c>
      <c r="D136" s="233">
        <v>10</v>
      </c>
      <c r="E136" s="233">
        <v>7.5</v>
      </c>
      <c r="F136" s="1648">
        <f>+_xlfn.IFNA(VLOOKUP(B136,[2]Hoja1!$A:$C,3,FALSE),"Consultar")</f>
        <v>6563</v>
      </c>
      <c r="G136" s="1687"/>
      <c r="H136" s="1429"/>
      <c r="I136" s="237"/>
      <c r="J136" s="237"/>
      <c r="K136" s="237"/>
      <c r="L136" s="237"/>
      <c r="M136" s="237"/>
      <c r="N136" s="237"/>
      <c r="O136" s="237"/>
      <c r="P136" s="237"/>
      <c r="Q136" s="237"/>
      <c r="R136" s="237"/>
      <c r="S136" s="233"/>
      <c r="T136" s="233"/>
      <c r="U136" s="233">
        <v>12.8</v>
      </c>
      <c r="V136" s="233">
        <v>12.2</v>
      </c>
      <c r="W136" s="233">
        <v>11.5</v>
      </c>
      <c r="X136" s="233">
        <v>10.7</v>
      </c>
      <c r="Y136" s="233">
        <v>10</v>
      </c>
      <c r="Z136" s="233">
        <v>9</v>
      </c>
      <c r="AA136" s="233">
        <v>7.9</v>
      </c>
      <c r="AB136" s="233">
        <v>6.4</v>
      </c>
      <c r="AC136" s="233"/>
      <c r="AD136" s="233"/>
      <c r="AE136" s="1353"/>
      <c r="AF136" s="1502">
        <v>96549856</v>
      </c>
      <c r="AG136" s="149"/>
      <c r="AH136" s="1645"/>
    </row>
    <row r="137" spans="1:34" ht="14.45">
      <c r="A137" s="1250"/>
      <c r="B137" s="1238">
        <v>96501260</v>
      </c>
      <c r="C137" s="1686" t="s">
        <v>3066</v>
      </c>
      <c r="D137" s="177">
        <v>10</v>
      </c>
      <c r="E137" s="177">
        <v>7.5</v>
      </c>
      <c r="F137" s="1656" t="str">
        <f>+_xlfn.IFNA(VLOOKUP(B137,[2]Hoja1!$A:$C,3,FALSE),"Consultar")</f>
        <v>Consultar</v>
      </c>
      <c r="G137" s="1687"/>
      <c r="H137" s="1426"/>
      <c r="I137" s="178"/>
      <c r="J137" s="178"/>
      <c r="K137" s="178"/>
      <c r="L137" s="178"/>
      <c r="M137" s="178"/>
      <c r="N137" s="178"/>
      <c r="O137" s="178"/>
      <c r="P137" s="178"/>
      <c r="Q137" s="178"/>
      <c r="R137" s="178"/>
      <c r="S137" s="177"/>
      <c r="T137" s="177"/>
      <c r="U137" s="177"/>
      <c r="V137" s="177">
        <v>12.9</v>
      </c>
      <c r="W137" s="177">
        <v>12.4</v>
      </c>
      <c r="X137" s="177">
        <v>11.8</v>
      </c>
      <c r="Y137" s="177">
        <v>11.1</v>
      </c>
      <c r="Z137" s="177">
        <v>10.4</v>
      </c>
      <c r="AA137" s="177">
        <v>9.6</v>
      </c>
      <c r="AB137" s="177">
        <v>8.6999999999999993</v>
      </c>
      <c r="AC137" s="177">
        <v>7.7</v>
      </c>
      <c r="AD137" s="177">
        <v>6.3</v>
      </c>
      <c r="AE137" s="1652"/>
      <c r="AF137" s="787">
        <v>96549861</v>
      </c>
      <c r="AG137" s="149"/>
      <c r="AH137" s="1645"/>
    </row>
    <row r="138" spans="1:34" ht="15" thickBot="1">
      <c r="A138" s="1250"/>
      <c r="B138" s="1492">
        <v>96501261</v>
      </c>
      <c r="C138" s="1493" t="s">
        <v>3067</v>
      </c>
      <c r="D138" s="1494">
        <v>10</v>
      </c>
      <c r="E138" s="1494">
        <v>7.5</v>
      </c>
      <c r="F138" s="1656">
        <f>+_xlfn.IFNA(VLOOKUP(B138,[2]Hoja1!$A:$C,3,FALSE),"Consultar")</f>
        <v>7208</v>
      </c>
      <c r="G138" s="1687"/>
      <c r="H138" s="1495"/>
      <c r="I138" s="1496"/>
      <c r="J138" s="1496"/>
      <c r="K138" s="1496"/>
      <c r="L138" s="1496"/>
      <c r="M138" s="1496"/>
      <c r="N138" s="1496"/>
      <c r="O138" s="1496"/>
      <c r="P138" s="1496"/>
      <c r="Q138" s="1496"/>
      <c r="R138" s="1496"/>
      <c r="S138" s="1494"/>
      <c r="T138" s="1494"/>
      <c r="U138" s="1494"/>
      <c r="V138" s="1494"/>
      <c r="W138" s="1494">
        <v>13</v>
      </c>
      <c r="X138" s="1494">
        <v>12.5</v>
      </c>
      <c r="Y138" s="1494">
        <v>11.9</v>
      </c>
      <c r="Z138" s="1494">
        <v>11.3</v>
      </c>
      <c r="AA138" s="1494">
        <v>10.7</v>
      </c>
      <c r="AB138" s="1494">
        <v>10.1</v>
      </c>
      <c r="AC138" s="1494">
        <v>9.3000000000000007</v>
      </c>
      <c r="AD138" s="1494">
        <v>8.5</v>
      </c>
      <c r="AE138" s="1494">
        <v>4.9000000000000004</v>
      </c>
      <c r="AF138" s="1497">
        <v>96549865</v>
      </c>
      <c r="AG138" s="149"/>
      <c r="AH138" s="1645"/>
    </row>
    <row r="139" spans="1:34" ht="15" thickBot="1">
      <c r="A139" s="1250"/>
      <c r="B139" s="1697" t="s">
        <v>274</v>
      </c>
      <c r="C139" s="1498"/>
      <c r="D139" s="1698"/>
      <c r="E139" s="1498"/>
      <c r="F139" s="1419"/>
      <c r="G139" s="1687"/>
      <c r="H139" s="1478">
        <v>7</v>
      </c>
      <c r="I139" s="833">
        <v>8</v>
      </c>
      <c r="J139" s="833">
        <v>9</v>
      </c>
      <c r="K139" s="833">
        <v>10</v>
      </c>
      <c r="L139" s="833">
        <v>12</v>
      </c>
      <c r="M139" s="833">
        <v>15</v>
      </c>
      <c r="N139" s="833">
        <v>17</v>
      </c>
      <c r="O139" s="833">
        <v>20</v>
      </c>
      <c r="P139" s="833">
        <v>22</v>
      </c>
      <c r="Q139" s="833">
        <v>25</v>
      </c>
      <c r="R139" s="833">
        <v>27</v>
      </c>
      <c r="S139" s="833">
        <v>30</v>
      </c>
      <c r="T139" s="833">
        <v>32</v>
      </c>
      <c r="U139" s="833">
        <v>35</v>
      </c>
      <c r="V139" s="833">
        <v>37</v>
      </c>
      <c r="W139" s="833">
        <v>40</v>
      </c>
      <c r="X139" s="833">
        <v>42</v>
      </c>
      <c r="Y139" s="833">
        <v>45</v>
      </c>
      <c r="Z139" s="833">
        <v>50</v>
      </c>
      <c r="AA139" s="833">
        <v>55</v>
      </c>
      <c r="AB139" s="833">
        <v>65</v>
      </c>
      <c r="AC139" s="833">
        <v>70</v>
      </c>
      <c r="AD139" s="833">
        <v>75</v>
      </c>
      <c r="AE139" s="833">
        <v>80</v>
      </c>
      <c r="AF139" s="1659"/>
      <c r="AG139" s="149"/>
      <c r="AH139" s="1645"/>
    </row>
    <row r="140" spans="1:34" ht="14.45">
      <c r="A140" s="1250"/>
      <c r="B140" s="1225">
        <v>96501730</v>
      </c>
      <c r="C140" s="1500" t="s">
        <v>3068</v>
      </c>
      <c r="D140" s="1227" t="s">
        <v>386</v>
      </c>
      <c r="E140" s="1227">
        <v>1.1000000000000001</v>
      </c>
      <c r="F140" s="1648">
        <f>+_xlfn.IFNA(VLOOKUP(B140,[2]Hoja1!$A:$C,3,FALSE),"Consultar")</f>
        <v>2694</v>
      </c>
      <c r="G140" s="1687"/>
      <c r="H140" s="1408">
        <v>23</v>
      </c>
      <c r="I140" s="1227">
        <v>21.6</v>
      </c>
      <c r="J140" s="1227">
        <v>19.899999999999999</v>
      </c>
      <c r="K140" s="1227">
        <v>17.899999999999999</v>
      </c>
      <c r="L140" s="1227">
        <v>12.4</v>
      </c>
      <c r="M140" s="1227"/>
      <c r="N140" s="1227"/>
      <c r="O140" s="1227"/>
      <c r="P140" s="1227"/>
      <c r="Q140" s="1227"/>
      <c r="R140" s="1227"/>
      <c r="S140" s="1227"/>
      <c r="T140" s="1227"/>
      <c r="U140" s="1227"/>
      <c r="V140" s="1227"/>
      <c r="W140" s="1227"/>
      <c r="X140" s="1227"/>
      <c r="Y140" s="1227"/>
      <c r="Z140" s="1227"/>
      <c r="AA140" s="1227"/>
      <c r="AB140" s="1227"/>
      <c r="AC140" s="1227"/>
      <c r="AD140" s="1227"/>
      <c r="AE140" s="1227"/>
      <c r="AF140" s="1501">
        <v>96549879</v>
      </c>
      <c r="AG140" s="149"/>
      <c r="AH140" s="1645"/>
    </row>
    <row r="141" spans="1:34" ht="14.45">
      <c r="A141" s="1250"/>
      <c r="B141" s="1242">
        <v>96501731</v>
      </c>
      <c r="C141" s="1467" t="s">
        <v>2531</v>
      </c>
      <c r="D141" s="233">
        <v>3</v>
      </c>
      <c r="E141" s="233">
        <v>2.2000000000000002</v>
      </c>
      <c r="F141" s="1648">
        <f>+_xlfn.IFNA(VLOOKUP(B141,[2]Hoja1!$A:$C,3,FALSE),"Consultar")</f>
        <v>3319</v>
      </c>
      <c r="G141" s="1657" t="s">
        <v>2704</v>
      </c>
      <c r="H141" s="1351"/>
      <c r="I141" s="233"/>
      <c r="J141" s="233"/>
      <c r="K141" s="233"/>
      <c r="L141" s="233"/>
      <c r="M141" s="233">
        <v>23.4</v>
      </c>
      <c r="N141" s="233">
        <v>21.9</v>
      </c>
      <c r="O141" s="233">
        <v>19.100000000000001</v>
      </c>
      <c r="P141" s="233">
        <v>16.899999999999999</v>
      </c>
      <c r="Q141" s="233">
        <v>12.4</v>
      </c>
      <c r="R141" s="233">
        <v>7</v>
      </c>
      <c r="S141" s="233"/>
      <c r="T141" s="233"/>
      <c r="U141" s="233"/>
      <c r="V141" s="233"/>
      <c r="W141" s="233"/>
      <c r="X141" s="233"/>
      <c r="Y141" s="233"/>
      <c r="Z141" s="233"/>
      <c r="AA141" s="233"/>
      <c r="AB141" s="233"/>
      <c r="AC141" s="233"/>
      <c r="AD141" s="233"/>
      <c r="AE141" s="233"/>
      <c r="AF141" s="1502">
        <v>96549880</v>
      </c>
      <c r="AG141" s="149"/>
      <c r="AH141" s="1645"/>
    </row>
    <row r="142" spans="1:34" ht="14.45">
      <c r="A142" s="1250"/>
      <c r="B142" s="1242">
        <v>96501732</v>
      </c>
      <c r="C142" s="1467" t="s">
        <v>2534</v>
      </c>
      <c r="D142" s="233">
        <v>4</v>
      </c>
      <c r="E142" s="233">
        <v>3</v>
      </c>
      <c r="F142" s="1648">
        <f>+_xlfn.IFNA(VLOOKUP(B142,[2]Hoja1!$A:$C,3,FALSE),"Consultar")</f>
        <v>3811</v>
      </c>
      <c r="G142" s="1657" t="s">
        <v>2706</v>
      </c>
      <c r="H142" s="1351"/>
      <c r="I142" s="233"/>
      <c r="J142" s="233"/>
      <c r="K142" s="233"/>
      <c r="L142" s="233"/>
      <c r="M142" s="233"/>
      <c r="N142" s="233"/>
      <c r="O142" s="233"/>
      <c r="P142" s="233"/>
      <c r="Q142" s="233">
        <v>22.3</v>
      </c>
      <c r="R142" s="233">
        <v>21.2</v>
      </c>
      <c r="S142" s="233">
        <v>19.3</v>
      </c>
      <c r="T142" s="233">
        <v>17.899999999999999</v>
      </c>
      <c r="U142" s="233">
        <v>15.4</v>
      </c>
      <c r="V142" s="233">
        <v>13.3</v>
      </c>
      <c r="W142" s="233">
        <v>8.6</v>
      </c>
      <c r="X142" s="233"/>
      <c r="Y142" s="233"/>
      <c r="Z142" s="233"/>
      <c r="AA142" s="233"/>
      <c r="AB142" s="233"/>
      <c r="AC142" s="233"/>
      <c r="AD142" s="233"/>
      <c r="AE142" s="233"/>
      <c r="AF142" s="1502">
        <v>96548410</v>
      </c>
      <c r="AG142" s="149"/>
      <c r="AH142" s="1645"/>
    </row>
    <row r="143" spans="1:34" ht="14.45">
      <c r="A143" s="1250"/>
      <c r="B143" s="1242">
        <v>96501733</v>
      </c>
      <c r="C143" s="1467" t="s">
        <v>3069</v>
      </c>
      <c r="D143" s="233" t="s">
        <v>1165</v>
      </c>
      <c r="E143" s="233">
        <v>4</v>
      </c>
      <c r="F143" s="1648">
        <f>+_xlfn.IFNA(VLOOKUP(B143,[2]Hoja1!$A:$C,3,FALSE),"Consultar")</f>
        <v>4399</v>
      </c>
      <c r="G143" s="1657" t="s">
        <v>3060</v>
      </c>
      <c r="H143" s="1351"/>
      <c r="I143" s="233"/>
      <c r="J143" s="233"/>
      <c r="K143" s="233"/>
      <c r="L143" s="233"/>
      <c r="M143" s="233"/>
      <c r="N143" s="233"/>
      <c r="O143" s="233"/>
      <c r="P143" s="233"/>
      <c r="Q143" s="233"/>
      <c r="R143" s="233"/>
      <c r="S143" s="233"/>
      <c r="T143" s="233">
        <v>23.1</v>
      </c>
      <c r="U143" s="233">
        <v>21.9</v>
      </c>
      <c r="V143" s="233">
        <v>21</v>
      </c>
      <c r="W143" s="233">
        <v>19.600000000000001</v>
      </c>
      <c r="X143" s="233">
        <v>18.600000000000001</v>
      </c>
      <c r="Y143" s="233">
        <v>16.899999999999999</v>
      </c>
      <c r="Z143" s="233">
        <v>13.2</v>
      </c>
      <c r="AA143" s="233">
        <v>5.6</v>
      </c>
      <c r="AB143" s="233"/>
      <c r="AC143" s="233"/>
      <c r="AD143" s="233"/>
      <c r="AE143" s="233"/>
      <c r="AF143" s="1502">
        <v>96549881</v>
      </c>
      <c r="AG143" s="149"/>
      <c r="AH143" s="1645"/>
    </row>
    <row r="144" spans="1:34" ht="14.45">
      <c r="A144" s="1250"/>
      <c r="B144" s="1360">
        <v>96501734</v>
      </c>
      <c r="C144" s="1489" t="s">
        <v>2537</v>
      </c>
      <c r="D144" s="1165" t="s">
        <v>1165</v>
      </c>
      <c r="E144" s="1165">
        <v>4</v>
      </c>
      <c r="F144" s="3099">
        <f>+_xlfn.IFNA(VLOOKUP(B144,[2]Hoja1!$A:$C,3,FALSE),"Consultar")</f>
        <v>4613</v>
      </c>
      <c r="G144" s="1657" t="s">
        <v>2987</v>
      </c>
      <c r="H144" s="1376"/>
      <c r="I144" s="1165"/>
      <c r="J144" s="1165"/>
      <c r="K144" s="1165"/>
      <c r="L144" s="1165"/>
      <c r="M144" s="1165"/>
      <c r="N144" s="1165"/>
      <c r="O144" s="1165"/>
      <c r="P144" s="1165"/>
      <c r="Q144" s="1165"/>
      <c r="R144" s="1165"/>
      <c r="S144" s="1165"/>
      <c r="T144" s="1165"/>
      <c r="U144" s="1165"/>
      <c r="V144" s="1165"/>
      <c r="W144" s="1165">
        <v>23</v>
      </c>
      <c r="X144" s="1165">
        <v>22.3</v>
      </c>
      <c r="Y144" s="1165">
        <v>21.3</v>
      </c>
      <c r="Z144" s="1165">
        <v>19.399999999999999</v>
      </c>
      <c r="AA144" s="1165">
        <v>17.2</v>
      </c>
      <c r="AB144" s="1377">
        <v>10.7</v>
      </c>
      <c r="AC144" s="1377"/>
      <c r="AD144" s="1377"/>
      <c r="AE144" s="1377"/>
      <c r="AF144" s="1655">
        <v>96549884</v>
      </c>
      <c r="AG144" s="149"/>
      <c r="AH144" s="1645"/>
    </row>
    <row r="145" spans="1:34" ht="15" thickBot="1">
      <c r="A145" s="1250"/>
      <c r="B145" s="1492">
        <v>96501927</v>
      </c>
      <c r="C145" s="1493" t="s">
        <v>2540</v>
      </c>
      <c r="D145" s="1494" t="s">
        <v>412</v>
      </c>
      <c r="E145" s="1494">
        <v>5.5</v>
      </c>
      <c r="F145" s="3099">
        <f>+_xlfn.IFNA(VLOOKUP(B145,[2]Hoja1!$A:$C,3,FALSE),"Consultar")</f>
        <v>5473</v>
      </c>
      <c r="G145" s="1657" t="s">
        <v>330</v>
      </c>
      <c r="H145" s="1668"/>
      <c r="I145" s="1494"/>
      <c r="J145" s="1494"/>
      <c r="K145" s="1494"/>
      <c r="L145" s="1494"/>
      <c r="M145" s="1494"/>
      <c r="N145" s="1494"/>
      <c r="O145" s="1494"/>
      <c r="P145" s="1494"/>
      <c r="Q145" s="1494"/>
      <c r="R145" s="1494"/>
      <c r="S145" s="1494"/>
      <c r="T145" s="1494"/>
      <c r="U145" s="1494"/>
      <c r="V145" s="1494"/>
      <c r="W145" s="1494"/>
      <c r="X145" s="1494"/>
      <c r="Y145" s="1494"/>
      <c r="Z145" s="1494">
        <v>22.7</v>
      </c>
      <c r="AA145" s="1494">
        <v>21.2</v>
      </c>
      <c r="AB145" s="1494">
        <v>17.899999999999999</v>
      </c>
      <c r="AC145" s="1494">
        <v>15.8</v>
      </c>
      <c r="AD145" s="1494">
        <v>13.3</v>
      </c>
      <c r="AE145" s="1494">
        <v>9.4</v>
      </c>
      <c r="AF145" s="1497">
        <v>96549885</v>
      </c>
      <c r="AG145" s="149"/>
      <c r="AH145" s="1645"/>
    </row>
    <row r="146" spans="1:34" ht="15" thickBot="1">
      <c r="A146" s="1250"/>
      <c r="B146" s="1699" t="s">
        <v>274</v>
      </c>
      <c r="C146" s="1498"/>
      <c r="D146" s="1498"/>
      <c r="E146" s="1498"/>
      <c r="F146" s="1419"/>
      <c r="G146" s="1657" t="s">
        <v>2712</v>
      </c>
      <c r="H146" s="1478">
        <v>55</v>
      </c>
      <c r="I146" s="833">
        <v>65</v>
      </c>
      <c r="J146" s="833">
        <v>70</v>
      </c>
      <c r="K146" s="833">
        <v>75</v>
      </c>
      <c r="L146" s="833">
        <v>80</v>
      </c>
      <c r="M146" s="833">
        <v>85</v>
      </c>
      <c r="N146" s="833">
        <v>90</v>
      </c>
      <c r="O146" s="833">
        <v>95</v>
      </c>
      <c r="P146" s="833">
        <v>100</v>
      </c>
      <c r="Q146" s="833">
        <v>105</v>
      </c>
      <c r="R146" s="833">
        <v>110</v>
      </c>
      <c r="S146" s="833">
        <v>115</v>
      </c>
      <c r="T146" s="833">
        <v>120</v>
      </c>
      <c r="U146" s="833">
        <v>125</v>
      </c>
      <c r="V146" s="833">
        <v>130</v>
      </c>
      <c r="W146" s="833">
        <v>145</v>
      </c>
      <c r="X146" s="833">
        <v>150</v>
      </c>
      <c r="Y146" s="1479">
        <v>160</v>
      </c>
      <c r="Z146" s="833">
        <v>180</v>
      </c>
      <c r="AA146" s="833">
        <v>190</v>
      </c>
      <c r="AB146" s="833">
        <v>200</v>
      </c>
      <c r="AC146" s="833">
        <v>210</v>
      </c>
      <c r="AD146" s="1421">
        <v>220</v>
      </c>
      <c r="AE146" s="833">
        <v>230</v>
      </c>
      <c r="AF146" s="1659"/>
      <c r="AG146" s="149"/>
      <c r="AH146" s="1645"/>
    </row>
    <row r="147" spans="1:34" ht="14.45">
      <c r="A147" s="1250"/>
      <c r="B147" s="1225">
        <v>96501928</v>
      </c>
      <c r="C147" s="1500" t="s">
        <v>3070</v>
      </c>
      <c r="D147" s="1227" t="s">
        <v>412</v>
      </c>
      <c r="E147" s="1227">
        <v>5.5</v>
      </c>
      <c r="F147" s="1648">
        <f>+_xlfn.IFNA(VLOOKUP(B147,[2]Hoja1!$A:$C,3,FALSE),"Consultar")</f>
        <v>5692</v>
      </c>
      <c r="G147" s="1657" t="s">
        <v>2714</v>
      </c>
      <c r="H147" s="1408">
        <v>23.3</v>
      </c>
      <c r="I147" s="1227">
        <v>20.8</v>
      </c>
      <c r="J147" s="1227">
        <v>19.5</v>
      </c>
      <c r="K147" s="1227">
        <v>18</v>
      </c>
      <c r="L147" s="1227">
        <v>16.2</v>
      </c>
      <c r="M147" s="1227">
        <v>14.2</v>
      </c>
      <c r="N147" s="1227">
        <v>11.6</v>
      </c>
      <c r="O147" s="1227">
        <v>7</v>
      </c>
      <c r="P147" s="1227"/>
      <c r="Q147" s="1227"/>
      <c r="R147" s="1227"/>
      <c r="S147" s="1227"/>
      <c r="T147" s="1227"/>
      <c r="U147" s="1227"/>
      <c r="V147" s="1227"/>
      <c r="W147" s="1227"/>
      <c r="X147" s="1227"/>
      <c r="Y147" s="1227"/>
      <c r="Z147" s="1227"/>
      <c r="AA147" s="1409"/>
      <c r="AB147" s="1409"/>
      <c r="AC147" s="1227"/>
      <c r="AD147" s="1409"/>
      <c r="AE147" s="1227"/>
      <c r="AF147" s="1501">
        <v>96549888</v>
      </c>
      <c r="AG147" s="149"/>
      <c r="AH147" s="1645"/>
    </row>
    <row r="148" spans="1:34" ht="14.45">
      <c r="A148" s="1250"/>
      <c r="B148" s="1242">
        <v>96501929</v>
      </c>
      <c r="C148" s="1467" t="s">
        <v>2543</v>
      </c>
      <c r="D148" s="233">
        <v>10</v>
      </c>
      <c r="E148" s="233">
        <v>7.5</v>
      </c>
      <c r="F148" s="1648">
        <f>+_xlfn.IFNA(VLOOKUP(B148,[2]Hoja1!$A:$C,3,FALSE),"Consultar")</f>
        <v>6584</v>
      </c>
      <c r="G148" s="1660">
        <f>+_xlfn.IFNA(VLOOKUP(G149,[2]Hoja1!$A:$C,3,FALSE),"Consultar")</f>
        <v>84</v>
      </c>
      <c r="H148" s="1351"/>
      <c r="I148" s="233">
        <v>23.1</v>
      </c>
      <c r="J148" s="233">
        <v>22</v>
      </c>
      <c r="K148" s="233">
        <v>20.9</v>
      </c>
      <c r="L148" s="233">
        <v>19.7</v>
      </c>
      <c r="M148" s="233">
        <v>18.399999999999999</v>
      </c>
      <c r="N148" s="233">
        <v>17</v>
      </c>
      <c r="O148" s="233">
        <v>15.4</v>
      </c>
      <c r="P148" s="233">
        <v>13.4</v>
      </c>
      <c r="Q148" s="233">
        <v>11</v>
      </c>
      <c r="R148" s="233">
        <v>6</v>
      </c>
      <c r="S148" s="233"/>
      <c r="T148" s="233"/>
      <c r="U148" s="233"/>
      <c r="V148" s="233"/>
      <c r="W148" s="233"/>
      <c r="X148" s="233"/>
      <c r="Y148" s="233"/>
      <c r="Z148" s="233"/>
      <c r="AA148" s="1353"/>
      <c r="AB148" s="1353"/>
      <c r="AC148" s="233"/>
      <c r="AD148" s="1353"/>
      <c r="AE148" s="233"/>
      <c r="AF148" s="1502">
        <v>96549889</v>
      </c>
      <c r="AG148" s="149"/>
      <c r="AH148" s="1645"/>
    </row>
    <row r="149" spans="1:34" ht="14.45">
      <c r="A149" s="1250"/>
      <c r="B149" s="1360">
        <v>96501930</v>
      </c>
      <c r="C149" s="1489" t="s">
        <v>2546</v>
      </c>
      <c r="D149" s="1165">
        <v>10</v>
      </c>
      <c r="E149" s="1165">
        <v>7.5</v>
      </c>
      <c r="F149" s="3099">
        <f>+_xlfn.IFNA(VLOOKUP(B149,[2]Hoja1!$A:$C,3,FALSE),"Consultar")</f>
        <v>6798</v>
      </c>
      <c r="G149" s="1651">
        <v>339911</v>
      </c>
      <c r="H149" s="1376"/>
      <c r="I149" s="1165"/>
      <c r="J149" s="1165">
        <v>23.5</v>
      </c>
      <c r="K149" s="1165">
        <v>22.6</v>
      </c>
      <c r="L149" s="1165">
        <v>21.7</v>
      </c>
      <c r="M149" s="1165">
        <v>20.7</v>
      </c>
      <c r="N149" s="1165">
        <v>19.600000000000001</v>
      </c>
      <c r="O149" s="1165">
        <v>18.399999999999999</v>
      </c>
      <c r="P149" s="1165">
        <v>17.100000000000001</v>
      </c>
      <c r="Q149" s="1165">
        <v>15.8</v>
      </c>
      <c r="R149" s="1165">
        <v>14.1</v>
      </c>
      <c r="S149" s="1165">
        <v>12.2</v>
      </c>
      <c r="T149" s="1165">
        <v>9.5</v>
      </c>
      <c r="U149" s="1165"/>
      <c r="V149" s="1165"/>
      <c r="W149" s="1165"/>
      <c r="X149" s="1165"/>
      <c r="Y149" s="1165"/>
      <c r="Z149" s="1165"/>
      <c r="AA149" s="1364"/>
      <c r="AB149" s="1364"/>
      <c r="AC149" s="1165"/>
      <c r="AD149" s="1364"/>
      <c r="AE149" s="1165"/>
      <c r="AF149" s="1655">
        <v>96549890</v>
      </c>
      <c r="AG149" s="149"/>
      <c r="AH149" s="1645"/>
    </row>
    <row r="150" spans="1:34" ht="14.45">
      <c r="A150" s="1250"/>
      <c r="B150" s="1360">
        <v>96501931</v>
      </c>
      <c r="C150" s="1489" t="s">
        <v>2549</v>
      </c>
      <c r="D150" s="1165">
        <v>15</v>
      </c>
      <c r="E150" s="1165">
        <v>11</v>
      </c>
      <c r="F150" s="3099">
        <f>+_xlfn.IFNA(VLOOKUP(B150,[2]Hoja1!$A:$C,3,FALSE),"Consultar")</f>
        <v>8031</v>
      </c>
      <c r="G150" s="1657" t="s">
        <v>2718</v>
      </c>
      <c r="H150" s="1376"/>
      <c r="I150" s="1165"/>
      <c r="J150" s="1165"/>
      <c r="K150" s="1165"/>
      <c r="L150" s="1165">
        <v>23.5</v>
      </c>
      <c r="M150" s="1165">
        <v>22.7</v>
      </c>
      <c r="N150" s="1165">
        <v>21.8</v>
      </c>
      <c r="O150" s="1165">
        <v>20.9</v>
      </c>
      <c r="P150" s="1165">
        <v>19.899999999999999</v>
      </c>
      <c r="Q150" s="1165">
        <v>19</v>
      </c>
      <c r="R150" s="1165">
        <v>17.899999999999999</v>
      </c>
      <c r="S150" s="1165">
        <v>16.8</v>
      </c>
      <c r="T150" s="1165">
        <v>15.2</v>
      </c>
      <c r="U150" s="1165">
        <v>13.7</v>
      </c>
      <c r="V150" s="1165">
        <v>11.9</v>
      </c>
      <c r="W150" s="1165"/>
      <c r="X150" s="1165"/>
      <c r="Y150" s="1165"/>
      <c r="Z150" s="1165"/>
      <c r="AA150" s="1364"/>
      <c r="AB150" s="1364"/>
      <c r="AC150" s="1165"/>
      <c r="AD150" s="1364"/>
      <c r="AE150" s="1165"/>
      <c r="AF150" s="1655">
        <v>96549892</v>
      </c>
      <c r="AG150" s="149"/>
      <c r="AH150" s="1645"/>
    </row>
    <row r="151" spans="1:34" ht="14.45">
      <c r="A151" s="1250"/>
      <c r="B151" s="1242">
        <v>96501932</v>
      </c>
      <c r="C151" s="1467" t="s">
        <v>2552</v>
      </c>
      <c r="D151" s="233">
        <v>15</v>
      </c>
      <c r="E151" s="233">
        <v>11</v>
      </c>
      <c r="F151" s="1648">
        <f>+_xlfn.IFNA(VLOOKUP(B151,[2]Hoja1!$A:$C,3,FALSE),"Consultar")</f>
        <v>8465</v>
      </c>
      <c r="G151" s="1687"/>
      <c r="H151" s="1351"/>
      <c r="I151" s="233"/>
      <c r="J151" s="233"/>
      <c r="K151" s="233"/>
      <c r="L151" s="233"/>
      <c r="M151" s="233"/>
      <c r="N151" s="233"/>
      <c r="O151" s="233">
        <v>23.5</v>
      </c>
      <c r="P151" s="233">
        <v>22.8</v>
      </c>
      <c r="Q151" s="233">
        <v>22.1</v>
      </c>
      <c r="R151" s="233">
        <v>21.4</v>
      </c>
      <c r="S151" s="233">
        <v>20.6</v>
      </c>
      <c r="T151" s="233">
        <v>19.8</v>
      </c>
      <c r="U151" s="233">
        <v>18.899999999999999</v>
      </c>
      <c r="V151" s="233">
        <v>18.100000000000001</v>
      </c>
      <c r="W151" s="233">
        <v>15</v>
      </c>
      <c r="X151" s="233">
        <v>13.5</v>
      </c>
      <c r="Y151" s="233">
        <v>9.9</v>
      </c>
      <c r="Z151" s="233"/>
      <c r="AA151" s="1353"/>
      <c r="AB151" s="1353"/>
      <c r="AC151" s="233"/>
      <c r="AD151" s="1353"/>
      <c r="AE151" s="233"/>
      <c r="AF151" s="1502">
        <v>96549905</v>
      </c>
      <c r="AG151" s="149"/>
      <c r="AH151" s="1645"/>
    </row>
    <row r="152" spans="1:34" ht="14.45">
      <c r="A152" s="1250"/>
      <c r="B152" s="1242">
        <v>96501933</v>
      </c>
      <c r="C152" s="1467" t="s">
        <v>3071</v>
      </c>
      <c r="D152" s="233">
        <v>15</v>
      </c>
      <c r="E152" s="233">
        <v>11</v>
      </c>
      <c r="F152" s="1648">
        <f>+_xlfn.IFNA(VLOOKUP(B152,[2]Hoja1!$A:$C,3,FALSE),"Consultar")</f>
        <v>8893</v>
      </c>
      <c r="G152" s="1687"/>
      <c r="H152" s="1351"/>
      <c r="I152" s="233"/>
      <c r="J152" s="233"/>
      <c r="K152" s="233"/>
      <c r="L152" s="233"/>
      <c r="M152" s="233"/>
      <c r="N152" s="233"/>
      <c r="O152" s="233"/>
      <c r="P152" s="233"/>
      <c r="Q152" s="233"/>
      <c r="R152" s="233">
        <v>23.4</v>
      </c>
      <c r="S152" s="233">
        <v>22.9</v>
      </c>
      <c r="T152" s="233">
        <v>22.2</v>
      </c>
      <c r="U152" s="233">
        <v>21.7</v>
      </c>
      <c r="V152" s="233">
        <v>21</v>
      </c>
      <c r="W152" s="233">
        <v>18.899999999999999</v>
      </c>
      <c r="X152" s="233">
        <v>18.2</v>
      </c>
      <c r="Y152" s="233">
        <v>16.5</v>
      </c>
      <c r="Z152" s="233">
        <v>12</v>
      </c>
      <c r="AA152" s="233">
        <v>7.5</v>
      </c>
      <c r="AB152" s="1353"/>
      <c r="AC152" s="233"/>
      <c r="AD152" s="1353"/>
      <c r="AE152" s="233"/>
      <c r="AF152" s="1502">
        <v>96549909</v>
      </c>
      <c r="AG152" s="149"/>
      <c r="AH152" s="1645"/>
    </row>
    <row r="153" spans="1:34" ht="15" thickBot="1">
      <c r="A153" s="1250"/>
      <c r="B153" s="1265">
        <v>96501934</v>
      </c>
      <c r="C153" s="1508" t="s">
        <v>3072</v>
      </c>
      <c r="D153" s="1167">
        <v>20</v>
      </c>
      <c r="E153" s="1167">
        <v>15</v>
      </c>
      <c r="F153" s="3435">
        <f>+_xlfn.IFNA(VLOOKUP(B153,[2]Hoja1!$A:$C,3,FALSE),"Consultar")</f>
        <v>11356</v>
      </c>
      <c r="G153" s="3436"/>
      <c r="H153" s="1168"/>
      <c r="I153" s="1167"/>
      <c r="J153" s="1167"/>
      <c r="K153" s="1167"/>
      <c r="L153" s="1167"/>
      <c r="M153" s="1167"/>
      <c r="N153" s="1167"/>
      <c r="O153" s="1167"/>
      <c r="P153" s="1167"/>
      <c r="Q153" s="1167"/>
      <c r="R153" s="1167"/>
      <c r="S153" s="1167"/>
      <c r="T153" s="1167"/>
      <c r="U153" s="1167"/>
      <c r="V153" s="1167"/>
      <c r="W153" s="1167">
        <v>22.5</v>
      </c>
      <c r="X153" s="1167">
        <v>21.9</v>
      </c>
      <c r="Y153" s="1167">
        <v>21</v>
      </c>
      <c r="Z153" s="1167">
        <v>18.600000000000001</v>
      </c>
      <c r="AA153" s="1167">
        <v>17.3</v>
      </c>
      <c r="AB153" s="1367">
        <v>15.8</v>
      </c>
      <c r="AC153" s="1367">
        <v>14.1</v>
      </c>
      <c r="AD153" s="1510">
        <v>11.9</v>
      </c>
      <c r="AE153" s="1167">
        <v>8.6999999999999993</v>
      </c>
      <c r="AF153" s="1511">
        <v>96547677</v>
      </c>
      <c r="AG153" s="149"/>
      <c r="AH153" s="1645"/>
    </row>
    <row r="154" spans="1:34" s="1252" customFormat="1">
      <c r="A154" s="1250"/>
      <c r="B154" s="4908" t="s">
        <v>2751</v>
      </c>
      <c r="C154" s="4909"/>
      <c r="D154" s="4909"/>
      <c r="E154" s="4909"/>
      <c r="F154" s="4910"/>
      <c r="G154" s="4910"/>
      <c r="H154" s="4909"/>
      <c r="I154" s="4909"/>
      <c r="J154" s="4909"/>
      <c r="K154" s="4909"/>
      <c r="L154" s="4909"/>
      <c r="M154" s="4909"/>
      <c r="N154" s="4909"/>
      <c r="O154" s="4909"/>
      <c r="P154" s="4909"/>
      <c r="Q154" s="4909"/>
      <c r="R154" s="4909"/>
      <c r="S154" s="4909"/>
      <c r="T154" s="4909"/>
      <c r="U154" s="4909"/>
      <c r="V154" s="4909"/>
      <c r="W154" s="4909"/>
      <c r="X154" s="4909"/>
      <c r="Y154" s="4909"/>
      <c r="Z154" s="4909"/>
      <c r="AA154" s="4909"/>
      <c r="AB154" s="4909"/>
      <c r="AC154" s="4909"/>
      <c r="AD154" s="4909"/>
      <c r="AE154" s="4911"/>
      <c r="AF154" s="1666"/>
      <c r="AG154" s="150"/>
    </row>
    <row r="155" spans="1:34" ht="15.75" customHeight="1">
      <c r="A155" s="1250"/>
      <c r="B155" s="1381" t="s">
        <v>2752</v>
      </c>
      <c r="C155" s="1455"/>
      <c r="D155" s="1663"/>
      <c r="G155" s="1700"/>
      <c r="H155" s="192"/>
      <c r="I155" s="192"/>
      <c r="J155" s="192"/>
      <c r="K155" s="192"/>
      <c r="L155" s="192"/>
      <c r="M155" s="192"/>
      <c r="N155" s="192"/>
      <c r="O155" s="192"/>
      <c r="P155" s="192"/>
      <c r="Q155" s="192"/>
      <c r="R155" s="192"/>
      <c r="S155" s="192"/>
      <c r="T155" s="192"/>
      <c r="U155" s="192"/>
      <c r="V155" s="192"/>
      <c r="W155" s="192"/>
      <c r="X155" s="192"/>
      <c r="Y155" s="192"/>
      <c r="Z155" s="192"/>
      <c r="AA155" s="192"/>
      <c r="AB155" s="192"/>
      <c r="AC155" s="192"/>
      <c r="AF155" s="1666"/>
      <c r="AG155" s="150"/>
    </row>
    <row r="156" spans="1:34" ht="15.75" customHeight="1">
      <c r="A156" s="1250"/>
      <c r="B156" s="1321"/>
      <c r="C156" s="1321"/>
      <c r="D156" s="1321"/>
      <c r="E156" s="1321"/>
      <c r="G156" s="1700"/>
      <c r="H156" s="192"/>
      <c r="I156" s="192"/>
      <c r="J156" s="192"/>
      <c r="K156" s="192"/>
      <c r="L156" s="192"/>
      <c r="M156" s="192"/>
      <c r="N156" s="192"/>
      <c r="O156" s="192"/>
      <c r="P156" s="192"/>
      <c r="Q156" s="192"/>
      <c r="R156" s="192"/>
      <c r="S156" s="192"/>
      <c r="T156" s="192"/>
      <c r="U156" s="192"/>
      <c r="V156" s="192"/>
      <c r="W156" s="192"/>
      <c r="X156" s="192"/>
      <c r="Y156" s="192"/>
      <c r="Z156" s="192"/>
      <c r="AA156" s="192"/>
      <c r="AB156" s="192"/>
      <c r="AC156" s="192"/>
      <c r="AF156" s="1666"/>
      <c r="AG156" s="150"/>
    </row>
    <row r="157" spans="1:34" ht="22.9">
      <c r="A157" s="1250"/>
      <c r="B157" s="191" t="s">
        <v>3073</v>
      </c>
      <c r="M157" s="1569"/>
      <c r="AF157" s="1666"/>
      <c r="AG157" s="150"/>
    </row>
    <row r="158" spans="1:34" ht="20.45">
      <c r="A158" s="1250"/>
      <c r="B158" s="196" t="s">
        <v>2960</v>
      </c>
      <c r="AF158" s="1666"/>
      <c r="AG158" s="150"/>
    </row>
    <row r="159" spans="1:34" ht="9.75" customHeight="1" thickBot="1">
      <c r="A159" s="1250"/>
      <c r="B159" s="1667"/>
      <c r="C159" s="210"/>
      <c r="D159" s="197"/>
      <c r="E159" s="197"/>
      <c r="F159" s="1222"/>
      <c r="G159" s="210"/>
      <c r="H159" s="1338"/>
      <c r="I159" s="1338"/>
      <c r="J159" s="1338"/>
      <c r="K159" s="1338"/>
      <c r="L159" s="1338"/>
      <c r="M159" s="1338"/>
      <c r="N159" s="1338"/>
      <c r="O159" s="1338"/>
      <c r="P159" s="1338"/>
      <c r="Q159" s="1338"/>
      <c r="R159" s="1338"/>
      <c r="S159" s="1338"/>
      <c r="T159" s="1338"/>
      <c r="U159" s="1338"/>
      <c r="V159" s="1338"/>
      <c r="W159" s="1338"/>
      <c r="X159" s="1338"/>
      <c r="Y159" s="1338"/>
      <c r="Z159" s="1338"/>
      <c r="AA159" s="1338"/>
      <c r="AB159" s="1338"/>
      <c r="AC159" s="1338"/>
      <c r="AD159" s="1338"/>
      <c r="AE159" s="1338"/>
      <c r="AF159" s="1667"/>
      <c r="AG159" s="150"/>
    </row>
    <row r="160" spans="1:34" ht="12.75" customHeight="1">
      <c r="A160" s="1250"/>
      <c r="B160" s="4553" t="s">
        <v>1101</v>
      </c>
      <c r="C160" s="4213" t="s">
        <v>320</v>
      </c>
      <c r="D160" s="4213" t="s">
        <v>1090</v>
      </c>
      <c r="E160" s="4213"/>
      <c r="F160" s="4912" t="s">
        <v>2429</v>
      </c>
      <c r="G160" s="4379" t="s">
        <v>2966</v>
      </c>
      <c r="H160" s="4213" t="s">
        <v>884</v>
      </c>
      <c r="I160" s="4213"/>
      <c r="J160" s="4213"/>
      <c r="K160" s="4213"/>
      <c r="L160" s="4213"/>
      <c r="M160" s="4213"/>
      <c r="N160" s="4213"/>
      <c r="O160" s="4213"/>
      <c r="P160" s="4213"/>
      <c r="Q160" s="4213"/>
      <c r="R160" s="4213"/>
      <c r="S160" s="4213"/>
      <c r="T160" s="4213"/>
      <c r="U160" s="4213"/>
      <c r="V160" s="4213"/>
      <c r="W160" s="4213"/>
      <c r="X160" s="4213"/>
      <c r="Y160" s="4213"/>
      <c r="Z160" s="4213"/>
      <c r="AA160" s="4213"/>
      <c r="AB160" s="4213"/>
      <c r="AC160" s="4213"/>
      <c r="AD160" s="4213"/>
      <c r="AE160" s="4213"/>
      <c r="AF160" s="4435" t="s">
        <v>2967</v>
      </c>
      <c r="AG160" s="149"/>
    </row>
    <row r="161" spans="1:34" ht="12.6" customHeight="1">
      <c r="A161" s="1250"/>
      <c r="B161" s="4592"/>
      <c r="C161" s="4214"/>
      <c r="D161" s="4214"/>
      <c r="E161" s="4214"/>
      <c r="F161" s="4913"/>
      <c r="G161" s="4380"/>
      <c r="H161" s="4214"/>
      <c r="I161" s="4214"/>
      <c r="J161" s="4214"/>
      <c r="K161" s="4214"/>
      <c r="L161" s="4214"/>
      <c r="M161" s="4214"/>
      <c r="N161" s="4214"/>
      <c r="O161" s="4214"/>
      <c r="P161" s="4214"/>
      <c r="Q161" s="4214"/>
      <c r="R161" s="4214"/>
      <c r="S161" s="4214"/>
      <c r="T161" s="4214"/>
      <c r="U161" s="4214"/>
      <c r="V161" s="4214"/>
      <c r="W161" s="4214"/>
      <c r="X161" s="4214"/>
      <c r="Y161" s="4214"/>
      <c r="Z161" s="4214"/>
      <c r="AA161" s="4214"/>
      <c r="AB161" s="4214"/>
      <c r="AC161" s="4214"/>
      <c r="AD161" s="4214"/>
      <c r="AE161" s="4214"/>
      <c r="AF161" s="4216"/>
      <c r="AG161" s="149"/>
    </row>
    <row r="162" spans="1:34" ht="15" thickBot="1">
      <c r="A162" s="1250"/>
      <c r="B162" s="4554"/>
      <c r="C162" s="4423"/>
      <c r="D162" s="755" t="s">
        <v>2697</v>
      </c>
      <c r="E162" s="755" t="s">
        <v>2430</v>
      </c>
      <c r="F162" s="4914"/>
      <c r="G162" s="4381"/>
      <c r="H162" s="755">
        <v>5</v>
      </c>
      <c r="I162" s="755">
        <v>8</v>
      </c>
      <c r="J162" s="755">
        <v>9</v>
      </c>
      <c r="K162" s="755">
        <v>10</v>
      </c>
      <c r="L162" s="755">
        <v>12</v>
      </c>
      <c r="M162" s="755">
        <v>15</v>
      </c>
      <c r="N162" s="755">
        <v>17</v>
      </c>
      <c r="O162" s="755">
        <v>20</v>
      </c>
      <c r="P162" s="755">
        <v>22</v>
      </c>
      <c r="Q162" s="755">
        <v>25</v>
      </c>
      <c r="R162" s="755">
        <v>27</v>
      </c>
      <c r="S162" s="755">
        <v>30</v>
      </c>
      <c r="T162" s="755">
        <v>32</v>
      </c>
      <c r="U162" s="755">
        <v>35</v>
      </c>
      <c r="V162" s="755">
        <v>37</v>
      </c>
      <c r="W162" s="755">
        <v>40</v>
      </c>
      <c r="X162" s="755">
        <v>42</v>
      </c>
      <c r="Y162" s="755">
        <v>45</v>
      </c>
      <c r="Z162" s="755">
        <v>50</v>
      </c>
      <c r="AA162" s="755">
        <v>55</v>
      </c>
      <c r="AB162" s="755">
        <v>65</v>
      </c>
      <c r="AC162" s="755">
        <v>70</v>
      </c>
      <c r="AD162" s="755">
        <v>75</v>
      </c>
      <c r="AE162" s="755">
        <v>85</v>
      </c>
      <c r="AF162" s="4901"/>
      <c r="AG162" s="149"/>
    </row>
    <row r="163" spans="1:34" ht="14.45">
      <c r="A163" s="1250"/>
      <c r="B163" s="1578">
        <v>96500357</v>
      </c>
      <c r="C163" s="1500" t="s">
        <v>3074</v>
      </c>
      <c r="D163" s="1227" t="s">
        <v>386</v>
      </c>
      <c r="E163" s="1227">
        <v>1.1000000000000001</v>
      </c>
      <c r="F163" s="3295">
        <f>+_xlfn.IFNA(VLOOKUP(B163,[2]Hoja1!$A:$C,3,FALSE),"Consultar")</f>
        <v>2666</v>
      </c>
      <c r="G163" s="1687"/>
      <c r="H163" s="1408">
        <v>28.4</v>
      </c>
      <c r="I163" s="1227">
        <v>23.9</v>
      </c>
      <c r="J163" s="1227">
        <v>22</v>
      </c>
      <c r="K163" s="1227">
        <v>19.899999999999999</v>
      </c>
      <c r="L163" s="1227">
        <v>13.6</v>
      </c>
      <c r="M163" s="1227"/>
      <c r="N163" s="1227"/>
      <c r="O163" s="1227"/>
      <c r="P163" s="1227"/>
      <c r="Q163" s="1227"/>
      <c r="R163" s="1227"/>
      <c r="S163" s="1227"/>
      <c r="T163" s="1227"/>
      <c r="U163" s="1227"/>
      <c r="V163" s="1227"/>
      <c r="W163" s="1227"/>
      <c r="X163" s="1227"/>
      <c r="Y163" s="1227"/>
      <c r="Z163" s="1227"/>
      <c r="AA163" s="1227"/>
      <c r="AB163" s="1227"/>
      <c r="AC163" s="1227"/>
      <c r="AD163" s="1227"/>
      <c r="AE163" s="1409"/>
      <c r="AF163" s="1501">
        <v>96549925</v>
      </c>
      <c r="AG163" s="149"/>
      <c r="AH163" s="1645"/>
    </row>
    <row r="164" spans="1:34" ht="14.45">
      <c r="A164" s="1250"/>
      <c r="B164" s="232">
        <v>96500358</v>
      </c>
      <c r="C164" s="1467" t="s">
        <v>2555</v>
      </c>
      <c r="D164" s="233">
        <v>3</v>
      </c>
      <c r="E164" s="233">
        <v>2.2000000000000002</v>
      </c>
      <c r="F164" s="1648">
        <f>+_xlfn.IFNA(VLOOKUP(B164,[2]Hoja1!$A:$C,3,FALSE),"Consultar")</f>
        <v>3299</v>
      </c>
      <c r="G164" s="1687"/>
      <c r="H164" s="1351"/>
      <c r="I164" s="233"/>
      <c r="J164" s="233"/>
      <c r="K164" s="233"/>
      <c r="L164" s="233">
        <v>27.9</v>
      </c>
      <c r="M164" s="233">
        <v>25.5</v>
      </c>
      <c r="N164" s="233">
        <v>23.7</v>
      </c>
      <c r="O164" s="233">
        <v>20.7</v>
      </c>
      <c r="P164" s="233">
        <v>18.100000000000001</v>
      </c>
      <c r="Q164" s="233">
        <v>12.6</v>
      </c>
      <c r="R164" s="233">
        <v>6.6</v>
      </c>
      <c r="S164" s="233"/>
      <c r="T164" s="233"/>
      <c r="U164" s="233"/>
      <c r="V164" s="233"/>
      <c r="W164" s="233"/>
      <c r="X164" s="233"/>
      <c r="Y164" s="233"/>
      <c r="Z164" s="233"/>
      <c r="AA164" s="233"/>
      <c r="AB164" s="233"/>
      <c r="AC164" s="233"/>
      <c r="AD164" s="233"/>
      <c r="AE164" s="1353"/>
      <c r="AF164" s="1502">
        <v>96549926</v>
      </c>
      <c r="AG164" s="149"/>
      <c r="AH164" s="1645"/>
    </row>
    <row r="165" spans="1:34" ht="14.45">
      <c r="A165" s="1250"/>
      <c r="B165" s="232">
        <v>96500359</v>
      </c>
      <c r="C165" s="1467" t="s">
        <v>2558</v>
      </c>
      <c r="D165" s="233" t="s">
        <v>1165</v>
      </c>
      <c r="E165" s="233">
        <v>4</v>
      </c>
      <c r="F165" s="1648">
        <f>+_xlfn.IFNA(VLOOKUP(B165,[2]Hoja1!$A:$C,3,FALSE),"Consultar")</f>
        <v>4497</v>
      </c>
      <c r="G165" s="1657" t="s">
        <v>2704</v>
      </c>
      <c r="H165" s="1351"/>
      <c r="I165" s="233"/>
      <c r="J165" s="233"/>
      <c r="K165" s="233"/>
      <c r="L165" s="233"/>
      <c r="M165" s="233"/>
      <c r="N165" s="233"/>
      <c r="O165" s="233"/>
      <c r="P165" s="233">
        <v>28.8</v>
      </c>
      <c r="Q165" s="233">
        <v>27.3</v>
      </c>
      <c r="R165" s="233">
        <v>26.2</v>
      </c>
      <c r="S165" s="233">
        <v>24.3</v>
      </c>
      <c r="T165" s="233">
        <v>23</v>
      </c>
      <c r="U165" s="233">
        <v>20.7</v>
      </c>
      <c r="V165" s="233">
        <v>18.7</v>
      </c>
      <c r="W165" s="233">
        <v>14.9</v>
      </c>
      <c r="X165" s="233">
        <v>11</v>
      </c>
      <c r="Y165" s="233"/>
      <c r="Z165" s="233"/>
      <c r="AA165" s="233"/>
      <c r="AB165" s="233"/>
      <c r="AC165" s="233"/>
      <c r="AD165" s="233"/>
      <c r="AE165" s="1353"/>
      <c r="AF165" s="1502">
        <v>96549929</v>
      </c>
      <c r="AG165" s="149"/>
      <c r="AH165" s="1645"/>
    </row>
    <row r="166" spans="1:34" ht="14.45">
      <c r="A166" s="1250"/>
      <c r="B166" s="232">
        <v>96500538</v>
      </c>
      <c r="C166" s="1467" t="s">
        <v>2561</v>
      </c>
      <c r="D166" s="233" t="s">
        <v>412</v>
      </c>
      <c r="E166" s="233">
        <v>5.5</v>
      </c>
      <c r="F166" s="1648">
        <f>+_xlfn.IFNA(VLOOKUP(B166,[2]Hoja1!$A:$C,3,FALSE),"Consultar")</f>
        <v>5500</v>
      </c>
      <c r="G166" s="1657" t="s">
        <v>2706</v>
      </c>
      <c r="H166" s="1351"/>
      <c r="I166" s="233"/>
      <c r="J166" s="233"/>
      <c r="K166" s="233"/>
      <c r="L166" s="233"/>
      <c r="M166" s="233"/>
      <c r="N166" s="233"/>
      <c r="O166" s="233"/>
      <c r="P166" s="233"/>
      <c r="Q166" s="233"/>
      <c r="R166" s="233"/>
      <c r="S166" s="233">
        <v>28.9</v>
      </c>
      <c r="T166" s="233">
        <v>28.1</v>
      </c>
      <c r="U166" s="233">
        <v>26.9</v>
      </c>
      <c r="V166" s="233">
        <v>26.1</v>
      </c>
      <c r="W166" s="233">
        <v>24.7</v>
      </c>
      <c r="X166" s="233">
        <v>23.7</v>
      </c>
      <c r="Y166" s="233">
        <v>22</v>
      </c>
      <c r="Z166" s="233">
        <v>18.7</v>
      </c>
      <c r="AA166" s="233">
        <v>13.5</v>
      </c>
      <c r="AB166" s="233"/>
      <c r="AC166" s="233"/>
      <c r="AD166" s="233"/>
      <c r="AE166" s="1353"/>
      <c r="AF166" s="1502">
        <v>96549930</v>
      </c>
      <c r="AG166" s="149"/>
      <c r="AH166" s="1645"/>
    </row>
    <row r="167" spans="1:34" ht="14.45">
      <c r="A167" s="1250"/>
      <c r="B167" s="1572">
        <v>96500539</v>
      </c>
      <c r="C167" s="1489" t="s">
        <v>3075</v>
      </c>
      <c r="D167" s="1165" t="s">
        <v>412</v>
      </c>
      <c r="E167" s="1165">
        <v>5.5</v>
      </c>
      <c r="F167" s="3099">
        <f>+_xlfn.IFNA(VLOOKUP(B167,[2]Hoja1!$A:$C,3,FALSE),"Consultar")</f>
        <v>5719</v>
      </c>
      <c r="G167" s="1657" t="s">
        <v>3060</v>
      </c>
      <c r="H167" s="1376"/>
      <c r="I167" s="1165"/>
      <c r="J167" s="1165"/>
      <c r="K167" s="1165"/>
      <c r="L167" s="1165"/>
      <c r="M167" s="1165"/>
      <c r="N167" s="1165"/>
      <c r="O167" s="1165"/>
      <c r="P167" s="1165"/>
      <c r="Q167" s="1165"/>
      <c r="R167" s="1165"/>
      <c r="S167" s="1165"/>
      <c r="T167" s="1165"/>
      <c r="U167" s="1165"/>
      <c r="V167" s="1165">
        <v>29</v>
      </c>
      <c r="W167" s="1165">
        <v>28</v>
      </c>
      <c r="X167" s="1165">
        <v>27.4</v>
      </c>
      <c r="Y167" s="1165">
        <v>26.4</v>
      </c>
      <c r="Z167" s="1165">
        <v>24.6</v>
      </c>
      <c r="AA167" s="1165">
        <v>22.5</v>
      </c>
      <c r="AB167" s="1165">
        <v>16.7</v>
      </c>
      <c r="AC167" s="1377">
        <v>11.5</v>
      </c>
      <c r="AD167" s="1165"/>
      <c r="AE167" s="1364"/>
      <c r="AF167" s="1655">
        <v>96549931</v>
      </c>
      <c r="AG167" s="149"/>
      <c r="AH167" s="1645"/>
    </row>
    <row r="168" spans="1:34" ht="15" thickBot="1">
      <c r="A168" s="1250"/>
      <c r="B168" s="1625">
        <v>96500540</v>
      </c>
      <c r="C168" s="1701" t="s">
        <v>3076</v>
      </c>
      <c r="D168" s="1617">
        <v>10</v>
      </c>
      <c r="E168" s="1617">
        <v>7.5</v>
      </c>
      <c r="F168" s="3099" t="str">
        <f>+_xlfn.IFNA(VLOOKUP(B168,[2]Hoja1!$A:$C,3,FALSE),"Consultar")</f>
        <v>Consultar</v>
      </c>
      <c r="G168" s="1657" t="s">
        <v>2987</v>
      </c>
      <c r="H168" s="1702"/>
      <c r="I168" s="1617"/>
      <c r="J168" s="1617"/>
      <c r="K168" s="1617"/>
      <c r="L168" s="1617"/>
      <c r="M168" s="1617"/>
      <c r="N168" s="1617"/>
      <c r="O168" s="1617"/>
      <c r="P168" s="1617"/>
      <c r="Q168" s="1617"/>
      <c r="R168" s="1617"/>
      <c r="S168" s="1617"/>
      <c r="T168" s="1617"/>
      <c r="U168" s="1617"/>
      <c r="V168" s="1617"/>
      <c r="W168" s="1617"/>
      <c r="X168" s="1617"/>
      <c r="Y168" s="1617"/>
      <c r="Z168" s="1617">
        <v>27.8</v>
      </c>
      <c r="AA168" s="1617">
        <v>26.7</v>
      </c>
      <c r="AB168" s="1617">
        <v>23.1</v>
      </c>
      <c r="AC168" s="1617">
        <v>21.2</v>
      </c>
      <c r="AD168" s="1617">
        <v>18.899999999999999</v>
      </c>
      <c r="AE168" s="1617">
        <v>10.9</v>
      </c>
      <c r="AF168" s="3125">
        <v>96549932</v>
      </c>
      <c r="AG168" s="149"/>
      <c r="AH168" s="1645"/>
    </row>
    <row r="169" spans="1:34" ht="15" thickBot="1">
      <c r="A169" s="1250"/>
      <c r="B169" s="1699" t="s">
        <v>274</v>
      </c>
      <c r="C169" s="1498"/>
      <c r="D169" s="1498"/>
      <c r="E169" s="1498"/>
      <c r="F169" s="1419"/>
      <c r="G169" s="1657" t="s">
        <v>330</v>
      </c>
      <c r="H169" s="1478">
        <v>50</v>
      </c>
      <c r="I169" s="833">
        <v>55</v>
      </c>
      <c r="J169" s="833">
        <v>65</v>
      </c>
      <c r="K169" s="833">
        <v>70</v>
      </c>
      <c r="L169" s="833">
        <v>75</v>
      </c>
      <c r="M169" s="833">
        <v>80</v>
      </c>
      <c r="N169" s="833">
        <v>85</v>
      </c>
      <c r="O169" s="833">
        <v>90</v>
      </c>
      <c r="P169" s="833">
        <v>95</v>
      </c>
      <c r="Q169" s="833">
        <v>100</v>
      </c>
      <c r="R169" s="833">
        <v>105</v>
      </c>
      <c r="S169" s="833">
        <v>110</v>
      </c>
      <c r="T169" s="833">
        <v>115</v>
      </c>
      <c r="U169" s="833">
        <v>120</v>
      </c>
      <c r="V169" s="833">
        <v>130</v>
      </c>
      <c r="W169" s="833">
        <v>145</v>
      </c>
      <c r="X169" s="833">
        <v>150</v>
      </c>
      <c r="Y169" s="1479">
        <v>160</v>
      </c>
      <c r="Z169" s="833">
        <v>180</v>
      </c>
      <c r="AA169" s="833">
        <v>190</v>
      </c>
      <c r="AB169" s="833">
        <v>200</v>
      </c>
      <c r="AC169" s="833">
        <v>220</v>
      </c>
      <c r="AD169" s="833">
        <v>230</v>
      </c>
      <c r="AE169" s="833">
        <v>240</v>
      </c>
      <c r="AF169" s="1703"/>
      <c r="AG169" s="149"/>
      <c r="AH169" s="1645"/>
    </row>
    <row r="170" spans="1:34" ht="14.45">
      <c r="A170" s="1250"/>
      <c r="B170" s="1578">
        <v>96500541</v>
      </c>
      <c r="C170" s="1500" t="s">
        <v>2564</v>
      </c>
      <c r="D170" s="1227">
        <v>10</v>
      </c>
      <c r="E170" s="1227">
        <v>7.5</v>
      </c>
      <c r="F170" s="1648">
        <f>+_xlfn.IFNA(VLOOKUP(B170,[2]Hoja1!$A:$C,3,FALSE),"Consultar")</f>
        <v>6852</v>
      </c>
      <c r="G170" s="1657" t="s">
        <v>2712</v>
      </c>
      <c r="H170" s="1408"/>
      <c r="I170" s="1227">
        <v>28.4</v>
      </c>
      <c r="J170" s="1227">
        <v>26</v>
      </c>
      <c r="K170" s="1227">
        <v>24.7</v>
      </c>
      <c r="L170" s="1227">
        <v>23.2</v>
      </c>
      <c r="M170" s="1227">
        <v>21.6</v>
      </c>
      <c r="N170" s="1227">
        <v>19.7</v>
      </c>
      <c r="O170" s="1227">
        <v>17.5</v>
      </c>
      <c r="P170" s="1227">
        <v>14.4</v>
      </c>
      <c r="Q170" s="1227">
        <v>8.8000000000000007</v>
      </c>
      <c r="R170" s="1227"/>
      <c r="S170" s="1227"/>
      <c r="T170" s="1227"/>
      <c r="U170" s="1227"/>
      <c r="V170" s="1227"/>
      <c r="W170" s="1227"/>
      <c r="X170" s="1227"/>
      <c r="Y170" s="1227"/>
      <c r="Z170" s="1227"/>
      <c r="AA170" s="1409"/>
      <c r="AB170" s="1409"/>
      <c r="AC170" s="1227"/>
      <c r="AD170" s="1227"/>
      <c r="AE170" s="1227"/>
      <c r="AF170" s="1501">
        <v>96549933</v>
      </c>
      <c r="AG170" s="149"/>
      <c r="AH170" s="1645"/>
    </row>
    <row r="171" spans="1:34" ht="14.45">
      <c r="A171" s="1250"/>
      <c r="B171" s="232">
        <v>96500542</v>
      </c>
      <c r="C171" s="1467" t="s">
        <v>2567</v>
      </c>
      <c r="D171" s="233">
        <v>15</v>
      </c>
      <c r="E171" s="233">
        <v>11</v>
      </c>
      <c r="F171" s="1648">
        <f>+_xlfn.IFNA(VLOOKUP(B171,[2]Hoja1!$A:$C,3,FALSE),"Consultar")</f>
        <v>8546</v>
      </c>
      <c r="G171" s="1657" t="s">
        <v>2714</v>
      </c>
      <c r="H171" s="1351"/>
      <c r="I171" s="233"/>
      <c r="J171" s="233">
        <v>28.4</v>
      </c>
      <c r="K171" s="233">
        <v>27.4</v>
      </c>
      <c r="L171" s="233">
        <v>26.3</v>
      </c>
      <c r="M171" s="233">
        <v>25.2</v>
      </c>
      <c r="N171" s="233">
        <v>23.9</v>
      </c>
      <c r="O171" s="233">
        <v>22.6</v>
      </c>
      <c r="P171" s="233">
        <v>21</v>
      </c>
      <c r="Q171" s="233">
        <v>19.2</v>
      </c>
      <c r="R171" s="233">
        <v>17.399999999999999</v>
      </c>
      <c r="S171" s="233">
        <v>14.3</v>
      </c>
      <c r="T171" s="233">
        <v>10.4</v>
      </c>
      <c r="U171" s="233"/>
      <c r="V171" s="233"/>
      <c r="W171" s="233"/>
      <c r="X171" s="233"/>
      <c r="Y171" s="233"/>
      <c r="Z171" s="233"/>
      <c r="AA171" s="1353"/>
      <c r="AB171" s="1353"/>
      <c r="AC171" s="233"/>
      <c r="AD171" s="233"/>
      <c r="AE171" s="233"/>
      <c r="AF171" s="1502">
        <v>96549934</v>
      </c>
      <c r="AG171" s="149"/>
      <c r="AH171" s="1645"/>
    </row>
    <row r="172" spans="1:34" ht="14.45">
      <c r="A172" s="1250"/>
      <c r="B172" s="1572">
        <v>96500543</v>
      </c>
      <c r="C172" s="1489" t="s">
        <v>2570</v>
      </c>
      <c r="D172" s="1165">
        <v>15</v>
      </c>
      <c r="E172" s="1165">
        <v>11</v>
      </c>
      <c r="F172" s="3099">
        <f>+_xlfn.IFNA(VLOOKUP(B172,[2]Hoja1!$A:$C,3,FALSE),"Consultar")</f>
        <v>8989</v>
      </c>
      <c r="G172" s="1660">
        <f>+_xlfn.IFNA(VLOOKUP(G173,[2]Hoja1!$A:$C,3,FALSE),"Consultar")</f>
        <v>84</v>
      </c>
      <c r="H172" s="1376"/>
      <c r="I172" s="1165"/>
      <c r="J172" s="1165"/>
      <c r="K172" s="1165"/>
      <c r="L172" s="1165"/>
      <c r="M172" s="1165">
        <v>28.4</v>
      </c>
      <c r="N172" s="1165">
        <v>27.6</v>
      </c>
      <c r="O172" s="1165">
        <v>26.8</v>
      </c>
      <c r="P172" s="1165">
        <v>25.9</v>
      </c>
      <c r="Q172" s="1165">
        <v>25</v>
      </c>
      <c r="R172" s="1165">
        <v>24</v>
      </c>
      <c r="S172" s="1165">
        <v>22.8</v>
      </c>
      <c r="T172" s="1165">
        <v>21.8</v>
      </c>
      <c r="U172" s="1165">
        <v>20.5</v>
      </c>
      <c r="V172" s="1165">
        <v>17.2</v>
      </c>
      <c r="W172" s="1165">
        <v>7.5</v>
      </c>
      <c r="X172" s="1165"/>
      <c r="Y172" s="1165"/>
      <c r="Z172" s="1165"/>
      <c r="AA172" s="1364"/>
      <c r="AB172" s="1364"/>
      <c r="AC172" s="1165"/>
      <c r="AD172" s="1165"/>
      <c r="AE172" s="1165"/>
      <c r="AF172" s="1655">
        <v>96549936</v>
      </c>
      <c r="AG172" s="149"/>
      <c r="AH172" s="1645"/>
    </row>
    <row r="173" spans="1:34" ht="14.45">
      <c r="A173" s="1250"/>
      <c r="B173" s="232">
        <v>96500544</v>
      </c>
      <c r="C173" s="1467" t="s">
        <v>3077</v>
      </c>
      <c r="D173" s="233">
        <v>20</v>
      </c>
      <c r="E173" s="233">
        <v>15</v>
      </c>
      <c r="F173" s="1648">
        <f>+_xlfn.IFNA(VLOOKUP(B173,[2]Hoja1!$A:$C,3,FALSE),"Consultar")</f>
        <v>10967</v>
      </c>
      <c r="G173" s="1651">
        <v>339911</v>
      </c>
      <c r="H173" s="1351"/>
      <c r="I173" s="233"/>
      <c r="J173" s="233"/>
      <c r="K173" s="233"/>
      <c r="L173" s="233"/>
      <c r="M173" s="233"/>
      <c r="N173" s="233"/>
      <c r="O173" s="233"/>
      <c r="P173" s="233">
        <v>28.8</v>
      </c>
      <c r="Q173" s="233">
        <v>28.1</v>
      </c>
      <c r="R173" s="233">
        <v>27.5</v>
      </c>
      <c r="S173" s="233">
        <v>26.7</v>
      </c>
      <c r="T173" s="233">
        <v>25.9</v>
      </c>
      <c r="U173" s="233">
        <v>25.2</v>
      </c>
      <c r="V173" s="233">
        <v>23.5</v>
      </c>
      <c r="W173" s="233">
        <v>20.399999999999999</v>
      </c>
      <c r="X173" s="233">
        <v>19.2</v>
      </c>
      <c r="Y173" s="233">
        <v>16.399999999999999</v>
      </c>
      <c r="Z173" s="233"/>
      <c r="AA173" s="1353"/>
      <c r="AB173" s="1353"/>
      <c r="AC173" s="233"/>
      <c r="AD173" s="233"/>
      <c r="AE173" s="233"/>
      <c r="AF173" s="1502">
        <v>96549938</v>
      </c>
      <c r="AG173" s="149"/>
      <c r="AH173" s="1645"/>
    </row>
    <row r="174" spans="1:34" ht="14.45">
      <c r="A174" s="1250"/>
      <c r="B174" s="232">
        <v>96500545</v>
      </c>
      <c r="C174" s="1467" t="s">
        <v>3078</v>
      </c>
      <c r="D174" s="233">
        <v>20</v>
      </c>
      <c r="E174" s="233">
        <v>15</v>
      </c>
      <c r="F174" s="1648">
        <f>+_xlfn.IFNA(VLOOKUP(B174,[2]Hoja1!$A:$C,3,FALSE),"Consultar")</f>
        <v>11501</v>
      </c>
      <c r="G174" s="1657" t="s">
        <v>2718</v>
      </c>
      <c r="H174" s="1351"/>
      <c r="I174" s="233"/>
      <c r="J174" s="233"/>
      <c r="K174" s="233"/>
      <c r="L174" s="233"/>
      <c r="M174" s="233"/>
      <c r="N174" s="233"/>
      <c r="O174" s="233"/>
      <c r="P174" s="233"/>
      <c r="Q174" s="233"/>
      <c r="R174" s="233"/>
      <c r="S174" s="233">
        <v>28.7</v>
      </c>
      <c r="T174" s="233">
        <v>28.2</v>
      </c>
      <c r="U174" s="233">
        <v>27.6</v>
      </c>
      <c r="V174" s="233">
        <v>26.4</v>
      </c>
      <c r="W174" s="233">
        <v>24.3</v>
      </c>
      <c r="X174" s="233">
        <v>23.6</v>
      </c>
      <c r="Y174" s="233">
        <v>22</v>
      </c>
      <c r="Z174" s="233">
        <v>17.899999999999999</v>
      </c>
      <c r="AA174" s="1353">
        <v>15.2</v>
      </c>
      <c r="AB174" s="1353">
        <v>10.4</v>
      </c>
      <c r="AC174" s="233"/>
      <c r="AD174" s="233"/>
      <c r="AE174" s="233"/>
      <c r="AF174" s="1502">
        <v>96549941</v>
      </c>
      <c r="AG174" s="149"/>
      <c r="AH174" s="1645"/>
    </row>
    <row r="175" spans="1:34" ht="15" thickBot="1">
      <c r="A175" s="1250"/>
      <c r="B175" s="1166">
        <v>96500546</v>
      </c>
      <c r="C175" s="1508" t="s">
        <v>3079</v>
      </c>
      <c r="D175" s="1167">
        <v>25</v>
      </c>
      <c r="E175" s="1167">
        <v>18.5</v>
      </c>
      <c r="F175" s="3435">
        <f>+_xlfn.IFNA(VLOOKUP(B175,[2]Hoja1!$A:$C,3,FALSE),"Consultar")</f>
        <v>13606</v>
      </c>
      <c r="G175" s="3436"/>
      <c r="H175" s="1168"/>
      <c r="I175" s="1167"/>
      <c r="J175" s="1167"/>
      <c r="K175" s="1167"/>
      <c r="L175" s="1167"/>
      <c r="M175" s="1167"/>
      <c r="N175" s="1167"/>
      <c r="O175" s="1167"/>
      <c r="P175" s="1167"/>
      <c r="Q175" s="1167"/>
      <c r="R175" s="1167"/>
      <c r="S175" s="1167"/>
      <c r="T175" s="1167"/>
      <c r="U175" s="1167"/>
      <c r="V175" s="1167"/>
      <c r="W175" s="1167">
        <v>27.9</v>
      </c>
      <c r="X175" s="1167">
        <v>27.4</v>
      </c>
      <c r="Y175" s="1167">
        <v>26.4</v>
      </c>
      <c r="Z175" s="1167">
        <v>24.1</v>
      </c>
      <c r="AA175" s="1369">
        <v>22.8</v>
      </c>
      <c r="AB175" s="1510">
        <v>21.5</v>
      </c>
      <c r="AC175" s="1167">
        <v>18</v>
      </c>
      <c r="AD175" s="1367">
        <v>15.8</v>
      </c>
      <c r="AE175" s="1367">
        <v>12.6</v>
      </c>
      <c r="AF175" s="1511">
        <v>96549943</v>
      </c>
      <c r="AG175" s="149"/>
      <c r="AH175" s="1645"/>
    </row>
    <row r="176" spans="1:34">
      <c r="B176" s="1381" t="s">
        <v>2752</v>
      </c>
      <c r="C176" s="1455"/>
      <c r="D176" s="1663"/>
      <c r="E176" s="208"/>
      <c r="F176" s="1319"/>
      <c r="G176" s="1704"/>
      <c r="H176" s="208"/>
      <c r="I176" s="1705"/>
      <c r="J176" s="1705"/>
      <c r="K176" s="1705"/>
      <c r="L176" s="1705"/>
      <c r="M176" s="1705"/>
      <c r="N176" s="1705"/>
      <c r="O176" s="1705"/>
      <c r="P176" s="1705"/>
      <c r="Q176" s="1705"/>
      <c r="R176" s="1705"/>
      <c r="S176" s="1705"/>
      <c r="T176" s="1705"/>
      <c r="U176" s="1705"/>
      <c r="V176" s="1705"/>
      <c r="W176" s="1705"/>
      <c r="X176" s="1705"/>
      <c r="Y176" s="1705"/>
      <c r="Z176" s="1705"/>
      <c r="AA176" s="1705"/>
      <c r="AB176" s="1705"/>
      <c r="AC176" s="1705"/>
      <c r="AD176" s="1705"/>
      <c r="AE176" s="1705"/>
      <c r="AF176" s="208"/>
    </row>
    <row r="177" spans="2:31" ht="30" customHeight="1">
      <c r="B177" s="1706" t="s">
        <v>1245</v>
      </c>
      <c r="C177" s="192"/>
      <c r="G177" s="1700"/>
      <c r="H177" s="192"/>
      <c r="I177" s="192"/>
      <c r="J177" s="192"/>
      <c r="K177" s="192"/>
      <c r="L177" s="192"/>
      <c r="M177" s="192"/>
      <c r="N177" s="192"/>
      <c r="O177" s="192"/>
      <c r="P177" s="192"/>
      <c r="R177" s="192"/>
      <c r="T177" s="192"/>
      <c r="U177" s="192"/>
      <c r="V177" s="192"/>
      <c r="X177" s="192"/>
      <c r="Y177" s="192"/>
      <c r="Z177" s="192"/>
      <c r="AA177" s="192"/>
      <c r="AB177" s="192"/>
      <c r="AC177" s="192"/>
    </row>
    <row r="178" spans="2:31" ht="16.5" customHeight="1">
      <c r="B178" s="1707" t="s">
        <v>3080</v>
      </c>
      <c r="C178" s="192"/>
      <c r="G178" s="1700"/>
      <c r="H178" s="192"/>
      <c r="I178" s="192"/>
      <c r="J178" s="192"/>
      <c r="K178" s="192"/>
      <c r="L178" s="192"/>
      <c r="M178" s="192"/>
      <c r="N178" s="192"/>
      <c r="O178" s="192"/>
      <c r="P178" s="192"/>
      <c r="R178" s="192"/>
      <c r="T178" s="192"/>
      <c r="U178" s="192"/>
      <c r="V178" s="192"/>
      <c r="X178" s="192"/>
      <c r="Y178" s="192"/>
      <c r="Z178" s="192"/>
      <c r="AA178" s="192"/>
      <c r="AB178" s="192"/>
      <c r="AC178" s="192"/>
    </row>
    <row r="179" spans="2:31" ht="6" customHeight="1">
      <c r="C179" s="192"/>
      <c r="G179" s="1700"/>
      <c r="H179" s="192"/>
      <c r="I179" s="192"/>
      <c r="J179" s="192"/>
      <c r="K179" s="192"/>
      <c r="L179" s="192"/>
      <c r="M179" s="192"/>
      <c r="N179" s="192"/>
      <c r="O179" s="192"/>
      <c r="P179" s="192"/>
      <c r="Q179" s="192"/>
      <c r="R179" s="192"/>
      <c r="S179" s="192"/>
      <c r="T179" s="192"/>
      <c r="U179" s="192"/>
      <c r="V179" s="192"/>
      <c r="W179" s="192"/>
      <c r="X179" s="192"/>
      <c r="Y179" s="192"/>
      <c r="Z179" s="192"/>
      <c r="AA179" s="192"/>
      <c r="AB179" s="192"/>
      <c r="AC179" s="192"/>
    </row>
    <row r="180" spans="2:31" ht="6" customHeight="1" thickBot="1">
      <c r="C180" s="197"/>
      <c r="D180" s="197"/>
      <c r="E180" s="197"/>
      <c r="F180" s="1222"/>
      <c r="G180" s="1708"/>
      <c r="H180" s="197"/>
      <c r="I180" s="192"/>
      <c r="J180" s="192"/>
      <c r="K180" s="192"/>
      <c r="L180" s="192"/>
      <c r="M180" s="192"/>
      <c r="N180" s="192"/>
      <c r="O180" s="192"/>
      <c r="P180" s="192"/>
      <c r="Q180" s="192"/>
      <c r="R180" s="192"/>
      <c r="S180" s="192"/>
      <c r="T180" s="192"/>
      <c r="U180" s="192"/>
      <c r="V180" s="192"/>
      <c r="W180" s="192"/>
      <c r="X180" s="192"/>
      <c r="Y180" s="192"/>
      <c r="Z180" s="192"/>
      <c r="AA180" s="192"/>
      <c r="AB180" s="192"/>
      <c r="AC180" s="192"/>
    </row>
    <row r="181" spans="2:31" ht="15.75" customHeight="1" thickBot="1">
      <c r="B181" s="1709"/>
      <c r="C181" s="3297" t="s">
        <v>1101</v>
      </c>
      <c r="D181" s="4902" t="s">
        <v>320</v>
      </c>
      <c r="E181" s="4902"/>
      <c r="F181" s="4902"/>
      <c r="G181" s="4906" t="s">
        <v>2835</v>
      </c>
      <c r="H181" s="4907"/>
      <c r="I181" s="1713"/>
      <c r="J181" s="192"/>
      <c r="K181" s="192"/>
      <c r="L181" s="192"/>
      <c r="M181" s="192"/>
      <c r="N181" s="192"/>
      <c r="O181" s="192"/>
      <c r="P181" s="192"/>
      <c r="Q181" s="192"/>
      <c r="R181" s="192"/>
      <c r="S181" s="192"/>
      <c r="T181" s="192"/>
      <c r="U181" s="192"/>
      <c r="V181" s="192"/>
      <c r="W181" s="192"/>
      <c r="X181" s="192"/>
      <c r="Y181" s="192"/>
      <c r="Z181" s="192"/>
      <c r="AA181" s="192"/>
      <c r="AB181" s="192"/>
      <c r="AC181" s="192"/>
    </row>
    <row r="182" spans="2:31" ht="22.5" customHeight="1" thickBot="1">
      <c r="B182" s="1220"/>
      <c r="C182" s="3296">
        <v>96556429</v>
      </c>
      <c r="D182" s="4903" t="s">
        <v>1250</v>
      </c>
      <c r="E182" s="4903"/>
      <c r="F182" s="4904"/>
      <c r="G182" s="4123">
        <f>+_xlfn.IFNA(VLOOKUP(C182,[2]Hoja1!$A:$C,3,FALSE),"Consultar")</f>
        <v>1410</v>
      </c>
      <c r="H182" s="4124"/>
      <c r="I182" s="192"/>
      <c r="J182" s="192"/>
      <c r="K182" s="192"/>
      <c r="L182" s="192"/>
      <c r="M182" s="192"/>
      <c r="N182" s="192"/>
      <c r="O182" s="192"/>
      <c r="P182" s="192"/>
      <c r="Q182" s="192"/>
      <c r="R182" s="192"/>
      <c r="S182" s="192"/>
      <c r="T182" s="192"/>
      <c r="U182" s="192"/>
      <c r="V182" s="192"/>
      <c r="W182" s="192"/>
      <c r="X182" s="192"/>
      <c r="Y182" s="192"/>
      <c r="Z182" s="192"/>
      <c r="AA182" s="192"/>
      <c r="AB182" s="192"/>
      <c r="AC182" s="192"/>
    </row>
    <row r="183" spans="2:31" ht="9.75" customHeight="1">
      <c r="G183" s="1700"/>
      <c r="H183" s="192"/>
      <c r="I183" s="281"/>
      <c r="J183" s="281"/>
      <c r="K183" s="281"/>
      <c r="L183" s="281"/>
      <c r="M183" s="281"/>
      <c r="N183" s="281"/>
      <c r="O183" s="281"/>
      <c r="P183" s="281"/>
      <c r="Q183" s="281"/>
      <c r="R183" s="281"/>
      <c r="S183" s="281"/>
      <c r="T183" s="281"/>
      <c r="U183" s="281"/>
      <c r="V183" s="281"/>
      <c r="W183" s="281"/>
      <c r="X183" s="281"/>
      <c r="Y183" s="281"/>
      <c r="Z183" s="281"/>
      <c r="AA183" s="281"/>
      <c r="AB183" s="281"/>
      <c r="AC183" s="281"/>
      <c r="AD183" s="1714"/>
      <c r="AE183" s="1714"/>
    </row>
    <row r="184" spans="2:31">
      <c r="C184" s="192"/>
      <c r="M184" s="1569"/>
    </row>
    <row r="185" spans="2:31" ht="14.45">
      <c r="B185" s="1644" t="s">
        <v>2959</v>
      </c>
      <c r="C185" s="1715"/>
      <c r="AE185" s="1716"/>
    </row>
    <row r="188" spans="2:31">
      <c r="D188" s="1683"/>
      <c r="G188" s="1684"/>
      <c r="H188" s="192"/>
      <c r="I188" s="281"/>
      <c r="J188" s="281"/>
      <c r="K188" s="281"/>
      <c r="L188" s="281"/>
      <c r="M188" s="281"/>
      <c r="N188" s="281"/>
      <c r="O188" s="281"/>
      <c r="P188" s="281"/>
      <c r="Q188" s="281"/>
      <c r="R188" s="281"/>
      <c r="S188" s="281"/>
      <c r="T188" s="281"/>
      <c r="U188" s="281"/>
      <c r="V188" s="281"/>
      <c r="W188" s="281"/>
      <c r="X188" s="281"/>
      <c r="Y188" s="281"/>
      <c r="Z188" s="1717"/>
      <c r="AA188" s="1717"/>
      <c r="AB188" s="1717"/>
      <c r="AC188" s="1717"/>
      <c r="AD188" s="281"/>
      <c r="AE188" s="281"/>
    </row>
    <row r="189" spans="2:31">
      <c r="D189" s="1683"/>
      <c r="G189" s="1700"/>
      <c r="H189" s="192"/>
      <c r="I189" s="281"/>
      <c r="J189" s="281"/>
      <c r="K189" s="281"/>
      <c r="L189" s="281"/>
      <c r="M189" s="281"/>
      <c r="N189" s="281"/>
      <c r="O189" s="281"/>
      <c r="P189" s="281"/>
      <c r="Q189" s="281"/>
      <c r="R189" s="281"/>
      <c r="S189" s="281"/>
      <c r="T189" s="281"/>
      <c r="U189" s="281"/>
      <c r="V189" s="281"/>
      <c r="W189" s="281"/>
      <c r="X189" s="281"/>
      <c r="Y189" s="281"/>
      <c r="Z189" s="281"/>
      <c r="AA189" s="281"/>
      <c r="AB189" s="281"/>
      <c r="AC189" s="281"/>
      <c r="AD189" s="281"/>
      <c r="AE189" s="281"/>
    </row>
    <row r="190" spans="2:31">
      <c r="D190" s="1683"/>
      <c r="G190" s="1700"/>
      <c r="H190" s="192"/>
      <c r="I190" s="281"/>
      <c r="J190" s="281"/>
      <c r="K190" s="281"/>
      <c r="L190" s="281"/>
      <c r="M190" s="281"/>
      <c r="N190" s="281"/>
      <c r="O190" s="281"/>
      <c r="P190" s="281"/>
      <c r="Q190" s="281"/>
      <c r="R190" s="281"/>
      <c r="S190" s="281"/>
      <c r="T190" s="281"/>
      <c r="U190" s="281"/>
      <c r="V190" s="281"/>
      <c r="W190" s="281"/>
      <c r="X190" s="281"/>
      <c r="Y190" s="281"/>
      <c r="Z190" s="281"/>
      <c r="AA190" s="281"/>
      <c r="AB190" s="281"/>
      <c r="AC190" s="281"/>
      <c r="AD190" s="281"/>
      <c r="AE190" s="281"/>
    </row>
    <row r="191" spans="2:31">
      <c r="D191" s="1683"/>
      <c r="G191" s="1700"/>
      <c r="H191" s="192"/>
      <c r="I191" s="281"/>
      <c r="J191" s="281"/>
      <c r="K191" s="281"/>
      <c r="L191" s="281"/>
      <c r="M191" s="281"/>
      <c r="N191" s="281"/>
      <c r="O191" s="281"/>
      <c r="P191" s="281"/>
      <c r="Q191" s="281"/>
      <c r="R191" s="281"/>
      <c r="S191" s="281"/>
      <c r="T191" s="281"/>
      <c r="U191" s="281"/>
      <c r="V191" s="281"/>
      <c r="W191" s="281"/>
      <c r="X191" s="281"/>
      <c r="Y191" s="281"/>
      <c r="Z191" s="281"/>
      <c r="AA191" s="281"/>
      <c r="AB191" s="281"/>
      <c r="AC191" s="281"/>
      <c r="AD191" s="281"/>
      <c r="AE191" s="281"/>
    </row>
    <row r="192" spans="2:31">
      <c r="D192" s="1683"/>
      <c r="G192" s="1700"/>
      <c r="H192" s="192"/>
      <c r="I192" s="281"/>
      <c r="J192" s="281"/>
      <c r="K192" s="281"/>
      <c r="L192" s="281"/>
      <c r="M192" s="281"/>
      <c r="N192" s="281"/>
      <c r="O192" s="281"/>
      <c r="P192" s="281"/>
      <c r="Q192" s="281"/>
      <c r="R192" s="281"/>
      <c r="S192" s="281"/>
      <c r="T192" s="281"/>
      <c r="U192" s="281"/>
      <c r="V192" s="281"/>
      <c r="W192" s="281"/>
      <c r="X192" s="281"/>
      <c r="Y192" s="281"/>
      <c r="Z192" s="281"/>
      <c r="AA192" s="281"/>
      <c r="AB192" s="281"/>
      <c r="AC192" s="281"/>
      <c r="AD192" s="281"/>
      <c r="AE192" s="281"/>
    </row>
    <row r="193" spans="4:31">
      <c r="D193" s="1683"/>
      <c r="G193" s="1700"/>
      <c r="H193" s="192"/>
      <c r="I193" s="281"/>
      <c r="J193" s="281"/>
      <c r="K193" s="281"/>
      <c r="L193" s="281"/>
      <c r="M193" s="281"/>
      <c r="N193" s="281"/>
      <c r="O193" s="281"/>
      <c r="P193" s="281"/>
      <c r="Q193" s="281"/>
      <c r="R193" s="281"/>
      <c r="S193" s="281"/>
      <c r="T193" s="281"/>
      <c r="U193" s="281"/>
      <c r="V193" s="281"/>
      <c r="W193" s="281"/>
      <c r="X193" s="281"/>
      <c r="Y193" s="281"/>
      <c r="Z193" s="281"/>
      <c r="AA193" s="281"/>
      <c r="AB193" s="281"/>
      <c r="AC193" s="281"/>
      <c r="AD193" s="281"/>
      <c r="AE193" s="281"/>
    </row>
    <row r="194" spans="4:31">
      <c r="D194" s="1683"/>
      <c r="G194" s="1700"/>
      <c r="H194" s="192"/>
      <c r="I194" s="281"/>
      <c r="J194" s="281"/>
      <c r="K194" s="281"/>
      <c r="L194" s="281"/>
      <c r="M194" s="281"/>
      <c r="N194" s="281"/>
      <c r="O194" s="281"/>
      <c r="P194" s="281"/>
      <c r="Q194" s="281"/>
      <c r="R194" s="281"/>
      <c r="S194" s="281"/>
      <c r="T194" s="281"/>
      <c r="U194" s="281"/>
      <c r="V194" s="281"/>
      <c r="W194" s="281"/>
      <c r="X194" s="281"/>
      <c r="Y194" s="281"/>
      <c r="Z194" s="281"/>
      <c r="AA194" s="281"/>
      <c r="AB194" s="281"/>
      <c r="AC194" s="281"/>
      <c r="AD194" s="281"/>
      <c r="AE194" s="281"/>
    </row>
    <row r="195" spans="4:31">
      <c r="D195" s="1683"/>
      <c r="G195" s="1700"/>
      <c r="H195" s="192"/>
      <c r="I195" s="281"/>
      <c r="J195" s="281"/>
      <c r="K195" s="281"/>
      <c r="L195" s="281"/>
      <c r="M195" s="281"/>
      <c r="N195" s="281"/>
      <c r="O195" s="281"/>
      <c r="P195" s="281"/>
      <c r="Q195" s="281"/>
      <c r="R195" s="281"/>
      <c r="S195" s="281"/>
      <c r="T195" s="281"/>
      <c r="U195" s="281"/>
      <c r="V195" s="281"/>
      <c r="W195" s="281"/>
      <c r="X195" s="281"/>
      <c r="Y195" s="281"/>
      <c r="Z195" s="281"/>
      <c r="AA195" s="281"/>
      <c r="AB195" s="281"/>
      <c r="AC195" s="281"/>
      <c r="AD195" s="281"/>
      <c r="AE195" s="281"/>
    </row>
    <row r="196" spans="4:31">
      <c r="D196" s="1683"/>
      <c r="G196" s="1700"/>
      <c r="H196" s="192"/>
      <c r="I196" s="281"/>
      <c r="J196" s="281"/>
      <c r="K196" s="281"/>
      <c r="L196" s="281"/>
      <c r="M196" s="281"/>
      <c r="N196" s="281"/>
      <c r="O196" s="281"/>
      <c r="P196" s="281"/>
      <c r="Q196" s="281"/>
      <c r="R196" s="281"/>
      <c r="S196" s="281"/>
      <c r="T196" s="281"/>
      <c r="U196" s="281"/>
      <c r="V196" s="281"/>
      <c r="W196" s="281"/>
      <c r="X196" s="281"/>
      <c r="Y196" s="281"/>
      <c r="Z196" s="281"/>
      <c r="AA196" s="281"/>
      <c r="AB196" s="281"/>
      <c r="AC196" s="281"/>
      <c r="AD196" s="281"/>
      <c r="AE196" s="281"/>
    </row>
    <row r="197" spans="4:31">
      <c r="D197" s="1683"/>
      <c r="G197" s="1700"/>
      <c r="H197" s="192"/>
      <c r="I197" s="281"/>
      <c r="J197" s="281"/>
      <c r="K197" s="281"/>
      <c r="L197" s="281"/>
      <c r="M197" s="281"/>
      <c r="N197" s="281"/>
      <c r="P197" s="281"/>
      <c r="Q197" s="281"/>
      <c r="R197" s="281"/>
      <c r="S197" s="281"/>
      <c r="T197" s="281"/>
      <c r="U197" s="281"/>
      <c r="V197" s="281"/>
      <c r="W197" s="281"/>
      <c r="X197" s="281"/>
      <c r="Y197" s="281"/>
      <c r="Z197" s="281"/>
      <c r="AA197" s="281"/>
      <c r="AB197" s="281"/>
      <c r="AC197" s="281"/>
      <c r="AD197" s="281"/>
      <c r="AE197" s="281"/>
    </row>
    <row r="198" spans="4:31">
      <c r="D198" s="1683"/>
      <c r="G198" s="1684"/>
      <c r="H198" s="192"/>
      <c r="I198" s="281"/>
      <c r="J198" s="281"/>
      <c r="K198" s="281"/>
      <c r="L198" s="281"/>
      <c r="M198" s="281"/>
      <c r="N198" s="281"/>
      <c r="O198" s="281"/>
      <c r="P198" s="281"/>
      <c r="Q198" s="281"/>
      <c r="R198" s="281"/>
      <c r="S198" s="281"/>
      <c r="T198" s="281"/>
      <c r="U198" s="281"/>
      <c r="V198" s="281"/>
      <c r="W198" s="281"/>
      <c r="X198" s="281"/>
      <c r="Y198" s="281"/>
      <c r="Z198" s="281"/>
      <c r="AA198" s="281"/>
      <c r="AB198" s="281"/>
      <c r="AC198" s="281"/>
      <c r="AD198" s="281"/>
      <c r="AE198" s="281"/>
    </row>
    <row r="199" spans="4:31">
      <c r="D199" s="1683"/>
      <c r="G199" s="1700"/>
      <c r="H199" s="192"/>
      <c r="I199" s="281"/>
      <c r="J199" s="281"/>
      <c r="K199" s="281"/>
      <c r="L199" s="281"/>
      <c r="M199" s="281"/>
      <c r="N199" s="281"/>
      <c r="O199" s="281"/>
      <c r="P199" s="281"/>
      <c r="Q199" s="281"/>
      <c r="R199" s="281"/>
      <c r="S199" s="281"/>
      <c r="T199" s="281"/>
      <c r="U199" s="281"/>
      <c r="V199" s="281"/>
      <c r="W199" s="281"/>
      <c r="X199" s="281"/>
      <c r="Y199" s="281"/>
      <c r="Z199" s="281"/>
      <c r="AA199" s="281"/>
      <c r="AB199" s="281"/>
      <c r="AC199" s="281"/>
      <c r="AD199" s="281"/>
      <c r="AE199" s="281"/>
    </row>
    <row r="200" spans="4:31">
      <c r="D200" s="1683"/>
      <c r="G200" s="1700"/>
      <c r="H200" s="192"/>
      <c r="I200" s="281"/>
      <c r="J200" s="281"/>
      <c r="K200" s="281"/>
      <c r="L200" s="281"/>
      <c r="M200" s="281"/>
      <c r="N200" s="281"/>
      <c r="O200" s="281"/>
      <c r="P200" s="281"/>
      <c r="Q200" s="281"/>
      <c r="R200" s="281"/>
      <c r="S200" s="281"/>
      <c r="T200" s="281"/>
      <c r="U200" s="281"/>
      <c r="V200" s="281"/>
      <c r="W200" s="281"/>
      <c r="X200" s="281"/>
      <c r="Y200" s="281"/>
      <c r="Z200" s="281"/>
      <c r="AA200" s="281"/>
      <c r="AB200" s="281"/>
      <c r="AC200" s="281"/>
      <c r="AD200" s="281"/>
      <c r="AE200" s="281"/>
    </row>
    <row r="201" spans="4:31">
      <c r="D201" s="1683"/>
      <c r="G201" s="1700"/>
      <c r="H201" s="192"/>
      <c r="I201" s="281"/>
      <c r="J201" s="281"/>
      <c r="K201" s="281"/>
      <c r="L201" s="281"/>
      <c r="M201" s="281"/>
      <c r="N201" s="281"/>
      <c r="O201" s="281"/>
      <c r="P201" s="281"/>
      <c r="Q201" s="281"/>
      <c r="R201" s="281"/>
      <c r="S201" s="281"/>
      <c r="T201" s="281"/>
      <c r="U201" s="281"/>
      <c r="V201" s="281"/>
      <c r="W201" s="281"/>
      <c r="X201" s="281"/>
      <c r="Y201" s="281"/>
      <c r="Z201" s="281"/>
      <c r="AA201" s="281"/>
      <c r="AB201" s="281"/>
      <c r="AC201" s="281"/>
      <c r="AD201" s="281"/>
      <c r="AE201" s="281"/>
    </row>
    <row r="202" spans="4:31">
      <c r="D202" s="1683"/>
      <c r="G202" s="1700"/>
      <c r="H202" s="192"/>
      <c r="I202" s="281"/>
      <c r="J202" s="281"/>
      <c r="K202" s="281"/>
      <c r="L202" s="281"/>
      <c r="M202" s="281"/>
      <c r="N202" s="281"/>
      <c r="O202" s="281"/>
      <c r="P202" s="281"/>
      <c r="Q202" s="281"/>
      <c r="R202" s="281"/>
      <c r="S202" s="281"/>
      <c r="T202" s="281"/>
      <c r="U202" s="281"/>
      <c r="V202" s="281"/>
      <c r="W202" s="281"/>
      <c r="X202" s="281"/>
      <c r="Y202" s="281"/>
      <c r="Z202" s="281"/>
      <c r="AA202" s="281"/>
      <c r="AB202" s="281"/>
      <c r="AC202" s="281"/>
      <c r="AD202" s="281"/>
      <c r="AE202" s="281"/>
    </row>
    <row r="203" spans="4:31">
      <c r="D203" s="1683"/>
      <c r="G203" s="1700"/>
      <c r="H203" s="192"/>
      <c r="I203" s="281"/>
      <c r="J203" s="281"/>
      <c r="K203" s="281"/>
      <c r="L203" s="281"/>
      <c r="M203" s="281"/>
      <c r="N203" s="281"/>
      <c r="O203" s="281"/>
      <c r="P203" s="281"/>
      <c r="Q203" s="281"/>
      <c r="R203" s="281"/>
      <c r="S203" s="281"/>
      <c r="T203" s="281"/>
      <c r="U203" s="281"/>
      <c r="V203" s="281"/>
      <c r="W203" s="281"/>
      <c r="X203" s="281"/>
      <c r="Y203" s="281"/>
      <c r="Z203" s="281"/>
      <c r="AA203" s="281"/>
      <c r="AB203" s="281"/>
      <c r="AC203" s="281"/>
      <c r="AD203" s="281"/>
      <c r="AE203" s="281"/>
    </row>
    <row r="204" spans="4:31">
      <c r="D204" s="1683"/>
      <c r="G204" s="1700"/>
      <c r="H204" s="192"/>
      <c r="I204" s="281"/>
      <c r="J204" s="281"/>
      <c r="K204" s="281"/>
      <c r="L204" s="281"/>
      <c r="M204" s="281"/>
      <c r="N204" s="281"/>
      <c r="O204" s="281"/>
      <c r="P204" s="281"/>
      <c r="Q204" s="281"/>
      <c r="R204" s="281"/>
      <c r="S204" s="281"/>
      <c r="T204" s="281"/>
      <c r="U204" s="281"/>
      <c r="V204" s="281"/>
      <c r="W204" s="281"/>
      <c r="X204" s="281"/>
      <c r="Y204" s="281"/>
      <c r="Z204" s="281"/>
      <c r="AA204" s="281"/>
      <c r="AB204" s="281"/>
      <c r="AC204" s="281"/>
      <c r="AD204" s="281"/>
      <c r="AE204" s="281"/>
    </row>
    <row r="205" spans="4:31">
      <c r="D205" s="1683"/>
      <c r="G205" s="1700"/>
      <c r="H205" s="192"/>
      <c r="I205" s="281"/>
      <c r="J205" s="281"/>
      <c r="K205" s="281"/>
      <c r="L205" s="281"/>
      <c r="M205" s="281"/>
      <c r="N205" s="281"/>
      <c r="O205" s="281"/>
      <c r="P205" s="281"/>
      <c r="Q205" s="281"/>
      <c r="R205" s="281"/>
      <c r="S205" s="281"/>
      <c r="T205" s="281"/>
      <c r="U205" s="281"/>
      <c r="V205" s="281"/>
      <c r="W205" s="281"/>
      <c r="X205" s="281"/>
      <c r="Y205" s="281"/>
      <c r="Z205" s="281"/>
      <c r="AA205" s="281"/>
      <c r="AB205" s="281"/>
      <c r="AC205" s="281"/>
      <c r="AD205" s="281"/>
      <c r="AE205" s="281"/>
    </row>
    <row r="206" spans="4:31">
      <c r="D206" s="1683"/>
      <c r="G206" s="1700"/>
      <c r="H206" s="192"/>
      <c r="I206" s="281"/>
      <c r="J206" s="281"/>
      <c r="K206" s="281"/>
      <c r="L206" s="281"/>
      <c r="M206" s="281"/>
      <c r="N206" s="281"/>
      <c r="O206" s="281"/>
      <c r="P206" s="281"/>
      <c r="Q206" s="281"/>
      <c r="R206" s="281"/>
      <c r="S206" s="281"/>
      <c r="T206" s="281"/>
      <c r="U206" s="281"/>
      <c r="V206" s="281"/>
      <c r="W206" s="281"/>
      <c r="X206" s="281"/>
      <c r="Y206" s="281"/>
      <c r="Z206" s="281"/>
      <c r="AA206" s="281"/>
      <c r="AB206" s="281"/>
      <c r="AC206" s="281"/>
      <c r="AD206" s="281"/>
      <c r="AE206" s="281"/>
    </row>
    <row r="207" spans="4:31">
      <c r="M207" s="1569"/>
    </row>
    <row r="211" spans="4:31">
      <c r="D211" s="4905"/>
      <c r="E211" s="4905"/>
      <c r="H211" s="1569"/>
      <c r="I211" s="1569"/>
      <c r="J211" s="1569"/>
      <c r="K211" s="1569"/>
      <c r="L211" s="1569"/>
      <c r="M211" s="1569"/>
      <c r="N211" s="1569"/>
      <c r="O211" s="1569"/>
      <c r="P211" s="1569"/>
      <c r="Q211" s="1569"/>
      <c r="R211" s="1569"/>
      <c r="S211" s="1569"/>
      <c r="T211" s="1569"/>
      <c r="U211" s="1569"/>
      <c r="V211" s="1569"/>
      <c r="W211" s="1569"/>
      <c r="X211" s="1569"/>
      <c r="Y211" s="1569"/>
      <c r="Z211" s="1569"/>
      <c r="AA211" s="1569"/>
      <c r="AB211" s="1569"/>
      <c r="AC211" s="1569"/>
      <c r="AD211" s="1569"/>
      <c r="AE211" s="1569"/>
    </row>
    <row r="212" spans="4:31">
      <c r="H212" s="4900"/>
      <c r="I212" s="4900"/>
      <c r="J212" s="4900"/>
      <c r="K212" s="4900"/>
      <c r="L212" s="4900"/>
      <c r="M212" s="4900"/>
      <c r="N212" s="4900"/>
      <c r="O212" s="4900"/>
      <c r="P212" s="4900"/>
      <c r="Q212" s="4900"/>
      <c r="R212" s="4900"/>
      <c r="S212" s="4900"/>
      <c r="T212" s="4900"/>
      <c r="U212" s="4900"/>
      <c r="V212" s="4900"/>
      <c r="W212" s="4900"/>
      <c r="X212" s="4900"/>
      <c r="Y212" s="4900"/>
      <c r="Z212" s="4900"/>
      <c r="AA212" s="4900"/>
      <c r="AB212" s="4900"/>
      <c r="AC212" s="4900"/>
      <c r="AD212" s="4900"/>
      <c r="AE212" s="4900"/>
    </row>
    <row r="213" spans="4:31">
      <c r="H213" s="193"/>
      <c r="I213" s="1684"/>
      <c r="J213" s="1684"/>
      <c r="K213" s="1684"/>
      <c r="L213" s="1684"/>
      <c r="M213" s="1684"/>
      <c r="N213" s="1684"/>
      <c r="O213" s="1684"/>
      <c r="P213" s="1684"/>
      <c r="Q213" s="1684"/>
      <c r="R213" s="1684"/>
      <c r="S213" s="1684"/>
      <c r="T213" s="1684"/>
      <c r="U213" s="1684"/>
      <c r="V213" s="1684"/>
      <c r="W213" s="1684"/>
      <c r="X213" s="1684"/>
      <c r="Y213" s="1684"/>
      <c r="Z213" s="1684"/>
      <c r="AA213" s="1684"/>
      <c r="AB213" s="1718"/>
      <c r="AC213" s="1718"/>
      <c r="AD213" s="1718"/>
      <c r="AE213" s="1569"/>
    </row>
    <row r="214" spans="4:31">
      <c r="D214" s="1683"/>
      <c r="G214" s="1700"/>
      <c r="H214" s="192"/>
      <c r="I214" s="281"/>
      <c r="J214" s="281"/>
      <c r="K214" s="281"/>
      <c r="L214" s="281"/>
      <c r="M214" s="281"/>
      <c r="N214" s="281"/>
      <c r="O214" s="281"/>
      <c r="P214" s="281"/>
      <c r="Q214" s="281"/>
      <c r="R214" s="281"/>
      <c r="S214" s="281"/>
      <c r="T214" s="281"/>
      <c r="U214" s="281"/>
      <c r="V214" s="281"/>
      <c r="W214" s="281"/>
      <c r="X214" s="281"/>
      <c r="Y214" s="281"/>
      <c r="Z214" s="281"/>
      <c r="AA214" s="281"/>
      <c r="AB214" s="281"/>
      <c r="AC214" s="281"/>
      <c r="AD214" s="281"/>
      <c r="AE214" s="281"/>
    </row>
    <row r="215" spans="4:31">
      <c r="D215" s="281"/>
      <c r="G215" s="1700"/>
      <c r="H215" s="192"/>
      <c r="I215" s="281"/>
      <c r="J215" s="281"/>
      <c r="K215" s="281"/>
      <c r="L215" s="281"/>
      <c r="M215" s="281"/>
      <c r="N215" s="281"/>
      <c r="O215" s="281"/>
      <c r="P215" s="281"/>
      <c r="Q215" s="281"/>
      <c r="R215" s="281"/>
      <c r="S215" s="281"/>
      <c r="T215" s="281"/>
      <c r="U215" s="281"/>
      <c r="V215" s="281"/>
      <c r="W215" s="281"/>
      <c r="X215" s="281"/>
      <c r="Y215" s="281"/>
      <c r="Z215" s="281"/>
      <c r="AA215" s="281"/>
      <c r="AB215" s="281"/>
      <c r="AC215" s="281"/>
      <c r="AD215" s="281"/>
      <c r="AE215" s="281"/>
    </row>
    <row r="216" spans="4:31">
      <c r="D216" s="1683"/>
      <c r="G216" s="1700"/>
      <c r="H216" s="192"/>
      <c r="I216" s="281"/>
      <c r="J216" s="281"/>
      <c r="K216" s="1714"/>
      <c r="L216" s="1714"/>
      <c r="M216" s="1665"/>
      <c r="N216" s="281"/>
      <c r="O216" s="281"/>
      <c r="P216" s="281"/>
      <c r="Q216" s="281"/>
      <c r="R216" s="281"/>
      <c r="S216" s="281"/>
      <c r="T216" s="281"/>
      <c r="U216" s="281"/>
      <c r="V216" s="281"/>
      <c r="W216" s="281"/>
      <c r="X216" s="281"/>
      <c r="Y216" s="281"/>
      <c r="Z216" s="281"/>
      <c r="AA216" s="281"/>
      <c r="AB216" s="281"/>
      <c r="AC216" s="281"/>
      <c r="AD216" s="281"/>
      <c r="AE216" s="281"/>
    </row>
    <row r="217" spans="4:31">
      <c r="D217" s="1683"/>
      <c r="G217" s="1684"/>
      <c r="H217" s="192"/>
      <c r="I217" s="281"/>
      <c r="J217" s="281"/>
      <c r="K217" s="1714"/>
      <c r="L217" s="1714"/>
      <c r="M217" s="281"/>
      <c r="N217" s="281"/>
      <c r="O217" s="1665"/>
      <c r="P217" s="281"/>
      <c r="Q217" s="1665"/>
      <c r="R217" s="281"/>
      <c r="S217" s="281"/>
      <c r="T217" s="281"/>
      <c r="U217" s="281"/>
      <c r="V217" s="281"/>
      <c r="W217" s="281"/>
      <c r="X217" s="281"/>
      <c r="Y217" s="281"/>
      <c r="Z217" s="1719"/>
      <c r="AA217" s="1719"/>
      <c r="AB217" s="1719"/>
      <c r="AC217" s="1719"/>
      <c r="AD217" s="281"/>
      <c r="AE217" s="281"/>
    </row>
    <row r="218" spans="4:31">
      <c r="D218" s="1683"/>
      <c r="G218" s="1700"/>
      <c r="H218" s="192"/>
      <c r="I218" s="281"/>
      <c r="J218" s="281"/>
      <c r="K218" s="1714"/>
      <c r="L218" s="1714"/>
      <c r="M218" s="1714"/>
      <c r="N218" s="281"/>
      <c r="O218" s="281"/>
      <c r="P218" s="281"/>
      <c r="Q218" s="1665"/>
      <c r="R218" s="281"/>
      <c r="S218" s="281"/>
      <c r="T218" s="281"/>
      <c r="U218" s="281"/>
      <c r="V218" s="281"/>
      <c r="W218" s="281"/>
      <c r="X218" s="281"/>
      <c r="Y218" s="281"/>
      <c r="Z218" s="1720"/>
      <c r="AA218" s="1717"/>
      <c r="AB218" s="1717"/>
      <c r="AC218" s="1717"/>
      <c r="AD218" s="281"/>
      <c r="AE218" s="281"/>
    </row>
    <row r="219" spans="4:31">
      <c r="D219" s="1683"/>
      <c r="G219" s="1700"/>
      <c r="H219" s="192"/>
      <c r="I219" s="281"/>
      <c r="J219" s="281"/>
      <c r="K219" s="1714"/>
      <c r="L219" s="1714"/>
      <c r="M219" s="1714"/>
      <c r="N219" s="281"/>
      <c r="O219" s="1714"/>
      <c r="P219" s="281"/>
      <c r="Q219" s="281"/>
      <c r="R219" s="281"/>
      <c r="S219" s="281"/>
      <c r="T219" s="281"/>
      <c r="U219" s="281"/>
      <c r="V219" s="281"/>
      <c r="W219" s="281"/>
      <c r="X219" s="281"/>
      <c r="Y219" s="281"/>
      <c r="Z219" s="1717"/>
      <c r="AA219" s="1717"/>
      <c r="AB219" s="1717"/>
      <c r="AC219" s="1717"/>
      <c r="AD219" s="281"/>
      <c r="AE219" s="281"/>
    </row>
    <row r="220" spans="4:31">
      <c r="D220" s="1683"/>
      <c r="G220" s="1700"/>
      <c r="H220" s="192"/>
      <c r="I220" s="281"/>
      <c r="J220" s="281"/>
      <c r="K220" s="1714"/>
      <c r="L220" s="1714"/>
      <c r="M220" s="1714"/>
      <c r="N220" s="281"/>
      <c r="O220" s="1714"/>
      <c r="P220" s="281"/>
      <c r="Q220" s="1714"/>
      <c r="R220" s="281"/>
      <c r="S220" s="281"/>
      <c r="T220" s="281"/>
      <c r="U220" s="281"/>
      <c r="V220" s="281"/>
      <c r="W220" s="281"/>
      <c r="X220" s="281"/>
      <c r="Y220" s="281"/>
      <c r="Z220" s="281"/>
      <c r="AA220" s="281"/>
      <c r="AB220" s="281"/>
      <c r="AC220" s="281"/>
      <c r="AD220" s="281"/>
      <c r="AE220" s="281"/>
    </row>
    <row r="221" spans="4:31">
      <c r="D221" s="1683"/>
      <c r="G221" s="1700"/>
      <c r="H221" s="192"/>
      <c r="I221" s="281"/>
      <c r="J221" s="281"/>
      <c r="K221" s="281"/>
      <c r="L221" s="281"/>
      <c r="M221" s="281"/>
      <c r="N221" s="281"/>
      <c r="O221" s="281"/>
      <c r="P221" s="281"/>
      <c r="Q221" s="281"/>
      <c r="R221" s="281"/>
      <c r="S221" s="281"/>
      <c r="T221" s="281"/>
      <c r="U221" s="281"/>
      <c r="V221" s="281"/>
      <c r="W221" s="281"/>
      <c r="X221" s="281"/>
      <c r="Y221" s="281"/>
      <c r="Z221" s="281"/>
      <c r="AA221" s="281"/>
      <c r="AB221" s="281"/>
      <c r="AC221" s="281"/>
      <c r="AD221" s="281"/>
      <c r="AE221" s="281"/>
    </row>
    <row r="222" spans="4:31">
      <c r="D222" s="1683"/>
      <c r="G222" s="1700"/>
      <c r="H222" s="192"/>
      <c r="I222" s="281"/>
      <c r="J222" s="281"/>
      <c r="K222" s="281"/>
      <c r="L222" s="281"/>
      <c r="M222" s="281"/>
      <c r="N222" s="281"/>
      <c r="O222" s="281"/>
      <c r="P222" s="281"/>
      <c r="Q222" s="281"/>
      <c r="R222" s="281"/>
      <c r="S222" s="281"/>
      <c r="T222" s="281"/>
      <c r="U222" s="281"/>
      <c r="V222" s="281"/>
      <c r="W222" s="281"/>
      <c r="X222" s="281"/>
      <c r="Y222" s="281"/>
      <c r="Z222" s="281"/>
      <c r="AA222" s="281"/>
      <c r="AB222" s="281"/>
      <c r="AC222" s="281"/>
      <c r="AD222" s="281"/>
      <c r="AE222" s="281"/>
    </row>
    <row r="223" spans="4:31">
      <c r="D223" s="1683"/>
      <c r="G223" s="1700"/>
      <c r="H223" s="192"/>
      <c r="I223" s="281"/>
      <c r="J223" s="281"/>
      <c r="K223" s="281"/>
      <c r="L223" s="281"/>
      <c r="M223" s="281"/>
      <c r="N223" s="281"/>
      <c r="O223" s="281"/>
      <c r="P223" s="281"/>
      <c r="Q223" s="281"/>
      <c r="R223" s="281"/>
      <c r="S223" s="281"/>
      <c r="T223" s="281"/>
      <c r="U223" s="281"/>
      <c r="V223" s="281"/>
      <c r="W223" s="281"/>
      <c r="X223" s="281"/>
      <c r="Y223" s="281"/>
      <c r="Z223" s="281"/>
      <c r="AA223" s="281"/>
      <c r="AB223" s="281"/>
      <c r="AC223" s="281"/>
      <c r="AD223" s="281"/>
      <c r="AE223" s="281"/>
    </row>
    <row r="224" spans="4:31">
      <c r="D224" s="1683"/>
      <c r="G224" s="1684"/>
      <c r="H224" s="192"/>
      <c r="I224" s="281"/>
      <c r="J224" s="281"/>
      <c r="K224" s="281"/>
      <c r="L224" s="281"/>
      <c r="M224" s="281"/>
      <c r="N224" s="281"/>
      <c r="O224" s="281"/>
      <c r="P224" s="281"/>
      <c r="Q224" s="281"/>
      <c r="R224" s="281"/>
      <c r="S224" s="281"/>
      <c r="T224" s="281"/>
      <c r="U224" s="281"/>
      <c r="V224" s="281"/>
      <c r="W224" s="281"/>
      <c r="X224" s="281"/>
      <c r="Y224" s="281"/>
      <c r="Z224" s="281"/>
      <c r="AA224" s="281"/>
      <c r="AB224" s="281"/>
      <c r="AC224" s="281"/>
      <c r="AD224" s="281"/>
      <c r="AE224" s="281"/>
    </row>
    <row r="225" spans="4:31">
      <c r="D225" s="1683"/>
      <c r="G225" s="1700"/>
      <c r="H225" s="192"/>
      <c r="I225" s="281"/>
      <c r="J225" s="281"/>
      <c r="K225" s="281"/>
      <c r="L225" s="281"/>
      <c r="M225" s="281"/>
      <c r="N225" s="281"/>
      <c r="O225" s="281"/>
      <c r="P225" s="281"/>
      <c r="Q225" s="281"/>
      <c r="R225" s="281"/>
      <c r="S225" s="281"/>
      <c r="T225" s="281"/>
      <c r="U225" s="281"/>
      <c r="V225" s="281"/>
      <c r="W225" s="281"/>
      <c r="X225" s="281"/>
      <c r="Y225" s="281"/>
      <c r="Z225" s="281"/>
      <c r="AA225" s="281"/>
      <c r="AB225" s="281"/>
      <c r="AC225" s="281"/>
      <c r="AD225" s="281"/>
      <c r="AE225" s="281"/>
    </row>
    <row r="226" spans="4:31">
      <c r="D226" s="1683"/>
      <c r="G226" s="1700"/>
      <c r="H226" s="192"/>
      <c r="I226" s="281"/>
      <c r="J226" s="281"/>
      <c r="K226" s="281"/>
      <c r="L226" s="281"/>
      <c r="M226" s="281"/>
      <c r="N226" s="281"/>
      <c r="O226" s="281"/>
      <c r="P226" s="281"/>
      <c r="Q226" s="281"/>
      <c r="R226" s="281"/>
      <c r="S226" s="281"/>
      <c r="T226" s="281"/>
      <c r="U226" s="281"/>
      <c r="V226" s="281"/>
      <c r="W226" s="281"/>
      <c r="X226" s="281"/>
      <c r="Y226" s="281"/>
      <c r="Z226" s="281"/>
      <c r="AA226" s="281"/>
      <c r="AB226" s="281"/>
      <c r="AC226" s="281"/>
      <c r="AD226" s="281"/>
      <c r="AE226" s="281"/>
    </row>
    <row r="227" spans="4:31">
      <c r="D227" s="1683"/>
      <c r="G227" s="1700"/>
      <c r="H227" s="192"/>
      <c r="I227" s="281"/>
      <c r="J227" s="281"/>
      <c r="K227" s="281"/>
      <c r="L227" s="281"/>
      <c r="M227" s="281"/>
      <c r="N227" s="281"/>
      <c r="O227" s="281"/>
      <c r="P227" s="281"/>
      <c r="Q227" s="281"/>
      <c r="R227" s="281"/>
      <c r="S227" s="281"/>
      <c r="T227" s="281"/>
      <c r="U227" s="281"/>
      <c r="V227" s="281"/>
      <c r="W227" s="281"/>
      <c r="X227" s="281"/>
      <c r="Y227" s="281"/>
      <c r="Z227" s="281"/>
      <c r="AA227" s="281"/>
      <c r="AB227" s="281"/>
      <c r="AC227" s="281"/>
      <c r="AD227" s="281"/>
      <c r="AE227" s="281"/>
    </row>
    <row r="228" spans="4:31">
      <c r="D228" s="1683"/>
      <c r="G228" s="1700"/>
      <c r="H228" s="192"/>
      <c r="I228" s="281"/>
      <c r="J228" s="281"/>
      <c r="K228" s="281"/>
      <c r="L228" s="281"/>
      <c r="M228" s="281"/>
      <c r="N228" s="281"/>
      <c r="O228" s="281"/>
      <c r="P228" s="281"/>
      <c r="Q228" s="281"/>
      <c r="R228" s="281"/>
      <c r="S228" s="281"/>
      <c r="T228" s="281"/>
      <c r="U228" s="281"/>
      <c r="V228" s="281"/>
      <c r="W228" s="281"/>
      <c r="X228" s="281"/>
      <c r="Y228" s="281"/>
      <c r="Z228" s="281"/>
      <c r="AA228" s="281"/>
      <c r="AB228" s="281"/>
      <c r="AC228" s="281"/>
      <c r="AD228" s="281"/>
      <c r="AE228" s="281"/>
    </row>
    <row r="229" spans="4:31">
      <c r="D229" s="1683"/>
      <c r="G229" s="1700"/>
      <c r="H229" s="192"/>
      <c r="I229" s="281"/>
      <c r="J229" s="281"/>
      <c r="K229" s="281"/>
      <c r="L229" s="281"/>
      <c r="M229" s="281"/>
      <c r="N229" s="281"/>
      <c r="O229" s="281"/>
      <c r="P229" s="281"/>
      <c r="Q229" s="281"/>
      <c r="R229" s="281"/>
      <c r="S229" s="281"/>
      <c r="T229" s="281"/>
      <c r="U229" s="281"/>
      <c r="V229" s="281"/>
      <c r="W229" s="281"/>
      <c r="X229" s="281"/>
      <c r="Y229" s="281"/>
      <c r="Z229" s="281"/>
      <c r="AA229" s="281"/>
      <c r="AB229" s="281"/>
      <c r="AC229" s="281"/>
      <c r="AD229" s="281"/>
      <c r="AE229" s="281"/>
    </row>
    <row r="230" spans="4:31">
      <c r="D230" s="1683"/>
      <c r="G230" s="1684"/>
      <c r="H230" s="192"/>
      <c r="I230" s="281"/>
      <c r="J230" s="281"/>
      <c r="K230" s="281"/>
      <c r="L230" s="281"/>
      <c r="M230" s="281"/>
      <c r="N230" s="281"/>
      <c r="O230" s="281"/>
      <c r="P230" s="281"/>
      <c r="Q230" s="281"/>
      <c r="R230" s="281"/>
      <c r="S230" s="281"/>
      <c r="T230" s="281"/>
      <c r="U230" s="281"/>
      <c r="V230" s="281"/>
      <c r="W230" s="281"/>
      <c r="X230" s="281"/>
      <c r="Y230" s="281"/>
      <c r="Z230" s="281"/>
      <c r="AA230" s="281"/>
      <c r="AB230" s="281"/>
      <c r="AC230" s="281"/>
      <c r="AD230" s="281"/>
      <c r="AE230" s="281"/>
    </row>
    <row r="231" spans="4:31">
      <c r="D231" s="1683"/>
      <c r="G231" s="1684"/>
      <c r="H231" s="192"/>
      <c r="I231" s="281"/>
      <c r="J231" s="281"/>
      <c r="K231" s="281"/>
      <c r="L231" s="281"/>
      <c r="M231" s="281"/>
      <c r="N231" s="281"/>
      <c r="O231" s="281"/>
      <c r="P231" s="281"/>
      <c r="Q231" s="281"/>
      <c r="R231" s="281"/>
      <c r="S231" s="281"/>
      <c r="T231" s="281"/>
      <c r="U231" s="281"/>
      <c r="V231" s="281"/>
      <c r="W231" s="281"/>
      <c r="X231" s="281"/>
      <c r="Y231" s="281"/>
      <c r="Z231" s="281"/>
      <c r="AA231" s="281"/>
      <c r="AB231" s="281"/>
      <c r="AC231" s="281"/>
      <c r="AD231" s="281"/>
      <c r="AE231" s="281"/>
    </row>
    <row r="232" spans="4:31">
      <c r="D232" s="1683"/>
      <c r="G232" s="1684"/>
      <c r="H232" s="192"/>
      <c r="I232" s="281"/>
      <c r="J232" s="281"/>
      <c r="K232" s="281"/>
      <c r="L232" s="281"/>
      <c r="M232" s="281"/>
      <c r="N232" s="281"/>
      <c r="O232" s="281"/>
      <c r="P232" s="281"/>
      <c r="Q232" s="281"/>
      <c r="R232" s="281"/>
      <c r="S232" s="281"/>
      <c r="T232" s="281"/>
      <c r="U232" s="281"/>
      <c r="V232" s="281"/>
      <c r="W232" s="281"/>
      <c r="X232" s="281"/>
      <c r="Y232" s="281"/>
      <c r="Z232" s="281"/>
      <c r="AA232" s="281"/>
      <c r="AB232" s="281"/>
      <c r="AC232" s="281"/>
      <c r="AD232" s="281"/>
      <c r="AE232" s="281"/>
    </row>
    <row r="233" spans="4:31">
      <c r="I233" s="1714"/>
      <c r="J233" s="1714"/>
      <c r="K233" s="1714"/>
      <c r="L233" s="1714"/>
      <c r="M233" s="1714"/>
      <c r="N233" s="1714"/>
      <c r="O233" s="1714"/>
      <c r="P233" s="1714"/>
      <c r="Q233" s="1714"/>
      <c r="R233" s="1714"/>
      <c r="S233" s="1714"/>
      <c r="T233" s="1714"/>
      <c r="U233" s="1714"/>
      <c r="V233" s="1714"/>
      <c r="W233" s="1714"/>
      <c r="X233" s="1714"/>
      <c r="Y233" s="1714"/>
      <c r="Z233" s="1714"/>
      <c r="AA233" s="1714"/>
      <c r="AB233" s="1714"/>
      <c r="AC233" s="1714"/>
      <c r="AD233" s="281"/>
      <c r="AE233" s="281"/>
    </row>
    <row r="234" spans="4:31">
      <c r="D234" s="281"/>
      <c r="G234" s="1684"/>
      <c r="H234" s="281"/>
      <c r="I234" s="281"/>
      <c r="J234" s="281"/>
      <c r="K234" s="281"/>
      <c r="L234" s="281"/>
      <c r="M234" s="281"/>
      <c r="N234" s="281"/>
      <c r="O234" s="281"/>
      <c r="P234" s="281"/>
      <c r="Q234" s="281"/>
      <c r="R234" s="281"/>
      <c r="S234" s="281"/>
      <c r="T234" s="281"/>
      <c r="U234" s="281"/>
      <c r="V234" s="281"/>
      <c r="W234" s="281"/>
      <c r="X234" s="281"/>
      <c r="Y234" s="281"/>
      <c r="Z234" s="281"/>
      <c r="AA234" s="281"/>
      <c r="AB234" s="281"/>
      <c r="AC234" s="281"/>
      <c r="AD234" s="281"/>
      <c r="AE234" s="281"/>
    </row>
    <row r="235" spans="4:31">
      <c r="D235" s="1683"/>
      <c r="G235" s="1684"/>
      <c r="H235" s="192"/>
      <c r="I235" s="281"/>
      <c r="J235" s="281"/>
      <c r="K235" s="281"/>
      <c r="L235" s="281"/>
      <c r="M235" s="281"/>
      <c r="N235" s="281"/>
      <c r="O235" s="281"/>
      <c r="P235" s="281"/>
      <c r="Q235" s="281"/>
      <c r="R235" s="281"/>
      <c r="S235" s="281"/>
      <c r="T235" s="281"/>
      <c r="U235" s="281"/>
      <c r="V235" s="281"/>
      <c r="W235" s="281"/>
      <c r="X235" s="281"/>
      <c r="Y235" s="281"/>
      <c r="Z235" s="281"/>
      <c r="AA235" s="281"/>
      <c r="AB235" s="281"/>
      <c r="AC235" s="281"/>
      <c r="AD235" s="281"/>
      <c r="AE235" s="281"/>
    </row>
    <row r="236" spans="4:31">
      <c r="D236" s="1683"/>
      <c r="G236" s="1684"/>
      <c r="H236" s="192"/>
      <c r="I236" s="281"/>
      <c r="J236" s="281"/>
      <c r="K236" s="281"/>
      <c r="L236" s="281"/>
      <c r="M236" s="281"/>
      <c r="N236" s="281"/>
      <c r="O236" s="281"/>
      <c r="P236" s="281"/>
      <c r="Q236" s="281"/>
      <c r="R236" s="281"/>
      <c r="S236" s="281"/>
      <c r="T236" s="281"/>
      <c r="U236" s="281"/>
      <c r="V236" s="281"/>
      <c r="W236" s="281"/>
      <c r="X236" s="281"/>
      <c r="Y236" s="281"/>
      <c r="Z236" s="281"/>
      <c r="AA236" s="281"/>
      <c r="AB236" s="281"/>
      <c r="AC236" s="281"/>
      <c r="AD236" s="281"/>
      <c r="AE236" s="281"/>
    </row>
    <row r="237" spans="4:31">
      <c r="D237" s="1683"/>
      <c r="G237" s="1684"/>
      <c r="H237" s="192"/>
      <c r="I237" s="281"/>
      <c r="J237" s="281"/>
      <c r="K237" s="281"/>
      <c r="L237" s="281"/>
      <c r="M237" s="281"/>
      <c r="N237" s="281"/>
      <c r="O237" s="281"/>
      <c r="P237" s="281"/>
      <c r="Q237" s="281"/>
      <c r="R237" s="281"/>
      <c r="S237" s="281"/>
      <c r="T237" s="281"/>
      <c r="U237" s="281"/>
      <c r="V237" s="281"/>
      <c r="W237" s="281"/>
      <c r="X237" s="281"/>
      <c r="Y237" s="281"/>
      <c r="Z237" s="281"/>
      <c r="AA237" s="281"/>
      <c r="AB237" s="281"/>
      <c r="AC237" s="281"/>
      <c r="AD237" s="281"/>
      <c r="AE237" s="281"/>
    </row>
    <row r="238" spans="4:31">
      <c r="D238" s="1683"/>
      <c r="G238" s="1684"/>
      <c r="H238" s="192"/>
      <c r="I238" s="281"/>
      <c r="J238" s="281"/>
      <c r="K238" s="281"/>
      <c r="L238" s="281"/>
      <c r="M238" s="281"/>
      <c r="N238" s="281"/>
      <c r="O238" s="281"/>
      <c r="P238" s="281"/>
      <c r="Q238" s="281"/>
      <c r="R238" s="281"/>
      <c r="S238" s="281"/>
      <c r="T238" s="281"/>
      <c r="U238" s="281"/>
      <c r="V238" s="281"/>
      <c r="W238" s="281"/>
      <c r="X238" s="281"/>
      <c r="Y238" s="281"/>
      <c r="Z238" s="281"/>
      <c r="AA238" s="281"/>
      <c r="AB238" s="281"/>
      <c r="AC238" s="281"/>
      <c r="AD238" s="281"/>
      <c r="AE238" s="281"/>
    </row>
    <row r="239" spans="4:31">
      <c r="D239" s="1683"/>
      <c r="G239" s="1684"/>
      <c r="H239" s="192"/>
      <c r="I239" s="281"/>
      <c r="J239" s="281"/>
      <c r="K239" s="281"/>
      <c r="L239" s="281"/>
      <c r="M239" s="281"/>
      <c r="N239" s="281"/>
      <c r="O239" s="281"/>
      <c r="P239" s="281"/>
      <c r="Q239" s="281"/>
      <c r="R239" s="281"/>
      <c r="S239" s="281"/>
      <c r="T239" s="281"/>
      <c r="U239" s="281"/>
      <c r="V239" s="281"/>
      <c r="W239" s="281"/>
      <c r="X239" s="281"/>
      <c r="Y239" s="281"/>
      <c r="Z239" s="281"/>
      <c r="AA239" s="281"/>
      <c r="AB239" s="281"/>
      <c r="AC239" s="281"/>
      <c r="AD239" s="281"/>
      <c r="AE239" s="281"/>
    </row>
    <row r="240" spans="4:31">
      <c r="D240" s="1683"/>
      <c r="G240" s="1684"/>
      <c r="H240" s="192"/>
      <c r="I240" s="281"/>
      <c r="J240" s="281"/>
      <c r="K240" s="281"/>
      <c r="L240" s="281"/>
      <c r="M240" s="281"/>
      <c r="N240" s="281"/>
      <c r="O240" s="281"/>
      <c r="P240" s="281"/>
      <c r="Q240" s="281"/>
      <c r="R240" s="281"/>
      <c r="S240" s="281"/>
      <c r="T240" s="281"/>
      <c r="U240" s="281"/>
      <c r="V240" s="281"/>
      <c r="W240" s="281"/>
      <c r="X240" s="281"/>
      <c r="Y240" s="281"/>
      <c r="Z240" s="281"/>
      <c r="AA240" s="281"/>
      <c r="AB240" s="281"/>
      <c r="AC240" s="281"/>
      <c r="AD240" s="281"/>
      <c r="AE240" s="281"/>
    </row>
    <row r="241" spans="3:31">
      <c r="D241" s="1683"/>
      <c r="G241" s="1684"/>
      <c r="H241" s="192"/>
      <c r="I241" s="281"/>
      <c r="J241" s="281"/>
      <c r="K241" s="281"/>
      <c r="L241" s="281"/>
      <c r="M241" s="281"/>
      <c r="N241" s="281"/>
      <c r="O241" s="281"/>
      <c r="P241" s="281"/>
      <c r="Q241" s="281"/>
      <c r="R241" s="281"/>
      <c r="S241" s="281"/>
      <c r="T241" s="281"/>
      <c r="U241" s="281"/>
      <c r="V241" s="281"/>
      <c r="W241" s="281"/>
      <c r="X241" s="281"/>
      <c r="Y241" s="281"/>
      <c r="Z241" s="281"/>
      <c r="AA241" s="1684"/>
      <c r="AB241" s="281"/>
      <c r="AC241" s="281"/>
      <c r="AD241" s="281"/>
      <c r="AE241" s="281"/>
    </row>
    <row r="242" spans="3:31">
      <c r="D242" s="1683"/>
      <c r="G242" s="1684"/>
      <c r="H242" s="192"/>
      <c r="I242" s="281"/>
      <c r="J242" s="281"/>
      <c r="K242" s="281"/>
      <c r="L242" s="281"/>
      <c r="M242" s="281"/>
      <c r="N242" s="281"/>
      <c r="O242" s="281"/>
      <c r="P242" s="281"/>
      <c r="Q242" s="281"/>
      <c r="R242" s="281"/>
      <c r="S242" s="281"/>
      <c r="T242" s="281"/>
      <c r="U242" s="281"/>
      <c r="V242" s="281"/>
      <c r="W242" s="281"/>
      <c r="X242" s="281"/>
      <c r="Y242" s="281"/>
      <c r="Z242" s="281"/>
      <c r="AA242" s="281"/>
      <c r="AB242" s="281"/>
      <c r="AC242" s="281"/>
      <c r="AD242" s="281"/>
      <c r="AE242" s="281"/>
    </row>
    <row r="243" spans="3:31">
      <c r="D243" s="1683"/>
      <c r="G243" s="1684"/>
      <c r="H243" s="192"/>
      <c r="I243" s="281"/>
      <c r="J243" s="281"/>
      <c r="K243" s="281"/>
      <c r="L243" s="281"/>
      <c r="M243" s="281"/>
      <c r="N243" s="281"/>
      <c r="O243" s="281"/>
      <c r="P243" s="281"/>
      <c r="Q243" s="281"/>
      <c r="R243" s="281"/>
      <c r="S243" s="281"/>
      <c r="T243" s="281"/>
      <c r="U243" s="281"/>
      <c r="V243" s="281"/>
      <c r="W243" s="281"/>
      <c r="X243" s="281"/>
      <c r="Y243" s="281"/>
      <c r="Z243" s="281"/>
      <c r="AA243" s="281"/>
      <c r="AB243" s="281"/>
      <c r="AC243" s="281"/>
      <c r="AD243" s="281"/>
      <c r="AE243" s="281"/>
    </row>
    <row r="244" spans="3:31">
      <c r="D244" s="1683"/>
      <c r="G244" s="1684"/>
      <c r="H244" s="192"/>
      <c r="I244" s="281"/>
      <c r="J244" s="281"/>
      <c r="K244" s="281"/>
      <c r="L244" s="281"/>
      <c r="M244" s="281"/>
      <c r="N244" s="281"/>
      <c r="O244" s="281"/>
      <c r="P244" s="281"/>
      <c r="Q244" s="281"/>
      <c r="R244" s="281"/>
      <c r="S244" s="281"/>
      <c r="T244" s="281"/>
      <c r="U244" s="281"/>
      <c r="V244" s="281"/>
      <c r="W244" s="281"/>
      <c r="X244" s="281"/>
      <c r="Y244" s="281"/>
      <c r="Z244" s="281"/>
      <c r="AA244" s="281"/>
      <c r="AB244" s="281"/>
      <c r="AC244" s="281"/>
      <c r="AD244" s="281"/>
      <c r="AE244" s="281"/>
    </row>
    <row r="245" spans="3:31">
      <c r="D245" s="1683"/>
      <c r="G245" s="1684"/>
      <c r="H245" s="192"/>
      <c r="I245" s="281"/>
      <c r="J245" s="281"/>
      <c r="K245" s="281"/>
      <c r="L245" s="281"/>
      <c r="M245" s="281"/>
      <c r="N245" s="281"/>
      <c r="O245" s="281"/>
      <c r="P245" s="281"/>
      <c r="Q245" s="281"/>
      <c r="R245" s="281"/>
      <c r="S245" s="1683"/>
      <c r="T245" s="1683"/>
      <c r="U245" s="281"/>
      <c r="V245" s="281"/>
      <c r="W245" s="281"/>
      <c r="X245" s="281"/>
      <c r="Y245" s="281"/>
      <c r="Z245" s="281"/>
      <c r="AA245" s="281"/>
      <c r="AB245" s="281"/>
      <c r="AC245" s="281"/>
      <c r="AD245" s="281"/>
      <c r="AE245" s="281"/>
    </row>
    <row r="246" spans="3:31">
      <c r="D246" s="1683"/>
      <c r="G246" s="1684"/>
      <c r="H246" s="192"/>
      <c r="I246" s="192"/>
      <c r="J246" s="192"/>
      <c r="K246" s="192"/>
      <c r="L246" s="192"/>
      <c r="M246" s="192"/>
      <c r="N246" s="192"/>
      <c r="O246" s="192"/>
      <c r="P246" s="192"/>
      <c r="Q246" s="192"/>
      <c r="R246" s="192"/>
      <c r="S246" s="1683"/>
      <c r="T246" s="1683"/>
      <c r="U246" s="1683"/>
      <c r="V246" s="1683"/>
      <c r="W246" s="1683"/>
      <c r="X246" s="1683"/>
      <c r="Y246" s="1683"/>
      <c r="Z246" s="1683"/>
      <c r="AA246" s="1683"/>
      <c r="AB246" s="1683"/>
      <c r="AC246" s="1683"/>
      <c r="AD246" s="1683"/>
      <c r="AE246" s="1665"/>
    </row>
    <row r="247" spans="3:31">
      <c r="D247" s="1683"/>
      <c r="G247" s="1684"/>
      <c r="H247" s="192"/>
      <c r="I247" s="192"/>
      <c r="J247" s="192"/>
      <c r="K247" s="192"/>
      <c r="L247" s="192"/>
      <c r="M247" s="192"/>
      <c r="N247" s="192"/>
      <c r="O247" s="192"/>
      <c r="P247" s="192"/>
      <c r="Q247" s="192"/>
      <c r="R247" s="192"/>
      <c r="S247" s="1683"/>
      <c r="T247" s="1683"/>
      <c r="U247" s="1683"/>
      <c r="V247" s="1683"/>
      <c r="W247" s="1683"/>
      <c r="X247" s="1683"/>
      <c r="Y247" s="1683"/>
      <c r="Z247" s="1683"/>
      <c r="AA247" s="1683"/>
      <c r="AB247" s="1683"/>
      <c r="AC247" s="1683"/>
      <c r="AD247" s="1683"/>
      <c r="AE247" s="1665"/>
    </row>
    <row r="248" spans="3:31">
      <c r="D248" s="1683"/>
      <c r="G248" s="1684"/>
      <c r="H248" s="192"/>
      <c r="I248" s="192"/>
      <c r="J248" s="192"/>
      <c r="K248" s="192"/>
      <c r="L248" s="192"/>
      <c r="M248" s="192"/>
      <c r="N248" s="192"/>
      <c r="O248" s="192"/>
      <c r="P248" s="192"/>
      <c r="Q248" s="192"/>
      <c r="R248" s="192"/>
      <c r="S248" s="1683"/>
      <c r="T248" s="1683"/>
      <c r="U248" s="1683"/>
      <c r="V248" s="1683"/>
      <c r="W248" s="1683"/>
      <c r="X248" s="1683"/>
      <c r="Y248" s="1683"/>
      <c r="Z248" s="1683"/>
      <c r="AA248" s="1683"/>
      <c r="AB248" s="1683"/>
      <c r="AC248" s="1683"/>
      <c r="AD248" s="1683"/>
      <c r="AE248" s="1665"/>
    </row>
    <row r="249" spans="3:31">
      <c r="D249" s="1683"/>
      <c r="G249" s="1684"/>
      <c r="H249" s="192"/>
      <c r="I249" s="192"/>
      <c r="J249" s="192"/>
      <c r="K249" s="192"/>
      <c r="L249" s="192"/>
      <c r="M249" s="192"/>
      <c r="N249" s="192"/>
      <c r="O249" s="192"/>
      <c r="P249" s="192"/>
      <c r="Q249" s="192"/>
      <c r="R249" s="192"/>
      <c r="S249" s="1683"/>
      <c r="T249" s="1683"/>
      <c r="U249" s="1683"/>
      <c r="V249" s="1683"/>
      <c r="W249" s="1683"/>
      <c r="X249" s="1683"/>
      <c r="Y249" s="1683"/>
      <c r="Z249" s="1683"/>
      <c r="AA249" s="1683"/>
      <c r="AB249" s="1683"/>
      <c r="AC249" s="1683"/>
      <c r="AD249" s="1683"/>
      <c r="AE249" s="1665"/>
    </row>
    <row r="250" spans="3:31">
      <c r="C250" s="192"/>
      <c r="D250" s="767"/>
      <c r="E250" s="767"/>
      <c r="F250" s="1721"/>
      <c r="G250" s="767"/>
    </row>
    <row r="251" spans="3:31">
      <c r="C251" s="192"/>
      <c r="D251" s="767"/>
      <c r="E251" s="767"/>
      <c r="F251" s="1721"/>
      <c r="G251" s="767"/>
    </row>
    <row r="412" spans="19:30">
      <c r="S412" s="1645"/>
      <c r="T412" s="1645"/>
      <c r="U412" s="1645"/>
      <c r="V412" s="1645"/>
      <c r="W412" s="1645"/>
      <c r="X412" s="1645"/>
      <c r="Y412" s="1645"/>
      <c r="Z412" s="1645"/>
      <c r="AA412" s="1645"/>
      <c r="AB412" s="1645"/>
      <c r="AC412" s="1645"/>
      <c r="AD412" s="1645"/>
    </row>
    <row r="413" spans="19:30">
      <c r="S413" s="1645"/>
      <c r="T413" s="1645"/>
      <c r="U413" s="1645"/>
      <c r="V413" s="1645"/>
      <c r="W413" s="1645"/>
      <c r="X413" s="1645"/>
      <c r="Y413" s="1645"/>
      <c r="Z413" s="1645"/>
      <c r="AA413" s="1645"/>
      <c r="AB413" s="1645"/>
      <c r="AC413" s="1645"/>
      <c r="AD413" s="1645"/>
    </row>
    <row r="414" spans="19:30">
      <c r="S414" s="1645"/>
      <c r="T414" s="1645"/>
      <c r="U414" s="1645"/>
      <c r="V414" s="1645"/>
      <c r="W414" s="1645"/>
      <c r="X414" s="1645"/>
      <c r="Y414" s="1645"/>
      <c r="Z414" s="1645"/>
      <c r="AA414" s="1645"/>
      <c r="AB414" s="1645"/>
      <c r="AC414" s="1645"/>
      <c r="AD414" s="1645"/>
    </row>
    <row r="415" spans="19:30">
      <c r="S415" s="1645"/>
      <c r="T415" s="1645"/>
      <c r="U415" s="1645"/>
      <c r="V415" s="1645"/>
      <c r="W415" s="1645"/>
      <c r="X415" s="1645"/>
      <c r="Y415" s="1645"/>
      <c r="Z415" s="1645"/>
      <c r="AA415" s="1645"/>
      <c r="AB415" s="1645"/>
      <c r="AC415" s="1645"/>
      <c r="AD415" s="1645"/>
    </row>
    <row r="416" spans="19:30">
      <c r="S416" s="1645"/>
      <c r="T416" s="1645"/>
      <c r="U416" s="1645"/>
      <c r="V416" s="1645"/>
      <c r="W416" s="1645"/>
      <c r="X416" s="1645"/>
      <c r="Y416" s="1645"/>
      <c r="Z416" s="1645"/>
      <c r="AA416" s="1645"/>
      <c r="AB416" s="1645"/>
      <c r="AC416" s="1645"/>
      <c r="AD416" s="1645"/>
    </row>
    <row r="417" spans="19:30">
      <c r="S417" s="1645"/>
      <c r="T417" s="1645"/>
      <c r="U417" s="1645"/>
      <c r="V417" s="1645"/>
      <c r="W417" s="1645"/>
      <c r="X417" s="1645"/>
      <c r="Y417" s="1645"/>
      <c r="Z417" s="1645"/>
      <c r="AA417" s="1645"/>
      <c r="AB417" s="1645"/>
      <c r="AC417" s="1645"/>
      <c r="AD417" s="1645"/>
    </row>
    <row r="418" spans="19:30">
      <c r="S418" s="1645"/>
      <c r="T418" s="1645"/>
      <c r="U418" s="1645"/>
      <c r="V418" s="1645"/>
      <c r="W418" s="1645"/>
      <c r="X418" s="1645"/>
      <c r="Y418" s="1645"/>
      <c r="Z418" s="1645"/>
      <c r="AA418" s="1645"/>
      <c r="AB418" s="1645"/>
      <c r="AC418" s="1645"/>
      <c r="AD418" s="1645"/>
    </row>
    <row r="419" spans="19:30">
      <c r="S419" s="1645"/>
      <c r="T419" s="1645"/>
      <c r="U419" s="1645"/>
      <c r="V419" s="1645"/>
      <c r="W419" s="1645"/>
      <c r="X419" s="1645"/>
      <c r="Y419" s="1645"/>
      <c r="Z419" s="1645"/>
      <c r="AA419" s="1645"/>
      <c r="AB419" s="1645"/>
      <c r="AC419" s="1645"/>
      <c r="AD419" s="1645"/>
    </row>
    <row r="420" spans="19:30">
      <c r="S420" s="1645"/>
      <c r="T420" s="1645"/>
      <c r="U420" s="1645"/>
      <c r="V420" s="1645"/>
      <c r="W420" s="1645"/>
      <c r="X420" s="1645"/>
      <c r="Y420" s="1645"/>
      <c r="Z420" s="1645"/>
      <c r="AA420" s="1645"/>
      <c r="AB420" s="1645"/>
      <c r="AC420" s="1645"/>
      <c r="AD420" s="1645"/>
    </row>
    <row r="421" spans="19:30">
      <c r="S421" s="1645"/>
      <c r="T421" s="1645"/>
      <c r="U421" s="1645"/>
      <c r="V421" s="1645"/>
      <c r="W421" s="1645"/>
      <c r="X421" s="1645"/>
      <c r="Y421" s="1645"/>
      <c r="Z421" s="1645"/>
      <c r="AA421" s="1645"/>
      <c r="AB421" s="1645"/>
      <c r="AC421" s="1645"/>
      <c r="AD421" s="1645"/>
    </row>
    <row r="422" spans="19:30">
      <c r="S422" s="1645"/>
      <c r="T422" s="1645"/>
      <c r="U422" s="1645"/>
      <c r="V422" s="1645"/>
      <c r="W422" s="1645"/>
      <c r="X422" s="1645"/>
      <c r="Y422" s="1645"/>
      <c r="Z422" s="1645"/>
      <c r="AA422" s="1645"/>
      <c r="AB422" s="1645"/>
      <c r="AC422" s="1645"/>
      <c r="AD422" s="1645"/>
    </row>
    <row r="423" spans="19:30">
      <c r="S423" s="1645"/>
      <c r="T423" s="1645"/>
      <c r="U423" s="1645"/>
      <c r="V423" s="1645"/>
      <c r="W423" s="1645"/>
      <c r="X423" s="1645"/>
      <c r="Y423" s="1645"/>
      <c r="Z423" s="1645"/>
      <c r="AA423" s="1645"/>
      <c r="AB423" s="1645"/>
      <c r="AC423" s="1645"/>
      <c r="AD423" s="1645"/>
    </row>
    <row r="424" spans="19:30">
      <c r="S424" s="1645"/>
      <c r="T424" s="1645"/>
      <c r="U424" s="1645"/>
      <c r="V424" s="1645"/>
      <c r="W424" s="1645"/>
      <c r="X424" s="1645"/>
      <c r="Y424" s="1645"/>
      <c r="Z424" s="1645"/>
      <c r="AA424" s="1645"/>
      <c r="AB424" s="1645"/>
      <c r="AC424" s="1645"/>
      <c r="AD424" s="1645"/>
    </row>
    <row r="425" spans="19:30">
      <c r="S425" s="1645"/>
      <c r="T425" s="1645"/>
      <c r="U425" s="1645"/>
      <c r="V425" s="1645"/>
      <c r="W425" s="1645"/>
      <c r="X425" s="1645"/>
      <c r="Y425" s="1645"/>
      <c r="Z425" s="1645"/>
      <c r="AA425" s="1645"/>
      <c r="AB425" s="1645"/>
      <c r="AC425" s="1645"/>
      <c r="AD425" s="1645"/>
    </row>
    <row r="426" spans="19:30">
      <c r="S426" s="1645"/>
      <c r="T426" s="1645"/>
      <c r="U426" s="1645"/>
      <c r="V426" s="1645"/>
      <c r="W426" s="1645"/>
      <c r="X426" s="1645"/>
      <c r="Y426" s="1645"/>
      <c r="Z426" s="1645"/>
      <c r="AA426" s="1645"/>
      <c r="AB426" s="1645"/>
      <c r="AC426" s="1645"/>
      <c r="AD426" s="1645"/>
    </row>
    <row r="427" spans="19:30">
      <c r="S427" s="1645"/>
      <c r="T427" s="1645"/>
      <c r="U427" s="1645"/>
      <c r="V427" s="1645"/>
      <c r="W427" s="1645"/>
      <c r="X427" s="1645"/>
      <c r="Y427" s="1645"/>
      <c r="Z427" s="1645"/>
      <c r="AA427" s="1645"/>
      <c r="AB427" s="1645"/>
      <c r="AC427" s="1645"/>
      <c r="AD427" s="1645"/>
    </row>
    <row r="428" spans="19:30">
      <c r="S428" s="1645"/>
      <c r="T428" s="1645"/>
      <c r="U428" s="1645"/>
      <c r="V428" s="1645"/>
      <c r="W428" s="1645"/>
      <c r="X428" s="1645"/>
      <c r="Y428" s="1645"/>
      <c r="Z428" s="1645"/>
      <c r="AA428" s="1645"/>
      <c r="AB428" s="1645"/>
      <c r="AC428" s="1645"/>
      <c r="AD428" s="1645"/>
    </row>
    <row r="429" spans="19:30">
      <c r="S429" s="1645"/>
      <c r="T429" s="1645"/>
      <c r="U429" s="1645"/>
      <c r="V429" s="1645"/>
      <c r="W429" s="1645"/>
      <c r="X429" s="1645"/>
      <c r="Y429" s="1645"/>
      <c r="Z429" s="1645"/>
      <c r="AA429" s="1645"/>
      <c r="AB429" s="1645"/>
      <c r="AC429" s="1645"/>
      <c r="AD429" s="1645"/>
    </row>
    <row r="430" spans="19:30">
      <c r="S430" s="1645"/>
      <c r="T430" s="1645"/>
      <c r="U430" s="1645"/>
      <c r="V430" s="1645"/>
      <c r="W430" s="1645"/>
      <c r="X430" s="1645"/>
      <c r="Y430" s="1645"/>
      <c r="Z430" s="1645"/>
      <c r="AA430" s="1645"/>
      <c r="AB430" s="1645"/>
      <c r="AC430" s="1645"/>
      <c r="AD430" s="1645"/>
    </row>
    <row r="431" spans="19:30">
      <c r="S431" s="1645"/>
      <c r="T431" s="1645"/>
      <c r="U431" s="1645"/>
      <c r="V431" s="1645"/>
      <c r="W431" s="1645"/>
      <c r="X431" s="1645"/>
      <c r="Y431" s="1645"/>
      <c r="Z431" s="1645"/>
      <c r="AA431" s="1645"/>
      <c r="AB431" s="1645"/>
      <c r="AC431" s="1645"/>
      <c r="AD431" s="1645"/>
    </row>
    <row r="432" spans="19:30">
      <c r="S432" s="1645"/>
      <c r="T432" s="1645"/>
      <c r="U432" s="1645"/>
      <c r="V432" s="1645"/>
      <c r="W432" s="1645"/>
      <c r="X432" s="1645"/>
      <c r="Y432" s="1645"/>
      <c r="Z432" s="1645"/>
      <c r="AA432" s="1645"/>
      <c r="AB432" s="1645"/>
      <c r="AC432" s="1645"/>
      <c r="AD432" s="1645"/>
    </row>
    <row r="433" spans="19:30">
      <c r="S433" s="1645"/>
      <c r="T433" s="1645"/>
      <c r="U433" s="1645"/>
      <c r="V433" s="1645"/>
      <c r="W433" s="1645"/>
      <c r="X433" s="1645"/>
      <c r="Y433" s="1645"/>
      <c r="Z433" s="1645"/>
      <c r="AA433" s="1645"/>
      <c r="AB433" s="1645"/>
      <c r="AC433" s="1645"/>
      <c r="AD433" s="1645"/>
    </row>
    <row r="434" spans="19:30">
      <c r="S434" s="1645"/>
      <c r="T434" s="1645"/>
      <c r="U434" s="1645"/>
      <c r="V434" s="1645"/>
      <c r="W434" s="1645"/>
      <c r="X434" s="1645"/>
      <c r="Y434" s="1645"/>
      <c r="Z434" s="1645"/>
      <c r="AA434" s="1645"/>
      <c r="AB434" s="1645"/>
      <c r="AC434" s="1645"/>
      <c r="AD434" s="1645"/>
    </row>
    <row r="435" spans="19:30">
      <c r="S435" s="1645"/>
      <c r="T435" s="1645"/>
      <c r="U435" s="1645"/>
      <c r="V435" s="1645"/>
      <c r="W435" s="1645"/>
      <c r="X435" s="1645"/>
      <c r="Y435" s="1645"/>
      <c r="Z435" s="1645"/>
      <c r="AA435" s="1645"/>
      <c r="AB435" s="1645"/>
      <c r="AC435" s="1645"/>
      <c r="AD435" s="1645"/>
    </row>
    <row r="436" spans="19:30">
      <c r="S436" s="1645"/>
      <c r="T436" s="1645"/>
      <c r="U436" s="1645"/>
      <c r="V436" s="1645"/>
      <c r="W436" s="1645"/>
      <c r="X436" s="1645"/>
      <c r="Y436" s="1645"/>
      <c r="Z436" s="1645"/>
      <c r="AA436" s="1645"/>
      <c r="AB436" s="1645"/>
      <c r="AC436" s="1645"/>
      <c r="AD436" s="1645"/>
    </row>
    <row r="437" spans="19:30">
      <c r="S437" s="1645"/>
      <c r="T437" s="1645"/>
      <c r="U437" s="1645"/>
      <c r="V437" s="1645"/>
      <c r="W437" s="1645"/>
      <c r="X437" s="1645"/>
      <c r="Y437" s="1645"/>
      <c r="Z437" s="1645"/>
      <c r="AA437" s="1645"/>
      <c r="AB437" s="1645"/>
      <c r="AC437" s="1645"/>
      <c r="AD437" s="1645"/>
    </row>
    <row r="438" spans="19:30">
      <c r="S438" s="1645"/>
      <c r="T438" s="1645"/>
      <c r="U438" s="1645"/>
      <c r="V438" s="1645"/>
      <c r="W438" s="1645"/>
      <c r="X438" s="1645"/>
      <c r="Y438" s="1645"/>
      <c r="Z438" s="1645"/>
      <c r="AA438" s="1645"/>
      <c r="AB438" s="1645"/>
      <c r="AC438" s="1645"/>
      <c r="AD438" s="1645"/>
    </row>
    <row r="439" spans="19:30">
      <c r="S439" s="1645"/>
      <c r="T439" s="1645"/>
      <c r="U439" s="1645"/>
      <c r="V439" s="1645"/>
      <c r="W439" s="1645"/>
      <c r="X439" s="1645"/>
      <c r="Y439" s="1645"/>
      <c r="Z439" s="1645"/>
      <c r="AA439" s="1645"/>
      <c r="AB439" s="1645"/>
      <c r="AC439" s="1645"/>
      <c r="AD439" s="1645"/>
    </row>
    <row r="440" spans="19:30">
      <c r="S440" s="1645"/>
      <c r="T440" s="1645"/>
      <c r="U440" s="1645"/>
      <c r="V440" s="1645"/>
      <c r="W440" s="1645"/>
      <c r="X440" s="1645"/>
      <c r="Y440" s="1645"/>
      <c r="Z440" s="1645"/>
      <c r="AA440" s="1645"/>
      <c r="AB440" s="1645"/>
      <c r="AC440" s="1645"/>
      <c r="AD440" s="1645"/>
    </row>
    <row r="441" spans="19:30">
      <c r="S441" s="1645"/>
      <c r="T441" s="1645"/>
      <c r="U441" s="1645"/>
      <c r="V441" s="1645"/>
      <c r="W441" s="1645"/>
      <c r="X441" s="1645"/>
      <c r="Y441" s="1645"/>
      <c r="Z441" s="1645"/>
      <c r="AA441" s="1645"/>
      <c r="AB441" s="1645"/>
      <c r="AC441" s="1645"/>
      <c r="AD441" s="1645"/>
    </row>
    <row r="442" spans="19:30">
      <c r="S442" s="1645"/>
      <c r="T442" s="1645"/>
      <c r="U442" s="1645"/>
      <c r="V442" s="1645"/>
      <c r="W442" s="1645"/>
      <c r="X442" s="1645"/>
      <c r="Y442" s="1645"/>
      <c r="Z442" s="1645"/>
      <c r="AA442" s="1645"/>
      <c r="AB442" s="1645"/>
      <c r="AC442" s="1645"/>
      <c r="AD442" s="1645"/>
    </row>
    <row r="443" spans="19:30">
      <c r="S443" s="1645"/>
      <c r="T443" s="1645"/>
      <c r="U443" s="1645"/>
      <c r="V443" s="1645"/>
      <c r="W443" s="1645"/>
      <c r="X443" s="1645"/>
      <c r="Y443" s="1645"/>
      <c r="Z443" s="1645"/>
      <c r="AA443" s="1645"/>
      <c r="AB443" s="1645"/>
      <c r="AC443" s="1645"/>
      <c r="AD443" s="1645"/>
    </row>
    <row r="444" spans="19:30">
      <c r="S444" s="1645"/>
      <c r="T444" s="1645"/>
      <c r="U444" s="1645"/>
      <c r="V444" s="1645"/>
      <c r="W444" s="1645"/>
      <c r="X444" s="1645"/>
      <c r="Y444" s="1645"/>
      <c r="Z444" s="1645"/>
      <c r="AA444" s="1645"/>
      <c r="AB444" s="1645"/>
      <c r="AC444" s="1645"/>
      <c r="AD444" s="1645"/>
    </row>
    <row r="445" spans="19:30">
      <c r="S445" s="1645"/>
      <c r="T445" s="1645"/>
      <c r="U445" s="1645"/>
      <c r="V445" s="1645"/>
      <c r="W445" s="1645"/>
      <c r="X445" s="1645"/>
      <c r="Y445" s="1645"/>
      <c r="Z445" s="1645"/>
      <c r="AA445" s="1645"/>
      <c r="AB445" s="1645"/>
      <c r="AC445" s="1645"/>
      <c r="AD445" s="1645"/>
    </row>
    <row r="446" spans="19:30">
      <c r="S446" s="1645"/>
      <c r="T446" s="1645"/>
      <c r="U446" s="1645"/>
      <c r="V446" s="1645"/>
      <c r="W446" s="1645"/>
      <c r="X446" s="1645"/>
      <c r="Y446" s="1645"/>
      <c r="Z446" s="1645"/>
      <c r="AA446" s="1645"/>
      <c r="AB446" s="1645"/>
      <c r="AC446" s="1645"/>
      <c r="AD446" s="1645"/>
    </row>
    <row r="447" spans="19:30">
      <c r="S447" s="1645"/>
      <c r="T447" s="1645"/>
      <c r="U447" s="1645"/>
      <c r="V447" s="1645"/>
      <c r="W447" s="1645"/>
      <c r="X447" s="1645"/>
      <c r="Y447" s="1645"/>
      <c r="Z447" s="1645"/>
      <c r="AA447" s="1645"/>
      <c r="AB447" s="1645"/>
      <c r="AC447" s="1645"/>
      <c r="AD447" s="1645"/>
    </row>
    <row r="448" spans="19:30">
      <c r="S448" s="1645"/>
      <c r="T448" s="1645"/>
      <c r="U448" s="1645"/>
      <c r="V448" s="1645"/>
      <c r="W448" s="1645"/>
      <c r="X448" s="1645"/>
      <c r="Y448" s="1645"/>
      <c r="Z448" s="1645"/>
      <c r="AA448" s="1645"/>
      <c r="AB448" s="1645"/>
      <c r="AC448" s="1645"/>
      <c r="AD448" s="1645"/>
    </row>
    <row r="449" spans="19:30">
      <c r="S449" s="1645"/>
      <c r="T449" s="1645"/>
      <c r="U449" s="1645"/>
      <c r="V449" s="1645"/>
      <c r="W449" s="1645"/>
      <c r="X449" s="1645"/>
      <c r="Y449" s="1645"/>
      <c r="Z449" s="1645"/>
      <c r="AA449" s="1645"/>
      <c r="AB449" s="1645"/>
      <c r="AC449" s="1645"/>
      <c r="AD449" s="1645"/>
    </row>
    <row r="450" spans="19:30">
      <c r="S450" s="1645"/>
      <c r="T450" s="1645"/>
      <c r="U450" s="1645"/>
      <c r="V450" s="1645"/>
      <c r="W450" s="1645"/>
      <c r="X450" s="1645"/>
      <c r="Y450" s="1645"/>
      <c r="Z450" s="1645"/>
      <c r="AA450" s="1645"/>
      <c r="AB450" s="1645"/>
      <c r="AC450" s="1645"/>
      <c r="AD450" s="1645"/>
    </row>
    <row r="451" spans="19:30">
      <c r="S451" s="1645"/>
      <c r="T451" s="1645"/>
      <c r="U451" s="1645"/>
      <c r="V451" s="1645"/>
      <c r="W451" s="1645"/>
      <c r="X451" s="1645"/>
      <c r="Y451" s="1645"/>
      <c r="Z451" s="1645"/>
      <c r="AA451" s="1645"/>
      <c r="AB451" s="1645"/>
      <c r="AC451" s="1645"/>
      <c r="AD451" s="1645"/>
    </row>
    <row r="452" spans="19:30">
      <c r="S452" s="1645"/>
      <c r="T452" s="1645"/>
      <c r="U452" s="1645"/>
      <c r="V452" s="1645"/>
      <c r="W452" s="1645"/>
      <c r="X452" s="1645"/>
      <c r="Y452" s="1645"/>
      <c r="Z452" s="1645"/>
      <c r="AA452" s="1645"/>
      <c r="AB452" s="1645"/>
      <c r="AC452" s="1645"/>
      <c r="AD452" s="1645"/>
    </row>
    <row r="453" spans="19:30">
      <c r="S453" s="1645"/>
      <c r="T453" s="1645"/>
      <c r="U453" s="1645"/>
      <c r="V453" s="1645"/>
      <c r="W453" s="1645"/>
      <c r="X453" s="1645"/>
      <c r="Y453" s="1645"/>
      <c r="Z453" s="1645"/>
      <c r="AA453" s="1645"/>
      <c r="AB453" s="1645"/>
      <c r="AC453" s="1645"/>
      <c r="AD453" s="1645"/>
    </row>
    <row r="454" spans="19:30">
      <c r="S454" s="1645"/>
      <c r="T454" s="1645"/>
      <c r="U454" s="1645"/>
      <c r="V454" s="1645"/>
      <c r="W454" s="1645"/>
      <c r="X454" s="1645"/>
      <c r="Y454" s="1645"/>
      <c r="Z454" s="1645"/>
      <c r="AA454" s="1645"/>
      <c r="AB454" s="1645"/>
      <c r="AC454" s="1645"/>
      <c r="AD454" s="1645"/>
    </row>
    <row r="455" spans="19:30">
      <c r="S455" s="1645"/>
      <c r="T455" s="1645"/>
      <c r="U455" s="1645"/>
      <c r="V455" s="1645"/>
      <c r="W455" s="1645"/>
      <c r="X455" s="1645"/>
      <c r="Y455" s="1645"/>
      <c r="Z455" s="1645"/>
      <c r="AA455" s="1645"/>
      <c r="AB455" s="1645"/>
      <c r="AC455" s="1645"/>
      <c r="AD455" s="1645"/>
    </row>
    <row r="456" spans="19:30">
      <c r="S456" s="1645"/>
      <c r="T456" s="1645"/>
      <c r="U456" s="1645"/>
      <c r="V456" s="1645"/>
      <c r="W456" s="1645"/>
      <c r="X456" s="1645"/>
      <c r="Y456" s="1645"/>
      <c r="Z456" s="1645"/>
      <c r="AA456" s="1645"/>
      <c r="AB456" s="1645"/>
      <c r="AC456" s="1645"/>
      <c r="AD456" s="1645"/>
    </row>
    <row r="457" spans="19:30">
      <c r="S457" s="1645"/>
      <c r="T457" s="1645"/>
      <c r="U457" s="1645"/>
      <c r="V457" s="1645"/>
      <c r="W457" s="1645"/>
      <c r="X457" s="1645"/>
      <c r="Y457" s="1645"/>
      <c r="Z457" s="1645"/>
      <c r="AA457" s="1645"/>
      <c r="AB457" s="1645"/>
      <c r="AC457" s="1645"/>
      <c r="AD457" s="1645"/>
    </row>
    <row r="458" spans="19:30">
      <c r="S458" s="1645"/>
      <c r="T458" s="1645"/>
      <c r="U458" s="1645"/>
      <c r="V458" s="1645"/>
      <c r="W458" s="1645"/>
      <c r="X458" s="1645"/>
      <c r="Y458" s="1645"/>
      <c r="Z458" s="1645"/>
      <c r="AA458" s="1645"/>
      <c r="AB458" s="1645"/>
      <c r="AC458" s="1645"/>
      <c r="AD458" s="1645"/>
    </row>
    <row r="459" spans="19:30">
      <c r="S459" s="1645"/>
      <c r="T459" s="1645"/>
      <c r="U459" s="1645"/>
      <c r="V459" s="1645"/>
      <c r="W459" s="1645"/>
      <c r="X459" s="1645"/>
      <c r="Y459" s="1645"/>
      <c r="Z459" s="1645"/>
      <c r="AA459" s="1645"/>
      <c r="AB459" s="1645"/>
      <c r="AC459" s="1645"/>
      <c r="AD459" s="1645"/>
    </row>
    <row r="460" spans="19:30">
      <c r="S460" s="1645"/>
      <c r="T460" s="1645"/>
      <c r="U460" s="1645"/>
      <c r="V460" s="1645"/>
      <c r="W460" s="1645"/>
      <c r="X460" s="1645"/>
      <c r="Y460" s="1645"/>
      <c r="Z460" s="1645"/>
      <c r="AA460" s="1645"/>
      <c r="AB460" s="1645"/>
      <c r="AC460" s="1645"/>
      <c r="AD460" s="1645"/>
    </row>
    <row r="461" spans="19:30">
      <c r="S461" s="1645"/>
      <c r="T461" s="1645"/>
      <c r="U461" s="1645"/>
      <c r="V461" s="1645"/>
      <c r="W461" s="1645"/>
      <c r="X461" s="1645"/>
      <c r="Y461" s="1645"/>
      <c r="Z461" s="1645"/>
      <c r="AA461" s="1645"/>
      <c r="AB461" s="1645"/>
      <c r="AC461" s="1645"/>
      <c r="AD461" s="1645"/>
    </row>
    <row r="462" spans="19:30">
      <c r="S462" s="1645"/>
      <c r="T462" s="1645"/>
      <c r="U462" s="1645"/>
      <c r="V462" s="1645"/>
      <c r="W462" s="1645"/>
      <c r="X462" s="1645"/>
      <c r="Y462" s="1645"/>
      <c r="Z462" s="1645"/>
      <c r="AA462" s="1645"/>
      <c r="AB462" s="1645"/>
      <c r="AC462" s="1645"/>
      <c r="AD462" s="1645"/>
    </row>
    <row r="463" spans="19:30">
      <c r="S463" s="1645"/>
      <c r="T463" s="1645"/>
      <c r="U463" s="1645"/>
      <c r="V463" s="1645"/>
      <c r="W463" s="1645"/>
      <c r="X463" s="1645"/>
      <c r="Y463" s="1645"/>
      <c r="Z463" s="1645"/>
      <c r="AA463" s="1645"/>
      <c r="AB463" s="1645"/>
      <c r="AC463" s="1645"/>
      <c r="AD463" s="1645"/>
    </row>
    <row r="464" spans="19:30">
      <c r="S464" s="1645"/>
      <c r="T464" s="1645"/>
      <c r="U464" s="1645"/>
      <c r="V464" s="1645"/>
      <c r="W464" s="1645"/>
      <c r="X464" s="1645"/>
      <c r="Y464" s="1645"/>
      <c r="Z464" s="1645"/>
      <c r="AA464" s="1645"/>
      <c r="AB464" s="1645"/>
      <c r="AC464" s="1645"/>
      <c r="AD464" s="1645"/>
    </row>
    <row r="465" spans="19:30">
      <c r="S465" s="1645"/>
      <c r="T465" s="1645"/>
      <c r="U465" s="1645"/>
      <c r="V465" s="1645"/>
      <c r="W465" s="1645"/>
      <c r="X465" s="1645"/>
      <c r="Y465" s="1645"/>
      <c r="Z465" s="1645"/>
      <c r="AA465" s="1645"/>
      <c r="AB465" s="1645"/>
      <c r="AC465" s="1645"/>
      <c r="AD465" s="1645"/>
    </row>
    <row r="466" spans="19:30">
      <c r="S466" s="1645"/>
      <c r="T466" s="1645"/>
      <c r="U466" s="1645"/>
      <c r="V466" s="1645"/>
      <c r="W466" s="1645"/>
      <c r="X466" s="1645"/>
      <c r="Y466" s="1645"/>
      <c r="Z466" s="1645"/>
      <c r="AA466" s="1645"/>
      <c r="AB466" s="1645"/>
      <c r="AC466" s="1645"/>
      <c r="AD466" s="1645"/>
    </row>
    <row r="467" spans="19:30">
      <c r="S467" s="1645"/>
      <c r="T467" s="1645"/>
      <c r="U467" s="1645"/>
      <c r="V467" s="1645"/>
      <c r="W467" s="1645"/>
      <c r="X467" s="1645"/>
      <c r="Y467" s="1645"/>
      <c r="Z467" s="1645"/>
      <c r="AA467" s="1645"/>
      <c r="AB467" s="1645"/>
      <c r="AC467" s="1645"/>
      <c r="AD467" s="1645"/>
    </row>
    <row r="468" spans="19:30">
      <c r="S468" s="1645"/>
      <c r="T468" s="1645"/>
      <c r="U468" s="1645"/>
      <c r="V468" s="1645"/>
      <c r="W468" s="1645"/>
      <c r="X468" s="1645"/>
      <c r="Y468" s="1645"/>
      <c r="Z468" s="1645"/>
      <c r="AA468" s="1645"/>
      <c r="AB468" s="1645"/>
      <c r="AC468" s="1645"/>
      <c r="AD468" s="1645"/>
    </row>
    <row r="469" spans="19:30">
      <c r="S469" s="1645"/>
      <c r="T469" s="1645"/>
      <c r="U469" s="1645"/>
      <c r="V469" s="1645"/>
      <c r="W469" s="1645"/>
      <c r="X469" s="1645"/>
      <c r="Y469" s="1645"/>
      <c r="Z469" s="1645"/>
      <c r="AA469" s="1645"/>
      <c r="AB469" s="1645"/>
      <c r="AC469" s="1645"/>
      <c r="AD469" s="1645"/>
    </row>
    <row r="470" spans="19:30">
      <c r="S470" s="1645"/>
      <c r="T470" s="1645"/>
      <c r="U470" s="1645"/>
      <c r="V470" s="1645"/>
      <c r="W470" s="1645"/>
      <c r="X470" s="1645"/>
      <c r="Y470" s="1645"/>
      <c r="Z470" s="1645"/>
      <c r="AA470" s="1645"/>
      <c r="AB470" s="1645"/>
      <c r="AC470" s="1645"/>
      <c r="AD470" s="1645"/>
    </row>
    <row r="471" spans="19:30">
      <c r="S471" s="1645"/>
      <c r="T471" s="1645"/>
      <c r="U471" s="1645"/>
      <c r="V471" s="1645"/>
      <c r="W471" s="1645"/>
      <c r="X471" s="1645"/>
      <c r="Y471" s="1645"/>
      <c r="Z471" s="1645"/>
      <c r="AA471" s="1645"/>
      <c r="AB471" s="1645"/>
      <c r="AC471" s="1645"/>
      <c r="AD471" s="1645"/>
    </row>
    <row r="472" spans="19:30">
      <c r="S472" s="1645"/>
      <c r="T472" s="1645"/>
      <c r="U472" s="1645"/>
      <c r="V472" s="1645"/>
      <c r="W472" s="1645"/>
      <c r="X472" s="1645"/>
      <c r="Y472" s="1645"/>
      <c r="Z472" s="1645"/>
      <c r="AA472" s="1645"/>
      <c r="AB472" s="1645"/>
      <c r="AC472" s="1645"/>
      <c r="AD472" s="1645"/>
    </row>
    <row r="473" spans="19:30">
      <c r="S473" s="1645"/>
      <c r="T473" s="1645"/>
      <c r="U473" s="1645"/>
      <c r="V473" s="1645"/>
      <c r="W473" s="1645"/>
      <c r="X473" s="1645"/>
      <c r="Y473" s="1645"/>
      <c r="Z473" s="1645"/>
      <c r="AA473" s="1645"/>
      <c r="AB473" s="1645"/>
      <c r="AC473" s="1645"/>
      <c r="AD473" s="1645"/>
    </row>
    <row r="474" spans="19:30">
      <c r="S474" s="1645"/>
      <c r="T474" s="1645"/>
      <c r="U474" s="1645"/>
      <c r="V474" s="1645"/>
      <c r="W474" s="1645"/>
      <c r="X474" s="1645"/>
      <c r="Y474" s="1645"/>
      <c r="Z474" s="1645"/>
      <c r="AA474" s="1645"/>
      <c r="AB474" s="1645"/>
      <c r="AC474" s="1645"/>
      <c r="AD474" s="1645"/>
    </row>
    <row r="475" spans="19:30">
      <c r="S475" s="1645"/>
      <c r="T475" s="1645"/>
      <c r="U475" s="1645"/>
      <c r="V475" s="1645"/>
      <c r="W475" s="1645"/>
      <c r="X475" s="1645"/>
      <c r="Y475" s="1645"/>
      <c r="Z475" s="1645"/>
      <c r="AA475" s="1645"/>
      <c r="AB475" s="1645"/>
      <c r="AC475" s="1645"/>
      <c r="AD475" s="1645"/>
    </row>
    <row r="476" spans="19:30">
      <c r="S476" s="1645"/>
      <c r="T476" s="1645"/>
      <c r="U476" s="1645"/>
      <c r="V476" s="1645"/>
      <c r="W476" s="1645"/>
      <c r="X476" s="1645"/>
      <c r="Y476" s="1645"/>
      <c r="Z476" s="1645"/>
      <c r="AA476" s="1645"/>
      <c r="AB476" s="1645"/>
      <c r="AC476" s="1645"/>
      <c r="AD476" s="1645"/>
    </row>
    <row r="477" spans="19:30">
      <c r="S477" s="1645"/>
      <c r="T477" s="1645"/>
      <c r="U477" s="1645"/>
      <c r="V477" s="1645"/>
      <c r="W477" s="1645"/>
      <c r="X477" s="1645"/>
      <c r="Y477" s="1645"/>
      <c r="Z477" s="1645"/>
      <c r="AA477" s="1645"/>
      <c r="AB477" s="1645"/>
      <c r="AC477" s="1645"/>
      <c r="AD477" s="1645"/>
    </row>
    <row r="478" spans="19:30">
      <c r="S478" s="1645"/>
      <c r="T478" s="1645"/>
      <c r="U478" s="1645"/>
      <c r="V478" s="1645"/>
      <c r="W478" s="1645"/>
      <c r="X478" s="1645"/>
      <c r="Y478" s="1645"/>
      <c r="Z478" s="1645"/>
      <c r="AA478" s="1645"/>
      <c r="AB478" s="1645"/>
      <c r="AC478" s="1645"/>
      <c r="AD478" s="1645"/>
    </row>
    <row r="479" spans="19:30">
      <c r="S479" s="1645"/>
      <c r="T479" s="1645"/>
      <c r="U479" s="1645"/>
      <c r="V479" s="1645"/>
      <c r="W479" s="1645"/>
      <c r="X479" s="1645"/>
      <c r="Y479" s="1645"/>
      <c r="Z479" s="1645"/>
      <c r="AA479" s="1645"/>
      <c r="AB479" s="1645"/>
      <c r="AC479" s="1645"/>
      <c r="AD479" s="1645"/>
    </row>
    <row r="480" spans="19:30">
      <c r="S480" s="1645"/>
      <c r="T480" s="1645"/>
      <c r="U480" s="1645"/>
      <c r="V480" s="1645"/>
      <c r="W480" s="1645"/>
      <c r="X480" s="1645"/>
      <c r="Y480" s="1645"/>
      <c r="Z480" s="1645"/>
      <c r="AA480" s="1645"/>
      <c r="AB480" s="1645"/>
      <c r="AC480" s="1645"/>
      <c r="AD480" s="1645"/>
    </row>
    <row r="481" spans="19:30">
      <c r="S481" s="1645"/>
      <c r="T481" s="1645"/>
      <c r="U481" s="1645"/>
      <c r="V481" s="1645"/>
      <c r="W481" s="1645"/>
      <c r="X481" s="1645"/>
      <c r="Y481" s="1645"/>
      <c r="Z481" s="1645"/>
      <c r="AA481" s="1645"/>
      <c r="AB481" s="1645"/>
      <c r="AC481" s="1645"/>
      <c r="AD481" s="1645"/>
    </row>
    <row r="482" spans="19:30">
      <c r="S482" s="1645"/>
      <c r="T482" s="1645"/>
      <c r="U482" s="1645"/>
      <c r="V482" s="1645"/>
      <c r="W482" s="1645"/>
      <c r="X482" s="1645"/>
      <c r="Y482" s="1645"/>
      <c r="Z482" s="1645"/>
      <c r="AA482" s="1645"/>
      <c r="AB482" s="1645"/>
      <c r="AC482" s="1645"/>
      <c r="AD482" s="1645"/>
    </row>
    <row r="483" spans="19:30">
      <c r="S483" s="1645"/>
      <c r="T483" s="1645"/>
      <c r="U483" s="1645"/>
      <c r="V483" s="1645"/>
      <c r="W483" s="1645"/>
      <c r="X483" s="1645"/>
      <c r="Y483" s="1645"/>
      <c r="Z483" s="1645"/>
      <c r="AA483" s="1645"/>
      <c r="AB483" s="1645"/>
      <c r="AC483" s="1645"/>
      <c r="AD483" s="1645"/>
    </row>
    <row r="484" spans="19:30">
      <c r="S484" s="1645"/>
      <c r="T484" s="1645"/>
      <c r="U484" s="1645"/>
      <c r="V484" s="1645"/>
      <c r="W484" s="1645"/>
      <c r="X484" s="1645"/>
      <c r="Y484" s="1645"/>
      <c r="Z484" s="1645"/>
      <c r="AA484" s="1645"/>
      <c r="AB484" s="1645"/>
      <c r="AC484" s="1645"/>
      <c r="AD484" s="1645"/>
    </row>
    <row r="485" spans="19:30">
      <c r="S485" s="1645"/>
      <c r="T485" s="1645"/>
      <c r="U485" s="1645"/>
      <c r="V485" s="1645"/>
      <c r="W485" s="1645"/>
      <c r="X485" s="1645"/>
      <c r="Y485" s="1645"/>
      <c r="Z485" s="1645"/>
      <c r="AA485" s="1645"/>
      <c r="AB485" s="1645"/>
      <c r="AC485" s="1645"/>
      <c r="AD485" s="1645"/>
    </row>
    <row r="486" spans="19:30">
      <c r="S486" s="1645"/>
      <c r="T486" s="1645"/>
      <c r="U486" s="1645"/>
      <c r="V486" s="1645"/>
      <c r="W486" s="1645"/>
      <c r="X486" s="1645"/>
      <c r="Y486" s="1645"/>
      <c r="Z486" s="1645"/>
      <c r="AA486" s="1645"/>
      <c r="AB486" s="1645"/>
      <c r="AC486" s="1645"/>
      <c r="AD486" s="1645"/>
    </row>
    <row r="487" spans="19:30">
      <c r="S487" s="1645"/>
      <c r="T487" s="1645"/>
      <c r="U487" s="1645"/>
      <c r="V487" s="1645"/>
      <c r="W487" s="1645"/>
      <c r="X487" s="1645"/>
      <c r="Y487" s="1645"/>
      <c r="Z487" s="1645"/>
      <c r="AA487" s="1645"/>
      <c r="AB487" s="1645"/>
      <c r="AC487" s="1645"/>
      <c r="AD487" s="1645"/>
    </row>
    <row r="488" spans="19:30">
      <c r="S488" s="1645"/>
      <c r="T488" s="1645"/>
      <c r="U488" s="1645"/>
      <c r="V488" s="1645"/>
      <c r="W488" s="1645"/>
      <c r="X488" s="1645"/>
      <c r="Y488" s="1645"/>
      <c r="Z488" s="1645"/>
      <c r="AA488" s="1645"/>
      <c r="AB488" s="1645"/>
      <c r="AC488" s="1645"/>
      <c r="AD488" s="1645"/>
    </row>
    <row r="489" spans="19:30">
      <c r="S489" s="1645"/>
      <c r="T489" s="1645"/>
      <c r="U489" s="1645"/>
      <c r="V489" s="1645"/>
      <c r="W489" s="1645"/>
      <c r="X489" s="1645"/>
      <c r="Y489" s="1645"/>
      <c r="Z489" s="1645"/>
      <c r="AA489" s="1645"/>
      <c r="AB489" s="1645"/>
      <c r="AC489" s="1645"/>
      <c r="AD489" s="1645"/>
    </row>
    <row r="490" spans="19:30">
      <c r="S490" s="1645"/>
      <c r="T490" s="1645"/>
      <c r="U490" s="1645"/>
      <c r="V490" s="1645"/>
      <c r="W490" s="1645"/>
      <c r="X490" s="1645"/>
      <c r="Y490" s="1645"/>
      <c r="Z490" s="1645"/>
      <c r="AA490" s="1645"/>
      <c r="AB490" s="1645"/>
      <c r="AC490" s="1645"/>
      <c r="AD490" s="1645"/>
    </row>
    <row r="491" spans="19:30">
      <c r="S491" s="1645"/>
      <c r="T491" s="1645"/>
      <c r="U491" s="1645"/>
      <c r="V491" s="1645"/>
      <c r="W491" s="1645"/>
      <c r="X491" s="1645"/>
      <c r="Y491" s="1645"/>
      <c r="Z491" s="1645"/>
      <c r="AA491" s="1645"/>
      <c r="AB491" s="1645"/>
      <c r="AC491" s="1645"/>
      <c r="AD491" s="1645"/>
    </row>
    <row r="492" spans="19:30">
      <c r="S492" s="1645"/>
      <c r="T492" s="1645"/>
      <c r="U492" s="1645"/>
      <c r="V492" s="1645"/>
      <c r="W492" s="1645"/>
      <c r="X492" s="1645"/>
      <c r="Y492" s="1645"/>
      <c r="Z492" s="1645"/>
      <c r="AA492" s="1645"/>
      <c r="AB492" s="1645"/>
      <c r="AC492" s="1645"/>
      <c r="AD492" s="1645"/>
    </row>
    <row r="493" spans="19:30">
      <c r="S493" s="1645"/>
      <c r="T493" s="1645"/>
      <c r="U493" s="1645"/>
      <c r="V493" s="1645"/>
      <c r="W493" s="1645"/>
      <c r="X493" s="1645"/>
      <c r="Y493" s="1645"/>
      <c r="Z493" s="1645"/>
      <c r="AA493" s="1645"/>
      <c r="AB493" s="1645"/>
      <c r="AC493" s="1645"/>
      <c r="AD493" s="1645"/>
    </row>
    <row r="494" spans="19:30">
      <c r="S494" s="1645"/>
      <c r="T494" s="1645"/>
      <c r="U494" s="1645"/>
      <c r="V494" s="1645"/>
      <c r="W494" s="1645"/>
      <c r="X494" s="1645"/>
      <c r="Y494" s="1645"/>
      <c r="Z494" s="1645"/>
      <c r="AA494" s="1645"/>
      <c r="AB494" s="1645"/>
      <c r="AC494" s="1645"/>
      <c r="AD494" s="1645"/>
    </row>
    <row r="495" spans="19:30">
      <c r="S495" s="1645"/>
      <c r="T495" s="1645"/>
      <c r="U495" s="1645"/>
      <c r="V495" s="1645"/>
      <c r="W495" s="1645"/>
      <c r="X495" s="1645"/>
      <c r="Y495" s="1645"/>
      <c r="Z495" s="1645"/>
      <c r="AA495" s="1645"/>
      <c r="AB495" s="1645"/>
      <c r="AC495" s="1645"/>
      <c r="AD495" s="1645"/>
    </row>
    <row r="496" spans="19:30">
      <c r="S496" s="1645"/>
      <c r="T496" s="1645"/>
      <c r="U496" s="1645"/>
      <c r="V496" s="1645"/>
      <c r="W496" s="1645"/>
      <c r="X496" s="1645"/>
      <c r="Y496" s="1645"/>
      <c r="Z496" s="1645"/>
      <c r="AA496" s="1645"/>
      <c r="AB496" s="1645"/>
      <c r="AC496" s="1645"/>
      <c r="AD496" s="1645"/>
    </row>
    <row r="497" spans="19:30">
      <c r="S497" s="1645"/>
      <c r="T497" s="1645"/>
      <c r="U497" s="1645"/>
      <c r="V497" s="1645"/>
      <c r="W497" s="1645"/>
      <c r="X497" s="1645"/>
      <c r="Y497" s="1645"/>
      <c r="Z497" s="1645"/>
      <c r="AA497" s="1645"/>
      <c r="AB497" s="1645"/>
      <c r="AC497" s="1645"/>
      <c r="AD497" s="1645"/>
    </row>
    <row r="498" spans="19:30">
      <c r="S498" s="1645"/>
      <c r="T498" s="1645"/>
      <c r="U498" s="1645"/>
      <c r="V498" s="1645"/>
      <c r="W498" s="1645"/>
      <c r="X498" s="1645"/>
      <c r="Y498" s="1645"/>
      <c r="Z498" s="1645"/>
      <c r="AA498" s="1645"/>
      <c r="AB498" s="1645"/>
      <c r="AC498" s="1645"/>
      <c r="AD498" s="1645"/>
    </row>
    <row r="499" spans="19:30">
      <c r="S499" s="1645"/>
      <c r="T499" s="1645"/>
      <c r="U499" s="1645"/>
      <c r="V499" s="1645"/>
      <c r="W499" s="1645"/>
      <c r="X499" s="1645"/>
      <c r="Y499" s="1645"/>
      <c r="Z499" s="1645"/>
      <c r="AA499" s="1645"/>
      <c r="AB499" s="1645"/>
      <c r="AC499" s="1645"/>
      <c r="AD499" s="1645"/>
    </row>
    <row r="500" spans="19:30">
      <c r="S500" s="1645"/>
      <c r="T500" s="1645"/>
      <c r="U500" s="1645"/>
      <c r="V500" s="1645"/>
      <c r="W500" s="1645"/>
      <c r="X500" s="1645"/>
      <c r="Y500" s="1645"/>
      <c r="Z500" s="1645"/>
      <c r="AA500" s="1645"/>
      <c r="AB500" s="1645"/>
      <c r="AC500" s="1645"/>
      <c r="AD500" s="1645"/>
    </row>
    <row r="501" spans="19:30">
      <c r="S501" s="1645"/>
      <c r="T501" s="1645"/>
      <c r="U501" s="1645"/>
      <c r="V501" s="1645"/>
      <c r="W501" s="1645"/>
      <c r="X501" s="1645"/>
      <c r="Y501" s="1645"/>
      <c r="Z501" s="1645"/>
      <c r="AA501" s="1645"/>
      <c r="AB501" s="1645"/>
      <c r="AC501" s="1645"/>
      <c r="AD501" s="1645"/>
    </row>
    <row r="502" spans="19:30">
      <c r="S502" s="1645"/>
      <c r="T502" s="1645"/>
      <c r="U502" s="1645"/>
      <c r="V502" s="1645"/>
      <c r="W502" s="1645"/>
      <c r="X502" s="1645"/>
      <c r="Y502" s="1645"/>
      <c r="Z502" s="1645"/>
      <c r="AA502" s="1645"/>
      <c r="AB502" s="1645"/>
      <c r="AC502" s="1645"/>
      <c r="AD502" s="1645"/>
    </row>
    <row r="503" spans="19:30">
      <c r="S503" s="1645"/>
      <c r="T503" s="1645"/>
      <c r="U503" s="1645"/>
      <c r="V503" s="1645"/>
      <c r="W503" s="1645"/>
      <c r="X503" s="1645"/>
      <c r="Y503" s="1645"/>
      <c r="Z503" s="1645"/>
      <c r="AA503" s="1645"/>
      <c r="AB503" s="1645"/>
      <c r="AC503" s="1645"/>
      <c r="AD503" s="1645"/>
    </row>
    <row r="504" spans="19:30">
      <c r="S504" s="1645"/>
      <c r="T504" s="1645"/>
      <c r="U504" s="1645"/>
      <c r="V504" s="1645"/>
      <c r="W504" s="1645"/>
      <c r="X504" s="1645"/>
      <c r="Y504" s="1645"/>
      <c r="Z504" s="1645"/>
      <c r="AA504" s="1645"/>
      <c r="AB504" s="1645"/>
      <c r="AC504" s="1645"/>
      <c r="AD504" s="1645"/>
    </row>
    <row r="505" spans="19:30">
      <c r="S505" s="1645"/>
      <c r="T505" s="1645"/>
      <c r="U505" s="1645"/>
      <c r="V505" s="1645"/>
      <c r="W505" s="1645"/>
      <c r="X505" s="1645"/>
      <c r="Y505" s="1645"/>
      <c r="Z505" s="1645"/>
      <c r="AA505" s="1645"/>
      <c r="AB505" s="1645"/>
      <c r="AC505" s="1645"/>
      <c r="AD505" s="1645"/>
    </row>
    <row r="506" spans="19:30">
      <c r="S506" s="1645"/>
      <c r="T506" s="1645"/>
      <c r="U506" s="1645"/>
      <c r="V506" s="1645"/>
      <c r="W506" s="1645"/>
      <c r="X506" s="1645"/>
      <c r="Y506" s="1645"/>
      <c r="Z506" s="1645"/>
      <c r="AA506" s="1645"/>
      <c r="AB506" s="1645"/>
      <c r="AC506" s="1645"/>
      <c r="AD506" s="1645"/>
    </row>
    <row r="507" spans="19:30">
      <c r="S507" s="1645"/>
      <c r="T507" s="1645"/>
      <c r="U507" s="1645"/>
      <c r="V507" s="1645"/>
      <c r="W507" s="1645"/>
      <c r="X507" s="1645"/>
      <c r="Y507" s="1645"/>
      <c r="Z507" s="1645"/>
      <c r="AA507" s="1645"/>
      <c r="AB507" s="1645"/>
      <c r="AC507" s="1645"/>
      <c r="AD507" s="1645"/>
    </row>
    <row r="508" spans="19:30">
      <c r="S508" s="1645"/>
      <c r="T508" s="1645"/>
      <c r="U508" s="1645"/>
      <c r="V508" s="1645"/>
      <c r="W508" s="1645"/>
      <c r="X508" s="1645"/>
      <c r="Y508" s="1645"/>
      <c r="Z508" s="1645"/>
      <c r="AA508" s="1645"/>
      <c r="AB508" s="1645"/>
      <c r="AC508" s="1645"/>
      <c r="AD508" s="1645"/>
    </row>
    <row r="509" spans="19:30">
      <c r="S509" s="1645"/>
      <c r="T509" s="1645"/>
      <c r="U509" s="1645"/>
      <c r="V509" s="1645"/>
      <c r="W509" s="1645"/>
      <c r="X509" s="1645"/>
      <c r="Y509" s="1645"/>
      <c r="Z509" s="1645"/>
      <c r="AA509" s="1645"/>
      <c r="AB509" s="1645"/>
      <c r="AC509" s="1645"/>
      <c r="AD509" s="1645"/>
    </row>
    <row r="510" spans="19:30">
      <c r="S510" s="1645"/>
      <c r="T510" s="1645"/>
      <c r="U510" s="1645"/>
      <c r="V510" s="1645"/>
      <c r="W510" s="1645"/>
      <c r="X510" s="1645"/>
      <c r="Y510" s="1645"/>
      <c r="Z510" s="1645"/>
      <c r="AA510" s="1645"/>
      <c r="AB510" s="1645"/>
      <c r="AC510" s="1645"/>
      <c r="AD510" s="1645"/>
    </row>
    <row r="511" spans="19:30">
      <c r="S511" s="1645"/>
      <c r="T511" s="1645"/>
      <c r="U511" s="1645"/>
      <c r="V511" s="1645"/>
      <c r="W511" s="1645"/>
      <c r="X511" s="1645"/>
      <c r="Y511" s="1645"/>
      <c r="Z511" s="1645"/>
      <c r="AA511" s="1645"/>
      <c r="AB511" s="1645"/>
      <c r="AC511" s="1645"/>
      <c r="AD511" s="1645"/>
    </row>
    <row r="512" spans="19:30">
      <c r="S512" s="1645"/>
      <c r="T512" s="1645"/>
      <c r="U512" s="1645"/>
      <c r="V512" s="1645"/>
      <c r="W512" s="1645"/>
      <c r="X512" s="1645"/>
      <c r="Y512" s="1645"/>
      <c r="Z512" s="1645"/>
      <c r="AA512" s="1645"/>
      <c r="AB512" s="1645"/>
      <c r="AC512" s="1645"/>
      <c r="AD512" s="1645"/>
    </row>
    <row r="513" spans="19:30">
      <c r="S513" s="1645"/>
      <c r="T513" s="1645"/>
      <c r="U513" s="1645"/>
      <c r="V513" s="1645"/>
      <c r="W513" s="1645"/>
      <c r="X513" s="1645"/>
      <c r="Y513" s="1645"/>
      <c r="Z513" s="1645"/>
      <c r="AA513" s="1645"/>
      <c r="AB513" s="1645"/>
      <c r="AC513" s="1645"/>
      <c r="AD513" s="1645"/>
    </row>
    <row r="514" spans="19:30">
      <c r="S514" s="1645"/>
      <c r="T514" s="1645"/>
      <c r="U514" s="1645"/>
      <c r="V514" s="1645"/>
      <c r="W514" s="1645"/>
      <c r="X514" s="1645"/>
      <c r="Y514" s="1645"/>
      <c r="Z514" s="1645"/>
      <c r="AA514" s="1645"/>
      <c r="AB514" s="1645"/>
      <c r="AC514" s="1645"/>
      <c r="AD514" s="1645"/>
    </row>
    <row r="515" spans="19:30">
      <c r="S515" s="1645"/>
      <c r="T515" s="1645"/>
      <c r="U515" s="1645"/>
      <c r="V515" s="1645"/>
      <c r="W515" s="1645"/>
      <c r="X515" s="1645"/>
      <c r="Y515" s="1645"/>
      <c r="Z515" s="1645"/>
      <c r="AA515" s="1645"/>
      <c r="AB515" s="1645"/>
      <c r="AC515" s="1645"/>
      <c r="AD515" s="1645"/>
    </row>
    <row r="516" spans="19:30">
      <c r="S516" s="1645"/>
      <c r="T516" s="1645"/>
      <c r="U516" s="1645"/>
      <c r="V516" s="1645"/>
      <c r="W516" s="1645"/>
      <c r="X516" s="1645"/>
      <c r="Y516" s="1645"/>
      <c r="Z516" s="1645"/>
      <c r="AA516" s="1645"/>
      <c r="AB516" s="1645"/>
      <c r="AC516" s="1645"/>
      <c r="AD516" s="1645"/>
    </row>
    <row r="517" spans="19:30">
      <c r="S517" s="1645"/>
      <c r="T517" s="1645"/>
      <c r="U517" s="1645"/>
      <c r="V517" s="1645"/>
      <c r="W517" s="1645"/>
      <c r="X517" s="1645"/>
      <c r="Y517" s="1645"/>
      <c r="Z517" s="1645"/>
      <c r="AA517" s="1645"/>
      <c r="AB517" s="1645"/>
      <c r="AC517" s="1645"/>
      <c r="AD517" s="1645"/>
    </row>
    <row r="518" spans="19:30">
      <c r="S518" s="1645"/>
      <c r="T518" s="1645"/>
      <c r="U518" s="1645"/>
      <c r="V518" s="1645"/>
      <c r="W518" s="1645"/>
      <c r="X518" s="1645"/>
      <c r="Y518" s="1645"/>
      <c r="Z518" s="1645"/>
      <c r="AA518" s="1645"/>
      <c r="AB518" s="1645"/>
      <c r="AC518" s="1645"/>
      <c r="AD518" s="1645"/>
    </row>
    <row r="519" spans="19:30">
      <c r="S519" s="1645"/>
      <c r="T519" s="1645"/>
      <c r="U519" s="1645"/>
      <c r="V519" s="1645"/>
      <c r="W519" s="1645"/>
      <c r="X519" s="1645"/>
      <c r="Y519" s="1645"/>
      <c r="Z519" s="1645"/>
      <c r="AA519" s="1645"/>
      <c r="AB519" s="1645"/>
      <c r="AC519" s="1645"/>
      <c r="AD519" s="1645"/>
    </row>
    <row r="520" spans="19:30">
      <c r="S520" s="1645"/>
      <c r="T520" s="1645"/>
      <c r="U520" s="1645"/>
      <c r="V520" s="1645"/>
      <c r="W520" s="1645"/>
      <c r="X520" s="1645"/>
      <c r="Y520" s="1645"/>
      <c r="Z520" s="1645"/>
      <c r="AA520" s="1645"/>
      <c r="AB520" s="1645"/>
      <c r="AC520" s="1645"/>
      <c r="AD520" s="1645"/>
    </row>
    <row r="521" spans="19:30">
      <c r="S521" s="1645"/>
      <c r="T521" s="1645"/>
      <c r="U521" s="1645"/>
      <c r="V521" s="1645"/>
      <c r="W521" s="1645"/>
      <c r="X521" s="1645"/>
      <c r="Y521" s="1645"/>
      <c r="Z521" s="1645"/>
      <c r="AA521" s="1645"/>
      <c r="AB521" s="1645"/>
      <c r="AC521" s="1645"/>
      <c r="AD521" s="1645"/>
    </row>
    <row r="522" spans="19:30">
      <c r="S522" s="1645"/>
      <c r="T522" s="1645"/>
      <c r="U522" s="1645"/>
      <c r="V522" s="1645"/>
      <c r="W522" s="1645"/>
      <c r="X522" s="1645"/>
      <c r="Y522" s="1645"/>
      <c r="Z522" s="1645"/>
      <c r="AA522" s="1645"/>
      <c r="AB522" s="1645"/>
      <c r="AC522" s="1645"/>
      <c r="AD522" s="1645"/>
    </row>
    <row r="523" spans="19:30">
      <c r="S523" s="1645"/>
      <c r="T523" s="1645"/>
      <c r="U523" s="1645"/>
      <c r="V523" s="1645"/>
      <c r="W523" s="1645"/>
      <c r="X523" s="1645"/>
      <c r="Y523" s="1645"/>
      <c r="Z523" s="1645"/>
      <c r="AA523" s="1645"/>
      <c r="AB523" s="1645"/>
      <c r="AC523" s="1645"/>
      <c r="AD523" s="1645"/>
    </row>
    <row r="524" spans="19:30">
      <c r="S524" s="1645"/>
      <c r="T524" s="1645"/>
      <c r="U524" s="1645"/>
      <c r="V524" s="1645"/>
      <c r="W524" s="1645"/>
      <c r="X524" s="1645"/>
      <c r="Y524" s="1645"/>
      <c r="Z524" s="1645"/>
      <c r="AA524" s="1645"/>
      <c r="AB524" s="1645"/>
      <c r="AC524" s="1645"/>
      <c r="AD524" s="1645"/>
    </row>
    <row r="525" spans="19:30">
      <c r="S525" s="1645"/>
      <c r="T525" s="1645"/>
      <c r="U525" s="1645"/>
      <c r="V525" s="1645"/>
      <c r="W525" s="1645"/>
      <c r="X525" s="1645"/>
      <c r="Y525" s="1645"/>
      <c r="Z525" s="1645"/>
      <c r="AA525" s="1645"/>
      <c r="AB525" s="1645"/>
      <c r="AC525" s="1645"/>
      <c r="AD525" s="1645"/>
    </row>
    <row r="526" spans="19:30">
      <c r="S526" s="1645"/>
      <c r="T526" s="1645"/>
      <c r="U526" s="1645"/>
      <c r="V526" s="1645"/>
      <c r="W526" s="1645"/>
      <c r="X526" s="1645"/>
      <c r="Y526" s="1645"/>
      <c r="Z526" s="1645"/>
      <c r="AA526" s="1645"/>
      <c r="AB526" s="1645"/>
      <c r="AC526" s="1645"/>
      <c r="AD526" s="1645"/>
    </row>
    <row r="527" spans="19:30">
      <c r="S527" s="1645"/>
      <c r="T527" s="1645"/>
      <c r="U527" s="1645"/>
      <c r="V527" s="1645"/>
      <c r="W527" s="1645"/>
      <c r="X527" s="1645"/>
      <c r="Y527" s="1645"/>
      <c r="Z527" s="1645"/>
      <c r="AA527" s="1645"/>
      <c r="AB527" s="1645"/>
      <c r="AC527" s="1645"/>
      <c r="AD527" s="1645"/>
    </row>
    <row r="528" spans="19:30">
      <c r="S528" s="1645"/>
      <c r="T528" s="1645"/>
      <c r="U528" s="1645"/>
      <c r="V528" s="1645"/>
      <c r="W528" s="1645"/>
      <c r="X528" s="1645"/>
      <c r="Y528" s="1645"/>
      <c r="Z528" s="1645"/>
      <c r="AA528" s="1645"/>
      <c r="AB528" s="1645"/>
      <c r="AC528" s="1645"/>
      <c r="AD528" s="1645"/>
    </row>
    <row r="529" spans="19:30">
      <c r="S529" s="1645"/>
      <c r="T529" s="1645"/>
      <c r="U529" s="1645"/>
      <c r="V529" s="1645"/>
      <c r="W529" s="1645"/>
      <c r="X529" s="1645"/>
      <c r="Y529" s="1645"/>
      <c r="Z529" s="1645"/>
      <c r="AA529" s="1645"/>
      <c r="AB529" s="1645"/>
      <c r="AC529" s="1645"/>
      <c r="AD529" s="1645"/>
    </row>
    <row r="530" spans="19:30">
      <c r="S530" s="1645"/>
      <c r="T530" s="1645"/>
      <c r="U530" s="1645"/>
      <c r="V530" s="1645"/>
      <c r="W530" s="1645"/>
      <c r="X530" s="1645"/>
      <c r="Y530" s="1645"/>
      <c r="Z530" s="1645"/>
      <c r="AA530" s="1645"/>
      <c r="AB530" s="1645"/>
      <c r="AC530" s="1645"/>
      <c r="AD530" s="1645"/>
    </row>
    <row r="531" spans="19:30">
      <c r="S531" s="1645"/>
      <c r="T531" s="1645"/>
      <c r="U531" s="1645"/>
      <c r="V531" s="1645"/>
      <c r="W531" s="1645"/>
      <c r="X531" s="1645"/>
      <c r="Y531" s="1645"/>
      <c r="Z531" s="1645"/>
      <c r="AA531" s="1645"/>
      <c r="AB531" s="1645"/>
      <c r="AC531" s="1645"/>
      <c r="AD531" s="1645"/>
    </row>
    <row r="532" spans="19:30">
      <c r="S532" s="1645"/>
      <c r="T532" s="1645"/>
      <c r="U532" s="1645"/>
      <c r="V532" s="1645"/>
      <c r="W532" s="1645"/>
      <c r="X532" s="1645"/>
      <c r="Y532" s="1645"/>
      <c r="Z532" s="1645"/>
      <c r="AA532" s="1645"/>
      <c r="AB532" s="1645"/>
      <c r="AC532" s="1645"/>
      <c r="AD532" s="1645"/>
    </row>
    <row r="533" spans="19:30">
      <c r="S533" s="1645"/>
      <c r="T533" s="1645"/>
      <c r="U533" s="1645"/>
      <c r="V533" s="1645"/>
      <c r="W533" s="1645"/>
      <c r="X533" s="1645"/>
      <c r="Y533" s="1645"/>
      <c r="Z533" s="1645"/>
      <c r="AA533" s="1645"/>
      <c r="AB533" s="1645"/>
      <c r="AC533" s="1645"/>
      <c r="AD533" s="1645"/>
    </row>
    <row r="534" spans="19:30">
      <c r="S534" s="1645"/>
      <c r="T534" s="1645"/>
      <c r="U534" s="1645"/>
      <c r="V534" s="1645"/>
      <c r="W534" s="1645"/>
      <c r="X534" s="1645"/>
      <c r="Y534" s="1645"/>
      <c r="Z534" s="1645"/>
      <c r="AA534" s="1645"/>
      <c r="AB534" s="1645"/>
      <c r="AC534" s="1645"/>
      <c r="AD534" s="1645"/>
    </row>
    <row r="535" spans="19:30">
      <c r="S535" s="1645"/>
      <c r="T535" s="1645"/>
      <c r="U535" s="1645"/>
      <c r="V535" s="1645"/>
      <c r="W535" s="1645"/>
      <c r="X535" s="1645"/>
      <c r="Y535" s="1645"/>
      <c r="Z535" s="1645"/>
      <c r="AA535" s="1645"/>
      <c r="AB535" s="1645"/>
      <c r="AC535" s="1645"/>
      <c r="AD535" s="1645"/>
    </row>
    <row r="536" spans="19:30">
      <c r="S536" s="1645"/>
      <c r="T536" s="1645"/>
      <c r="U536" s="1645"/>
      <c r="V536" s="1645"/>
      <c r="W536" s="1645"/>
      <c r="X536" s="1645"/>
      <c r="Y536" s="1645"/>
      <c r="Z536" s="1645"/>
      <c r="AA536" s="1645"/>
      <c r="AB536" s="1645"/>
      <c r="AC536" s="1645"/>
      <c r="AD536" s="1645"/>
    </row>
    <row r="537" spans="19:30">
      <c r="S537" s="1645"/>
      <c r="T537" s="1645"/>
      <c r="U537" s="1645"/>
      <c r="V537" s="1645"/>
      <c r="W537" s="1645"/>
      <c r="X537" s="1645"/>
      <c r="Y537" s="1645"/>
      <c r="Z537" s="1645"/>
      <c r="AA537" s="1645"/>
      <c r="AB537" s="1645"/>
      <c r="AC537" s="1645"/>
      <c r="AD537" s="1645"/>
    </row>
    <row r="538" spans="19:30">
      <c r="S538" s="1645"/>
      <c r="T538" s="1645"/>
      <c r="U538" s="1645"/>
      <c r="V538" s="1645"/>
      <c r="W538" s="1645"/>
      <c r="X538" s="1645"/>
      <c r="Y538" s="1645"/>
      <c r="Z538" s="1645"/>
      <c r="AA538" s="1645"/>
      <c r="AB538" s="1645"/>
      <c r="AC538" s="1645"/>
      <c r="AD538" s="1645"/>
    </row>
    <row r="539" spans="19:30">
      <c r="S539" s="1645"/>
      <c r="T539" s="1645"/>
      <c r="U539" s="1645"/>
      <c r="V539" s="1645"/>
      <c r="W539" s="1645"/>
      <c r="X539" s="1645"/>
      <c r="Y539" s="1645"/>
      <c r="Z539" s="1645"/>
      <c r="AA539" s="1645"/>
      <c r="AB539" s="1645"/>
      <c r="AC539" s="1645"/>
      <c r="AD539" s="1645"/>
    </row>
    <row r="540" spans="19:30">
      <c r="S540" s="1645"/>
      <c r="T540" s="1645"/>
      <c r="U540" s="1645"/>
      <c r="V540" s="1645"/>
      <c r="W540" s="1645"/>
      <c r="X540" s="1645"/>
      <c r="Y540" s="1645"/>
      <c r="Z540" s="1645"/>
      <c r="AA540" s="1645"/>
      <c r="AB540" s="1645"/>
      <c r="AC540" s="1645"/>
      <c r="AD540" s="1645"/>
    </row>
    <row r="541" spans="19:30">
      <c r="S541" s="1645"/>
      <c r="T541" s="1645"/>
      <c r="U541" s="1645"/>
      <c r="V541" s="1645"/>
      <c r="W541" s="1645"/>
      <c r="X541" s="1645"/>
      <c r="Y541" s="1645"/>
      <c r="Z541" s="1645"/>
      <c r="AA541" s="1645"/>
      <c r="AB541" s="1645"/>
      <c r="AC541" s="1645"/>
      <c r="AD541" s="1645"/>
    </row>
    <row r="542" spans="19:30">
      <c r="S542" s="1645"/>
      <c r="T542" s="1645"/>
      <c r="U542" s="1645"/>
      <c r="V542" s="1645"/>
      <c r="W542" s="1645"/>
      <c r="X542" s="1645"/>
      <c r="Y542" s="1645"/>
      <c r="Z542" s="1645"/>
      <c r="AA542" s="1645"/>
      <c r="AB542" s="1645"/>
      <c r="AC542" s="1645"/>
      <c r="AD542" s="1645"/>
    </row>
    <row r="543" spans="19:30">
      <c r="S543" s="1645"/>
      <c r="T543" s="1645"/>
      <c r="U543" s="1645"/>
      <c r="V543" s="1645"/>
      <c r="W543" s="1645"/>
      <c r="X543" s="1645"/>
      <c r="Y543" s="1645"/>
      <c r="Z543" s="1645"/>
      <c r="AA543" s="1645"/>
      <c r="AB543" s="1645"/>
      <c r="AC543" s="1645"/>
      <c r="AD543" s="1645"/>
    </row>
    <row r="544" spans="19:30">
      <c r="S544" s="1645"/>
      <c r="T544" s="1645"/>
      <c r="U544" s="1645"/>
      <c r="V544" s="1645"/>
      <c r="W544" s="1645"/>
      <c r="X544" s="1645"/>
      <c r="Y544" s="1645"/>
      <c r="Z544" s="1645"/>
      <c r="AA544" s="1645"/>
      <c r="AB544" s="1645"/>
      <c r="AC544" s="1645"/>
      <c r="AD544" s="1645"/>
    </row>
    <row r="545" spans="19:30">
      <c r="S545" s="1645"/>
      <c r="T545" s="1645"/>
      <c r="U545" s="1645"/>
      <c r="V545" s="1645"/>
      <c r="W545" s="1645"/>
      <c r="X545" s="1645"/>
      <c r="Y545" s="1645"/>
      <c r="Z545" s="1645"/>
      <c r="AA545" s="1645"/>
      <c r="AB545" s="1645"/>
      <c r="AC545" s="1645"/>
      <c r="AD545" s="1645"/>
    </row>
    <row r="546" spans="19:30">
      <c r="S546" s="1645"/>
      <c r="T546" s="1645"/>
      <c r="U546" s="1645"/>
      <c r="V546" s="1645"/>
      <c r="W546" s="1645"/>
      <c r="X546" s="1645"/>
      <c r="Y546" s="1645"/>
      <c r="Z546" s="1645"/>
      <c r="AA546" s="1645"/>
      <c r="AB546" s="1645"/>
      <c r="AC546" s="1645"/>
      <c r="AD546" s="1645"/>
    </row>
    <row r="547" spans="19:30">
      <c r="S547" s="1645"/>
      <c r="T547" s="1645"/>
      <c r="U547" s="1645"/>
      <c r="V547" s="1645"/>
      <c r="W547" s="1645"/>
      <c r="X547" s="1645"/>
      <c r="Y547" s="1645"/>
      <c r="Z547" s="1645"/>
      <c r="AA547" s="1645"/>
      <c r="AB547" s="1645"/>
      <c r="AC547" s="1645"/>
      <c r="AD547" s="1645"/>
    </row>
    <row r="548" spans="19:30">
      <c r="S548" s="1645"/>
      <c r="T548" s="1645"/>
      <c r="U548" s="1645"/>
      <c r="V548" s="1645"/>
      <c r="W548" s="1645"/>
      <c r="X548" s="1645"/>
      <c r="Y548" s="1645"/>
      <c r="Z548" s="1645"/>
      <c r="AA548" s="1645"/>
      <c r="AB548" s="1645"/>
      <c r="AC548" s="1645"/>
      <c r="AD548" s="1645"/>
    </row>
    <row r="549" spans="19:30">
      <c r="S549" s="1645"/>
      <c r="T549" s="1645"/>
      <c r="U549" s="1645"/>
      <c r="V549" s="1645"/>
      <c r="W549" s="1645"/>
      <c r="X549" s="1645"/>
      <c r="Y549" s="1645"/>
      <c r="Z549" s="1645"/>
      <c r="AA549" s="1645"/>
      <c r="AB549" s="1645"/>
      <c r="AC549" s="1645"/>
      <c r="AD549" s="1645"/>
    </row>
    <row r="550" spans="19:30">
      <c r="S550" s="1645"/>
      <c r="T550" s="1645"/>
      <c r="U550" s="1645"/>
      <c r="V550" s="1645"/>
      <c r="W550" s="1645"/>
      <c r="X550" s="1645"/>
      <c r="Y550" s="1645"/>
      <c r="Z550" s="1645"/>
      <c r="AA550" s="1645"/>
      <c r="AB550" s="1645"/>
      <c r="AC550" s="1645"/>
      <c r="AD550" s="1645"/>
    </row>
    <row r="551" spans="19:30">
      <c r="S551" s="1645"/>
      <c r="T551" s="1645"/>
      <c r="U551" s="1645"/>
      <c r="V551" s="1645"/>
      <c r="W551" s="1645"/>
      <c r="X551" s="1645"/>
      <c r="Y551" s="1645"/>
      <c r="Z551" s="1645"/>
      <c r="AA551" s="1645"/>
      <c r="AB551" s="1645"/>
      <c r="AC551" s="1645"/>
      <c r="AD551" s="1645"/>
    </row>
    <row r="552" spans="19:30">
      <c r="S552" s="1645"/>
      <c r="T552" s="1645"/>
      <c r="U552" s="1645"/>
      <c r="V552" s="1645"/>
      <c r="W552" s="1645"/>
      <c r="X552" s="1645"/>
      <c r="Y552" s="1645"/>
      <c r="Z552" s="1645"/>
      <c r="AA552" s="1645"/>
      <c r="AB552" s="1645"/>
      <c r="AC552" s="1645"/>
      <c r="AD552" s="1645"/>
    </row>
    <row r="553" spans="19:30">
      <c r="S553" s="1645"/>
      <c r="T553" s="1645"/>
      <c r="U553" s="1645"/>
      <c r="V553" s="1645"/>
      <c r="W553" s="1645"/>
      <c r="X553" s="1645"/>
      <c r="Y553" s="1645"/>
      <c r="Z553" s="1645"/>
      <c r="AA553" s="1645"/>
      <c r="AB553" s="1645"/>
      <c r="AC553" s="1645"/>
      <c r="AD553" s="1645"/>
    </row>
    <row r="554" spans="19:30">
      <c r="S554" s="1645"/>
      <c r="T554" s="1645"/>
      <c r="U554" s="1645"/>
      <c r="V554" s="1645"/>
      <c r="W554" s="1645"/>
      <c r="X554" s="1645"/>
      <c r="Y554" s="1645"/>
      <c r="Z554" s="1645"/>
      <c r="AA554" s="1645"/>
      <c r="AB554" s="1645"/>
      <c r="AC554" s="1645"/>
      <c r="AD554" s="1645"/>
    </row>
    <row r="555" spans="19:30">
      <c r="S555" s="1645"/>
      <c r="T555" s="1645"/>
      <c r="U555" s="1645"/>
      <c r="V555" s="1645"/>
      <c r="W555" s="1645"/>
      <c r="X555" s="1645"/>
      <c r="Y555" s="1645"/>
      <c r="Z555" s="1645"/>
      <c r="AA555" s="1645"/>
      <c r="AB555" s="1645"/>
      <c r="AC555" s="1645"/>
      <c r="AD555" s="1645"/>
    </row>
    <row r="556" spans="19:30">
      <c r="S556" s="1645"/>
      <c r="T556" s="1645"/>
      <c r="U556" s="1645"/>
      <c r="V556" s="1645"/>
      <c r="W556" s="1645"/>
      <c r="X556" s="1645"/>
      <c r="Y556" s="1645"/>
      <c r="Z556" s="1645"/>
      <c r="AA556" s="1645"/>
      <c r="AB556" s="1645"/>
      <c r="AC556" s="1645"/>
      <c r="AD556" s="1645"/>
    </row>
    <row r="557" spans="19:30">
      <c r="S557" s="1645"/>
      <c r="T557" s="1645"/>
      <c r="U557" s="1645"/>
      <c r="V557" s="1645"/>
      <c r="W557" s="1645"/>
      <c r="X557" s="1645"/>
      <c r="Y557" s="1645"/>
      <c r="Z557" s="1645"/>
      <c r="AA557" s="1645"/>
      <c r="AB557" s="1645"/>
      <c r="AC557" s="1645"/>
      <c r="AD557" s="1645"/>
    </row>
    <row r="558" spans="19:30">
      <c r="S558" s="1645"/>
      <c r="T558" s="1645"/>
      <c r="U558" s="1645"/>
      <c r="V558" s="1645"/>
      <c r="W558" s="1645"/>
      <c r="X558" s="1645"/>
      <c r="Y558" s="1645"/>
      <c r="Z558" s="1645"/>
      <c r="AA558" s="1645"/>
      <c r="AB558" s="1645"/>
      <c r="AC558" s="1645"/>
      <c r="AD558" s="1645"/>
    </row>
    <row r="559" spans="19:30">
      <c r="S559" s="1645"/>
      <c r="T559" s="1645"/>
      <c r="U559" s="1645"/>
      <c r="V559" s="1645"/>
      <c r="W559" s="1645"/>
      <c r="X559" s="1645"/>
      <c r="Y559" s="1645"/>
      <c r="Z559" s="1645"/>
      <c r="AA559" s="1645"/>
      <c r="AB559" s="1645"/>
      <c r="AC559" s="1645"/>
      <c r="AD559" s="1645"/>
    </row>
    <row r="560" spans="19:30">
      <c r="S560" s="1645"/>
      <c r="T560" s="1645"/>
      <c r="U560" s="1645"/>
      <c r="V560" s="1645"/>
      <c r="W560" s="1645"/>
      <c r="X560" s="1645"/>
      <c r="Y560" s="1645"/>
      <c r="Z560" s="1645"/>
      <c r="AA560" s="1645"/>
      <c r="AB560" s="1645"/>
      <c r="AC560" s="1645"/>
      <c r="AD560" s="1645"/>
    </row>
    <row r="561" spans="19:30">
      <c r="S561" s="1645"/>
      <c r="T561" s="1645"/>
      <c r="U561" s="1645"/>
      <c r="V561" s="1645"/>
      <c r="W561" s="1645"/>
      <c r="X561" s="1645"/>
      <c r="Y561" s="1645"/>
      <c r="Z561" s="1645"/>
      <c r="AA561" s="1645"/>
      <c r="AB561" s="1645"/>
      <c r="AC561" s="1645"/>
      <c r="AD561" s="1645"/>
    </row>
    <row r="562" spans="19:30">
      <c r="S562" s="1645"/>
      <c r="T562" s="1645"/>
      <c r="U562" s="1645"/>
      <c r="V562" s="1645"/>
      <c r="W562" s="1645"/>
      <c r="X562" s="1645"/>
      <c r="Y562" s="1645"/>
      <c r="Z562" s="1645"/>
      <c r="AA562" s="1645"/>
      <c r="AB562" s="1645"/>
      <c r="AC562" s="1645"/>
      <c r="AD562" s="1645"/>
    </row>
    <row r="563" spans="19:30">
      <c r="S563" s="1645"/>
      <c r="T563" s="1645"/>
      <c r="U563" s="1645"/>
      <c r="V563" s="1645"/>
      <c r="W563" s="1645"/>
      <c r="X563" s="1645"/>
      <c r="Y563" s="1645"/>
      <c r="Z563" s="1645"/>
      <c r="AA563" s="1645"/>
      <c r="AB563" s="1645"/>
      <c r="AC563" s="1645"/>
      <c r="AD563" s="1645"/>
    </row>
    <row r="564" spans="19:30">
      <c r="S564" s="1645"/>
      <c r="T564" s="1645"/>
      <c r="U564" s="1645"/>
      <c r="V564" s="1645"/>
      <c r="W564" s="1645"/>
      <c r="X564" s="1645"/>
      <c r="Y564" s="1645"/>
      <c r="Z564" s="1645"/>
      <c r="AA564" s="1645"/>
      <c r="AB564" s="1645"/>
      <c r="AC564" s="1645"/>
      <c r="AD564" s="1645"/>
    </row>
    <row r="565" spans="19:30">
      <c r="S565" s="1645"/>
      <c r="T565" s="1645"/>
      <c r="U565" s="1645"/>
      <c r="V565" s="1645"/>
      <c r="W565" s="1645"/>
      <c r="X565" s="1645"/>
      <c r="Y565" s="1645"/>
      <c r="Z565" s="1645"/>
      <c r="AA565" s="1645"/>
      <c r="AB565" s="1645"/>
      <c r="AC565" s="1645"/>
      <c r="AD565" s="1645"/>
    </row>
    <row r="566" spans="19:30">
      <c r="S566" s="1645"/>
      <c r="T566" s="1645"/>
      <c r="U566" s="1645"/>
      <c r="V566" s="1645"/>
      <c r="W566" s="1645"/>
      <c r="X566" s="1645"/>
      <c r="Y566" s="1645"/>
      <c r="Z566" s="1645"/>
      <c r="AA566" s="1645"/>
      <c r="AB566" s="1645"/>
      <c r="AC566" s="1645"/>
      <c r="AD566" s="1645"/>
    </row>
    <row r="567" spans="19:30">
      <c r="S567" s="1645"/>
      <c r="T567" s="1645"/>
      <c r="U567" s="1645"/>
      <c r="V567" s="1645"/>
      <c r="W567" s="1645"/>
      <c r="X567" s="1645"/>
      <c r="Y567" s="1645"/>
      <c r="Z567" s="1645"/>
      <c r="AA567" s="1645"/>
      <c r="AB567" s="1645"/>
      <c r="AC567" s="1645"/>
      <c r="AD567" s="1645"/>
    </row>
    <row r="568" spans="19:30">
      <c r="S568" s="1645"/>
      <c r="T568" s="1645"/>
      <c r="U568" s="1645"/>
      <c r="V568" s="1645"/>
      <c r="W568" s="1645"/>
      <c r="X568" s="1645"/>
      <c r="Y568" s="1645"/>
      <c r="Z568" s="1645"/>
      <c r="AA568" s="1645"/>
      <c r="AB568" s="1645"/>
      <c r="AC568" s="1645"/>
      <c r="AD568" s="1645"/>
    </row>
    <row r="569" spans="19:30">
      <c r="S569" s="1645"/>
      <c r="T569" s="1645"/>
      <c r="U569" s="1645"/>
      <c r="V569" s="1645"/>
      <c r="W569" s="1645"/>
      <c r="X569" s="1645"/>
      <c r="Y569" s="1645"/>
      <c r="Z569" s="1645"/>
      <c r="AA569" s="1645"/>
      <c r="AB569" s="1645"/>
      <c r="AC569" s="1645"/>
      <c r="AD569" s="1645"/>
    </row>
    <row r="570" spans="19:30">
      <c r="S570" s="1645"/>
      <c r="T570" s="1645"/>
      <c r="U570" s="1645"/>
      <c r="V570" s="1645"/>
      <c r="W570" s="1645"/>
      <c r="X570" s="1645"/>
      <c r="Y570" s="1645"/>
      <c r="Z570" s="1645"/>
      <c r="AA570" s="1645"/>
      <c r="AB570" s="1645"/>
      <c r="AC570" s="1645"/>
      <c r="AD570" s="1645"/>
    </row>
    <row r="571" spans="19:30">
      <c r="S571" s="1645"/>
      <c r="T571" s="1645"/>
      <c r="U571" s="1645"/>
      <c r="V571" s="1645"/>
      <c r="W571" s="1645"/>
      <c r="X571" s="1645"/>
      <c r="Y571" s="1645"/>
      <c r="Z571" s="1645"/>
      <c r="AA571" s="1645"/>
      <c r="AB571" s="1645"/>
      <c r="AC571" s="1645"/>
      <c r="AD571" s="1645"/>
    </row>
    <row r="572" spans="19:30">
      <c r="S572" s="1645"/>
      <c r="T572" s="1645"/>
      <c r="U572" s="1645"/>
      <c r="V572" s="1645"/>
      <c r="W572" s="1645"/>
      <c r="X572" s="1645"/>
      <c r="Y572" s="1645"/>
      <c r="Z572" s="1645"/>
      <c r="AA572" s="1645"/>
      <c r="AB572" s="1645"/>
      <c r="AC572" s="1645"/>
      <c r="AD572" s="1645"/>
    </row>
    <row r="573" spans="19:30">
      <c r="S573" s="1645"/>
      <c r="T573" s="1645"/>
      <c r="U573" s="1645"/>
      <c r="V573" s="1645"/>
      <c r="W573" s="1645"/>
      <c r="X573" s="1645"/>
      <c r="Y573" s="1645"/>
      <c r="Z573" s="1645"/>
      <c r="AA573" s="1645"/>
      <c r="AB573" s="1645"/>
      <c r="AC573" s="1645"/>
      <c r="AD573" s="1645"/>
    </row>
    <row r="574" spans="19:30">
      <c r="S574" s="1645"/>
      <c r="T574" s="1645"/>
      <c r="U574" s="1645"/>
      <c r="V574" s="1645"/>
      <c r="W574" s="1645"/>
      <c r="X574" s="1645"/>
      <c r="Y574" s="1645"/>
      <c r="Z574" s="1645"/>
      <c r="AA574" s="1645"/>
      <c r="AB574" s="1645"/>
      <c r="AC574" s="1645"/>
      <c r="AD574" s="1645"/>
    </row>
    <row r="575" spans="19:30">
      <c r="S575" s="1645"/>
      <c r="T575" s="1645"/>
      <c r="U575" s="1645"/>
      <c r="V575" s="1645"/>
      <c r="W575" s="1645"/>
      <c r="X575" s="1645"/>
      <c r="Y575" s="1645"/>
      <c r="Z575" s="1645"/>
      <c r="AA575" s="1645"/>
      <c r="AB575" s="1645"/>
      <c r="AC575" s="1645"/>
      <c r="AD575" s="1645"/>
    </row>
    <row r="576" spans="19:30">
      <c r="S576" s="1645"/>
      <c r="T576" s="1645"/>
      <c r="U576" s="1645"/>
      <c r="V576" s="1645"/>
      <c r="W576" s="1645"/>
      <c r="X576" s="1645"/>
      <c r="Y576" s="1645"/>
      <c r="Z576" s="1645"/>
      <c r="AA576" s="1645"/>
      <c r="AB576" s="1645"/>
      <c r="AC576" s="1645"/>
      <c r="AD576" s="1645"/>
    </row>
    <row r="577" spans="19:30">
      <c r="S577" s="1645"/>
      <c r="T577" s="1645"/>
      <c r="U577" s="1645"/>
      <c r="V577" s="1645"/>
      <c r="W577" s="1645"/>
      <c r="X577" s="1645"/>
      <c r="Y577" s="1645"/>
      <c r="Z577" s="1645"/>
      <c r="AA577" s="1645"/>
      <c r="AB577" s="1645"/>
      <c r="AC577" s="1645"/>
      <c r="AD577" s="1645"/>
    </row>
    <row r="578" spans="19:30">
      <c r="S578" s="1645"/>
      <c r="T578" s="1645"/>
      <c r="U578" s="1645"/>
      <c r="V578" s="1645"/>
      <c r="W578" s="1645"/>
      <c r="X578" s="1645"/>
      <c r="Y578" s="1645"/>
      <c r="Z578" s="1645"/>
      <c r="AA578" s="1645"/>
      <c r="AB578" s="1645"/>
      <c r="AC578" s="1645"/>
      <c r="AD578" s="1645"/>
    </row>
    <row r="579" spans="19:30">
      <c r="S579" s="1645"/>
      <c r="T579" s="1645"/>
      <c r="U579" s="1645"/>
      <c r="V579" s="1645"/>
      <c r="W579" s="1645"/>
      <c r="X579" s="1645"/>
      <c r="Y579" s="1645"/>
      <c r="Z579" s="1645"/>
      <c r="AA579" s="1645"/>
      <c r="AB579" s="1645"/>
      <c r="AC579" s="1645"/>
      <c r="AD579" s="1645"/>
    </row>
    <row r="580" spans="19:30">
      <c r="S580" s="1645"/>
      <c r="T580" s="1645"/>
      <c r="U580" s="1645"/>
      <c r="V580" s="1645"/>
      <c r="W580" s="1645"/>
      <c r="X580" s="1645"/>
      <c r="Y580" s="1645"/>
      <c r="Z580" s="1645"/>
      <c r="AA580" s="1645"/>
      <c r="AB580" s="1645"/>
      <c r="AC580" s="1645"/>
      <c r="AD580" s="1645"/>
    </row>
    <row r="581" spans="19:30">
      <c r="S581" s="1645"/>
      <c r="T581" s="1645"/>
      <c r="U581" s="1645"/>
      <c r="V581" s="1645"/>
      <c r="W581" s="1645"/>
      <c r="X581" s="1645"/>
      <c r="Y581" s="1645"/>
      <c r="Z581" s="1645"/>
      <c r="AA581" s="1645"/>
      <c r="AB581" s="1645"/>
      <c r="AC581" s="1645"/>
      <c r="AD581" s="1645"/>
    </row>
    <row r="582" spans="19:30">
      <c r="S582" s="1645"/>
      <c r="T582" s="1645"/>
      <c r="U582" s="1645"/>
      <c r="V582" s="1645"/>
      <c r="W582" s="1645"/>
      <c r="X582" s="1645"/>
      <c r="Y582" s="1645"/>
      <c r="Z582" s="1645"/>
      <c r="AA582" s="1645"/>
      <c r="AB582" s="1645"/>
      <c r="AC582" s="1645"/>
      <c r="AD582" s="1645"/>
    </row>
    <row r="583" spans="19:30">
      <c r="S583" s="1645"/>
      <c r="T583" s="1645"/>
      <c r="U583" s="1645"/>
      <c r="V583" s="1645"/>
      <c r="W583" s="1645"/>
      <c r="X583" s="1645"/>
      <c r="Y583" s="1645"/>
      <c r="Z583" s="1645"/>
      <c r="AA583" s="1645"/>
      <c r="AB583" s="1645"/>
      <c r="AC583" s="1645"/>
      <c r="AD583" s="1645"/>
    </row>
    <row r="584" spans="19:30">
      <c r="S584" s="1645"/>
      <c r="T584" s="1645"/>
      <c r="U584" s="1645"/>
      <c r="V584" s="1645"/>
      <c r="W584" s="1645"/>
      <c r="X584" s="1645"/>
      <c r="Y584" s="1645"/>
      <c r="Z584" s="1645"/>
      <c r="AA584" s="1645"/>
      <c r="AB584" s="1645"/>
      <c r="AC584" s="1645"/>
      <c r="AD584" s="1645"/>
    </row>
    <row r="585" spans="19:30">
      <c r="S585" s="1645"/>
      <c r="T585" s="1645"/>
      <c r="U585" s="1645"/>
      <c r="V585" s="1645"/>
      <c r="W585" s="1645"/>
      <c r="X585" s="1645"/>
      <c r="Y585" s="1645"/>
      <c r="Z585" s="1645"/>
      <c r="AA585" s="1645"/>
      <c r="AB585" s="1645"/>
      <c r="AC585" s="1645"/>
      <c r="AD585" s="1645"/>
    </row>
    <row r="586" spans="19:30">
      <c r="S586" s="1645"/>
      <c r="T586" s="1645"/>
      <c r="U586" s="1645"/>
      <c r="V586" s="1645"/>
      <c r="W586" s="1645"/>
      <c r="X586" s="1645"/>
      <c r="Y586" s="1645"/>
      <c r="Z586" s="1645"/>
      <c r="AA586" s="1645"/>
      <c r="AB586" s="1645"/>
      <c r="AC586" s="1645"/>
      <c r="AD586" s="1645"/>
    </row>
    <row r="587" spans="19:30">
      <c r="S587" s="1645"/>
      <c r="T587" s="1645"/>
      <c r="U587" s="1645"/>
      <c r="V587" s="1645"/>
      <c r="W587" s="1645"/>
      <c r="X587" s="1645"/>
      <c r="Y587" s="1645"/>
      <c r="Z587" s="1645"/>
      <c r="AA587" s="1645"/>
      <c r="AB587" s="1645"/>
      <c r="AC587" s="1645"/>
      <c r="AD587" s="1645"/>
    </row>
    <row r="588" spans="19:30">
      <c r="S588" s="1645"/>
      <c r="T588" s="1645"/>
      <c r="U588" s="1645"/>
      <c r="V588" s="1645"/>
      <c r="W588" s="1645"/>
      <c r="X588" s="1645"/>
      <c r="Y588" s="1645"/>
      <c r="Z588" s="1645"/>
      <c r="AA588" s="1645"/>
      <c r="AB588" s="1645"/>
      <c r="AC588" s="1645"/>
      <c r="AD588" s="1645"/>
    </row>
    <row r="589" spans="19:30">
      <c r="S589" s="1645"/>
      <c r="T589" s="1645"/>
      <c r="U589" s="1645"/>
      <c r="V589" s="1645"/>
      <c r="W589" s="1645"/>
      <c r="X589" s="1645"/>
      <c r="Y589" s="1645"/>
      <c r="Z589" s="1645"/>
      <c r="AA589" s="1645"/>
      <c r="AB589" s="1645"/>
      <c r="AC589" s="1645"/>
      <c r="AD589" s="1645"/>
    </row>
    <row r="590" spans="19:30">
      <c r="S590" s="1645"/>
      <c r="T590" s="1645"/>
      <c r="U590" s="1645"/>
      <c r="V590" s="1645"/>
      <c r="W590" s="1645"/>
      <c r="X590" s="1645"/>
      <c r="Y590" s="1645"/>
      <c r="Z590" s="1645"/>
      <c r="AA590" s="1645"/>
      <c r="AB590" s="1645"/>
      <c r="AC590" s="1645"/>
      <c r="AD590" s="1645"/>
    </row>
    <row r="591" spans="19:30">
      <c r="S591" s="1645"/>
      <c r="T591" s="1645"/>
      <c r="U591" s="1645"/>
      <c r="V591" s="1645"/>
      <c r="W591" s="1645"/>
      <c r="X591" s="1645"/>
      <c r="Y591" s="1645"/>
      <c r="Z591" s="1645"/>
      <c r="AA591" s="1645"/>
      <c r="AB591" s="1645"/>
      <c r="AC591" s="1645"/>
      <c r="AD591" s="1645"/>
    </row>
    <row r="592" spans="19:30">
      <c r="S592" s="1645"/>
      <c r="T592" s="1645"/>
      <c r="U592" s="1645"/>
      <c r="V592" s="1645"/>
      <c r="W592" s="1645"/>
      <c r="X592" s="1645"/>
      <c r="Y592" s="1645"/>
      <c r="Z592" s="1645"/>
      <c r="AA592" s="1645"/>
      <c r="AB592" s="1645"/>
      <c r="AC592" s="1645"/>
      <c r="AD592" s="1645"/>
    </row>
    <row r="593" spans="19:30">
      <c r="S593" s="1645"/>
      <c r="T593" s="1645"/>
      <c r="U593" s="1645"/>
      <c r="V593" s="1645"/>
      <c r="W593" s="1645"/>
      <c r="X593" s="1645"/>
      <c r="Y593" s="1645"/>
      <c r="Z593" s="1645"/>
      <c r="AA593" s="1645"/>
      <c r="AB593" s="1645"/>
      <c r="AC593" s="1645"/>
      <c r="AD593" s="1645"/>
    </row>
    <row r="594" spans="19:30">
      <c r="S594" s="1645"/>
      <c r="T594" s="1645"/>
      <c r="U594" s="1645"/>
      <c r="V594" s="1645"/>
      <c r="W594" s="1645"/>
      <c r="X594" s="1645"/>
      <c r="Y594" s="1645"/>
      <c r="Z594" s="1645"/>
      <c r="AA594" s="1645"/>
      <c r="AB594" s="1645"/>
      <c r="AC594" s="1645"/>
      <c r="AD594" s="1645"/>
    </row>
    <row r="595" spans="19:30">
      <c r="S595" s="1645"/>
      <c r="T595" s="1645"/>
      <c r="U595" s="1645"/>
      <c r="V595" s="1645"/>
      <c r="W595" s="1645"/>
      <c r="X595" s="1645"/>
      <c r="Y595" s="1645"/>
      <c r="Z595" s="1645"/>
      <c r="AA595" s="1645"/>
      <c r="AB595" s="1645"/>
      <c r="AC595" s="1645"/>
      <c r="AD595" s="1645"/>
    </row>
    <row r="596" spans="19:30">
      <c r="S596" s="1645"/>
      <c r="T596" s="1645"/>
      <c r="U596" s="1645"/>
      <c r="V596" s="1645"/>
      <c r="W596" s="1645"/>
      <c r="X596" s="1645"/>
      <c r="Y596" s="1645"/>
      <c r="Z596" s="1645"/>
      <c r="AA596" s="1645"/>
      <c r="AB596" s="1645"/>
      <c r="AC596" s="1645"/>
      <c r="AD596" s="1645"/>
    </row>
    <row r="597" spans="19:30">
      <c r="S597" s="1645"/>
      <c r="T597" s="1645"/>
      <c r="U597" s="1645"/>
      <c r="V597" s="1645"/>
      <c r="W597" s="1645"/>
      <c r="X597" s="1645"/>
      <c r="Y597" s="1645"/>
      <c r="Z597" s="1645"/>
      <c r="AA597" s="1645"/>
      <c r="AB597" s="1645"/>
      <c r="AC597" s="1645"/>
      <c r="AD597" s="1645"/>
    </row>
    <row r="598" spans="19:30">
      <c r="S598" s="1645"/>
      <c r="T598" s="1645"/>
      <c r="U598" s="1645"/>
      <c r="V598" s="1645"/>
      <c r="W598" s="1645"/>
      <c r="X598" s="1645"/>
      <c r="Y598" s="1645"/>
      <c r="Z598" s="1645"/>
      <c r="AA598" s="1645"/>
      <c r="AB598" s="1645"/>
      <c r="AC598" s="1645"/>
      <c r="AD598" s="1645"/>
    </row>
    <row r="599" spans="19:30">
      <c r="S599" s="1645"/>
      <c r="T599" s="1645"/>
      <c r="U599" s="1645"/>
      <c r="V599" s="1645"/>
      <c r="W599" s="1645"/>
      <c r="X599" s="1645"/>
      <c r="Y599" s="1645"/>
      <c r="Z599" s="1645"/>
      <c r="AA599" s="1645"/>
      <c r="AB599" s="1645"/>
      <c r="AC599" s="1645"/>
      <c r="AD599" s="1645"/>
    </row>
    <row r="600" spans="19:30">
      <c r="S600" s="1645"/>
      <c r="T600" s="1645"/>
      <c r="U600" s="1645"/>
      <c r="V600" s="1645"/>
      <c r="W600" s="1645"/>
      <c r="X600" s="1645"/>
      <c r="Y600" s="1645"/>
      <c r="Z600" s="1645"/>
      <c r="AA600" s="1645"/>
      <c r="AB600" s="1645"/>
      <c r="AC600" s="1645"/>
      <c r="AD600" s="1645"/>
    </row>
    <row r="601" spans="19:30">
      <c r="S601" s="1645"/>
      <c r="T601" s="1645"/>
      <c r="U601" s="1645"/>
      <c r="V601" s="1645"/>
      <c r="W601" s="1645"/>
      <c r="X601" s="1645"/>
      <c r="Y601" s="1645"/>
      <c r="Z601" s="1645"/>
      <c r="AA601" s="1645"/>
      <c r="AB601" s="1645"/>
      <c r="AC601" s="1645"/>
      <c r="AD601" s="1645"/>
    </row>
    <row r="602" spans="19:30">
      <c r="S602" s="1645"/>
      <c r="T602" s="1645"/>
      <c r="U602" s="1645"/>
      <c r="V602" s="1645"/>
      <c r="W602" s="1645"/>
      <c r="X602" s="1645"/>
      <c r="Y602" s="1645"/>
      <c r="Z602" s="1645"/>
      <c r="AA602" s="1645"/>
      <c r="AB602" s="1645"/>
      <c r="AC602" s="1645"/>
      <c r="AD602" s="1645"/>
    </row>
    <row r="603" spans="19:30">
      <c r="S603" s="1645"/>
      <c r="T603" s="1645"/>
      <c r="U603" s="1645"/>
      <c r="V603" s="1645"/>
      <c r="W603" s="1645"/>
      <c r="X603" s="1645"/>
      <c r="Y603" s="1645"/>
      <c r="Z603" s="1645"/>
      <c r="AA603" s="1645"/>
      <c r="AB603" s="1645"/>
      <c r="AC603" s="1645"/>
      <c r="AD603" s="1645"/>
    </row>
    <row r="604" spans="19:30">
      <c r="S604" s="1645"/>
      <c r="T604" s="1645"/>
      <c r="U604" s="1645"/>
      <c r="V604" s="1645"/>
      <c r="W604" s="1645"/>
      <c r="X604" s="1645"/>
      <c r="Y604" s="1645"/>
      <c r="Z604" s="1645"/>
      <c r="AA604" s="1645"/>
      <c r="AB604" s="1645"/>
      <c r="AC604" s="1645"/>
      <c r="AD604" s="1645"/>
    </row>
    <row r="605" spans="19:30">
      <c r="S605" s="1645"/>
      <c r="T605" s="1645"/>
      <c r="U605" s="1645"/>
      <c r="V605" s="1645"/>
      <c r="W605" s="1645"/>
      <c r="X605" s="1645"/>
      <c r="Y605" s="1645"/>
      <c r="Z605" s="1645"/>
      <c r="AA605" s="1645"/>
      <c r="AB605" s="1645"/>
      <c r="AC605" s="1645"/>
      <c r="AD605" s="1645"/>
    </row>
    <row r="606" spans="19:30">
      <c r="S606" s="1645"/>
      <c r="T606" s="1645"/>
      <c r="U606" s="1645"/>
      <c r="V606" s="1645"/>
      <c r="W606" s="1645"/>
      <c r="X606" s="1645"/>
      <c r="Y606" s="1645"/>
      <c r="Z606" s="1645"/>
      <c r="AA606" s="1645"/>
      <c r="AB606" s="1645"/>
      <c r="AC606" s="1645"/>
      <c r="AD606" s="1645"/>
    </row>
    <row r="607" spans="19:30">
      <c r="S607" s="1645"/>
      <c r="T607" s="1645"/>
      <c r="U607" s="1645"/>
      <c r="V607" s="1645"/>
      <c r="W607" s="1645"/>
      <c r="X607" s="1645"/>
      <c r="Y607" s="1645"/>
      <c r="Z607" s="1645"/>
      <c r="AA607" s="1645"/>
      <c r="AB607" s="1645"/>
      <c r="AC607" s="1645"/>
      <c r="AD607" s="1645"/>
    </row>
    <row r="608" spans="19:30">
      <c r="S608" s="1645"/>
      <c r="T608" s="1645"/>
      <c r="U608" s="1645"/>
      <c r="V608" s="1645"/>
      <c r="W608" s="1645"/>
      <c r="X608" s="1645"/>
      <c r="Y608" s="1645"/>
      <c r="Z608" s="1645"/>
      <c r="AA608" s="1645"/>
      <c r="AB608" s="1645"/>
      <c r="AC608" s="1645"/>
      <c r="AD608" s="1645"/>
    </row>
    <row r="609" spans="19:30">
      <c r="S609" s="1645"/>
      <c r="T609" s="1645"/>
      <c r="U609" s="1645"/>
      <c r="V609" s="1645"/>
      <c r="W609" s="1645"/>
      <c r="X609" s="1645"/>
      <c r="Y609" s="1645"/>
      <c r="Z609" s="1645"/>
      <c r="AA609" s="1645"/>
      <c r="AB609" s="1645"/>
      <c r="AC609" s="1645"/>
      <c r="AD609" s="1645"/>
    </row>
    <row r="610" spans="19:30">
      <c r="S610" s="1645"/>
      <c r="T610" s="1645"/>
      <c r="U610" s="1645"/>
      <c r="V610" s="1645"/>
      <c r="W610" s="1645"/>
      <c r="X610" s="1645"/>
      <c r="Y610" s="1645"/>
      <c r="Z610" s="1645"/>
      <c r="AA610" s="1645"/>
      <c r="AB610" s="1645"/>
      <c r="AC610" s="1645"/>
      <c r="AD610" s="1645"/>
    </row>
    <row r="611" spans="19:30">
      <c r="S611" s="1645"/>
      <c r="T611" s="1645"/>
      <c r="U611" s="1645"/>
      <c r="V611" s="1645"/>
      <c r="W611" s="1645"/>
      <c r="X611" s="1645"/>
      <c r="Y611" s="1645"/>
      <c r="Z611" s="1645"/>
      <c r="AA611" s="1645"/>
      <c r="AB611" s="1645"/>
      <c r="AC611" s="1645"/>
      <c r="AD611" s="1645"/>
    </row>
    <row r="612" spans="19:30">
      <c r="S612" s="1645"/>
      <c r="T612" s="1645"/>
      <c r="U612" s="1645"/>
      <c r="V612" s="1645"/>
      <c r="W612" s="1645"/>
      <c r="X612" s="1645"/>
      <c r="Y612" s="1645"/>
      <c r="Z612" s="1645"/>
      <c r="AA612" s="1645"/>
      <c r="AB612" s="1645"/>
      <c r="AC612" s="1645"/>
      <c r="AD612" s="1645"/>
    </row>
    <row r="613" spans="19:30">
      <c r="S613" s="1645"/>
      <c r="T613" s="1645"/>
      <c r="U613" s="1645"/>
      <c r="V613" s="1645"/>
      <c r="W613" s="1645"/>
      <c r="X613" s="1645"/>
      <c r="Y613" s="1645"/>
      <c r="Z613" s="1645"/>
      <c r="AA613" s="1645"/>
      <c r="AB613" s="1645"/>
      <c r="AC613" s="1645"/>
      <c r="AD613" s="1645"/>
    </row>
    <row r="614" spans="19:30">
      <c r="S614" s="1645"/>
      <c r="T614" s="1645"/>
      <c r="U614" s="1645"/>
      <c r="V614" s="1645"/>
      <c r="W614" s="1645"/>
      <c r="X614" s="1645"/>
      <c r="Y614" s="1645"/>
      <c r="Z614" s="1645"/>
      <c r="AA614" s="1645"/>
      <c r="AB614" s="1645"/>
      <c r="AC614" s="1645"/>
      <c r="AD614" s="1645"/>
    </row>
    <row r="615" spans="19:30">
      <c r="S615" s="1645"/>
      <c r="T615" s="1645"/>
      <c r="U615" s="1645"/>
      <c r="V615" s="1645"/>
      <c r="W615" s="1645"/>
      <c r="X615" s="1645"/>
      <c r="Y615" s="1645"/>
      <c r="Z615" s="1645"/>
      <c r="AA615" s="1645"/>
      <c r="AB615" s="1645"/>
      <c r="AC615" s="1645"/>
      <c r="AD615" s="1645"/>
    </row>
    <row r="616" spans="19:30">
      <c r="S616" s="1645"/>
      <c r="T616" s="1645"/>
      <c r="U616" s="1645"/>
      <c r="V616" s="1645"/>
      <c r="W616" s="1645"/>
      <c r="X616" s="1645"/>
      <c r="Y616" s="1645"/>
      <c r="Z616" s="1645"/>
      <c r="AA616" s="1645"/>
      <c r="AB616" s="1645"/>
      <c r="AC616" s="1645"/>
      <c r="AD616" s="1645"/>
    </row>
    <row r="617" spans="19:30">
      <c r="S617" s="1645"/>
      <c r="T617" s="1645"/>
      <c r="U617" s="1645"/>
      <c r="V617" s="1645"/>
      <c r="W617" s="1645"/>
      <c r="X617" s="1645"/>
      <c r="Y617" s="1645"/>
      <c r="Z617" s="1645"/>
      <c r="AA617" s="1645"/>
      <c r="AB617" s="1645"/>
      <c r="AC617" s="1645"/>
      <c r="AD617" s="1645"/>
    </row>
    <row r="618" spans="19:30">
      <c r="S618" s="1645"/>
      <c r="T618" s="1645"/>
      <c r="U618" s="1645"/>
      <c r="V618" s="1645"/>
      <c r="W618" s="1645"/>
      <c r="X618" s="1645"/>
      <c r="Y618" s="1645"/>
      <c r="Z618" s="1645"/>
      <c r="AA618" s="1645"/>
      <c r="AB618" s="1645"/>
      <c r="AC618" s="1645"/>
      <c r="AD618" s="1645"/>
    </row>
    <row r="619" spans="19:30">
      <c r="S619" s="1645"/>
      <c r="T619" s="1645"/>
      <c r="U619" s="1645"/>
      <c r="V619" s="1645"/>
      <c r="W619" s="1645"/>
      <c r="X619" s="1645"/>
      <c r="Y619" s="1645"/>
      <c r="Z619" s="1645"/>
      <c r="AA619" s="1645"/>
      <c r="AB619" s="1645"/>
      <c r="AC619" s="1645"/>
      <c r="AD619" s="1645"/>
    </row>
    <row r="620" spans="19:30">
      <c r="S620" s="1645"/>
      <c r="T620" s="1645"/>
      <c r="U620" s="1645"/>
      <c r="V620" s="1645"/>
      <c r="W620" s="1645"/>
      <c r="X620" s="1645"/>
      <c r="Y620" s="1645"/>
      <c r="Z620" s="1645"/>
      <c r="AA620" s="1645"/>
      <c r="AB620" s="1645"/>
      <c r="AC620" s="1645"/>
      <c r="AD620" s="1645"/>
    </row>
    <row r="621" spans="19:30">
      <c r="S621" s="1645"/>
      <c r="T621" s="1645"/>
      <c r="U621" s="1645"/>
      <c r="V621" s="1645"/>
      <c r="W621" s="1645"/>
      <c r="X621" s="1645"/>
      <c r="Y621" s="1645"/>
      <c r="Z621" s="1645"/>
      <c r="AA621" s="1645"/>
      <c r="AB621" s="1645"/>
      <c r="AC621" s="1645"/>
      <c r="AD621" s="1645"/>
    </row>
    <row r="622" spans="19:30">
      <c r="S622" s="1645"/>
      <c r="T622" s="1645"/>
      <c r="U622" s="1645"/>
      <c r="V622" s="1645"/>
      <c r="W622" s="1645"/>
      <c r="X622" s="1645"/>
      <c r="Y622" s="1645"/>
      <c r="Z622" s="1645"/>
      <c r="AA622" s="1645"/>
      <c r="AB622" s="1645"/>
      <c r="AC622" s="1645"/>
      <c r="AD622" s="1645"/>
    </row>
    <row r="623" spans="19:30">
      <c r="S623" s="1645"/>
      <c r="T623" s="1645"/>
      <c r="U623" s="1645"/>
      <c r="V623" s="1645"/>
      <c r="W623" s="1645"/>
      <c r="X623" s="1645"/>
      <c r="Y623" s="1645"/>
      <c r="Z623" s="1645"/>
      <c r="AA623" s="1645"/>
      <c r="AB623" s="1645"/>
      <c r="AC623" s="1645"/>
      <c r="AD623" s="1645"/>
    </row>
    <row r="624" spans="19:30">
      <c r="S624" s="1645"/>
      <c r="T624" s="1645"/>
      <c r="U624" s="1645"/>
      <c r="V624" s="1645"/>
      <c r="W624" s="1645"/>
      <c r="X624" s="1645"/>
      <c r="Y624" s="1645"/>
      <c r="Z624" s="1645"/>
      <c r="AA624" s="1645"/>
      <c r="AB624" s="1645"/>
      <c r="AC624" s="1645"/>
      <c r="AD624" s="1645"/>
    </row>
    <row r="625" spans="19:30">
      <c r="S625" s="1645"/>
      <c r="T625" s="1645"/>
      <c r="U625" s="1645"/>
      <c r="V625" s="1645"/>
      <c r="W625" s="1645"/>
      <c r="X625" s="1645"/>
      <c r="Y625" s="1645"/>
      <c r="Z625" s="1645"/>
      <c r="AA625" s="1645"/>
      <c r="AB625" s="1645"/>
      <c r="AC625" s="1645"/>
      <c r="AD625" s="1645"/>
    </row>
    <row r="626" spans="19:30">
      <c r="S626" s="1645"/>
      <c r="T626" s="1645"/>
      <c r="U626" s="1645"/>
      <c r="V626" s="1645"/>
      <c r="W626" s="1645"/>
      <c r="X626" s="1645"/>
      <c r="Y626" s="1645"/>
      <c r="Z626" s="1645"/>
      <c r="AA626" s="1645"/>
      <c r="AB626" s="1645"/>
      <c r="AC626" s="1645"/>
      <c r="AD626" s="1645"/>
    </row>
    <row r="627" spans="19:30">
      <c r="S627" s="1645"/>
      <c r="T627" s="1645"/>
      <c r="U627" s="1645"/>
      <c r="V627" s="1645"/>
      <c r="W627" s="1645"/>
      <c r="X627" s="1645"/>
      <c r="Y627" s="1645"/>
      <c r="Z627" s="1645"/>
      <c r="AA627" s="1645"/>
      <c r="AB627" s="1645"/>
      <c r="AC627" s="1645"/>
      <c r="AD627" s="1645"/>
    </row>
    <row r="628" spans="19:30">
      <c r="S628" s="1645"/>
      <c r="T628" s="1645"/>
      <c r="U628" s="1645"/>
      <c r="V628" s="1645"/>
      <c r="W628" s="1645"/>
      <c r="X628" s="1645"/>
      <c r="Y628" s="1645"/>
      <c r="Z628" s="1645"/>
      <c r="AA628" s="1645"/>
      <c r="AB628" s="1645"/>
      <c r="AC628" s="1645"/>
      <c r="AD628" s="1645"/>
    </row>
    <row r="629" spans="19:30">
      <c r="S629" s="1645"/>
      <c r="T629" s="1645"/>
      <c r="U629" s="1645"/>
      <c r="V629" s="1645"/>
      <c r="W629" s="1645"/>
      <c r="X629" s="1645"/>
      <c r="Y629" s="1645"/>
      <c r="Z629" s="1645"/>
      <c r="AA629" s="1645"/>
      <c r="AB629" s="1645"/>
      <c r="AC629" s="1645"/>
      <c r="AD629" s="1645"/>
    </row>
    <row r="630" spans="19:30">
      <c r="S630" s="1645"/>
      <c r="T630" s="1645"/>
      <c r="U630" s="1645"/>
      <c r="V630" s="1645"/>
      <c r="W630" s="1645"/>
      <c r="X630" s="1645"/>
      <c r="Y630" s="1645"/>
      <c r="Z630" s="1645"/>
      <c r="AA630" s="1645"/>
      <c r="AB630" s="1645"/>
      <c r="AC630" s="1645"/>
      <c r="AD630" s="1645"/>
    </row>
    <row r="631" spans="19:30">
      <c r="S631" s="1645"/>
      <c r="T631" s="1645"/>
      <c r="U631" s="1645"/>
      <c r="V631" s="1645"/>
      <c r="W631" s="1645"/>
      <c r="X631" s="1645"/>
      <c r="Y631" s="1645"/>
      <c r="Z631" s="1645"/>
      <c r="AA631" s="1645"/>
      <c r="AB631" s="1645"/>
      <c r="AC631" s="1645"/>
      <c r="AD631" s="1645"/>
    </row>
    <row r="632" spans="19:30">
      <c r="S632" s="1645"/>
      <c r="T632" s="1645"/>
      <c r="U632" s="1645"/>
      <c r="V632" s="1645"/>
      <c r="W632" s="1645"/>
      <c r="X632" s="1645"/>
      <c r="Y632" s="1645"/>
      <c r="Z632" s="1645"/>
      <c r="AA632" s="1645"/>
      <c r="AB632" s="1645"/>
      <c r="AC632" s="1645"/>
      <c r="AD632" s="1645"/>
    </row>
    <row r="633" spans="19:30">
      <c r="S633" s="1645"/>
      <c r="T633" s="1645"/>
      <c r="U633" s="1645"/>
      <c r="V633" s="1645"/>
      <c r="W633" s="1645"/>
      <c r="X633" s="1645"/>
      <c r="Y633" s="1645"/>
      <c r="Z633" s="1645"/>
      <c r="AA633" s="1645"/>
      <c r="AB633" s="1645"/>
      <c r="AC633" s="1645"/>
      <c r="AD633" s="1645"/>
    </row>
    <row r="634" spans="19:30">
      <c r="S634" s="1645"/>
      <c r="T634" s="1645"/>
      <c r="U634" s="1645"/>
      <c r="V634" s="1645"/>
      <c r="W634" s="1645"/>
      <c r="X634" s="1645"/>
      <c r="Y634" s="1645"/>
      <c r="Z634" s="1645"/>
      <c r="AA634" s="1645"/>
      <c r="AB634" s="1645"/>
      <c r="AC634" s="1645"/>
      <c r="AD634" s="1645"/>
    </row>
    <row r="635" spans="19:30">
      <c r="S635" s="1645"/>
      <c r="T635" s="1645"/>
      <c r="U635" s="1645"/>
      <c r="V635" s="1645"/>
      <c r="W635" s="1645"/>
      <c r="X635" s="1645"/>
      <c r="Y635" s="1645"/>
      <c r="Z635" s="1645"/>
      <c r="AA635" s="1645"/>
      <c r="AB635" s="1645"/>
      <c r="AC635" s="1645"/>
      <c r="AD635" s="1645"/>
    </row>
    <row r="636" spans="19:30">
      <c r="S636" s="1645"/>
      <c r="T636" s="1645"/>
      <c r="U636" s="1645"/>
      <c r="V636" s="1645"/>
      <c r="W636" s="1645"/>
      <c r="X636" s="1645"/>
      <c r="Y636" s="1645"/>
      <c r="Z636" s="1645"/>
      <c r="AA636" s="1645"/>
      <c r="AB636" s="1645"/>
      <c r="AC636" s="1645"/>
      <c r="AD636" s="1645"/>
    </row>
    <row r="637" spans="19:30">
      <c r="S637" s="1645"/>
      <c r="T637" s="1645"/>
      <c r="U637" s="1645"/>
      <c r="V637" s="1645"/>
      <c r="W637" s="1645"/>
      <c r="X637" s="1645"/>
      <c r="Y637" s="1645"/>
      <c r="Z637" s="1645"/>
      <c r="AA637" s="1645"/>
      <c r="AB637" s="1645"/>
      <c r="AC637" s="1645"/>
      <c r="AD637" s="1645"/>
    </row>
    <row r="638" spans="19:30">
      <c r="S638" s="1645"/>
      <c r="T638" s="1645"/>
      <c r="U638" s="1645"/>
      <c r="V638" s="1645"/>
      <c r="W638" s="1645"/>
      <c r="X638" s="1645"/>
      <c r="Y638" s="1645"/>
      <c r="Z638" s="1645"/>
      <c r="AA638" s="1645"/>
      <c r="AB638" s="1645"/>
      <c r="AC638" s="1645"/>
      <c r="AD638" s="1645"/>
    </row>
    <row r="639" spans="19:30">
      <c r="S639" s="1645"/>
      <c r="T639" s="1645"/>
      <c r="U639" s="1645"/>
      <c r="V639" s="1645"/>
      <c r="W639" s="1645"/>
      <c r="X639" s="1645"/>
      <c r="Y639" s="1645"/>
      <c r="Z639" s="1645"/>
      <c r="AA639" s="1645"/>
      <c r="AB639" s="1645"/>
      <c r="AC639" s="1645"/>
      <c r="AD639" s="1645"/>
    </row>
    <row r="640" spans="19:30">
      <c r="S640" s="1645"/>
      <c r="T640" s="1645"/>
      <c r="U640" s="1645"/>
      <c r="V640" s="1645"/>
      <c r="W640" s="1645"/>
      <c r="X640" s="1645"/>
      <c r="Y640" s="1645"/>
      <c r="Z640" s="1645"/>
      <c r="AA640" s="1645"/>
      <c r="AB640" s="1645"/>
      <c r="AC640" s="1645"/>
      <c r="AD640" s="1645"/>
    </row>
    <row r="641" spans="19:30">
      <c r="S641" s="1645"/>
      <c r="T641" s="1645"/>
      <c r="U641" s="1645"/>
      <c r="V641" s="1645"/>
      <c r="W641" s="1645"/>
      <c r="X641" s="1645"/>
      <c r="Y641" s="1645"/>
      <c r="Z641" s="1645"/>
      <c r="AA641" s="1645"/>
      <c r="AB641" s="1645"/>
      <c r="AC641" s="1645"/>
      <c r="AD641" s="1645"/>
    </row>
    <row r="642" spans="19:30">
      <c r="S642" s="1645"/>
      <c r="T642" s="1645"/>
      <c r="U642" s="1645"/>
      <c r="V642" s="1645"/>
      <c r="W642" s="1645"/>
      <c r="X642" s="1645"/>
      <c r="Y642" s="1645"/>
      <c r="Z642" s="1645"/>
      <c r="AA642" s="1645"/>
      <c r="AB642" s="1645"/>
      <c r="AC642" s="1645"/>
      <c r="AD642" s="1645"/>
    </row>
    <row r="643" spans="19:30">
      <c r="S643" s="1645"/>
      <c r="T643" s="1645"/>
      <c r="U643" s="1645"/>
      <c r="V643" s="1645"/>
      <c r="W643" s="1645"/>
      <c r="X643" s="1645"/>
      <c r="Y643" s="1645"/>
      <c r="Z643" s="1645"/>
      <c r="AA643" s="1645"/>
      <c r="AB643" s="1645"/>
      <c r="AC643" s="1645"/>
      <c r="AD643" s="1645"/>
    </row>
    <row r="644" spans="19:30">
      <c r="S644" s="1645"/>
      <c r="T644" s="1645"/>
      <c r="U644" s="1645"/>
      <c r="V644" s="1645"/>
      <c r="W644" s="1645"/>
      <c r="X644" s="1645"/>
      <c r="Y644" s="1645"/>
      <c r="Z644" s="1645"/>
      <c r="AA644" s="1645"/>
      <c r="AB644" s="1645"/>
      <c r="AC644" s="1645"/>
      <c r="AD644" s="1645"/>
    </row>
    <row r="645" spans="19:30">
      <c r="S645" s="1645"/>
      <c r="T645" s="1645"/>
      <c r="U645" s="1645"/>
      <c r="V645" s="1645"/>
      <c r="W645" s="1645"/>
      <c r="X645" s="1645"/>
      <c r="Y645" s="1645"/>
      <c r="Z645" s="1645"/>
      <c r="AA645" s="1645"/>
      <c r="AB645" s="1645"/>
      <c r="AC645" s="1645"/>
      <c r="AD645" s="1645"/>
    </row>
    <row r="646" spans="19:30">
      <c r="S646" s="1645"/>
      <c r="T646" s="1645"/>
      <c r="U646" s="1645"/>
      <c r="V646" s="1645"/>
      <c r="W646" s="1645"/>
      <c r="X646" s="1645"/>
      <c r="Y646" s="1645"/>
      <c r="Z646" s="1645"/>
      <c r="AA646" s="1645"/>
      <c r="AB646" s="1645"/>
      <c r="AC646" s="1645"/>
      <c r="AD646" s="1645"/>
    </row>
    <row r="647" spans="19:30">
      <c r="S647" s="1645"/>
      <c r="T647" s="1645"/>
      <c r="U647" s="1645"/>
      <c r="V647" s="1645"/>
      <c r="W647" s="1645"/>
      <c r="X647" s="1645"/>
      <c r="Y647" s="1645"/>
      <c r="Z647" s="1645"/>
      <c r="AA647" s="1645"/>
      <c r="AB647" s="1645"/>
      <c r="AC647" s="1645"/>
      <c r="AD647" s="1645"/>
    </row>
    <row r="648" spans="19:30">
      <c r="S648" s="1645"/>
      <c r="T648" s="1645"/>
      <c r="U648" s="1645"/>
      <c r="V648" s="1645"/>
      <c r="W648" s="1645"/>
      <c r="X648" s="1645"/>
      <c r="Y648" s="1645"/>
      <c r="Z648" s="1645"/>
      <c r="AA648" s="1645"/>
      <c r="AB648" s="1645"/>
      <c r="AC648" s="1645"/>
      <c r="AD648" s="1645"/>
    </row>
    <row r="649" spans="19:30">
      <c r="S649" s="1645"/>
      <c r="T649" s="1645"/>
      <c r="U649" s="1645"/>
      <c r="V649" s="1645"/>
      <c r="W649" s="1645"/>
      <c r="X649" s="1645"/>
      <c r="Y649" s="1645"/>
      <c r="Z649" s="1645"/>
      <c r="AA649" s="1645"/>
      <c r="AB649" s="1645"/>
      <c r="AC649" s="1645"/>
      <c r="AD649" s="1645"/>
    </row>
    <row r="650" spans="19:30">
      <c r="S650" s="1645"/>
      <c r="T650" s="1645"/>
      <c r="U650" s="1645"/>
      <c r="V650" s="1645"/>
      <c r="W650" s="1645"/>
      <c r="X650" s="1645"/>
      <c r="Y650" s="1645"/>
      <c r="Z650" s="1645"/>
      <c r="AA650" s="1645"/>
      <c r="AB650" s="1645"/>
      <c r="AC650" s="1645"/>
      <c r="AD650" s="1645"/>
    </row>
    <row r="651" spans="19:30">
      <c r="S651" s="1645"/>
      <c r="T651" s="1645"/>
      <c r="U651" s="1645"/>
      <c r="V651" s="1645"/>
      <c r="W651" s="1645"/>
      <c r="X651" s="1645"/>
      <c r="Y651" s="1645"/>
      <c r="Z651" s="1645"/>
      <c r="AA651" s="1645"/>
      <c r="AB651" s="1645"/>
      <c r="AC651" s="1645"/>
      <c r="AD651" s="1645"/>
    </row>
    <row r="652" spans="19:30">
      <c r="S652" s="1645"/>
      <c r="T652" s="1645"/>
      <c r="U652" s="1645"/>
      <c r="V652" s="1645"/>
      <c r="W652" s="1645"/>
      <c r="X652" s="1645"/>
      <c r="Y652" s="1645"/>
      <c r="Z652" s="1645"/>
      <c r="AA652" s="1645"/>
      <c r="AB652" s="1645"/>
      <c r="AC652" s="1645"/>
      <c r="AD652" s="1645"/>
    </row>
    <row r="653" spans="19:30">
      <c r="S653" s="1645"/>
      <c r="T653" s="1645"/>
      <c r="U653" s="1645"/>
      <c r="V653" s="1645"/>
      <c r="W653" s="1645"/>
      <c r="X653" s="1645"/>
      <c r="Y653" s="1645"/>
      <c r="Z653" s="1645"/>
      <c r="AA653" s="1645"/>
      <c r="AB653" s="1645"/>
      <c r="AC653" s="1645"/>
      <c r="AD653" s="1645"/>
    </row>
    <row r="654" spans="19:30">
      <c r="S654" s="1645"/>
      <c r="T654" s="1645"/>
      <c r="U654" s="1645"/>
      <c r="V654" s="1645"/>
      <c r="W654" s="1645"/>
      <c r="X654" s="1645"/>
      <c r="Y654" s="1645"/>
      <c r="Z654" s="1645"/>
      <c r="AA654" s="1645"/>
      <c r="AB654" s="1645"/>
      <c r="AC654" s="1645"/>
      <c r="AD654" s="1645"/>
    </row>
    <row r="655" spans="19:30">
      <c r="S655" s="1645"/>
      <c r="T655" s="1645"/>
      <c r="U655" s="1645"/>
      <c r="V655" s="1645"/>
      <c r="W655" s="1645"/>
      <c r="X655" s="1645"/>
      <c r="Y655" s="1645"/>
      <c r="Z655" s="1645"/>
      <c r="AA655" s="1645"/>
      <c r="AB655" s="1645"/>
      <c r="AC655" s="1645"/>
      <c r="AD655" s="1645"/>
    </row>
    <row r="656" spans="19:30">
      <c r="S656" s="1645"/>
      <c r="T656" s="1645"/>
      <c r="U656" s="1645"/>
      <c r="V656" s="1645"/>
      <c r="W656" s="1645"/>
      <c r="X656" s="1645"/>
      <c r="Y656" s="1645"/>
      <c r="Z656" s="1645"/>
      <c r="AA656" s="1645"/>
      <c r="AB656" s="1645"/>
      <c r="AC656" s="1645"/>
      <c r="AD656" s="1645"/>
    </row>
    <row r="657" spans="19:30">
      <c r="S657" s="1645"/>
      <c r="T657" s="1645"/>
      <c r="U657" s="1645"/>
      <c r="V657" s="1645"/>
      <c r="W657" s="1645"/>
      <c r="X657" s="1645"/>
      <c r="Y657" s="1645"/>
      <c r="Z657" s="1645"/>
      <c r="AA657" s="1645"/>
      <c r="AB657" s="1645"/>
      <c r="AC657" s="1645"/>
      <c r="AD657" s="1645"/>
    </row>
    <row r="658" spans="19:30">
      <c r="S658" s="1645"/>
      <c r="T658" s="1645"/>
      <c r="U658" s="1645"/>
      <c r="V658" s="1645"/>
      <c r="W658" s="1645"/>
      <c r="X658" s="1645"/>
      <c r="Y658" s="1645"/>
      <c r="Z658" s="1645"/>
      <c r="AA658" s="1645"/>
      <c r="AB658" s="1645"/>
      <c r="AC658" s="1645"/>
      <c r="AD658" s="1645"/>
    </row>
    <row r="659" spans="19:30">
      <c r="S659" s="1645"/>
      <c r="T659" s="1645"/>
      <c r="U659" s="1645"/>
      <c r="V659" s="1645"/>
      <c r="W659" s="1645"/>
      <c r="X659" s="1645"/>
      <c r="Y659" s="1645"/>
      <c r="Z659" s="1645"/>
      <c r="AA659" s="1645"/>
      <c r="AB659" s="1645"/>
      <c r="AC659" s="1645"/>
      <c r="AD659" s="1645"/>
    </row>
    <row r="660" spans="19:30">
      <c r="S660" s="1645"/>
      <c r="T660" s="1645"/>
      <c r="U660" s="1645"/>
      <c r="V660" s="1645"/>
      <c r="W660" s="1645"/>
      <c r="X660" s="1645"/>
      <c r="Y660" s="1645"/>
      <c r="Z660" s="1645"/>
      <c r="AA660" s="1645"/>
      <c r="AB660" s="1645"/>
      <c r="AC660" s="1645"/>
      <c r="AD660" s="1645"/>
    </row>
    <row r="661" spans="19:30">
      <c r="S661" s="1645"/>
      <c r="T661" s="1645"/>
      <c r="U661" s="1645"/>
      <c r="V661" s="1645"/>
      <c r="W661" s="1645"/>
      <c r="X661" s="1645"/>
      <c r="Y661" s="1645"/>
      <c r="Z661" s="1645"/>
      <c r="AA661" s="1645"/>
      <c r="AB661" s="1645"/>
      <c r="AC661" s="1645"/>
      <c r="AD661" s="1645"/>
    </row>
    <row r="662" spans="19:30">
      <c r="S662" s="1645"/>
      <c r="T662" s="1645"/>
      <c r="U662" s="1645"/>
      <c r="V662" s="1645"/>
      <c r="W662" s="1645"/>
      <c r="X662" s="1645"/>
      <c r="Y662" s="1645"/>
      <c r="Z662" s="1645"/>
      <c r="AA662" s="1645"/>
      <c r="AB662" s="1645"/>
      <c r="AC662" s="1645"/>
      <c r="AD662" s="1645"/>
    </row>
    <row r="663" spans="19:30">
      <c r="S663" s="1645"/>
      <c r="T663" s="1645"/>
      <c r="U663" s="1645"/>
      <c r="V663" s="1645"/>
      <c r="W663" s="1645"/>
      <c r="X663" s="1645"/>
      <c r="Y663" s="1645"/>
      <c r="Z663" s="1645"/>
      <c r="AA663" s="1645"/>
      <c r="AB663" s="1645"/>
      <c r="AC663" s="1645"/>
      <c r="AD663" s="1645"/>
    </row>
    <row r="664" spans="19:30">
      <c r="S664" s="1645"/>
      <c r="T664" s="1645"/>
      <c r="U664" s="1645"/>
      <c r="V664" s="1645"/>
      <c r="W664" s="1645"/>
      <c r="X664" s="1645"/>
      <c r="Y664" s="1645"/>
      <c r="Z664" s="1645"/>
      <c r="AA664" s="1645"/>
      <c r="AB664" s="1645"/>
      <c r="AC664" s="1645"/>
      <c r="AD664" s="1645"/>
    </row>
    <row r="665" spans="19:30">
      <c r="S665" s="1645"/>
      <c r="T665" s="1645"/>
      <c r="U665" s="1645"/>
      <c r="V665" s="1645"/>
      <c r="W665" s="1645"/>
      <c r="X665" s="1645"/>
      <c r="Y665" s="1645"/>
      <c r="Z665" s="1645"/>
      <c r="AA665" s="1645"/>
      <c r="AB665" s="1645"/>
      <c r="AC665" s="1645"/>
      <c r="AD665" s="1645"/>
    </row>
    <row r="666" spans="19:30">
      <c r="S666" s="1645"/>
      <c r="T666" s="1645"/>
      <c r="U666" s="1645"/>
      <c r="V666" s="1645"/>
      <c r="W666" s="1645"/>
      <c r="X666" s="1645"/>
      <c r="Y666" s="1645"/>
      <c r="Z666" s="1645"/>
      <c r="AA666" s="1645"/>
      <c r="AB666" s="1645"/>
      <c r="AC666" s="1645"/>
      <c r="AD666" s="1645"/>
    </row>
    <row r="667" spans="19:30">
      <c r="S667" s="1645"/>
      <c r="T667" s="1645"/>
      <c r="U667" s="1645"/>
      <c r="V667" s="1645"/>
      <c r="W667" s="1645"/>
      <c r="X667" s="1645"/>
      <c r="Y667" s="1645"/>
      <c r="Z667" s="1645"/>
      <c r="AA667" s="1645"/>
      <c r="AB667" s="1645"/>
      <c r="AC667" s="1645"/>
      <c r="AD667" s="1645"/>
    </row>
    <row r="668" spans="19:30">
      <c r="S668" s="1645"/>
      <c r="T668" s="1645"/>
      <c r="U668" s="1645"/>
      <c r="V668" s="1645"/>
      <c r="W668" s="1645"/>
      <c r="X668" s="1645"/>
      <c r="Y668" s="1645"/>
      <c r="Z668" s="1645"/>
      <c r="AA668" s="1645"/>
      <c r="AB668" s="1645"/>
      <c r="AC668" s="1645"/>
      <c r="AD668" s="1645"/>
    </row>
    <row r="669" spans="19:30">
      <c r="S669" s="1645"/>
      <c r="T669" s="1645"/>
      <c r="U669" s="1645"/>
      <c r="V669" s="1645"/>
      <c r="W669" s="1645"/>
      <c r="X669" s="1645"/>
      <c r="Y669" s="1645"/>
      <c r="Z669" s="1645"/>
      <c r="AA669" s="1645"/>
      <c r="AB669" s="1645"/>
      <c r="AC669" s="1645"/>
      <c r="AD669" s="1645"/>
    </row>
    <row r="670" spans="19:30">
      <c r="S670" s="1645"/>
      <c r="T670" s="1645"/>
      <c r="U670" s="1645"/>
      <c r="V670" s="1645"/>
      <c r="W670" s="1645"/>
      <c r="X670" s="1645"/>
      <c r="Y670" s="1645"/>
      <c r="Z670" s="1645"/>
      <c r="AA670" s="1645"/>
      <c r="AB670" s="1645"/>
      <c r="AC670" s="1645"/>
      <c r="AD670" s="1645"/>
    </row>
    <row r="671" spans="19:30">
      <c r="S671" s="1645"/>
      <c r="T671" s="1645"/>
      <c r="U671" s="1645"/>
      <c r="V671" s="1645"/>
      <c r="W671" s="1645"/>
      <c r="X671" s="1645"/>
      <c r="Y671" s="1645"/>
      <c r="Z671" s="1645"/>
      <c r="AA671" s="1645"/>
      <c r="AB671" s="1645"/>
      <c r="AC671" s="1645"/>
      <c r="AD671" s="1645"/>
    </row>
    <row r="672" spans="19:30">
      <c r="S672" s="1645"/>
      <c r="T672" s="1645"/>
      <c r="U672" s="1645"/>
      <c r="V672" s="1645"/>
      <c r="W672" s="1645"/>
      <c r="X672" s="1645"/>
      <c r="Y672" s="1645"/>
      <c r="Z672" s="1645"/>
      <c r="AA672" s="1645"/>
      <c r="AB672" s="1645"/>
      <c r="AC672" s="1645"/>
      <c r="AD672" s="1645"/>
    </row>
    <row r="673" spans="19:30">
      <c r="S673" s="1645"/>
      <c r="T673" s="1645"/>
      <c r="U673" s="1645"/>
      <c r="V673" s="1645"/>
      <c r="W673" s="1645"/>
      <c r="X673" s="1645"/>
      <c r="Y673" s="1645"/>
      <c r="Z673" s="1645"/>
      <c r="AA673" s="1645"/>
      <c r="AB673" s="1645"/>
      <c r="AC673" s="1645"/>
      <c r="AD673" s="1645"/>
    </row>
    <row r="674" spans="19:30">
      <c r="S674" s="1645"/>
      <c r="T674" s="1645"/>
      <c r="U674" s="1645"/>
      <c r="V674" s="1645"/>
      <c r="W674" s="1645"/>
      <c r="X674" s="1645"/>
      <c r="Y674" s="1645"/>
      <c r="Z674" s="1645"/>
      <c r="AA674" s="1645"/>
      <c r="AB674" s="1645"/>
      <c r="AC674" s="1645"/>
      <c r="AD674" s="1645"/>
    </row>
    <row r="675" spans="19:30">
      <c r="S675" s="1645"/>
      <c r="T675" s="1645"/>
      <c r="U675" s="1645"/>
      <c r="V675" s="1645"/>
      <c r="W675" s="1645"/>
      <c r="X675" s="1645"/>
      <c r="Y675" s="1645"/>
      <c r="Z675" s="1645"/>
      <c r="AA675" s="1645"/>
      <c r="AB675" s="1645"/>
      <c r="AC675" s="1645"/>
      <c r="AD675" s="1645"/>
    </row>
    <row r="676" spans="19:30">
      <c r="S676" s="1645"/>
      <c r="T676" s="1645"/>
      <c r="U676" s="1645"/>
      <c r="V676" s="1645"/>
      <c r="W676" s="1645"/>
      <c r="X676" s="1645"/>
      <c r="Y676" s="1645"/>
      <c r="Z676" s="1645"/>
      <c r="AA676" s="1645"/>
      <c r="AB676" s="1645"/>
      <c r="AC676" s="1645"/>
      <c r="AD676" s="1645"/>
    </row>
    <row r="677" spans="19:30">
      <c r="S677" s="1645"/>
      <c r="T677" s="1645"/>
      <c r="U677" s="1645"/>
      <c r="V677" s="1645"/>
      <c r="W677" s="1645"/>
      <c r="X677" s="1645"/>
      <c r="Y677" s="1645"/>
      <c r="Z677" s="1645"/>
      <c r="AA677" s="1645"/>
      <c r="AB677" s="1645"/>
      <c r="AC677" s="1645"/>
      <c r="AD677" s="1645"/>
    </row>
    <row r="678" spans="19:30">
      <c r="S678" s="1645"/>
      <c r="T678" s="1645"/>
      <c r="U678" s="1645"/>
      <c r="V678" s="1645"/>
      <c r="W678" s="1645"/>
      <c r="X678" s="1645"/>
      <c r="Y678" s="1645"/>
      <c r="Z678" s="1645"/>
      <c r="AA678" s="1645"/>
      <c r="AB678" s="1645"/>
      <c r="AC678" s="1645"/>
      <c r="AD678" s="1645"/>
    </row>
    <row r="679" spans="19:30">
      <c r="S679" s="1645"/>
      <c r="T679" s="1645"/>
      <c r="U679" s="1645"/>
      <c r="V679" s="1645"/>
      <c r="W679" s="1645"/>
      <c r="X679" s="1645"/>
      <c r="Y679" s="1645"/>
      <c r="Z679" s="1645"/>
      <c r="AA679" s="1645"/>
      <c r="AB679" s="1645"/>
      <c r="AC679" s="1645"/>
      <c r="AD679" s="1645"/>
    </row>
    <row r="680" spans="19:30">
      <c r="S680" s="1645"/>
      <c r="T680" s="1645"/>
      <c r="U680" s="1645"/>
      <c r="V680" s="1645"/>
      <c r="W680" s="1645"/>
      <c r="X680" s="1645"/>
      <c r="Y680" s="1645"/>
      <c r="Z680" s="1645"/>
      <c r="AA680" s="1645"/>
      <c r="AB680" s="1645"/>
      <c r="AC680" s="1645"/>
      <c r="AD680" s="1645"/>
    </row>
    <row r="681" spans="19:30">
      <c r="S681" s="1645"/>
      <c r="T681" s="1645"/>
      <c r="U681" s="1645"/>
      <c r="V681" s="1645"/>
      <c r="W681" s="1645"/>
      <c r="X681" s="1645"/>
      <c r="Y681" s="1645"/>
      <c r="Z681" s="1645"/>
      <c r="AA681" s="1645"/>
      <c r="AB681" s="1645"/>
      <c r="AC681" s="1645"/>
      <c r="AD681" s="1645"/>
    </row>
    <row r="682" spans="19:30">
      <c r="S682" s="1645"/>
      <c r="T682" s="1645"/>
      <c r="U682" s="1645"/>
      <c r="V682" s="1645"/>
      <c r="W682" s="1645"/>
      <c r="X682" s="1645"/>
      <c r="Y682" s="1645"/>
      <c r="Z682" s="1645"/>
      <c r="AA682" s="1645"/>
      <c r="AB682" s="1645"/>
      <c r="AC682" s="1645"/>
      <c r="AD682" s="1645"/>
    </row>
    <row r="683" spans="19:30">
      <c r="S683" s="1645"/>
      <c r="T683" s="1645"/>
      <c r="U683" s="1645"/>
      <c r="V683" s="1645"/>
      <c r="W683" s="1645"/>
      <c r="X683" s="1645"/>
      <c r="Y683" s="1645"/>
      <c r="Z683" s="1645"/>
      <c r="AA683" s="1645"/>
      <c r="AB683" s="1645"/>
      <c r="AC683" s="1645"/>
      <c r="AD683" s="1645"/>
    </row>
    <row r="684" spans="19:30">
      <c r="S684" s="1645"/>
      <c r="T684" s="1645"/>
      <c r="U684" s="1645"/>
      <c r="V684" s="1645"/>
      <c r="W684" s="1645"/>
      <c r="X684" s="1645"/>
      <c r="Y684" s="1645"/>
      <c r="Z684" s="1645"/>
      <c r="AA684" s="1645"/>
      <c r="AB684" s="1645"/>
      <c r="AC684" s="1645"/>
      <c r="AD684" s="1645"/>
    </row>
    <row r="685" spans="19:30">
      <c r="S685" s="1645"/>
      <c r="T685" s="1645"/>
      <c r="U685" s="1645"/>
      <c r="V685" s="1645"/>
      <c r="W685" s="1645"/>
      <c r="X685" s="1645"/>
      <c r="Y685" s="1645"/>
      <c r="Z685" s="1645"/>
      <c r="AA685" s="1645"/>
      <c r="AB685" s="1645"/>
      <c r="AC685" s="1645"/>
      <c r="AD685" s="1645"/>
    </row>
    <row r="686" spans="19:30">
      <c r="S686" s="1645"/>
      <c r="T686" s="1645"/>
      <c r="U686" s="1645"/>
      <c r="V686" s="1645"/>
      <c r="W686" s="1645"/>
      <c r="X686" s="1645"/>
      <c r="Y686" s="1645"/>
      <c r="Z686" s="1645"/>
      <c r="AA686" s="1645"/>
      <c r="AB686" s="1645"/>
      <c r="AC686" s="1645"/>
      <c r="AD686" s="1645"/>
    </row>
    <row r="687" spans="19:30">
      <c r="S687" s="1645"/>
      <c r="T687" s="1645"/>
      <c r="U687" s="1645"/>
      <c r="V687" s="1645"/>
      <c r="W687" s="1645"/>
      <c r="X687" s="1645"/>
      <c r="Y687" s="1645"/>
      <c r="Z687" s="1645"/>
      <c r="AA687" s="1645"/>
      <c r="AB687" s="1645"/>
      <c r="AC687" s="1645"/>
      <c r="AD687" s="1645"/>
    </row>
    <row r="688" spans="19:30">
      <c r="S688" s="1645"/>
      <c r="T688" s="1645"/>
      <c r="U688" s="1645"/>
      <c r="V688" s="1645"/>
      <c r="W688" s="1645"/>
      <c r="X688" s="1645"/>
      <c r="Y688" s="1645"/>
      <c r="Z688" s="1645"/>
      <c r="AA688" s="1645"/>
      <c r="AB688" s="1645"/>
      <c r="AC688" s="1645"/>
      <c r="AD688" s="1645"/>
    </row>
    <row r="689" spans="19:30">
      <c r="S689" s="1645"/>
      <c r="T689" s="1645"/>
      <c r="U689" s="1645"/>
      <c r="V689" s="1645"/>
      <c r="W689" s="1645"/>
      <c r="X689" s="1645"/>
      <c r="Y689" s="1645"/>
      <c r="Z689" s="1645"/>
      <c r="AA689" s="1645"/>
      <c r="AB689" s="1645"/>
      <c r="AC689" s="1645"/>
      <c r="AD689" s="1645"/>
    </row>
    <row r="690" spans="19:30">
      <c r="S690" s="1645"/>
      <c r="T690" s="1645"/>
      <c r="U690" s="1645"/>
      <c r="V690" s="1645"/>
      <c r="W690" s="1645"/>
      <c r="X690" s="1645"/>
      <c r="Y690" s="1645"/>
      <c r="Z690" s="1645"/>
      <c r="AA690" s="1645"/>
      <c r="AB690" s="1645"/>
      <c r="AC690" s="1645"/>
      <c r="AD690" s="1645"/>
    </row>
    <row r="691" spans="19:30">
      <c r="S691" s="1645"/>
      <c r="T691" s="1645"/>
      <c r="U691" s="1645"/>
      <c r="V691" s="1645"/>
      <c r="W691" s="1645"/>
      <c r="X691" s="1645"/>
      <c r="Y691" s="1645"/>
      <c r="Z691" s="1645"/>
      <c r="AA691" s="1645"/>
      <c r="AB691" s="1645"/>
      <c r="AC691" s="1645"/>
      <c r="AD691" s="1645"/>
    </row>
    <row r="692" spans="19:30">
      <c r="S692" s="1645"/>
      <c r="T692" s="1645"/>
      <c r="U692" s="1645"/>
      <c r="V692" s="1645"/>
      <c r="W692" s="1645"/>
      <c r="X692" s="1645"/>
      <c r="Y692" s="1645"/>
      <c r="Z692" s="1645"/>
      <c r="AA692" s="1645"/>
      <c r="AB692" s="1645"/>
      <c r="AC692" s="1645"/>
      <c r="AD692" s="1645"/>
    </row>
    <row r="693" spans="19:30">
      <c r="S693" s="1645"/>
      <c r="T693" s="1645"/>
      <c r="U693" s="1645"/>
      <c r="V693" s="1645"/>
      <c r="W693" s="1645"/>
      <c r="X693" s="1645"/>
      <c r="Y693" s="1645"/>
      <c r="Z693" s="1645"/>
      <c r="AA693" s="1645"/>
      <c r="AB693" s="1645"/>
      <c r="AC693" s="1645"/>
      <c r="AD693" s="1645"/>
    </row>
    <row r="694" spans="19:30">
      <c r="S694" s="1645"/>
      <c r="T694" s="1645"/>
      <c r="U694" s="1645"/>
      <c r="V694" s="1645"/>
      <c r="W694" s="1645"/>
      <c r="X694" s="1645"/>
      <c r="Y694" s="1645"/>
      <c r="Z694" s="1645"/>
      <c r="AA694" s="1645"/>
      <c r="AB694" s="1645"/>
      <c r="AC694" s="1645"/>
      <c r="AD694" s="1645"/>
    </row>
    <row r="695" spans="19:30">
      <c r="S695" s="1645"/>
      <c r="T695" s="1645"/>
      <c r="U695" s="1645"/>
      <c r="V695" s="1645"/>
      <c r="W695" s="1645"/>
      <c r="X695" s="1645"/>
      <c r="Y695" s="1645"/>
      <c r="Z695" s="1645"/>
      <c r="AA695" s="1645"/>
      <c r="AB695" s="1645"/>
      <c r="AC695" s="1645"/>
      <c r="AD695" s="1645"/>
    </row>
    <row r="696" spans="19:30">
      <c r="S696" s="1645"/>
      <c r="T696" s="1645"/>
      <c r="U696" s="1645"/>
      <c r="V696" s="1645"/>
      <c r="W696" s="1645"/>
      <c r="X696" s="1645"/>
      <c r="Y696" s="1645"/>
      <c r="Z696" s="1645"/>
      <c r="AA696" s="1645"/>
      <c r="AB696" s="1645"/>
      <c r="AC696" s="1645"/>
      <c r="AD696" s="1645"/>
    </row>
    <row r="697" spans="19:30">
      <c r="S697" s="1645"/>
      <c r="T697" s="1645"/>
      <c r="U697" s="1645"/>
      <c r="V697" s="1645"/>
      <c r="W697" s="1645"/>
      <c r="X697" s="1645"/>
      <c r="Y697" s="1645"/>
      <c r="Z697" s="1645"/>
      <c r="AA697" s="1645"/>
      <c r="AB697" s="1645"/>
      <c r="AC697" s="1645"/>
      <c r="AD697" s="1645"/>
    </row>
    <row r="698" spans="19:30">
      <c r="S698" s="1645"/>
      <c r="T698" s="1645"/>
      <c r="U698" s="1645"/>
      <c r="V698" s="1645"/>
      <c r="W698" s="1645"/>
      <c r="X698" s="1645"/>
      <c r="Y698" s="1645"/>
      <c r="Z698" s="1645"/>
      <c r="AA698" s="1645"/>
      <c r="AB698" s="1645"/>
      <c r="AC698" s="1645"/>
      <c r="AD698" s="1645"/>
    </row>
    <row r="699" spans="19:30">
      <c r="S699" s="1645"/>
      <c r="T699" s="1645"/>
      <c r="U699" s="1645"/>
      <c r="V699" s="1645"/>
      <c r="W699" s="1645"/>
      <c r="X699" s="1645"/>
      <c r="Y699" s="1645"/>
      <c r="Z699" s="1645"/>
      <c r="AA699" s="1645"/>
      <c r="AB699" s="1645"/>
      <c r="AC699" s="1645"/>
      <c r="AD699" s="1645"/>
    </row>
    <row r="700" spans="19:30">
      <c r="S700" s="1645"/>
      <c r="T700" s="1645"/>
      <c r="U700" s="1645"/>
      <c r="V700" s="1645"/>
      <c r="W700" s="1645"/>
      <c r="X700" s="1645"/>
      <c r="Y700" s="1645"/>
      <c r="Z700" s="1645"/>
      <c r="AA700" s="1645"/>
      <c r="AB700" s="1645"/>
      <c r="AC700" s="1645"/>
      <c r="AD700" s="1645"/>
    </row>
    <row r="701" spans="19:30">
      <c r="S701" s="1645"/>
      <c r="T701" s="1645"/>
      <c r="U701" s="1645"/>
      <c r="V701" s="1645"/>
      <c r="W701" s="1645"/>
      <c r="X701" s="1645"/>
      <c r="Y701" s="1645"/>
      <c r="Z701" s="1645"/>
      <c r="AA701" s="1645"/>
      <c r="AB701" s="1645"/>
      <c r="AC701" s="1645"/>
      <c r="AD701" s="1645"/>
    </row>
    <row r="702" spans="19:30">
      <c r="S702" s="1645"/>
      <c r="T702" s="1645"/>
      <c r="U702" s="1645"/>
      <c r="V702" s="1645"/>
      <c r="W702" s="1645"/>
      <c r="X702" s="1645"/>
      <c r="Y702" s="1645"/>
      <c r="Z702" s="1645"/>
      <c r="AA702" s="1645"/>
      <c r="AB702" s="1645"/>
      <c r="AC702" s="1645"/>
      <c r="AD702" s="1645"/>
    </row>
    <row r="703" spans="19:30">
      <c r="S703" s="1645"/>
      <c r="T703" s="1645"/>
      <c r="U703" s="1645"/>
      <c r="V703" s="1645"/>
      <c r="W703" s="1645"/>
      <c r="X703" s="1645"/>
      <c r="Y703" s="1645"/>
      <c r="Z703" s="1645"/>
      <c r="AA703" s="1645"/>
      <c r="AB703" s="1645"/>
      <c r="AC703" s="1645"/>
      <c r="AD703" s="1645"/>
    </row>
    <row r="704" spans="19:30">
      <c r="S704" s="1645"/>
      <c r="T704" s="1645"/>
      <c r="U704" s="1645"/>
      <c r="V704" s="1645"/>
      <c r="W704" s="1645"/>
      <c r="X704" s="1645"/>
      <c r="Y704" s="1645"/>
      <c r="Z704" s="1645"/>
      <c r="AA704" s="1645"/>
      <c r="AB704" s="1645"/>
      <c r="AC704" s="1645"/>
      <c r="AD704" s="1645"/>
    </row>
    <row r="705" spans="19:30">
      <c r="S705" s="1645"/>
      <c r="T705" s="1645"/>
      <c r="U705" s="1645"/>
      <c r="V705" s="1645"/>
      <c r="W705" s="1645"/>
      <c r="X705" s="1645"/>
      <c r="Y705" s="1645"/>
      <c r="Z705" s="1645"/>
      <c r="AA705" s="1645"/>
      <c r="AB705" s="1645"/>
      <c r="AC705" s="1645"/>
      <c r="AD705" s="1645"/>
    </row>
    <row r="706" spans="19:30">
      <c r="S706" s="1645"/>
      <c r="T706" s="1645"/>
      <c r="U706" s="1645"/>
      <c r="V706" s="1645"/>
      <c r="W706" s="1645"/>
      <c r="X706" s="1645"/>
      <c r="Y706" s="1645"/>
      <c r="Z706" s="1645"/>
      <c r="AA706" s="1645"/>
      <c r="AB706" s="1645"/>
      <c r="AC706" s="1645"/>
      <c r="AD706" s="1645"/>
    </row>
    <row r="707" spans="19:30">
      <c r="S707" s="1645"/>
      <c r="T707" s="1645"/>
      <c r="U707" s="1645"/>
      <c r="V707" s="1645"/>
      <c r="W707" s="1645"/>
      <c r="X707" s="1645"/>
      <c r="Y707" s="1645"/>
      <c r="Z707" s="1645"/>
      <c r="AA707" s="1645"/>
      <c r="AB707" s="1645"/>
      <c r="AC707" s="1645"/>
      <c r="AD707" s="1645"/>
    </row>
    <row r="708" spans="19:30">
      <c r="S708" s="1645"/>
      <c r="T708" s="1645"/>
      <c r="U708" s="1645"/>
      <c r="V708" s="1645"/>
      <c r="W708" s="1645"/>
      <c r="X708" s="1645"/>
      <c r="Y708" s="1645"/>
      <c r="Z708" s="1645"/>
      <c r="AA708" s="1645"/>
      <c r="AB708" s="1645"/>
      <c r="AC708" s="1645"/>
      <c r="AD708" s="1645"/>
    </row>
    <row r="709" spans="19:30">
      <c r="S709" s="1645"/>
      <c r="T709" s="1645"/>
      <c r="U709" s="1645"/>
      <c r="V709" s="1645"/>
      <c r="W709" s="1645"/>
      <c r="X709" s="1645"/>
      <c r="Y709" s="1645"/>
      <c r="Z709" s="1645"/>
      <c r="AA709" s="1645"/>
      <c r="AB709" s="1645"/>
      <c r="AC709" s="1645"/>
      <c r="AD709" s="1645"/>
    </row>
    <row r="710" spans="19:30">
      <c r="S710" s="1645"/>
      <c r="T710" s="1645"/>
      <c r="U710" s="1645"/>
      <c r="V710" s="1645"/>
      <c r="W710" s="1645"/>
      <c r="X710" s="1645"/>
      <c r="Y710" s="1645"/>
      <c r="Z710" s="1645"/>
      <c r="AA710" s="1645"/>
      <c r="AB710" s="1645"/>
      <c r="AC710" s="1645"/>
      <c r="AD710" s="1645"/>
    </row>
    <row r="711" spans="19:30">
      <c r="S711" s="1645"/>
      <c r="T711" s="1645"/>
      <c r="U711" s="1645"/>
      <c r="V711" s="1645"/>
      <c r="W711" s="1645"/>
      <c r="X711" s="1645"/>
      <c r="Y711" s="1645"/>
      <c r="Z711" s="1645"/>
      <c r="AA711" s="1645"/>
      <c r="AB711" s="1645"/>
      <c r="AC711" s="1645"/>
      <c r="AD711" s="1645"/>
    </row>
    <row r="712" spans="19:30">
      <c r="S712" s="1645"/>
      <c r="T712" s="1645"/>
      <c r="U712" s="1645"/>
      <c r="V712" s="1645"/>
      <c r="W712" s="1645"/>
      <c r="X712" s="1645"/>
      <c r="Y712" s="1645"/>
      <c r="Z712" s="1645"/>
      <c r="AA712" s="1645"/>
      <c r="AB712" s="1645"/>
      <c r="AC712" s="1645"/>
      <c r="AD712" s="1645"/>
    </row>
    <row r="713" spans="19:30">
      <c r="S713" s="1645"/>
      <c r="T713" s="1645"/>
      <c r="U713" s="1645"/>
      <c r="V713" s="1645"/>
      <c r="W713" s="1645"/>
      <c r="X713" s="1645"/>
      <c r="Y713" s="1645"/>
      <c r="Z713" s="1645"/>
      <c r="AA713" s="1645"/>
      <c r="AB713" s="1645"/>
      <c r="AC713" s="1645"/>
      <c r="AD713" s="1645"/>
    </row>
    <row r="714" spans="19:30">
      <c r="S714" s="1645"/>
      <c r="T714" s="1645"/>
      <c r="U714" s="1645"/>
      <c r="V714" s="1645"/>
      <c r="W714" s="1645"/>
      <c r="X714" s="1645"/>
      <c r="Y714" s="1645"/>
      <c r="Z714" s="1645"/>
      <c r="AA714" s="1645"/>
      <c r="AB714" s="1645"/>
      <c r="AC714" s="1645"/>
      <c r="AD714" s="1645"/>
    </row>
    <row r="715" spans="19:30">
      <c r="S715" s="1645"/>
      <c r="T715" s="1645"/>
      <c r="U715" s="1645"/>
      <c r="V715" s="1645"/>
      <c r="W715" s="1645"/>
      <c r="X715" s="1645"/>
      <c r="Y715" s="1645"/>
      <c r="Z715" s="1645"/>
      <c r="AA715" s="1645"/>
      <c r="AB715" s="1645"/>
      <c r="AC715" s="1645"/>
      <c r="AD715" s="1645"/>
    </row>
    <row r="716" spans="19:30">
      <c r="S716" s="1645"/>
      <c r="T716" s="1645"/>
      <c r="U716" s="1645"/>
      <c r="V716" s="1645"/>
      <c r="W716" s="1645"/>
      <c r="X716" s="1645"/>
      <c r="Y716" s="1645"/>
      <c r="Z716" s="1645"/>
      <c r="AA716" s="1645"/>
      <c r="AB716" s="1645"/>
      <c r="AC716" s="1645"/>
      <c r="AD716" s="1645"/>
    </row>
    <row r="717" spans="19:30">
      <c r="S717" s="1645"/>
      <c r="T717" s="1645"/>
      <c r="U717" s="1645"/>
      <c r="V717" s="1645"/>
      <c r="W717" s="1645"/>
      <c r="X717" s="1645"/>
      <c r="Y717" s="1645"/>
      <c r="Z717" s="1645"/>
      <c r="AA717" s="1645"/>
      <c r="AB717" s="1645"/>
      <c r="AC717" s="1645"/>
      <c r="AD717" s="1645"/>
    </row>
    <row r="718" spans="19:30">
      <c r="S718" s="1645"/>
      <c r="T718" s="1645"/>
      <c r="U718" s="1645"/>
      <c r="V718" s="1645"/>
      <c r="W718" s="1645"/>
      <c r="X718" s="1645"/>
      <c r="Y718" s="1645"/>
      <c r="Z718" s="1645"/>
      <c r="AA718" s="1645"/>
      <c r="AB718" s="1645"/>
      <c r="AC718" s="1645"/>
      <c r="AD718" s="1645"/>
    </row>
    <row r="719" spans="19:30">
      <c r="S719" s="1645"/>
      <c r="T719" s="1645"/>
      <c r="U719" s="1645"/>
      <c r="V719" s="1645"/>
      <c r="W719" s="1645"/>
      <c r="X719" s="1645"/>
      <c r="Y719" s="1645"/>
      <c r="Z719" s="1645"/>
      <c r="AA719" s="1645"/>
      <c r="AB719" s="1645"/>
      <c r="AC719" s="1645"/>
      <c r="AD719" s="1645"/>
    </row>
    <row r="720" spans="19:30">
      <c r="S720" s="1645"/>
      <c r="T720" s="1645"/>
      <c r="U720" s="1645"/>
      <c r="V720" s="1645"/>
      <c r="W720" s="1645"/>
      <c r="X720" s="1645"/>
      <c r="Y720" s="1645"/>
      <c r="Z720" s="1645"/>
      <c r="AA720" s="1645"/>
      <c r="AB720" s="1645"/>
      <c r="AC720" s="1645"/>
      <c r="AD720" s="1645"/>
    </row>
    <row r="721" spans="19:30">
      <c r="S721" s="1645"/>
      <c r="T721" s="1645"/>
      <c r="U721" s="1645"/>
      <c r="V721" s="1645"/>
      <c r="W721" s="1645"/>
      <c r="X721" s="1645"/>
      <c r="Y721" s="1645"/>
      <c r="Z721" s="1645"/>
      <c r="AA721" s="1645"/>
      <c r="AB721" s="1645"/>
      <c r="AC721" s="1645"/>
      <c r="AD721" s="1645"/>
    </row>
    <row r="722" spans="19:30">
      <c r="S722" s="1645"/>
      <c r="T722" s="1645"/>
      <c r="U722" s="1645"/>
      <c r="V722" s="1645"/>
      <c r="W722" s="1645"/>
      <c r="X722" s="1645"/>
      <c r="Y722" s="1645"/>
      <c r="Z722" s="1645"/>
      <c r="AA722" s="1645"/>
      <c r="AB722" s="1645"/>
      <c r="AC722" s="1645"/>
      <c r="AD722" s="1645"/>
    </row>
    <row r="723" spans="19:30">
      <c r="S723" s="1645"/>
      <c r="T723" s="1645"/>
      <c r="U723" s="1645"/>
      <c r="V723" s="1645"/>
      <c r="W723" s="1645"/>
      <c r="X723" s="1645"/>
      <c r="Y723" s="1645"/>
      <c r="Z723" s="1645"/>
      <c r="AA723" s="1645"/>
      <c r="AB723" s="1645"/>
      <c r="AC723" s="1645"/>
      <c r="AD723" s="1645"/>
    </row>
    <row r="724" spans="19:30">
      <c r="S724" s="1645"/>
      <c r="T724" s="1645"/>
      <c r="U724" s="1645"/>
      <c r="V724" s="1645"/>
      <c r="W724" s="1645"/>
      <c r="X724" s="1645"/>
      <c r="Y724" s="1645"/>
      <c r="Z724" s="1645"/>
      <c r="AA724" s="1645"/>
      <c r="AB724" s="1645"/>
      <c r="AC724" s="1645"/>
      <c r="AD724" s="1645"/>
    </row>
    <row r="725" spans="19:30">
      <c r="S725" s="1645"/>
      <c r="T725" s="1645"/>
      <c r="U725" s="1645"/>
      <c r="V725" s="1645"/>
      <c r="W725" s="1645"/>
      <c r="X725" s="1645"/>
      <c r="Y725" s="1645"/>
      <c r="Z725" s="1645"/>
      <c r="AA725" s="1645"/>
      <c r="AB725" s="1645"/>
      <c r="AC725" s="1645"/>
      <c r="AD725" s="1645"/>
    </row>
    <row r="726" spans="19:30">
      <c r="S726" s="1645"/>
      <c r="T726" s="1645"/>
      <c r="U726" s="1645"/>
      <c r="V726" s="1645"/>
      <c r="W726" s="1645"/>
      <c r="X726" s="1645"/>
      <c r="Y726" s="1645"/>
      <c r="Z726" s="1645"/>
      <c r="AA726" s="1645"/>
      <c r="AB726" s="1645"/>
      <c r="AC726" s="1645"/>
      <c r="AD726" s="1645"/>
    </row>
    <row r="727" spans="19:30">
      <c r="S727" s="1645"/>
      <c r="T727" s="1645"/>
      <c r="U727" s="1645"/>
      <c r="V727" s="1645"/>
      <c r="W727" s="1645"/>
      <c r="X727" s="1645"/>
      <c r="Y727" s="1645"/>
      <c r="Z727" s="1645"/>
      <c r="AA727" s="1645"/>
      <c r="AB727" s="1645"/>
      <c r="AC727" s="1645"/>
      <c r="AD727" s="1645"/>
    </row>
    <row r="728" spans="19:30">
      <c r="S728" s="1645"/>
      <c r="T728" s="1645"/>
      <c r="U728" s="1645"/>
      <c r="V728" s="1645"/>
      <c r="W728" s="1645"/>
      <c r="X728" s="1645"/>
      <c r="Y728" s="1645"/>
      <c r="Z728" s="1645"/>
      <c r="AA728" s="1645"/>
      <c r="AB728" s="1645"/>
      <c r="AC728" s="1645"/>
      <c r="AD728" s="1645"/>
    </row>
    <row r="729" spans="19:30">
      <c r="S729" s="1645"/>
      <c r="T729" s="1645"/>
      <c r="U729" s="1645"/>
      <c r="V729" s="1645"/>
      <c r="W729" s="1645"/>
      <c r="X729" s="1645"/>
      <c r="Y729" s="1645"/>
      <c r="Z729" s="1645"/>
      <c r="AA729" s="1645"/>
      <c r="AB729" s="1645"/>
      <c r="AC729" s="1645"/>
      <c r="AD729" s="1645"/>
    </row>
    <row r="730" spans="19:30">
      <c r="S730" s="1645"/>
      <c r="T730" s="1645"/>
      <c r="U730" s="1645"/>
      <c r="V730" s="1645"/>
      <c r="W730" s="1645"/>
      <c r="X730" s="1645"/>
      <c r="Y730" s="1645"/>
      <c r="Z730" s="1645"/>
      <c r="AA730" s="1645"/>
      <c r="AB730" s="1645"/>
      <c r="AC730" s="1645"/>
      <c r="AD730" s="1645"/>
    </row>
    <row r="731" spans="19:30">
      <c r="S731" s="1645"/>
      <c r="T731" s="1645"/>
      <c r="U731" s="1645"/>
      <c r="V731" s="1645"/>
      <c r="W731" s="1645"/>
      <c r="X731" s="1645"/>
      <c r="Y731" s="1645"/>
      <c r="Z731" s="1645"/>
      <c r="AA731" s="1645"/>
      <c r="AB731" s="1645"/>
      <c r="AC731" s="1645"/>
      <c r="AD731" s="1645"/>
    </row>
    <row r="732" spans="19:30">
      <c r="S732" s="1645"/>
      <c r="T732" s="1645"/>
      <c r="U732" s="1645"/>
      <c r="V732" s="1645"/>
      <c r="W732" s="1645"/>
      <c r="X732" s="1645"/>
      <c r="Y732" s="1645"/>
      <c r="Z732" s="1645"/>
      <c r="AA732" s="1645"/>
      <c r="AB732" s="1645"/>
      <c r="AC732" s="1645"/>
      <c r="AD732" s="1645"/>
    </row>
    <row r="733" spans="19:30">
      <c r="S733" s="1645"/>
      <c r="T733" s="1645"/>
      <c r="U733" s="1645"/>
      <c r="V733" s="1645"/>
      <c r="W733" s="1645"/>
      <c r="X733" s="1645"/>
      <c r="Y733" s="1645"/>
      <c r="Z733" s="1645"/>
      <c r="AA733" s="1645"/>
      <c r="AB733" s="1645"/>
      <c r="AC733" s="1645"/>
      <c r="AD733" s="1645"/>
    </row>
    <row r="734" spans="19:30">
      <c r="S734" s="1645"/>
      <c r="T734" s="1645"/>
      <c r="U734" s="1645"/>
      <c r="V734" s="1645"/>
      <c r="W734" s="1645"/>
      <c r="X734" s="1645"/>
      <c r="Y734" s="1645"/>
      <c r="Z734" s="1645"/>
      <c r="AA734" s="1645"/>
      <c r="AB734" s="1645"/>
      <c r="AC734" s="1645"/>
      <c r="AD734" s="1645"/>
    </row>
    <row r="735" spans="19:30">
      <c r="S735" s="1645"/>
      <c r="T735" s="1645"/>
      <c r="U735" s="1645"/>
      <c r="V735" s="1645"/>
      <c r="W735" s="1645"/>
      <c r="X735" s="1645"/>
      <c r="Y735" s="1645"/>
      <c r="Z735" s="1645"/>
      <c r="AA735" s="1645"/>
      <c r="AB735" s="1645"/>
      <c r="AC735" s="1645"/>
      <c r="AD735" s="1645"/>
    </row>
    <row r="736" spans="19:30">
      <c r="S736" s="1645"/>
      <c r="T736" s="1645"/>
      <c r="U736" s="1645"/>
      <c r="V736" s="1645"/>
      <c r="W736" s="1645"/>
      <c r="X736" s="1645"/>
      <c r="Y736" s="1645"/>
      <c r="Z736" s="1645"/>
      <c r="AA736" s="1645"/>
      <c r="AB736" s="1645"/>
      <c r="AC736" s="1645"/>
      <c r="AD736" s="1645"/>
    </row>
    <row r="737" spans="19:30">
      <c r="S737" s="1645"/>
      <c r="T737" s="1645"/>
      <c r="U737" s="1645"/>
      <c r="V737" s="1645"/>
      <c r="W737" s="1645"/>
      <c r="X737" s="1645"/>
      <c r="Y737" s="1645"/>
      <c r="Z737" s="1645"/>
      <c r="AA737" s="1645"/>
      <c r="AB737" s="1645"/>
      <c r="AC737" s="1645"/>
      <c r="AD737" s="1645"/>
    </row>
    <row r="738" spans="19:30">
      <c r="S738" s="1645"/>
      <c r="T738" s="1645"/>
      <c r="U738" s="1645"/>
      <c r="V738" s="1645"/>
      <c r="W738" s="1645"/>
      <c r="X738" s="1645"/>
      <c r="Y738" s="1645"/>
      <c r="Z738" s="1645"/>
      <c r="AA738" s="1645"/>
      <c r="AB738" s="1645"/>
      <c r="AC738" s="1645"/>
      <c r="AD738" s="1645"/>
    </row>
    <row r="739" spans="19:30">
      <c r="S739" s="1645"/>
      <c r="T739" s="1645"/>
      <c r="U739" s="1645"/>
      <c r="V739" s="1645"/>
      <c r="W739" s="1645"/>
      <c r="X739" s="1645"/>
      <c r="Y739" s="1645"/>
      <c r="Z739" s="1645"/>
      <c r="AA739" s="1645"/>
      <c r="AB739" s="1645"/>
      <c r="AC739" s="1645"/>
      <c r="AD739" s="1645"/>
    </row>
    <row r="740" spans="19:30">
      <c r="S740" s="1645"/>
      <c r="T740" s="1645"/>
      <c r="U740" s="1645"/>
      <c r="V740" s="1645"/>
      <c r="W740" s="1645"/>
      <c r="X740" s="1645"/>
      <c r="Y740" s="1645"/>
      <c r="Z740" s="1645"/>
      <c r="AA740" s="1645"/>
      <c r="AB740" s="1645"/>
      <c r="AC740" s="1645"/>
      <c r="AD740" s="1645"/>
    </row>
    <row r="741" spans="19:30">
      <c r="S741" s="1645"/>
      <c r="T741" s="1645"/>
      <c r="U741" s="1645"/>
      <c r="V741" s="1645"/>
      <c r="W741" s="1645"/>
      <c r="X741" s="1645"/>
      <c r="Y741" s="1645"/>
      <c r="Z741" s="1645"/>
      <c r="AA741" s="1645"/>
      <c r="AB741" s="1645"/>
      <c r="AC741" s="1645"/>
      <c r="AD741" s="1645"/>
    </row>
    <row r="742" spans="19:30">
      <c r="S742" s="1645"/>
      <c r="T742" s="1645"/>
      <c r="U742" s="1645"/>
      <c r="V742" s="1645"/>
      <c r="W742" s="1645"/>
      <c r="X742" s="1645"/>
      <c r="Y742" s="1645"/>
      <c r="Z742" s="1645"/>
      <c r="AA742" s="1645"/>
      <c r="AB742" s="1645"/>
      <c r="AC742" s="1645"/>
      <c r="AD742" s="1645"/>
    </row>
    <row r="743" spans="19:30">
      <c r="S743" s="1645"/>
      <c r="T743" s="1645"/>
      <c r="U743" s="1645"/>
      <c r="V743" s="1645"/>
      <c r="W743" s="1645"/>
      <c r="X743" s="1645"/>
      <c r="Y743" s="1645"/>
      <c r="Z743" s="1645"/>
      <c r="AA743" s="1645"/>
      <c r="AB743" s="1645"/>
      <c r="AC743" s="1645"/>
      <c r="AD743" s="1645"/>
    </row>
    <row r="744" spans="19:30">
      <c r="S744" s="1645"/>
      <c r="T744" s="1645"/>
      <c r="U744" s="1645"/>
      <c r="V744" s="1645"/>
      <c r="W744" s="1645"/>
      <c r="X744" s="1645"/>
      <c r="Y744" s="1645"/>
      <c r="Z744" s="1645"/>
      <c r="AA744" s="1645"/>
      <c r="AB744" s="1645"/>
      <c r="AC744" s="1645"/>
      <c r="AD744" s="1645"/>
    </row>
    <row r="745" spans="19:30">
      <c r="S745" s="1645"/>
      <c r="T745" s="1645"/>
      <c r="U745" s="1645"/>
      <c r="V745" s="1645"/>
      <c r="W745" s="1645"/>
      <c r="X745" s="1645"/>
      <c r="Y745" s="1645"/>
      <c r="Z745" s="1645"/>
      <c r="AA745" s="1645"/>
      <c r="AB745" s="1645"/>
      <c r="AC745" s="1645"/>
      <c r="AD745" s="1645"/>
    </row>
    <row r="746" spans="19:30">
      <c r="S746" s="1645"/>
      <c r="T746" s="1645"/>
      <c r="U746" s="1645"/>
      <c r="V746" s="1645"/>
      <c r="W746" s="1645"/>
      <c r="X746" s="1645"/>
      <c r="Y746" s="1645"/>
      <c r="Z746" s="1645"/>
      <c r="AA746" s="1645"/>
      <c r="AB746" s="1645"/>
      <c r="AC746" s="1645"/>
      <c r="AD746" s="1645"/>
    </row>
    <row r="747" spans="19:30">
      <c r="S747" s="1645"/>
      <c r="T747" s="1645"/>
      <c r="U747" s="1645"/>
      <c r="V747" s="1645"/>
      <c r="W747" s="1645"/>
      <c r="X747" s="1645"/>
      <c r="Y747" s="1645"/>
      <c r="Z747" s="1645"/>
      <c r="AA747" s="1645"/>
      <c r="AB747" s="1645"/>
      <c r="AC747" s="1645"/>
      <c r="AD747" s="1645"/>
    </row>
    <row r="748" spans="19:30">
      <c r="S748" s="1645"/>
      <c r="T748" s="1645"/>
      <c r="U748" s="1645"/>
      <c r="V748" s="1645"/>
      <c r="W748" s="1645"/>
      <c r="X748" s="1645"/>
      <c r="Y748" s="1645"/>
      <c r="Z748" s="1645"/>
      <c r="AA748" s="1645"/>
      <c r="AB748" s="1645"/>
      <c r="AC748" s="1645"/>
      <c r="AD748" s="1645"/>
    </row>
    <row r="749" spans="19:30">
      <c r="S749" s="1645"/>
      <c r="T749" s="1645"/>
      <c r="U749" s="1645"/>
      <c r="V749" s="1645"/>
      <c r="W749" s="1645"/>
      <c r="X749" s="1645"/>
      <c r="Y749" s="1645"/>
      <c r="Z749" s="1645"/>
      <c r="AA749" s="1645"/>
      <c r="AB749" s="1645"/>
      <c r="AC749" s="1645"/>
      <c r="AD749" s="1645"/>
    </row>
    <row r="750" spans="19:30">
      <c r="S750" s="1645"/>
      <c r="T750" s="1645"/>
      <c r="U750" s="1645"/>
      <c r="V750" s="1645"/>
      <c r="W750" s="1645"/>
      <c r="X750" s="1645"/>
      <c r="Y750" s="1645"/>
      <c r="Z750" s="1645"/>
      <c r="AA750" s="1645"/>
      <c r="AB750" s="1645"/>
      <c r="AC750" s="1645"/>
      <c r="AD750" s="1645"/>
    </row>
    <row r="751" spans="19:30">
      <c r="S751" s="1645"/>
      <c r="T751" s="1645"/>
      <c r="U751" s="1645"/>
      <c r="V751" s="1645"/>
      <c r="W751" s="1645"/>
      <c r="X751" s="1645"/>
      <c r="Y751" s="1645"/>
      <c r="Z751" s="1645"/>
      <c r="AA751" s="1645"/>
      <c r="AB751" s="1645"/>
      <c r="AC751" s="1645"/>
      <c r="AD751" s="1645"/>
    </row>
    <row r="752" spans="19:30">
      <c r="S752" s="1645"/>
      <c r="T752" s="1645"/>
      <c r="U752" s="1645"/>
      <c r="V752" s="1645"/>
      <c r="W752" s="1645"/>
      <c r="X752" s="1645"/>
      <c r="Y752" s="1645"/>
      <c r="Z752" s="1645"/>
      <c r="AA752" s="1645"/>
      <c r="AB752" s="1645"/>
      <c r="AC752" s="1645"/>
      <c r="AD752" s="1645"/>
    </row>
    <row r="753" spans="19:30">
      <c r="S753" s="1645"/>
      <c r="T753" s="1645"/>
      <c r="U753" s="1645"/>
      <c r="V753" s="1645"/>
      <c r="W753" s="1645"/>
      <c r="X753" s="1645"/>
      <c r="Y753" s="1645"/>
      <c r="Z753" s="1645"/>
      <c r="AA753" s="1645"/>
      <c r="AB753" s="1645"/>
      <c r="AC753" s="1645"/>
      <c r="AD753" s="1645"/>
    </row>
    <row r="754" spans="19:30">
      <c r="S754" s="1645"/>
      <c r="T754" s="1645"/>
      <c r="U754" s="1645"/>
      <c r="V754" s="1645"/>
      <c r="W754" s="1645"/>
      <c r="X754" s="1645"/>
      <c r="Y754" s="1645"/>
      <c r="Z754" s="1645"/>
      <c r="AA754" s="1645"/>
      <c r="AB754" s="1645"/>
      <c r="AC754" s="1645"/>
      <c r="AD754" s="1645"/>
    </row>
    <row r="755" spans="19:30">
      <c r="S755" s="1645"/>
      <c r="T755" s="1645"/>
      <c r="U755" s="1645"/>
      <c r="V755" s="1645"/>
      <c r="W755" s="1645"/>
      <c r="X755" s="1645"/>
      <c r="Y755" s="1645"/>
      <c r="Z755" s="1645"/>
      <c r="AA755" s="1645"/>
      <c r="AB755" s="1645"/>
      <c r="AC755" s="1645"/>
      <c r="AD755" s="1645"/>
    </row>
    <row r="756" spans="19:30">
      <c r="S756" s="1645"/>
      <c r="T756" s="1645"/>
      <c r="U756" s="1645"/>
      <c r="V756" s="1645"/>
      <c r="W756" s="1645"/>
      <c r="X756" s="1645"/>
      <c r="Y756" s="1645"/>
      <c r="Z756" s="1645"/>
      <c r="AA756" s="1645"/>
      <c r="AB756" s="1645"/>
      <c r="AC756" s="1645"/>
      <c r="AD756" s="1645"/>
    </row>
    <row r="757" spans="19:30">
      <c r="S757" s="1645"/>
      <c r="T757" s="1645"/>
      <c r="U757" s="1645"/>
      <c r="V757" s="1645"/>
      <c r="W757" s="1645"/>
      <c r="X757" s="1645"/>
      <c r="Y757" s="1645"/>
      <c r="Z757" s="1645"/>
      <c r="AA757" s="1645"/>
      <c r="AB757" s="1645"/>
      <c r="AC757" s="1645"/>
      <c r="AD757" s="1645"/>
    </row>
    <row r="758" spans="19:30">
      <c r="S758" s="1645"/>
      <c r="T758" s="1645"/>
      <c r="U758" s="1645"/>
      <c r="V758" s="1645"/>
      <c r="W758" s="1645"/>
      <c r="X758" s="1645"/>
      <c r="Y758" s="1645"/>
      <c r="Z758" s="1645"/>
      <c r="AA758" s="1645"/>
      <c r="AB758" s="1645"/>
      <c r="AC758" s="1645"/>
      <c r="AD758" s="1645"/>
    </row>
    <row r="759" spans="19:30">
      <c r="S759" s="1645"/>
      <c r="T759" s="1645"/>
      <c r="U759" s="1645"/>
      <c r="V759" s="1645"/>
      <c r="W759" s="1645"/>
      <c r="X759" s="1645"/>
      <c r="Y759" s="1645"/>
      <c r="Z759" s="1645"/>
      <c r="AA759" s="1645"/>
      <c r="AB759" s="1645"/>
      <c r="AC759" s="1645"/>
      <c r="AD759" s="1645"/>
    </row>
    <row r="760" spans="19:30">
      <c r="S760" s="1645"/>
      <c r="T760" s="1645"/>
      <c r="U760" s="1645"/>
      <c r="V760" s="1645"/>
      <c r="W760" s="1645"/>
      <c r="X760" s="1645"/>
      <c r="Y760" s="1645"/>
      <c r="Z760" s="1645"/>
      <c r="AA760" s="1645"/>
      <c r="AB760" s="1645"/>
      <c r="AC760" s="1645"/>
      <c r="AD760" s="1645"/>
    </row>
    <row r="761" spans="19:30">
      <c r="S761" s="1645"/>
      <c r="T761" s="1645"/>
      <c r="U761" s="1645"/>
      <c r="V761" s="1645"/>
      <c r="W761" s="1645"/>
      <c r="X761" s="1645"/>
      <c r="Y761" s="1645"/>
      <c r="Z761" s="1645"/>
      <c r="AA761" s="1645"/>
      <c r="AB761" s="1645"/>
      <c r="AC761" s="1645"/>
      <c r="AD761" s="1645"/>
    </row>
    <row r="762" spans="19:30">
      <c r="S762" s="1645"/>
      <c r="T762" s="1645"/>
      <c r="U762" s="1645"/>
      <c r="V762" s="1645"/>
      <c r="W762" s="1645"/>
      <c r="X762" s="1645"/>
      <c r="Y762" s="1645"/>
      <c r="Z762" s="1645"/>
      <c r="AA762" s="1645"/>
      <c r="AB762" s="1645"/>
      <c r="AC762" s="1645"/>
      <c r="AD762" s="1645"/>
    </row>
    <row r="763" spans="19:30">
      <c r="S763" s="1645"/>
      <c r="T763" s="1645"/>
      <c r="U763" s="1645"/>
      <c r="V763" s="1645"/>
      <c r="W763" s="1645"/>
      <c r="X763" s="1645"/>
      <c r="Y763" s="1645"/>
      <c r="Z763" s="1645"/>
      <c r="AA763" s="1645"/>
      <c r="AB763" s="1645"/>
      <c r="AC763" s="1645"/>
      <c r="AD763" s="1645"/>
    </row>
    <row r="764" spans="19:30">
      <c r="S764" s="1645"/>
      <c r="T764" s="1645"/>
      <c r="U764" s="1645"/>
      <c r="V764" s="1645"/>
      <c r="W764" s="1645"/>
      <c r="X764" s="1645"/>
      <c r="Y764" s="1645"/>
      <c r="Z764" s="1645"/>
      <c r="AA764" s="1645"/>
      <c r="AB764" s="1645"/>
      <c r="AC764" s="1645"/>
      <c r="AD764" s="1645"/>
    </row>
    <row r="765" spans="19:30">
      <c r="S765" s="1645"/>
      <c r="T765" s="1645"/>
      <c r="U765" s="1645"/>
      <c r="V765" s="1645"/>
      <c r="W765" s="1645"/>
      <c r="X765" s="1645"/>
      <c r="Y765" s="1645"/>
      <c r="Z765" s="1645"/>
      <c r="AA765" s="1645"/>
      <c r="AB765" s="1645"/>
      <c r="AC765" s="1645"/>
      <c r="AD765" s="1645"/>
    </row>
    <row r="766" spans="19:30">
      <c r="S766" s="1645"/>
      <c r="T766" s="1645"/>
      <c r="U766" s="1645"/>
      <c r="V766" s="1645"/>
      <c r="W766" s="1645"/>
      <c r="X766" s="1645"/>
      <c r="Y766" s="1645"/>
      <c r="Z766" s="1645"/>
      <c r="AA766" s="1645"/>
      <c r="AB766" s="1645"/>
      <c r="AC766" s="1645"/>
      <c r="AD766" s="1645"/>
    </row>
    <row r="767" spans="19:30">
      <c r="S767" s="1645"/>
      <c r="T767" s="1645"/>
      <c r="U767" s="1645"/>
      <c r="V767" s="1645"/>
      <c r="W767" s="1645"/>
      <c r="X767" s="1645"/>
      <c r="Y767" s="1645"/>
      <c r="Z767" s="1645"/>
      <c r="AA767" s="1645"/>
      <c r="AB767" s="1645"/>
      <c r="AC767" s="1645"/>
      <c r="AD767" s="1645"/>
    </row>
    <row r="768" spans="19:30">
      <c r="S768" s="1645"/>
      <c r="T768" s="1645"/>
      <c r="U768" s="1645"/>
      <c r="V768" s="1645"/>
      <c r="W768" s="1645"/>
      <c r="X768" s="1645"/>
      <c r="Y768" s="1645"/>
      <c r="Z768" s="1645"/>
      <c r="AA768" s="1645"/>
      <c r="AB768" s="1645"/>
      <c r="AC768" s="1645"/>
      <c r="AD768" s="1645"/>
    </row>
    <row r="769" spans="19:30">
      <c r="S769" s="1645"/>
      <c r="T769" s="1645"/>
      <c r="U769" s="1645"/>
      <c r="V769" s="1645"/>
      <c r="W769" s="1645"/>
      <c r="X769" s="1645"/>
      <c r="Y769" s="1645"/>
      <c r="Z769" s="1645"/>
      <c r="AA769" s="1645"/>
      <c r="AB769" s="1645"/>
      <c r="AC769" s="1645"/>
      <c r="AD769" s="1645"/>
    </row>
    <row r="770" spans="19:30">
      <c r="S770" s="1645"/>
      <c r="T770" s="1645"/>
      <c r="U770" s="1645"/>
      <c r="V770" s="1645"/>
      <c r="W770" s="1645"/>
      <c r="X770" s="1645"/>
      <c r="Y770" s="1645"/>
      <c r="Z770" s="1645"/>
      <c r="AA770" s="1645"/>
      <c r="AB770" s="1645"/>
      <c r="AC770" s="1645"/>
      <c r="AD770" s="1645"/>
    </row>
    <row r="771" spans="19:30">
      <c r="S771" s="1645"/>
      <c r="T771" s="1645"/>
      <c r="U771" s="1645"/>
      <c r="V771" s="1645"/>
      <c r="W771" s="1645"/>
      <c r="X771" s="1645"/>
      <c r="Y771" s="1645"/>
      <c r="Z771" s="1645"/>
      <c r="AA771" s="1645"/>
      <c r="AB771" s="1645"/>
      <c r="AC771" s="1645"/>
      <c r="AD771" s="1645"/>
    </row>
    <row r="772" spans="19:30">
      <c r="S772" s="1645"/>
      <c r="T772" s="1645"/>
      <c r="U772" s="1645"/>
      <c r="V772" s="1645"/>
      <c r="W772" s="1645"/>
      <c r="X772" s="1645"/>
      <c r="Y772" s="1645"/>
      <c r="Z772" s="1645"/>
      <c r="AA772" s="1645"/>
      <c r="AB772" s="1645"/>
      <c r="AC772" s="1645"/>
      <c r="AD772" s="1645"/>
    </row>
    <row r="773" spans="19:30">
      <c r="S773" s="1645"/>
      <c r="T773" s="1645"/>
      <c r="U773" s="1645"/>
      <c r="V773" s="1645"/>
      <c r="W773" s="1645"/>
      <c r="X773" s="1645"/>
      <c r="Y773" s="1645"/>
      <c r="Z773" s="1645"/>
      <c r="AA773" s="1645"/>
      <c r="AB773" s="1645"/>
      <c r="AC773" s="1645"/>
      <c r="AD773" s="1645"/>
    </row>
    <row r="774" spans="19:30">
      <c r="S774" s="1645"/>
      <c r="T774" s="1645"/>
      <c r="U774" s="1645"/>
      <c r="V774" s="1645"/>
      <c r="W774" s="1645"/>
      <c r="X774" s="1645"/>
      <c r="Y774" s="1645"/>
      <c r="Z774" s="1645"/>
      <c r="AA774" s="1645"/>
      <c r="AB774" s="1645"/>
      <c r="AC774" s="1645"/>
      <c r="AD774" s="1645"/>
    </row>
    <row r="775" spans="19:30">
      <c r="S775" s="1645"/>
      <c r="T775" s="1645"/>
      <c r="U775" s="1645"/>
      <c r="V775" s="1645"/>
      <c r="W775" s="1645"/>
      <c r="X775" s="1645"/>
      <c r="Y775" s="1645"/>
      <c r="Z775" s="1645"/>
      <c r="AA775" s="1645"/>
      <c r="AB775" s="1645"/>
      <c r="AC775" s="1645"/>
      <c r="AD775" s="1645"/>
    </row>
    <row r="776" spans="19:30">
      <c r="S776" s="1645"/>
      <c r="T776" s="1645"/>
      <c r="U776" s="1645"/>
      <c r="V776" s="1645"/>
      <c r="W776" s="1645"/>
      <c r="X776" s="1645"/>
      <c r="Y776" s="1645"/>
      <c r="Z776" s="1645"/>
      <c r="AA776" s="1645"/>
      <c r="AB776" s="1645"/>
      <c r="AC776" s="1645"/>
      <c r="AD776" s="1645"/>
    </row>
    <row r="777" spans="19:30">
      <c r="S777" s="1645"/>
      <c r="T777" s="1645"/>
      <c r="U777" s="1645"/>
      <c r="V777" s="1645"/>
      <c r="W777" s="1645"/>
      <c r="X777" s="1645"/>
      <c r="Y777" s="1645"/>
      <c r="Z777" s="1645"/>
      <c r="AA777" s="1645"/>
      <c r="AB777" s="1645"/>
      <c r="AC777" s="1645"/>
      <c r="AD777" s="1645"/>
    </row>
    <row r="778" spans="19:30">
      <c r="S778" s="1645"/>
      <c r="T778" s="1645"/>
      <c r="U778" s="1645"/>
      <c r="V778" s="1645"/>
      <c r="W778" s="1645"/>
      <c r="X778" s="1645"/>
      <c r="Y778" s="1645"/>
      <c r="Z778" s="1645"/>
      <c r="AA778" s="1645"/>
      <c r="AB778" s="1645"/>
      <c r="AC778" s="1645"/>
      <c r="AD778" s="1645"/>
    </row>
    <row r="779" spans="19:30">
      <c r="S779" s="1645"/>
      <c r="T779" s="1645"/>
      <c r="U779" s="1645"/>
      <c r="V779" s="1645"/>
      <c r="W779" s="1645"/>
      <c r="X779" s="1645"/>
      <c r="Y779" s="1645"/>
      <c r="Z779" s="1645"/>
      <c r="AA779" s="1645"/>
      <c r="AB779" s="1645"/>
      <c r="AC779" s="1645"/>
      <c r="AD779" s="1645"/>
    </row>
    <row r="780" spans="19:30">
      <c r="S780" s="1645"/>
      <c r="T780" s="1645"/>
      <c r="U780" s="1645"/>
      <c r="V780" s="1645"/>
      <c r="W780" s="1645"/>
      <c r="X780" s="1645"/>
      <c r="Y780" s="1645"/>
      <c r="Z780" s="1645"/>
      <c r="AA780" s="1645"/>
      <c r="AB780" s="1645"/>
      <c r="AC780" s="1645"/>
      <c r="AD780" s="1645"/>
    </row>
    <row r="781" spans="19:30">
      <c r="S781" s="1645"/>
      <c r="T781" s="1645"/>
      <c r="U781" s="1645"/>
      <c r="V781" s="1645"/>
      <c r="W781" s="1645"/>
      <c r="X781" s="1645"/>
      <c r="Y781" s="1645"/>
      <c r="Z781" s="1645"/>
      <c r="AA781" s="1645"/>
      <c r="AB781" s="1645"/>
      <c r="AC781" s="1645"/>
      <c r="AD781" s="1645"/>
    </row>
    <row r="782" spans="19:30">
      <c r="S782" s="1645"/>
      <c r="T782" s="1645"/>
      <c r="U782" s="1645"/>
      <c r="V782" s="1645"/>
      <c r="W782" s="1645"/>
      <c r="X782" s="1645"/>
      <c r="Y782" s="1645"/>
      <c r="Z782" s="1645"/>
      <c r="AA782" s="1645"/>
      <c r="AB782" s="1645"/>
      <c r="AC782" s="1645"/>
      <c r="AD782" s="1645"/>
    </row>
    <row r="783" spans="19:30">
      <c r="S783" s="1645"/>
      <c r="T783" s="1645"/>
      <c r="U783" s="1645"/>
      <c r="V783" s="1645"/>
      <c r="W783" s="1645"/>
      <c r="X783" s="1645"/>
      <c r="Y783" s="1645"/>
      <c r="Z783" s="1645"/>
      <c r="AA783" s="1645"/>
      <c r="AB783" s="1645"/>
      <c r="AC783" s="1645"/>
      <c r="AD783" s="1645"/>
    </row>
    <row r="784" spans="19:30">
      <c r="S784" s="1645"/>
      <c r="T784" s="1645"/>
      <c r="U784" s="1645"/>
      <c r="V784" s="1645"/>
      <c r="W784" s="1645"/>
      <c r="X784" s="1645"/>
      <c r="Y784" s="1645"/>
      <c r="Z784" s="1645"/>
      <c r="AA784" s="1645"/>
      <c r="AB784" s="1645"/>
      <c r="AC784" s="1645"/>
      <c r="AD784" s="1645"/>
    </row>
    <row r="785" spans="19:30">
      <c r="S785" s="1645"/>
      <c r="T785" s="1645"/>
      <c r="U785" s="1645"/>
      <c r="V785" s="1645"/>
      <c r="W785" s="1645"/>
      <c r="X785" s="1645"/>
      <c r="Y785" s="1645"/>
      <c r="Z785" s="1645"/>
      <c r="AA785" s="1645"/>
      <c r="AB785" s="1645"/>
      <c r="AC785" s="1645"/>
      <c r="AD785" s="1645"/>
    </row>
    <row r="786" spans="19:30">
      <c r="S786" s="1645"/>
      <c r="T786" s="1645"/>
      <c r="U786" s="1645"/>
      <c r="V786" s="1645"/>
      <c r="W786" s="1645"/>
      <c r="X786" s="1645"/>
      <c r="Y786" s="1645"/>
      <c r="Z786" s="1645"/>
      <c r="AA786" s="1645"/>
      <c r="AB786" s="1645"/>
      <c r="AC786" s="1645"/>
      <c r="AD786" s="1645"/>
    </row>
    <row r="787" spans="19:30">
      <c r="S787" s="1645"/>
      <c r="T787" s="1645"/>
      <c r="U787" s="1645"/>
      <c r="V787" s="1645"/>
      <c r="W787" s="1645"/>
      <c r="X787" s="1645"/>
      <c r="Y787" s="1645"/>
      <c r="Z787" s="1645"/>
      <c r="AA787" s="1645"/>
      <c r="AB787" s="1645"/>
      <c r="AC787" s="1645"/>
      <c r="AD787" s="1645"/>
    </row>
    <row r="788" spans="19:30">
      <c r="S788" s="1645"/>
      <c r="T788" s="1645"/>
      <c r="U788" s="1645"/>
      <c r="V788" s="1645"/>
      <c r="W788" s="1645"/>
      <c r="X788" s="1645"/>
      <c r="Y788" s="1645"/>
      <c r="Z788" s="1645"/>
      <c r="AA788" s="1645"/>
      <c r="AB788" s="1645"/>
      <c r="AC788" s="1645"/>
      <c r="AD788" s="1645"/>
    </row>
    <row r="789" spans="19:30">
      <c r="S789" s="1645"/>
      <c r="T789" s="1645"/>
      <c r="U789" s="1645"/>
      <c r="V789" s="1645"/>
      <c r="W789" s="1645"/>
      <c r="X789" s="1645"/>
      <c r="Y789" s="1645"/>
      <c r="Z789" s="1645"/>
      <c r="AA789" s="1645"/>
      <c r="AB789" s="1645"/>
      <c r="AC789" s="1645"/>
      <c r="AD789" s="1645"/>
    </row>
    <row r="790" spans="19:30">
      <c r="S790" s="1645"/>
      <c r="T790" s="1645"/>
      <c r="U790" s="1645"/>
      <c r="V790" s="1645"/>
      <c r="W790" s="1645"/>
      <c r="X790" s="1645"/>
      <c r="Y790" s="1645"/>
      <c r="Z790" s="1645"/>
      <c r="AA790" s="1645"/>
      <c r="AB790" s="1645"/>
      <c r="AC790" s="1645"/>
      <c r="AD790" s="1645"/>
    </row>
    <row r="791" spans="19:30">
      <c r="S791" s="1645"/>
      <c r="T791" s="1645"/>
      <c r="U791" s="1645"/>
      <c r="V791" s="1645"/>
      <c r="W791" s="1645"/>
      <c r="X791" s="1645"/>
      <c r="Y791" s="1645"/>
      <c r="Z791" s="1645"/>
      <c r="AA791" s="1645"/>
      <c r="AB791" s="1645"/>
      <c r="AC791" s="1645"/>
      <c r="AD791" s="1645"/>
    </row>
    <row r="792" spans="19:30">
      <c r="S792" s="1645"/>
      <c r="T792" s="1645"/>
      <c r="U792" s="1645"/>
      <c r="V792" s="1645"/>
      <c r="W792" s="1645"/>
      <c r="X792" s="1645"/>
      <c r="Y792" s="1645"/>
      <c r="Z792" s="1645"/>
      <c r="AA792" s="1645"/>
      <c r="AB792" s="1645"/>
      <c r="AC792" s="1645"/>
      <c r="AD792" s="1645"/>
    </row>
    <row r="793" spans="19:30">
      <c r="S793" s="1645"/>
      <c r="T793" s="1645"/>
      <c r="U793" s="1645"/>
      <c r="V793" s="1645"/>
      <c r="W793" s="1645"/>
      <c r="X793" s="1645"/>
      <c r="Y793" s="1645"/>
      <c r="Z793" s="1645"/>
      <c r="AA793" s="1645"/>
      <c r="AB793" s="1645"/>
      <c r="AC793" s="1645"/>
      <c r="AD793" s="1645"/>
    </row>
    <row r="794" spans="19:30">
      <c r="S794" s="1645"/>
      <c r="T794" s="1645"/>
      <c r="U794" s="1645"/>
      <c r="V794" s="1645"/>
      <c r="W794" s="1645"/>
      <c r="X794" s="1645"/>
      <c r="Y794" s="1645"/>
      <c r="Z794" s="1645"/>
      <c r="AA794" s="1645"/>
      <c r="AB794" s="1645"/>
      <c r="AC794" s="1645"/>
      <c r="AD794" s="1645"/>
    </row>
    <row r="795" spans="19:30">
      <c r="S795" s="1645"/>
      <c r="T795" s="1645"/>
      <c r="U795" s="1645"/>
      <c r="V795" s="1645"/>
      <c r="W795" s="1645"/>
      <c r="X795" s="1645"/>
      <c r="Y795" s="1645"/>
      <c r="Z795" s="1645"/>
      <c r="AA795" s="1645"/>
      <c r="AB795" s="1645"/>
      <c r="AC795" s="1645"/>
      <c r="AD795" s="1645"/>
    </row>
    <row r="796" spans="19:30">
      <c r="S796" s="1645"/>
      <c r="T796" s="1645"/>
      <c r="U796" s="1645"/>
      <c r="V796" s="1645"/>
      <c r="W796" s="1645"/>
      <c r="X796" s="1645"/>
      <c r="Y796" s="1645"/>
      <c r="Z796" s="1645"/>
      <c r="AA796" s="1645"/>
      <c r="AB796" s="1645"/>
      <c r="AC796" s="1645"/>
      <c r="AD796" s="1645"/>
    </row>
    <row r="797" spans="19:30">
      <c r="S797" s="1645"/>
      <c r="T797" s="1645"/>
      <c r="U797" s="1645"/>
      <c r="V797" s="1645"/>
      <c r="W797" s="1645"/>
      <c r="X797" s="1645"/>
      <c r="Y797" s="1645"/>
      <c r="Z797" s="1645"/>
      <c r="AA797" s="1645"/>
      <c r="AB797" s="1645"/>
      <c r="AC797" s="1645"/>
      <c r="AD797" s="1645"/>
    </row>
    <row r="798" spans="19:30">
      <c r="S798" s="1645"/>
      <c r="T798" s="1645"/>
      <c r="U798" s="1645"/>
      <c r="V798" s="1645"/>
      <c r="W798" s="1645"/>
      <c r="X798" s="1645"/>
      <c r="Y798" s="1645"/>
      <c r="Z798" s="1645"/>
      <c r="AA798" s="1645"/>
      <c r="AB798" s="1645"/>
      <c r="AC798" s="1645"/>
      <c r="AD798" s="1645"/>
    </row>
    <row r="799" spans="19:30">
      <c r="S799" s="1645"/>
      <c r="T799" s="1645"/>
      <c r="U799" s="1645"/>
      <c r="V799" s="1645"/>
      <c r="W799" s="1645"/>
      <c r="X799" s="1645"/>
      <c r="Y799" s="1645"/>
      <c r="Z799" s="1645"/>
      <c r="AA799" s="1645"/>
      <c r="AB799" s="1645"/>
      <c r="AC799" s="1645"/>
      <c r="AD799" s="1645"/>
    </row>
    <row r="800" spans="19:30">
      <c r="S800" s="1645"/>
      <c r="T800" s="1645"/>
      <c r="U800" s="1645"/>
      <c r="V800" s="1645"/>
      <c r="W800" s="1645"/>
      <c r="X800" s="1645"/>
      <c r="Y800" s="1645"/>
      <c r="Z800" s="1645"/>
      <c r="AA800" s="1645"/>
      <c r="AB800" s="1645"/>
      <c r="AC800" s="1645"/>
      <c r="AD800" s="1645"/>
    </row>
    <row r="801" spans="19:30">
      <c r="S801" s="1645"/>
      <c r="T801" s="1645"/>
      <c r="U801" s="1645"/>
      <c r="V801" s="1645"/>
      <c r="W801" s="1645"/>
      <c r="X801" s="1645"/>
      <c r="Y801" s="1645"/>
      <c r="Z801" s="1645"/>
      <c r="AA801" s="1645"/>
      <c r="AB801" s="1645"/>
      <c r="AC801" s="1645"/>
      <c r="AD801" s="1645"/>
    </row>
    <row r="802" spans="19:30">
      <c r="S802" s="1645"/>
      <c r="T802" s="1645"/>
      <c r="U802" s="1645"/>
      <c r="V802" s="1645"/>
      <c r="W802" s="1645"/>
      <c r="X802" s="1645"/>
      <c r="Y802" s="1645"/>
      <c r="Z802" s="1645"/>
      <c r="AA802" s="1645"/>
      <c r="AB802" s="1645"/>
      <c r="AC802" s="1645"/>
      <c r="AD802" s="1645"/>
    </row>
    <row r="803" spans="19:30">
      <c r="S803" s="1645"/>
      <c r="T803" s="1645"/>
      <c r="U803" s="1645"/>
      <c r="V803" s="1645"/>
      <c r="W803" s="1645"/>
      <c r="X803" s="1645"/>
      <c r="Y803" s="1645"/>
      <c r="Z803" s="1645"/>
      <c r="AA803" s="1645"/>
      <c r="AB803" s="1645"/>
      <c r="AC803" s="1645"/>
      <c r="AD803" s="1645"/>
    </row>
    <row r="804" spans="19:30">
      <c r="S804" s="1645"/>
      <c r="T804" s="1645"/>
      <c r="U804" s="1645"/>
      <c r="V804" s="1645"/>
      <c r="W804" s="1645"/>
      <c r="X804" s="1645"/>
      <c r="Y804" s="1645"/>
      <c r="Z804" s="1645"/>
      <c r="AA804" s="1645"/>
      <c r="AB804" s="1645"/>
      <c r="AC804" s="1645"/>
      <c r="AD804" s="1645"/>
    </row>
    <row r="805" spans="19:30">
      <c r="S805" s="1645"/>
      <c r="T805" s="1645"/>
      <c r="U805" s="1645"/>
      <c r="V805" s="1645"/>
      <c r="W805" s="1645"/>
      <c r="X805" s="1645"/>
      <c r="Y805" s="1645"/>
      <c r="Z805" s="1645"/>
      <c r="AA805" s="1645"/>
      <c r="AB805" s="1645"/>
      <c r="AC805" s="1645"/>
      <c r="AD805" s="1645"/>
    </row>
    <row r="806" spans="19:30">
      <c r="S806" s="1645"/>
      <c r="T806" s="1645"/>
      <c r="U806" s="1645"/>
      <c r="V806" s="1645"/>
      <c r="W806" s="1645"/>
      <c r="X806" s="1645"/>
      <c r="Y806" s="1645"/>
      <c r="Z806" s="1645"/>
      <c r="AA806" s="1645"/>
      <c r="AB806" s="1645"/>
      <c r="AC806" s="1645"/>
      <c r="AD806" s="1645"/>
    </row>
    <row r="807" spans="19:30">
      <c r="S807" s="1645"/>
      <c r="T807" s="1645"/>
      <c r="U807" s="1645"/>
      <c r="V807" s="1645"/>
      <c r="W807" s="1645"/>
      <c r="X807" s="1645"/>
      <c r="Y807" s="1645"/>
      <c r="Z807" s="1645"/>
      <c r="AA807" s="1645"/>
      <c r="AB807" s="1645"/>
      <c r="AC807" s="1645"/>
      <c r="AD807" s="1645"/>
    </row>
    <row r="808" spans="19:30">
      <c r="S808" s="1645"/>
      <c r="T808" s="1645"/>
      <c r="U808" s="1645"/>
      <c r="V808" s="1645"/>
      <c r="W808" s="1645"/>
      <c r="X808" s="1645"/>
      <c r="Y808" s="1645"/>
      <c r="Z808" s="1645"/>
      <c r="AA808" s="1645"/>
      <c r="AB808" s="1645"/>
      <c r="AC808" s="1645"/>
      <c r="AD808" s="1645"/>
    </row>
    <row r="809" spans="19:30">
      <c r="S809" s="1645"/>
      <c r="T809" s="1645"/>
      <c r="U809" s="1645"/>
      <c r="V809" s="1645"/>
      <c r="W809" s="1645"/>
      <c r="X809" s="1645"/>
      <c r="Y809" s="1645"/>
      <c r="Z809" s="1645"/>
      <c r="AA809" s="1645"/>
      <c r="AB809" s="1645"/>
      <c r="AC809" s="1645"/>
      <c r="AD809" s="1645"/>
    </row>
    <row r="810" spans="19:30">
      <c r="S810" s="1645"/>
      <c r="T810" s="1645"/>
      <c r="U810" s="1645"/>
      <c r="V810" s="1645"/>
      <c r="W810" s="1645"/>
      <c r="X810" s="1645"/>
      <c r="Y810" s="1645"/>
      <c r="Z810" s="1645"/>
      <c r="AA810" s="1645"/>
      <c r="AB810" s="1645"/>
      <c r="AC810" s="1645"/>
      <c r="AD810" s="1645"/>
    </row>
    <row r="811" spans="19:30">
      <c r="S811" s="1645"/>
      <c r="T811" s="1645"/>
      <c r="U811" s="1645"/>
      <c r="V811" s="1645"/>
      <c r="W811" s="1645"/>
      <c r="X811" s="1645"/>
      <c r="Y811" s="1645"/>
      <c r="Z811" s="1645"/>
      <c r="AA811" s="1645"/>
      <c r="AB811" s="1645"/>
      <c r="AC811" s="1645"/>
      <c r="AD811" s="1645"/>
    </row>
    <row r="812" spans="19:30">
      <c r="S812" s="1645"/>
      <c r="T812" s="1645"/>
      <c r="U812" s="1645"/>
      <c r="V812" s="1645"/>
      <c r="W812" s="1645"/>
      <c r="X812" s="1645"/>
      <c r="Y812" s="1645"/>
      <c r="Z812" s="1645"/>
      <c r="AA812" s="1645"/>
      <c r="AB812" s="1645"/>
      <c r="AC812" s="1645"/>
      <c r="AD812" s="1645"/>
    </row>
    <row r="813" spans="19:30">
      <c r="S813" s="1645"/>
      <c r="T813" s="1645"/>
      <c r="U813" s="1645"/>
      <c r="V813" s="1645"/>
      <c r="W813" s="1645"/>
      <c r="X813" s="1645"/>
      <c r="Y813" s="1645"/>
      <c r="Z813" s="1645"/>
      <c r="AA813" s="1645"/>
      <c r="AB813" s="1645"/>
      <c r="AC813" s="1645"/>
      <c r="AD813" s="1645"/>
    </row>
    <row r="814" spans="19:30">
      <c r="S814" s="1645"/>
      <c r="T814" s="1645"/>
      <c r="U814" s="1645"/>
      <c r="V814" s="1645"/>
      <c r="W814" s="1645"/>
      <c r="X814" s="1645"/>
      <c r="Y814" s="1645"/>
      <c r="Z814" s="1645"/>
      <c r="AA814" s="1645"/>
      <c r="AB814" s="1645"/>
      <c r="AC814" s="1645"/>
      <c r="AD814" s="1645"/>
    </row>
    <row r="815" spans="19:30">
      <c r="S815" s="1645"/>
      <c r="T815" s="1645"/>
      <c r="U815" s="1645"/>
      <c r="V815" s="1645"/>
      <c r="W815" s="1645"/>
      <c r="X815" s="1645"/>
      <c r="Y815" s="1645"/>
      <c r="Z815" s="1645"/>
      <c r="AA815" s="1645"/>
      <c r="AB815" s="1645"/>
      <c r="AC815" s="1645"/>
      <c r="AD815" s="1645"/>
    </row>
    <row r="816" spans="19:30">
      <c r="S816" s="1645"/>
      <c r="T816" s="1645"/>
      <c r="U816" s="1645"/>
      <c r="V816" s="1645"/>
      <c r="W816" s="1645"/>
      <c r="X816" s="1645"/>
      <c r="Y816" s="1645"/>
      <c r="Z816" s="1645"/>
      <c r="AA816" s="1645"/>
      <c r="AB816" s="1645"/>
      <c r="AC816" s="1645"/>
      <c r="AD816" s="1645"/>
    </row>
    <row r="817" spans="19:30">
      <c r="S817" s="1645"/>
      <c r="T817" s="1645"/>
      <c r="U817" s="1645"/>
      <c r="V817" s="1645"/>
      <c r="W817" s="1645"/>
      <c r="X817" s="1645"/>
      <c r="Y817" s="1645"/>
      <c r="Z817" s="1645"/>
      <c r="AA817" s="1645"/>
      <c r="AB817" s="1645"/>
      <c r="AC817" s="1645"/>
      <c r="AD817" s="1645"/>
    </row>
    <row r="818" spans="19:30">
      <c r="S818" s="1645"/>
      <c r="T818" s="1645"/>
      <c r="U818" s="1645"/>
      <c r="V818" s="1645"/>
      <c r="W818" s="1645"/>
      <c r="X818" s="1645"/>
      <c r="Y818" s="1645"/>
      <c r="Z818" s="1645"/>
      <c r="AA818" s="1645"/>
      <c r="AB818" s="1645"/>
      <c r="AC818" s="1645"/>
      <c r="AD818" s="1645"/>
    </row>
    <row r="819" spans="19:30">
      <c r="S819" s="1645"/>
      <c r="T819" s="1645"/>
      <c r="U819" s="1645"/>
      <c r="V819" s="1645"/>
      <c r="W819" s="1645"/>
      <c r="X819" s="1645"/>
      <c r="Y819" s="1645"/>
      <c r="Z819" s="1645"/>
      <c r="AA819" s="1645"/>
      <c r="AB819" s="1645"/>
      <c r="AC819" s="1645"/>
      <c r="AD819" s="1645"/>
    </row>
    <row r="820" spans="19:30">
      <c r="S820" s="1645"/>
      <c r="T820" s="1645"/>
      <c r="U820" s="1645"/>
      <c r="V820" s="1645"/>
      <c r="W820" s="1645"/>
      <c r="X820" s="1645"/>
      <c r="Y820" s="1645"/>
      <c r="Z820" s="1645"/>
      <c r="AA820" s="1645"/>
      <c r="AB820" s="1645"/>
      <c r="AC820" s="1645"/>
      <c r="AD820" s="1645"/>
    </row>
    <row r="821" spans="19:30">
      <c r="S821" s="1645"/>
      <c r="T821" s="1645"/>
      <c r="U821" s="1645"/>
      <c r="V821" s="1645"/>
      <c r="W821" s="1645"/>
      <c r="X821" s="1645"/>
      <c r="Y821" s="1645"/>
      <c r="Z821" s="1645"/>
      <c r="AA821" s="1645"/>
      <c r="AB821" s="1645"/>
      <c r="AC821" s="1645"/>
      <c r="AD821" s="1645"/>
    </row>
    <row r="822" spans="19:30">
      <c r="S822" s="1645"/>
      <c r="T822" s="1645"/>
      <c r="U822" s="1645"/>
      <c r="V822" s="1645"/>
      <c r="W822" s="1645"/>
      <c r="X822" s="1645"/>
      <c r="Y822" s="1645"/>
      <c r="Z822" s="1645"/>
      <c r="AA822" s="1645"/>
      <c r="AB822" s="1645"/>
      <c r="AC822" s="1645"/>
      <c r="AD822" s="1645"/>
    </row>
    <row r="823" spans="19:30">
      <c r="S823" s="1645"/>
      <c r="T823" s="1645"/>
      <c r="U823" s="1645"/>
      <c r="V823" s="1645"/>
      <c r="W823" s="1645"/>
      <c r="X823" s="1645"/>
      <c r="Y823" s="1645"/>
      <c r="Z823" s="1645"/>
      <c r="AA823" s="1645"/>
      <c r="AB823" s="1645"/>
      <c r="AC823" s="1645"/>
      <c r="AD823" s="1645"/>
    </row>
    <row r="824" spans="19:30">
      <c r="S824" s="1645"/>
      <c r="T824" s="1645"/>
      <c r="U824" s="1645"/>
      <c r="V824" s="1645"/>
      <c r="W824" s="1645"/>
      <c r="X824" s="1645"/>
      <c r="Y824" s="1645"/>
      <c r="Z824" s="1645"/>
      <c r="AA824" s="1645"/>
      <c r="AB824" s="1645"/>
      <c r="AC824" s="1645"/>
      <c r="AD824" s="1645"/>
    </row>
    <row r="825" spans="19:30">
      <c r="S825" s="1645"/>
      <c r="T825" s="1645"/>
      <c r="U825" s="1645"/>
      <c r="V825" s="1645"/>
      <c r="W825" s="1645"/>
      <c r="X825" s="1645"/>
      <c r="Y825" s="1645"/>
      <c r="Z825" s="1645"/>
      <c r="AA825" s="1645"/>
      <c r="AB825" s="1645"/>
      <c r="AC825" s="1645"/>
      <c r="AD825" s="1645"/>
    </row>
    <row r="826" spans="19:30">
      <c r="S826" s="1645"/>
      <c r="T826" s="1645"/>
      <c r="U826" s="1645"/>
      <c r="V826" s="1645"/>
      <c r="W826" s="1645"/>
      <c r="X826" s="1645"/>
      <c r="Y826" s="1645"/>
      <c r="Z826" s="1645"/>
      <c r="AA826" s="1645"/>
      <c r="AB826" s="1645"/>
      <c r="AC826" s="1645"/>
      <c r="AD826" s="1645"/>
    </row>
    <row r="827" spans="19:30">
      <c r="S827" s="1645"/>
      <c r="T827" s="1645"/>
      <c r="U827" s="1645"/>
      <c r="V827" s="1645"/>
      <c r="W827" s="1645"/>
      <c r="X827" s="1645"/>
      <c r="Y827" s="1645"/>
      <c r="Z827" s="1645"/>
      <c r="AA827" s="1645"/>
      <c r="AB827" s="1645"/>
      <c r="AC827" s="1645"/>
      <c r="AD827" s="1645"/>
    </row>
    <row r="828" spans="19:30">
      <c r="S828" s="1645"/>
      <c r="T828" s="1645"/>
      <c r="U828" s="1645"/>
      <c r="V828" s="1645"/>
      <c r="W828" s="1645"/>
      <c r="X828" s="1645"/>
      <c r="Y828" s="1645"/>
      <c r="Z828" s="1645"/>
      <c r="AA828" s="1645"/>
      <c r="AB828" s="1645"/>
      <c r="AC828" s="1645"/>
      <c r="AD828" s="1645"/>
    </row>
    <row r="829" spans="19:30">
      <c r="S829" s="1645"/>
      <c r="T829" s="1645"/>
      <c r="U829" s="1645"/>
      <c r="V829" s="1645"/>
      <c r="W829" s="1645"/>
      <c r="X829" s="1645"/>
      <c r="Y829" s="1645"/>
      <c r="Z829" s="1645"/>
      <c r="AA829" s="1645"/>
      <c r="AB829" s="1645"/>
      <c r="AC829" s="1645"/>
      <c r="AD829" s="1645"/>
    </row>
    <row r="830" spans="19:30">
      <c r="S830" s="1645"/>
      <c r="T830" s="1645"/>
      <c r="U830" s="1645"/>
      <c r="V830" s="1645"/>
      <c r="W830" s="1645"/>
      <c r="X830" s="1645"/>
      <c r="Y830" s="1645"/>
      <c r="Z830" s="1645"/>
      <c r="AA830" s="1645"/>
      <c r="AB830" s="1645"/>
      <c r="AC830" s="1645"/>
      <c r="AD830" s="1645"/>
    </row>
    <row r="831" spans="19:30">
      <c r="S831" s="1645"/>
      <c r="T831" s="1645"/>
      <c r="U831" s="1645"/>
      <c r="V831" s="1645"/>
      <c r="W831" s="1645"/>
      <c r="X831" s="1645"/>
      <c r="Y831" s="1645"/>
      <c r="Z831" s="1645"/>
      <c r="AA831" s="1645"/>
      <c r="AB831" s="1645"/>
      <c r="AC831" s="1645"/>
      <c r="AD831" s="1645"/>
    </row>
    <row r="832" spans="19:30">
      <c r="S832" s="1645"/>
      <c r="T832" s="1645"/>
      <c r="U832" s="1645"/>
      <c r="V832" s="1645"/>
      <c r="W832" s="1645"/>
      <c r="X832" s="1645"/>
      <c r="Y832" s="1645"/>
      <c r="Z832" s="1645"/>
      <c r="AA832" s="1645"/>
      <c r="AB832" s="1645"/>
      <c r="AC832" s="1645"/>
      <c r="AD832" s="1645"/>
    </row>
    <row r="833" spans="19:30">
      <c r="S833" s="1645"/>
      <c r="T833" s="1645"/>
      <c r="U833" s="1645"/>
      <c r="V833" s="1645"/>
      <c r="W833" s="1645"/>
      <c r="X833" s="1645"/>
      <c r="Y833" s="1645"/>
      <c r="Z833" s="1645"/>
      <c r="AA833" s="1645"/>
      <c r="AB833" s="1645"/>
      <c r="AC833" s="1645"/>
      <c r="AD833" s="1645"/>
    </row>
    <row r="834" spans="19:30">
      <c r="S834" s="1645"/>
      <c r="T834" s="1645"/>
      <c r="U834" s="1645"/>
      <c r="V834" s="1645"/>
      <c r="W834" s="1645"/>
      <c r="X834" s="1645"/>
      <c r="Y834" s="1645"/>
      <c r="Z834" s="1645"/>
      <c r="AA834" s="1645"/>
      <c r="AB834" s="1645"/>
      <c r="AC834" s="1645"/>
      <c r="AD834" s="1645"/>
    </row>
    <row r="835" spans="19:30">
      <c r="S835" s="1645"/>
      <c r="T835" s="1645"/>
      <c r="U835" s="1645"/>
      <c r="V835" s="1645"/>
      <c r="W835" s="1645"/>
      <c r="X835" s="1645"/>
      <c r="Y835" s="1645"/>
      <c r="Z835" s="1645"/>
      <c r="AA835" s="1645"/>
      <c r="AB835" s="1645"/>
      <c r="AC835" s="1645"/>
      <c r="AD835" s="1645"/>
    </row>
    <row r="836" spans="19:30">
      <c r="S836" s="1645"/>
      <c r="T836" s="1645"/>
      <c r="U836" s="1645"/>
      <c r="V836" s="1645"/>
      <c r="W836" s="1645"/>
      <c r="X836" s="1645"/>
      <c r="Y836" s="1645"/>
      <c r="Z836" s="1645"/>
      <c r="AA836" s="1645"/>
      <c r="AB836" s="1645"/>
      <c r="AC836" s="1645"/>
      <c r="AD836" s="1645"/>
    </row>
    <row r="837" spans="19:30">
      <c r="S837" s="1645"/>
      <c r="T837" s="1645"/>
      <c r="U837" s="1645"/>
      <c r="V837" s="1645"/>
      <c r="W837" s="1645"/>
      <c r="X837" s="1645"/>
      <c r="Y837" s="1645"/>
      <c r="Z837" s="1645"/>
      <c r="AA837" s="1645"/>
      <c r="AB837" s="1645"/>
      <c r="AC837" s="1645"/>
      <c r="AD837" s="1645"/>
    </row>
    <row r="838" spans="19:30">
      <c r="S838" s="1645"/>
      <c r="T838" s="1645"/>
      <c r="U838" s="1645"/>
      <c r="V838" s="1645"/>
      <c r="W838" s="1645"/>
      <c r="X838" s="1645"/>
      <c r="Y838" s="1645"/>
      <c r="Z838" s="1645"/>
      <c r="AA838" s="1645"/>
      <c r="AB838" s="1645"/>
      <c r="AC838" s="1645"/>
      <c r="AD838" s="1645"/>
    </row>
    <row r="839" spans="19:30">
      <c r="S839" s="1645"/>
      <c r="T839" s="1645"/>
      <c r="U839" s="1645"/>
      <c r="V839" s="1645"/>
      <c r="W839" s="1645"/>
      <c r="X839" s="1645"/>
      <c r="Y839" s="1645"/>
      <c r="Z839" s="1645"/>
      <c r="AA839" s="1645"/>
      <c r="AB839" s="1645"/>
      <c r="AC839" s="1645"/>
      <c r="AD839" s="1645"/>
    </row>
    <row r="840" spans="19:30">
      <c r="S840" s="1645"/>
      <c r="T840" s="1645"/>
      <c r="U840" s="1645"/>
      <c r="V840" s="1645"/>
      <c r="W840" s="1645"/>
      <c r="X840" s="1645"/>
      <c r="Y840" s="1645"/>
      <c r="Z840" s="1645"/>
      <c r="AA840" s="1645"/>
      <c r="AB840" s="1645"/>
      <c r="AC840" s="1645"/>
      <c r="AD840" s="1645"/>
    </row>
    <row r="841" spans="19:30">
      <c r="S841" s="1645"/>
      <c r="T841" s="1645"/>
      <c r="U841" s="1645"/>
      <c r="V841" s="1645"/>
      <c r="W841" s="1645"/>
      <c r="X841" s="1645"/>
      <c r="Y841" s="1645"/>
      <c r="Z841" s="1645"/>
      <c r="AA841" s="1645"/>
      <c r="AB841" s="1645"/>
      <c r="AC841" s="1645"/>
      <c r="AD841" s="1645"/>
    </row>
    <row r="842" spans="19:30">
      <c r="S842" s="1645"/>
      <c r="T842" s="1645"/>
      <c r="U842" s="1645"/>
      <c r="V842" s="1645"/>
      <c r="W842" s="1645"/>
      <c r="X842" s="1645"/>
      <c r="Y842" s="1645"/>
      <c r="Z842" s="1645"/>
      <c r="AA842" s="1645"/>
      <c r="AB842" s="1645"/>
      <c r="AC842" s="1645"/>
      <c r="AD842" s="1645"/>
    </row>
    <row r="843" spans="19:30">
      <c r="S843" s="1645"/>
      <c r="T843" s="1645"/>
      <c r="U843" s="1645"/>
      <c r="V843" s="1645"/>
      <c r="W843" s="1645"/>
      <c r="X843" s="1645"/>
      <c r="Y843" s="1645"/>
      <c r="Z843" s="1645"/>
      <c r="AA843" s="1645"/>
      <c r="AB843" s="1645"/>
      <c r="AC843" s="1645"/>
      <c r="AD843" s="1645"/>
    </row>
    <row r="844" spans="19:30">
      <c r="S844" s="1645"/>
      <c r="T844" s="1645"/>
      <c r="U844" s="1645"/>
      <c r="V844" s="1645"/>
      <c r="W844" s="1645"/>
      <c r="X844" s="1645"/>
      <c r="Y844" s="1645"/>
      <c r="Z844" s="1645"/>
      <c r="AA844" s="1645"/>
      <c r="AB844" s="1645"/>
      <c r="AC844" s="1645"/>
      <c r="AD844" s="1645"/>
    </row>
    <row r="845" spans="19:30">
      <c r="S845" s="1645"/>
      <c r="T845" s="1645"/>
      <c r="U845" s="1645"/>
      <c r="V845" s="1645"/>
      <c r="W845" s="1645"/>
      <c r="X845" s="1645"/>
      <c r="Y845" s="1645"/>
      <c r="Z845" s="1645"/>
      <c r="AA845" s="1645"/>
      <c r="AB845" s="1645"/>
      <c r="AC845" s="1645"/>
      <c r="AD845" s="1645"/>
    </row>
    <row r="846" spans="19:30">
      <c r="S846" s="1645"/>
      <c r="T846" s="1645"/>
      <c r="U846" s="1645"/>
      <c r="V846" s="1645"/>
      <c r="W846" s="1645"/>
      <c r="X846" s="1645"/>
      <c r="Y846" s="1645"/>
      <c r="Z846" s="1645"/>
      <c r="AA846" s="1645"/>
      <c r="AB846" s="1645"/>
      <c r="AC846" s="1645"/>
      <c r="AD846" s="1645"/>
    </row>
    <row r="847" spans="19:30">
      <c r="S847" s="1645"/>
      <c r="T847" s="1645"/>
      <c r="U847" s="1645"/>
      <c r="V847" s="1645"/>
      <c r="W847" s="1645"/>
      <c r="X847" s="1645"/>
      <c r="Y847" s="1645"/>
      <c r="Z847" s="1645"/>
      <c r="AA847" s="1645"/>
      <c r="AB847" s="1645"/>
      <c r="AC847" s="1645"/>
      <c r="AD847" s="1645"/>
    </row>
    <row r="848" spans="19:30">
      <c r="S848" s="1645"/>
      <c r="T848" s="1645"/>
      <c r="U848" s="1645"/>
      <c r="V848" s="1645"/>
      <c r="W848" s="1645"/>
      <c r="X848" s="1645"/>
      <c r="Y848" s="1645"/>
      <c r="Z848" s="1645"/>
      <c r="AA848" s="1645"/>
      <c r="AB848" s="1645"/>
      <c r="AC848" s="1645"/>
      <c r="AD848" s="1645"/>
    </row>
    <row r="849" spans="19:30">
      <c r="S849" s="1645"/>
      <c r="T849" s="1645"/>
      <c r="U849" s="1645"/>
      <c r="V849" s="1645"/>
      <c r="W849" s="1645"/>
      <c r="X849" s="1645"/>
      <c r="Y849" s="1645"/>
      <c r="Z849" s="1645"/>
      <c r="AA849" s="1645"/>
      <c r="AB849" s="1645"/>
      <c r="AC849" s="1645"/>
      <c r="AD849" s="1645"/>
    </row>
    <row r="850" spans="19:30">
      <c r="S850" s="1645"/>
      <c r="T850" s="1645"/>
      <c r="U850" s="1645"/>
      <c r="V850" s="1645"/>
      <c r="W850" s="1645"/>
      <c r="X850" s="1645"/>
      <c r="Y850" s="1645"/>
      <c r="Z850" s="1645"/>
      <c r="AA850" s="1645"/>
      <c r="AB850" s="1645"/>
      <c r="AC850" s="1645"/>
      <c r="AD850" s="1645"/>
    </row>
    <row r="851" spans="19:30">
      <c r="S851" s="1645"/>
      <c r="T851" s="1645"/>
      <c r="U851" s="1645"/>
      <c r="V851" s="1645"/>
      <c r="W851" s="1645"/>
      <c r="X851" s="1645"/>
      <c r="Y851" s="1645"/>
      <c r="Z851" s="1645"/>
      <c r="AA851" s="1645"/>
      <c r="AB851" s="1645"/>
      <c r="AC851" s="1645"/>
      <c r="AD851" s="1645"/>
    </row>
    <row r="852" spans="19:30">
      <c r="S852" s="1645"/>
      <c r="T852" s="1645"/>
      <c r="U852" s="1645"/>
      <c r="V852" s="1645"/>
      <c r="W852" s="1645"/>
      <c r="X852" s="1645"/>
      <c r="Y852" s="1645"/>
      <c r="Z852" s="1645"/>
      <c r="AA852" s="1645"/>
      <c r="AB852" s="1645"/>
      <c r="AC852" s="1645"/>
      <c r="AD852" s="1645"/>
    </row>
    <row r="853" spans="19:30">
      <c r="S853" s="1645"/>
      <c r="T853" s="1645"/>
      <c r="U853" s="1645"/>
      <c r="V853" s="1645"/>
      <c r="W853" s="1645"/>
      <c r="X853" s="1645"/>
      <c r="Y853" s="1645"/>
      <c r="Z853" s="1645"/>
      <c r="AA853" s="1645"/>
      <c r="AB853" s="1645"/>
      <c r="AC853" s="1645"/>
      <c r="AD853" s="1645"/>
    </row>
    <row r="854" spans="19:30">
      <c r="S854" s="1645"/>
      <c r="T854" s="1645"/>
      <c r="U854" s="1645"/>
      <c r="V854" s="1645"/>
      <c r="W854" s="1645"/>
      <c r="X854" s="1645"/>
      <c r="Y854" s="1645"/>
      <c r="Z854" s="1645"/>
      <c r="AA854" s="1645"/>
      <c r="AB854" s="1645"/>
      <c r="AC854" s="1645"/>
      <c r="AD854" s="1645"/>
    </row>
    <row r="855" spans="19:30">
      <c r="S855" s="1645"/>
      <c r="T855" s="1645"/>
      <c r="U855" s="1645"/>
      <c r="V855" s="1645"/>
      <c r="W855" s="1645"/>
      <c r="X855" s="1645"/>
      <c r="Y855" s="1645"/>
      <c r="Z855" s="1645"/>
      <c r="AA855" s="1645"/>
      <c r="AB855" s="1645"/>
      <c r="AC855" s="1645"/>
      <c r="AD855" s="1645"/>
    </row>
    <row r="856" spans="19:30">
      <c r="S856" s="1645"/>
      <c r="T856" s="1645"/>
      <c r="U856" s="1645"/>
      <c r="V856" s="1645"/>
      <c r="W856" s="1645"/>
      <c r="X856" s="1645"/>
      <c r="Y856" s="1645"/>
      <c r="Z856" s="1645"/>
      <c r="AA856" s="1645"/>
      <c r="AB856" s="1645"/>
      <c r="AC856" s="1645"/>
      <c r="AD856" s="1645"/>
    </row>
    <row r="857" spans="19:30">
      <c r="S857" s="1645"/>
      <c r="T857" s="1645"/>
      <c r="U857" s="1645"/>
      <c r="V857" s="1645"/>
      <c r="W857" s="1645"/>
      <c r="X857" s="1645"/>
      <c r="Y857" s="1645"/>
      <c r="Z857" s="1645"/>
      <c r="AA857" s="1645"/>
      <c r="AB857" s="1645"/>
      <c r="AC857" s="1645"/>
      <c r="AD857" s="1645"/>
    </row>
    <row r="858" spans="19:30">
      <c r="S858" s="1645"/>
      <c r="T858" s="1645"/>
      <c r="U858" s="1645"/>
      <c r="V858" s="1645"/>
      <c r="W858" s="1645"/>
      <c r="X858" s="1645"/>
      <c r="Y858" s="1645"/>
      <c r="Z858" s="1645"/>
      <c r="AA858" s="1645"/>
      <c r="AB858" s="1645"/>
      <c r="AC858" s="1645"/>
      <c r="AD858" s="1645"/>
    </row>
    <row r="859" spans="19:30">
      <c r="S859" s="1645"/>
      <c r="T859" s="1645"/>
      <c r="U859" s="1645"/>
      <c r="V859" s="1645"/>
      <c r="W859" s="1645"/>
      <c r="X859" s="1645"/>
      <c r="Y859" s="1645"/>
      <c r="Z859" s="1645"/>
      <c r="AA859" s="1645"/>
      <c r="AB859" s="1645"/>
      <c r="AC859" s="1645"/>
      <c r="AD859" s="1645"/>
    </row>
    <row r="860" spans="19:30">
      <c r="S860" s="1645"/>
      <c r="T860" s="1645"/>
      <c r="U860" s="1645"/>
      <c r="V860" s="1645"/>
      <c r="W860" s="1645"/>
      <c r="X860" s="1645"/>
      <c r="Y860" s="1645"/>
      <c r="Z860" s="1645"/>
      <c r="AA860" s="1645"/>
      <c r="AB860" s="1645"/>
      <c r="AC860" s="1645"/>
      <c r="AD860" s="1645"/>
    </row>
    <row r="861" spans="19:30">
      <c r="S861" s="1645"/>
      <c r="T861" s="1645"/>
      <c r="U861" s="1645"/>
      <c r="V861" s="1645"/>
      <c r="W861" s="1645"/>
      <c r="X861" s="1645"/>
      <c r="Y861" s="1645"/>
      <c r="Z861" s="1645"/>
      <c r="AA861" s="1645"/>
      <c r="AB861" s="1645"/>
      <c r="AC861" s="1645"/>
      <c r="AD861" s="1645"/>
    </row>
    <row r="862" spans="19:30">
      <c r="S862" s="1645"/>
      <c r="T862" s="1645"/>
      <c r="U862" s="1645"/>
      <c r="V862" s="1645"/>
      <c r="W862" s="1645"/>
      <c r="X862" s="1645"/>
      <c r="Y862" s="1645"/>
      <c r="Z862" s="1645"/>
      <c r="AA862" s="1645"/>
      <c r="AB862" s="1645"/>
      <c r="AC862" s="1645"/>
      <c r="AD862" s="1645"/>
    </row>
    <row r="863" spans="19:30">
      <c r="S863" s="1645"/>
      <c r="T863" s="1645"/>
      <c r="U863" s="1645"/>
      <c r="V863" s="1645"/>
      <c r="W863" s="1645"/>
      <c r="X863" s="1645"/>
      <c r="Y863" s="1645"/>
      <c r="Z863" s="1645"/>
      <c r="AA863" s="1645"/>
      <c r="AB863" s="1645"/>
      <c r="AC863" s="1645"/>
      <c r="AD863" s="1645"/>
    </row>
    <row r="864" spans="19:30">
      <c r="S864" s="1645"/>
      <c r="T864" s="1645"/>
      <c r="U864" s="1645"/>
      <c r="V864" s="1645"/>
      <c r="W864" s="1645"/>
      <c r="X864" s="1645"/>
      <c r="Y864" s="1645"/>
      <c r="Z864" s="1645"/>
      <c r="AA864" s="1645"/>
      <c r="AB864" s="1645"/>
      <c r="AC864" s="1645"/>
      <c r="AD864" s="1645"/>
    </row>
    <row r="865" spans="19:30">
      <c r="S865" s="1645"/>
      <c r="T865" s="1645"/>
      <c r="U865" s="1645"/>
      <c r="V865" s="1645"/>
      <c r="W865" s="1645"/>
      <c r="X865" s="1645"/>
      <c r="Y865" s="1645"/>
      <c r="Z865" s="1645"/>
      <c r="AA865" s="1645"/>
      <c r="AB865" s="1645"/>
      <c r="AC865" s="1645"/>
      <c r="AD865" s="1645"/>
    </row>
    <row r="866" spans="19:30">
      <c r="S866" s="1645"/>
      <c r="T866" s="1645"/>
      <c r="U866" s="1645"/>
      <c r="V866" s="1645"/>
      <c r="W866" s="1645"/>
      <c r="X866" s="1645"/>
      <c r="Y866" s="1645"/>
      <c r="Z866" s="1645"/>
      <c r="AA866" s="1645"/>
      <c r="AB866" s="1645"/>
      <c r="AC866" s="1645"/>
      <c r="AD866" s="1645"/>
    </row>
    <row r="867" spans="19:30">
      <c r="S867" s="1645"/>
      <c r="T867" s="1645"/>
      <c r="U867" s="1645"/>
      <c r="V867" s="1645"/>
      <c r="W867" s="1645"/>
      <c r="X867" s="1645"/>
      <c r="Y867" s="1645"/>
      <c r="Z867" s="1645"/>
      <c r="AA867" s="1645"/>
      <c r="AB867" s="1645"/>
      <c r="AC867" s="1645"/>
      <c r="AD867" s="1645"/>
    </row>
    <row r="868" spans="19:30">
      <c r="S868" s="1645"/>
      <c r="T868" s="1645"/>
      <c r="U868" s="1645"/>
      <c r="V868" s="1645"/>
      <c r="W868" s="1645"/>
      <c r="X868" s="1645"/>
      <c r="Y868" s="1645"/>
      <c r="Z868" s="1645"/>
      <c r="AA868" s="1645"/>
      <c r="AB868" s="1645"/>
      <c r="AC868" s="1645"/>
      <c r="AD868" s="1645"/>
    </row>
    <row r="869" spans="19:30">
      <c r="S869" s="1645"/>
      <c r="T869" s="1645"/>
      <c r="U869" s="1645"/>
      <c r="V869" s="1645"/>
      <c r="W869" s="1645"/>
      <c r="X869" s="1645"/>
      <c r="Y869" s="1645"/>
      <c r="Z869" s="1645"/>
      <c r="AA869" s="1645"/>
      <c r="AB869" s="1645"/>
      <c r="AC869" s="1645"/>
      <c r="AD869" s="1645"/>
    </row>
    <row r="870" spans="19:30">
      <c r="S870" s="1645"/>
      <c r="T870" s="1645"/>
      <c r="U870" s="1645"/>
      <c r="V870" s="1645"/>
      <c r="W870" s="1645"/>
      <c r="X870" s="1645"/>
      <c r="Y870" s="1645"/>
      <c r="Z870" s="1645"/>
      <c r="AA870" s="1645"/>
      <c r="AB870" s="1645"/>
      <c r="AC870" s="1645"/>
      <c r="AD870" s="1645"/>
    </row>
    <row r="871" spans="19:30">
      <c r="S871" s="1645"/>
      <c r="T871" s="1645"/>
      <c r="U871" s="1645"/>
      <c r="V871" s="1645"/>
      <c r="W871" s="1645"/>
      <c r="X871" s="1645"/>
      <c r="Y871" s="1645"/>
      <c r="Z871" s="1645"/>
      <c r="AA871" s="1645"/>
      <c r="AB871" s="1645"/>
      <c r="AC871" s="1645"/>
      <c r="AD871" s="1645"/>
    </row>
    <row r="872" spans="19:30">
      <c r="S872" s="1645"/>
      <c r="T872" s="1645"/>
      <c r="U872" s="1645"/>
      <c r="V872" s="1645"/>
      <c r="W872" s="1645"/>
      <c r="X872" s="1645"/>
      <c r="Y872" s="1645"/>
      <c r="Z872" s="1645"/>
      <c r="AA872" s="1645"/>
      <c r="AB872" s="1645"/>
      <c r="AC872" s="1645"/>
      <c r="AD872" s="1645"/>
    </row>
    <row r="873" spans="19:30">
      <c r="S873" s="1645"/>
      <c r="T873" s="1645"/>
      <c r="U873" s="1645"/>
      <c r="V873" s="1645"/>
      <c r="W873" s="1645"/>
      <c r="X873" s="1645"/>
      <c r="Y873" s="1645"/>
      <c r="Z873" s="1645"/>
      <c r="AA873" s="1645"/>
      <c r="AB873" s="1645"/>
      <c r="AC873" s="1645"/>
      <c r="AD873" s="1645"/>
    </row>
    <row r="874" spans="19:30">
      <c r="S874" s="1645"/>
      <c r="T874" s="1645"/>
      <c r="U874" s="1645"/>
      <c r="V874" s="1645"/>
      <c r="W874" s="1645"/>
      <c r="X874" s="1645"/>
      <c r="Y874" s="1645"/>
      <c r="Z874" s="1645"/>
      <c r="AA874" s="1645"/>
      <c r="AB874" s="1645"/>
      <c r="AC874" s="1645"/>
      <c r="AD874" s="1645"/>
    </row>
    <row r="875" spans="19:30">
      <c r="S875" s="1645"/>
      <c r="T875" s="1645"/>
      <c r="U875" s="1645"/>
      <c r="V875" s="1645"/>
      <c r="W875" s="1645"/>
      <c r="X875" s="1645"/>
      <c r="Y875" s="1645"/>
      <c r="Z875" s="1645"/>
      <c r="AA875" s="1645"/>
      <c r="AB875" s="1645"/>
      <c r="AC875" s="1645"/>
      <c r="AD875" s="1645"/>
    </row>
    <row r="876" spans="19:30">
      <c r="S876" s="1645"/>
      <c r="T876" s="1645"/>
      <c r="U876" s="1645"/>
      <c r="V876" s="1645"/>
      <c r="W876" s="1645"/>
      <c r="X876" s="1645"/>
      <c r="Y876" s="1645"/>
      <c r="Z876" s="1645"/>
      <c r="AA876" s="1645"/>
      <c r="AB876" s="1645"/>
      <c r="AC876" s="1645"/>
      <c r="AD876" s="1645"/>
    </row>
    <row r="877" spans="19:30">
      <c r="S877" s="1645"/>
      <c r="T877" s="1645"/>
      <c r="U877" s="1645"/>
      <c r="V877" s="1645"/>
      <c r="W877" s="1645"/>
      <c r="X877" s="1645"/>
      <c r="Y877" s="1645"/>
      <c r="Z877" s="1645"/>
      <c r="AA877" s="1645"/>
      <c r="AB877" s="1645"/>
      <c r="AC877" s="1645"/>
      <c r="AD877" s="1645"/>
    </row>
    <row r="878" spans="19:30">
      <c r="S878" s="1645"/>
      <c r="T878" s="1645"/>
      <c r="U878" s="1645"/>
      <c r="V878" s="1645"/>
      <c r="W878" s="1645"/>
      <c r="X878" s="1645"/>
      <c r="Y878" s="1645"/>
      <c r="Z878" s="1645"/>
      <c r="AA878" s="1645"/>
      <c r="AB878" s="1645"/>
      <c r="AC878" s="1645"/>
      <c r="AD878" s="1645"/>
    </row>
    <row r="879" spans="19:30">
      <c r="S879" s="1645"/>
      <c r="T879" s="1645"/>
      <c r="U879" s="1645"/>
      <c r="V879" s="1645"/>
      <c r="W879" s="1645"/>
      <c r="X879" s="1645"/>
      <c r="Y879" s="1645"/>
      <c r="Z879" s="1645"/>
      <c r="AA879" s="1645"/>
      <c r="AB879" s="1645"/>
      <c r="AC879" s="1645"/>
      <c r="AD879" s="1645"/>
    </row>
    <row r="880" spans="19:30">
      <c r="S880" s="1645"/>
      <c r="T880" s="1645"/>
      <c r="U880" s="1645"/>
      <c r="V880" s="1645"/>
      <c r="W880" s="1645"/>
      <c r="X880" s="1645"/>
      <c r="Y880" s="1645"/>
      <c r="Z880" s="1645"/>
      <c r="AA880" s="1645"/>
      <c r="AB880" s="1645"/>
      <c r="AC880" s="1645"/>
      <c r="AD880" s="1645"/>
    </row>
    <row r="881" spans="19:30">
      <c r="S881" s="1645"/>
      <c r="T881" s="1645"/>
      <c r="U881" s="1645"/>
      <c r="V881" s="1645"/>
      <c r="W881" s="1645"/>
      <c r="X881" s="1645"/>
      <c r="Y881" s="1645"/>
      <c r="Z881" s="1645"/>
      <c r="AA881" s="1645"/>
      <c r="AB881" s="1645"/>
      <c r="AC881" s="1645"/>
      <c r="AD881" s="1645"/>
    </row>
    <row r="882" spans="19:30">
      <c r="S882" s="1645"/>
      <c r="T882" s="1645"/>
      <c r="U882" s="1645"/>
      <c r="V882" s="1645"/>
      <c r="W882" s="1645"/>
      <c r="X882" s="1645"/>
      <c r="Y882" s="1645"/>
      <c r="Z882" s="1645"/>
      <c r="AA882" s="1645"/>
      <c r="AB882" s="1645"/>
      <c r="AC882" s="1645"/>
      <c r="AD882" s="1645"/>
    </row>
    <row r="883" spans="19:30">
      <c r="S883" s="1645"/>
      <c r="T883" s="1645"/>
      <c r="U883" s="1645"/>
      <c r="V883" s="1645"/>
      <c r="W883" s="1645"/>
      <c r="X883" s="1645"/>
      <c r="Y883" s="1645"/>
      <c r="Z883" s="1645"/>
      <c r="AA883" s="1645"/>
      <c r="AB883" s="1645"/>
      <c r="AC883" s="1645"/>
      <c r="AD883" s="1645"/>
    </row>
    <row r="884" spans="19:30">
      <c r="S884" s="1645"/>
      <c r="T884" s="1645"/>
      <c r="U884" s="1645"/>
      <c r="V884" s="1645"/>
      <c r="W884" s="1645"/>
      <c r="X884" s="1645"/>
      <c r="Y884" s="1645"/>
      <c r="Z884" s="1645"/>
      <c r="AA884" s="1645"/>
      <c r="AB884" s="1645"/>
      <c r="AC884" s="1645"/>
      <c r="AD884" s="1645"/>
    </row>
    <row r="885" spans="19:30">
      <c r="S885" s="1645"/>
      <c r="T885" s="1645"/>
      <c r="U885" s="1645"/>
      <c r="V885" s="1645"/>
      <c r="W885" s="1645"/>
      <c r="X885" s="1645"/>
      <c r="Y885" s="1645"/>
      <c r="Z885" s="1645"/>
      <c r="AA885" s="1645"/>
      <c r="AB885" s="1645"/>
      <c r="AC885" s="1645"/>
      <c r="AD885" s="1645"/>
    </row>
    <row r="886" spans="19:30">
      <c r="S886" s="1645"/>
      <c r="T886" s="1645"/>
      <c r="U886" s="1645"/>
      <c r="V886" s="1645"/>
      <c r="W886" s="1645"/>
      <c r="X886" s="1645"/>
      <c r="Y886" s="1645"/>
      <c r="Z886" s="1645"/>
      <c r="AA886" s="1645"/>
      <c r="AB886" s="1645"/>
      <c r="AC886" s="1645"/>
      <c r="AD886" s="1645"/>
    </row>
    <row r="887" spans="19:30">
      <c r="S887" s="1645"/>
      <c r="T887" s="1645"/>
      <c r="U887" s="1645"/>
      <c r="V887" s="1645"/>
      <c r="W887" s="1645"/>
      <c r="X887" s="1645"/>
      <c r="Y887" s="1645"/>
      <c r="Z887" s="1645"/>
      <c r="AA887" s="1645"/>
      <c r="AB887" s="1645"/>
      <c r="AC887" s="1645"/>
      <c r="AD887" s="1645"/>
    </row>
    <row r="888" spans="19:30">
      <c r="S888" s="1645"/>
      <c r="T888" s="1645"/>
      <c r="U888" s="1645"/>
      <c r="V888" s="1645"/>
      <c r="W888" s="1645"/>
      <c r="X888" s="1645"/>
      <c r="Y888" s="1645"/>
      <c r="Z888" s="1645"/>
      <c r="AA888" s="1645"/>
      <c r="AB888" s="1645"/>
      <c r="AC888" s="1645"/>
      <c r="AD888" s="1645"/>
    </row>
    <row r="889" spans="19:30">
      <c r="S889" s="1645"/>
      <c r="T889" s="1645"/>
      <c r="U889" s="1645"/>
      <c r="V889" s="1645"/>
      <c r="W889" s="1645"/>
      <c r="X889" s="1645"/>
      <c r="Y889" s="1645"/>
      <c r="Z889" s="1645"/>
      <c r="AA889" s="1645"/>
      <c r="AB889" s="1645"/>
      <c r="AC889" s="1645"/>
      <c r="AD889" s="1645"/>
    </row>
    <row r="890" spans="19:30">
      <c r="S890" s="1645"/>
      <c r="T890" s="1645"/>
      <c r="U890" s="1645"/>
      <c r="V890" s="1645"/>
      <c r="W890" s="1645"/>
      <c r="X890" s="1645"/>
      <c r="Y890" s="1645"/>
      <c r="Z890" s="1645"/>
      <c r="AA890" s="1645"/>
      <c r="AB890" s="1645"/>
      <c r="AC890" s="1645"/>
      <c r="AD890" s="1645"/>
    </row>
    <row r="891" spans="19:30">
      <c r="S891" s="1645"/>
      <c r="T891" s="1645"/>
      <c r="U891" s="1645"/>
      <c r="V891" s="1645"/>
      <c r="W891" s="1645"/>
      <c r="X891" s="1645"/>
      <c r="Y891" s="1645"/>
      <c r="Z891" s="1645"/>
      <c r="AA891" s="1645"/>
      <c r="AB891" s="1645"/>
      <c r="AC891" s="1645"/>
      <c r="AD891" s="1645"/>
    </row>
    <row r="892" spans="19:30">
      <c r="S892" s="1645"/>
      <c r="T892" s="1645"/>
      <c r="U892" s="1645"/>
      <c r="V892" s="1645"/>
      <c r="W892" s="1645"/>
      <c r="X892" s="1645"/>
      <c r="Y892" s="1645"/>
      <c r="Z892" s="1645"/>
      <c r="AA892" s="1645"/>
      <c r="AB892" s="1645"/>
      <c r="AC892" s="1645"/>
      <c r="AD892" s="1645"/>
    </row>
    <row r="893" spans="19:30">
      <c r="S893" s="1645"/>
      <c r="T893" s="1645"/>
      <c r="U893" s="1645"/>
      <c r="V893" s="1645"/>
      <c r="W893" s="1645"/>
      <c r="X893" s="1645"/>
      <c r="Y893" s="1645"/>
      <c r="Z893" s="1645"/>
      <c r="AA893" s="1645"/>
      <c r="AB893" s="1645"/>
      <c r="AC893" s="1645"/>
      <c r="AD893" s="1645"/>
    </row>
    <row r="894" spans="19:30">
      <c r="S894" s="1645"/>
      <c r="T894" s="1645"/>
      <c r="U894" s="1645"/>
      <c r="V894" s="1645"/>
      <c r="W894" s="1645"/>
      <c r="X894" s="1645"/>
      <c r="Y894" s="1645"/>
      <c r="Z894" s="1645"/>
      <c r="AA894" s="1645"/>
      <c r="AB894" s="1645"/>
      <c r="AC894" s="1645"/>
      <c r="AD894" s="1645"/>
    </row>
    <row r="895" spans="19:30">
      <c r="S895" s="1645"/>
      <c r="T895" s="1645"/>
      <c r="U895" s="1645"/>
      <c r="V895" s="1645"/>
      <c r="W895" s="1645"/>
      <c r="X895" s="1645"/>
      <c r="Y895" s="1645"/>
      <c r="Z895" s="1645"/>
      <c r="AA895" s="1645"/>
      <c r="AB895" s="1645"/>
      <c r="AC895" s="1645"/>
      <c r="AD895" s="1645"/>
    </row>
    <row r="896" spans="19:30">
      <c r="S896" s="1645"/>
      <c r="T896" s="1645"/>
      <c r="U896" s="1645"/>
      <c r="V896" s="1645"/>
      <c r="W896" s="1645"/>
      <c r="X896" s="1645"/>
      <c r="Y896" s="1645"/>
      <c r="Z896" s="1645"/>
      <c r="AA896" s="1645"/>
      <c r="AB896" s="1645"/>
      <c r="AC896" s="1645"/>
      <c r="AD896" s="1645"/>
    </row>
    <row r="897" spans="19:30">
      <c r="S897" s="1645"/>
      <c r="T897" s="1645"/>
      <c r="U897" s="1645"/>
      <c r="V897" s="1645"/>
      <c r="W897" s="1645"/>
      <c r="X897" s="1645"/>
      <c r="Y897" s="1645"/>
      <c r="Z897" s="1645"/>
      <c r="AA897" s="1645"/>
      <c r="AB897" s="1645"/>
      <c r="AC897" s="1645"/>
      <c r="AD897" s="1645"/>
    </row>
    <row r="898" spans="19:30">
      <c r="S898" s="1645"/>
      <c r="T898" s="1645"/>
      <c r="U898" s="1645"/>
      <c r="V898" s="1645"/>
      <c r="W898" s="1645"/>
      <c r="X898" s="1645"/>
      <c r="Y898" s="1645"/>
      <c r="Z898" s="1645"/>
      <c r="AA898" s="1645"/>
      <c r="AB898" s="1645"/>
      <c r="AC898" s="1645"/>
      <c r="AD898" s="1645"/>
    </row>
    <row r="899" spans="19:30">
      <c r="S899" s="1645"/>
      <c r="T899" s="1645"/>
      <c r="U899" s="1645"/>
      <c r="V899" s="1645"/>
      <c r="W899" s="1645"/>
      <c r="X899" s="1645"/>
      <c r="Y899" s="1645"/>
      <c r="Z899" s="1645"/>
      <c r="AA899" s="1645"/>
      <c r="AB899" s="1645"/>
      <c r="AC899" s="1645"/>
      <c r="AD899" s="1645"/>
    </row>
    <row r="900" spans="19:30">
      <c r="S900" s="1645"/>
      <c r="T900" s="1645"/>
      <c r="U900" s="1645"/>
      <c r="V900" s="1645"/>
      <c r="W900" s="1645"/>
      <c r="X900" s="1645"/>
      <c r="Y900" s="1645"/>
      <c r="Z900" s="1645"/>
      <c r="AA900" s="1645"/>
      <c r="AB900" s="1645"/>
      <c r="AC900" s="1645"/>
      <c r="AD900" s="1645"/>
    </row>
    <row r="901" spans="19:30">
      <c r="S901" s="1645"/>
      <c r="T901" s="1645"/>
      <c r="U901" s="1645"/>
      <c r="V901" s="1645"/>
      <c r="W901" s="1645"/>
      <c r="X901" s="1645"/>
      <c r="Y901" s="1645"/>
      <c r="Z901" s="1645"/>
      <c r="AA901" s="1645"/>
      <c r="AB901" s="1645"/>
      <c r="AC901" s="1645"/>
      <c r="AD901" s="1645"/>
    </row>
    <row r="902" spans="19:30">
      <c r="S902" s="1645"/>
      <c r="T902" s="1645"/>
      <c r="U902" s="1645"/>
      <c r="V902" s="1645"/>
      <c r="W902" s="1645"/>
      <c r="X902" s="1645"/>
      <c r="Y902" s="1645"/>
      <c r="Z902" s="1645"/>
      <c r="AA902" s="1645"/>
      <c r="AB902" s="1645"/>
      <c r="AC902" s="1645"/>
      <c r="AD902" s="1645"/>
    </row>
    <row r="903" spans="19:30">
      <c r="S903" s="1645"/>
      <c r="T903" s="1645"/>
      <c r="U903" s="1645"/>
      <c r="V903" s="1645"/>
      <c r="W903" s="1645"/>
      <c r="X903" s="1645"/>
      <c r="Y903" s="1645"/>
      <c r="Z903" s="1645"/>
      <c r="AA903" s="1645"/>
      <c r="AB903" s="1645"/>
      <c r="AC903" s="1645"/>
      <c r="AD903" s="1645"/>
    </row>
    <row r="904" spans="19:30">
      <c r="S904" s="1645"/>
      <c r="T904" s="1645"/>
      <c r="U904" s="1645"/>
      <c r="V904" s="1645"/>
      <c r="W904" s="1645"/>
      <c r="X904" s="1645"/>
      <c r="Y904" s="1645"/>
      <c r="Z904" s="1645"/>
      <c r="AA904" s="1645"/>
      <c r="AB904" s="1645"/>
      <c r="AC904" s="1645"/>
      <c r="AD904" s="1645"/>
    </row>
    <row r="905" spans="19:30">
      <c r="S905" s="1645"/>
      <c r="T905" s="1645"/>
      <c r="U905" s="1645"/>
      <c r="V905" s="1645"/>
      <c r="W905" s="1645"/>
      <c r="X905" s="1645"/>
      <c r="Y905" s="1645"/>
      <c r="Z905" s="1645"/>
      <c r="AA905" s="1645"/>
      <c r="AB905" s="1645"/>
      <c r="AC905" s="1645"/>
      <c r="AD905" s="1645"/>
    </row>
    <row r="906" spans="19:30">
      <c r="S906" s="1645"/>
      <c r="T906" s="1645"/>
      <c r="U906" s="1645"/>
      <c r="V906" s="1645"/>
      <c r="W906" s="1645"/>
      <c r="X906" s="1645"/>
      <c r="Y906" s="1645"/>
      <c r="Z906" s="1645"/>
      <c r="AA906" s="1645"/>
      <c r="AB906" s="1645"/>
      <c r="AC906" s="1645"/>
      <c r="AD906" s="1645"/>
    </row>
    <row r="907" spans="19:30">
      <c r="S907" s="1645"/>
      <c r="T907" s="1645"/>
      <c r="U907" s="1645"/>
      <c r="V907" s="1645"/>
      <c r="W907" s="1645"/>
      <c r="X907" s="1645"/>
      <c r="Y907" s="1645"/>
      <c r="Z907" s="1645"/>
      <c r="AA907" s="1645"/>
      <c r="AB907" s="1645"/>
      <c r="AC907" s="1645"/>
      <c r="AD907" s="1645"/>
    </row>
    <row r="908" spans="19:30">
      <c r="S908" s="1645"/>
      <c r="T908" s="1645"/>
      <c r="U908" s="1645"/>
      <c r="V908" s="1645"/>
      <c r="W908" s="1645"/>
      <c r="X908" s="1645"/>
      <c r="Y908" s="1645"/>
      <c r="Z908" s="1645"/>
      <c r="AA908" s="1645"/>
      <c r="AB908" s="1645"/>
      <c r="AC908" s="1645"/>
      <c r="AD908" s="1645"/>
    </row>
    <row r="909" spans="19:30">
      <c r="S909" s="1645"/>
      <c r="T909" s="1645"/>
      <c r="U909" s="1645"/>
      <c r="V909" s="1645"/>
      <c r="W909" s="1645"/>
      <c r="X909" s="1645"/>
      <c r="Y909" s="1645"/>
      <c r="Z909" s="1645"/>
      <c r="AA909" s="1645"/>
      <c r="AB909" s="1645"/>
      <c r="AC909" s="1645"/>
      <c r="AD909" s="1645"/>
    </row>
    <row r="910" spans="19:30">
      <c r="S910" s="1645"/>
      <c r="T910" s="1645"/>
      <c r="U910" s="1645"/>
      <c r="V910" s="1645"/>
      <c r="W910" s="1645"/>
      <c r="X910" s="1645"/>
      <c r="Y910" s="1645"/>
      <c r="Z910" s="1645"/>
      <c r="AA910" s="1645"/>
      <c r="AB910" s="1645"/>
      <c r="AC910" s="1645"/>
      <c r="AD910" s="1645"/>
    </row>
    <row r="911" spans="19:30">
      <c r="S911" s="1645"/>
      <c r="T911" s="1645"/>
      <c r="U911" s="1645"/>
      <c r="V911" s="1645"/>
      <c r="W911" s="1645"/>
      <c r="X911" s="1645"/>
      <c r="Y911" s="1645"/>
      <c r="Z911" s="1645"/>
      <c r="AA911" s="1645"/>
      <c r="AB911" s="1645"/>
      <c r="AC911" s="1645"/>
      <c r="AD911" s="1645"/>
    </row>
    <row r="912" spans="19:30">
      <c r="S912" s="1645"/>
      <c r="T912" s="1645"/>
      <c r="U912" s="1645"/>
      <c r="V912" s="1645"/>
      <c r="W912" s="1645"/>
      <c r="X912" s="1645"/>
      <c r="Y912" s="1645"/>
      <c r="Z912" s="1645"/>
      <c r="AA912" s="1645"/>
      <c r="AB912" s="1645"/>
      <c r="AC912" s="1645"/>
      <c r="AD912" s="1645"/>
    </row>
    <row r="913" spans="19:30">
      <c r="S913" s="1645"/>
      <c r="T913" s="1645"/>
      <c r="U913" s="1645"/>
      <c r="V913" s="1645"/>
      <c r="W913" s="1645"/>
      <c r="X913" s="1645"/>
      <c r="Y913" s="1645"/>
      <c r="Z913" s="1645"/>
      <c r="AA913" s="1645"/>
      <c r="AB913" s="1645"/>
      <c r="AC913" s="1645"/>
      <c r="AD913" s="1645"/>
    </row>
    <row r="914" spans="19:30">
      <c r="S914" s="1645"/>
      <c r="T914" s="1645"/>
      <c r="U914" s="1645"/>
      <c r="V914" s="1645"/>
      <c r="W914" s="1645"/>
      <c r="X914" s="1645"/>
      <c r="Y914" s="1645"/>
      <c r="Z914" s="1645"/>
      <c r="AA914" s="1645"/>
      <c r="AB914" s="1645"/>
      <c r="AC914" s="1645"/>
      <c r="AD914" s="1645"/>
    </row>
    <row r="915" spans="19:30">
      <c r="S915" s="1645"/>
      <c r="T915" s="1645"/>
      <c r="U915" s="1645"/>
      <c r="V915" s="1645"/>
      <c r="W915" s="1645"/>
      <c r="X915" s="1645"/>
      <c r="Y915" s="1645"/>
      <c r="Z915" s="1645"/>
      <c r="AA915" s="1645"/>
      <c r="AB915" s="1645"/>
      <c r="AC915" s="1645"/>
      <c r="AD915" s="1645"/>
    </row>
    <row r="916" spans="19:30">
      <c r="S916" s="1645"/>
      <c r="T916" s="1645"/>
      <c r="U916" s="1645"/>
      <c r="V916" s="1645"/>
      <c r="W916" s="1645"/>
      <c r="X916" s="1645"/>
      <c r="Y916" s="1645"/>
      <c r="Z916" s="1645"/>
      <c r="AA916" s="1645"/>
      <c r="AB916" s="1645"/>
      <c r="AC916" s="1645"/>
      <c r="AD916" s="1645"/>
    </row>
    <row r="917" spans="19:30">
      <c r="S917" s="1645"/>
      <c r="T917" s="1645"/>
      <c r="U917" s="1645"/>
      <c r="V917" s="1645"/>
      <c r="W917" s="1645"/>
      <c r="X917" s="1645"/>
      <c r="Y917" s="1645"/>
      <c r="Z917" s="1645"/>
      <c r="AA917" s="1645"/>
      <c r="AB917" s="1645"/>
      <c r="AC917" s="1645"/>
      <c r="AD917" s="1645"/>
    </row>
    <row r="918" spans="19:30">
      <c r="S918" s="1645"/>
      <c r="T918" s="1645"/>
      <c r="U918" s="1645"/>
      <c r="V918" s="1645"/>
      <c r="W918" s="1645"/>
      <c r="X918" s="1645"/>
      <c r="Y918" s="1645"/>
      <c r="Z918" s="1645"/>
      <c r="AA918" s="1645"/>
      <c r="AB918" s="1645"/>
      <c r="AC918" s="1645"/>
      <c r="AD918" s="1645"/>
    </row>
    <row r="919" spans="19:30">
      <c r="S919" s="1645"/>
      <c r="T919" s="1645"/>
      <c r="U919" s="1645"/>
      <c r="V919" s="1645"/>
      <c r="W919" s="1645"/>
      <c r="X919" s="1645"/>
      <c r="Y919" s="1645"/>
      <c r="Z919" s="1645"/>
      <c r="AA919" s="1645"/>
      <c r="AB919" s="1645"/>
      <c r="AC919" s="1645"/>
      <c r="AD919" s="1645"/>
    </row>
    <row r="920" spans="19:30">
      <c r="S920" s="1645"/>
      <c r="T920" s="1645"/>
      <c r="U920" s="1645"/>
      <c r="V920" s="1645"/>
      <c r="W920" s="1645"/>
      <c r="X920" s="1645"/>
      <c r="Y920" s="1645"/>
      <c r="Z920" s="1645"/>
      <c r="AA920" s="1645"/>
      <c r="AB920" s="1645"/>
      <c r="AC920" s="1645"/>
      <c r="AD920" s="1645"/>
    </row>
    <row r="921" spans="19:30">
      <c r="S921" s="1645"/>
      <c r="T921" s="1645"/>
      <c r="U921" s="1645"/>
      <c r="V921" s="1645"/>
      <c r="W921" s="1645"/>
      <c r="X921" s="1645"/>
      <c r="Y921" s="1645"/>
      <c r="Z921" s="1645"/>
      <c r="AA921" s="1645"/>
      <c r="AB921" s="1645"/>
      <c r="AC921" s="1645"/>
      <c r="AD921" s="1645"/>
    </row>
    <row r="922" spans="19:30">
      <c r="S922" s="1645"/>
      <c r="T922" s="1645"/>
      <c r="U922" s="1645"/>
      <c r="V922" s="1645"/>
      <c r="W922" s="1645"/>
      <c r="X922" s="1645"/>
      <c r="Y922" s="1645"/>
      <c r="Z922" s="1645"/>
      <c r="AA922" s="1645"/>
      <c r="AB922" s="1645"/>
      <c r="AC922" s="1645"/>
      <c r="AD922" s="1645"/>
    </row>
    <row r="923" spans="19:30">
      <c r="S923" s="1645"/>
      <c r="T923" s="1645"/>
      <c r="U923" s="1645"/>
      <c r="V923" s="1645"/>
      <c r="W923" s="1645"/>
      <c r="X923" s="1645"/>
      <c r="Y923" s="1645"/>
      <c r="Z923" s="1645"/>
      <c r="AA923" s="1645"/>
      <c r="AB923" s="1645"/>
      <c r="AC923" s="1645"/>
      <c r="AD923" s="1645"/>
    </row>
    <row r="924" spans="19:30">
      <c r="S924" s="1645"/>
      <c r="T924" s="1645"/>
      <c r="U924" s="1645"/>
      <c r="V924" s="1645"/>
      <c r="W924" s="1645"/>
      <c r="X924" s="1645"/>
      <c r="Y924" s="1645"/>
      <c r="Z924" s="1645"/>
      <c r="AA924" s="1645"/>
      <c r="AB924" s="1645"/>
      <c r="AC924" s="1645"/>
      <c r="AD924" s="1645"/>
    </row>
    <row r="925" spans="19:30">
      <c r="S925" s="1645"/>
      <c r="T925" s="1645"/>
      <c r="U925" s="1645"/>
      <c r="V925" s="1645"/>
      <c r="W925" s="1645"/>
      <c r="X925" s="1645"/>
      <c r="Y925" s="1645"/>
      <c r="Z925" s="1645"/>
      <c r="AA925" s="1645"/>
      <c r="AB925" s="1645"/>
      <c r="AC925" s="1645"/>
      <c r="AD925" s="1645"/>
    </row>
    <row r="926" spans="19:30">
      <c r="S926" s="1645"/>
      <c r="T926" s="1645"/>
      <c r="U926" s="1645"/>
      <c r="V926" s="1645"/>
      <c r="W926" s="1645"/>
      <c r="X926" s="1645"/>
      <c r="Y926" s="1645"/>
      <c r="Z926" s="1645"/>
      <c r="AA926" s="1645"/>
      <c r="AB926" s="1645"/>
      <c r="AC926" s="1645"/>
      <c r="AD926" s="1645"/>
    </row>
    <row r="927" spans="19:30">
      <c r="S927" s="1645"/>
      <c r="T927" s="1645"/>
      <c r="U927" s="1645"/>
      <c r="V927" s="1645"/>
      <c r="W927" s="1645"/>
      <c r="X927" s="1645"/>
      <c r="Y927" s="1645"/>
      <c r="Z927" s="1645"/>
      <c r="AA927" s="1645"/>
      <c r="AB927" s="1645"/>
      <c r="AC927" s="1645"/>
      <c r="AD927" s="1645"/>
    </row>
    <row r="928" spans="19:30">
      <c r="S928" s="1645"/>
      <c r="T928" s="1645"/>
      <c r="U928" s="1645"/>
      <c r="V928" s="1645"/>
      <c r="W928" s="1645"/>
      <c r="X928" s="1645"/>
      <c r="Y928" s="1645"/>
      <c r="Z928" s="1645"/>
      <c r="AA928" s="1645"/>
      <c r="AB928" s="1645"/>
      <c r="AC928" s="1645"/>
      <c r="AD928" s="1645"/>
    </row>
    <row r="929" spans="19:30">
      <c r="S929" s="1645"/>
      <c r="T929" s="1645"/>
      <c r="U929" s="1645"/>
      <c r="V929" s="1645"/>
      <c r="W929" s="1645"/>
      <c r="X929" s="1645"/>
      <c r="Y929" s="1645"/>
      <c r="Z929" s="1645"/>
      <c r="AA929" s="1645"/>
      <c r="AB929" s="1645"/>
      <c r="AC929" s="1645"/>
      <c r="AD929" s="1645"/>
    </row>
    <row r="930" spans="19:30">
      <c r="S930" s="1645"/>
      <c r="T930" s="1645"/>
      <c r="U930" s="1645"/>
      <c r="V930" s="1645"/>
      <c r="W930" s="1645"/>
      <c r="X930" s="1645"/>
      <c r="Y930" s="1645"/>
      <c r="Z930" s="1645"/>
      <c r="AA930" s="1645"/>
      <c r="AB930" s="1645"/>
      <c r="AC930" s="1645"/>
      <c r="AD930" s="1645"/>
    </row>
    <row r="931" spans="19:30">
      <c r="S931" s="1645"/>
      <c r="T931" s="1645"/>
      <c r="U931" s="1645"/>
      <c r="V931" s="1645"/>
      <c r="W931" s="1645"/>
      <c r="X931" s="1645"/>
      <c r="Y931" s="1645"/>
      <c r="Z931" s="1645"/>
      <c r="AA931" s="1645"/>
      <c r="AB931" s="1645"/>
      <c r="AC931" s="1645"/>
      <c r="AD931" s="1645"/>
    </row>
    <row r="932" spans="19:30">
      <c r="S932" s="1645"/>
      <c r="T932" s="1645"/>
      <c r="U932" s="1645"/>
      <c r="V932" s="1645"/>
      <c r="W932" s="1645"/>
      <c r="X932" s="1645"/>
      <c r="Y932" s="1645"/>
      <c r="Z932" s="1645"/>
      <c r="AA932" s="1645"/>
      <c r="AB932" s="1645"/>
      <c r="AC932" s="1645"/>
      <c r="AD932" s="1645"/>
    </row>
    <row r="933" spans="19:30">
      <c r="S933" s="1645"/>
      <c r="T933" s="1645"/>
      <c r="U933" s="1645"/>
      <c r="V933" s="1645"/>
      <c r="W933" s="1645"/>
      <c r="X933" s="1645"/>
      <c r="Y933" s="1645"/>
      <c r="Z933" s="1645"/>
      <c r="AA933" s="1645"/>
      <c r="AB933" s="1645"/>
      <c r="AC933" s="1645"/>
      <c r="AD933" s="1645"/>
    </row>
    <row r="934" spans="19:30">
      <c r="S934" s="1645"/>
      <c r="T934" s="1645"/>
      <c r="U934" s="1645"/>
      <c r="V934" s="1645"/>
      <c r="W934" s="1645"/>
      <c r="X934" s="1645"/>
      <c r="Y934" s="1645"/>
      <c r="Z934" s="1645"/>
      <c r="AA934" s="1645"/>
      <c r="AB934" s="1645"/>
      <c r="AC934" s="1645"/>
      <c r="AD934" s="1645"/>
    </row>
    <row r="935" spans="19:30">
      <c r="S935" s="1645"/>
      <c r="T935" s="1645"/>
      <c r="U935" s="1645"/>
      <c r="V935" s="1645"/>
      <c r="W935" s="1645"/>
      <c r="X935" s="1645"/>
      <c r="Y935" s="1645"/>
      <c r="Z935" s="1645"/>
      <c r="AA935" s="1645"/>
      <c r="AB935" s="1645"/>
      <c r="AC935" s="1645"/>
      <c r="AD935" s="1645"/>
    </row>
    <row r="936" spans="19:30">
      <c r="S936" s="1645"/>
      <c r="T936" s="1645"/>
      <c r="U936" s="1645"/>
      <c r="V936" s="1645"/>
      <c r="W936" s="1645"/>
      <c r="X936" s="1645"/>
      <c r="Y936" s="1645"/>
      <c r="Z936" s="1645"/>
      <c r="AA936" s="1645"/>
      <c r="AB936" s="1645"/>
      <c r="AC936" s="1645"/>
      <c r="AD936" s="1645"/>
    </row>
    <row r="937" spans="19:30">
      <c r="S937" s="1645"/>
      <c r="T937" s="1645"/>
      <c r="U937" s="1645"/>
      <c r="V937" s="1645"/>
      <c r="W937" s="1645"/>
      <c r="X937" s="1645"/>
      <c r="Y937" s="1645"/>
      <c r="Z937" s="1645"/>
      <c r="AA937" s="1645"/>
      <c r="AB937" s="1645"/>
      <c r="AC937" s="1645"/>
      <c r="AD937" s="1645"/>
    </row>
    <row r="938" spans="19:30">
      <c r="S938" s="1645"/>
      <c r="T938" s="1645"/>
      <c r="U938" s="1645"/>
      <c r="V938" s="1645"/>
      <c r="W938" s="1645"/>
      <c r="X938" s="1645"/>
      <c r="Y938" s="1645"/>
      <c r="Z938" s="1645"/>
      <c r="AA938" s="1645"/>
      <c r="AB938" s="1645"/>
      <c r="AC938" s="1645"/>
      <c r="AD938" s="1645"/>
    </row>
    <row r="939" spans="19:30">
      <c r="S939" s="1645"/>
      <c r="T939" s="1645"/>
      <c r="U939" s="1645"/>
      <c r="V939" s="1645"/>
      <c r="W939" s="1645"/>
      <c r="X939" s="1645"/>
      <c r="Y939" s="1645"/>
      <c r="Z939" s="1645"/>
      <c r="AA939" s="1645"/>
      <c r="AB939" s="1645"/>
      <c r="AC939" s="1645"/>
      <c r="AD939" s="1645"/>
    </row>
    <row r="940" spans="19:30">
      <c r="S940" s="1645"/>
      <c r="T940" s="1645"/>
      <c r="U940" s="1645"/>
      <c r="V940" s="1645"/>
      <c r="W940" s="1645"/>
      <c r="X940" s="1645"/>
      <c r="Y940" s="1645"/>
      <c r="Z940" s="1645"/>
      <c r="AA940" s="1645"/>
      <c r="AB940" s="1645"/>
      <c r="AC940" s="1645"/>
      <c r="AD940" s="1645"/>
    </row>
    <row r="941" spans="19:30">
      <c r="S941" s="1645"/>
      <c r="T941" s="1645"/>
      <c r="U941" s="1645"/>
      <c r="V941" s="1645"/>
      <c r="W941" s="1645"/>
      <c r="X941" s="1645"/>
      <c r="Y941" s="1645"/>
      <c r="Z941" s="1645"/>
      <c r="AA941" s="1645"/>
      <c r="AB941" s="1645"/>
      <c r="AC941" s="1645"/>
      <c r="AD941" s="1645"/>
    </row>
    <row r="942" spans="19:30">
      <c r="S942" s="1645"/>
      <c r="T942" s="1645"/>
      <c r="U942" s="1645"/>
      <c r="V942" s="1645"/>
      <c r="W942" s="1645"/>
      <c r="X942" s="1645"/>
      <c r="Y942" s="1645"/>
      <c r="Z942" s="1645"/>
      <c r="AA942" s="1645"/>
      <c r="AB942" s="1645"/>
      <c r="AC942" s="1645"/>
      <c r="AD942" s="1645"/>
    </row>
    <row r="943" spans="19:30">
      <c r="S943" s="1645"/>
      <c r="T943" s="1645"/>
      <c r="U943" s="1645"/>
      <c r="V943" s="1645"/>
      <c r="W943" s="1645"/>
      <c r="X943" s="1645"/>
      <c r="Y943" s="1645"/>
      <c r="Z943" s="1645"/>
      <c r="AA943" s="1645"/>
      <c r="AB943" s="1645"/>
      <c r="AC943" s="1645"/>
      <c r="AD943" s="1645"/>
    </row>
    <row r="944" spans="19:30">
      <c r="S944" s="1645"/>
      <c r="T944" s="1645"/>
      <c r="U944" s="1645"/>
      <c r="V944" s="1645"/>
      <c r="W944" s="1645"/>
      <c r="X944" s="1645"/>
      <c r="Y944" s="1645"/>
      <c r="Z944" s="1645"/>
      <c r="AA944" s="1645"/>
      <c r="AB944" s="1645"/>
      <c r="AC944" s="1645"/>
      <c r="AD944" s="1645"/>
    </row>
    <row r="945" spans="19:30">
      <c r="S945" s="1645"/>
      <c r="T945" s="1645"/>
      <c r="U945" s="1645"/>
      <c r="V945" s="1645"/>
      <c r="W945" s="1645"/>
      <c r="X945" s="1645"/>
      <c r="Y945" s="1645"/>
      <c r="Z945" s="1645"/>
      <c r="AA945" s="1645"/>
      <c r="AB945" s="1645"/>
      <c r="AC945" s="1645"/>
      <c r="AD945" s="1645"/>
    </row>
    <row r="946" spans="19:30">
      <c r="S946" s="1645"/>
      <c r="T946" s="1645"/>
      <c r="U946" s="1645"/>
      <c r="V946" s="1645"/>
      <c r="W946" s="1645"/>
      <c r="X946" s="1645"/>
      <c r="Y946" s="1645"/>
      <c r="Z946" s="1645"/>
      <c r="AA946" s="1645"/>
      <c r="AB946" s="1645"/>
      <c r="AC946" s="1645"/>
      <c r="AD946" s="1645"/>
    </row>
    <row r="947" spans="19:30">
      <c r="S947" s="1645"/>
      <c r="T947" s="1645"/>
      <c r="U947" s="1645"/>
      <c r="V947" s="1645"/>
      <c r="W947" s="1645"/>
      <c r="X947" s="1645"/>
      <c r="Y947" s="1645"/>
      <c r="Z947" s="1645"/>
      <c r="AA947" s="1645"/>
      <c r="AB947" s="1645"/>
      <c r="AC947" s="1645"/>
      <c r="AD947" s="1645"/>
    </row>
    <row r="948" spans="19:30">
      <c r="S948" s="1645"/>
      <c r="T948" s="1645"/>
      <c r="U948" s="1645"/>
      <c r="V948" s="1645"/>
      <c r="W948" s="1645"/>
      <c r="X948" s="1645"/>
      <c r="Y948" s="1645"/>
      <c r="Z948" s="1645"/>
      <c r="AA948" s="1645"/>
      <c r="AB948" s="1645"/>
      <c r="AC948" s="1645"/>
      <c r="AD948" s="1645"/>
    </row>
    <row r="949" spans="19:30">
      <c r="S949" s="1645"/>
      <c r="T949" s="1645"/>
      <c r="U949" s="1645"/>
      <c r="V949" s="1645"/>
      <c r="W949" s="1645"/>
      <c r="X949" s="1645"/>
      <c r="Y949" s="1645"/>
      <c r="Z949" s="1645"/>
      <c r="AA949" s="1645"/>
      <c r="AB949" s="1645"/>
      <c r="AC949" s="1645"/>
      <c r="AD949" s="1645"/>
    </row>
    <row r="950" spans="19:30">
      <c r="S950" s="1645"/>
      <c r="T950" s="1645"/>
      <c r="U950" s="1645"/>
      <c r="V950" s="1645"/>
      <c r="W950" s="1645"/>
      <c r="X950" s="1645"/>
      <c r="Y950" s="1645"/>
      <c r="Z950" s="1645"/>
      <c r="AA950" s="1645"/>
      <c r="AB950" s="1645"/>
      <c r="AC950" s="1645"/>
      <c r="AD950" s="1645"/>
    </row>
    <row r="951" spans="19:30">
      <c r="S951" s="1645"/>
      <c r="T951" s="1645"/>
      <c r="U951" s="1645"/>
      <c r="V951" s="1645"/>
      <c r="W951" s="1645"/>
      <c r="X951" s="1645"/>
      <c r="Y951" s="1645"/>
      <c r="Z951" s="1645"/>
      <c r="AA951" s="1645"/>
      <c r="AB951" s="1645"/>
      <c r="AC951" s="1645"/>
      <c r="AD951" s="1645"/>
    </row>
    <row r="952" spans="19:30">
      <c r="S952" s="1645"/>
      <c r="T952" s="1645"/>
      <c r="U952" s="1645"/>
      <c r="V952" s="1645"/>
      <c r="W952" s="1645"/>
      <c r="X952" s="1645"/>
      <c r="Y952" s="1645"/>
      <c r="Z952" s="1645"/>
      <c r="AA952" s="1645"/>
      <c r="AB952" s="1645"/>
      <c r="AC952" s="1645"/>
      <c r="AD952" s="1645"/>
    </row>
    <row r="953" spans="19:30">
      <c r="S953" s="1645"/>
      <c r="T953" s="1645"/>
      <c r="U953" s="1645"/>
      <c r="V953" s="1645"/>
      <c r="W953" s="1645"/>
      <c r="X953" s="1645"/>
      <c r="Y953" s="1645"/>
      <c r="Z953" s="1645"/>
      <c r="AA953" s="1645"/>
      <c r="AB953" s="1645"/>
      <c r="AC953" s="1645"/>
      <c r="AD953" s="1645"/>
    </row>
    <row r="954" spans="19:30">
      <c r="S954" s="1645"/>
      <c r="T954" s="1645"/>
      <c r="U954" s="1645"/>
      <c r="V954" s="1645"/>
      <c r="W954" s="1645"/>
      <c r="X954" s="1645"/>
      <c r="Y954" s="1645"/>
      <c r="Z954" s="1645"/>
      <c r="AA954" s="1645"/>
      <c r="AB954" s="1645"/>
      <c r="AC954" s="1645"/>
      <c r="AD954" s="1645"/>
    </row>
    <row r="955" spans="19:30">
      <c r="S955" s="1645"/>
      <c r="T955" s="1645"/>
      <c r="U955" s="1645"/>
      <c r="V955" s="1645"/>
      <c r="W955" s="1645"/>
      <c r="X955" s="1645"/>
      <c r="Y955" s="1645"/>
      <c r="Z955" s="1645"/>
      <c r="AA955" s="1645"/>
      <c r="AB955" s="1645"/>
      <c r="AC955" s="1645"/>
      <c r="AD955" s="1645"/>
    </row>
    <row r="956" spans="19:30">
      <c r="S956" s="1645"/>
      <c r="T956" s="1645"/>
      <c r="U956" s="1645"/>
      <c r="V956" s="1645"/>
      <c r="W956" s="1645"/>
      <c r="X956" s="1645"/>
      <c r="Y956" s="1645"/>
      <c r="Z956" s="1645"/>
      <c r="AA956" s="1645"/>
      <c r="AB956" s="1645"/>
      <c r="AC956" s="1645"/>
      <c r="AD956" s="1645"/>
    </row>
    <row r="957" spans="19:30">
      <c r="S957" s="1645"/>
      <c r="T957" s="1645"/>
      <c r="U957" s="1645"/>
      <c r="V957" s="1645"/>
      <c r="W957" s="1645"/>
      <c r="X957" s="1645"/>
      <c r="Y957" s="1645"/>
      <c r="Z957" s="1645"/>
      <c r="AA957" s="1645"/>
      <c r="AB957" s="1645"/>
      <c r="AC957" s="1645"/>
      <c r="AD957" s="1645"/>
    </row>
    <row r="958" spans="19:30">
      <c r="S958" s="1645"/>
      <c r="T958" s="1645"/>
      <c r="U958" s="1645"/>
      <c r="V958" s="1645"/>
      <c r="W958" s="1645"/>
      <c r="X958" s="1645"/>
      <c r="Y958" s="1645"/>
      <c r="Z958" s="1645"/>
      <c r="AA958" s="1645"/>
      <c r="AB958" s="1645"/>
      <c r="AC958" s="1645"/>
      <c r="AD958" s="1645"/>
    </row>
    <row r="959" spans="19:30">
      <c r="S959" s="1645"/>
      <c r="T959" s="1645"/>
      <c r="U959" s="1645"/>
      <c r="V959" s="1645"/>
      <c r="W959" s="1645"/>
      <c r="X959" s="1645"/>
      <c r="Y959" s="1645"/>
      <c r="Z959" s="1645"/>
      <c r="AA959" s="1645"/>
      <c r="AB959" s="1645"/>
      <c r="AC959" s="1645"/>
      <c r="AD959" s="1645"/>
    </row>
    <row r="960" spans="19:30">
      <c r="S960" s="1645"/>
      <c r="T960" s="1645"/>
      <c r="U960" s="1645"/>
      <c r="V960" s="1645"/>
      <c r="W960" s="1645"/>
      <c r="X960" s="1645"/>
      <c r="Y960" s="1645"/>
      <c r="Z960" s="1645"/>
      <c r="AA960" s="1645"/>
      <c r="AB960" s="1645"/>
      <c r="AC960" s="1645"/>
      <c r="AD960" s="1645"/>
    </row>
    <row r="961" spans="19:30">
      <c r="S961" s="1645"/>
      <c r="T961" s="1645"/>
      <c r="U961" s="1645"/>
      <c r="V961" s="1645"/>
      <c r="W961" s="1645"/>
      <c r="X961" s="1645"/>
      <c r="Y961" s="1645"/>
      <c r="Z961" s="1645"/>
      <c r="AA961" s="1645"/>
      <c r="AB961" s="1645"/>
      <c r="AC961" s="1645"/>
      <c r="AD961" s="1645"/>
    </row>
    <row r="962" spans="19:30">
      <c r="S962" s="1645"/>
      <c r="T962" s="1645"/>
      <c r="U962" s="1645"/>
      <c r="V962" s="1645"/>
      <c r="W962" s="1645"/>
      <c r="X962" s="1645"/>
      <c r="Y962" s="1645"/>
      <c r="Z962" s="1645"/>
      <c r="AA962" s="1645"/>
      <c r="AB962" s="1645"/>
      <c r="AC962" s="1645"/>
      <c r="AD962" s="1645"/>
    </row>
    <row r="963" spans="19:30">
      <c r="S963" s="1645"/>
      <c r="T963" s="1645"/>
      <c r="U963" s="1645"/>
      <c r="V963" s="1645"/>
      <c r="W963" s="1645"/>
      <c r="X963" s="1645"/>
      <c r="Y963" s="1645"/>
      <c r="Z963" s="1645"/>
      <c r="AA963" s="1645"/>
      <c r="AB963" s="1645"/>
      <c r="AC963" s="1645"/>
      <c r="AD963" s="1645"/>
    </row>
    <row r="964" spans="19:30">
      <c r="S964" s="1645"/>
      <c r="T964" s="1645"/>
      <c r="U964" s="1645"/>
      <c r="V964" s="1645"/>
      <c r="W964" s="1645"/>
      <c r="X964" s="1645"/>
      <c r="Y964" s="1645"/>
      <c r="Z964" s="1645"/>
      <c r="AA964" s="1645"/>
      <c r="AB964" s="1645"/>
      <c r="AC964" s="1645"/>
      <c r="AD964" s="1645"/>
    </row>
    <row r="965" spans="19:30">
      <c r="S965" s="1645"/>
      <c r="T965" s="1645"/>
      <c r="U965" s="1645"/>
      <c r="V965" s="1645"/>
      <c r="W965" s="1645"/>
      <c r="X965" s="1645"/>
      <c r="Y965" s="1645"/>
      <c r="Z965" s="1645"/>
      <c r="AA965" s="1645"/>
      <c r="AB965" s="1645"/>
      <c r="AC965" s="1645"/>
      <c r="AD965" s="1645"/>
    </row>
    <row r="966" spans="19:30">
      <c r="S966" s="1645"/>
      <c r="T966" s="1645"/>
      <c r="U966" s="1645"/>
      <c r="V966" s="1645"/>
      <c r="W966" s="1645"/>
      <c r="X966" s="1645"/>
      <c r="Y966" s="1645"/>
      <c r="Z966" s="1645"/>
      <c r="AA966" s="1645"/>
      <c r="AB966" s="1645"/>
      <c r="AC966" s="1645"/>
      <c r="AD966" s="1645"/>
    </row>
    <row r="967" spans="19:30">
      <c r="S967" s="1645"/>
      <c r="T967" s="1645"/>
      <c r="U967" s="1645"/>
      <c r="V967" s="1645"/>
      <c r="W967" s="1645"/>
      <c r="X967" s="1645"/>
      <c r="Y967" s="1645"/>
      <c r="Z967" s="1645"/>
      <c r="AA967" s="1645"/>
      <c r="AB967" s="1645"/>
      <c r="AC967" s="1645"/>
      <c r="AD967" s="1645"/>
    </row>
    <row r="968" spans="19:30">
      <c r="S968" s="1645"/>
      <c r="T968" s="1645"/>
      <c r="U968" s="1645"/>
      <c r="V968" s="1645"/>
      <c r="W968" s="1645"/>
      <c r="X968" s="1645"/>
      <c r="Y968" s="1645"/>
      <c r="Z968" s="1645"/>
      <c r="AA968" s="1645"/>
      <c r="AB968" s="1645"/>
      <c r="AC968" s="1645"/>
      <c r="AD968" s="1645"/>
    </row>
    <row r="969" spans="19:30">
      <c r="S969" s="1645"/>
      <c r="T969" s="1645"/>
      <c r="U969" s="1645"/>
      <c r="V969" s="1645"/>
      <c r="W969" s="1645"/>
      <c r="X969" s="1645"/>
      <c r="Y969" s="1645"/>
      <c r="Z969" s="1645"/>
      <c r="AA969" s="1645"/>
      <c r="AB969" s="1645"/>
      <c r="AC969" s="1645"/>
      <c r="AD969" s="1645"/>
    </row>
    <row r="970" spans="19:30">
      <c r="S970" s="1645"/>
      <c r="T970" s="1645"/>
      <c r="U970" s="1645"/>
      <c r="V970" s="1645"/>
      <c r="W970" s="1645"/>
      <c r="X970" s="1645"/>
      <c r="Y970" s="1645"/>
      <c r="Z970" s="1645"/>
      <c r="AA970" s="1645"/>
      <c r="AB970" s="1645"/>
      <c r="AC970" s="1645"/>
      <c r="AD970" s="1645"/>
    </row>
    <row r="971" spans="19:30">
      <c r="S971" s="1645"/>
      <c r="T971" s="1645"/>
      <c r="U971" s="1645"/>
      <c r="V971" s="1645"/>
      <c r="W971" s="1645"/>
      <c r="X971" s="1645"/>
      <c r="Y971" s="1645"/>
      <c r="Z971" s="1645"/>
      <c r="AA971" s="1645"/>
      <c r="AB971" s="1645"/>
      <c r="AC971" s="1645"/>
      <c r="AD971" s="1645"/>
    </row>
    <row r="972" spans="19:30">
      <c r="S972" s="1645"/>
      <c r="T972" s="1645"/>
      <c r="U972" s="1645"/>
      <c r="V972" s="1645"/>
      <c r="W972" s="1645"/>
      <c r="X972" s="1645"/>
      <c r="Y972" s="1645"/>
      <c r="Z972" s="1645"/>
      <c r="AA972" s="1645"/>
      <c r="AB972" s="1645"/>
      <c r="AC972" s="1645"/>
      <c r="AD972" s="1645"/>
    </row>
    <row r="973" spans="19:30">
      <c r="S973" s="1645"/>
      <c r="T973" s="1645"/>
      <c r="U973" s="1645"/>
      <c r="V973" s="1645"/>
      <c r="W973" s="1645"/>
      <c r="X973" s="1645"/>
      <c r="Y973" s="1645"/>
      <c r="Z973" s="1645"/>
      <c r="AA973" s="1645"/>
      <c r="AB973" s="1645"/>
      <c r="AC973" s="1645"/>
      <c r="AD973" s="1645"/>
    </row>
    <row r="974" spans="19:30">
      <c r="S974" s="1645"/>
      <c r="T974" s="1645"/>
      <c r="U974" s="1645"/>
      <c r="V974" s="1645"/>
      <c r="W974" s="1645"/>
      <c r="X974" s="1645"/>
      <c r="Y974" s="1645"/>
      <c r="Z974" s="1645"/>
      <c r="AA974" s="1645"/>
      <c r="AB974" s="1645"/>
      <c r="AC974" s="1645"/>
      <c r="AD974" s="1645"/>
    </row>
    <row r="975" spans="19:30">
      <c r="S975" s="1645"/>
      <c r="T975" s="1645"/>
      <c r="U975" s="1645"/>
      <c r="V975" s="1645"/>
      <c r="W975" s="1645"/>
      <c r="X975" s="1645"/>
      <c r="Y975" s="1645"/>
      <c r="Z975" s="1645"/>
      <c r="AA975" s="1645"/>
      <c r="AB975" s="1645"/>
      <c r="AC975" s="1645"/>
      <c r="AD975" s="1645"/>
    </row>
    <row r="976" spans="19:30">
      <c r="S976" s="1645"/>
      <c r="T976" s="1645"/>
      <c r="U976" s="1645"/>
      <c r="V976" s="1645"/>
      <c r="W976" s="1645"/>
      <c r="X976" s="1645"/>
      <c r="Y976" s="1645"/>
      <c r="Z976" s="1645"/>
      <c r="AA976" s="1645"/>
      <c r="AB976" s="1645"/>
      <c r="AC976" s="1645"/>
      <c r="AD976" s="1645"/>
    </row>
    <row r="977" spans="19:30">
      <c r="S977" s="1645"/>
      <c r="T977" s="1645"/>
      <c r="U977" s="1645"/>
      <c r="V977" s="1645"/>
      <c r="W977" s="1645"/>
      <c r="X977" s="1645"/>
      <c r="Y977" s="1645"/>
      <c r="Z977" s="1645"/>
      <c r="AA977" s="1645"/>
      <c r="AB977" s="1645"/>
      <c r="AC977" s="1645"/>
      <c r="AD977" s="1645"/>
    </row>
    <row r="978" spans="19:30">
      <c r="S978" s="1645"/>
      <c r="T978" s="1645"/>
      <c r="U978" s="1645"/>
      <c r="V978" s="1645"/>
      <c r="W978" s="1645"/>
      <c r="X978" s="1645"/>
      <c r="Y978" s="1645"/>
      <c r="Z978" s="1645"/>
      <c r="AA978" s="1645"/>
      <c r="AB978" s="1645"/>
      <c r="AC978" s="1645"/>
      <c r="AD978" s="1645"/>
    </row>
    <row r="979" spans="19:30">
      <c r="S979" s="1645"/>
      <c r="T979" s="1645"/>
      <c r="U979" s="1645"/>
      <c r="V979" s="1645"/>
      <c r="W979" s="1645"/>
      <c r="X979" s="1645"/>
      <c r="Y979" s="1645"/>
      <c r="Z979" s="1645"/>
      <c r="AA979" s="1645"/>
      <c r="AB979" s="1645"/>
      <c r="AC979" s="1645"/>
      <c r="AD979" s="1645"/>
    </row>
    <row r="980" spans="19:30">
      <c r="S980" s="1645"/>
      <c r="T980" s="1645"/>
      <c r="U980" s="1645"/>
      <c r="V980" s="1645"/>
      <c r="W980" s="1645"/>
      <c r="X980" s="1645"/>
      <c r="Y980" s="1645"/>
      <c r="Z980" s="1645"/>
      <c r="AA980" s="1645"/>
      <c r="AB980" s="1645"/>
      <c r="AC980" s="1645"/>
      <c r="AD980" s="1645"/>
    </row>
    <row r="981" spans="19:30">
      <c r="S981" s="1645"/>
      <c r="T981" s="1645"/>
      <c r="U981" s="1645"/>
      <c r="V981" s="1645"/>
      <c r="W981" s="1645"/>
      <c r="X981" s="1645"/>
      <c r="Y981" s="1645"/>
      <c r="Z981" s="1645"/>
      <c r="AA981" s="1645"/>
      <c r="AB981" s="1645"/>
      <c r="AC981" s="1645"/>
      <c r="AD981" s="1645"/>
    </row>
    <row r="982" spans="19:30">
      <c r="S982" s="1645"/>
      <c r="T982" s="1645"/>
      <c r="U982" s="1645"/>
      <c r="V982" s="1645"/>
      <c r="W982" s="1645"/>
      <c r="X982" s="1645"/>
      <c r="Y982" s="1645"/>
      <c r="Z982" s="1645"/>
      <c r="AA982" s="1645"/>
      <c r="AB982" s="1645"/>
      <c r="AC982" s="1645"/>
      <c r="AD982" s="1645"/>
    </row>
    <row r="983" spans="19:30">
      <c r="S983" s="1645"/>
      <c r="T983" s="1645"/>
      <c r="U983" s="1645"/>
      <c r="V983" s="1645"/>
      <c r="W983" s="1645"/>
      <c r="X983" s="1645"/>
      <c r="Y983" s="1645"/>
      <c r="Z983" s="1645"/>
      <c r="AA983" s="1645"/>
      <c r="AB983" s="1645"/>
      <c r="AC983" s="1645"/>
      <c r="AD983" s="1645"/>
    </row>
    <row r="984" spans="19:30">
      <c r="S984" s="1645"/>
      <c r="T984" s="1645"/>
      <c r="U984" s="1645"/>
      <c r="V984" s="1645"/>
      <c r="W984" s="1645"/>
      <c r="X984" s="1645"/>
      <c r="Y984" s="1645"/>
      <c r="Z984" s="1645"/>
      <c r="AA984" s="1645"/>
      <c r="AB984" s="1645"/>
      <c r="AC984" s="1645"/>
      <c r="AD984" s="1645"/>
    </row>
    <row r="985" spans="19:30">
      <c r="S985" s="1645"/>
      <c r="T985" s="1645"/>
      <c r="U985" s="1645"/>
      <c r="V985" s="1645"/>
      <c r="W985" s="1645"/>
      <c r="X985" s="1645"/>
      <c r="Y985" s="1645"/>
      <c r="Z985" s="1645"/>
      <c r="AA985" s="1645"/>
      <c r="AB985" s="1645"/>
      <c r="AC985" s="1645"/>
      <c r="AD985" s="1645"/>
    </row>
    <row r="986" spans="19:30">
      <c r="S986" s="1645"/>
      <c r="T986" s="1645"/>
      <c r="U986" s="1645"/>
      <c r="V986" s="1645"/>
      <c r="W986" s="1645"/>
      <c r="X986" s="1645"/>
      <c r="Y986" s="1645"/>
      <c r="Z986" s="1645"/>
      <c r="AA986" s="1645"/>
      <c r="AB986" s="1645"/>
      <c r="AC986" s="1645"/>
      <c r="AD986" s="1645"/>
    </row>
    <row r="987" spans="19:30">
      <c r="S987" s="1645"/>
      <c r="T987" s="1645"/>
      <c r="U987" s="1645"/>
      <c r="V987" s="1645"/>
      <c r="W987" s="1645"/>
      <c r="X987" s="1645"/>
      <c r="Y987" s="1645"/>
      <c r="Z987" s="1645"/>
      <c r="AA987" s="1645"/>
      <c r="AB987" s="1645"/>
      <c r="AC987" s="1645"/>
      <c r="AD987" s="1645"/>
    </row>
    <row r="988" spans="19:30">
      <c r="S988" s="1645"/>
      <c r="T988" s="1645"/>
      <c r="U988" s="1645"/>
      <c r="V988" s="1645"/>
      <c r="W988" s="1645"/>
      <c r="X988" s="1645"/>
      <c r="Y988" s="1645"/>
      <c r="Z988" s="1645"/>
      <c r="AA988" s="1645"/>
      <c r="AB988" s="1645"/>
      <c r="AC988" s="1645"/>
      <c r="AD988" s="1645"/>
    </row>
    <row r="989" spans="19:30">
      <c r="S989" s="1645"/>
      <c r="T989" s="1645"/>
      <c r="U989" s="1645"/>
      <c r="V989" s="1645"/>
      <c r="W989" s="1645"/>
      <c r="X989" s="1645"/>
      <c r="Y989" s="1645"/>
      <c r="Z989" s="1645"/>
      <c r="AA989" s="1645"/>
      <c r="AB989" s="1645"/>
      <c r="AC989" s="1645"/>
      <c r="AD989" s="1645"/>
    </row>
    <row r="990" spans="19:30">
      <c r="S990" s="1645"/>
      <c r="T990" s="1645"/>
      <c r="U990" s="1645"/>
      <c r="V990" s="1645"/>
      <c r="W990" s="1645"/>
      <c r="X990" s="1645"/>
      <c r="Y990" s="1645"/>
      <c r="Z990" s="1645"/>
      <c r="AA990" s="1645"/>
      <c r="AB990" s="1645"/>
      <c r="AC990" s="1645"/>
      <c r="AD990" s="1645"/>
    </row>
    <row r="991" spans="19:30">
      <c r="S991" s="1645"/>
      <c r="T991" s="1645"/>
      <c r="U991" s="1645"/>
      <c r="V991" s="1645"/>
      <c r="W991" s="1645"/>
      <c r="X991" s="1645"/>
      <c r="Y991" s="1645"/>
      <c r="Z991" s="1645"/>
      <c r="AA991" s="1645"/>
      <c r="AB991" s="1645"/>
      <c r="AC991" s="1645"/>
      <c r="AD991" s="1645"/>
    </row>
    <row r="992" spans="19:30">
      <c r="S992" s="1645"/>
      <c r="T992" s="1645"/>
      <c r="U992" s="1645"/>
      <c r="V992" s="1645"/>
      <c r="W992" s="1645"/>
      <c r="X992" s="1645"/>
      <c r="Y992" s="1645"/>
      <c r="Z992" s="1645"/>
      <c r="AA992" s="1645"/>
      <c r="AB992" s="1645"/>
      <c r="AC992" s="1645"/>
      <c r="AD992" s="1645"/>
    </row>
    <row r="993" spans="19:30">
      <c r="S993" s="1645"/>
      <c r="T993" s="1645"/>
      <c r="U993" s="1645"/>
      <c r="V993" s="1645"/>
      <c r="W993" s="1645"/>
      <c r="X993" s="1645"/>
      <c r="Y993" s="1645"/>
      <c r="Z993" s="1645"/>
      <c r="AA993" s="1645"/>
      <c r="AB993" s="1645"/>
      <c r="AC993" s="1645"/>
      <c r="AD993" s="1645"/>
    </row>
    <row r="994" spans="19:30">
      <c r="S994" s="1645"/>
      <c r="T994" s="1645"/>
      <c r="U994" s="1645"/>
      <c r="V994" s="1645"/>
      <c r="W994" s="1645"/>
      <c r="X994" s="1645"/>
      <c r="Y994" s="1645"/>
      <c r="Z994" s="1645"/>
      <c r="AA994" s="1645"/>
      <c r="AB994" s="1645"/>
      <c r="AC994" s="1645"/>
      <c r="AD994" s="1645"/>
    </row>
    <row r="995" spans="19:30">
      <c r="S995" s="1645"/>
      <c r="T995" s="1645"/>
      <c r="U995" s="1645"/>
      <c r="V995" s="1645"/>
      <c r="W995" s="1645"/>
      <c r="X995" s="1645"/>
      <c r="Y995" s="1645"/>
      <c r="Z995" s="1645"/>
      <c r="AA995" s="1645"/>
      <c r="AB995" s="1645"/>
      <c r="AC995" s="1645"/>
      <c r="AD995" s="1645"/>
    </row>
    <row r="996" spans="19:30">
      <c r="S996" s="1645"/>
      <c r="T996" s="1645"/>
      <c r="U996" s="1645"/>
      <c r="V996" s="1645"/>
      <c r="W996" s="1645"/>
      <c r="X996" s="1645"/>
      <c r="Y996" s="1645"/>
      <c r="Z996" s="1645"/>
      <c r="AA996" s="1645"/>
      <c r="AB996" s="1645"/>
      <c r="AC996" s="1645"/>
      <c r="AD996" s="1645"/>
    </row>
    <row r="997" spans="19:30">
      <c r="S997" s="1645"/>
      <c r="T997" s="1645"/>
      <c r="U997" s="1645"/>
      <c r="V997" s="1645"/>
      <c r="W997" s="1645"/>
      <c r="X997" s="1645"/>
      <c r="Y997" s="1645"/>
      <c r="Z997" s="1645"/>
      <c r="AA997" s="1645"/>
      <c r="AB997" s="1645"/>
      <c r="AC997" s="1645"/>
      <c r="AD997" s="1645"/>
    </row>
    <row r="998" spans="19:30">
      <c r="S998" s="1645"/>
      <c r="T998" s="1645"/>
      <c r="U998" s="1645"/>
      <c r="V998" s="1645"/>
      <c r="W998" s="1645"/>
      <c r="X998" s="1645"/>
      <c r="Y998" s="1645"/>
      <c r="Z998" s="1645"/>
      <c r="AA998" s="1645"/>
      <c r="AB998" s="1645"/>
      <c r="AC998" s="1645"/>
      <c r="AD998" s="1645"/>
    </row>
    <row r="999" spans="19:30">
      <c r="S999" s="1645"/>
      <c r="T999" s="1645"/>
      <c r="U999" s="1645"/>
      <c r="V999" s="1645"/>
      <c r="W999" s="1645"/>
      <c r="X999" s="1645"/>
      <c r="Y999" s="1645"/>
      <c r="Z999" s="1645"/>
      <c r="AA999" s="1645"/>
      <c r="AB999" s="1645"/>
      <c r="AC999" s="1645"/>
      <c r="AD999" s="1645"/>
    </row>
    <row r="1000" spans="19:30">
      <c r="S1000" s="1645"/>
      <c r="T1000" s="1645"/>
      <c r="U1000" s="1645"/>
      <c r="V1000" s="1645"/>
      <c r="W1000" s="1645"/>
      <c r="X1000" s="1645"/>
      <c r="Y1000" s="1645"/>
      <c r="Z1000" s="1645"/>
      <c r="AA1000" s="1645"/>
      <c r="AB1000" s="1645"/>
      <c r="AC1000" s="1645"/>
      <c r="AD1000" s="1645"/>
    </row>
    <row r="1001" spans="19:30">
      <c r="S1001" s="1645"/>
      <c r="T1001" s="1645"/>
      <c r="U1001" s="1645"/>
      <c r="V1001" s="1645"/>
      <c r="W1001" s="1645"/>
      <c r="X1001" s="1645"/>
      <c r="Y1001" s="1645"/>
      <c r="Z1001" s="1645"/>
      <c r="AA1001" s="1645"/>
      <c r="AB1001" s="1645"/>
      <c r="AC1001" s="1645"/>
      <c r="AD1001" s="1645"/>
    </row>
    <row r="1002" spans="19:30">
      <c r="S1002" s="1645"/>
      <c r="T1002" s="1645"/>
      <c r="U1002" s="1645"/>
      <c r="V1002" s="1645"/>
      <c r="W1002" s="1645"/>
      <c r="X1002" s="1645"/>
      <c r="Y1002" s="1645"/>
      <c r="Z1002" s="1645"/>
      <c r="AA1002" s="1645"/>
      <c r="AB1002" s="1645"/>
      <c r="AC1002" s="1645"/>
      <c r="AD1002" s="1645"/>
    </row>
    <row r="1003" spans="19:30">
      <c r="S1003" s="1645"/>
      <c r="T1003" s="1645"/>
      <c r="U1003" s="1645"/>
      <c r="V1003" s="1645"/>
      <c r="W1003" s="1645"/>
      <c r="X1003" s="1645"/>
      <c r="Y1003" s="1645"/>
      <c r="Z1003" s="1645"/>
      <c r="AA1003" s="1645"/>
      <c r="AB1003" s="1645"/>
      <c r="AC1003" s="1645"/>
      <c r="AD1003" s="1645"/>
    </row>
    <row r="1004" spans="19:30">
      <c r="S1004" s="1645"/>
      <c r="T1004" s="1645"/>
      <c r="U1004" s="1645"/>
      <c r="V1004" s="1645"/>
      <c r="W1004" s="1645"/>
      <c r="X1004" s="1645"/>
      <c r="Y1004" s="1645"/>
      <c r="Z1004" s="1645"/>
      <c r="AA1004" s="1645"/>
      <c r="AB1004" s="1645"/>
      <c r="AC1004" s="1645"/>
      <c r="AD1004" s="1645"/>
    </row>
    <row r="1005" spans="19:30">
      <c r="S1005" s="1645"/>
      <c r="T1005" s="1645"/>
      <c r="U1005" s="1645"/>
      <c r="V1005" s="1645"/>
      <c r="W1005" s="1645"/>
      <c r="X1005" s="1645"/>
      <c r="Y1005" s="1645"/>
      <c r="Z1005" s="1645"/>
      <c r="AA1005" s="1645"/>
      <c r="AB1005" s="1645"/>
      <c r="AC1005" s="1645"/>
      <c r="AD1005" s="1645"/>
    </row>
    <row r="1006" spans="19:30">
      <c r="S1006" s="1645"/>
      <c r="T1006" s="1645"/>
      <c r="U1006" s="1645"/>
      <c r="V1006" s="1645"/>
      <c r="W1006" s="1645"/>
      <c r="X1006" s="1645"/>
      <c r="Y1006" s="1645"/>
      <c r="Z1006" s="1645"/>
      <c r="AA1006" s="1645"/>
      <c r="AB1006" s="1645"/>
      <c r="AC1006" s="1645"/>
      <c r="AD1006" s="1645"/>
    </row>
    <row r="1007" spans="19:30">
      <c r="S1007" s="1645"/>
      <c r="T1007" s="1645"/>
      <c r="U1007" s="1645"/>
      <c r="V1007" s="1645"/>
      <c r="W1007" s="1645"/>
      <c r="X1007" s="1645"/>
      <c r="Y1007" s="1645"/>
      <c r="Z1007" s="1645"/>
      <c r="AA1007" s="1645"/>
      <c r="AB1007" s="1645"/>
      <c r="AC1007" s="1645"/>
      <c r="AD1007" s="1645"/>
    </row>
    <row r="1008" spans="19:30">
      <c r="S1008" s="1645"/>
      <c r="T1008" s="1645"/>
      <c r="U1008" s="1645"/>
      <c r="V1008" s="1645"/>
      <c r="W1008" s="1645"/>
      <c r="X1008" s="1645"/>
      <c r="Y1008" s="1645"/>
      <c r="Z1008" s="1645"/>
      <c r="AA1008" s="1645"/>
      <c r="AB1008" s="1645"/>
      <c r="AC1008" s="1645"/>
      <c r="AD1008" s="1645"/>
    </row>
    <row r="1009" spans="19:30">
      <c r="S1009" s="1645"/>
      <c r="T1009" s="1645"/>
      <c r="U1009" s="1645"/>
      <c r="V1009" s="1645"/>
      <c r="W1009" s="1645"/>
      <c r="X1009" s="1645"/>
      <c r="Y1009" s="1645"/>
      <c r="Z1009" s="1645"/>
      <c r="AA1009" s="1645"/>
      <c r="AB1009" s="1645"/>
      <c r="AC1009" s="1645"/>
      <c r="AD1009" s="1645"/>
    </row>
    <row r="1010" spans="19:30">
      <c r="S1010" s="1645"/>
      <c r="T1010" s="1645"/>
      <c r="U1010" s="1645"/>
      <c r="V1010" s="1645"/>
      <c r="W1010" s="1645"/>
      <c r="X1010" s="1645"/>
      <c r="Y1010" s="1645"/>
      <c r="Z1010" s="1645"/>
      <c r="AA1010" s="1645"/>
      <c r="AB1010" s="1645"/>
      <c r="AC1010" s="1645"/>
      <c r="AD1010" s="1645"/>
    </row>
    <row r="1011" spans="19:30">
      <c r="S1011" s="1645"/>
      <c r="T1011" s="1645"/>
      <c r="U1011" s="1645"/>
      <c r="V1011" s="1645"/>
      <c r="W1011" s="1645"/>
      <c r="X1011" s="1645"/>
      <c r="Y1011" s="1645"/>
      <c r="Z1011" s="1645"/>
      <c r="AA1011" s="1645"/>
      <c r="AB1011" s="1645"/>
      <c r="AC1011" s="1645"/>
      <c r="AD1011" s="1645"/>
    </row>
    <row r="1012" spans="19:30">
      <c r="S1012" s="1645"/>
      <c r="T1012" s="1645"/>
      <c r="U1012" s="1645"/>
      <c r="V1012" s="1645"/>
      <c r="W1012" s="1645"/>
      <c r="X1012" s="1645"/>
      <c r="Y1012" s="1645"/>
      <c r="Z1012" s="1645"/>
      <c r="AA1012" s="1645"/>
      <c r="AB1012" s="1645"/>
      <c r="AC1012" s="1645"/>
      <c r="AD1012" s="1645"/>
    </row>
    <row r="1013" spans="19:30">
      <c r="S1013" s="1645"/>
      <c r="T1013" s="1645"/>
      <c r="U1013" s="1645"/>
      <c r="V1013" s="1645"/>
      <c r="W1013" s="1645"/>
      <c r="X1013" s="1645"/>
      <c r="Y1013" s="1645"/>
      <c r="Z1013" s="1645"/>
      <c r="AA1013" s="1645"/>
      <c r="AB1013" s="1645"/>
      <c r="AC1013" s="1645"/>
      <c r="AD1013" s="1645"/>
    </row>
    <row r="1014" spans="19:30">
      <c r="S1014" s="1645"/>
      <c r="T1014" s="1645"/>
      <c r="U1014" s="1645"/>
      <c r="V1014" s="1645"/>
      <c r="W1014" s="1645"/>
      <c r="X1014" s="1645"/>
      <c r="Y1014" s="1645"/>
      <c r="Z1014" s="1645"/>
      <c r="AA1014" s="1645"/>
      <c r="AB1014" s="1645"/>
      <c r="AC1014" s="1645"/>
      <c r="AD1014" s="1645"/>
    </row>
    <row r="1015" spans="19:30">
      <c r="S1015" s="1645"/>
      <c r="T1015" s="1645"/>
      <c r="U1015" s="1645"/>
      <c r="V1015" s="1645"/>
      <c r="W1015" s="1645"/>
      <c r="X1015" s="1645"/>
      <c r="Y1015" s="1645"/>
      <c r="Z1015" s="1645"/>
      <c r="AA1015" s="1645"/>
      <c r="AB1015" s="1645"/>
      <c r="AC1015" s="1645"/>
      <c r="AD1015" s="1645"/>
    </row>
    <row r="1016" spans="19:30">
      <c r="S1016" s="1645"/>
      <c r="T1016" s="1645"/>
      <c r="U1016" s="1645"/>
      <c r="V1016" s="1645"/>
      <c r="W1016" s="1645"/>
      <c r="X1016" s="1645"/>
      <c r="Y1016" s="1645"/>
      <c r="Z1016" s="1645"/>
      <c r="AA1016" s="1645"/>
      <c r="AB1016" s="1645"/>
      <c r="AC1016" s="1645"/>
      <c r="AD1016" s="1645"/>
    </row>
    <row r="1017" spans="19:30">
      <c r="S1017" s="1645"/>
      <c r="T1017" s="1645"/>
      <c r="U1017" s="1645"/>
      <c r="V1017" s="1645"/>
      <c r="W1017" s="1645"/>
      <c r="X1017" s="1645"/>
      <c r="Y1017" s="1645"/>
      <c r="Z1017" s="1645"/>
      <c r="AA1017" s="1645"/>
      <c r="AB1017" s="1645"/>
      <c r="AC1017" s="1645"/>
      <c r="AD1017" s="1645"/>
    </row>
    <row r="1018" spans="19:30">
      <c r="S1018" s="1645"/>
      <c r="T1018" s="1645"/>
      <c r="U1018" s="1645"/>
      <c r="V1018" s="1645"/>
      <c r="W1018" s="1645"/>
      <c r="X1018" s="1645"/>
      <c r="Y1018" s="1645"/>
      <c r="Z1018" s="1645"/>
      <c r="AA1018" s="1645"/>
      <c r="AB1018" s="1645"/>
      <c r="AC1018" s="1645"/>
      <c r="AD1018" s="1645"/>
    </row>
    <row r="1019" spans="19:30">
      <c r="S1019" s="1645"/>
      <c r="T1019" s="1645"/>
      <c r="U1019" s="1645"/>
      <c r="V1019" s="1645"/>
      <c r="W1019" s="1645"/>
      <c r="X1019" s="1645"/>
      <c r="Y1019" s="1645"/>
      <c r="Z1019" s="1645"/>
      <c r="AA1019" s="1645"/>
      <c r="AB1019" s="1645"/>
      <c r="AC1019" s="1645"/>
      <c r="AD1019" s="1645"/>
    </row>
    <row r="1020" spans="19:30">
      <c r="S1020" s="1645"/>
      <c r="T1020" s="1645"/>
      <c r="U1020" s="1645"/>
      <c r="V1020" s="1645"/>
      <c r="W1020" s="1645"/>
      <c r="X1020" s="1645"/>
      <c r="Y1020" s="1645"/>
      <c r="Z1020" s="1645"/>
      <c r="AA1020" s="1645"/>
      <c r="AB1020" s="1645"/>
      <c r="AC1020" s="1645"/>
      <c r="AD1020" s="1645"/>
    </row>
    <row r="1021" spans="19:30">
      <c r="S1021" s="1645"/>
      <c r="T1021" s="1645"/>
      <c r="U1021" s="1645"/>
      <c r="V1021" s="1645"/>
      <c r="W1021" s="1645"/>
      <c r="X1021" s="1645"/>
      <c r="Y1021" s="1645"/>
      <c r="Z1021" s="1645"/>
      <c r="AA1021" s="1645"/>
      <c r="AB1021" s="1645"/>
      <c r="AC1021" s="1645"/>
      <c r="AD1021" s="1645"/>
    </row>
    <row r="1022" spans="19:30">
      <c r="S1022" s="1645"/>
      <c r="T1022" s="1645"/>
      <c r="U1022" s="1645"/>
      <c r="V1022" s="1645"/>
      <c r="W1022" s="1645"/>
      <c r="X1022" s="1645"/>
      <c r="Y1022" s="1645"/>
      <c r="Z1022" s="1645"/>
      <c r="AA1022" s="1645"/>
      <c r="AB1022" s="1645"/>
      <c r="AC1022" s="1645"/>
      <c r="AD1022" s="1645"/>
    </row>
    <row r="1023" spans="19:30">
      <c r="S1023" s="1645"/>
      <c r="T1023" s="1645"/>
      <c r="U1023" s="1645"/>
      <c r="V1023" s="1645"/>
      <c r="W1023" s="1645"/>
      <c r="X1023" s="1645"/>
      <c r="Y1023" s="1645"/>
      <c r="Z1023" s="1645"/>
      <c r="AA1023" s="1645"/>
      <c r="AB1023" s="1645"/>
      <c r="AC1023" s="1645"/>
      <c r="AD1023" s="1645"/>
    </row>
    <row r="1024" spans="19:30">
      <c r="S1024" s="1645"/>
      <c r="T1024" s="1645"/>
      <c r="U1024" s="1645"/>
      <c r="V1024" s="1645"/>
      <c r="W1024" s="1645"/>
      <c r="X1024" s="1645"/>
      <c r="Y1024" s="1645"/>
      <c r="Z1024" s="1645"/>
      <c r="AA1024" s="1645"/>
      <c r="AB1024" s="1645"/>
      <c r="AC1024" s="1645"/>
      <c r="AD1024" s="1645"/>
    </row>
    <row r="1025" spans="19:30">
      <c r="S1025" s="1645"/>
      <c r="T1025" s="1645"/>
      <c r="U1025" s="1645"/>
      <c r="V1025" s="1645"/>
      <c r="W1025" s="1645"/>
      <c r="X1025" s="1645"/>
      <c r="Y1025" s="1645"/>
      <c r="Z1025" s="1645"/>
      <c r="AA1025" s="1645"/>
      <c r="AB1025" s="1645"/>
      <c r="AC1025" s="1645"/>
      <c r="AD1025" s="1645"/>
    </row>
    <row r="1026" spans="19:30">
      <c r="S1026" s="1645"/>
      <c r="T1026" s="1645"/>
      <c r="U1026" s="1645"/>
      <c r="V1026" s="1645"/>
      <c r="W1026" s="1645"/>
      <c r="X1026" s="1645"/>
      <c r="Y1026" s="1645"/>
      <c r="Z1026" s="1645"/>
      <c r="AA1026" s="1645"/>
      <c r="AB1026" s="1645"/>
      <c r="AC1026" s="1645"/>
      <c r="AD1026" s="1645"/>
    </row>
    <row r="1027" spans="19:30">
      <c r="S1027" s="1645"/>
      <c r="T1027" s="1645"/>
      <c r="U1027" s="1645"/>
      <c r="V1027" s="1645"/>
      <c r="W1027" s="1645"/>
      <c r="X1027" s="1645"/>
      <c r="Y1027" s="1645"/>
      <c r="Z1027" s="1645"/>
      <c r="AA1027" s="1645"/>
      <c r="AB1027" s="1645"/>
      <c r="AC1027" s="1645"/>
      <c r="AD1027" s="1645"/>
    </row>
    <row r="1028" spans="19:30">
      <c r="S1028" s="1645"/>
      <c r="T1028" s="1645"/>
      <c r="U1028" s="1645"/>
      <c r="V1028" s="1645"/>
      <c r="W1028" s="1645"/>
      <c r="X1028" s="1645"/>
      <c r="Y1028" s="1645"/>
      <c r="Z1028" s="1645"/>
      <c r="AA1028" s="1645"/>
      <c r="AB1028" s="1645"/>
      <c r="AC1028" s="1645"/>
      <c r="AD1028" s="1645"/>
    </row>
    <row r="1029" spans="19:30">
      <c r="S1029" s="1645"/>
      <c r="T1029" s="1645"/>
      <c r="U1029" s="1645"/>
      <c r="V1029" s="1645"/>
      <c r="W1029" s="1645"/>
      <c r="X1029" s="1645"/>
      <c r="Y1029" s="1645"/>
      <c r="Z1029" s="1645"/>
      <c r="AA1029" s="1645"/>
      <c r="AB1029" s="1645"/>
      <c r="AC1029" s="1645"/>
      <c r="AD1029" s="1645"/>
    </row>
    <row r="1030" spans="19:30">
      <c r="S1030" s="1645"/>
      <c r="T1030" s="1645"/>
      <c r="U1030" s="1645"/>
      <c r="V1030" s="1645"/>
      <c r="W1030" s="1645"/>
      <c r="X1030" s="1645"/>
      <c r="Y1030" s="1645"/>
      <c r="Z1030" s="1645"/>
      <c r="AA1030" s="1645"/>
      <c r="AB1030" s="1645"/>
      <c r="AC1030" s="1645"/>
      <c r="AD1030" s="1645"/>
    </row>
    <row r="1031" spans="19:30">
      <c r="S1031" s="1645"/>
      <c r="T1031" s="1645"/>
      <c r="U1031" s="1645"/>
      <c r="V1031" s="1645"/>
      <c r="W1031" s="1645"/>
      <c r="X1031" s="1645"/>
      <c r="Y1031" s="1645"/>
      <c r="Z1031" s="1645"/>
      <c r="AA1031" s="1645"/>
      <c r="AB1031" s="1645"/>
      <c r="AC1031" s="1645"/>
      <c r="AD1031" s="1645"/>
    </row>
    <row r="1032" spans="19:30">
      <c r="S1032" s="1645"/>
      <c r="T1032" s="1645"/>
      <c r="U1032" s="1645"/>
      <c r="V1032" s="1645"/>
      <c r="W1032" s="1645"/>
      <c r="X1032" s="1645"/>
      <c r="Y1032" s="1645"/>
      <c r="Z1032" s="1645"/>
      <c r="AA1032" s="1645"/>
      <c r="AB1032" s="1645"/>
      <c r="AC1032" s="1645"/>
      <c r="AD1032" s="1645"/>
    </row>
    <row r="1033" spans="19:30">
      <c r="S1033" s="1645"/>
      <c r="T1033" s="1645"/>
      <c r="U1033" s="1645"/>
      <c r="V1033" s="1645"/>
      <c r="W1033" s="1645"/>
      <c r="X1033" s="1645"/>
      <c r="Y1033" s="1645"/>
      <c r="Z1033" s="1645"/>
      <c r="AA1033" s="1645"/>
      <c r="AB1033" s="1645"/>
      <c r="AC1033" s="1645"/>
      <c r="AD1033" s="1645"/>
    </row>
    <row r="1034" spans="19:30">
      <c r="S1034" s="1645"/>
      <c r="T1034" s="1645"/>
      <c r="U1034" s="1645"/>
      <c r="V1034" s="1645"/>
      <c r="W1034" s="1645"/>
      <c r="X1034" s="1645"/>
      <c r="Y1034" s="1645"/>
      <c r="Z1034" s="1645"/>
      <c r="AA1034" s="1645"/>
      <c r="AB1034" s="1645"/>
      <c r="AC1034" s="1645"/>
      <c r="AD1034" s="1645"/>
    </row>
    <row r="1035" spans="19:30">
      <c r="S1035" s="1645"/>
      <c r="T1035" s="1645"/>
      <c r="U1035" s="1645"/>
      <c r="V1035" s="1645"/>
      <c r="W1035" s="1645"/>
      <c r="X1035" s="1645"/>
      <c r="Y1035" s="1645"/>
      <c r="Z1035" s="1645"/>
      <c r="AA1035" s="1645"/>
      <c r="AB1035" s="1645"/>
      <c r="AC1035" s="1645"/>
      <c r="AD1035" s="1645"/>
    </row>
    <row r="1036" spans="19:30">
      <c r="S1036" s="1645"/>
      <c r="T1036" s="1645"/>
      <c r="U1036" s="1645"/>
      <c r="V1036" s="1645"/>
      <c r="W1036" s="1645"/>
      <c r="X1036" s="1645"/>
      <c r="Y1036" s="1645"/>
      <c r="Z1036" s="1645"/>
      <c r="AA1036" s="1645"/>
      <c r="AB1036" s="1645"/>
      <c r="AC1036" s="1645"/>
      <c r="AD1036" s="1645"/>
    </row>
    <row r="1037" spans="19:30">
      <c r="S1037" s="1645"/>
      <c r="T1037" s="1645"/>
      <c r="U1037" s="1645"/>
      <c r="V1037" s="1645"/>
      <c r="W1037" s="1645"/>
      <c r="X1037" s="1645"/>
      <c r="Y1037" s="1645"/>
      <c r="Z1037" s="1645"/>
      <c r="AA1037" s="1645"/>
      <c r="AB1037" s="1645"/>
      <c r="AC1037" s="1645"/>
      <c r="AD1037" s="1645"/>
    </row>
    <row r="1038" spans="19:30">
      <c r="S1038" s="1645"/>
      <c r="T1038" s="1645"/>
      <c r="U1038" s="1645"/>
      <c r="V1038" s="1645"/>
      <c r="W1038" s="1645"/>
      <c r="X1038" s="1645"/>
      <c r="Y1038" s="1645"/>
      <c r="Z1038" s="1645"/>
      <c r="AA1038" s="1645"/>
      <c r="AB1038" s="1645"/>
      <c r="AC1038" s="1645"/>
      <c r="AD1038" s="1645"/>
    </row>
    <row r="1039" spans="19:30">
      <c r="S1039" s="1645"/>
      <c r="T1039" s="1645"/>
      <c r="U1039" s="1645"/>
      <c r="V1039" s="1645"/>
      <c r="W1039" s="1645"/>
      <c r="X1039" s="1645"/>
      <c r="Y1039" s="1645"/>
      <c r="Z1039" s="1645"/>
      <c r="AA1039" s="1645"/>
      <c r="AB1039" s="1645"/>
      <c r="AC1039" s="1645"/>
      <c r="AD1039" s="1645"/>
    </row>
    <row r="1040" spans="19:30">
      <c r="S1040" s="1645"/>
      <c r="T1040" s="1645"/>
      <c r="U1040" s="1645"/>
      <c r="V1040" s="1645"/>
      <c r="W1040" s="1645"/>
      <c r="X1040" s="1645"/>
      <c r="Y1040" s="1645"/>
      <c r="Z1040" s="1645"/>
      <c r="AA1040" s="1645"/>
      <c r="AB1040" s="1645"/>
      <c r="AC1040" s="1645"/>
      <c r="AD1040" s="1645"/>
    </row>
    <row r="1041" spans="19:30">
      <c r="S1041" s="1645"/>
      <c r="T1041" s="1645"/>
      <c r="U1041" s="1645"/>
      <c r="V1041" s="1645"/>
      <c r="W1041" s="1645"/>
      <c r="X1041" s="1645"/>
      <c r="Y1041" s="1645"/>
      <c r="Z1041" s="1645"/>
      <c r="AA1041" s="1645"/>
      <c r="AB1041" s="1645"/>
      <c r="AC1041" s="1645"/>
      <c r="AD1041" s="1645"/>
    </row>
    <row r="1042" spans="19:30">
      <c r="S1042" s="1645"/>
      <c r="T1042" s="1645"/>
      <c r="U1042" s="1645"/>
      <c r="V1042" s="1645"/>
      <c r="W1042" s="1645"/>
      <c r="X1042" s="1645"/>
      <c r="Y1042" s="1645"/>
      <c r="Z1042" s="1645"/>
      <c r="AA1042" s="1645"/>
      <c r="AB1042" s="1645"/>
      <c r="AC1042" s="1645"/>
      <c r="AD1042" s="1645"/>
    </row>
    <row r="1043" spans="19:30">
      <c r="S1043" s="1645"/>
      <c r="T1043" s="1645"/>
      <c r="U1043" s="1645"/>
      <c r="V1043" s="1645"/>
      <c r="W1043" s="1645"/>
      <c r="X1043" s="1645"/>
      <c r="Y1043" s="1645"/>
      <c r="Z1043" s="1645"/>
      <c r="AA1043" s="1645"/>
      <c r="AB1043" s="1645"/>
      <c r="AC1043" s="1645"/>
      <c r="AD1043" s="1645"/>
    </row>
    <row r="1044" spans="19:30">
      <c r="S1044" s="1645"/>
      <c r="T1044" s="1645"/>
      <c r="U1044" s="1645"/>
      <c r="V1044" s="1645"/>
      <c r="W1044" s="1645"/>
      <c r="X1044" s="1645"/>
      <c r="Y1044" s="1645"/>
      <c r="Z1044" s="1645"/>
      <c r="AA1044" s="1645"/>
      <c r="AB1044" s="1645"/>
      <c r="AC1044" s="1645"/>
      <c r="AD1044" s="1645"/>
    </row>
    <row r="1045" spans="19:30">
      <c r="S1045" s="1645"/>
      <c r="T1045" s="1645"/>
      <c r="U1045" s="1645"/>
      <c r="V1045" s="1645"/>
      <c r="W1045" s="1645"/>
      <c r="X1045" s="1645"/>
      <c r="Y1045" s="1645"/>
      <c r="Z1045" s="1645"/>
      <c r="AA1045" s="1645"/>
      <c r="AB1045" s="1645"/>
      <c r="AC1045" s="1645"/>
      <c r="AD1045" s="1645"/>
    </row>
    <row r="1046" spans="19:30">
      <c r="S1046" s="1645"/>
      <c r="T1046" s="1645"/>
      <c r="U1046" s="1645"/>
      <c r="V1046" s="1645"/>
      <c r="W1046" s="1645"/>
      <c r="X1046" s="1645"/>
      <c r="Y1046" s="1645"/>
      <c r="Z1046" s="1645"/>
      <c r="AA1046" s="1645"/>
      <c r="AB1046" s="1645"/>
      <c r="AC1046" s="1645"/>
      <c r="AD1046" s="1645"/>
    </row>
    <row r="1047" spans="19:30">
      <c r="S1047" s="1645"/>
      <c r="T1047" s="1645"/>
      <c r="U1047" s="1645"/>
      <c r="V1047" s="1645"/>
      <c r="W1047" s="1645"/>
      <c r="X1047" s="1645"/>
      <c r="Y1047" s="1645"/>
      <c r="Z1047" s="1645"/>
      <c r="AA1047" s="1645"/>
      <c r="AB1047" s="1645"/>
      <c r="AC1047" s="1645"/>
      <c r="AD1047" s="1645"/>
    </row>
    <row r="1048" spans="19:30">
      <c r="S1048" s="1645"/>
      <c r="T1048" s="1645"/>
      <c r="U1048" s="1645"/>
      <c r="V1048" s="1645"/>
      <c r="W1048" s="1645"/>
      <c r="X1048" s="1645"/>
      <c r="Y1048" s="1645"/>
      <c r="Z1048" s="1645"/>
      <c r="AA1048" s="1645"/>
      <c r="AB1048" s="1645"/>
      <c r="AC1048" s="1645"/>
      <c r="AD1048" s="1645"/>
    </row>
    <row r="1049" spans="19:30">
      <c r="S1049" s="1645"/>
      <c r="T1049" s="1645"/>
      <c r="U1049" s="1645"/>
      <c r="V1049" s="1645"/>
      <c r="W1049" s="1645"/>
      <c r="X1049" s="1645"/>
      <c r="Y1049" s="1645"/>
      <c r="Z1049" s="1645"/>
      <c r="AA1049" s="1645"/>
      <c r="AB1049" s="1645"/>
      <c r="AC1049" s="1645"/>
      <c r="AD1049" s="1645"/>
    </row>
    <row r="1050" spans="19:30">
      <c r="S1050" s="1645"/>
      <c r="T1050" s="1645"/>
      <c r="U1050" s="1645"/>
      <c r="V1050" s="1645"/>
      <c r="W1050" s="1645"/>
      <c r="X1050" s="1645"/>
      <c r="Y1050" s="1645"/>
      <c r="Z1050" s="1645"/>
      <c r="AA1050" s="1645"/>
      <c r="AB1050" s="1645"/>
      <c r="AC1050" s="1645"/>
      <c r="AD1050" s="1645"/>
    </row>
    <row r="1051" spans="19:30">
      <c r="S1051" s="1645"/>
      <c r="T1051" s="1645"/>
      <c r="U1051" s="1645"/>
      <c r="V1051" s="1645"/>
      <c r="W1051" s="1645"/>
      <c r="X1051" s="1645"/>
      <c r="Y1051" s="1645"/>
      <c r="Z1051" s="1645"/>
      <c r="AA1051" s="1645"/>
      <c r="AB1051" s="1645"/>
      <c r="AC1051" s="1645"/>
      <c r="AD1051" s="1645"/>
    </row>
    <row r="1052" spans="19:30">
      <c r="S1052" s="1645"/>
      <c r="T1052" s="1645"/>
      <c r="U1052" s="1645"/>
      <c r="V1052" s="1645"/>
      <c r="W1052" s="1645"/>
      <c r="X1052" s="1645"/>
      <c r="Y1052" s="1645"/>
      <c r="Z1052" s="1645"/>
      <c r="AA1052" s="1645"/>
      <c r="AB1052" s="1645"/>
      <c r="AC1052" s="1645"/>
      <c r="AD1052" s="1645"/>
    </row>
    <row r="1053" spans="19:30">
      <c r="S1053" s="1645"/>
      <c r="T1053" s="1645"/>
      <c r="U1053" s="1645"/>
      <c r="V1053" s="1645"/>
      <c r="W1053" s="1645"/>
      <c r="X1053" s="1645"/>
      <c r="Y1053" s="1645"/>
      <c r="Z1053" s="1645"/>
      <c r="AA1053" s="1645"/>
      <c r="AB1053" s="1645"/>
      <c r="AC1053" s="1645"/>
      <c r="AD1053" s="1645"/>
    </row>
    <row r="1054" spans="19:30">
      <c r="S1054" s="1645"/>
      <c r="T1054" s="1645"/>
      <c r="U1054" s="1645"/>
      <c r="V1054" s="1645"/>
      <c r="W1054" s="1645"/>
      <c r="X1054" s="1645"/>
      <c r="Y1054" s="1645"/>
      <c r="Z1054" s="1645"/>
      <c r="AA1054" s="1645"/>
      <c r="AB1054" s="1645"/>
      <c r="AC1054" s="1645"/>
      <c r="AD1054" s="1645"/>
    </row>
    <row r="1055" spans="19:30">
      <c r="S1055" s="1645"/>
      <c r="T1055" s="1645"/>
      <c r="U1055" s="1645"/>
      <c r="V1055" s="1645"/>
      <c r="W1055" s="1645"/>
      <c r="X1055" s="1645"/>
      <c r="Y1055" s="1645"/>
      <c r="Z1055" s="1645"/>
      <c r="AA1055" s="1645"/>
      <c r="AB1055" s="1645"/>
      <c r="AC1055" s="1645"/>
      <c r="AD1055" s="1645"/>
    </row>
    <row r="1056" spans="19:30">
      <c r="S1056" s="1645"/>
      <c r="T1056" s="1645"/>
      <c r="U1056" s="1645"/>
      <c r="V1056" s="1645"/>
      <c r="W1056" s="1645"/>
      <c r="X1056" s="1645"/>
      <c r="Y1056" s="1645"/>
      <c r="Z1056" s="1645"/>
      <c r="AA1056" s="1645"/>
      <c r="AB1056" s="1645"/>
      <c r="AC1056" s="1645"/>
      <c r="AD1056" s="1645"/>
    </row>
    <row r="1057" spans="19:30">
      <c r="S1057" s="1645"/>
      <c r="T1057" s="1645"/>
      <c r="U1057" s="1645"/>
      <c r="V1057" s="1645"/>
      <c r="W1057" s="1645"/>
      <c r="X1057" s="1645"/>
      <c r="Y1057" s="1645"/>
      <c r="Z1057" s="1645"/>
      <c r="AA1057" s="1645"/>
      <c r="AB1057" s="1645"/>
      <c r="AC1057" s="1645"/>
      <c r="AD1057" s="1645"/>
    </row>
    <row r="1058" spans="19:30">
      <c r="S1058" s="1645"/>
      <c r="T1058" s="1645"/>
      <c r="U1058" s="1645"/>
      <c r="V1058" s="1645"/>
      <c r="W1058" s="1645"/>
      <c r="X1058" s="1645"/>
      <c r="Y1058" s="1645"/>
      <c r="Z1058" s="1645"/>
      <c r="AA1058" s="1645"/>
      <c r="AB1058" s="1645"/>
      <c r="AC1058" s="1645"/>
      <c r="AD1058" s="1645"/>
    </row>
    <row r="1059" spans="19:30">
      <c r="S1059" s="1645"/>
      <c r="T1059" s="1645"/>
      <c r="U1059" s="1645"/>
      <c r="V1059" s="1645"/>
      <c r="W1059" s="1645"/>
      <c r="X1059" s="1645"/>
      <c r="Y1059" s="1645"/>
      <c r="Z1059" s="1645"/>
      <c r="AA1059" s="1645"/>
      <c r="AB1059" s="1645"/>
      <c r="AC1059" s="1645"/>
      <c r="AD1059" s="1645"/>
    </row>
    <row r="1060" spans="19:30">
      <c r="S1060" s="1645"/>
      <c r="T1060" s="1645"/>
      <c r="U1060" s="1645"/>
      <c r="V1060" s="1645"/>
      <c r="W1060" s="1645"/>
      <c r="X1060" s="1645"/>
      <c r="Y1060" s="1645"/>
      <c r="Z1060" s="1645"/>
      <c r="AA1060" s="1645"/>
      <c r="AB1060" s="1645"/>
      <c r="AC1060" s="1645"/>
      <c r="AD1060" s="1645"/>
    </row>
    <row r="1061" spans="19:30">
      <c r="S1061" s="1645"/>
      <c r="T1061" s="1645"/>
      <c r="U1061" s="1645"/>
      <c r="V1061" s="1645"/>
      <c r="W1061" s="1645"/>
      <c r="X1061" s="1645"/>
      <c r="Y1061" s="1645"/>
      <c r="Z1061" s="1645"/>
      <c r="AA1061" s="1645"/>
      <c r="AB1061" s="1645"/>
      <c r="AC1061" s="1645"/>
      <c r="AD1061" s="1645"/>
    </row>
    <row r="1062" spans="19:30">
      <c r="S1062" s="1645"/>
      <c r="T1062" s="1645"/>
      <c r="U1062" s="1645"/>
      <c r="V1062" s="1645"/>
      <c r="W1062" s="1645"/>
      <c r="X1062" s="1645"/>
      <c r="Y1062" s="1645"/>
      <c r="Z1062" s="1645"/>
      <c r="AA1062" s="1645"/>
      <c r="AB1062" s="1645"/>
      <c r="AC1062" s="1645"/>
      <c r="AD1062" s="1645"/>
    </row>
    <row r="1063" spans="19:30">
      <c r="S1063" s="1645"/>
      <c r="T1063" s="1645"/>
      <c r="U1063" s="1645"/>
      <c r="V1063" s="1645"/>
      <c r="W1063" s="1645"/>
      <c r="X1063" s="1645"/>
      <c r="Y1063" s="1645"/>
      <c r="Z1063" s="1645"/>
      <c r="AA1063" s="1645"/>
      <c r="AB1063" s="1645"/>
      <c r="AC1063" s="1645"/>
      <c r="AD1063" s="1645"/>
    </row>
    <row r="1064" spans="19:30">
      <c r="S1064" s="1645"/>
      <c r="T1064" s="1645"/>
      <c r="U1064" s="1645"/>
      <c r="V1064" s="1645"/>
      <c r="W1064" s="1645"/>
      <c r="X1064" s="1645"/>
      <c r="Y1064" s="1645"/>
      <c r="Z1064" s="1645"/>
      <c r="AA1064" s="1645"/>
      <c r="AB1064" s="1645"/>
      <c r="AC1064" s="1645"/>
      <c r="AD1064" s="1645"/>
    </row>
    <row r="1065" spans="19:30">
      <c r="S1065" s="1645"/>
      <c r="T1065" s="1645"/>
      <c r="U1065" s="1645"/>
      <c r="V1065" s="1645"/>
      <c r="W1065" s="1645"/>
      <c r="X1065" s="1645"/>
      <c r="Y1065" s="1645"/>
      <c r="Z1065" s="1645"/>
      <c r="AA1065" s="1645"/>
      <c r="AB1065" s="1645"/>
      <c r="AC1065" s="1645"/>
      <c r="AD1065" s="1645"/>
    </row>
    <row r="1066" spans="19:30">
      <c r="S1066" s="1645"/>
      <c r="T1066" s="1645"/>
      <c r="U1066" s="1645"/>
      <c r="V1066" s="1645"/>
      <c r="W1066" s="1645"/>
      <c r="X1066" s="1645"/>
      <c r="Y1066" s="1645"/>
      <c r="Z1066" s="1645"/>
      <c r="AA1066" s="1645"/>
      <c r="AB1066" s="1645"/>
      <c r="AC1066" s="1645"/>
      <c r="AD1066" s="1645"/>
    </row>
    <row r="1067" spans="19:30">
      <c r="S1067" s="1645"/>
      <c r="T1067" s="1645"/>
      <c r="U1067" s="1645"/>
      <c r="V1067" s="1645"/>
      <c r="W1067" s="1645"/>
      <c r="X1067" s="1645"/>
      <c r="Y1067" s="1645"/>
      <c r="Z1067" s="1645"/>
      <c r="AA1067" s="1645"/>
      <c r="AB1067" s="1645"/>
      <c r="AC1067" s="1645"/>
      <c r="AD1067" s="1645"/>
    </row>
    <row r="1068" spans="19:30">
      <c r="S1068" s="1645"/>
      <c r="T1068" s="1645"/>
      <c r="U1068" s="1645"/>
      <c r="V1068" s="1645"/>
      <c r="W1068" s="1645"/>
      <c r="X1068" s="1645"/>
      <c r="Y1068" s="1645"/>
      <c r="Z1068" s="1645"/>
      <c r="AA1068" s="1645"/>
      <c r="AB1068" s="1645"/>
      <c r="AC1068" s="1645"/>
      <c r="AD1068" s="1645"/>
    </row>
    <row r="1069" spans="19:30">
      <c r="S1069" s="1645"/>
      <c r="T1069" s="1645"/>
      <c r="U1069" s="1645"/>
      <c r="V1069" s="1645"/>
      <c r="W1069" s="1645"/>
      <c r="X1069" s="1645"/>
      <c r="Y1069" s="1645"/>
      <c r="Z1069" s="1645"/>
      <c r="AA1069" s="1645"/>
      <c r="AB1069" s="1645"/>
      <c r="AC1069" s="1645"/>
      <c r="AD1069" s="1645"/>
    </row>
    <row r="1070" spans="19:30">
      <c r="S1070" s="1645"/>
      <c r="T1070" s="1645"/>
      <c r="U1070" s="1645"/>
      <c r="V1070" s="1645"/>
      <c r="W1070" s="1645"/>
      <c r="X1070" s="1645"/>
      <c r="Y1070" s="1645"/>
      <c r="Z1070" s="1645"/>
      <c r="AA1070" s="1645"/>
      <c r="AB1070" s="1645"/>
      <c r="AC1070" s="1645"/>
      <c r="AD1070" s="1645"/>
    </row>
    <row r="1071" spans="19:30">
      <c r="S1071" s="1645"/>
      <c r="T1071" s="1645"/>
      <c r="U1071" s="1645"/>
      <c r="V1071" s="1645"/>
      <c r="W1071" s="1645"/>
      <c r="X1071" s="1645"/>
      <c r="Y1071" s="1645"/>
      <c r="Z1071" s="1645"/>
      <c r="AA1071" s="1645"/>
      <c r="AB1071" s="1645"/>
      <c r="AC1071" s="1645"/>
      <c r="AD1071" s="1645"/>
    </row>
    <row r="1072" spans="19:30">
      <c r="S1072" s="1645"/>
      <c r="T1072" s="1645"/>
      <c r="U1072" s="1645"/>
      <c r="V1072" s="1645"/>
      <c r="W1072" s="1645"/>
      <c r="X1072" s="1645"/>
      <c r="Y1072" s="1645"/>
      <c r="Z1072" s="1645"/>
      <c r="AA1072" s="1645"/>
      <c r="AB1072" s="1645"/>
      <c r="AC1072" s="1645"/>
      <c r="AD1072" s="1645"/>
    </row>
    <row r="1073" spans="19:30">
      <c r="S1073" s="1645"/>
      <c r="T1073" s="1645"/>
      <c r="U1073" s="1645"/>
      <c r="V1073" s="1645"/>
      <c r="W1073" s="1645"/>
      <c r="X1073" s="1645"/>
      <c r="Y1073" s="1645"/>
      <c r="Z1073" s="1645"/>
      <c r="AA1073" s="1645"/>
      <c r="AB1073" s="1645"/>
      <c r="AC1073" s="1645"/>
      <c r="AD1073" s="1645"/>
    </row>
    <row r="1074" spans="19:30">
      <c r="S1074" s="1645"/>
      <c r="T1074" s="1645"/>
      <c r="U1074" s="1645"/>
      <c r="V1074" s="1645"/>
      <c r="W1074" s="1645"/>
      <c r="X1074" s="1645"/>
      <c r="Y1074" s="1645"/>
      <c r="Z1074" s="1645"/>
      <c r="AA1074" s="1645"/>
      <c r="AB1074" s="1645"/>
      <c r="AC1074" s="1645"/>
      <c r="AD1074" s="1645"/>
    </row>
    <row r="1075" spans="19:30">
      <c r="S1075" s="1645"/>
      <c r="T1075" s="1645"/>
      <c r="U1075" s="1645"/>
      <c r="V1075" s="1645"/>
      <c r="W1075" s="1645"/>
      <c r="X1075" s="1645"/>
      <c r="Y1075" s="1645"/>
      <c r="Z1075" s="1645"/>
      <c r="AA1075" s="1645"/>
      <c r="AB1075" s="1645"/>
      <c r="AC1075" s="1645"/>
      <c r="AD1075" s="1645"/>
    </row>
    <row r="1076" spans="19:30">
      <c r="S1076" s="1645"/>
      <c r="T1076" s="1645"/>
      <c r="U1076" s="1645"/>
      <c r="V1076" s="1645"/>
      <c r="W1076" s="1645"/>
      <c r="X1076" s="1645"/>
      <c r="Y1076" s="1645"/>
      <c r="Z1076" s="1645"/>
      <c r="AA1076" s="1645"/>
      <c r="AB1076" s="1645"/>
      <c r="AC1076" s="1645"/>
      <c r="AD1076" s="1645"/>
    </row>
    <row r="1077" spans="19:30">
      <c r="S1077" s="1645"/>
      <c r="T1077" s="1645"/>
      <c r="U1077" s="1645"/>
      <c r="V1077" s="1645"/>
      <c r="W1077" s="1645"/>
      <c r="X1077" s="1645"/>
      <c r="Y1077" s="1645"/>
      <c r="Z1077" s="1645"/>
      <c r="AA1077" s="1645"/>
      <c r="AB1077" s="1645"/>
      <c r="AC1077" s="1645"/>
      <c r="AD1077" s="1645"/>
    </row>
    <row r="1078" spans="19:30">
      <c r="S1078" s="1645"/>
      <c r="T1078" s="1645"/>
      <c r="U1078" s="1645"/>
      <c r="V1078" s="1645"/>
      <c r="W1078" s="1645"/>
      <c r="X1078" s="1645"/>
      <c r="Y1078" s="1645"/>
      <c r="Z1078" s="1645"/>
      <c r="AA1078" s="1645"/>
      <c r="AB1078" s="1645"/>
      <c r="AC1078" s="1645"/>
      <c r="AD1078" s="1645"/>
    </row>
    <row r="1079" spans="19:30">
      <c r="S1079" s="1645"/>
      <c r="T1079" s="1645"/>
      <c r="U1079" s="1645"/>
      <c r="V1079" s="1645"/>
      <c r="W1079" s="1645"/>
      <c r="X1079" s="1645"/>
      <c r="Y1079" s="1645"/>
      <c r="Z1079" s="1645"/>
      <c r="AA1079" s="1645"/>
      <c r="AB1079" s="1645"/>
      <c r="AC1079" s="1645"/>
      <c r="AD1079" s="1645"/>
    </row>
    <row r="1080" spans="19:30">
      <c r="S1080" s="1645"/>
      <c r="T1080" s="1645"/>
      <c r="U1080" s="1645"/>
      <c r="V1080" s="1645"/>
      <c r="W1080" s="1645"/>
      <c r="X1080" s="1645"/>
      <c r="Y1080" s="1645"/>
      <c r="Z1080" s="1645"/>
      <c r="AA1080" s="1645"/>
      <c r="AB1080" s="1645"/>
      <c r="AC1080" s="1645"/>
      <c r="AD1080" s="1645"/>
    </row>
    <row r="1081" spans="19:30">
      <c r="S1081" s="1645"/>
      <c r="T1081" s="1645"/>
      <c r="U1081" s="1645"/>
      <c r="V1081" s="1645"/>
      <c r="W1081" s="1645"/>
      <c r="X1081" s="1645"/>
      <c r="Y1081" s="1645"/>
      <c r="Z1081" s="1645"/>
      <c r="AA1081" s="1645"/>
      <c r="AB1081" s="1645"/>
      <c r="AC1081" s="1645"/>
      <c r="AD1081" s="1645"/>
    </row>
    <row r="1082" spans="19:30">
      <c r="S1082" s="1645"/>
      <c r="T1082" s="1645"/>
      <c r="U1082" s="1645"/>
      <c r="V1082" s="1645"/>
      <c r="W1082" s="1645"/>
      <c r="X1082" s="1645"/>
      <c r="Y1082" s="1645"/>
      <c r="Z1082" s="1645"/>
      <c r="AA1082" s="1645"/>
      <c r="AB1082" s="1645"/>
      <c r="AC1082" s="1645"/>
      <c r="AD1082" s="1645"/>
    </row>
    <row r="1083" spans="19:30">
      <c r="S1083" s="1645"/>
      <c r="T1083" s="1645"/>
      <c r="U1083" s="1645"/>
      <c r="V1083" s="1645"/>
      <c r="W1083" s="1645"/>
      <c r="X1083" s="1645"/>
      <c r="Y1083" s="1645"/>
      <c r="Z1083" s="1645"/>
      <c r="AA1083" s="1645"/>
      <c r="AB1083" s="1645"/>
      <c r="AC1083" s="1645"/>
      <c r="AD1083" s="1645"/>
    </row>
    <row r="1084" spans="19:30">
      <c r="S1084" s="1645"/>
      <c r="T1084" s="1645"/>
      <c r="U1084" s="1645"/>
      <c r="V1084" s="1645"/>
      <c r="W1084" s="1645"/>
      <c r="X1084" s="1645"/>
      <c r="Y1084" s="1645"/>
      <c r="Z1084" s="1645"/>
      <c r="AA1084" s="1645"/>
      <c r="AB1084" s="1645"/>
      <c r="AC1084" s="1645"/>
      <c r="AD1084" s="1645"/>
    </row>
    <row r="1085" spans="19:30">
      <c r="S1085" s="1645"/>
      <c r="T1085" s="1645"/>
      <c r="U1085" s="1645"/>
      <c r="V1085" s="1645"/>
      <c r="W1085" s="1645"/>
      <c r="X1085" s="1645"/>
      <c r="Y1085" s="1645"/>
      <c r="Z1085" s="1645"/>
      <c r="AA1085" s="1645"/>
      <c r="AB1085" s="1645"/>
      <c r="AC1085" s="1645"/>
      <c r="AD1085" s="1645"/>
    </row>
    <row r="1086" spans="19:30">
      <c r="S1086" s="1645"/>
      <c r="T1086" s="1645"/>
      <c r="U1086" s="1645"/>
      <c r="V1086" s="1645"/>
      <c r="W1086" s="1645"/>
      <c r="X1086" s="1645"/>
      <c r="Y1086" s="1645"/>
      <c r="Z1086" s="1645"/>
      <c r="AA1086" s="1645"/>
      <c r="AB1086" s="1645"/>
      <c r="AC1086" s="1645"/>
      <c r="AD1086" s="1645"/>
    </row>
    <row r="1087" spans="19:30">
      <c r="S1087" s="1645"/>
      <c r="T1087" s="1645"/>
      <c r="U1087" s="1645"/>
      <c r="V1087" s="1645"/>
      <c r="W1087" s="1645"/>
      <c r="X1087" s="1645"/>
      <c r="Y1087" s="1645"/>
      <c r="Z1087" s="1645"/>
      <c r="AA1087" s="1645"/>
      <c r="AB1087" s="1645"/>
      <c r="AC1087" s="1645"/>
      <c r="AD1087" s="1645"/>
    </row>
    <row r="1088" spans="19:30">
      <c r="S1088" s="1645"/>
      <c r="T1088" s="1645"/>
      <c r="U1088" s="1645"/>
      <c r="V1088" s="1645"/>
      <c r="W1088" s="1645"/>
      <c r="X1088" s="1645"/>
      <c r="Y1088" s="1645"/>
      <c r="Z1088" s="1645"/>
      <c r="AA1088" s="1645"/>
      <c r="AB1088" s="1645"/>
      <c r="AC1088" s="1645"/>
      <c r="AD1088" s="1645"/>
    </row>
    <row r="1089" spans="19:30">
      <c r="S1089" s="1645"/>
      <c r="T1089" s="1645"/>
      <c r="U1089" s="1645"/>
      <c r="V1089" s="1645"/>
      <c r="W1089" s="1645"/>
      <c r="X1089" s="1645"/>
      <c r="Y1089" s="1645"/>
      <c r="Z1089" s="1645"/>
      <c r="AA1089" s="1645"/>
      <c r="AB1089" s="1645"/>
      <c r="AC1089" s="1645"/>
      <c r="AD1089" s="1645"/>
    </row>
    <row r="1090" spans="19:30">
      <c r="S1090" s="1645"/>
      <c r="T1090" s="1645"/>
      <c r="U1090" s="1645"/>
      <c r="V1090" s="1645"/>
      <c r="W1090" s="1645"/>
      <c r="X1090" s="1645"/>
      <c r="Y1090" s="1645"/>
      <c r="Z1090" s="1645"/>
      <c r="AA1090" s="1645"/>
      <c r="AB1090" s="1645"/>
      <c r="AC1090" s="1645"/>
      <c r="AD1090" s="1645"/>
    </row>
    <row r="1091" spans="19:30">
      <c r="S1091" s="1645"/>
      <c r="T1091" s="1645"/>
      <c r="U1091" s="1645"/>
      <c r="V1091" s="1645"/>
      <c r="W1091" s="1645"/>
      <c r="X1091" s="1645"/>
      <c r="Y1091" s="1645"/>
      <c r="Z1091" s="1645"/>
      <c r="AA1091" s="1645"/>
      <c r="AB1091" s="1645"/>
      <c r="AC1091" s="1645"/>
      <c r="AD1091" s="1645"/>
    </row>
    <row r="1092" spans="19:30">
      <c r="S1092" s="1645"/>
      <c r="T1092" s="1645"/>
      <c r="U1092" s="1645"/>
      <c r="V1092" s="1645"/>
      <c r="W1092" s="1645"/>
      <c r="X1092" s="1645"/>
      <c r="Y1092" s="1645"/>
      <c r="Z1092" s="1645"/>
      <c r="AA1092" s="1645"/>
      <c r="AB1092" s="1645"/>
      <c r="AC1092" s="1645"/>
      <c r="AD1092" s="1645"/>
    </row>
    <row r="1093" spans="19:30">
      <c r="S1093" s="1645"/>
      <c r="T1093" s="1645"/>
      <c r="U1093" s="1645"/>
      <c r="V1093" s="1645"/>
      <c r="W1093" s="1645"/>
      <c r="X1093" s="1645"/>
      <c r="Y1093" s="1645"/>
      <c r="Z1093" s="1645"/>
      <c r="AA1093" s="1645"/>
      <c r="AB1093" s="1645"/>
      <c r="AC1093" s="1645"/>
      <c r="AD1093" s="1645"/>
    </row>
    <row r="1094" spans="19:30">
      <c r="S1094" s="1645"/>
      <c r="T1094" s="1645"/>
      <c r="U1094" s="1645"/>
      <c r="V1094" s="1645"/>
      <c r="W1094" s="1645"/>
      <c r="X1094" s="1645"/>
      <c r="Y1094" s="1645"/>
      <c r="Z1094" s="1645"/>
      <c r="AA1094" s="1645"/>
      <c r="AB1094" s="1645"/>
      <c r="AC1094" s="1645"/>
      <c r="AD1094" s="1645"/>
    </row>
    <row r="1095" spans="19:30">
      <c r="S1095" s="1645"/>
      <c r="T1095" s="1645"/>
      <c r="U1095" s="1645"/>
      <c r="V1095" s="1645"/>
      <c r="W1095" s="1645"/>
      <c r="X1095" s="1645"/>
      <c r="Y1095" s="1645"/>
      <c r="Z1095" s="1645"/>
      <c r="AA1095" s="1645"/>
      <c r="AB1095" s="1645"/>
      <c r="AC1095" s="1645"/>
      <c r="AD1095" s="1645"/>
    </row>
    <row r="1096" spans="19:30">
      <c r="S1096" s="1645"/>
      <c r="T1096" s="1645"/>
      <c r="U1096" s="1645"/>
      <c r="V1096" s="1645"/>
      <c r="W1096" s="1645"/>
      <c r="X1096" s="1645"/>
      <c r="Y1096" s="1645"/>
      <c r="Z1096" s="1645"/>
      <c r="AA1096" s="1645"/>
      <c r="AB1096" s="1645"/>
      <c r="AC1096" s="1645"/>
      <c r="AD1096" s="1645"/>
    </row>
    <row r="1097" spans="19:30">
      <c r="S1097" s="1645"/>
      <c r="T1097" s="1645"/>
      <c r="U1097" s="1645"/>
      <c r="V1097" s="1645"/>
      <c r="W1097" s="1645"/>
      <c r="X1097" s="1645"/>
      <c r="Y1097" s="1645"/>
      <c r="Z1097" s="1645"/>
      <c r="AA1097" s="1645"/>
      <c r="AB1097" s="1645"/>
      <c r="AC1097" s="1645"/>
      <c r="AD1097" s="1645"/>
    </row>
    <row r="1098" spans="19:30">
      <c r="S1098" s="1645"/>
      <c r="T1098" s="1645"/>
      <c r="U1098" s="1645"/>
      <c r="V1098" s="1645"/>
      <c r="W1098" s="1645"/>
      <c r="X1098" s="1645"/>
      <c r="Y1098" s="1645"/>
      <c r="Z1098" s="1645"/>
      <c r="AA1098" s="1645"/>
      <c r="AB1098" s="1645"/>
      <c r="AC1098" s="1645"/>
      <c r="AD1098" s="1645"/>
    </row>
    <row r="1099" spans="19:30">
      <c r="S1099" s="1645"/>
      <c r="T1099" s="1645"/>
      <c r="U1099" s="1645"/>
      <c r="V1099" s="1645"/>
      <c r="W1099" s="1645"/>
      <c r="X1099" s="1645"/>
      <c r="Y1099" s="1645"/>
      <c r="Z1099" s="1645"/>
      <c r="AA1099" s="1645"/>
      <c r="AB1099" s="1645"/>
      <c r="AC1099" s="1645"/>
      <c r="AD1099" s="1645"/>
    </row>
    <row r="1100" spans="19:30">
      <c r="S1100" s="1645"/>
      <c r="T1100" s="1645"/>
      <c r="U1100" s="1645"/>
      <c r="V1100" s="1645"/>
      <c r="W1100" s="1645"/>
      <c r="X1100" s="1645"/>
      <c r="Y1100" s="1645"/>
      <c r="Z1100" s="1645"/>
      <c r="AA1100" s="1645"/>
      <c r="AB1100" s="1645"/>
      <c r="AC1100" s="1645"/>
      <c r="AD1100" s="1645"/>
    </row>
    <row r="1101" spans="19:30">
      <c r="S1101" s="1645"/>
      <c r="T1101" s="1645"/>
      <c r="U1101" s="1645"/>
      <c r="V1101" s="1645"/>
      <c r="W1101" s="1645"/>
      <c r="X1101" s="1645"/>
      <c r="Y1101" s="1645"/>
      <c r="Z1101" s="1645"/>
      <c r="AA1101" s="1645"/>
      <c r="AB1101" s="1645"/>
      <c r="AC1101" s="1645"/>
      <c r="AD1101" s="1645"/>
    </row>
    <row r="1102" spans="19:30">
      <c r="S1102" s="1645"/>
      <c r="T1102" s="1645"/>
      <c r="U1102" s="1645"/>
      <c r="V1102" s="1645"/>
      <c r="W1102" s="1645"/>
      <c r="X1102" s="1645"/>
      <c r="Y1102" s="1645"/>
      <c r="Z1102" s="1645"/>
      <c r="AA1102" s="1645"/>
      <c r="AB1102" s="1645"/>
      <c r="AC1102" s="1645"/>
      <c r="AD1102" s="1645"/>
    </row>
    <row r="1103" spans="19:30">
      <c r="S1103" s="1645"/>
      <c r="T1103" s="1645"/>
      <c r="U1103" s="1645"/>
      <c r="V1103" s="1645"/>
      <c r="W1103" s="1645"/>
      <c r="X1103" s="1645"/>
      <c r="Y1103" s="1645"/>
      <c r="Z1103" s="1645"/>
      <c r="AA1103" s="1645"/>
      <c r="AB1103" s="1645"/>
      <c r="AC1103" s="1645"/>
      <c r="AD1103" s="1645"/>
    </row>
    <row r="1104" spans="19:30">
      <c r="S1104" s="1645"/>
      <c r="T1104" s="1645"/>
      <c r="U1104" s="1645"/>
      <c r="V1104" s="1645"/>
      <c r="W1104" s="1645"/>
      <c r="X1104" s="1645"/>
      <c r="Y1104" s="1645"/>
      <c r="Z1104" s="1645"/>
      <c r="AA1104" s="1645"/>
      <c r="AB1104" s="1645"/>
      <c r="AC1104" s="1645"/>
      <c r="AD1104" s="1645"/>
    </row>
    <row r="1105" spans="19:30">
      <c r="S1105" s="1645"/>
      <c r="T1105" s="1645"/>
      <c r="U1105" s="1645"/>
      <c r="V1105" s="1645"/>
      <c r="W1105" s="1645"/>
      <c r="X1105" s="1645"/>
      <c r="Y1105" s="1645"/>
      <c r="Z1105" s="1645"/>
      <c r="AA1105" s="1645"/>
      <c r="AB1105" s="1645"/>
      <c r="AC1105" s="1645"/>
      <c r="AD1105" s="1645"/>
    </row>
    <row r="1106" spans="19:30">
      <c r="S1106" s="1645"/>
      <c r="T1106" s="1645"/>
      <c r="U1106" s="1645"/>
      <c r="V1106" s="1645"/>
      <c r="W1106" s="1645"/>
      <c r="X1106" s="1645"/>
      <c r="Y1106" s="1645"/>
      <c r="Z1106" s="1645"/>
      <c r="AA1106" s="1645"/>
      <c r="AB1106" s="1645"/>
      <c r="AC1106" s="1645"/>
      <c r="AD1106" s="1645"/>
    </row>
    <row r="1107" spans="19:30">
      <c r="S1107" s="1645"/>
      <c r="T1107" s="1645"/>
      <c r="U1107" s="1645"/>
      <c r="V1107" s="1645"/>
      <c r="W1107" s="1645"/>
      <c r="X1107" s="1645"/>
      <c r="Y1107" s="1645"/>
      <c r="Z1107" s="1645"/>
      <c r="AA1107" s="1645"/>
      <c r="AB1107" s="1645"/>
      <c r="AC1107" s="1645"/>
      <c r="AD1107" s="1645"/>
    </row>
    <row r="1108" spans="19:30">
      <c r="S1108" s="1645"/>
      <c r="T1108" s="1645"/>
      <c r="U1108" s="1645"/>
      <c r="V1108" s="1645"/>
      <c r="W1108" s="1645"/>
      <c r="X1108" s="1645"/>
      <c r="Y1108" s="1645"/>
      <c r="Z1108" s="1645"/>
      <c r="AA1108" s="1645"/>
      <c r="AB1108" s="1645"/>
      <c r="AC1108" s="1645"/>
      <c r="AD1108" s="1645"/>
    </row>
    <row r="1109" spans="19:30">
      <c r="S1109" s="1645"/>
      <c r="T1109" s="1645"/>
      <c r="U1109" s="1645"/>
      <c r="V1109" s="1645"/>
      <c r="W1109" s="1645"/>
      <c r="X1109" s="1645"/>
      <c r="Y1109" s="1645"/>
      <c r="Z1109" s="1645"/>
      <c r="AA1109" s="1645"/>
      <c r="AB1109" s="1645"/>
      <c r="AC1109" s="1645"/>
      <c r="AD1109" s="1645"/>
    </row>
    <row r="1110" spans="19:30">
      <c r="S1110" s="1645"/>
      <c r="T1110" s="1645"/>
      <c r="U1110" s="1645"/>
      <c r="V1110" s="1645"/>
      <c r="W1110" s="1645"/>
      <c r="X1110" s="1645"/>
      <c r="Y1110" s="1645"/>
      <c r="Z1110" s="1645"/>
      <c r="AA1110" s="1645"/>
      <c r="AB1110" s="1645"/>
      <c r="AC1110" s="1645"/>
      <c r="AD1110" s="1645"/>
    </row>
    <row r="1111" spans="19:30">
      <c r="S1111" s="1645"/>
      <c r="T1111" s="1645"/>
      <c r="U1111" s="1645"/>
      <c r="V1111" s="1645"/>
      <c r="W1111" s="1645"/>
      <c r="X1111" s="1645"/>
      <c r="Y1111" s="1645"/>
      <c r="Z1111" s="1645"/>
      <c r="AA1111" s="1645"/>
      <c r="AB1111" s="1645"/>
      <c r="AC1111" s="1645"/>
      <c r="AD1111" s="1645"/>
    </row>
    <row r="1112" spans="19:30">
      <c r="S1112" s="1645"/>
      <c r="T1112" s="1645"/>
      <c r="U1112" s="1645"/>
      <c r="V1112" s="1645"/>
      <c r="W1112" s="1645"/>
      <c r="X1112" s="1645"/>
      <c r="Y1112" s="1645"/>
      <c r="Z1112" s="1645"/>
      <c r="AA1112" s="1645"/>
      <c r="AB1112" s="1645"/>
      <c r="AC1112" s="1645"/>
      <c r="AD1112" s="1645"/>
    </row>
    <row r="1113" spans="19:30">
      <c r="S1113" s="1645"/>
      <c r="T1113" s="1645"/>
      <c r="U1113" s="1645"/>
      <c r="V1113" s="1645"/>
      <c r="W1113" s="1645"/>
      <c r="X1113" s="1645"/>
      <c r="Y1113" s="1645"/>
      <c r="Z1113" s="1645"/>
      <c r="AA1113" s="1645"/>
      <c r="AB1113" s="1645"/>
      <c r="AC1113" s="1645"/>
      <c r="AD1113" s="1645"/>
    </row>
    <row r="1114" spans="19:30">
      <c r="S1114" s="1645"/>
      <c r="T1114" s="1645"/>
      <c r="U1114" s="1645"/>
      <c r="V1114" s="1645"/>
      <c r="W1114" s="1645"/>
      <c r="X1114" s="1645"/>
      <c r="Y1114" s="1645"/>
      <c r="Z1114" s="1645"/>
      <c r="AA1114" s="1645"/>
      <c r="AB1114" s="1645"/>
      <c r="AC1114" s="1645"/>
      <c r="AD1114" s="1645"/>
    </row>
    <row r="1115" spans="19:30">
      <c r="S1115" s="1645"/>
      <c r="T1115" s="1645"/>
      <c r="U1115" s="1645"/>
      <c r="V1115" s="1645"/>
      <c r="W1115" s="1645"/>
      <c r="X1115" s="1645"/>
      <c r="Y1115" s="1645"/>
      <c r="Z1115" s="1645"/>
      <c r="AA1115" s="1645"/>
      <c r="AB1115" s="1645"/>
      <c r="AC1115" s="1645"/>
      <c r="AD1115" s="1645"/>
    </row>
    <row r="1116" spans="19:30">
      <c r="S1116" s="1645"/>
      <c r="T1116" s="1645"/>
      <c r="U1116" s="1645"/>
      <c r="V1116" s="1645"/>
      <c r="W1116" s="1645"/>
      <c r="X1116" s="1645"/>
      <c r="Y1116" s="1645"/>
      <c r="Z1116" s="1645"/>
      <c r="AA1116" s="1645"/>
      <c r="AB1116" s="1645"/>
      <c r="AC1116" s="1645"/>
      <c r="AD1116" s="1645"/>
    </row>
    <row r="1117" spans="19:30">
      <c r="S1117" s="1645"/>
      <c r="T1117" s="1645"/>
      <c r="U1117" s="1645"/>
      <c r="V1117" s="1645"/>
      <c r="W1117" s="1645"/>
      <c r="X1117" s="1645"/>
      <c r="Y1117" s="1645"/>
      <c r="Z1117" s="1645"/>
      <c r="AA1117" s="1645"/>
      <c r="AB1117" s="1645"/>
      <c r="AC1117" s="1645"/>
      <c r="AD1117" s="1645"/>
    </row>
    <row r="1118" spans="19:30">
      <c r="S1118" s="1645"/>
      <c r="T1118" s="1645"/>
      <c r="U1118" s="1645"/>
      <c r="V1118" s="1645"/>
      <c r="W1118" s="1645"/>
      <c r="X1118" s="1645"/>
      <c r="Y1118" s="1645"/>
      <c r="Z1118" s="1645"/>
      <c r="AA1118" s="1645"/>
      <c r="AB1118" s="1645"/>
      <c r="AC1118" s="1645"/>
      <c r="AD1118" s="1645"/>
    </row>
    <row r="1119" spans="19:30">
      <c r="S1119" s="1645"/>
      <c r="T1119" s="1645"/>
      <c r="U1119" s="1645"/>
      <c r="V1119" s="1645"/>
      <c r="W1119" s="1645"/>
      <c r="X1119" s="1645"/>
      <c r="Y1119" s="1645"/>
      <c r="Z1119" s="1645"/>
      <c r="AA1119" s="1645"/>
      <c r="AB1119" s="1645"/>
      <c r="AC1119" s="1645"/>
      <c r="AD1119" s="1645"/>
    </row>
    <row r="1120" spans="19:30">
      <c r="S1120" s="1645"/>
      <c r="T1120" s="1645"/>
      <c r="U1120" s="1645"/>
      <c r="V1120" s="1645"/>
      <c r="W1120" s="1645"/>
      <c r="X1120" s="1645"/>
      <c r="Y1120" s="1645"/>
      <c r="Z1120" s="1645"/>
      <c r="AA1120" s="1645"/>
      <c r="AB1120" s="1645"/>
      <c r="AC1120" s="1645"/>
      <c r="AD1120" s="1645"/>
    </row>
    <row r="1121" spans="19:30">
      <c r="S1121" s="1645"/>
      <c r="T1121" s="1645"/>
      <c r="U1121" s="1645"/>
      <c r="V1121" s="1645"/>
      <c r="W1121" s="1645"/>
      <c r="X1121" s="1645"/>
      <c r="Y1121" s="1645"/>
      <c r="Z1121" s="1645"/>
      <c r="AA1121" s="1645"/>
      <c r="AB1121" s="1645"/>
      <c r="AC1121" s="1645"/>
      <c r="AD1121" s="1645"/>
    </row>
    <row r="1122" spans="19:30">
      <c r="S1122" s="1645"/>
      <c r="T1122" s="1645"/>
      <c r="U1122" s="1645"/>
      <c r="V1122" s="1645"/>
      <c r="W1122" s="1645"/>
      <c r="X1122" s="1645"/>
      <c r="Y1122" s="1645"/>
      <c r="Z1122" s="1645"/>
      <c r="AA1122" s="1645"/>
      <c r="AB1122" s="1645"/>
      <c r="AC1122" s="1645"/>
      <c r="AD1122" s="1645"/>
    </row>
    <row r="1123" spans="19:30">
      <c r="S1123" s="1645"/>
      <c r="T1123" s="1645"/>
      <c r="U1123" s="1645"/>
      <c r="V1123" s="1645"/>
      <c r="W1123" s="1645"/>
      <c r="X1123" s="1645"/>
      <c r="Y1123" s="1645"/>
      <c r="Z1123" s="1645"/>
      <c r="AA1123" s="1645"/>
      <c r="AB1123" s="1645"/>
      <c r="AC1123" s="1645"/>
      <c r="AD1123" s="1645"/>
    </row>
    <row r="1124" spans="19:30">
      <c r="S1124" s="1645"/>
      <c r="T1124" s="1645"/>
      <c r="U1124" s="1645"/>
      <c r="V1124" s="1645"/>
      <c r="W1124" s="1645"/>
      <c r="X1124" s="1645"/>
      <c r="Y1124" s="1645"/>
      <c r="Z1124" s="1645"/>
      <c r="AA1124" s="1645"/>
      <c r="AB1124" s="1645"/>
      <c r="AC1124" s="1645"/>
      <c r="AD1124" s="1645"/>
    </row>
    <row r="1125" spans="19:30">
      <c r="S1125" s="1645"/>
      <c r="T1125" s="1645"/>
      <c r="U1125" s="1645"/>
      <c r="V1125" s="1645"/>
      <c r="W1125" s="1645"/>
      <c r="X1125" s="1645"/>
      <c r="Y1125" s="1645"/>
      <c r="Z1125" s="1645"/>
      <c r="AA1125" s="1645"/>
      <c r="AB1125" s="1645"/>
      <c r="AC1125" s="1645"/>
      <c r="AD1125" s="1645"/>
    </row>
    <row r="1126" spans="19:30">
      <c r="S1126" s="1645"/>
      <c r="T1126" s="1645"/>
      <c r="U1126" s="1645"/>
      <c r="V1126" s="1645"/>
      <c r="W1126" s="1645"/>
      <c r="X1126" s="1645"/>
      <c r="Y1126" s="1645"/>
      <c r="Z1126" s="1645"/>
      <c r="AA1126" s="1645"/>
      <c r="AB1126" s="1645"/>
      <c r="AC1126" s="1645"/>
      <c r="AD1126" s="1645"/>
    </row>
    <row r="1127" spans="19:30">
      <c r="S1127" s="1645"/>
      <c r="T1127" s="1645"/>
      <c r="U1127" s="1645"/>
      <c r="V1127" s="1645"/>
      <c r="W1127" s="1645"/>
      <c r="X1127" s="1645"/>
      <c r="Y1127" s="1645"/>
      <c r="Z1127" s="1645"/>
      <c r="AA1127" s="1645"/>
      <c r="AB1127" s="1645"/>
      <c r="AC1127" s="1645"/>
      <c r="AD1127" s="1645"/>
    </row>
    <row r="1128" spans="19:30">
      <c r="S1128" s="1645"/>
      <c r="T1128" s="1645"/>
      <c r="U1128" s="1645"/>
      <c r="V1128" s="1645"/>
      <c r="W1128" s="1645"/>
      <c r="X1128" s="1645"/>
      <c r="Y1128" s="1645"/>
      <c r="Z1128" s="1645"/>
      <c r="AA1128" s="1645"/>
      <c r="AB1128" s="1645"/>
      <c r="AC1128" s="1645"/>
      <c r="AD1128" s="1645"/>
    </row>
    <row r="1129" spans="19:30">
      <c r="S1129" s="1645"/>
      <c r="T1129" s="1645"/>
      <c r="U1129" s="1645"/>
      <c r="V1129" s="1645"/>
      <c r="W1129" s="1645"/>
      <c r="X1129" s="1645"/>
      <c r="Y1129" s="1645"/>
      <c r="Z1129" s="1645"/>
      <c r="AA1129" s="1645"/>
      <c r="AB1129" s="1645"/>
      <c r="AC1129" s="1645"/>
      <c r="AD1129" s="1645"/>
    </row>
    <row r="1130" spans="19:30">
      <c r="S1130" s="1645"/>
      <c r="T1130" s="1645"/>
      <c r="U1130" s="1645"/>
      <c r="V1130" s="1645"/>
      <c r="W1130" s="1645"/>
      <c r="X1130" s="1645"/>
      <c r="Y1130" s="1645"/>
      <c r="Z1130" s="1645"/>
      <c r="AA1130" s="1645"/>
      <c r="AB1130" s="1645"/>
      <c r="AC1130" s="1645"/>
      <c r="AD1130" s="1645"/>
    </row>
    <row r="1131" spans="19:30">
      <c r="S1131" s="1645"/>
      <c r="T1131" s="1645"/>
      <c r="U1131" s="1645"/>
      <c r="V1131" s="1645"/>
      <c r="W1131" s="1645"/>
      <c r="X1131" s="1645"/>
      <c r="Y1131" s="1645"/>
      <c r="Z1131" s="1645"/>
      <c r="AA1131" s="1645"/>
      <c r="AB1131" s="1645"/>
      <c r="AC1131" s="1645"/>
      <c r="AD1131" s="1645"/>
    </row>
    <row r="1132" spans="19:30">
      <c r="S1132" s="1645"/>
      <c r="T1132" s="1645"/>
      <c r="U1132" s="1645"/>
      <c r="V1132" s="1645"/>
      <c r="W1132" s="1645"/>
      <c r="X1132" s="1645"/>
      <c r="Y1132" s="1645"/>
      <c r="Z1132" s="1645"/>
      <c r="AA1132" s="1645"/>
      <c r="AB1132" s="1645"/>
      <c r="AC1132" s="1645"/>
      <c r="AD1132" s="1645"/>
    </row>
    <row r="1133" spans="19:30">
      <c r="S1133" s="1645"/>
      <c r="T1133" s="1645"/>
      <c r="U1133" s="1645"/>
      <c r="V1133" s="1645"/>
      <c r="W1133" s="1645"/>
      <c r="X1133" s="1645"/>
      <c r="Y1133" s="1645"/>
      <c r="Z1133" s="1645"/>
      <c r="AA1133" s="1645"/>
      <c r="AB1133" s="1645"/>
      <c r="AC1133" s="1645"/>
      <c r="AD1133" s="1645"/>
    </row>
    <row r="1134" spans="19:30">
      <c r="S1134" s="1645"/>
      <c r="T1134" s="1645"/>
      <c r="U1134" s="1645"/>
      <c r="V1134" s="1645"/>
      <c r="W1134" s="1645"/>
      <c r="X1134" s="1645"/>
      <c r="Y1134" s="1645"/>
      <c r="Z1134" s="1645"/>
      <c r="AA1134" s="1645"/>
      <c r="AB1134" s="1645"/>
      <c r="AC1134" s="1645"/>
      <c r="AD1134" s="1645"/>
    </row>
    <row r="1135" spans="19:30">
      <c r="S1135" s="1645"/>
      <c r="T1135" s="1645"/>
      <c r="U1135" s="1645"/>
      <c r="V1135" s="1645"/>
      <c r="W1135" s="1645"/>
      <c r="X1135" s="1645"/>
      <c r="Y1135" s="1645"/>
      <c r="Z1135" s="1645"/>
      <c r="AA1135" s="1645"/>
      <c r="AB1135" s="1645"/>
      <c r="AC1135" s="1645"/>
      <c r="AD1135" s="1645"/>
    </row>
    <row r="1136" spans="19:30">
      <c r="S1136" s="1645"/>
      <c r="T1136" s="1645"/>
      <c r="U1136" s="1645"/>
      <c r="V1136" s="1645"/>
      <c r="W1136" s="1645"/>
      <c r="X1136" s="1645"/>
      <c r="Y1136" s="1645"/>
      <c r="Z1136" s="1645"/>
      <c r="AA1136" s="1645"/>
      <c r="AB1136" s="1645"/>
      <c r="AC1136" s="1645"/>
      <c r="AD1136" s="1645"/>
    </row>
    <row r="1137" spans="19:30">
      <c r="S1137" s="1645"/>
      <c r="T1137" s="1645"/>
      <c r="U1137" s="1645"/>
      <c r="V1137" s="1645"/>
      <c r="W1137" s="1645"/>
      <c r="X1137" s="1645"/>
      <c r="Y1137" s="1645"/>
      <c r="Z1137" s="1645"/>
      <c r="AA1137" s="1645"/>
      <c r="AB1137" s="1645"/>
      <c r="AC1137" s="1645"/>
      <c r="AD1137" s="1645"/>
    </row>
    <row r="1138" spans="19:30">
      <c r="S1138" s="1645"/>
      <c r="T1138" s="1645"/>
      <c r="U1138" s="1645"/>
      <c r="V1138" s="1645"/>
      <c r="W1138" s="1645"/>
      <c r="X1138" s="1645"/>
      <c r="Y1138" s="1645"/>
      <c r="Z1138" s="1645"/>
      <c r="AA1138" s="1645"/>
      <c r="AB1138" s="1645"/>
      <c r="AC1138" s="1645"/>
      <c r="AD1138" s="1645"/>
    </row>
    <row r="1139" spans="19:30">
      <c r="S1139" s="1645"/>
      <c r="T1139" s="1645"/>
      <c r="U1139" s="1645"/>
      <c r="V1139" s="1645"/>
      <c r="W1139" s="1645"/>
      <c r="X1139" s="1645"/>
      <c r="Y1139" s="1645"/>
      <c r="Z1139" s="1645"/>
      <c r="AA1139" s="1645"/>
      <c r="AB1139" s="1645"/>
      <c r="AC1139" s="1645"/>
      <c r="AD1139" s="1645"/>
    </row>
    <row r="1140" spans="19:30">
      <c r="S1140" s="1645"/>
      <c r="T1140" s="1645"/>
      <c r="U1140" s="1645"/>
      <c r="V1140" s="1645"/>
      <c r="W1140" s="1645"/>
      <c r="X1140" s="1645"/>
      <c r="Y1140" s="1645"/>
      <c r="Z1140" s="1645"/>
      <c r="AA1140" s="1645"/>
      <c r="AB1140" s="1645"/>
      <c r="AC1140" s="1645"/>
      <c r="AD1140" s="1645"/>
    </row>
    <row r="1141" spans="19:30">
      <c r="S1141" s="1645"/>
      <c r="T1141" s="1645"/>
      <c r="U1141" s="1645"/>
      <c r="V1141" s="1645"/>
      <c r="W1141" s="1645"/>
      <c r="X1141" s="1645"/>
      <c r="Y1141" s="1645"/>
      <c r="Z1141" s="1645"/>
      <c r="AA1141" s="1645"/>
      <c r="AB1141" s="1645"/>
      <c r="AC1141" s="1645"/>
      <c r="AD1141" s="1645"/>
    </row>
    <row r="1142" spans="19:30">
      <c r="S1142" s="1645"/>
      <c r="T1142" s="1645"/>
      <c r="U1142" s="1645"/>
      <c r="V1142" s="1645"/>
      <c r="W1142" s="1645"/>
      <c r="X1142" s="1645"/>
      <c r="Y1142" s="1645"/>
      <c r="Z1142" s="1645"/>
      <c r="AA1142" s="1645"/>
      <c r="AB1142" s="1645"/>
      <c r="AC1142" s="1645"/>
      <c r="AD1142" s="1645"/>
    </row>
    <row r="1143" spans="19:30">
      <c r="S1143" s="1645"/>
      <c r="T1143" s="1645"/>
      <c r="U1143" s="1645"/>
      <c r="V1143" s="1645"/>
      <c r="W1143" s="1645"/>
      <c r="X1143" s="1645"/>
      <c r="Y1143" s="1645"/>
      <c r="Z1143" s="1645"/>
      <c r="AA1143" s="1645"/>
      <c r="AB1143" s="1645"/>
      <c r="AC1143" s="1645"/>
      <c r="AD1143" s="1645"/>
    </row>
    <row r="1144" spans="19:30">
      <c r="S1144" s="1645"/>
      <c r="T1144" s="1645"/>
      <c r="U1144" s="1645"/>
      <c r="V1144" s="1645"/>
      <c r="W1144" s="1645"/>
      <c r="X1144" s="1645"/>
      <c r="Y1144" s="1645"/>
      <c r="Z1144" s="1645"/>
      <c r="AA1144" s="1645"/>
      <c r="AB1144" s="1645"/>
      <c r="AC1144" s="1645"/>
      <c r="AD1144" s="1645"/>
    </row>
    <row r="1145" spans="19:30">
      <c r="S1145" s="1645"/>
      <c r="T1145" s="1645"/>
      <c r="U1145" s="1645"/>
      <c r="V1145" s="1645"/>
      <c r="W1145" s="1645"/>
      <c r="X1145" s="1645"/>
      <c r="Y1145" s="1645"/>
      <c r="Z1145" s="1645"/>
      <c r="AA1145" s="1645"/>
      <c r="AB1145" s="1645"/>
      <c r="AC1145" s="1645"/>
      <c r="AD1145" s="1645"/>
    </row>
    <row r="1146" spans="19:30">
      <c r="S1146" s="1645"/>
      <c r="T1146" s="1645"/>
      <c r="U1146" s="1645"/>
      <c r="V1146" s="1645"/>
      <c r="W1146" s="1645"/>
      <c r="X1146" s="1645"/>
      <c r="Y1146" s="1645"/>
      <c r="Z1146" s="1645"/>
      <c r="AA1146" s="1645"/>
      <c r="AB1146" s="1645"/>
      <c r="AC1146" s="1645"/>
      <c r="AD1146" s="1645"/>
    </row>
    <row r="1147" spans="19:30">
      <c r="S1147" s="1645"/>
      <c r="T1147" s="1645"/>
      <c r="U1147" s="1645"/>
      <c r="V1147" s="1645"/>
      <c r="W1147" s="1645"/>
      <c r="X1147" s="1645"/>
      <c r="Y1147" s="1645"/>
      <c r="Z1147" s="1645"/>
      <c r="AA1147" s="1645"/>
      <c r="AB1147" s="1645"/>
      <c r="AC1147" s="1645"/>
      <c r="AD1147" s="1645"/>
    </row>
    <row r="1148" spans="19:30">
      <c r="S1148" s="1645"/>
      <c r="T1148" s="1645"/>
      <c r="U1148" s="1645"/>
      <c r="V1148" s="1645"/>
      <c r="W1148" s="1645"/>
      <c r="X1148" s="1645"/>
      <c r="Y1148" s="1645"/>
      <c r="Z1148" s="1645"/>
      <c r="AA1148" s="1645"/>
      <c r="AB1148" s="1645"/>
      <c r="AC1148" s="1645"/>
      <c r="AD1148" s="1645"/>
    </row>
    <row r="1149" spans="19:30">
      <c r="S1149" s="1645"/>
      <c r="T1149" s="1645"/>
      <c r="U1149" s="1645"/>
      <c r="V1149" s="1645"/>
      <c r="W1149" s="1645"/>
      <c r="X1149" s="1645"/>
      <c r="Y1149" s="1645"/>
      <c r="Z1149" s="1645"/>
      <c r="AA1149" s="1645"/>
      <c r="AB1149" s="1645"/>
      <c r="AC1149" s="1645"/>
      <c r="AD1149" s="1645"/>
    </row>
    <row r="1150" spans="19:30">
      <c r="S1150" s="1645"/>
      <c r="T1150" s="1645"/>
      <c r="U1150" s="1645"/>
      <c r="V1150" s="1645"/>
      <c r="W1150" s="1645"/>
      <c r="X1150" s="1645"/>
      <c r="Y1150" s="1645"/>
      <c r="Z1150" s="1645"/>
      <c r="AA1150" s="1645"/>
      <c r="AB1150" s="1645"/>
      <c r="AC1150" s="1645"/>
      <c r="AD1150" s="1645"/>
    </row>
    <row r="1151" spans="19:30">
      <c r="S1151" s="1645"/>
      <c r="T1151" s="1645"/>
      <c r="U1151" s="1645"/>
      <c r="V1151" s="1645"/>
      <c r="W1151" s="1645"/>
      <c r="X1151" s="1645"/>
      <c r="Y1151" s="1645"/>
      <c r="Z1151" s="1645"/>
      <c r="AA1151" s="1645"/>
      <c r="AB1151" s="1645"/>
      <c r="AC1151" s="1645"/>
      <c r="AD1151" s="1645"/>
    </row>
    <row r="1152" spans="19:30">
      <c r="S1152" s="1645"/>
      <c r="T1152" s="1645"/>
      <c r="U1152" s="1645"/>
      <c r="V1152" s="1645"/>
      <c r="W1152" s="1645"/>
      <c r="X1152" s="1645"/>
      <c r="Y1152" s="1645"/>
      <c r="Z1152" s="1645"/>
      <c r="AA1152" s="1645"/>
      <c r="AB1152" s="1645"/>
      <c r="AC1152" s="1645"/>
      <c r="AD1152" s="1645"/>
    </row>
    <row r="1153" spans="19:30">
      <c r="S1153" s="1645"/>
      <c r="T1153" s="1645"/>
      <c r="U1153" s="1645"/>
      <c r="V1153" s="1645"/>
      <c r="W1153" s="1645"/>
      <c r="X1153" s="1645"/>
      <c r="Y1153" s="1645"/>
      <c r="Z1153" s="1645"/>
      <c r="AA1153" s="1645"/>
      <c r="AB1153" s="1645"/>
      <c r="AC1153" s="1645"/>
      <c r="AD1153" s="1645"/>
    </row>
    <row r="1154" spans="19:30">
      <c r="S1154" s="1645"/>
      <c r="T1154" s="1645"/>
      <c r="U1154" s="1645"/>
      <c r="V1154" s="1645"/>
      <c r="W1154" s="1645"/>
      <c r="X1154" s="1645"/>
      <c r="Y1154" s="1645"/>
      <c r="Z1154" s="1645"/>
      <c r="AA1154" s="1645"/>
      <c r="AB1154" s="1645"/>
      <c r="AC1154" s="1645"/>
      <c r="AD1154" s="1645"/>
    </row>
    <row r="1155" spans="19:30">
      <c r="S1155" s="1645"/>
      <c r="T1155" s="1645"/>
      <c r="U1155" s="1645"/>
      <c r="V1155" s="1645"/>
      <c r="W1155" s="1645"/>
      <c r="X1155" s="1645"/>
      <c r="Y1155" s="1645"/>
      <c r="Z1155" s="1645"/>
      <c r="AA1155" s="1645"/>
      <c r="AB1155" s="1645"/>
      <c r="AC1155" s="1645"/>
      <c r="AD1155" s="1645"/>
    </row>
    <row r="1156" spans="19:30">
      <c r="S1156" s="1645"/>
      <c r="T1156" s="1645"/>
      <c r="U1156" s="1645"/>
      <c r="V1156" s="1645"/>
      <c r="W1156" s="1645"/>
      <c r="X1156" s="1645"/>
      <c r="Y1156" s="1645"/>
      <c r="Z1156" s="1645"/>
      <c r="AA1156" s="1645"/>
      <c r="AB1156" s="1645"/>
      <c r="AC1156" s="1645"/>
      <c r="AD1156" s="1645"/>
    </row>
    <row r="1157" spans="19:30">
      <c r="S1157" s="1645"/>
      <c r="T1157" s="1645"/>
      <c r="U1157" s="1645"/>
      <c r="V1157" s="1645"/>
      <c r="W1157" s="1645"/>
      <c r="X1157" s="1645"/>
      <c r="Y1157" s="1645"/>
      <c r="Z1157" s="1645"/>
      <c r="AA1157" s="1645"/>
      <c r="AB1157" s="1645"/>
      <c r="AC1157" s="1645"/>
      <c r="AD1157" s="1645"/>
    </row>
    <row r="1158" spans="19:30">
      <c r="S1158" s="1645"/>
      <c r="T1158" s="1645"/>
      <c r="U1158" s="1645"/>
      <c r="V1158" s="1645"/>
      <c r="W1158" s="1645"/>
      <c r="X1158" s="1645"/>
      <c r="Y1158" s="1645"/>
      <c r="Z1158" s="1645"/>
      <c r="AA1158" s="1645"/>
      <c r="AB1158" s="1645"/>
      <c r="AC1158" s="1645"/>
      <c r="AD1158" s="1645"/>
    </row>
    <row r="1159" spans="19:30">
      <c r="S1159" s="1645"/>
      <c r="T1159" s="1645"/>
      <c r="U1159" s="1645"/>
      <c r="V1159" s="1645"/>
      <c r="W1159" s="1645"/>
      <c r="X1159" s="1645"/>
      <c r="Y1159" s="1645"/>
      <c r="Z1159" s="1645"/>
      <c r="AA1159" s="1645"/>
      <c r="AB1159" s="1645"/>
      <c r="AC1159" s="1645"/>
      <c r="AD1159" s="1645"/>
    </row>
    <row r="1160" spans="19:30">
      <c r="S1160" s="1645"/>
      <c r="T1160" s="1645"/>
      <c r="U1160" s="1645"/>
      <c r="V1160" s="1645"/>
      <c r="W1160" s="1645"/>
      <c r="X1160" s="1645"/>
      <c r="Y1160" s="1645"/>
      <c r="Z1160" s="1645"/>
      <c r="AA1160" s="1645"/>
      <c r="AB1160" s="1645"/>
      <c r="AC1160" s="1645"/>
      <c r="AD1160" s="1645"/>
    </row>
    <row r="1161" spans="19:30">
      <c r="S1161" s="1645"/>
      <c r="T1161" s="1645"/>
      <c r="U1161" s="1645"/>
      <c r="V1161" s="1645"/>
      <c r="W1161" s="1645"/>
      <c r="X1161" s="1645"/>
      <c r="Y1161" s="1645"/>
      <c r="Z1161" s="1645"/>
      <c r="AA1161" s="1645"/>
      <c r="AB1161" s="1645"/>
      <c r="AC1161" s="1645"/>
      <c r="AD1161" s="1645"/>
    </row>
    <row r="1162" spans="19:30">
      <c r="S1162" s="1645"/>
      <c r="T1162" s="1645"/>
      <c r="U1162" s="1645"/>
      <c r="V1162" s="1645"/>
      <c r="W1162" s="1645"/>
      <c r="X1162" s="1645"/>
      <c r="Y1162" s="1645"/>
      <c r="Z1162" s="1645"/>
      <c r="AA1162" s="1645"/>
      <c r="AB1162" s="1645"/>
      <c r="AC1162" s="1645"/>
      <c r="AD1162" s="1645"/>
    </row>
    <row r="1163" spans="19:30">
      <c r="S1163" s="1645"/>
      <c r="T1163" s="1645"/>
      <c r="U1163" s="1645"/>
      <c r="V1163" s="1645"/>
      <c r="W1163" s="1645"/>
      <c r="X1163" s="1645"/>
      <c r="Y1163" s="1645"/>
      <c r="Z1163" s="1645"/>
      <c r="AA1163" s="1645"/>
      <c r="AB1163" s="1645"/>
      <c r="AC1163" s="1645"/>
      <c r="AD1163" s="1645"/>
    </row>
    <row r="1164" spans="19:30">
      <c r="S1164" s="1645"/>
      <c r="T1164" s="1645"/>
      <c r="U1164" s="1645"/>
      <c r="V1164" s="1645"/>
      <c r="W1164" s="1645"/>
      <c r="X1164" s="1645"/>
      <c r="Y1164" s="1645"/>
      <c r="Z1164" s="1645"/>
      <c r="AA1164" s="1645"/>
      <c r="AB1164" s="1645"/>
      <c r="AC1164" s="1645"/>
      <c r="AD1164" s="1645"/>
    </row>
    <row r="1165" spans="19:30">
      <c r="S1165" s="1645"/>
      <c r="T1165" s="1645"/>
      <c r="U1165" s="1645"/>
      <c r="V1165" s="1645"/>
      <c r="W1165" s="1645"/>
      <c r="X1165" s="1645"/>
      <c r="Y1165" s="1645"/>
      <c r="Z1165" s="1645"/>
      <c r="AA1165" s="1645"/>
      <c r="AB1165" s="1645"/>
      <c r="AC1165" s="1645"/>
      <c r="AD1165" s="1645"/>
    </row>
    <row r="1166" spans="19:30">
      <c r="S1166" s="1645"/>
      <c r="T1166" s="1645"/>
      <c r="U1166" s="1645"/>
      <c r="V1166" s="1645"/>
      <c r="W1166" s="1645"/>
      <c r="X1166" s="1645"/>
      <c r="Y1166" s="1645"/>
      <c r="Z1166" s="1645"/>
      <c r="AA1166" s="1645"/>
      <c r="AB1166" s="1645"/>
      <c r="AC1166" s="1645"/>
      <c r="AD1166" s="1645"/>
    </row>
    <row r="1167" spans="19:30">
      <c r="S1167" s="1645"/>
      <c r="T1167" s="1645"/>
      <c r="U1167" s="1645"/>
      <c r="V1167" s="1645"/>
      <c r="W1167" s="1645"/>
      <c r="X1167" s="1645"/>
      <c r="Y1167" s="1645"/>
      <c r="Z1167" s="1645"/>
      <c r="AA1167" s="1645"/>
      <c r="AB1167" s="1645"/>
      <c r="AC1167" s="1645"/>
      <c r="AD1167" s="1645"/>
    </row>
    <row r="1168" spans="19:30">
      <c r="S1168" s="1645"/>
      <c r="T1168" s="1645"/>
      <c r="U1168" s="1645"/>
      <c r="V1168" s="1645"/>
      <c r="W1168" s="1645"/>
      <c r="X1168" s="1645"/>
      <c r="Y1168" s="1645"/>
      <c r="Z1168" s="1645"/>
      <c r="AA1168" s="1645"/>
      <c r="AB1168" s="1645"/>
      <c r="AC1168" s="1645"/>
      <c r="AD1168" s="1645"/>
    </row>
    <row r="1169" spans="19:30">
      <c r="S1169" s="1645"/>
      <c r="T1169" s="1645"/>
      <c r="U1169" s="1645"/>
      <c r="V1169" s="1645"/>
      <c r="W1169" s="1645"/>
      <c r="X1169" s="1645"/>
      <c r="Y1169" s="1645"/>
      <c r="Z1169" s="1645"/>
      <c r="AA1169" s="1645"/>
      <c r="AB1169" s="1645"/>
      <c r="AC1169" s="1645"/>
      <c r="AD1169" s="1645"/>
    </row>
    <row r="1170" spans="19:30">
      <c r="S1170" s="1645"/>
      <c r="T1170" s="1645"/>
      <c r="U1170" s="1645"/>
      <c r="V1170" s="1645"/>
      <c r="W1170" s="1645"/>
      <c r="X1170" s="1645"/>
      <c r="Y1170" s="1645"/>
      <c r="Z1170" s="1645"/>
      <c r="AA1170" s="1645"/>
      <c r="AB1170" s="1645"/>
      <c r="AC1170" s="1645"/>
      <c r="AD1170" s="1645"/>
    </row>
    <row r="1171" spans="19:30">
      <c r="S1171" s="1645"/>
      <c r="T1171" s="1645"/>
      <c r="U1171" s="1645"/>
      <c r="V1171" s="1645"/>
      <c r="W1171" s="1645"/>
      <c r="X1171" s="1645"/>
      <c r="Y1171" s="1645"/>
      <c r="Z1171" s="1645"/>
      <c r="AA1171" s="1645"/>
      <c r="AB1171" s="1645"/>
      <c r="AC1171" s="1645"/>
      <c r="AD1171" s="1645"/>
    </row>
    <row r="1172" spans="19:30">
      <c r="S1172" s="1645"/>
      <c r="T1172" s="1645"/>
      <c r="U1172" s="1645"/>
      <c r="V1172" s="1645"/>
      <c r="W1172" s="1645"/>
      <c r="X1172" s="1645"/>
      <c r="Y1172" s="1645"/>
      <c r="Z1172" s="1645"/>
      <c r="AA1172" s="1645"/>
      <c r="AB1172" s="1645"/>
      <c r="AC1172" s="1645"/>
      <c r="AD1172" s="1645"/>
    </row>
    <row r="1173" spans="19:30">
      <c r="S1173" s="1645"/>
      <c r="T1173" s="1645"/>
      <c r="U1173" s="1645"/>
      <c r="V1173" s="1645"/>
      <c r="W1173" s="1645"/>
      <c r="X1173" s="1645"/>
      <c r="Y1173" s="1645"/>
      <c r="Z1173" s="1645"/>
      <c r="AA1173" s="1645"/>
      <c r="AB1173" s="1645"/>
      <c r="AC1173" s="1645"/>
      <c r="AD1173" s="1645"/>
    </row>
    <row r="1174" spans="19:30">
      <c r="S1174" s="1645"/>
      <c r="T1174" s="1645"/>
      <c r="U1174" s="1645"/>
      <c r="V1174" s="1645"/>
      <c r="W1174" s="1645"/>
      <c r="X1174" s="1645"/>
      <c r="Y1174" s="1645"/>
      <c r="Z1174" s="1645"/>
      <c r="AA1174" s="1645"/>
      <c r="AB1174" s="1645"/>
      <c r="AC1174" s="1645"/>
      <c r="AD1174" s="1645"/>
    </row>
    <row r="1175" spans="19:30">
      <c r="S1175" s="1645"/>
      <c r="T1175" s="1645"/>
      <c r="U1175" s="1645"/>
      <c r="V1175" s="1645"/>
      <c r="W1175" s="1645"/>
      <c r="X1175" s="1645"/>
      <c r="Y1175" s="1645"/>
      <c r="Z1175" s="1645"/>
      <c r="AA1175" s="1645"/>
      <c r="AB1175" s="1645"/>
      <c r="AC1175" s="1645"/>
      <c r="AD1175" s="1645"/>
    </row>
    <row r="1176" spans="19:30">
      <c r="S1176" s="1645"/>
      <c r="T1176" s="1645"/>
      <c r="U1176" s="1645"/>
      <c r="V1176" s="1645"/>
      <c r="W1176" s="1645"/>
      <c r="X1176" s="1645"/>
      <c r="Y1176" s="1645"/>
      <c r="Z1176" s="1645"/>
      <c r="AA1176" s="1645"/>
      <c r="AB1176" s="1645"/>
      <c r="AC1176" s="1645"/>
      <c r="AD1176" s="1645"/>
    </row>
    <row r="1177" spans="19:30">
      <c r="S1177" s="1645"/>
      <c r="T1177" s="1645"/>
      <c r="U1177" s="1645"/>
      <c r="V1177" s="1645"/>
      <c r="W1177" s="1645"/>
      <c r="X1177" s="1645"/>
      <c r="Y1177" s="1645"/>
      <c r="Z1177" s="1645"/>
      <c r="AA1177" s="1645"/>
      <c r="AB1177" s="1645"/>
      <c r="AC1177" s="1645"/>
      <c r="AD1177" s="1645"/>
    </row>
    <row r="1178" spans="19:30">
      <c r="S1178" s="1645"/>
      <c r="T1178" s="1645"/>
      <c r="U1178" s="1645"/>
      <c r="V1178" s="1645"/>
      <c r="W1178" s="1645"/>
      <c r="X1178" s="1645"/>
      <c r="Y1178" s="1645"/>
      <c r="Z1178" s="1645"/>
      <c r="AA1178" s="1645"/>
      <c r="AB1178" s="1645"/>
      <c r="AC1178" s="1645"/>
      <c r="AD1178" s="1645"/>
    </row>
    <row r="1179" spans="19:30">
      <c r="S1179" s="1645"/>
      <c r="T1179" s="1645"/>
      <c r="U1179" s="1645"/>
      <c r="V1179" s="1645"/>
      <c r="W1179" s="1645"/>
      <c r="X1179" s="1645"/>
      <c r="Y1179" s="1645"/>
      <c r="Z1179" s="1645"/>
      <c r="AA1179" s="1645"/>
      <c r="AB1179" s="1645"/>
      <c r="AC1179" s="1645"/>
      <c r="AD1179" s="1645"/>
    </row>
    <row r="1180" spans="19:30">
      <c r="S1180" s="1645"/>
      <c r="T1180" s="1645"/>
      <c r="U1180" s="1645"/>
      <c r="V1180" s="1645"/>
      <c r="W1180" s="1645"/>
      <c r="X1180" s="1645"/>
      <c r="Y1180" s="1645"/>
      <c r="Z1180" s="1645"/>
      <c r="AA1180" s="1645"/>
      <c r="AB1180" s="1645"/>
      <c r="AC1180" s="1645"/>
      <c r="AD1180" s="1645"/>
    </row>
    <row r="1181" spans="19:30">
      <c r="S1181" s="1645"/>
      <c r="T1181" s="1645"/>
      <c r="U1181" s="1645"/>
      <c r="V1181" s="1645"/>
      <c r="W1181" s="1645"/>
      <c r="X1181" s="1645"/>
      <c r="Y1181" s="1645"/>
      <c r="Z1181" s="1645"/>
      <c r="AA1181" s="1645"/>
      <c r="AB1181" s="1645"/>
      <c r="AC1181" s="1645"/>
      <c r="AD1181" s="1645"/>
    </row>
    <row r="1182" spans="19:30">
      <c r="S1182" s="1645"/>
      <c r="T1182" s="1645"/>
      <c r="U1182" s="1645"/>
      <c r="V1182" s="1645"/>
      <c r="W1182" s="1645"/>
      <c r="X1182" s="1645"/>
      <c r="Y1182" s="1645"/>
      <c r="Z1182" s="1645"/>
      <c r="AA1182" s="1645"/>
      <c r="AB1182" s="1645"/>
      <c r="AC1182" s="1645"/>
      <c r="AD1182" s="1645"/>
    </row>
    <row r="1183" spans="19:30">
      <c r="S1183" s="1645"/>
      <c r="T1183" s="1645"/>
      <c r="U1183" s="1645"/>
      <c r="V1183" s="1645"/>
      <c r="W1183" s="1645"/>
      <c r="X1183" s="1645"/>
      <c r="Y1183" s="1645"/>
      <c r="Z1183" s="1645"/>
      <c r="AA1183" s="1645"/>
      <c r="AB1183" s="1645"/>
      <c r="AC1183" s="1645"/>
      <c r="AD1183" s="1645"/>
    </row>
    <row r="1184" spans="19:30">
      <c r="S1184" s="1645"/>
      <c r="T1184" s="1645"/>
      <c r="U1184" s="1645"/>
      <c r="V1184" s="1645"/>
      <c r="W1184" s="1645"/>
      <c r="X1184" s="1645"/>
      <c r="Y1184" s="1645"/>
      <c r="Z1184" s="1645"/>
      <c r="AA1184" s="1645"/>
      <c r="AB1184" s="1645"/>
      <c r="AC1184" s="1645"/>
      <c r="AD1184" s="1645"/>
    </row>
    <row r="1185" spans="19:30">
      <c r="S1185" s="1645"/>
      <c r="T1185" s="1645"/>
      <c r="U1185" s="1645"/>
      <c r="V1185" s="1645"/>
      <c r="W1185" s="1645"/>
      <c r="X1185" s="1645"/>
      <c r="Y1185" s="1645"/>
      <c r="Z1185" s="1645"/>
      <c r="AA1185" s="1645"/>
      <c r="AB1185" s="1645"/>
      <c r="AC1185" s="1645"/>
      <c r="AD1185" s="1645"/>
    </row>
    <row r="1186" spans="19:30">
      <c r="S1186" s="1645"/>
      <c r="T1186" s="1645"/>
      <c r="U1186" s="1645"/>
      <c r="V1186" s="1645"/>
      <c r="W1186" s="1645"/>
      <c r="X1186" s="1645"/>
      <c r="Y1186" s="1645"/>
      <c r="Z1186" s="1645"/>
      <c r="AA1186" s="1645"/>
      <c r="AB1186" s="1645"/>
      <c r="AC1186" s="1645"/>
      <c r="AD1186" s="1645"/>
    </row>
    <row r="1187" spans="19:30">
      <c r="S1187" s="1645"/>
      <c r="T1187" s="1645"/>
      <c r="U1187" s="1645"/>
      <c r="V1187" s="1645"/>
      <c r="W1187" s="1645"/>
      <c r="X1187" s="1645"/>
      <c r="Y1187" s="1645"/>
      <c r="Z1187" s="1645"/>
      <c r="AA1187" s="1645"/>
      <c r="AB1187" s="1645"/>
      <c r="AC1187" s="1645"/>
      <c r="AD1187" s="1645"/>
    </row>
    <row r="1188" spans="19:30">
      <c r="S1188" s="1645"/>
      <c r="T1188" s="1645"/>
      <c r="U1188" s="1645"/>
      <c r="V1188" s="1645"/>
      <c r="W1188" s="1645"/>
      <c r="X1188" s="1645"/>
      <c r="Y1188" s="1645"/>
      <c r="Z1188" s="1645"/>
      <c r="AA1188" s="1645"/>
      <c r="AB1188" s="1645"/>
      <c r="AC1188" s="1645"/>
      <c r="AD1188" s="1645"/>
    </row>
    <row r="1189" spans="19:30">
      <c r="S1189" s="1645"/>
      <c r="T1189" s="1645"/>
      <c r="U1189" s="1645"/>
      <c r="V1189" s="1645"/>
      <c r="W1189" s="1645"/>
      <c r="X1189" s="1645"/>
      <c r="Y1189" s="1645"/>
      <c r="Z1189" s="1645"/>
      <c r="AA1189" s="1645"/>
      <c r="AB1189" s="1645"/>
      <c r="AC1189" s="1645"/>
      <c r="AD1189" s="1645"/>
    </row>
    <row r="1190" spans="19:30">
      <c r="S1190" s="1645"/>
      <c r="T1190" s="1645"/>
      <c r="U1190" s="1645"/>
      <c r="V1190" s="1645"/>
      <c r="W1190" s="1645"/>
      <c r="X1190" s="1645"/>
      <c r="Y1190" s="1645"/>
      <c r="Z1190" s="1645"/>
      <c r="AA1190" s="1645"/>
      <c r="AB1190" s="1645"/>
      <c r="AC1190" s="1645"/>
      <c r="AD1190" s="1645"/>
    </row>
    <row r="1191" spans="19:30">
      <c r="S1191" s="1645"/>
      <c r="T1191" s="1645"/>
      <c r="U1191" s="1645"/>
      <c r="V1191" s="1645"/>
      <c r="W1191" s="1645"/>
      <c r="X1191" s="1645"/>
      <c r="Y1191" s="1645"/>
      <c r="Z1191" s="1645"/>
      <c r="AA1191" s="1645"/>
      <c r="AB1191" s="1645"/>
      <c r="AC1191" s="1645"/>
      <c r="AD1191" s="1645"/>
    </row>
    <row r="1192" spans="19:30">
      <c r="S1192" s="1645"/>
      <c r="T1192" s="1645"/>
      <c r="U1192" s="1645"/>
      <c r="V1192" s="1645"/>
      <c r="W1192" s="1645"/>
      <c r="X1192" s="1645"/>
      <c r="Y1192" s="1645"/>
      <c r="Z1192" s="1645"/>
      <c r="AA1192" s="1645"/>
      <c r="AB1192" s="1645"/>
      <c r="AC1192" s="1645"/>
      <c r="AD1192" s="1645"/>
    </row>
    <row r="1193" spans="19:30">
      <c r="S1193" s="1645"/>
      <c r="T1193" s="1645"/>
      <c r="U1193" s="1645"/>
      <c r="V1193" s="1645"/>
      <c r="W1193" s="1645"/>
      <c r="X1193" s="1645"/>
      <c r="Y1193" s="1645"/>
      <c r="Z1193" s="1645"/>
      <c r="AA1193" s="1645"/>
      <c r="AB1193" s="1645"/>
      <c r="AC1193" s="1645"/>
      <c r="AD1193" s="1645"/>
    </row>
    <row r="1194" spans="19:30">
      <c r="S1194" s="1645"/>
      <c r="T1194" s="1645"/>
      <c r="U1194" s="1645"/>
      <c r="V1194" s="1645"/>
      <c r="W1194" s="1645"/>
      <c r="X1194" s="1645"/>
      <c r="Y1194" s="1645"/>
      <c r="Z1194" s="1645"/>
      <c r="AA1194" s="1645"/>
      <c r="AB1194" s="1645"/>
      <c r="AC1194" s="1645"/>
      <c r="AD1194" s="1645"/>
    </row>
    <row r="1195" spans="19:30">
      <c r="S1195" s="1645"/>
      <c r="T1195" s="1645"/>
      <c r="U1195" s="1645"/>
      <c r="V1195" s="1645"/>
      <c r="W1195" s="1645"/>
      <c r="X1195" s="1645"/>
      <c r="Y1195" s="1645"/>
      <c r="Z1195" s="1645"/>
      <c r="AA1195" s="1645"/>
      <c r="AB1195" s="1645"/>
      <c r="AC1195" s="1645"/>
      <c r="AD1195" s="1645"/>
    </row>
    <row r="1196" spans="19:30">
      <c r="S1196" s="1645"/>
      <c r="T1196" s="1645"/>
      <c r="U1196" s="1645"/>
      <c r="V1196" s="1645"/>
      <c r="W1196" s="1645"/>
      <c r="X1196" s="1645"/>
      <c r="Y1196" s="1645"/>
      <c r="Z1196" s="1645"/>
      <c r="AA1196" s="1645"/>
      <c r="AB1196" s="1645"/>
      <c r="AC1196" s="1645"/>
      <c r="AD1196" s="1645"/>
    </row>
    <row r="1197" spans="19:30">
      <c r="S1197" s="1645"/>
      <c r="T1197" s="1645"/>
      <c r="U1197" s="1645"/>
      <c r="V1197" s="1645"/>
      <c r="W1197" s="1645"/>
      <c r="X1197" s="1645"/>
      <c r="Y1197" s="1645"/>
      <c r="Z1197" s="1645"/>
      <c r="AA1197" s="1645"/>
      <c r="AB1197" s="1645"/>
      <c r="AC1197" s="1645"/>
      <c r="AD1197" s="1645"/>
    </row>
    <row r="1198" spans="19:30">
      <c r="S1198" s="1645"/>
      <c r="T1198" s="1645"/>
      <c r="U1198" s="1645"/>
      <c r="V1198" s="1645"/>
      <c r="W1198" s="1645"/>
      <c r="X1198" s="1645"/>
      <c r="Y1198" s="1645"/>
      <c r="Z1198" s="1645"/>
      <c r="AA1198" s="1645"/>
      <c r="AB1198" s="1645"/>
      <c r="AC1198" s="1645"/>
      <c r="AD1198" s="1645"/>
    </row>
    <row r="1199" spans="19:30">
      <c r="S1199" s="1645"/>
      <c r="T1199" s="1645"/>
      <c r="U1199" s="1645"/>
      <c r="V1199" s="1645"/>
      <c r="W1199" s="1645"/>
      <c r="X1199" s="1645"/>
      <c r="Y1199" s="1645"/>
      <c r="Z1199" s="1645"/>
      <c r="AA1199" s="1645"/>
      <c r="AB1199" s="1645"/>
      <c r="AC1199" s="1645"/>
      <c r="AD1199" s="1645"/>
    </row>
    <row r="1200" spans="19:30">
      <c r="S1200" s="1645"/>
      <c r="T1200" s="1645"/>
      <c r="U1200" s="1645"/>
      <c r="V1200" s="1645"/>
      <c r="W1200" s="1645"/>
      <c r="X1200" s="1645"/>
      <c r="Y1200" s="1645"/>
      <c r="Z1200" s="1645"/>
      <c r="AA1200" s="1645"/>
      <c r="AB1200" s="1645"/>
      <c r="AC1200" s="1645"/>
      <c r="AD1200" s="1645"/>
    </row>
    <row r="1201" spans="19:30">
      <c r="S1201" s="1645"/>
      <c r="T1201" s="1645"/>
      <c r="U1201" s="1645"/>
      <c r="V1201" s="1645"/>
      <c r="W1201" s="1645"/>
      <c r="X1201" s="1645"/>
      <c r="Y1201" s="1645"/>
      <c r="Z1201" s="1645"/>
      <c r="AA1201" s="1645"/>
      <c r="AB1201" s="1645"/>
      <c r="AC1201" s="1645"/>
      <c r="AD1201" s="1645"/>
    </row>
    <row r="1202" spans="19:30">
      <c r="S1202" s="1645"/>
      <c r="T1202" s="1645"/>
      <c r="U1202" s="1645"/>
      <c r="V1202" s="1645"/>
      <c r="W1202" s="1645"/>
      <c r="X1202" s="1645"/>
      <c r="Y1202" s="1645"/>
      <c r="Z1202" s="1645"/>
      <c r="AA1202" s="1645"/>
      <c r="AB1202" s="1645"/>
      <c r="AC1202" s="1645"/>
      <c r="AD1202" s="1645"/>
    </row>
    <row r="1203" spans="19:30">
      <c r="S1203" s="1645"/>
      <c r="T1203" s="1645"/>
      <c r="U1203" s="1645"/>
      <c r="V1203" s="1645"/>
      <c r="W1203" s="1645"/>
      <c r="X1203" s="1645"/>
      <c r="Y1203" s="1645"/>
      <c r="Z1203" s="1645"/>
      <c r="AA1203" s="1645"/>
      <c r="AB1203" s="1645"/>
      <c r="AC1203" s="1645"/>
      <c r="AD1203" s="1645"/>
    </row>
    <row r="1204" spans="19:30">
      <c r="S1204" s="1645"/>
      <c r="T1204" s="1645"/>
      <c r="U1204" s="1645"/>
      <c r="V1204" s="1645"/>
      <c r="W1204" s="1645"/>
      <c r="X1204" s="1645"/>
      <c r="Y1204" s="1645"/>
      <c r="Z1204" s="1645"/>
      <c r="AA1204" s="1645"/>
      <c r="AB1204" s="1645"/>
      <c r="AC1204" s="1645"/>
      <c r="AD1204" s="1645"/>
    </row>
    <row r="1205" spans="19:30">
      <c r="S1205" s="1645"/>
      <c r="T1205" s="1645"/>
      <c r="U1205" s="1645"/>
      <c r="V1205" s="1645"/>
      <c r="W1205" s="1645"/>
      <c r="X1205" s="1645"/>
      <c r="Y1205" s="1645"/>
      <c r="Z1205" s="1645"/>
      <c r="AA1205" s="1645"/>
      <c r="AB1205" s="1645"/>
      <c r="AC1205" s="1645"/>
      <c r="AD1205" s="1645"/>
    </row>
    <row r="1206" spans="19:30">
      <c r="S1206" s="1645"/>
      <c r="T1206" s="1645"/>
      <c r="U1206" s="1645"/>
      <c r="V1206" s="1645"/>
      <c r="W1206" s="1645"/>
      <c r="X1206" s="1645"/>
      <c r="Y1206" s="1645"/>
      <c r="Z1206" s="1645"/>
      <c r="AA1206" s="1645"/>
      <c r="AB1206" s="1645"/>
      <c r="AC1206" s="1645"/>
      <c r="AD1206" s="1645"/>
    </row>
    <row r="1207" spans="19:30">
      <c r="S1207" s="1645"/>
      <c r="T1207" s="1645"/>
      <c r="U1207" s="1645"/>
      <c r="V1207" s="1645"/>
      <c r="W1207" s="1645"/>
      <c r="X1207" s="1645"/>
      <c r="Y1207" s="1645"/>
      <c r="Z1207" s="1645"/>
      <c r="AA1207" s="1645"/>
      <c r="AB1207" s="1645"/>
      <c r="AC1207" s="1645"/>
      <c r="AD1207" s="1645"/>
    </row>
    <row r="1208" spans="19:30">
      <c r="S1208" s="1645"/>
      <c r="T1208" s="1645"/>
      <c r="U1208" s="1645"/>
      <c r="V1208" s="1645"/>
      <c r="W1208" s="1645"/>
      <c r="X1208" s="1645"/>
      <c r="Y1208" s="1645"/>
      <c r="Z1208" s="1645"/>
      <c r="AA1208" s="1645"/>
      <c r="AB1208" s="1645"/>
      <c r="AC1208" s="1645"/>
      <c r="AD1208" s="1645"/>
    </row>
    <row r="1209" spans="19:30">
      <c r="S1209" s="1645"/>
      <c r="T1209" s="1645"/>
      <c r="U1209" s="1645"/>
      <c r="V1209" s="1645"/>
      <c r="W1209" s="1645"/>
      <c r="X1209" s="1645"/>
      <c r="Y1209" s="1645"/>
      <c r="Z1209" s="1645"/>
      <c r="AA1209" s="1645"/>
      <c r="AB1209" s="1645"/>
      <c r="AC1209" s="1645"/>
      <c r="AD1209" s="1645"/>
    </row>
    <row r="1210" spans="19:30">
      <c r="S1210" s="1645"/>
      <c r="T1210" s="1645"/>
      <c r="U1210" s="1645"/>
      <c r="V1210" s="1645"/>
      <c r="W1210" s="1645"/>
      <c r="X1210" s="1645"/>
      <c r="Y1210" s="1645"/>
      <c r="Z1210" s="1645"/>
      <c r="AA1210" s="1645"/>
      <c r="AB1210" s="1645"/>
      <c r="AC1210" s="1645"/>
      <c r="AD1210" s="1645"/>
    </row>
    <row r="1211" spans="19:30">
      <c r="S1211" s="1645"/>
      <c r="T1211" s="1645"/>
      <c r="U1211" s="1645"/>
      <c r="V1211" s="1645"/>
      <c r="W1211" s="1645"/>
      <c r="X1211" s="1645"/>
      <c r="Y1211" s="1645"/>
      <c r="Z1211" s="1645"/>
      <c r="AA1211" s="1645"/>
      <c r="AB1211" s="1645"/>
      <c r="AC1211" s="1645"/>
      <c r="AD1211" s="1645"/>
    </row>
    <row r="1212" spans="19:30">
      <c r="S1212" s="1645"/>
      <c r="T1212" s="1645"/>
      <c r="U1212" s="1645"/>
      <c r="V1212" s="1645"/>
      <c r="W1212" s="1645"/>
      <c r="X1212" s="1645"/>
      <c r="Y1212" s="1645"/>
      <c r="Z1212" s="1645"/>
      <c r="AA1212" s="1645"/>
      <c r="AB1212" s="1645"/>
      <c r="AC1212" s="1645"/>
      <c r="AD1212" s="1645"/>
    </row>
    <row r="1213" spans="19:30">
      <c r="S1213" s="1645"/>
      <c r="T1213" s="1645"/>
      <c r="U1213" s="1645"/>
      <c r="V1213" s="1645"/>
      <c r="W1213" s="1645"/>
      <c r="X1213" s="1645"/>
      <c r="Y1213" s="1645"/>
      <c r="Z1213" s="1645"/>
      <c r="AA1213" s="1645"/>
      <c r="AB1213" s="1645"/>
      <c r="AC1213" s="1645"/>
      <c r="AD1213" s="1645"/>
    </row>
    <row r="1214" spans="19:30">
      <c r="S1214" s="1645"/>
      <c r="T1214" s="1645"/>
      <c r="U1214" s="1645"/>
      <c r="V1214" s="1645"/>
      <c r="W1214" s="1645"/>
      <c r="X1214" s="1645"/>
      <c r="Y1214" s="1645"/>
      <c r="Z1214" s="1645"/>
      <c r="AA1214" s="1645"/>
      <c r="AB1214" s="1645"/>
      <c r="AC1214" s="1645"/>
      <c r="AD1214" s="1645"/>
    </row>
    <row r="1215" spans="19:30">
      <c r="S1215" s="1645"/>
      <c r="T1215" s="1645"/>
      <c r="U1215" s="1645"/>
      <c r="V1215" s="1645"/>
      <c r="W1215" s="1645"/>
      <c r="X1215" s="1645"/>
      <c r="Y1215" s="1645"/>
      <c r="Z1215" s="1645"/>
      <c r="AA1215" s="1645"/>
      <c r="AB1215" s="1645"/>
      <c r="AC1215" s="1645"/>
      <c r="AD1215" s="1645"/>
    </row>
    <row r="1216" spans="19:30">
      <c r="S1216" s="1645"/>
      <c r="T1216" s="1645"/>
      <c r="U1216" s="1645"/>
      <c r="V1216" s="1645"/>
      <c r="W1216" s="1645"/>
      <c r="X1216" s="1645"/>
      <c r="Y1216" s="1645"/>
      <c r="Z1216" s="1645"/>
      <c r="AA1216" s="1645"/>
      <c r="AB1216" s="1645"/>
      <c r="AC1216" s="1645"/>
      <c r="AD1216" s="1645"/>
    </row>
    <row r="1217" spans="19:30">
      <c r="S1217" s="1645"/>
      <c r="T1217" s="1645"/>
      <c r="U1217" s="1645"/>
      <c r="V1217" s="1645"/>
      <c r="W1217" s="1645"/>
      <c r="X1217" s="1645"/>
      <c r="Y1217" s="1645"/>
      <c r="Z1217" s="1645"/>
      <c r="AA1217" s="1645"/>
      <c r="AB1217" s="1645"/>
      <c r="AC1217" s="1645"/>
      <c r="AD1217" s="1645"/>
    </row>
    <row r="1218" spans="19:30">
      <c r="S1218" s="1645"/>
      <c r="T1218" s="1645"/>
      <c r="U1218" s="1645"/>
      <c r="V1218" s="1645"/>
      <c r="W1218" s="1645"/>
      <c r="X1218" s="1645"/>
      <c r="Y1218" s="1645"/>
      <c r="Z1218" s="1645"/>
      <c r="AA1218" s="1645"/>
      <c r="AB1218" s="1645"/>
      <c r="AC1218" s="1645"/>
      <c r="AD1218" s="1645"/>
    </row>
    <row r="1219" spans="19:30">
      <c r="S1219" s="1645"/>
      <c r="T1219" s="1645"/>
      <c r="U1219" s="1645"/>
      <c r="V1219" s="1645"/>
      <c r="W1219" s="1645"/>
      <c r="X1219" s="1645"/>
      <c r="Y1219" s="1645"/>
      <c r="Z1219" s="1645"/>
      <c r="AA1219" s="1645"/>
      <c r="AB1219" s="1645"/>
      <c r="AC1219" s="1645"/>
      <c r="AD1219" s="1645"/>
    </row>
    <row r="1220" spans="19:30">
      <c r="S1220" s="1645"/>
      <c r="T1220" s="1645"/>
      <c r="U1220" s="1645"/>
      <c r="V1220" s="1645"/>
      <c r="W1220" s="1645"/>
      <c r="X1220" s="1645"/>
      <c r="Y1220" s="1645"/>
      <c r="Z1220" s="1645"/>
      <c r="AA1220" s="1645"/>
      <c r="AB1220" s="1645"/>
      <c r="AC1220" s="1645"/>
      <c r="AD1220" s="1645"/>
    </row>
    <row r="1221" spans="19:30">
      <c r="S1221" s="1645"/>
      <c r="T1221" s="1645"/>
      <c r="U1221" s="1645"/>
      <c r="V1221" s="1645"/>
      <c r="W1221" s="1645"/>
      <c r="X1221" s="1645"/>
      <c r="Y1221" s="1645"/>
      <c r="Z1221" s="1645"/>
      <c r="AA1221" s="1645"/>
      <c r="AB1221" s="1645"/>
      <c r="AC1221" s="1645"/>
      <c r="AD1221" s="1645"/>
    </row>
    <row r="1222" spans="19:30">
      <c r="S1222" s="1645"/>
      <c r="T1222" s="1645"/>
      <c r="U1222" s="1645"/>
      <c r="V1222" s="1645"/>
      <c r="W1222" s="1645"/>
      <c r="X1222" s="1645"/>
      <c r="Y1222" s="1645"/>
      <c r="Z1222" s="1645"/>
      <c r="AA1222" s="1645"/>
      <c r="AB1222" s="1645"/>
      <c r="AC1222" s="1645"/>
      <c r="AD1222" s="1645"/>
    </row>
    <row r="1223" spans="19:30">
      <c r="S1223" s="1645"/>
      <c r="T1223" s="1645"/>
      <c r="U1223" s="1645"/>
      <c r="V1223" s="1645"/>
      <c r="W1223" s="1645"/>
      <c r="X1223" s="1645"/>
      <c r="Y1223" s="1645"/>
      <c r="Z1223" s="1645"/>
      <c r="AA1223" s="1645"/>
      <c r="AB1223" s="1645"/>
      <c r="AC1223" s="1645"/>
      <c r="AD1223" s="1645"/>
    </row>
    <row r="1224" spans="19:30">
      <c r="S1224" s="1645"/>
      <c r="T1224" s="1645"/>
      <c r="U1224" s="1645"/>
      <c r="V1224" s="1645"/>
      <c r="W1224" s="1645"/>
      <c r="X1224" s="1645"/>
      <c r="Y1224" s="1645"/>
      <c r="Z1224" s="1645"/>
      <c r="AA1224" s="1645"/>
      <c r="AB1224" s="1645"/>
      <c r="AC1224" s="1645"/>
      <c r="AD1224" s="1645"/>
    </row>
    <row r="1225" spans="19:30">
      <c r="S1225" s="1645"/>
      <c r="T1225" s="1645"/>
      <c r="U1225" s="1645"/>
      <c r="V1225" s="1645"/>
      <c r="W1225" s="1645"/>
      <c r="X1225" s="1645"/>
      <c r="Y1225" s="1645"/>
      <c r="Z1225" s="1645"/>
      <c r="AA1225" s="1645"/>
      <c r="AB1225" s="1645"/>
      <c r="AC1225" s="1645"/>
      <c r="AD1225" s="1645"/>
    </row>
    <row r="1226" spans="19:30">
      <c r="S1226" s="1645"/>
      <c r="T1226" s="1645"/>
      <c r="U1226" s="1645"/>
      <c r="V1226" s="1645"/>
      <c r="W1226" s="1645"/>
      <c r="X1226" s="1645"/>
      <c r="Y1226" s="1645"/>
      <c r="Z1226" s="1645"/>
      <c r="AA1226" s="1645"/>
      <c r="AB1226" s="1645"/>
      <c r="AC1226" s="1645"/>
      <c r="AD1226" s="1645"/>
    </row>
    <row r="1227" spans="19:30">
      <c r="S1227" s="1645"/>
      <c r="T1227" s="1645"/>
      <c r="U1227" s="1645"/>
      <c r="V1227" s="1645"/>
      <c r="W1227" s="1645"/>
      <c r="X1227" s="1645"/>
      <c r="Y1227" s="1645"/>
      <c r="Z1227" s="1645"/>
      <c r="AA1227" s="1645"/>
      <c r="AB1227" s="1645"/>
      <c r="AC1227" s="1645"/>
      <c r="AD1227" s="1645"/>
    </row>
    <row r="1228" spans="19:30">
      <c r="S1228" s="1645"/>
      <c r="T1228" s="1645"/>
      <c r="U1228" s="1645"/>
      <c r="V1228" s="1645"/>
      <c r="W1228" s="1645"/>
      <c r="X1228" s="1645"/>
      <c r="Y1228" s="1645"/>
      <c r="Z1228" s="1645"/>
      <c r="AA1228" s="1645"/>
      <c r="AB1228" s="1645"/>
      <c r="AC1228" s="1645"/>
      <c r="AD1228" s="1645"/>
    </row>
    <row r="1229" spans="19:30">
      <c r="S1229" s="1645"/>
      <c r="T1229" s="1645"/>
      <c r="U1229" s="1645"/>
      <c r="V1229" s="1645"/>
      <c r="W1229" s="1645"/>
      <c r="X1229" s="1645"/>
      <c r="Y1229" s="1645"/>
      <c r="Z1229" s="1645"/>
      <c r="AA1229" s="1645"/>
      <c r="AB1229" s="1645"/>
      <c r="AC1229" s="1645"/>
      <c r="AD1229" s="1645"/>
    </row>
    <row r="1230" spans="19:30">
      <c r="S1230" s="1645"/>
      <c r="T1230" s="1645"/>
      <c r="U1230" s="1645"/>
      <c r="V1230" s="1645"/>
      <c r="W1230" s="1645"/>
      <c r="X1230" s="1645"/>
      <c r="Y1230" s="1645"/>
      <c r="Z1230" s="1645"/>
      <c r="AA1230" s="1645"/>
      <c r="AB1230" s="1645"/>
      <c r="AC1230" s="1645"/>
      <c r="AD1230" s="1645"/>
    </row>
    <row r="1231" spans="19:30">
      <c r="S1231" s="1645"/>
      <c r="T1231" s="1645"/>
      <c r="U1231" s="1645"/>
      <c r="V1231" s="1645"/>
      <c r="W1231" s="1645"/>
      <c r="X1231" s="1645"/>
      <c r="Y1231" s="1645"/>
      <c r="Z1231" s="1645"/>
      <c r="AA1231" s="1645"/>
      <c r="AB1231" s="1645"/>
      <c r="AC1231" s="1645"/>
      <c r="AD1231" s="1645"/>
    </row>
    <row r="1232" spans="19:30">
      <c r="S1232" s="1645"/>
      <c r="T1232" s="1645"/>
      <c r="U1232" s="1645"/>
      <c r="V1232" s="1645"/>
      <c r="W1232" s="1645"/>
      <c r="X1232" s="1645"/>
      <c r="Y1232" s="1645"/>
      <c r="Z1232" s="1645"/>
      <c r="AA1232" s="1645"/>
      <c r="AB1232" s="1645"/>
      <c r="AC1232" s="1645"/>
      <c r="AD1232" s="1645"/>
    </row>
    <row r="1233" spans="19:30">
      <c r="S1233" s="1645"/>
      <c r="T1233" s="1645"/>
      <c r="U1233" s="1645"/>
      <c r="V1233" s="1645"/>
      <c r="W1233" s="1645"/>
      <c r="X1233" s="1645"/>
      <c r="Y1233" s="1645"/>
      <c r="Z1233" s="1645"/>
      <c r="AA1233" s="1645"/>
      <c r="AB1233" s="1645"/>
      <c r="AC1233" s="1645"/>
      <c r="AD1233" s="1645"/>
    </row>
    <row r="1234" spans="19:30">
      <c r="S1234" s="1645"/>
      <c r="T1234" s="1645"/>
      <c r="U1234" s="1645"/>
      <c r="V1234" s="1645"/>
      <c r="W1234" s="1645"/>
      <c r="X1234" s="1645"/>
      <c r="Y1234" s="1645"/>
      <c r="Z1234" s="1645"/>
      <c r="AA1234" s="1645"/>
      <c r="AB1234" s="1645"/>
      <c r="AC1234" s="1645"/>
      <c r="AD1234" s="1645"/>
    </row>
    <row r="1235" spans="19:30">
      <c r="S1235" s="1645"/>
      <c r="T1235" s="1645"/>
      <c r="U1235" s="1645"/>
      <c r="V1235" s="1645"/>
      <c r="W1235" s="1645"/>
      <c r="X1235" s="1645"/>
      <c r="Y1235" s="1645"/>
      <c r="Z1235" s="1645"/>
      <c r="AA1235" s="1645"/>
      <c r="AB1235" s="1645"/>
      <c r="AC1235" s="1645"/>
      <c r="AD1235" s="1645"/>
    </row>
    <row r="1236" spans="19:30">
      <c r="S1236" s="1645"/>
      <c r="T1236" s="1645"/>
      <c r="U1236" s="1645"/>
      <c r="V1236" s="1645"/>
      <c r="W1236" s="1645"/>
      <c r="X1236" s="1645"/>
      <c r="Y1236" s="1645"/>
      <c r="Z1236" s="1645"/>
      <c r="AA1236" s="1645"/>
      <c r="AB1236" s="1645"/>
      <c r="AC1236" s="1645"/>
      <c r="AD1236" s="1645"/>
    </row>
    <row r="1237" spans="19:30">
      <c r="S1237" s="1645"/>
      <c r="T1237" s="1645"/>
      <c r="U1237" s="1645"/>
      <c r="V1237" s="1645"/>
      <c r="W1237" s="1645"/>
      <c r="X1237" s="1645"/>
      <c r="Y1237" s="1645"/>
      <c r="Z1237" s="1645"/>
      <c r="AA1237" s="1645"/>
      <c r="AB1237" s="1645"/>
      <c r="AC1237" s="1645"/>
      <c r="AD1237" s="1645"/>
    </row>
    <row r="1238" spans="19:30">
      <c r="S1238" s="1645"/>
      <c r="T1238" s="1645"/>
      <c r="U1238" s="1645"/>
      <c r="V1238" s="1645"/>
      <c r="W1238" s="1645"/>
      <c r="X1238" s="1645"/>
      <c r="Y1238" s="1645"/>
      <c r="Z1238" s="1645"/>
      <c r="AA1238" s="1645"/>
      <c r="AB1238" s="1645"/>
      <c r="AC1238" s="1645"/>
      <c r="AD1238" s="1645"/>
    </row>
    <row r="1239" spans="19:30">
      <c r="S1239" s="1645"/>
      <c r="T1239" s="1645"/>
      <c r="U1239" s="1645"/>
      <c r="V1239" s="1645"/>
      <c r="W1239" s="1645"/>
      <c r="X1239" s="1645"/>
      <c r="Y1239" s="1645"/>
      <c r="Z1239" s="1645"/>
      <c r="AA1239" s="1645"/>
      <c r="AB1239" s="1645"/>
      <c r="AC1239" s="1645"/>
      <c r="AD1239" s="1645"/>
    </row>
    <row r="1240" spans="19:30">
      <c r="S1240" s="1645"/>
      <c r="T1240" s="1645"/>
      <c r="U1240" s="1645"/>
      <c r="V1240" s="1645"/>
      <c r="W1240" s="1645"/>
      <c r="X1240" s="1645"/>
      <c r="Y1240" s="1645"/>
      <c r="Z1240" s="1645"/>
      <c r="AA1240" s="1645"/>
      <c r="AB1240" s="1645"/>
      <c r="AC1240" s="1645"/>
      <c r="AD1240" s="1645"/>
    </row>
    <row r="1241" spans="19:30">
      <c r="S1241" s="1645"/>
      <c r="T1241" s="1645"/>
      <c r="U1241" s="1645"/>
      <c r="V1241" s="1645"/>
      <c r="W1241" s="1645"/>
      <c r="X1241" s="1645"/>
      <c r="Y1241" s="1645"/>
      <c r="Z1241" s="1645"/>
      <c r="AA1241" s="1645"/>
      <c r="AB1241" s="1645"/>
      <c r="AC1241" s="1645"/>
      <c r="AD1241" s="1645"/>
    </row>
    <row r="1242" spans="19:30">
      <c r="S1242" s="1645"/>
      <c r="T1242" s="1645"/>
      <c r="U1242" s="1645"/>
      <c r="V1242" s="1645"/>
      <c r="W1242" s="1645"/>
      <c r="X1242" s="1645"/>
      <c r="Y1242" s="1645"/>
      <c r="Z1242" s="1645"/>
      <c r="AA1242" s="1645"/>
      <c r="AB1242" s="1645"/>
      <c r="AC1242" s="1645"/>
      <c r="AD1242" s="1645"/>
    </row>
    <row r="1243" spans="19:30">
      <c r="S1243" s="1645"/>
      <c r="T1243" s="1645"/>
      <c r="U1243" s="1645"/>
      <c r="V1243" s="1645"/>
      <c r="W1243" s="1645"/>
      <c r="X1243" s="1645"/>
      <c r="Y1243" s="1645"/>
      <c r="Z1243" s="1645"/>
      <c r="AA1243" s="1645"/>
      <c r="AB1243" s="1645"/>
      <c r="AC1243" s="1645"/>
      <c r="AD1243" s="1645"/>
    </row>
    <row r="1244" spans="19:30">
      <c r="S1244" s="1645"/>
      <c r="T1244" s="1645"/>
      <c r="U1244" s="1645"/>
      <c r="V1244" s="1645"/>
      <c r="W1244" s="1645"/>
      <c r="X1244" s="1645"/>
      <c r="Y1244" s="1645"/>
      <c r="Z1244" s="1645"/>
      <c r="AA1244" s="1645"/>
      <c r="AB1244" s="1645"/>
      <c r="AC1244" s="1645"/>
      <c r="AD1244" s="1645"/>
    </row>
    <row r="1245" spans="19:30">
      <c r="S1245" s="1645"/>
      <c r="T1245" s="1645"/>
      <c r="U1245" s="1645"/>
      <c r="V1245" s="1645"/>
      <c r="W1245" s="1645"/>
      <c r="X1245" s="1645"/>
      <c r="Y1245" s="1645"/>
      <c r="Z1245" s="1645"/>
      <c r="AA1245" s="1645"/>
      <c r="AB1245" s="1645"/>
      <c r="AC1245" s="1645"/>
      <c r="AD1245" s="1645"/>
    </row>
    <row r="1246" spans="19:30">
      <c r="S1246" s="1645"/>
      <c r="T1246" s="1645"/>
      <c r="U1246" s="1645"/>
      <c r="V1246" s="1645"/>
      <c r="W1246" s="1645"/>
      <c r="X1246" s="1645"/>
      <c r="Y1246" s="1645"/>
      <c r="Z1246" s="1645"/>
      <c r="AA1246" s="1645"/>
      <c r="AB1246" s="1645"/>
      <c r="AC1246" s="1645"/>
      <c r="AD1246" s="1645"/>
    </row>
    <row r="1247" spans="19:30">
      <c r="S1247" s="1645"/>
      <c r="T1247" s="1645"/>
      <c r="U1247" s="1645"/>
      <c r="V1247" s="1645"/>
      <c r="W1247" s="1645"/>
      <c r="X1247" s="1645"/>
      <c r="Y1247" s="1645"/>
      <c r="Z1247" s="1645"/>
      <c r="AA1247" s="1645"/>
      <c r="AB1247" s="1645"/>
      <c r="AC1247" s="1645"/>
      <c r="AD1247" s="1645"/>
    </row>
    <row r="1248" spans="19:30">
      <c r="S1248" s="1645"/>
      <c r="T1248" s="1645"/>
      <c r="U1248" s="1645"/>
      <c r="V1248" s="1645"/>
      <c r="W1248" s="1645"/>
      <c r="X1248" s="1645"/>
      <c r="Y1248" s="1645"/>
      <c r="Z1248" s="1645"/>
      <c r="AA1248" s="1645"/>
      <c r="AB1248" s="1645"/>
      <c r="AC1248" s="1645"/>
      <c r="AD1248" s="1645"/>
    </row>
    <row r="1249" spans="19:30">
      <c r="S1249" s="1645"/>
      <c r="T1249" s="1645"/>
      <c r="U1249" s="1645"/>
      <c r="V1249" s="1645"/>
      <c r="W1249" s="1645"/>
      <c r="X1249" s="1645"/>
      <c r="Y1249" s="1645"/>
      <c r="Z1249" s="1645"/>
      <c r="AA1249" s="1645"/>
      <c r="AB1249" s="1645"/>
      <c r="AC1249" s="1645"/>
      <c r="AD1249" s="1645"/>
    </row>
    <row r="1250" spans="19:30">
      <c r="S1250" s="1645"/>
      <c r="T1250" s="1645"/>
      <c r="U1250" s="1645"/>
      <c r="V1250" s="1645"/>
      <c r="W1250" s="1645"/>
      <c r="X1250" s="1645"/>
      <c r="Y1250" s="1645"/>
      <c r="Z1250" s="1645"/>
      <c r="AA1250" s="1645"/>
      <c r="AB1250" s="1645"/>
      <c r="AC1250" s="1645"/>
      <c r="AD1250" s="1645"/>
    </row>
    <row r="1251" spans="19:30">
      <c r="S1251" s="1645"/>
      <c r="T1251" s="1645"/>
      <c r="U1251" s="1645"/>
      <c r="V1251" s="1645"/>
      <c r="W1251" s="1645"/>
      <c r="X1251" s="1645"/>
      <c r="Y1251" s="1645"/>
      <c r="Z1251" s="1645"/>
      <c r="AA1251" s="1645"/>
      <c r="AB1251" s="1645"/>
      <c r="AC1251" s="1645"/>
      <c r="AD1251" s="1645"/>
    </row>
    <row r="1252" spans="19:30">
      <c r="S1252" s="1645"/>
      <c r="T1252" s="1645"/>
      <c r="U1252" s="1645"/>
      <c r="V1252" s="1645"/>
      <c r="W1252" s="1645"/>
      <c r="X1252" s="1645"/>
      <c r="Y1252" s="1645"/>
      <c r="Z1252" s="1645"/>
      <c r="AA1252" s="1645"/>
      <c r="AB1252" s="1645"/>
      <c r="AC1252" s="1645"/>
      <c r="AD1252" s="1645"/>
    </row>
    <row r="1253" spans="19:30">
      <c r="S1253" s="1645"/>
      <c r="T1253" s="1645"/>
      <c r="U1253" s="1645"/>
      <c r="V1253" s="1645"/>
      <c r="W1253" s="1645"/>
      <c r="X1253" s="1645"/>
      <c r="Y1253" s="1645"/>
      <c r="Z1253" s="1645"/>
      <c r="AA1253" s="1645"/>
      <c r="AB1253" s="1645"/>
      <c r="AC1253" s="1645"/>
      <c r="AD1253" s="1645"/>
    </row>
    <row r="1254" spans="19:30">
      <c r="S1254" s="1645"/>
      <c r="T1254" s="1645"/>
      <c r="U1254" s="1645"/>
      <c r="V1254" s="1645"/>
      <c r="W1254" s="1645"/>
      <c r="X1254" s="1645"/>
      <c r="Y1254" s="1645"/>
      <c r="Z1254" s="1645"/>
      <c r="AA1254" s="1645"/>
      <c r="AB1254" s="1645"/>
      <c r="AC1254" s="1645"/>
      <c r="AD1254" s="1645"/>
    </row>
    <row r="1255" spans="19:30">
      <c r="S1255" s="1645"/>
      <c r="T1255" s="1645"/>
      <c r="U1255" s="1645"/>
      <c r="V1255" s="1645"/>
      <c r="W1255" s="1645"/>
      <c r="X1255" s="1645"/>
      <c r="Y1255" s="1645"/>
      <c r="Z1255" s="1645"/>
      <c r="AA1255" s="1645"/>
      <c r="AB1255" s="1645"/>
      <c r="AC1255" s="1645"/>
      <c r="AD1255" s="1645"/>
    </row>
    <row r="1256" spans="19:30">
      <c r="S1256" s="1645"/>
      <c r="T1256" s="1645"/>
      <c r="U1256" s="1645"/>
      <c r="V1256" s="1645"/>
      <c r="W1256" s="1645"/>
      <c r="X1256" s="1645"/>
      <c r="Y1256" s="1645"/>
      <c r="Z1256" s="1645"/>
      <c r="AA1256" s="1645"/>
      <c r="AB1256" s="1645"/>
      <c r="AC1256" s="1645"/>
      <c r="AD1256" s="1645"/>
    </row>
    <row r="1257" spans="19:30">
      <c r="S1257" s="1645"/>
      <c r="T1257" s="1645"/>
      <c r="U1257" s="1645"/>
      <c r="V1257" s="1645"/>
      <c r="W1257" s="1645"/>
      <c r="X1257" s="1645"/>
      <c r="Y1257" s="1645"/>
      <c r="Z1257" s="1645"/>
      <c r="AA1257" s="1645"/>
      <c r="AB1257" s="1645"/>
      <c r="AC1257" s="1645"/>
      <c r="AD1257" s="1645"/>
    </row>
    <row r="1258" spans="19:30">
      <c r="S1258" s="1645"/>
      <c r="T1258" s="1645"/>
      <c r="U1258" s="1645"/>
      <c r="V1258" s="1645"/>
      <c r="W1258" s="1645"/>
      <c r="X1258" s="1645"/>
      <c r="Y1258" s="1645"/>
      <c r="Z1258" s="1645"/>
      <c r="AA1258" s="1645"/>
      <c r="AB1258" s="1645"/>
      <c r="AC1258" s="1645"/>
      <c r="AD1258" s="1645"/>
    </row>
    <row r="1259" spans="19:30">
      <c r="S1259" s="1645"/>
      <c r="T1259" s="1645"/>
      <c r="U1259" s="1645"/>
      <c r="V1259" s="1645"/>
      <c r="W1259" s="1645"/>
      <c r="X1259" s="1645"/>
      <c r="Y1259" s="1645"/>
      <c r="Z1259" s="1645"/>
      <c r="AA1259" s="1645"/>
      <c r="AB1259" s="1645"/>
      <c r="AC1259" s="1645"/>
      <c r="AD1259" s="1645"/>
    </row>
    <row r="1260" spans="19:30">
      <c r="S1260" s="1645"/>
      <c r="T1260" s="1645"/>
      <c r="U1260" s="1645"/>
      <c r="V1260" s="1645"/>
      <c r="W1260" s="1645"/>
      <c r="X1260" s="1645"/>
      <c r="Y1260" s="1645"/>
      <c r="Z1260" s="1645"/>
      <c r="AA1260" s="1645"/>
      <c r="AB1260" s="1645"/>
      <c r="AC1260" s="1645"/>
      <c r="AD1260" s="1645"/>
    </row>
    <row r="1261" spans="19:30">
      <c r="S1261" s="1645"/>
      <c r="T1261" s="1645"/>
      <c r="U1261" s="1645"/>
      <c r="V1261" s="1645"/>
      <c r="W1261" s="1645"/>
      <c r="X1261" s="1645"/>
      <c r="Y1261" s="1645"/>
      <c r="Z1261" s="1645"/>
      <c r="AA1261" s="1645"/>
      <c r="AB1261" s="1645"/>
      <c r="AC1261" s="1645"/>
      <c r="AD1261" s="1645"/>
    </row>
    <row r="1262" spans="19:30">
      <c r="S1262" s="1645"/>
      <c r="T1262" s="1645"/>
      <c r="U1262" s="1645"/>
      <c r="V1262" s="1645"/>
      <c r="W1262" s="1645"/>
      <c r="X1262" s="1645"/>
      <c r="Y1262" s="1645"/>
      <c r="Z1262" s="1645"/>
      <c r="AA1262" s="1645"/>
      <c r="AB1262" s="1645"/>
      <c r="AC1262" s="1645"/>
      <c r="AD1262" s="1645"/>
    </row>
    <row r="1263" spans="19:30">
      <c r="S1263" s="1645"/>
      <c r="T1263" s="1645"/>
      <c r="U1263" s="1645"/>
      <c r="V1263" s="1645"/>
      <c r="W1263" s="1645"/>
      <c r="X1263" s="1645"/>
      <c r="Y1263" s="1645"/>
      <c r="Z1263" s="1645"/>
      <c r="AA1263" s="1645"/>
      <c r="AB1263" s="1645"/>
      <c r="AC1263" s="1645"/>
      <c r="AD1263" s="1645"/>
    </row>
    <row r="1264" spans="19:30">
      <c r="S1264" s="1645"/>
      <c r="T1264" s="1645"/>
      <c r="U1264" s="1645"/>
      <c r="V1264" s="1645"/>
      <c r="W1264" s="1645"/>
      <c r="X1264" s="1645"/>
      <c r="Y1264" s="1645"/>
      <c r="Z1264" s="1645"/>
      <c r="AA1264" s="1645"/>
      <c r="AB1264" s="1645"/>
      <c r="AC1264" s="1645"/>
      <c r="AD1264" s="1645"/>
    </row>
    <row r="1265" spans="19:30">
      <c r="S1265" s="1645"/>
      <c r="T1265" s="1645"/>
      <c r="U1265" s="1645"/>
      <c r="V1265" s="1645"/>
      <c r="W1265" s="1645"/>
      <c r="X1265" s="1645"/>
      <c r="Y1265" s="1645"/>
      <c r="Z1265" s="1645"/>
      <c r="AA1265" s="1645"/>
      <c r="AB1265" s="1645"/>
      <c r="AC1265" s="1645"/>
      <c r="AD1265" s="1645"/>
    </row>
    <row r="1266" spans="19:30">
      <c r="S1266" s="1645"/>
      <c r="T1266" s="1645"/>
      <c r="U1266" s="1645"/>
      <c r="V1266" s="1645"/>
      <c r="W1266" s="1645"/>
      <c r="X1266" s="1645"/>
      <c r="Y1266" s="1645"/>
      <c r="Z1266" s="1645"/>
      <c r="AA1266" s="1645"/>
      <c r="AB1266" s="1645"/>
      <c r="AC1266" s="1645"/>
      <c r="AD1266" s="1645"/>
    </row>
    <row r="1267" spans="19:30">
      <c r="S1267" s="1645"/>
      <c r="T1267" s="1645"/>
      <c r="U1267" s="1645"/>
      <c r="V1267" s="1645"/>
      <c r="W1267" s="1645"/>
      <c r="X1267" s="1645"/>
      <c r="Y1267" s="1645"/>
      <c r="Z1267" s="1645"/>
      <c r="AA1267" s="1645"/>
      <c r="AB1267" s="1645"/>
      <c r="AC1267" s="1645"/>
      <c r="AD1267" s="1645"/>
    </row>
    <row r="1268" spans="19:30">
      <c r="S1268" s="1645"/>
      <c r="T1268" s="1645"/>
      <c r="U1268" s="1645"/>
      <c r="V1268" s="1645"/>
      <c r="W1268" s="1645"/>
      <c r="X1268" s="1645"/>
      <c r="Y1268" s="1645"/>
      <c r="Z1268" s="1645"/>
      <c r="AA1268" s="1645"/>
      <c r="AB1268" s="1645"/>
      <c r="AC1268" s="1645"/>
      <c r="AD1268" s="1645"/>
    </row>
    <row r="1269" spans="19:30">
      <c r="S1269" s="1645"/>
      <c r="T1269" s="1645"/>
      <c r="U1269" s="1645"/>
      <c r="V1269" s="1645"/>
      <c r="W1269" s="1645"/>
      <c r="X1269" s="1645"/>
      <c r="Y1269" s="1645"/>
      <c r="Z1269" s="1645"/>
      <c r="AA1269" s="1645"/>
      <c r="AB1269" s="1645"/>
      <c r="AC1269" s="1645"/>
      <c r="AD1269" s="1645"/>
    </row>
    <row r="1270" spans="19:30">
      <c r="S1270" s="1645"/>
      <c r="T1270" s="1645"/>
      <c r="U1270" s="1645"/>
      <c r="V1270" s="1645"/>
      <c r="W1270" s="1645"/>
      <c r="X1270" s="1645"/>
      <c r="Y1270" s="1645"/>
      <c r="Z1270" s="1645"/>
      <c r="AA1270" s="1645"/>
      <c r="AB1270" s="1645"/>
      <c r="AC1270" s="1645"/>
      <c r="AD1270" s="1645"/>
    </row>
    <row r="1271" spans="19:30">
      <c r="S1271" s="1645"/>
      <c r="T1271" s="1645"/>
      <c r="U1271" s="1645"/>
      <c r="V1271" s="1645"/>
      <c r="W1271" s="1645"/>
      <c r="X1271" s="1645"/>
      <c r="Y1271" s="1645"/>
      <c r="Z1271" s="1645"/>
      <c r="AA1271" s="1645"/>
      <c r="AB1271" s="1645"/>
      <c r="AC1271" s="1645"/>
      <c r="AD1271" s="1645"/>
    </row>
    <row r="1272" spans="19:30">
      <c r="S1272" s="1645"/>
      <c r="T1272" s="1645"/>
      <c r="U1272" s="1645"/>
      <c r="V1272" s="1645"/>
      <c r="W1272" s="1645"/>
      <c r="X1272" s="1645"/>
      <c r="Y1272" s="1645"/>
      <c r="Z1272" s="1645"/>
      <c r="AA1272" s="1645"/>
      <c r="AB1272" s="1645"/>
      <c r="AC1272" s="1645"/>
      <c r="AD1272" s="1645"/>
    </row>
    <row r="1273" spans="19:30">
      <c r="S1273" s="1645"/>
      <c r="T1273" s="1645"/>
      <c r="U1273" s="1645"/>
      <c r="V1273" s="1645"/>
      <c r="W1273" s="1645"/>
      <c r="X1273" s="1645"/>
      <c r="Y1273" s="1645"/>
      <c r="Z1273" s="1645"/>
      <c r="AA1273" s="1645"/>
      <c r="AB1273" s="1645"/>
      <c r="AC1273" s="1645"/>
      <c r="AD1273" s="1645"/>
    </row>
    <row r="1274" spans="19:30">
      <c r="S1274" s="1645"/>
      <c r="T1274" s="1645"/>
      <c r="U1274" s="1645"/>
      <c r="V1274" s="1645"/>
      <c r="W1274" s="1645"/>
      <c r="X1274" s="1645"/>
      <c r="Y1274" s="1645"/>
      <c r="Z1274" s="1645"/>
      <c r="AA1274" s="1645"/>
      <c r="AB1274" s="1645"/>
      <c r="AC1274" s="1645"/>
      <c r="AD1274" s="1645"/>
    </row>
    <row r="1275" spans="19:30">
      <c r="S1275" s="1645"/>
      <c r="T1275" s="1645"/>
      <c r="U1275" s="1645"/>
      <c r="V1275" s="1645"/>
      <c r="W1275" s="1645"/>
      <c r="X1275" s="1645"/>
      <c r="Y1275" s="1645"/>
      <c r="Z1275" s="1645"/>
      <c r="AA1275" s="1645"/>
      <c r="AB1275" s="1645"/>
      <c r="AC1275" s="1645"/>
      <c r="AD1275" s="1645"/>
    </row>
    <row r="1276" spans="19:30">
      <c r="S1276" s="1645"/>
      <c r="T1276" s="1645"/>
      <c r="U1276" s="1645"/>
      <c r="V1276" s="1645"/>
      <c r="W1276" s="1645"/>
      <c r="X1276" s="1645"/>
      <c r="Y1276" s="1645"/>
      <c r="Z1276" s="1645"/>
      <c r="AA1276" s="1645"/>
      <c r="AB1276" s="1645"/>
      <c r="AC1276" s="1645"/>
      <c r="AD1276" s="1645"/>
    </row>
    <row r="1277" spans="19:30">
      <c r="S1277" s="1645"/>
      <c r="T1277" s="1645"/>
      <c r="U1277" s="1645"/>
      <c r="V1277" s="1645"/>
      <c r="W1277" s="1645"/>
      <c r="X1277" s="1645"/>
      <c r="Y1277" s="1645"/>
      <c r="Z1277" s="1645"/>
      <c r="AA1277" s="1645"/>
      <c r="AB1277" s="1645"/>
      <c r="AC1277" s="1645"/>
      <c r="AD1277" s="1645"/>
    </row>
    <row r="1278" spans="19:30">
      <c r="S1278" s="1645"/>
      <c r="T1278" s="1645"/>
      <c r="U1278" s="1645"/>
      <c r="V1278" s="1645"/>
      <c r="W1278" s="1645"/>
      <c r="X1278" s="1645"/>
      <c r="Y1278" s="1645"/>
      <c r="Z1278" s="1645"/>
      <c r="AA1278" s="1645"/>
      <c r="AB1278" s="1645"/>
      <c r="AC1278" s="1645"/>
      <c r="AD1278" s="1645"/>
    </row>
    <row r="1279" spans="19:30">
      <c r="S1279" s="1645"/>
      <c r="T1279" s="1645"/>
      <c r="U1279" s="1645"/>
      <c r="V1279" s="1645"/>
      <c r="W1279" s="1645"/>
      <c r="X1279" s="1645"/>
      <c r="Y1279" s="1645"/>
      <c r="Z1279" s="1645"/>
      <c r="AA1279" s="1645"/>
      <c r="AB1279" s="1645"/>
      <c r="AC1279" s="1645"/>
      <c r="AD1279" s="1645"/>
    </row>
    <row r="1280" spans="19:30">
      <c r="S1280" s="1645"/>
      <c r="T1280" s="1645"/>
      <c r="U1280" s="1645"/>
      <c r="V1280" s="1645"/>
      <c r="W1280" s="1645"/>
      <c r="X1280" s="1645"/>
      <c r="Y1280" s="1645"/>
      <c r="Z1280" s="1645"/>
      <c r="AA1280" s="1645"/>
      <c r="AB1280" s="1645"/>
      <c r="AC1280" s="1645"/>
      <c r="AD1280" s="1645"/>
    </row>
    <row r="1281" spans="19:30">
      <c r="S1281" s="1645"/>
      <c r="T1281" s="1645"/>
      <c r="U1281" s="1645"/>
      <c r="V1281" s="1645"/>
      <c r="W1281" s="1645"/>
      <c r="X1281" s="1645"/>
      <c r="Y1281" s="1645"/>
      <c r="Z1281" s="1645"/>
      <c r="AA1281" s="1645"/>
      <c r="AB1281" s="1645"/>
      <c r="AC1281" s="1645"/>
      <c r="AD1281" s="1645"/>
    </row>
    <row r="1282" spans="19:30">
      <c r="S1282" s="1645"/>
      <c r="T1282" s="1645"/>
      <c r="U1282" s="1645"/>
      <c r="V1282" s="1645"/>
      <c r="W1282" s="1645"/>
      <c r="X1282" s="1645"/>
      <c r="Y1282" s="1645"/>
      <c r="Z1282" s="1645"/>
      <c r="AA1282" s="1645"/>
      <c r="AB1282" s="1645"/>
      <c r="AC1282" s="1645"/>
      <c r="AD1282" s="1645"/>
    </row>
    <row r="1283" spans="19:30">
      <c r="S1283" s="1645"/>
      <c r="T1283" s="1645"/>
      <c r="U1283" s="1645"/>
      <c r="V1283" s="1645"/>
      <c r="W1283" s="1645"/>
      <c r="X1283" s="1645"/>
      <c r="Y1283" s="1645"/>
      <c r="Z1283" s="1645"/>
      <c r="AA1283" s="1645"/>
      <c r="AB1283" s="1645"/>
      <c r="AC1283" s="1645"/>
      <c r="AD1283" s="1645"/>
    </row>
    <row r="1284" spans="19:30">
      <c r="S1284" s="1645"/>
      <c r="T1284" s="1645"/>
      <c r="U1284" s="1645"/>
      <c r="V1284" s="1645"/>
      <c r="W1284" s="1645"/>
      <c r="X1284" s="1645"/>
      <c r="Y1284" s="1645"/>
      <c r="Z1284" s="1645"/>
      <c r="AA1284" s="1645"/>
      <c r="AB1284" s="1645"/>
      <c r="AC1284" s="1645"/>
      <c r="AD1284" s="1645"/>
    </row>
    <row r="1285" spans="19:30">
      <c r="S1285" s="1645"/>
      <c r="T1285" s="1645"/>
      <c r="U1285" s="1645"/>
      <c r="V1285" s="1645"/>
      <c r="W1285" s="1645"/>
      <c r="X1285" s="1645"/>
      <c r="Y1285" s="1645"/>
      <c r="Z1285" s="1645"/>
      <c r="AA1285" s="1645"/>
      <c r="AB1285" s="1645"/>
      <c r="AC1285" s="1645"/>
      <c r="AD1285" s="1645"/>
    </row>
    <row r="1286" spans="19:30">
      <c r="S1286" s="1645"/>
      <c r="T1286" s="1645"/>
      <c r="U1286" s="1645"/>
      <c r="V1286" s="1645"/>
      <c r="W1286" s="1645"/>
      <c r="X1286" s="1645"/>
      <c r="Y1286" s="1645"/>
      <c r="Z1286" s="1645"/>
      <c r="AA1286" s="1645"/>
      <c r="AB1286" s="1645"/>
      <c r="AC1286" s="1645"/>
      <c r="AD1286" s="1645"/>
    </row>
    <row r="1287" spans="19:30">
      <c r="S1287" s="1645"/>
      <c r="T1287" s="1645"/>
      <c r="U1287" s="1645"/>
      <c r="V1287" s="1645"/>
      <c r="W1287" s="1645"/>
      <c r="X1287" s="1645"/>
      <c r="Y1287" s="1645"/>
      <c r="Z1287" s="1645"/>
      <c r="AA1287" s="1645"/>
      <c r="AB1287" s="1645"/>
      <c r="AC1287" s="1645"/>
      <c r="AD1287" s="1645"/>
    </row>
    <row r="1288" spans="19:30">
      <c r="S1288" s="1645"/>
      <c r="T1288" s="1645"/>
      <c r="U1288" s="1645"/>
      <c r="V1288" s="1645"/>
      <c r="W1288" s="1645"/>
      <c r="X1288" s="1645"/>
      <c r="Y1288" s="1645"/>
      <c r="Z1288" s="1645"/>
      <c r="AA1288" s="1645"/>
      <c r="AB1288" s="1645"/>
      <c r="AC1288" s="1645"/>
      <c r="AD1288" s="1645"/>
    </row>
    <row r="1289" spans="19:30">
      <c r="S1289" s="1645"/>
      <c r="T1289" s="1645"/>
      <c r="U1289" s="1645"/>
      <c r="V1289" s="1645"/>
      <c r="W1289" s="1645"/>
      <c r="X1289" s="1645"/>
      <c r="Y1289" s="1645"/>
      <c r="Z1289" s="1645"/>
      <c r="AA1289" s="1645"/>
      <c r="AB1289" s="1645"/>
      <c r="AC1289" s="1645"/>
      <c r="AD1289" s="1645"/>
    </row>
    <row r="1290" spans="19:30">
      <c r="S1290" s="1645"/>
      <c r="T1290" s="1645"/>
      <c r="U1290" s="1645"/>
      <c r="V1290" s="1645"/>
      <c r="W1290" s="1645"/>
      <c r="X1290" s="1645"/>
      <c r="Y1290" s="1645"/>
      <c r="Z1290" s="1645"/>
      <c r="AA1290" s="1645"/>
      <c r="AB1290" s="1645"/>
      <c r="AC1290" s="1645"/>
      <c r="AD1290" s="1645"/>
    </row>
    <row r="1291" spans="19:30">
      <c r="S1291" s="1645"/>
      <c r="T1291" s="1645"/>
      <c r="U1291" s="1645"/>
      <c r="V1291" s="1645"/>
      <c r="W1291" s="1645"/>
      <c r="X1291" s="1645"/>
      <c r="Y1291" s="1645"/>
      <c r="Z1291" s="1645"/>
      <c r="AA1291" s="1645"/>
      <c r="AB1291" s="1645"/>
      <c r="AC1291" s="1645"/>
      <c r="AD1291" s="1645"/>
    </row>
    <row r="1292" spans="19:30">
      <c r="S1292" s="1645"/>
      <c r="T1292" s="1645"/>
      <c r="U1292" s="1645"/>
      <c r="V1292" s="1645"/>
      <c r="W1292" s="1645"/>
      <c r="X1292" s="1645"/>
      <c r="Y1292" s="1645"/>
      <c r="Z1292" s="1645"/>
      <c r="AA1292" s="1645"/>
      <c r="AB1292" s="1645"/>
      <c r="AC1292" s="1645"/>
      <c r="AD1292" s="1645"/>
    </row>
    <row r="1293" spans="19:30">
      <c r="S1293" s="1645"/>
      <c r="T1293" s="1645"/>
      <c r="U1293" s="1645"/>
      <c r="V1293" s="1645"/>
      <c r="W1293" s="1645"/>
      <c r="X1293" s="1645"/>
      <c r="Y1293" s="1645"/>
      <c r="Z1293" s="1645"/>
      <c r="AA1293" s="1645"/>
      <c r="AB1293" s="1645"/>
      <c r="AC1293" s="1645"/>
      <c r="AD1293" s="1645"/>
    </row>
    <row r="1294" spans="19:30">
      <c r="S1294" s="1645"/>
      <c r="T1294" s="1645"/>
      <c r="U1294" s="1645"/>
      <c r="V1294" s="1645"/>
      <c r="W1294" s="1645"/>
      <c r="X1294" s="1645"/>
      <c r="Y1294" s="1645"/>
      <c r="Z1294" s="1645"/>
      <c r="AA1294" s="1645"/>
      <c r="AB1294" s="1645"/>
      <c r="AC1294" s="1645"/>
      <c r="AD1294" s="1645"/>
    </row>
    <row r="1295" spans="19:30">
      <c r="S1295" s="1645"/>
      <c r="T1295" s="1645"/>
      <c r="U1295" s="1645"/>
      <c r="V1295" s="1645"/>
      <c r="W1295" s="1645"/>
      <c r="X1295" s="1645"/>
      <c r="Y1295" s="1645"/>
      <c r="Z1295" s="1645"/>
      <c r="AA1295" s="1645"/>
      <c r="AB1295" s="1645"/>
      <c r="AC1295" s="1645"/>
      <c r="AD1295" s="1645"/>
    </row>
    <row r="1296" spans="19:30">
      <c r="S1296" s="1645"/>
      <c r="T1296" s="1645"/>
      <c r="U1296" s="1645"/>
      <c r="V1296" s="1645"/>
      <c r="W1296" s="1645"/>
      <c r="X1296" s="1645"/>
      <c r="Y1296" s="1645"/>
      <c r="Z1296" s="1645"/>
      <c r="AA1296" s="1645"/>
      <c r="AB1296" s="1645"/>
      <c r="AC1296" s="1645"/>
      <c r="AD1296" s="1645"/>
    </row>
    <row r="1297" spans="19:30">
      <c r="S1297" s="1645"/>
      <c r="T1297" s="1645"/>
      <c r="U1297" s="1645"/>
      <c r="V1297" s="1645"/>
      <c r="W1297" s="1645"/>
      <c r="X1297" s="1645"/>
      <c r="Y1297" s="1645"/>
      <c r="Z1297" s="1645"/>
      <c r="AA1297" s="1645"/>
      <c r="AB1297" s="1645"/>
      <c r="AC1297" s="1645"/>
      <c r="AD1297" s="1645"/>
    </row>
    <row r="1298" spans="19:30">
      <c r="S1298" s="1645"/>
      <c r="T1298" s="1645"/>
      <c r="U1298" s="1645"/>
      <c r="V1298" s="1645"/>
      <c r="W1298" s="1645"/>
      <c r="X1298" s="1645"/>
      <c r="Y1298" s="1645"/>
      <c r="Z1298" s="1645"/>
      <c r="AA1298" s="1645"/>
      <c r="AB1298" s="1645"/>
      <c r="AC1298" s="1645"/>
      <c r="AD1298" s="1645"/>
    </row>
    <row r="1299" spans="19:30">
      <c r="S1299" s="1645"/>
      <c r="T1299" s="1645"/>
      <c r="U1299" s="1645"/>
      <c r="V1299" s="1645"/>
      <c r="W1299" s="1645"/>
      <c r="X1299" s="1645"/>
      <c r="Y1299" s="1645"/>
      <c r="Z1299" s="1645"/>
      <c r="AA1299" s="1645"/>
      <c r="AB1299" s="1645"/>
      <c r="AC1299" s="1645"/>
      <c r="AD1299" s="1645"/>
    </row>
    <row r="1300" spans="19:30">
      <c r="S1300" s="1645"/>
      <c r="T1300" s="1645"/>
      <c r="U1300" s="1645"/>
      <c r="V1300" s="1645"/>
      <c r="W1300" s="1645"/>
      <c r="X1300" s="1645"/>
      <c r="Y1300" s="1645"/>
      <c r="Z1300" s="1645"/>
      <c r="AA1300" s="1645"/>
      <c r="AB1300" s="1645"/>
      <c r="AC1300" s="1645"/>
      <c r="AD1300" s="1645"/>
    </row>
    <row r="1301" spans="19:30">
      <c r="S1301" s="1645"/>
      <c r="T1301" s="1645"/>
      <c r="U1301" s="1645"/>
      <c r="V1301" s="1645"/>
      <c r="W1301" s="1645"/>
      <c r="X1301" s="1645"/>
      <c r="Y1301" s="1645"/>
      <c r="Z1301" s="1645"/>
      <c r="AA1301" s="1645"/>
      <c r="AB1301" s="1645"/>
      <c r="AC1301" s="1645"/>
      <c r="AD1301" s="1645"/>
    </row>
    <row r="1302" spans="19:30">
      <c r="S1302" s="1645"/>
      <c r="T1302" s="1645"/>
      <c r="U1302" s="1645"/>
      <c r="V1302" s="1645"/>
      <c r="W1302" s="1645"/>
      <c r="X1302" s="1645"/>
      <c r="Y1302" s="1645"/>
      <c r="Z1302" s="1645"/>
      <c r="AA1302" s="1645"/>
      <c r="AB1302" s="1645"/>
      <c r="AC1302" s="1645"/>
      <c r="AD1302" s="1645"/>
    </row>
    <row r="1303" spans="19:30">
      <c r="S1303" s="1645"/>
      <c r="T1303" s="1645"/>
      <c r="U1303" s="1645"/>
      <c r="V1303" s="1645"/>
      <c r="W1303" s="1645"/>
      <c r="X1303" s="1645"/>
      <c r="Y1303" s="1645"/>
      <c r="Z1303" s="1645"/>
      <c r="AA1303" s="1645"/>
      <c r="AB1303" s="1645"/>
      <c r="AC1303" s="1645"/>
      <c r="AD1303" s="1645"/>
    </row>
    <row r="1304" spans="19:30">
      <c r="S1304" s="1645"/>
      <c r="T1304" s="1645"/>
      <c r="U1304" s="1645"/>
      <c r="V1304" s="1645"/>
      <c r="W1304" s="1645"/>
      <c r="X1304" s="1645"/>
      <c r="Y1304" s="1645"/>
      <c r="Z1304" s="1645"/>
      <c r="AA1304" s="1645"/>
      <c r="AB1304" s="1645"/>
      <c r="AC1304" s="1645"/>
      <c r="AD1304" s="1645"/>
    </row>
    <row r="1305" spans="19:30">
      <c r="S1305" s="1645"/>
      <c r="T1305" s="1645"/>
      <c r="U1305" s="1645"/>
      <c r="V1305" s="1645"/>
      <c r="W1305" s="1645"/>
      <c r="X1305" s="1645"/>
      <c r="Y1305" s="1645"/>
      <c r="Z1305" s="1645"/>
      <c r="AA1305" s="1645"/>
      <c r="AB1305" s="1645"/>
      <c r="AC1305" s="1645"/>
      <c r="AD1305" s="1645"/>
    </row>
    <row r="1306" spans="19:30">
      <c r="S1306" s="1645"/>
      <c r="T1306" s="1645"/>
      <c r="U1306" s="1645"/>
      <c r="V1306" s="1645"/>
      <c r="W1306" s="1645"/>
      <c r="X1306" s="1645"/>
      <c r="Y1306" s="1645"/>
      <c r="Z1306" s="1645"/>
      <c r="AA1306" s="1645"/>
      <c r="AB1306" s="1645"/>
      <c r="AC1306" s="1645"/>
      <c r="AD1306" s="1645"/>
    </row>
    <row r="1307" spans="19:30">
      <c r="S1307" s="1645"/>
      <c r="T1307" s="1645"/>
      <c r="U1307" s="1645"/>
      <c r="V1307" s="1645"/>
      <c r="W1307" s="1645"/>
      <c r="X1307" s="1645"/>
      <c r="Y1307" s="1645"/>
      <c r="Z1307" s="1645"/>
      <c r="AA1307" s="1645"/>
      <c r="AB1307" s="1645"/>
      <c r="AC1307" s="1645"/>
      <c r="AD1307" s="1645"/>
    </row>
    <row r="1308" spans="19:30">
      <c r="S1308" s="1645"/>
      <c r="T1308" s="1645"/>
      <c r="U1308" s="1645"/>
      <c r="V1308" s="1645"/>
      <c r="W1308" s="1645"/>
      <c r="X1308" s="1645"/>
      <c r="Y1308" s="1645"/>
      <c r="Z1308" s="1645"/>
      <c r="AA1308" s="1645"/>
      <c r="AB1308" s="1645"/>
      <c r="AC1308" s="1645"/>
      <c r="AD1308" s="1645"/>
    </row>
    <row r="1309" spans="19:30">
      <c r="S1309" s="1645"/>
      <c r="T1309" s="1645"/>
      <c r="U1309" s="1645"/>
      <c r="V1309" s="1645"/>
      <c r="W1309" s="1645"/>
      <c r="X1309" s="1645"/>
      <c r="Y1309" s="1645"/>
      <c r="Z1309" s="1645"/>
      <c r="AA1309" s="1645"/>
      <c r="AB1309" s="1645"/>
      <c r="AC1309" s="1645"/>
      <c r="AD1309" s="1645"/>
    </row>
    <row r="1310" spans="19:30">
      <c r="S1310" s="1645"/>
      <c r="T1310" s="1645"/>
      <c r="U1310" s="1645"/>
      <c r="V1310" s="1645"/>
      <c r="W1310" s="1645"/>
      <c r="X1310" s="1645"/>
      <c r="Y1310" s="1645"/>
      <c r="Z1310" s="1645"/>
      <c r="AA1310" s="1645"/>
      <c r="AB1310" s="1645"/>
      <c r="AC1310" s="1645"/>
      <c r="AD1310" s="1645"/>
    </row>
    <row r="1311" spans="19:30">
      <c r="S1311" s="1645"/>
      <c r="T1311" s="1645"/>
      <c r="U1311" s="1645"/>
      <c r="V1311" s="1645"/>
      <c r="W1311" s="1645"/>
      <c r="X1311" s="1645"/>
      <c r="Y1311" s="1645"/>
      <c r="Z1311" s="1645"/>
      <c r="AA1311" s="1645"/>
      <c r="AB1311" s="1645"/>
      <c r="AC1311" s="1645"/>
      <c r="AD1311" s="1645"/>
    </row>
    <row r="1312" spans="19:30">
      <c r="S1312" s="1645"/>
      <c r="T1312" s="1645"/>
      <c r="U1312" s="1645"/>
      <c r="V1312" s="1645"/>
      <c r="W1312" s="1645"/>
      <c r="X1312" s="1645"/>
      <c r="Y1312" s="1645"/>
      <c r="Z1312" s="1645"/>
      <c r="AA1312" s="1645"/>
      <c r="AB1312" s="1645"/>
      <c r="AC1312" s="1645"/>
      <c r="AD1312" s="1645"/>
    </row>
    <row r="1313" spans="19:30">
      <c r="S1313" s="1645"/>
      <c r="T1313" s="1645"/>
      <c r="U1313" s="1645"/>
      <c r="V1313" s="1645"/>
      <c r="W1313" s="1645"/>
      <c r="X1313" s="1645"/>
      <c r="Y1313" s="1645"/>
      <c r="Z1313" s="1645"/>
      <c r="AA1313" s="1645"/>
      <c r="AB1313" s="1645"/>
      <c r="AC1313" s="1645"/>
      <c r="AD1313" s="1645"/>
    </row>
    <row r="1314" spans="19:30">
      <c r="S1314" s="1645"/>
      <c r="T1314" s="1645"/>
      <c r="U1314" s="1645"/>
      <c r="V1314" s="1645"/>
      <c r="W1314" s="1645"/>
      <c r="X1314" s="1645"/>
      <c r="Y1314" s="1645"/>
      <c r="Z1314" s="1645"/>
      <c r="AA1314" s="1645"/>
      <c r="AB1314" s="1645"/>
      <c r="AC1314" s="1645"/>
      <c r="AD1314" s="1645"/>
    </row>
    <row r="1315" spans="19:30">
      <c r="S1315" s="1645"/>
      <c r="T1315" s="1645"/>
      <c r="U1315" s="1645"/>
      <c r="V1315" s="1645"/>
      <c r="W1315" s="1645"/>
      <c r="X1315" s="1645"/>
      <c r="Y1315" s="1645"/>
      <c r="Z1315" s="1645"/>
      <c r="AA1315" s="1645"/>
      <c r="AB1315" s="1645"/>
      <c r="AC1315" s="1645"/>
      <c r="AD1315" s="1645"/>
    </row>
    <row r="1316" spans="19:30">
      <c r="S1316" s="1645"/>
      <c r="T1316" s="1645"/>
      <c r="U1316" s="1645"/>
      <c r="V1316" s="1645"/>
      <c r="W1316" s="1645"/>
      <c r="X1316" s="1645"/>
      <c r="Y1316" s="1645"/>
      <c r="Z1316" s="1645"/>
      <c r="AA1316" s="1645"/>
      <c r="AB1316" s="1645"/>
      <c r="AC1316" s="1645"/>
      <c r="AD1316" s="1645"/>
    </row>
    <row r="1317" spans="19:30">
      <c r="S1317" s="1645"/>
      <c r="T1317" s="1645"/>
      <c r="U1317" s="1645"/>
      <c r="V1317" s="1645"/>
      <c r="W1317" s="1645"/>
      <c r="X1317" s="1645"/>
      <c r="Y1317" s="1645"/>
      <c r="Z1317" s="1645"/>
      <c r="AA1317" s="1645"/>
      <c r="AB1317" s="1645"/>
      <c r="AC1317" s="1645"/>
      <c r="AD1317" s="1645"/>
    </row>
    <row r="1318" spans="19:30">
      <c r="S1318" s="1645"/>
      <c r="T1318" s="1645"/>
      <c r="U1318" s="1645"/>
      <c r="V1318" s="1645"/>
      <c r="W1318" s="1645"/>
      <c r="X1318" s="1645"/>
      <c r="Y1318" s="1645"/>
      <c r="Z1318" s="1645"/>
      <c r="AA1318" s="1645"/>
      <c r="AB1318" s="1645"/>
      <c r="AC1318" s="1645"/>
      <c r="AD1318" s="1645"/>
    </row>
    <row r="1319" spans="19:30">
      <c r="S1319" s="1645"/>
      <c r="T1319" s="1645"/>
      <c r="U1319" s="1645"/>
      <c r="V1319" s="1645"/>
      <c r="W1319" s="1645"/>
      <c r="X1319" s="1645"/>
      <c r="Y1319" s="1645"/>
      <c r="Z1319" s="1645"/>
      <c r="AA1319" s="1645"/>
      <c r="AB1319" s="1645"/>
      <c r="AC1319" s="1645"/>
      <c r="AD1319" s="1645"/>
    </row>
    <row r="1320" spans="19:30">
      <c r="S1320" s="1645"/>
      <c r="T1320" s="1645"/>
      <c r="U1320" s="1645"/>
      <c r="V1320" s="1645"/>
      <c r="W1320" s="1645"/>
      <c r="X1320" s="1645"/>
      <c r="Y1320" s="1645"/>
      <c r="Z1320" s="1645"/>
      <c r="AA1320" s="1645"/>
      <c r="AB1320" s="1645"/>
      <c r="AC1320" s="1645"/>
      <c r="AD1320" s="1645"/>
    </row>
    <row r="1321" spans="19:30">
      <c r="S1321" s="1645"/>
      <c r="T1321" s="1645"/>
      <c r="U1321" s="1645"/>
      <c r="V1321" s="1645"/>
      <c r="W1321" s="1645"/>
      <c r="X1321" s="1645"/>
      <c r="Y1321" s="1645"/>
      <c r="Z1321" s="1645"/>
      <c r="AA1321" s="1645"/>
      <c r="AB1321" s="1645"/>
      <c r="AC1321" s="1645"/>
      <c r="AD1321" s="1645"/>
    </row>
    <row r="1322" spans="19:30">
      <c r="S1322" s="1645"/>
      <c r="T1322" s="1645"/>
      <c r="U1322" s="1645"/>
      <c r="V1322" s="1645"/>
      <c r="W1322" s="1645"/>
      <c r="X1322" s="1645"/>
      <c r="Y1322" s="1645"/>
      <c r="Z1322" s="1645"/>
      <c r="AA1322" s="1645"/>
      <c r="AB1322" s="1645"/>
      <c r="AC1322" s="1645"/>
      <c r="AD1322" s="1645"/>
    </row>
    <row r="1323" spans="19:30">
      <c r="S1323" s="1645"/>
      <c r="T1323" s="1645"/>
      <c r="U1323" s="1645"/>
      <c r="V1323" s="1645"/>
      <c r="W1323" s="1645"/>
      <c r="X1323" s="1645"/>
      <c r="Y1323" s="1645"/>
      <c r="Z1323" s="1645"/>
      <c r="AA1323" s="1645"/>
      <c r="AB1323" s="1645"/>
      <c r="AC1323" s="1645"/>
      <c r="AD1323" s="1645"/>
    </row>
    <row r="1324" spans="19:30">
      <c r="S1324" s="1645"/>
      <c r="T1324" s="1645"/>
      <c r="U1324" s="1645"/>
      <c r="V1324" s="1645"/>
      <c r="W1324" s="1645"/>
      <c r="X1324" s="1645"/>
      <c r="Y1324" s="1645"/>
      <c r="Z1324" s="1645"/>
      <c r="AA1324" s="1645"/>
      <c r="AB1324" s="1645"/>
      <c r="AC1324" s="1645"/>
      <c r="AD1324" s="1645"/>
    </row>
    <row r="1325" spans="19:30">
      <c r="S1325" s="1645"/>
      <c r="T1325" s="1645"/>
      <c r="U1325" s="1645"/>
      <c r="V1325" s="1645"/>
      <c r="W1325" s="1645"/>
      <c r="X1325" s="1645"/>
      <c r="Y1325" s="1645"/>
      <c r="Z1325" s="1645"/>
      <c r="AA1325" s="1645"/>
      <c r="AB1325" s="1645"/>
      <c r="AC1325" s="1645"/>
      <c r="AD1325" s="1645"/>
    </row>
    <row r="1326" spans="19:30">
      <c r="S1326" s="1645"/>
      <c r="T1326" s="1645"/>
      <c r="U1326" s="1645"/>
      <c r="V1326" s="1645"/>
      <c r="W1326" s="1645"/>
      <c r="X1326" s="1645"/>
      <c r="Y1326" s="1645"/>
      <c r="Z1326" s="1645"/>
      <c r="AA1326" s="1645"/>
      <c r="AB1326" s="1645"/>
      <c r="AC1326" s="1645"/>
      <c r="AD1326" s="1645"/>
    </row>
    <row r="1327" spans="19:30">
      <c r="S1327" s="1645"/>
      <c r="T1327" s="1645"/>
      <c r="U1327" s="1645"/>
      <c r="V1327" s="1645"/>
      <c r="W1327" s="1645"/>
      <c r="X1327" s="1645"/>
      <c r="Y1327" s="1645"/>
      <c r="Z1327" s="1645"/>
      <c r="AA1327" s="1645"/>
      <c r="AB1327" s="1645"/>
      <c r="AC1327" s="1645"/>
      <c r="AD1327" s="1645"/>
    </row>
    <row r="1328" spans="19:30">
      <c r="S1328" s="1645"/>
      <c r="T1328" s="1645"/>
      <c r="U1328" s="1645"/>
      <c r="V1328" s="1645"/>
      <c r="W1328" s="1645"/>
      <c r="X1328" s="1645"/>
      <c r="Y1328" s="1645"/>
      <c r="Z1328" s="1645"/>
      <c r="AA1328" s="1645"/>
      <c r="AB1328" s="1645"/>
      <c r="AC1328" s="1645"/>
      <c r="AD1328" s="1645"/>
    </row>
    <row r="1329" spans="19:30">
      <c r="S1329" s="1645"/>
      <c r="T1329" s="1645"/>
      <c r="U1329" s="1645"/>
      <c r="V1329" s="1645"/>
      <c r="W1329" s="1645"/>
      <c r="X1329" s="1645"/>
      <c r="Y1329" s="1645"/>
      <c r="Z1329" s="1645"/>
      <c r="AA1329" s="1645"/>
      <c r="AB1329" s="1645"/>
      <c r="AC1329" s="1645"/>
      <c r="AD1329" s="1645"/>
    </row>
    <row r="1330" spans="19:30">
      <c r="S1330" s="1645"/>
      <c r="T1330" s="1645"/>
      <c r="U1330" s="1645"/>
      <c r="V1330" s="1645"/>
      <c r="W1330" s="1645"/>
      <c r="X1330" s="1645"/>
      <c r="Y1330" s="1645"/>
      <c r="Z1330" s="1645"/>
      <c r="AA1330" s="1645"/>
      <c r="AB1330" s="1645"/>
      <c r="AC1330" s="1645"/>
      <c r="AD1330" s="1645"/>
    </row>
    <row r="1331" spans="19:30">
      <c r="S1331" s="1645"/>
      <c r="T1331" s="1645"/>
      <c r="U1331" s="1645"/>
      <c r="V1331" s="1645"/>
      <c r="W1331" s="1645"/>
      <c r="X1331" s="1645"/>
      <c r="Y1331" s="1645"/>
      <c r="Z1331" s="1645"/>
      <c r="AA1331" s="1645"/>
      <c r="AB1331" s="1645"/>
      <c r="AC1331" s="1645"/>
      <c r="AD1331" s="1645"/>
    </row>
    <row r="1332" spans="19:30">
      <c r="S1332" s="1645"/>
      <c r="T1332" s="1645"/>
      <c r="U1332" s="1645"/>
      <c r="V1332" s="1645"/>
      <c r="W1332" s="1645"/>
      <c r="X1332" s="1645"/>
      <c r="Y1332" s="1645"/>
      <c r="Z1332" s="1645"/>
      <c r="AA1332" s="1645"/>
      <c r="AB1332" s="1645"/>
      <c r="AC1332" s="1645"/>
      <c r="AD1332" s="1645"/>
    </row>
    <row r="1333" spans="19:30">
      <c r="S1333" s="1645"/>
      <c r="T1333" s="1645"/>
      <c r="U1333" s="1645"/>
      <c r="V1333" s="1645"/>
      <c r="W1333" s="1645"/>
      <c r="X1333" s="1645"/>
      <c r="Y1333" s="1645"/>
      <c r="Z1333" s="1645"/>
      <c r="AA1333" s="1645"/>
      <c r="AB1333" s="1645"/>
      <c r="AC1333" s="1645"/>
      <c r="AD1333" s="1645"/>
    </row>
    <row r="1334" spans="19:30">
      <c r="S1334" s="1645"/>
      <c r="T1334" s="1645"/>
      <c r="U1334" s="1645"/>
      <c r="V1334" s="1645"/>
      <c r="W1334" s="1645"/>
      <c r="X1334" s="1645"/>
      <c r="Y1334" s="1645"/>
      <c r="Z1334" s="1645"/>
      <c r="AA1334" s="1645"/>
      <c r="AB1334" s="1645"/>
      <c r="AC1334" s="1645"/>
      <c r="AD1334" s="1645"/>
    </row>
    <row r="1335" spans="19:30">
      <c r="S1335" s="1645"/>
      <c r="T1335" s="1645"/>
      <c r="U1335" s="1645"/>
      <c r="V1335" s="1645"/>
      <c r="W1335" s="1645"/>
      <c r="X1335" s="1645"/>
      <c r="Y1335" s="1645"/>
      <c r="Z1335" s="1645"/>
      <c r="AA1335" s="1645"/>
      <c r="AB1335" s="1645"/>
      <c r="AC1335" s="1645"/>
      <c r="AD1335" s="1645"/>
    </row>
    <row r="1336" spans="19:30">
      <c r="S1336" s="1645"/>
      <c r="T1336" s="1645"/>
      <c r="U1336" s="1645"/>
      <c r="V1336" s="1645"/>
      <c r="W1336" s="1645"/>
      <c r="X1336" s="1645"/>
      <c r="Y1336" s="1645"/>
      <c r="Z1336" s="1645"/>
      <c r="AA1336" s="1645"/>
      <c r="AB1336" s="1645"/>
      <c r="AC1336" s="1645"/>
      <c r="AD1336" s="1645"/>
    </row>
    <row r="1337" spans="19:30">
      <c r="S1337" s="1645"/>
      <c r="T1337" s="1645"/>
      <c r="U1337" s="1645"/>
      <c r="V1337" s="1645"/>
      <c r="W1337" s="1645"/>
      <c r="X1337" s="1645"/>
      <c r="Y1337" s="1645"/>
      <c r="Z1337" s="1645"/>
      <c r="AA1337" s="1645"/>
      <c r="AB1337" s="1645"/>
      <c r="AC1337" s="1645"/>
      <c r="AD1337" s="1645"/>
    </row>
    <row r="1338" spans="19:30">
      <c r="S1338" s="1645"/>
      <c r="T1338" s="1645"/>
      <c r="U1338" s="1645"/>
      <c r="V1338" s="1645"/>
      <c r="W1338" s="1645"/>
      <c r="X1338" s="1645"/>
      <c r="Y1338" s="1645"/>
      <c r="Z1338" s="1645"/>
      <c r="AA1338" s="1645"/>
      <c r="AB1338" s="1645"/>
      <c r="AC1338" s="1645"/>
      <c r="AD1338" s="1645"/>
    </row>
    <row r="1339" spans="19:30">
      <c r="S1339" s="1645"/>
      <c r="T1339" s="1645"/>
      <c r="U1339" s="1645"/>
      <c r="V1339" s="1645"/>
      <c r="W1339" s="1645"/>
      <c r="X1339" s="1645"/>
      <c r="Y1339" s="1645"/>
      <c r="Z1339" s="1645"/>
      <c r="AA1339" s="1645"/>
      <c r="AB1339" s="1645"/>
      <c r="AC1339" s="1645"/>
      <c r="AD1339" s="1645"/>
    </row>
    <row r="1340" spans="19:30">
      <c r="S1340" s="1645"/>
      <c r="T1340" s="1645"/>
      <c r="U1340" s="1645"/>
      <c r="V1340" s="1645"/>
      <c r="W1340" s="1645"/>
      <c r="X1340" s="1645"/>
      <c r="Y1340" s="1645"/>
      <c r="Z1340" s="1645"/>
      <c r="AA1340" s="1645"/>
      <c r="AB1340" s="1645"/>
      <c r="AC1340" s="1645"/>
      <c r="AD1340" s="1645"/>
    </row>
    <row r="1341" spans="19:30">
      <c r="S1341" s="1645"/>
      <c r="T1341" s="1645"/>
      <c r="U1341" s="1645"/>
      <c r="V1341" s="1645"/>
      <c r="W1341" s="1645"/>
      <c r="X1341" s="1645"/>
      <c r="Y1341" s="1645"/>
      <c r="Z1341" s="1645"/>
      <c r="AA1341" s="1645"/>
      <c r="AB1341" s="1645"/>
      <c r="AC1341" s="1645"/>
      <c r="AD1341" s="1645"/>
    </row>
    <row r="1342" spans="19:30">
      <c r="S1342" s="1645"/>
      <c r="T1342" s="1645"/>
      <c r="U1342" s="1645"/>
      <c r="V1342" s="1645"/>
      <c r="W1342" s="1645"/>
      <c r="X1342" s="1645"/>
      <c r="Y1342" s="1645"/>
      <c r="Z1342" s="1645"/>
      <c r="AA1342" s="1645"/>
      <c r="AB1342" s="1645"/>
      <c r="AC1342" s="1645"/>
      <c r="AD1342" s="1645"/>
    </row>
    <row r="1343" spans="19:30">
      <c r="S1343" s="1645"/>
      <c r="T1343" s="1645"/>
      <c r="U1343" s="1645"/>
      <c r="V1343" s="1645"/>
      <c r="W1343" s="1645"/>
      <c r="X1343" s="1645"/>
      <c r="Y1343" s="1645"/>
      <c r="Z1343" s="1645"/>
      <c r="AA1343" s="1645"/>
      <c r="AB1343" s="1645"/>
      <c r="AC1343" s="1645"/>
      <c r="AD1343" s="1645"/>
    </row>
    <row r="1344" spans="19:30">
      <c r="S1344" s="1645"/>
      <c r="T1344" s="1645"/>
      <c r="U1344" s="1645"/>
      <c r="V1344" s="1645"/>
      <c r="W1344" s="1645"/>
      <c r="X1344" s="1645"/>
      <c r="Y1344" s="1645"/>
      <c r="Z1344" s="1645"/>
      <c r="AA1344" s="1645"/>
      <c r="AB1344" s="1645"/>
      <c r="AC1344" s="1645"/>
      <c r="AD1344" s="1645"/>
    </row>
    <row r="1345" spans="19:30">
      <c r="S1345" s="1645"/>
      <c r="T1345" s="1645"/>
      <c r="U1345" s="1645"/>
      <c r="V1345" s="1645"/>
      <c r="W1345" s="1645"/>
      <c r="X1345" s="1645"/>
      <c r="Y1345" s="1645"/>
      <c r="Z1345" s="1645"/>
      <c r="AA1345" s="1645"/>
      <c r="AB1345" s="1645"/>
      <c r="AC1345" s="1645"/>
      <c r="AD1345" s="1645"/>
    </row>
    <row r="1346" spans="19:30">
      <c r="S1346" s="1645"/>
      <c r="T1346" s="1645"/>
      <c r="U1346" s="1645"/>
      <c r="V1346" s="1645"/>
      <c r="W1346" s="1645"/>
      <c r="X1346" s="1645"/>
      <c r="Y1346" s="1645"/>
      <c r="Z1346" s="1645"/>
      <c r="AA1346" s="1645"/>
      <c r="AB1346" s="1645"/>
      <c r="AC1346" s="1645"/>
      <c r="AD1346" s="1645"/>
    </row>
    <row r="1347" spans="19:30">
      <c r="S1347" s="1645"/>
      <c r="T1347" s="1645"/>
      <c r="U1347" s="1645"/>
      <c r="V1347" s="1645"/>
      <c r="W1347" s="1645"/>
      <c r="X1347" s="1645"/>
      <c r="Y1347" s="1645"/>
      <c r="Z1347" s="1645"/>
      <c r="AA1347" s="1645"/>
      <c r="AB1347" s="1645"/>
      <c r="AC1347" s="1645"/>
      <c r="AD1347" s="1645"/>
    </row>
    <row r="1348" spans="19:30">
      <c r="S1348" s="1645"/>
      <c r="T1348" s="1645"/>
      <c r="U1348" s="1645"/>
      <c r="V1348" s="1645"/>
      <c r="W1348" s="1645"/>
      <c r="X1348" s="1645"/>
      <c r="Y1348" s="1645"/>
      <c r="Z1348" s="1645"/>
      <c r="AA1348" s="1645"/>
      <c r="AB1348" s="1645"/>
      <c r="AC1348" s="1645"/>
      <c r="AD1348" s="1645"/>
    </row>
    <row r="1349" spans="19:30">
      <c r="S1349" s="1645"/>
      <c r="T1349" s="1645"/>
      <c r="U1349" s="1645"/>
      <c r="V1349" s="1645"/>
      <c r="W1349" s="1645"/>
      <c r="X1349" s="1645"/>
      <c r="Y1349" s="1645"/>
      <c r="Z1349" s="1645"/>
      <c r="AA1349" s="1645"/>
      <c r="AB1349" s="1645"/>
      <c r="AC1349" s="1645"/>
      <c r="AD1349" s="1645"/>
    </row>
    <row r="1350" spans="19:30">
      <c r="S1350" s="1645"/>
      <c r="T1350" s="1645"/>
      <c r="U1350" s="1645"/>
      <c r="V1350" s="1645"/>
      <c r="W1350" s="1645"/>
      <c r="X1350" s="1645"/>
      <c r="Y1350" s="1645"/>
      <c r="Z1350" s="1645"/>
      <c r="AA1350" s="1645"/>
      <c r="AB1350" s="1645"/>
      <c r="AC1350" s="1645"/>
      <c r="AD1350" s="1645"/>
    </row>
    <row r="1351" spans="19:30">
      <c r="S1351" s="1645"/>
      <c r="T1351" s="1645"/>
      <c r="U1351" s="1645"/>
      <c r="V1351" s="1645"/>
      <c r="W1351" s="1645"/>
      <c r="X1351" s="1645"/>
      <c r="Y1351" s="1645"/>
      <c r="Z1351" s="1645"/>
      <c r="AA1351" s="1645"/>
      <c r="AB1351" s="1645"/>
      <c r="AC1351" s="1645"/>
      <c r="AD1351" s="1645"/>
    </row>
    <row r="1352" spans="19:30">
      <c r="S1352" s="1645"/>
      <c r="T1352" s="1645"/>
      <c r="U1352" s="1645"/>
      <c r="V1352" s="1645"/>
      <c r="W1352" s="1645"/>
      <c r="X1352" s="1645"/>
      <c r="Y1352" s="1645"/>
      <c r="Z1352" s="1645"/>
      <c r="AA1352" s="1645"/>
      <c r="AB1352" s="1645"/>
      <c r="AC1352" s="1645"/>
      <c r="AD1352" s="1645"/>
    </row>
    <row r="1353" spans="19:30">
      <c r="S1353" s="1645"/>
      <c r="T1353" s="1645"/>
      <c r="U1353" s="1645"/>
      <c r="V1353" s="1645"/>
      <c r="W1353" s="1645"/>
      <c r="X1353" s="1645"/>
      <c r="Y1353" s="1645"/>
      <c r="Z1353" s="1645"/>
      <c r="AA1353" s="1645"/>
      <c r="AB1353" s="1645"/>
      <c r="AC1353" s="1645"/>
      <c r="AD1353" s="1645"/>
    </row>
    <row r="1354" spans="19:30">
      <c r="S1354" s="1645"/>
      <c r="T1354" s="1645"/>
      <c r="U1354" s="1645"/>
      <c r="V1354" s="1645"/>
      <c r="W1354" s="1645"/>
      <c r="X1354" s="1645"/>
      <c r="Y1354" s="1645"/>
      <c r="Z1354" s="1645"/>
      <c r="AA1354" s="1645"/>
      <c r="AB1354" s="1645"/>
      <c r="AC1354" s="1645"/>
      <c r="AD1354" s="1645"/>
    </row>
    <row r="1355" spans="19:30">
      <c r="S1355" s="1645"/>
      <c r="T1355" s="1645"/>
      <c r="U1355" s="1645"/>
      <c r="V1355" s="1645"/>
      <c r="W1355" s="1645"/>
      <c r="X1355" s="1645"/>
      <c r="Y1355" s="1645"/>
      <c r="Z1355" s="1645"/>
      <c r="AA1355" s="1645"/>
      <c r="AB1355" s="1645"/>
      <c r="AC1355" s="1645"/>
      <c r="AD1355" s="1645"/>
    </row>
    <row r="1356" spans="19:30">
      <c r="S1356" s="1645"/>
      <c r="T1356" s="1645"/>
      <c r="U1356" s="1645"/>
      <c r="V1356" s="1645"/>
      <c r="W1356" s="1645"/>
      <c r="X1356" s="1645"/>
      <c r="Y1356" s="1645"/>
      <c r="Z1356" s="1645"/>
      <c r="AA1356" s="1645"/>
      <c r="AB1356" s="1645"/>
      <c r="AC1356" s="1645"/>
      <c r="AD1356" s="1645"/>
    </row>
    <row r="1357" spans="19:30">
      <c r="S1357" s="1645"/>
      <c r="T1357" s="1645"/>
      <c r="U1357" s="1645"/>
      <c r="V1357" s="1645"/>
      <c r="W1357" s="1645"/>
      <c r="X1357" s="1645"/>
      <c r="Y1357" s="1645"/>
      <c r="Z1357" s="1645"/>
      <c r="AA1357" s="1645"/>
      <c r="AB1357" s="1645"/>
      <c r="AC1357" s="1645"/>
      <c r="AD1357" s="1645"/>
    </row>
    <row r="1358" spans="19:30">
      <c r="S1358" s="1645"/>
      <c r="T1358" s="1645"/>
      <c r="U1358" s="1645"/>
      <c r="V1358" s="1645"/>
      <c r="W1358" s="1645"/>
      <c r="X1358" s="1645"/>
      <c r="Y1358" s="1645"/>
      <c r="Z1358" s="1645"/>
      <c r="AA1358" s="1645"/>
      <c r="AB1358" s="1645"/>
      <c r="AC1358" s="1645"/>
      <c r="AD1358" s="1645"/>
    </row>
    <row r="1359" spans="19:30">
      <c r="S1359" s="1645"/>
      <c r="T1359" s="1645"/>
      <c r="U1359" s="1645"/>
      <c r="V1359" s="1645"/>
      <c r="W1359" s="1645"/>
      <c r="X1359" s="1645"/>
      <c r="Y1359" s="1645"/>
      <c r="Z1359" s="1645"/>
      <c r="AA1359" s="1645"/>
      <c r="AB1359" s="1645"/>
      <c r="AC1359" s="1645"/>
      <c r="AD1359" s="1645"/>
    </row>
    <row r="1360" spans="19:30">
      <c r="S1360" s="1645"/>
      <c r="T1360" s="1645"/>
      <c r="U1360" s="1645"/>
      <c r="V1360" s="1645"/>
      <c r="W1360" s="1645"/>
      <c r="X1360" s="1645"/>
      <c r="Y1360" s="1645"/>
      <c r="Z1360" s="1645"/>
      <c r="AA1360" s="1645"/>
      <c r="AB1360" s="1645"/>
      <c r="AC1360" s="1645"/>
      <c r="AD1360" s="1645"/>
    </row>
    <row r="1361" spans="19:30">
      <c r="S1361" s="1645"/>
      <c r="T1361" s="1645"/>
      <c r="U1361" s="1645"/>
      <c r="V1361" s="1645"/>
      <c r="W1361" s="1645"/>
      <c r="X1361" s="1645"/>
      <c r="Y1361" s="1645"/>
      <c r="Z1361" s="1645"/>
      <c r="AA1361" s="1645"/>
      <c r="AB1361" s="1645"/>
      <c r="AC1361" s="1645"/>
      <c r="AD1361" s="1645"/>
    </row>
    <row r="1362" spans="19:30">
      <c r="S1362" s="1645"/>
      <c r="T1362" s="1645"/>
      <c r="U1362" s="1645"/>
      <c r="V1362" s="1645"/>
      <c r="W1362" s="1645"/>
      <c r="X1362" s="1645"/>
      <c r="Y1362" s="1645"/>
      <c r="Z1362" s="1645"/>
      <c r="AA1362" s="1645"/>
      <c r="AB1362" s="1645"/>
      <c r="AC1362" s="1645"/>
      <c r="AD1362" s="1645"/>
    </row>
    <row r="1363" spans="19:30">
      <c r="S1363" s="1645"/>
      <c r="T1363" s="1645"/>
      <c r="U1363" s="1645"/>
      <c r="V1363" s="1645"/>
      <c r="W1363" s="1645"/>
      <c r="X1363" s="1645"/>
      <c r="Y1363" s="1645"/>
      <c r="Z1363" s="1645"/>
      <c r="AA1363" s="1645"/>
      <c r="AB1363" s="1645"/>
      <c r="AC1363" s="1645"/>
      <c r="AD1363" s="1645"/>
    </row>
    <row r="1364" spans="19:30">
      <c r="S1364" s="1645"/>
      <c r="T1364" s="1645"/>
      <c r="U1364" s="1645"/>
      <c r="V1364" s="1645"/>
      <c r="W1364" s="1645"/>
      <c r="X1364" s="1645"/>
      <c r="Y1364" s="1645"/>
      <c r="Z1364" s="1645"/>
      <c r="AA1364" s="1645"/>
      <c r="AB1364" s="1645"/>
      <c r="AC1364" s="1645"/>
      <c r="AD1364" s="1645"/>
    </row>
    <row r="1365" spans="19:30">
      <c r="S1365" s="1645"/>
      <c r="T1365" s="1645"/>
      <c r="U1365" s="1645"/>
      <c r="V1365" s="1645"/>
      <c r="W1365" s="1645"/>
      <c r="X1365" s="1645"/>
      <c r="Y1365" s="1645"/>
      <c r="Z1365" s="1645"/>
      <c r="AA1365" s="1645"/>
      <c r="AB1365" s="1645"/>
      <c r="AC1365" s="1645"/>
      <c r="AD1365" s="1645"/>
    </row>
    <row r="1366" spans="19:30">
      <c r="S1366" s="1645"/>
      <c r="T1366" s="1645"/>
      <c r="U1366" s="1645"/>
      <c r="V1366" s="1645"/>
      <c r="W1366" s="1645"/>
      <c r="X1366" s="1645"/>
      <c r="Y1366" s="1645"/>
      <c r="Z1366" s="1645"/>
      <c r="AA1366" s="1645"/>
      <c r="AB1366" s="1645"/>
      <c r="AC1366" s="1645"/>
      <c r="AD1366" s="1645"/>
    </row>
    <row r="1367" spans="19:30">
      <c r="S1367" s="1645"/>
      <c r="T1367" s="1645"/>
      <c r="U1367" s="1645"/>
      <c r="V1367" s="1645"/>
      <c r="W1367" s="1645"/>
      <c r="X1367" s="1645"/>
      <c r="Y1367" s="1645"/>
      <c r="Z1367" s="1645"/>
      <c r="AA1367" s="1645"/>
      <c r="AB1367" s="1645"/>
      <c r="AC1367" s="1645"/>
      <c r="AD1367" s="1645"/>
    </row>
    <row r="1368" spans="19:30">
      <c r="S1368" s="1645"/>
      <c r="T1368" s="1645"/>
      <c r="U1368" s="1645"/>
      <c r="V1368" s="1645"/>
      <c r="W1368" s="1645"/>
      <c r="X1368" s="1645"/>
      <c r="Y1368" s="1645"/>
      <c r="Z1368" s="1645"/>
      <c r="AA1368" s="1645"/>
      <c r="AB1368" s="1645"/>
      <c r="AC1368" s="1645"/>
      <c r="AD1368" s="1645"/>
    </row>
    <row r="1369" spans="19:30">
      <c r="S1369" s="1645"/>
      <c r="T1369" s="1645"/>
      <c r="U1369" s="1645"/>
      <c r="V1369" s="1645"/>
      <c r="W1369" s="1645"/>
      <c r="X1369" s="1645"/>
      <c r="Y1369" s="1645"/>
      <c r="Z1369" s="1645"/>
      <c r="AA1369" s="1645"/>
      <c r="AB1369" s="1645"/>
      <c r="AC1369" s="1645"/>
      <c r="AD1369" s="1645"/>
    </row>
    <row r="1370" spans="19:30">
      <c r="S1370" s="1645"/>
      <c r="T1370" s="1645"/>
      <c r="U1370" s="1645"/>
      <c r="V1370" s="1645"/>
      <c r="W1370" s="1645"/>
      <c r="X1370" s="1645"/>
      <c r="Y1370" s="1645"/>
      <c r="Z1370" s="1645"/>
      <c r="AA1370" s="1645"/>
      <c r="AB1370" s="1645"/>
      <c r="AC1370" s="1645"/>
      <c r="AD1370" s="1645"/>
    </row>
    <row r="1371" spans="19:30">
      <c r="S1371" s="1645"/>
      <c r="T1371" s="1645"/>
      <c r="U1371" s="1645"/>
      <c r="V1371" s="1645"/>
      <c r="W1371" s="1645"/>
      <c r="X1371" s="1645"/>
      <c r="Y1371" s="1645"/>
      <c r="Z1371" s="1645"/>
      <c r="AA1371" s="1645"/>
      <c r="AB1371" s="1645"/>
      <c r="AC1371" s="1645"/>
      <c r="AD1371" s="1645"/>
    </row>
    <row r="1372" spans="19:30">
      <c r="S1372" s="1645"/>
      <c r="T1372" s="1645"/>
      <c r="U1372" s="1645"/>
      <c r="V1372" s="1645"/>
      <c r="W1372" s="1645"/>
      <c r="X1372" s="1645"/>
      <c r="Y1372" s="1645"/>
      <c r="Z1372" s="1645"/>
      <c r="AA1372" s="1645"/>
      <c r="AB1372" s="1645"/>
      <c r="AC1372" s="1645"/>
      <c r="AD1372" s="1645"/>
    </row>
    <row r="1373" spans="19:30">
      <c r="S1373" s="1645"/>
      <c r="T1373" s="1645"/>
      <c r="U1373" s="1645"/>
      <c r="V1373" s="1645"/>
      <c r="W1373" s="1645"/>
      <c r="X1373" s="1645"/>
      <c r="Y1373" s="1645"/>
      <c r="Z1373" s="1645"/>
      <c r="AA1373" s="1645"/>
      <c r="AB1373" s="1645"/>
      <c r="AC1373" s="1645"/>
      <c r="AD1373" s="1645"/>
    </row>
    <row r="1374" spans="19:30">
      <c r="S1374" s="1645"/>
      <c r="T1374" s="1645"/>
      <c r="U1374" s="1645"/>
      <c r="V1374" s="1645"/>
      <c r="W1374" s="1645"/>
      <c r="X1374" s="1645"/>
      <c r="Y1374" s="1645"/>
      <c r="Z1374" s="1645"/>
      <c r="AA1374" s="1645"/>
      <c r="AB1374" s="1645"/>
      <c r="AC1374" s="1645"/>
      <c r="AD1374" s="1645"/>
    </row>
    <row r="1375" spans="19:30">
      <c r="S1375" s="1645"/>
      <c r="T1375" s="1645"/>
      <c r="U1375" s="1645"/>
      <c r="V1375" s="1645"/>
      <c r="W1375" s="1645"/>
      <c r="X1375" s="1645"/>
      <c r="Y1375" s="1645"/>
      <c r="Z1375" s="1645"/>
      <c r="AA1375" s="1645"/>
      <c r="AB1375" s="1645"/>
      <c r="AC1375" s="1645"/>
      <c r="AD1375" s="1645"/>
    </row>
    <row r="1376" spans="19:30">
      <c r="S1376" s="1645"/>
      <c r="T1376" s="1645"/>
      <c r="U1376" s="1645"/>
      <c r="V1376" s="1645"/>
      <c r="W1376" s="1645"/>
      <c r="X1376" s="1645"/>
      <c r="Y1376" s="1645"/>
      <c r="Z1376" s="1645"/>
      <c r="AA1376" s="1645"/>
      <c r="AB1376" s="1645"/>
      <c r="AC1376" s="1645"/>
      <c r="AD1376" s="1645"/>
    </row>
    <row r="1377" spans="19:30">
      <c r="S1377" s="1645"/>
      <c r="T1377" s="1645"/>
      <c r="U1377" s="1645"/>
      <c r="V1377" s="1645"/>
      <c r="W1377" s="1645"/>
      <c r="X1377" s="1645"/>
      <c r="Y1377" s="1645"/>
      <c r="Z1377" s="1645"/>
      <c r="AA1377" s="1645"/>
      <c r="AB1377" s="1645"/>
      <c r="AC1377" s="1645"/>
      <c r="AD1377" s="1645"/>
    </row>
    <row r="1378" spans="19:30">
      <c r="S1378" s="1645"/>
      <c r="T1378" s="1645"/>
      <c r="U1378" s="1645"/>
      <c r="V1378" s="1645"/>
      <c r="W1378" s="1645"/>
      <c r="X1378" s="1645"/>
      <c r="Y1378" s="1645"/>
      <c r="Z1378" s="1645"/>
      <c r="AA1378" s="1645"/>
      <c r="AB1378" s="1645"/>
      <c r="AC1378" s="1645"/>
      <c r="AD1378" s="1645"/>
    </row>
    <row r="1379" spans="19:30">
      <c r="S1379" s="1645"/>
      <c r="T1379" s="1645"/>
      <c r="U1379" s="1645"/>
      <c r="V1379" s="1645"/>
      <c r="W1379" s="1645"/>
      <c r="X1379" s="1645"/>
      <c r="Y1379" s="1645"/>
      <c r="Z1379" s="1645"/>
      <c r="AA1379" s="1645"/>
      <c r="AB1379" s="1645"/>
      <c r="AC1379" s="1645"/>
      <c r="AD1379" s="1645"/>
    </row>
    <row r="1380" spans="19:30">
      <c r="S1380" s="1645"/>
      <c r="T1380" s="1645"/>
      <c r="U1380" s="1645"/>
      <c r="V1380" s="1645"/>
      <c r="W1380" s="1645"/>
      <c r="X1380" s="1645"/>
      <c r="Y1380" s="1645"/>
      <c r="Z1380" s="1645"/>
      <c r="AA1380" s="1645"/>
      <c r="AB1380" s="1645"/>
      <c r="AC1380" s="1645"/>
      <c r="AD1380" s="1645"/>
    </row>
    <row r="1381" spans="19:30">
      <c r="S1381" s="1645"/>
      <c r="T1381" s="1645"/>
      <c r="U1381" s="1645"/>
      <c r="V1381" s="1645"/>
      <c r="W1381" s="1645"/>
      <c r="X1381" s="1645"/>
      <c r="Y1381" s="1645"/>
      <c r="Z1381" s="1645"/>
      <c r="AA1381" s="1645"/>
      <c r="AB1381" s="1645"/>
      <c r="AC1381" s="1645"/>
      <c r="AD1381" s="1645"/>
    </row>
    <row r="1382" spans="19:30">
      <c r="S1382" s="1645"/>
      <c r="T1382" s="1645"/>
      <c r="U1382" s="1645"/>
      <c r="V1382" s="1645"/>
      <c r="W1382" s="1645"/>
      <c r="X1382" s="1645"/>
      <c r="Y1382" s="1645"/>
      <c r="Z1382" s="1645"/>
      <c r="AA1382" s="1645"/>
      <c r="AB1382" s="1645"/>
      <c r="AC1382" s="1645"/>
      <c r="AD1382" s="1645"/>
    </row>
    <row r="1383" spans="19:30">
      <c r="S1383" s="1645"/>
      <c r="T1383" s="1645"/>
      <c r="U1383" s="1645"/>
      <c r="V1383" s="1645"/>
      <c r="W1383" s="1645"/>
      <c r="X1383" s="1645"/>
      <c r="Y1383" s="1645"/>
      <c r="Z1383" s="1645"/>
      <c r="AA1383" s="1645"/>
      <c r="AB1383" s="1645"/>
      <c r="AC1383" s="1645"/>
      <c r="AD1383" s="1645"/>
    </row>
    <row r="1384" spans="19:30">
      <c r="S1384" s="1645"/>
      <c r="T1384" s="1645"/>
      <c r="U1384" s="1645"/>
      <c r="V1384" s="1645"/>
      <c r="W1384" s="1645"/>
      <c r="X1384" s="1645"/>
      <c r="Y1384" s="1645"/>
      <c r="Z1384" s="1645"/>
      <c r="AA1384" s="1645"/>
      <c r="AB1384" s="1645"/>
      <c r="AC1384" s="1645"/>
      <c r="AD1384" s="1645"/>
    </row>
    <row r="1385" spans="19:30">
      <c r="S1385" s="1645"/>
      <c r="T1385" s="1645"/>
      <c r="U1385" s="1645"/>
      <c r="V1385" s="1645"/>
      <c r="W1385" s="1645"/>
      <c r="X1385" s="1645"/>
      <c r="Y1385" s="1645"/>
      <c r="Z1385" s="1645"/>
      <c r="AA1385" s="1645"/>
      <c r="AB1385" s="1645"/>
      <c r="AC1385" s="1645"/>
      <c r="AD1385" s="1645"/>
    </row>
    <row r="1386" spans="19:30">
      <c r="S1386" s="1645"/>
      <c r="T1386" s="1645"/>
      <c r="U1386" s="1645"/>
      <c r="V1386" s="1645"/>
      <c r="W1386" s="1645"/>
      <c r="X1386" s="1645"/>
      <c r="Y1386" s="1645"/>
      <c r="Z1386" s="1645"/>
      <c r="AA1386" s="1645"/>
      <c r="AB1386" s="1645"/>
      <c r="AC1386" s="1645"/>
      <c r="AD1386" s="1645"/>
    </row>
    <row r="1387" spans="19:30">
      <c r="S1387" s="1645"/>
      <c r="T1387" s="1645"/>
      <c r="U1387" s="1645"/>
      <c r="V1387" s="1645"/>
      <c r="W1387" s="1645"/>
      <c r="X1387" s="1645"/>
      <c r="Y1387" s="1645"/>
      <c r="Z1387" s="1645"/>
      <c r="AA1387" s="1645"/>
      <c r="AB1387" s="1645"/>
      <c r="AC1387" s="1645"/>
      <c r="AD1387" s="1645"/>
    </row>
    <row r="1388" spans="19:30">
      <c r="S1388" s="1645"/>
      <c r="T1388" s="1645"/>
      <c r="U1388" s="1645"/>
      <c r="V1388" s="1645"/>
      <c r="W1388" s="1645"/>
      <c r="X1388" s="1645"/>
      <c r="Y1388" s="1645"/>
      <c r="Z1388" s="1645"/>
      <c r="AA1388" s="1645"/>
      <c r="AB1388" s="1645"/>
      <c r="AC1388" s="1645"/>
      <c r="AD1388" s="1645"/>
    </row>
    <row r="1389" spans="19:30">
      <c r="S1389" s="1645"/>
      <c r="T1389" s="1645"/>
      <c r="U1389" s="1645"/>
      <c r="V1389" s="1645"/>
      <c r="W1389" s="1645"/>
      <c r="X1389" s="1645"/>
      <c r="Y1389" s="1645"/>
      <c r="Z1389" s="1645"/>
      <c r="AA1389" s="1645"/>
      <c r="AB1389" s="1645"/>
      <c r="AC1389" s="1645"/>
      <c r="AD1389" s="1645"/>
    </row>
    <row r="1390" spans="19:30">
      <c r="S1390" s="1645"/>
      <c r="T1390" s="1645"/>
      <c r="U1390" s="1645"/>
      <c r="V1390" s="1645"/>
      <c r="W1390" s="1645"/>
      <c r="X1390" s="1645"/>
      <c r="Y1390" s="1645"/>
      <c r="Z1390" s="1645"/>
      <c r="AA1390" s="1645"/>
      <c r="AB1390" s="1645"/>
      <c r="AC1390" s="1645"/>
      <c r="AD1390" s="1645"/>
    </row>
    <row r="1391" spans="19:30">
      <c r="S1391" s="1645"/>
      <c r="T1391" s="1645"/>
      <c r="U1391" s="1645"/>
      <c r="V1391" s="1645"/>
      <c r="W1391" s="1645"/>
      <c r="X1391" s="1645"/>
      <c r="Y1391" s="1645"/>
      <c r="Z1391" s="1645"/>
      <c r="AA1391" s="1645"/>
      <c r="AB1391" s="1645"/>
      <c r="AC1391" s="1645"/>
      <c r="AD1391" s="1645"/>
    </row>
    <row r="1392" spans="19:30">
      <c r="S1392" s="1645"/>
      <c r="T1392" s="1645"/>
      <c r="U1392" s="1645"/>
      <c r="V1392" s="1645"/>
      <c r="W1392" s="1645"/>
      <c r="X1392" s="1645"/>
      <c r="Y1392" s="1645"/>
      <c r="Z1392" s="1645"/>
      <c r="AA1392" s="1645"/>
      <c r="AB1392" s="1645"/>
      <c r="AC1392" s="1645"/>
      <c r="AD1392" s="1645"/>
    </row>
    <row r="1393" spans="19:30">
      <c r="S1393" s="1645"/>
      <c r="T1393" s="1645"/>
      <c r="U1393" s="1645"/>
      <c r="V1393" s="1645"/>
      <c r="W1393" s="1645"/>
      <c r="X1393" s="1645"/>
      <c r="Y1393" s="1645"/>
      <c r="Z1393" s="1645"/>
      <c r="AA1393" s="1645"/>
      <c r="AB1393" s="1645"/>
      <c r="AC1393" s="1645"/>
      <c r="AD1393" s="1645"/>
    </row>
    <row r="1394" spans="19:30">
      <c r="S1394" s="1645"/>
      <c r="T1394" s="1645"/>
      <c r="U1394" s="1645"/>
      <c r="V1394" s="1645"/>
      <c r="W1394" s="1645"/>
      <c r="X1394" s="1645"/>
      <c r="Y1394" s="1645"/>
      <c r="Z1394" s="1645"/>
      <c r="AA1394" s="1645"/>
      <c r="AB1394" s="1645"/>
      <c r="AC1394" s="1645"/>
      <c r="AD1394" s="1645"/>
    </row>
    <row r="1395" spans="19:30">
      <c r="S1395" s="1645"/>
      <c r="T1395" s="1645"/>
      <c r="U1395" s="1645"/>
      <c r="V1395" s="1645"/>
      <c r="W1395" s="1645"/>
      <c r="X1395" s="1645"/>
      <c r="Y1395" s="1645"/>
      <c r="Z1395" s="1645"/>
      <c r="AA1395" s="1645"/>
      <c r="AB1395" s="1645"/>
      <c r="AC1395" s="1645"/>
      <c r="AD1395" s="1645"/>
    </row>
    <row r="1396" spans="19:30">
      <c r="S1396" s="1645"/>
      <c r="T1396" s="1645"/>
      <c r="U1396" s="1645"/>
      <c r="V1396" s="1645"/>
      <c r="W1396" s="1645"/>
      <c r="X1396" s="1645"/>
      <c r="Y1396" s="1645"/>
      <c r="Z1396" s="1645"/>
      <c r="AA1396" s="1645"/>
      <c r="AB1396" s="1645"/>
      <c r="AC1396" s="1645"/>
      <c r="AD1396" s="1645"/>
    </row>
    <row r="1397" spans="19:30">
      <c r="S1397" s="1645"/>
      <c r="T1397" s="1645"/>
      <c r="U1397" s="1645"/>
      <c r="V1397" s="1645"/>
      <c r="W1397" s="1645"/>
      <c r="X1397" s="1645"/>
      <c r="Y1397" s="1645"/>
      <c r="Z1397" s="1645"/>
      <c r="AA1397" s="1645"/>
      <c r="AB1397" s="1645"/>
      <c r="AC1397" s="1645"/>
      <c r="AD1397" s="1645"/>
    </row>
    <row r="1398" spans="19:30">
      <c r="S1398" s="1645"/>
      <c r="T1398" s="1645"/>
      <c r="U1398" s="1645"/>
      <c r="V1398" s="1645"/>
      <c r="W1398" s="1645"/>
      <c r="X1398" s="1645"/>
      <c r="Y1398" s="1645"/>
      <c r="Z1398" s="1645"/>
      <c r="AA1398" s="1645"/>
      <c r="AB1398" s="1645"/>
      <c r="AC1398" s="1645"/>
      <c r="AD1398" s="1645"/>
    </row>
    <row r="1399" spans="19:30">
      <c r="S1399" s="1645"/>
      <c r="T1399" s="1645"/>
      <c r="U1399" s="1645"/>
      <c r="V1399" s="1645"/>
      <c r="W1399" s="1645"/>
      <c r="X1399" s="1645"/>
      <c r="Y1399" s="1645"/>
      <c r="Z1399" s="1645"/>
      <c r="AA1399" s="1645"/>
      <c r="AB1399" s="1645"/>
      <c r="AC1399" s="1645"/>
      <c r="AD1399" s="1645"/>
    </row>
    <row r="1400" spans="19:30">
      <c r="S1400" s="1645"/>
      <c r="T1400" s="1645"/>
      <c r="U1400" s="1645"/>
      <c r="V1400" s="1645"/>
      <c r="W1400" s="1645"/>
      <c r="X1400" s="1645"/>
      <c r="Y1400" s="1645"/>
      <c r="Z1400" s="1645"/>
      <c r="AA1400" s="1645"/>
      <c r="AB1400" s="1645"/>
      <c r="AC1400" s="1645"/>
      <c r="AD1400" s="1645"/>
    </row>
    <row r="1401" spans="19:30">
      <c r="S1401" s="1645"/>
      <c r="T1401" s="1645"/>
      <c r="U1401" s="1645"/>
      <c r="V1401" s="1645"/>
      <c r="W1401" s="1645"/>
      <c r="X1401" s="1645"/>
      <c r="Y1401" s="1645"/>
      <c r="Z1401" s="1645"/>
      <c r="AA1401" s="1645"/>
      <c r="AB1401" s="1645"/>
      <c r="AC1401" s="1645"/>
      <c r="AD1401" s="1645"/>
    </row>
    <row r="1402" spans="19:30">
      <c r="S1402" s="1645"/>
      <c r="T1402" s="1645"/>
      <c r="U1402" s="1645"/>
      <c r="V1402" s="1645"/>
      <c r="W1402" s="1645"/>
      <c r="X1402" s="1645"/>
      <c r="Y1402" s="1645"/>
      <c r="Z1402" s="1645"/>
      <c r="AA1402" s="1645"/>
      <c r="AB1402" s="1645"/>
      <c r="AC1402" s="1645"/>
      <c r="AD1402" s="1645"/>
    </row>
    <row r="1403" spans="19:30">
      <c r="S1403" s="1645"/>
      <c r="T1403" s="1645"/>
      <c r="U1403" s="1645"/>
      <c r="V1403" s="1645"/>
      <c r="W1403" s="1645"/>
      <c r="X1403" s="1645"/>
      <c r="Y1403" s="1645"/>
      <c r="Z1403" s="1645"/>
      <c r="AA1403" s="1645"/>
      <c r="AB1403" s="1645"/>
      <c r="AC1403" s="1645"/>
      <c r="AD1403" s="1645"/>
    </row>
    <row r="1404" spans="19:30">
      <c r="S1404" s="1645"/>
      <c r="T1404" s="1645"/>
      <c r="U1404" s="1645"/>
      <c r="V1404" s="1645"/>
      <c r="W1404" s="1645"/>
      <c r="X1404" s="1645"/>
      <c r="Y1404" s="1645"/>
      <c r="Z1404" s="1645"/>
      <c r="AA1404" s="1645"/>
      <c r="AB1404" s="1645"/>
      <c r="AC1404" s="1645"/>
      <c r="AD1404" s="1645"/>
    </row>
    <row r="1405" spans="19:30">
      <c r="S1405" s="1645"/>
      <c r="T1405" s="1645"/>
      <c r="U1405" s="1645"/>
      <c r="V1405" s="1645"/>
      <c r="W1405" s="1645"/>
      <c r="X1405" s="1645"/>
      <c r="Y1405" s="1645"/>
      <c r="Z1405" s="1645"/>
      <c r="AA1405" s="1645"/>
      <c r="AB1405" s="1645"/>
      <c r="AC1405" s="1645"/>
      <c r="AD1405" s="1645"/>
    </row>
    <row r="1406" spans="19:30">
      <c r="S1406" s="1645"/>
      <c r="T1406" s="1645"/>
      <c r="U1406" s="1645"/>
      <c r="V1406" s="1645"/>
      <c r="W1406" s="1645"/>
      <c r="X1406" s="1645"/>
      <c r="Y1406" s="1645"/>
      <c r="Z1406" s="1645"/>
      <c r="AA1406" s="1645"/>
      <c r="AB1406" s="1645"/>
      <c r="AC1406" s="1645"/>
      <c r="AD1406" s="1645"/>
    </row>
    <row r="1407" spans="19:30">
      <c r="S1407" s="1645"/>
      <c r="T1407" s="1645"/>
      <c r="U1407" s="1645"/>
      <c r="V1407" s="1645"/>
      <c r="W1407" s="1645"/>
      <c r="X1407" s="1645"/>
      <c r="Y1407" s="1645"/>
      <c r="Z1407" s="1645"/>
      <c r="AA1407" s="1645"/>
      <c r="AB1407" s="1645"/>
      <c r="AC1407" s="1645"/>
      <c r="AD1407" s="1645"/>
    </row>
    <row r="1408" spans="19:30">
      <c r="S1408" s="1645"/>
      <c r="T1408" s="1645"/>
      <c r="U1408" s="1645"/>
      <c r="V1408" s="1645"/>
      <c r="W1408" s="1645"/>
      <c r="X1408" s="1645"/>
      <c r="Y1408" s="1645"/>
      <c r="Z1408" s="1645"/>
      <c r="AA1408" s="1645"/>
      <c r="AB1408" s="1645"/>
      <c r="AC1408" s="1645"/>
      <c r="AD1408" s="1645"/>
    </row>
    <row r="1409" spans="19:30">
      <c r="S1409" s="1645"/>
      <c r="T1409" s="1645"/>
      <c r="U1409" s="1645"/>
      <c r="V1409" s="1645"/>
      <c r="W1409" s="1645"/>
      <c r="X1409" s="1645"/>
      <c r="Y1409" s="1645"/>
      <c r="Z1409" s="1645"/>
      <c r="AA1409" s="1645"/>
      <c r="AB1409" s="1645"/>
      <c r="AC1409" s="1645"/>
      <c r="AD1409" s="1645"/>
    </row>
    <row r="1410" spans="19:30">
      <c r="S1410" s="1645"/>
      <c r="T1410" s="1645"/>
      <c r="U1410" s="1645"/>
      <c r="V1410" s="1645"/>
      <c r="W1410" s="1645"/>
      <c r="X1410" s="1645"/>
      <c r="Y1410" s="1645"/>
      <c r="Z1410" s="1645"/>
      <c r="AA1410" s="1645"/>
      <c r="AB1410" s="1645"/>
      <c r="AC1410" s="1645"/>
      <c r="AD1410" s="1645"/>
    </row>
    <row r="1411" spans="19:30">
      <c r="S1411" s="1645"/>
      <c r="T1411" s="1645"/>
      <c r="U1411" s="1645"/>
      <c r="V1411" s="1645"/>
      <c r="W1411" s="1645"/>
      <c r="X1411" s="1645"/>
      <c r="Y1411" s="1645"/>
      <c r="Z1411" s="1645"/>
      <c r="AA1411" s="1645"/>
      <c r="AB1411" s="1645"/>
      <c r="AC1411" s="1645"/>
      <c r="AD1411" s="1645"/>
    </row>
    <row r="1412" spans="19:30">
      <c r="S1412" s="1645"/>
      <c r="T1412" s="1645"/>
      <c r="U1412" s="1645"/>
      <c r="V1412" s="1645"/>
      <c r="W1412" s="1645"/>
      <c r="X1412" s="1645"/>
      <c r="Y1412" s="1645"/>
      <c r="Z1412" s="1645"/>
      <c r="AA1412" s="1645"/>
      <c r="AB1412" s="1645"/>
      <c r="AC1412" s="1645"/>
      <c r="AD1412" s="1645"/>
    </row>
    <row r="1413" spans="19:30">
      <c r="S1413" s="1645"/>
      <c r="T1413" s="1645"/>
      <c r="U1413" s="1645"/>
      <c r="V1413" s="1645"/>
      <c r="W1413" s="1645"/>
      <c r="X1413" s="1645"/>
      <c r="Y1413" s="1645"/>
      <c r="Z1413" s="1645"/>
      <c r="AA1413" s="1645"/>
      <c r="AB1413" s="1645"/>
      <c r="AC1413" s="1645"/>
      <c r="AD1413" s="1645"/>
    </row>
    <row r="1414" spans="19:30">
      <c r="S1414" s="1645"/>
      <c r="T1414" s="1645"/>
      <c r="U1414" s="1645"/>
      <c r="V1414" s="1645"/>
      <c r="W1414" s="1645"/>
      <c r="X1414" s="1645"/>
      <c r="Y1414" s="1645"/>
      <c r="Z1414" s="1645"/>
      <c r="AA1414" s="1645"/>
      <c r="AB1414" s="1645"/>
      <c r="AC1414" s="1645"/>
      <c r="AD1414" s="1645"/>
    </row>
    <row r="1415" spans="19:30">
      <c r="S1415" s="1645"/>
      <c r="T1415" s="1645"/>
      <c r="U1415" s="1645"/>
      <c r="V1415" s="1645"/>
      <c r="W1415" s="1645"/>
      <c r="X1415" s="1645"/>
      <c r="Y1415" s="1645"/>
      <c r="Z1415" s="1645"/>
      <c r="AA1415" s="1645"/>
      <c r="AB1415" s="1645"/>
      <c r="AC1415" s="1645"/>
      <c r="AD1415" s="1645"/>
    </row>
    <row r="1416" spans="19:30">
      <c r="S1416" s="1645"/>
      <c r="T1416" s="1645"/>
      <c r="U1416" s="1645"/>
      <c r="V1416" s="1645"/>
      <c r="W1416" s="1645"/>
      <c r="X1416" s="1645"/>
      <c r="Y1416" s="1645"/>
      <c r="Z1416" s="1645"/>
      <c r="AA1416" s="1645"/>
      <c r="AB1416" s="1645"/>
      <c r="AC1416" s="1645"/>
      <c r="AD1416" s="1645"/>
    </row>
    <row r="1417" spans="19:30">
      <c r="S1417" s="1645"/>
      <c r="T1417" s="1645"/>
      <c r="U1417" s="1645"/>
      <c r="V1417" s="1645"/>
      <c r="W1417" s="1645"/>
      <c r="X1417" s="1645"/>
      <c r="Y1417" s="1645"/>
      <c r="Z1417" s="1645"/>
      <c r="AA1417" s="1645"/>
      <c r="AB1417" s="1645"/>
      <c r="AC1417" s="1645"/>
      <c r="AD1417" s="1645"/>
    </row>
    <row r="1418" spans="19:30">
      <c r="S1418" s="1645"/>
      <c r="T1418" s="1645"/>
      <c r="U1418" s="1645"/>
      <c r="V1418" s="1645"/>
      <c r="W1418" s="1645"/>
      <c r="X1418" s="1645"/>
      <c r="Y1418" s="1645"/>
      <c r="Z1418" s="1645"/>
      <c r="AA1418" s="1645"/>
      <c r="AB1418" s="1645"/>
      <c r="AC1418" s="1645"/>
      <c r="AD1418" s="1645"/>
    </row>
    <row r="1419" spans="19:30">
      <c r="S1419" s="1645"/>
      <c r="T1419" s="1645"/>
      <c r="U1419" s="1645"/>
      <c r="V1419" s="1645"/>
      <c r="W1419" s="1645"/>
      <c r="X1419" s="1645"/>
      <c r="Y1419" s="1645"/>
      <c r="Z1419" s="1645"/>
      <c r="AA1419" s="1645"/>
      <c r="AB1419" s="1645"/>
      <c r="AC1419" s="1645"/>
      <c r="AD1419" s="1645"/>
    </row>
    <row r="1420" spans="19:30">
      <c r="S1420" s="1645"/>
      <c r="T1420" s="1645"/>
      <c r="U1420" s="1645"/>
      <c r="V1420" s="1645"/>
      <c r="W1420" s="1645"/>
      <c r="X1420" s="1645"/>
      <c r="Y1420" s="1645"/>
      <c r="Z1420" s="1645"/>
      <c r="AA1420" s="1645"/>
      <c r="AB1420" s="1645"/>
      <c r="AC1420" s="1645"/>
      <c r="AD1420" s="1645"/>
    </row>
    <row r="1421" spans="19:30">
      <c r="S1421" s="1645"/>
      <c r="T1421" s="1645"/>
      <c r="U1421" s="1645"/>
      <c r="V1421" s="1645"/>
      <c r="W1421" s="1645"/>
      <c r="X1421" s="1645"/>
      <c r="Y1421" s="1645"/>
      <c r="Z1421" s="1645"/>
      <c r="AA1421" s="1645"/>
      <c r="AB1421" s="1645"/>
      <c r="AC1421" s="1645"/>
      <c r="AD1421" s="1645"/>
    </row>
    <row r="1422" spans="19:30">
      <c r="S1422" s="1645"/>
      <c r="T1422" s="1645"/>
      <c r="U1422" s="1645"/>
      <c r="V1422" s="1645"/>
      <c r="W1422" s="1645"/>
      <c r="X1422" s="1645"/>
      <c r="Y1422" s="1645"/>
      <c r="Z1422" s="1645"/>
      <c r="AA1422" s="1645"/>
      <c r="AB1422" s="1645"/>
      <c r="AC1422" s="1645"/>
      <c r="AD1422" s="1645"/>
    </row>
    <row r="1423" spans="19:30">
      <c r="S1423" s="1645"/>
      <c r="T1423" s="1645"/>
      <c r="U1423" s="1645"/>
      <c r="V1423" s="1645"/>
      <c r="W1423" s="1645"/>
      <c r="X1423" s="1645"/>
      <c r="Y1423" s="1645"/>
      <c r="Z1423" s="1645"/>
      <c r="AA1423" s="1645"/>
      <c r="AB1423" s="1645"/>
      <c r="AC1423" s="1645"/>
      <c r="AD1423" s="1645"/>
    </row>
    <row r="1424" spans="19:30">
      <c r="S1424" s="1645"/>
      <c r="T1424" s="1645"/>
      <c r="U1424" s="1645"/>
      <c r="V1424" s="1645"/>
      <c r="W1424" s="1645"/>
      <c r="X1424" s="1645"/>
      <c r="Y1424" s="1645"/>
      <c r="Z1424" s="1645"/>
      <c r="AA1424" s="1645"/>
      <c r="AB1424" s="1645"/>
      <c r="AC1424" s="1645"/>
      <c r="AD1424" s="1645"/>
    </row>
    <row r="1425" spans="19:30">
      <c r="S1425" s="1645"/>
      <c r="T1425" s="1645"/>
      <c r="U1425" s="1645"/>
      <c r="V1425" s="1645"/>
      <c r="W1425" s="1645"/>
      <c r="X1425" s="1645"/>
      <c r="Y1425" s="1645"/>
      <c r="Z1425" s="1645"/>
      <c r="AA1425" s="1645"/>
      <c r="AB1425" s="1645"/>
      <c r="AC1425" s="1645"/>
      <c r="AD1425" s="1645"/>
    </row>
    <row r="1426" spans="19:30">
      <c r="S1426" s="1645"/>
      <c r="T1426" s="1645"/>
      <c r="U1426" s="1645"/>
      <c r="V1426" s="1645"/>
      <c r="W1426" s="1645"/>
      <c r="X1426" s="1645"/>
      <c r="Y1426" s="1645"/>
      <c r="Z1426" s="1645"/>
      <c r="AA1426" s="1645"/>
      <c r="AB1426" s="1645"/>
      <c r="AC1426" s="1645"/>
      <c r="AD1426" s="1645"/>
    </row>
    <row r="1427" spans="19:30">
      <c r="S1427" s="1645"/>
      <c r="T1427" s="1645"/>
      <c r="U1427" s="1645"/>
      <c r="V1427" s="1645"/>
      <c r="W1427" s="1645"/>
      <c r="X1427" s="1645"/>
      <c r="Y1427" s="1645"/>
      <c r="Z1427" s="1645"/>
      <c r="AA1427" s="1645"/>
      <c r="AB1427" s="1645"/>
      <c r="AC1427" s="1645"/>
      <c r="AD1427" s="1645"/>
    </row>
    <row r="1428" spans="19:30">
      <c r="S1428" s="1645"/>
      <c r="T1428" s="1645"/>
      <c r="U1428" s="1645"/>
      <c r="V1428" s="1645"/>
      <c r="W1428" s="1645"/>
      <c r="X1428" s="1645"/>
      <c r="Y1428" s="1645"/>
      <c r="Z1428" s="1645"/>
      <c r="AA1428" s="1645"/>
      <c r="AB1428" s="1645"/>
      <c r="AC1428" s="1645"/>
      <c r="AD1428" s="1645"/>
    </row>
    <row r="1429" spans="19:30">
      <c r="S1429" s="1645"/>
      <c r="T1429" s="1645"/>
      <c r="U1429" s="1645"/>
      <c r="V1429" s="1645"/>
      <c r="W1429" s="1645"/>
      <c r="X1429" s="1645"/>
      <c r="Y1429" s="1645"/>
      <c r="Z1429" s="1645"/>
      <c r="AA1429" s="1645"/>
      <c r="AB1429" s="1645"/>
      <c r="AC1429" s="1645"/>
      <c r="AD1429" s="1645"/>
    </row>
    <row r="1430" spans="19:30">
      <c r="S1430" s="1645"/>
      <c r="T1430" s="1645"/>
      <c r="U1430" s="1645"/>
      <c r="V1430" s="1645"/>
      <c r="W1430" s="1645"/>
      <c r="X1430" s="1645"/>
      <c r="Y1430" s="1645"/>
      <c r="Z1430" s="1645"/>
      <c r="AA1430" s="1645"/>
      <c r="AB1430" s="1645"/>
      <c r="AC1430" s="1645"/>
      <c r="AD1430" s="1645"/>
    </row>
    <row r="1431" spans="19:30">
      <c r="S1431" s="1645"/>
      <c r="T1431" s="1645"/>
      <c r="U1431" s="1645"/>
      <c r="V1431" s="1645"/>
      <c r="W1431" s="1645"/>
      <c r="X1431" s="1645"/>
      <c r="Y1431" s="1645"/>
      <c r="Z1431" s="1645"/>
      <c r="AA1431" s="1645"/>
      <c r="AB1431" s="1645"/>
      <c r="AC1431" s="1645"/>
      <c r="AD1431" s="1645"/>
    </row>
    <row r="1432" spans="19:30">
      <c r="S1432" s="1645"/>
      <c r="T1432" s="1645"/>
      <c r="U1432" s="1645"/>
      <c r="V1432" s="1645"/>
      <c r="W1432" s="1645"/>
      <c r="X1432" s="1645"/>
      <c r="Y1432" s="1645"/>
      <c r="Z1432" s="1645"/>
      <c r="AA1432" s="1645"/>
      <c r="AB1432" s="1645"/>
      <c r="AC1432" s="1645"/>
      <c r="AD1432" s="1645"/>
    </row>
    <row r="1433" spans="19:30">
      <c r="S1433" s="1645"/>
      <c r="T1433" s="1645"/>
      <c r="U1433" s="1645"/>
      <c r="V1433" s="1645"/>
      <c r="W1433" s="1645"/>
      <c r="X1433" s="1645"/>
      <c r="Y1433" s="1645"/>
      <c r="Z1433" s="1645"/>
      <c r="AA1433" s="1645"/>
      <c r="AB1433" s="1645"/>
      <c r="AC1433" s="1645"/>
      <c r="AD1433" s="1645"/>
    </row>
    <row r="1434" spans="19:30">
      <c r="S1434" s="1645"/>
      <c r="T1434" s="1645"/>
      <c r="U1434" s="1645"/>
      <c r="V1434" s="1645"/>
      <c r="W1434" s="1645"/>
      <c r="X1434" s="1645"/>
      <c r="Y1434" s="1645"/>
      <c r="Z1434" s="1645"/>
      <c r="AA1434" s="1645"/>
      <c r="AB1434" s="1645"/>
      <c r="AC1434" s="1645"/>
      <c r="AD1434" s="1645"/>
    </row>
    <row r="1435" spans="19:30">
      <c r="S1435" s="1645"/>
      <c r="T1435" s="1645"/>
      <c r="U1435" s="1645"/>
      <c r="V1435" s="1645"/>
      <c r="W1435" s="1645"/>
      <c r="X1435" s="1645"/>
      <c r="Y1435" s="1645"/>
      <c r="Z1435" s="1645"/>
      <c r="AA1435" s="1645"/>
      <c r="AB1435" s="1645"/>
      <c r="AC1435" s="1645"/>
      <c r="AD1435" s="1645"/>
    </row>
    <row r="1436" spans="19:30">
      <c r="S1436" s="1645"/>
      <c r="T1436" s="1645"/>
      <c r="U1436" s="1645"/>
      <c r="V1436" s="1645"/>
      <c r="W1436" s="1645"/>
      <c r="X1436" s="1645"/>
      <c r="Y1436" s="1645"/>
      <c r="Z1436" s="1645"/>
      <c r="AA1436" s="1645"/>
      <c r="AB1436" s="1645"/>
      <c r="AC1436" s="1645"/>
      <c r="AD1436" s="1645"/>
    </row>
    <row r="1437" spans="19:30">
      <c r="S1437" s="1645"/>
      <c r="T1437" s="1645"/>
      <c r="U1437" s="1645"/>
      <c r="V1437" s="1645"/>
      <c r="W1437" s="1645"/>
      <c r="X1437" s="1645"/>
      <c r="Y1437" s="1645"/>
      <c r="Z1437" s="1645"/>
      <c r="AA1437" s="1645"/>
      <c r="AB1437" s="1645"/>
      <c r="AC1437" s="1645"/>
      <c r="AD1437" s="1645"/>
    </row>
    <row r="1438" spans="19:30">
      <c r="S1438" s="1645"/>
      <c r="T1438" s="1645"/>
      <c r="U1438" s="1645"/>
      <c r="V1438" s="1645"/>
      <c r="W1438" s="1645"/>
      <c r="X1438" s="1645"/>
      <c r="Y1438" s="1645"/>
      <c r="Z1438" s="1645"/>
      <c r="AA1438" s="1645"/>
      <c r="AB1438" s="1645"/>
      <c r="AC1438" s="1645"/>
      <c r="AD1438" s="1645"/>
    </row>
    <row r="1439" spans="19:30">
      <c r="S1439" s="1645"/>
      <c r="T1439" s="1645"/>
      <c r="U1439" s="1645"/>
      <c r="V1439" s="1645"/>
      <c r="W1439" s="1645"/>
      <c r="X1439" s="1645"/>
      <c r="Y1439" s="1645"/>
      <c r="Z1439" s="1645"/>
      <c r="AA1439" s="1645"/>
      <c r="AB1439" s="1645"/>
      <c r="AC1439" s="1645"/>
      <c r="AD1439" s="1645"/>
    </row>
    <row r="1440" spans="19:30">
      <c r="S1440" s="1645"/>
      <c r="T1440" s="1645"/>
      <c r="U1440" s="1645"/>
      <c r="V1440" s="1645"/>
      <c r="W1440" s="1645"/>
      <c r="X1440" s="1645"/>
      <c r="Y1440" s="1645"/>
      <c r="Z1440" s="1645"/>
      <c r="AA1440" s="1645"/>
      <c r="AB1440" s="1645"/>
      <c r="AC1440" s="1645"/>
      <c r="AD1440" s="1645"/>
    </row>
    <row r="1441" spans="19:30">
      <c r="S1441" s="1645"/>
      <c r="T1441" s="1645"/>
      <c r="U1441" s="1645"/>
      <c r="V1441" s="1645"/>
      <c r="W1441" s="1645"/>
      <c r="X1441" s="1645"/>
      <c r="Y1441" s="1645"/>
      <c r="Z1441" s="1645"/>
      <c r="AA1441" s="1645"/>
      <c r="AB1441" s="1645"/>
      <c r="AC1441" s="1645"/>
      <c r="AD1441" s="1645"/>
    </row>
    <row r="1442" spans="19:30">
      <c r="S1442" s="1645"/>
      <c r="T1442" s="1645"/>
      <c r="U1442" s="1645"/>
      <c r="V1442" s="1645"/>
      <c r="W1442" s="1645"/>
      <c r="X1442" s="1645"/>
      <c r="Y1442" s="1645"/>
      <c r="Z1442" s="1645"/>
      <c r="AA1442" s="1645"/>
      <c r="AB1442" s="1645"/>
      <c r="AC1442" s="1645"/>
      <c r="AD1442" s="1645"/>
    </row>
    <row r="1443" spans="19:30">
      <c r="S1443" s="1645"/>
      <c r="T1443" s="1645"/>
      <c r="U1443" s="1645"/>
      <c r="V1443" s="1645"/>
      <c r="W1443" s="1645"/>
      <c r="X1443" s="1645"/>
      <c r="Y1443" s="1645"/>
      <c r="Z1443" s="1645"/>
      <c r="AA1443" s="1645"/>
      <c r="AB1443" s="1645"/>
      <c r="AC1443" s="1645"/>
      <c r="AD1443" s="1645"/>
    </row>
    <row r="1444" spans="19:30">
      <c r="S1444" s="1645"/>
      <c r="T1444" s="1645"/>
      <c r="U1444" s="1645"/>
      <c r="V1444" s="1645"/>
      <c r="W1444" s="1645"/>
      <c r="X1444" s="1645"/>
      <c r="Y1444" s="1645"/>
      <c r="Z1444" s="1645"/>
      <c r="AA1444" s="1645"/>
      <c r="AB1444" s="1645"/>
      <c r="AC1444" s="1645"/>
      <c r="AD1444" s="1645"/>
    </row>
    <row r="1445" spans="19:30">
      <c r="S1445" s="1645"/>
      <c r="T1445" s="1645"/>
      <c r="U1445" s="1645"/>
      <c r="V1445" s="1645"/>
      <c r="W1445" s="1645"/>
      <c r="X1445" s="1645"/>
      <c r="Y1445" s="1645"/>
      <c r="Z1445" s="1645"/>
      <c r="AA1445" s="1645"/>
      <c r="AB1445" s="1645"/>
      <c r="AC1445" s="1645"/>
      <c r="AD1445" s="1645"/>
    </row>
    <row r="1446" spans="19:30">
      <c r="S1446" s="1645"/>
      <c r="T1446" s="1645"/>
      <c r="U1446" s="1645"/>
      <c r="V1446" s="1645"/>
      <c r="W1446" s="1645"/>
      <c r="X1446" s="1645"/>
      <c r="Y1446" s="1645"/>
      <c r="Z1446" s="1645"/>
      <c r="AA1446" s="1645"/>
      <c r="AB1446" s="1645"/>
      <c r="AC1446" s="1645"/>
      <c r="AD1446" s="1645"/>
    </row>
    <row r="1447" spans="19:30">
      <c r="S1447" s="1645"/>
      <c r="T1447" s="1645"/>
      <c r="U1447" s="1645"/>
      <c r="V1447" s="1645"/>
      <c r="W1447" s="1645"/>
      <c r="X1447" s="1645"/>
      <c r="Y1447" s="1645"/>
      <c r="Z1447" s="1645"/>
      <c r="AA1447" s="1645"/>
      <c r="AB1447" s="1645"/>
      <c r="AC1447" s="1645"/>
      <c r="AD1447" s="1645"/>
    </row>
    <row r="1448" spans="19:30">
      <c r="S1448" s="1645"/>
      <c r="T1448" s="1645"/>
      <c r="U1448" s="1645"/>
      <c r="V1448" s="1645"/>
      <c r="W1448" s="1645"/>
      <c r="X1448" s="1645"/>
      <c r="Y1448" s="1645"/>
      <c r="Z1448" s="1645"/>
      <c r="AA1448" s="1645"/>
      <c r="AB1448" s="1645"/>
      <c r="AC1448" s="1645"/>
      <c r="AD1448" s="1645"/>
    </row>
    <row r="1449" spans="19:30">
      <c r="S1449" s="1645"/>
      <c r="T1449" s="1645"/>
      <c r="U1449" s="1645"/>
      <c r="V1449" s="1645"/>
      <c r="W1449" s="1645"/>
      <c r="X1449" s="1645"/>
      <c r="Y1449" s="1645"/>
      <c r="Z1449" s="1645"/>
      <c r="AA1449" s="1645"/>
      <c r="AB1449" s="1645"/>
      <c r="AC1449" s="1645"/>
      <c r="AD1449" s="1645"/>
    </row>
    <row r="1450" spans="19:30">
      <c r="S1450" s="1645"/>
      <c r="T1450" s="1645"/>
      <c r="U1450" s="1645"/>
      <c r="V1450" s="1645"/>
      <c r="W1450" s="1645"/>
      <c r="X1450" s="1645"/>
      <c r="Y1450" s="1645"/>
      <c r="Z1450" s="1645"/>
      <c r="AA1450" s="1645"/>
      <c r="AB1450" s="1645"/>
      <c r="AC1450" s="1645"/>
      <c r="AD1450" s="1645"/>
    </row>
    <row r="1451" spans="19:30">
      <c r="S1451" s="1645"/>
      <c r="T1451" s="1645"/>
      <c r="U1451" s="1645"/>
      <c r="V1451" s="1645"/>
      <c r="W1451" s="1645"/>
      <c r="X1451" s="1645"/>
      <c r="Y1451" s="1645"/>
      <c r="Z1451" s="1645"/>
      <c r="AA1451" s="1645"/>
      <c r="AB1451" s="1645"/>
      <c r="AC1451" s="1645"/>
      <c r="AD1451" s="1645"/>
    </row>
    <row r="1452" spans="19:30">
      <c r="S1452" s="1645"/>
      <c r="T1452" s="1645"/>
      <c r="U1452" s="1645"/>
      <c r="V1452" s="1645"/>
      <c r="W1452" s="1645"/>
      <c r="X1452" s="1645"/>
      <c r="Y1452" s="1645"/>
      <c r="Z1452" s="1645"/>
      <c r="AA1452" s="1645"/>
      <c r="AB1452" s="1645"/>
      <c r="AC1452" s="1645"/>
      <c r="AD1452" s="1645"/>
    </row>
    <row r="1453" spans="19:30">
      <c r="S1453" s="1645"/>
      <c r="T1453" s="1645"/>
      <c r="U1453" s="1645"/>
      <c r="V1453" s="1645"/>
      <c r="W1453" s="1645"/>
      <c r="X1453" s="1645"/>
      <c r="Y1453" s="1645"/>
      <c r="Z1453" s="1645"/>
      <c r="AA1453" s="1645"/>
      <c r="AB1453" s="1645"/>
      <c r="AC1453" s="1645"/>
      <c r="AD1453" s="1645"/>
    </row>
    <row r="1454" spans="19:30">
      <c r="S1454" s="1645"/>
      <c r="T1454" s="1645"/>
      <c r="U1454" s="1645"/>
      <c r="V1454" s="1645"/>
      <c r="W1454" s="1645"/>
      <c r="X1454" s="1645"/>
      <c r="Y1454" s="1645"/>
      <c r="Z1454" s="1645"/>
      <c r="AA1454" s="1645"/>
      <c r="AB1454" s="1645"/>
      <c r="AC1454" s="1645"/>
      <c r="AD1454" s="1645"/>
    </row>
    <row r="1455" spans="19:30">
      <c r="S1455" s="1645"/>
      <c r="T1455" s="1645"/>
      <c r="U1455" s="1645"/>
      <c r="V1455" s="1645"/>
      <c r="W1455" s="1645"/>
      <c r="X1455" s="1645"/>
      <c r="Y1455" s="1645"/>
      <c r="Z1455" s="1645"/>
      <c r="AA1455" s="1645"/>
      <c r="AB1455" s="1645"/>
      <c r="AC1455" s="1645"/>
      <c r="AD1455" s="1645"/>
    </row>
    <row r="1456" spans="19:30">
      <c r="S1456" s="1645"/>
      <c r="T1456" s="1645"/>
      <c r="U1456" s="1645"/>
      <c r="V1456" s="1645"/>
      <c r="W1456" s="1645"/>
      <c r="X1456" s="1645"/>
      <c r="Y1456" s="1645"/>
      <c r="Z1456" s="1645"/>
      <c r="AA1456" s="1645"/>
      <c r="AB1456" s="1645"/>
      <c r="AC1456" s="1645"/>
      <c r="AD1456" s="1645"/>
    </row>
    <row r="1457" spans="19:30">
      <c r="S1457" s="1645"/>
      <c r="T1457" s="1645"/>
      <c r="U1457" s="1645"/>
      <c r="V1457" s="1645"/>
      <c r="W1457" s="1645"/>
      <c r="X1457" s="1645"/>
      <c r="Y1457" s="1645"/>
      <c r="Z1457" s="1645"/>
      <c r="AA1457" s="1645"/>
      <c r="AB1457" s="1645"/>
      <c r="AC1457" s="1645"/>
      <c r="AD1457" s="1645"/>
    </row>
    <row r="1458" spans="19:30">
      <c r="S1458" s="1645"/>
      <c r="T1458" s="1645"/>
      <c r="U1458" s="1645"/>
      <c r="V1458" s="1645"/>
      <c r="W1458" s="1645"/>
      <c r="X1458" s="1645"/>
      <c r="Y1458" s="1645"/>
      <c r="Z1458" s="1645"/>
      <c r="AA1458" s="1645"/>
      <c r="AB1458" s="1645"/>
      <c r="AC1458" s="1645"/>
      <c r="AD1458" s="1645"/>
    </row>
    <row r="1459" spans="19:30">
      <c r="S1459" s="1645"/>
      <c r="T1459" s="1645"/>
      <c r="U1459" s="1645"/>
      <c r="V1459" s="1645"/>
      <c r="W1459" s="1645"/>
      <c r="X1459" s="1645"/>
      <c r="Y1459" s="1645"/>
      <c r="Z1459" s="1645"/>
      <c r="AA1459" s="1645"/>
      <c r="AB1459" s="1645"/>
      <c r="AC1459" s="1645"/>
      <c r="AD1459" s="1645"/>
    </row>
    <row r="1460" spans="19:30">
      <c r="S1460" s="1645"/>
      <c r="T1460" s="1645"/>
      <c r="U1460" s="1645"/>
      <c r="V1460" s="1645"/>
      <c r="W1460" s="1645"/>
      <c r="X1460" s="1645"/>
      <c r="Y1460" s="1645"/>
      <c r="Z1460" s="1645"/>
      <c r="AA1460" s="1645"/>
      <c r="AB1460" s="1645"/>
      <c r="AC1460" s="1645"/>
      <c r="AD1460" s="1645"/>
    </row>
    <row r="1461" spans="19:30">
      <c r="S1461" s="1645"/>
      <c r="T1461" s="1645"/>
      <c r="U1461" s="1645"/>
      <c r="V1461" s="1645"/>
      <c r="W1461" s="1645"/>
      <c r="X1461" s="1645"/>
      <c r="Y1461" s="1645"/>
      <c r="Z1461" s="1645"/>
      <c r="AA1461" s="1645"/>
      <c r="AB1461" s="1645"/>
      <c r="AC1461" s="1645"/>
      <c r="AD1461" s="1645"/>
    </row>
    <row r="1462" spans="19:30">
      <c r="S1462" s="1645"/>
      <c r="T1462" s="1645"/>
      <c r="U1462" s="1645"/>
      <c r="V1462" s="1645"/>
      <c r="W1462" s="1645"/>
      <c r="X1462" s="1645"/>
      <c r="Y1462" s="1645"/>
      <c r="Z1462" s="1645"/>
      <c r="AA1462" s="1645"/>
      <c r="AB1462" s="1645"/>
      <c r="AC1462" s="1645"/>
      <c r="AD1462" s="1645"/>
    </row>
    <row r="1463" spans="19:30">
      <c r="S1463" s="1645"/>
      <c r="T1463" s="1645"/>
      <c r="U1463" s="1645"/>
      <c r="V1463" s="1645"/>
      <c r="W1463" s="1645"/>
      <c r="X1463" s="1645"/>
      <c r="Y1463" s="1645"/>
      <c r="Z1463" s="1645"/>
      <c r="AA1463" s="1645"/>
      <c r="AB1463" s="1645"/>
      <c r="AC1463" s="1645"/>
      <c r="AD1463" s="1645"/>
    </row>
    <row r="1464" spans="19:30">
      <c r="S1464" s="1645"/>
      <c r="T1464" s="1645"/>
      <c r="U1464" s="1645"/>
      <c r="V1464" s="1645"/>
      <c r="W1464" s="1645"/>
      <c r="X1464" s="1645"/>
      <c r="Y1464" s="1645"/>
      <c r="Z1464" s="1645"/>
      <c r="AA1464" s="1645"/>
      <c r="AB1464" s="1645"/>
      <c r="AC1464" s="1645"/>
      <c r="AD1464" s="1645"/>
    </row>
    <row r="1465" spans="19:30">
      <c r="S1465" s="1645"/>
      <c r="T1465" s="1645"/>
      <c r="U1465" s="1645"/>
      <c r="V1465" s="1645"/>
      <c r="W1465" s="1645"/>
      <c r="X1465" s="1645"/>
      <c r="Y1465" s="1645"/>
      <c r="Z1465" s="1645"/>
      <c r="AA1465" s="1645"/>
      <c r="AB1465" s="1645"/>
      <c r="AC1465" s="1645"/>
      <c r="AD1465" s="1645"/>
    </row>
    <row r="1466" spans="19:30">
      <c r="S1466" s="1645"/>
      <c r="T1466" s="1645"/>
      <c r="U1466" s="1645"/>
      <c r="V1466" s="1645"/>
      <c r="W1466" s="1645"/>
      <c r="X1466" s="1645"/>
      <c r="Y1466" s="1645"/>
      <c r="Z1466" s="1645"/>
      <c r="AA1466" s="1645"/>
      <c r="AB1466" s="1645"/>
      <c r="AC1466" s="1645"/>
      <c r="AD1466" s="1645"/>
    </row>
    <row r="1467" spans="19:30">
      <c r="S1467" s="1645"/>
      <c r="T1467" s="1645"/>
      <c r="U1467" s="1645"/>
      <c r="V1467" s="1645"/>
      <c r="W1467" s="1645"/>
      <c r="X1467" s="1645"/>
      <c r="Y1467" s="1645"/>
      <c r="Z1467" s="1645"/>
      <c r="AA1467" s="1645"/>
      <c r="AB1467" s="1645"/>
      <c r="AC1467" s="1645"/>
      <c r="AD1467" s="1645"/>
    </row>
    <row r="1468" spans="19:30">
      <c r="S1468" s="1645"/>
      <c r="T1468" s="1645"/>
      <c r="U1468" s="1645"/>
      <c r="V1468" s="1645"/>
      <c r="W1468" s="1645"/>
      <c r="X1468" s="1645"/>
      <c r="Y1468" s="1645"/>
      <c r="Z1468" s="1645"/>
      <c r="AA1468" s="1645"/>
      <c r="AB1468" s="1645"/>
      <c r="AC1468" s="1645"/>
      <c r="AD1468" s="1645"/>
    </row>
    <row r="1469" spans="19:30">
      <c r="S1469" s="1645"/>
      <c r="T1469" s="1645"/>
      <c r="U1469" s="1645"/>
      <c r="V1469" s="1645"/>
      <c r="W1469" s="1645"/>
      <c r="X1469" s="1645"/>
      <c r="Y1469" s="1645"/>
      <c r="Z1469" s="1645"/>
      <c r="AA1469" s="1645"/>
      <c r="AB1469" s="1645"/>
      <c r="AC1469" s="1645"/>
      <c r="AD1469" s="1645"/>
    </row>
    <row r="1470" spans="19:30">
      <c r="S1470" s="1645"/>
      <c r="T1470" s="1645"/>
      <c r="U1470" s="1645"/>
      <c r="V1470" s="1645"/>
      <c r="W1470" s="1645"/>
      <c r="X1470" s="1645"/>
      <c r="Y1470" s="1645"/>
      <c r="Z1470" s="1645"/>
      <c r="AA1470" s="1645"/>
      <c r="AB1470" s="1645"/>
      <c r="AC1470" s="1645"/>
      <c r="AD1470" s="1645"/>
    </row>
    <row r="1471" spans="19:30">
      <c r="S1471" s="1645"/>
      <c r="T1471" s="1645"/>
      <c r="U1471" s="1645"/>
      <c r="V1471" s="1645"/>
      <c r="W1471" s="1645"/>
      <c r="X1471" s="1645"/>
      <c r="Y1471" s="1645"/>
      <c r="Z1471" s="1645"/>
      <c r="AA1471" s="1645"/>
      <c r="AB1471" s="1645"/>
      <c r="AC1471" s="1645"/>
      <c r="AD1471" s="1645"/>
    </row>
    <row r="1472" spans="19:30">
      <c r="S1472" s="1645"/>
      <c r="T1472" s="1645"/>
      <c r="U1472" s="1645"/>
      <c r="V1472" s="1645"/>
      <c r="W1472" s="1645"/>
      <c r="X1472" s="1645"/>
      <c r="Y1472" s="1645"/>
      <c r="Z1472" s="1645"/>
      <c r="AA1472" s="1645"/>
      <c r="AB1472" s="1645"/>
      <c r="AC1472" s="1645"/>
      <c r="AD1472" s="1645"/>
    </row>
    <row r="1473" spans="19:30">
      <c r="S1473" s="1645"/>
      <c r="T1473" s="1645"/>
      <c r="U1473" s="1645"/>
      <c r="V1473" s="1645"/>
      <c r="W1473" s="1645"/>
      <c r="X1473" s="1645"/>
      <c r="Y1473" s="1645"/>
      <c r="Z1473" s="1645"/>
      <c r="AA1473" s="1645"/>
      <c r="AB1473" s="1645"/>
      <c r="AC1473" s="1645"/>
      <c r="AD1473" s="1645"/>
    </row>
    <row r="1474" spans="19:30">
      <c r="S1474" s="1645"/>
      <c r="T1474" s="1645"/>
      <c r="U1474" s="1645"/>
      <c r="V1474" s="1645"/>
      <c r="W1474" s="1645"/>
      <c r="X1474" s="1645"/>
      <c r="Y1474" s="1645"/>
      <c r="Z1474" s="1645"/>
      <c r="AA1474" s="1645"/>
      <c r="AB1474" s="1645"/>
      <c r="AC1474" s="1645"/>
      <c r="AD1474" s="1645"/>
    </row>
    <row r="1475" spans="19:30">
      <c r="S1475" s="1645"/>
      <c r="T1475" s="1645"/>
      <c r="U1475" s="1645"/>
      <c r="V1475" s="1645"/>
      <c r="W1475" s="1645"/>
      <c r="X1475" s="1645"/>
      <c r="Y1475" s="1645"/>
      <c r="Z1475" s="1645"/>
      <c r="AA1475" s="1645"/>
      <c r="AB1475" s="1645"/>
      <c r="AC1475" s="1645"/>
      <c r="AD1475" s="1645"/>
    </row>
    <row r="1476" spans="19:30">
      <c r="S1476" s="1645"/>
      <c r="T1476" s="1645"/>
      <c r="U1476" s="1645"/>
      <c r="V1476" s="1645"/>
      <c r="W1476" s="1645"/>
      <c r="X1476" s="1645"/>
      <c r="Y1476" s="1645"/>
      <c r="Z1476" s="1645"/>
      <c r="AA1476" s="1645"/>
      <c r="AB1476" s="1645"/>
      <c r="AC1476" s="1645"/>
      <c r="AD1476" s="1645"/>
    </row>
    <row r="1477" spans="19:30">
      <c r="S1477" s="1645"/>
      <c r="T1477" s="1645"/>
      <c r="U1477" s="1645"/>
      <c r="V1477" s="1645"/>
      <c r="W1477" s="1645"/>
      <c r="X1477" s="1645"/>
      <c r="Y1477" s="1645"/>
      <c r="Z1477" s="1645"/>
      <c r="AA1477" s="1645"/>
      <c r="AB1477" s="1645"/>
      <c r="AC1477" s="1645"/>
      <c r="AD1477" s="1645"/>
    </row>
    <row r="1478" spans="19:30">
      <c r="S1478" s="1645"/>
      <c r="T1478" s="1645"/>
      <c r="U1478" s="1645"/>
      <c r="V1478" s="1645"/>
      <c r="W1478" s="1645"/>
      <c r="X1478" s="1645"/>
      <c r="Y1478" s="1645"/>
      <c r="Z1478" s="1645"/>
      <c r="AA1478" s="1645"/>
      <c r="AB1478" s="1645"/>
      <c r="AC1478" s="1645"/>
      <c r="AD1478" s="1645"/>
    </row>
    <row r="1479" spans="19:30">
      <c r="S1479" s="1645"/>
      <c r="T1479" s="1645"/>
      <c r="U1479" s="1645"/>
      <c r="V1479" s="1645"/>
      <c r="W1479" s="1645"/>
      <c r="X1479" s="1645"/>
      <c r="Y1479" s="1645"/>
      <c r="Z1479" s="1645"/>
      <c r="AA1479" s="1645"/>
      <c r="AB1479" s="1645"/>
      <c r="AC1479" s="1645"/>
      <c r="AD1479" s="1645"/>
    </row>
    <row r="1480" spans="19:30">
      <c r="S1480" s="1645"/>
      <c r="T1480" s="1645"/>
      <c r="U1480" s="1645"/>
      <c r="V1480" s="1645"/>
      <c r="W1480" s="1645"/>
      <c r="X1480" s="1645"/>
      <c r="Y1480" s="1645"/>
      <c r="Z1480" s="1645"/>
      <c r="AA1480" s="1645"/>
      <c r="AB1480" s="1645"/>
      <c r="AC1480" s="1645"/>
      <c r="AD1480" s="1645"/>
    </row>
    <row r="1481" spans="19:30">
      <c r="S1481" s="1645"/>
      <c r="T1481" s="1645"/>
      <c r="U1481" s="1645"/>
      <c r="V1481" s="1645"/>
      <c r="W1481" s="1645"/>
      <c r="X1481" s="1645"/>
      <c r="Y1481" s="1645"/>
      <c r="Z1481" s="1645"/>
      <c r="AA1481" s="1645"/>
      <c r="AB1481" s="1645"/>
      <c r="AC1481" s="1645"/>
      <c r="AD1481" s="1645"/>
    </row>
    <row r="1482" spans="19:30">
      <c r="S1482" s="1645"/>
      <c r="T1482" s="1645"/>
      <c r="U1482" s="1645"/>
      <c r="V1482" s="1645"/>
      <c r="W1482" s="1645"/>
      <c r="X1482" s="1645"/>
      <c r="Y1482" s="1645"/>
      <c r="Z1482" s="1645"/>
      <c r="AA1482" s="1645"/>
      <c r="AB1482" s="1645"/>
      <c r="AC1482" s="1645"/>
      <c r="AD1482" s="1645"/>
    </row>
    <row r="1483" spans="19:30">
      <c r="S1483" s="1645"/>
      <c r="T1483" s="1645"/>
      <c r="U1483" s="1645"/>
      <c r="V1483" s="1645"/>
      <c r="W1483" s="1645"/>
      <c r="X1483" s="1645"/>
      <c r="Y1483" s="1645"/>
      <c r="Z1483" s="1645"/>
      <c r="AA1483" s="1645"/>
      <c r="AB1483" s="1645"/>
      <c r="AC1483" s="1645"/>
      <c r="AD1483" s="1645"/>
    </row>
    <row r="1484" spans="19:30">
      <c r="S1484" s="1645"/>
      <c r="T1484" s="1645"/>
      <c r="U1484" s="1645"/>
      <c r="V1484" s="1645"/>
      <c r="W1484" s="1645"/>
      <c r="X1484" s="1645"/>
      <c r="Y1484" s="1645"/>
      <c r="Z1484" s="1645"/>
      <c r="AA1484" s="1645"/>
      <c r="AB1484" s="1645"/>
      <c r="AC1484" s="1645"/>
      <c r="AD1484" s="1645"/>
    </row>
    <row r="1485" spans="19:30">
      <c r="S1485" s="1645"/>
      <c r="T1485" s="1645"/>
      <c r="U1485" s="1645"/>
      <c r="V1485" s="1645"/>
      <c r="W1485" s="1645"/>
      <c r="X1485" s="1645"/>
      <c r="Y1485" s="1645"/>
      <c r="Z1485" s="1645"/>
      <c r="AA1485" s="1645"/>
      <c r="AB1485" s="1645"/>
      <c r="AC1485" s="1645"/>
      <c r="AD1485" s="1645"/>
    </row>
    <row r="1486" spans="19:30">
      <c r="S1486" s="1645"/>
      <c r="T1486" s="1645"/>
      <c r="U1486" s="1645"/>
      <c r="V1486" s="1645"/>
      <c r="W1486" s="1645"/>
      <c r="X1486" s="1645"/>
      <c r="Y1486" s="1645"/>
      <c r="Z1486" s="1645"/>
      <c r="AA1486" s="1645"/>
      <c r="AB1486" s="1645"/>
      <c r="AC1486" s="1645"/>
      <c r="AD1486" s="1645"/>
    </row>
    <row r="1487" spans="19:30">
      <c r="S1487" s="1645"/>
      <c r="T1487" s="1645"/>
      <c r="U1487" s="1645"/>
      <c r="V1487" s="1645"/>
      <c r="W1487" s="1645"/>
      <c r="X1487" s="1645"/>
      <c r="Y1487" s="1645"/>
      <c r="Z1487" s="1645"/>
      <c r="AA1487" s="1645"/>
      <c r="AB1487" s="1645"/>
      <c r="AC1487" s="1645"/>
      <c r="AD1487" s="1645"/>
    </row>
    <row r="1488" spans="19:30">
      <c r="S1488" s="1645"/>
      <c r="T1488" s="1645"/>
      <c r="U1488" s="1645"/>
      <c r="V1488" s="1645"/>
      <c r="W1488" s="1645"/>
      <c r="X1488" s="1645"/>
      <c r="Y1488" s="1645"/>
      <c r="Z1488" s="1645"/>
      <c r="AA1488" s="1645"/>
      <c r="AB1488" s="1645"/>
      <c r="AC1488" s="1645"/>
      <c r="AD1488" s="1645"/>
    </row>
    <row r="1489" spans="19:30">
      <c r="S1489" s="1645"/>
      <c r="T1489" s="1645"/>
      <c r="U1489" s="1645"/>
      <c r="V1489" s="1645"/>
      <c r="W1489" s="1645"/>
      <c r="X1489" s="1645"/>
      <c r="Y1489" s="1645"/>
      <c r="Z1489" s="1645"/>
      <c r="AA1489" s="1645"/>
      <c r="AB1489" s="1645"/>
      <c r="AC1489" s="1645"/>
      <c r="AD1489" s="1645"/>
    </row>
    <row r="1490" spans="19:30">
      <c r="S1490" s="1645"/>
      <c r="T1490" s="1645"/>
      <c r="U1490" s="1645"/>
      <c r="V1490" s="1645"/>
      <c r="W1490" s="1645"/>
      <c r="X1490" s="1645"/>
      <c r="Y1490" s="1645"/>
      <c r="Z1490" s="1645"/>
      <c r="AA1490" s="1645"/>
      <c r="AB1490" s="1645"/>
      <c r="AC1490" s="1645"/>
      <c r="AD1490" s="1645"/>
    </row>
    <row r="1491" spans="19:30">
      <c r="S1491" s="1645"/>
      <c r="T1491" s="1645"/>
      <c r="U1491" s="1645"/>
      <c r="V1491" s="1645"/>
      <c r="W1491" s="1645"/>
      <c r="X1491" s="1645"/>
      <c r="Y1491" s="1645"/>
      <c r="Z1491" s="1645"/>
      <c r="AA1491" s="1645"/>
      <c r="AB1491" s="1645"/>
      <c r="AC1491" s="1645"/>
      <c r="AD1491" s="1645"/>
    </row>
    <row r="1492" spans="19:30">
      <c r="S1492" s="1645"/>
      <c r="T1492" s="1645"/>
      <c r="U1492" s="1645"/>
      <c r="V1492" s="1645"/>
      <c r="W1492" s="1645"/>
      <c r="X1492" s="1645"/>
      <c r="Y1492" s="1645"/>
      <c r="Z1492" s="1645"/>
      <c r="AA1492" s="1645"/>
      <c r="AB1492" s="1645"/>
      <c r="AC1492" s="1645"/>
      <c r="AD1492" s="1645"/>
    </row>
    <row r="1493" spans="19:30">
      <c r="S1493" s="1645"/>
      <c r="T1493" s="1645"/>
      <c r="U1493" s="1645"/>
      <c r="V1493" s="1645"/>
      <c r="W1493" s="1645"/>
      <c r="X1493" s="1645"/>
      <c r="Y1493" s="1645"/>
      <c r="Z1493" s="1645"/>
      <c r="AA1493" s="1645"/>
      <c r="AB1493" s="1645"/>
      <c r="AC1493" s="1645"/>
      <c r="AD1493" s="1645"/>
    </row>
    <row r="1494" spans="19:30">
      <c r="S1494" s="1645"/>
      <c r="T1494" s="1645"/>
      <c r="U1494" s="1645"/>
      <c r="V1494" s="1645"/>
      <c r="W1494" s="1645"/>
      <c r="X1494" s="1645"/>
      <c r="Y1494" s="1645"/>
      <c r="Z1494" s="1645"/>
      <c r="AA1494" s="1645"/>
      <c r="AB1494" s="1645"/>
      <c r="AC1494" s="1645"/>
      <c r="AD1494" s="1645"/>
    </row>
    <row r="1495" spans="19:30">
      <c r="S1495" s="1645"/>
      <c r="T1495" s="1645"/>
      <c r="U1495" s="1645"/>
      <c r="V1495" s="1645"/>
      <c r="W1495" s="1645"/>
      <c r="X1495" s="1645"/>
      <c r="Y1495" s="1645"/>
      <c r="Z1495" s="1645"/>
      <c r="AA1495" s="1645"/>
      <c r="AB1495" s="1645"/>
      <c r="AC1495" s="1645"/>
      <c r="AD1495" s="1645"/>
    </row>
    <row r="1496" spans="19:30">
      <c r="S1496" s="1645"/>
      <c r="T1496" s="1645"/>
      <c r="U1496" s="1645"/>
      <c r="V1496" s="1645"/>
      <c r="W1496" s="1645"/>
      <c r="X1496" s="1645"/>
      <c r="Y1496" s="1645"/>
      <c r="Z1496" s="1645"/>
      <c r="AA1496" s="1645"/>
      <c r="AB1496" s="1645"/>
      <c r="AC1496" s="1645"/>
      <c r="AD1496" s="1645"/>
    </row>
    <row r="1497" spans="19:30">
      <c r="S1497" s="1645"/>
      <c r="T1497" s="1645"/>
      <c r="U1497" s="1645"/>
      <c r="V1497" s="1645"/>
      <c r="W1497" s="1645"/>
      <c r="X1497" s="1645"/>
      <c r="Y1497" s="1645"/>
      <c r="Z1497" s="1645"/>
      <c r="AA1497" s="1645"/>
      <c r="AB1497" s="1645"/>
      <c r="AC1497" s="1645"/>
      <c r="AD1497" s="1645"/>
    </row>
    <row r="1498" spans="19:30">
      <c r="S1498" s="1645"/>
      <c r="T1498" s="1645"/>
      <c r="U1498" s="1645"/>
      <c r="V1498" s="1645"/>
      <c r="W1498" s="1645"/>
      <c r="X1498" s="1645"/>
      <c r="Y1498" s="1645"/>
      <c r="Z1498" s="1645"/>
      <c r="AA1498" s="1645"/>
      <c r="AB1498" s="1645"/>
      <c r="AC1498" s="1645"/>
      <c r="AD1498" s="1645"/>
    </row>
    <row r="1499" spans="19:30">
      <c r="S1499" s="1645"/>
      <c r="T1499" s="1645"/>
      <c r="U1499" s="1645"/>
      <c r="V1499" s="1645"/>
      <c r="W1499" s="1645"/>
      <c r="X1499" s="1645"/>
      <c r="Y1499" s="1645"/>
      <c r="Z1499" s="1645"/>
      <c r="AA1499" s="1645"/>
      <c r="AB1499" s="1645"/>
      <c r="AC1499" s="1645"/>
      <c r="AD1499" s="1645"/>
    </row>
    <row r="1500" spans="19:30">
      <c r="S1500" s="1645"/>
      <c r="T1500" s="1645"/>
      <c r="U1500" s="1645"/>
      <c r="V1500" s="1645"/>
      <c r="W1500" s="1645"/>
      <c r="X1500" s="1645"/>
      <c r="Y1500" s="1645"/>
      <c r="Z1500" s="1645"/>
      <c r="AA1500" s="1645"/>
      <c r="AB1500" s="1645"/>
      <c r="AC1500" s="1645"/>
      <c r="AD1500" s="1645"/>
    </row>
    <row r="1501" spans="19:30">
      <c r="S1501" s="1645"/>
      <c r="T1501" s="1645"/>
      <c r="U1501" s="1645"/>
      <c r="V1501" s="1645"/>
      <c r="W1501" s="1645"/>
      <c r="X1501" s="1645"/>
      <c r="Y1501" s="1645"/>
      <c r="Z1501" s="1645"/>
      <c r="AA1501" s="1645"/>
      <c r="AB1501" s="1645"/>
      <c r="AC1501" s="1645"/>
      <c r="AD1501" s="1645"/>
    </row>
    <row r="1502" spans="19:30">
      <c r="S1502" s="1645"/>
      <c r="T1502" s="1645"/>
      <c r="U1502" s="1645"/>
      <c r="V1502" s="1645"/>
      <c r="W1502" s="1645"/>
      <c r="X1502" s="1645"/>
      <c r="Y1502" s="1645"/>
      <c r="Z1502" s="1645"/>
      <c r="AA1502" s="1645"/>
      <c r="AB1502" s="1645"/>
      <c r="AC1502" s="1645"/>
      <c r="AD1502" s="1645"/>
    </row>
    <row r="1503" spans="19:30">
      <c r="S1503" s="1645"/>
      <c r="T1503" s="1645"/>
      <c r="U1503" s="1645"/>
      <c r="V1503" s="1645"/>
      <c r="W1503" s="1645"/>
      <c r="X1503" s="1645"/>
      <c r="Y1503" s="1645"/>
      <c r="Z1503" s="1645"/>
      <c r="AA1503" s="1645"/>
      <c r="AB1503" s="1645"/>
      <c r="AC1503" s="1645"/>
      <c r="AD1503" s="1645"/>
    </row>
    <row r="1504" spans="19:30">
      <c r="S1504" s="1645"/>
      <c r="T1504" s="1645"/>
      <c r="U1504" s="1645"/>
      <c r="V1504" s="1645"/>
      <c r="W1504" s="1645"/>
      <c r="X1504" s="1645"/>
      <c r="Y1504" s="1645"/>
      <c r="Z1504" s="1645"/>
      <c r="AA1504" s="1645"/>
      <c r="AB1504" s="1645"/>
      <c r="AC1504" s="1645"/>
      <c r="AD1504" s="1645"/>
    </row>
    <row r="1505" spans="19:30">
      <c r="S1505" s="1645"/>
      <c r="T1505" s="1645"/>
      <c r="U1505" s="1645"/>
      <c r="V1505" s="1645"/>
      <c r="W1505" s="1645"/>
      <c r="X1505" s="1645"/>
      <c r="Y1505" s="1645"/>
      <c r="Z1505" s="1645"/>
      <c r="AA1505" s="1645"/>
      <c r="AB1505" s="1645"/>
      <c r="AC1505" s="1645"/>
      <c r="AD1505" s="1645"/>
    </row>
    <row r="1506" spans="19:30">
      <c r="S1506" s="1645"/>
      <c r="T1506" s="1645"/>
      <c r="U1506" s="1645"/>
      <c r="V1506" s="1645"/>
      <c r="W1506" s="1645"/>
      <c r="X1506" s="1645"/>
      <c r="Y1506" s="1645"/>
      <c r="Z1506" s="1645"/>
      <c r="AA1506" s="1645"/>
      <c r="AB1506" s="1645"/>
      <c r="AC1506" s="1645"/>
      <c r="AD1506" s="1645"/>
    </row>
    <row r="1507" spans="19:30">
      <c r="S1507" s="1645"/>
      <c r="T1507" s="1645"/>
      <c r="U1507" s="1645"/>
      <c r="V1507" s="1645"/>
      <c r="W1507" s="1645"/>
      <c r="X1507" s="1645"/>
      <c r="Y1507" s="1645"/>
      <c r="Z1507" s="1645"/>
      <c r="AA1507" s="1645"/>
      <c r="AB1507" s="1645"/>
      <c r="AC1507" s="1645"/>
      <c r="AD1507" s="1645"/>
    </row>
    <row r="1508" spans="19:30">
      <c r="S1508" s="1645"/>
      <c r="T1508" s="1645"/>
      <c r="U1508" s="1645"/>
      <c r="V1508" s="1645"/>
      <c r="W1508" s="1645"/>
      <c r="X1508" s="1645"/>
      <c r="Y1508" s="1645"/>
      <c r="Z1508" s="1645"/>
      <c r="AA1508" s="1645"/>
      <c r="AB1508" s="1645"/>
      <c r="AC1508" s="1645"/>
      <c r="AD1508" s="1645"/>
    </row>
    <row r="1509" spans="19:30">
      <c r="S1509" s="1645"/>
      <c r="T1509" s="1645"/>
      <c r="U1509" s="1645"/>
      <c r="V1509" s="1645"/>
      <c r="W1509" s="1645"/>
      <c r="X1509" s="1645"/>
      <c r="Y1509" s="1645"/>
      <c r="Z1509" s="1645"/>
      <c r="AA1509" s="1645"/>
      <c r="AB1509" s="1645"/>
      <c r="AC1509" s="1645"/>
      <c r="AD1509" s="1645"/>
    </row>
    <row r="1510" spans="19:30">
      <c r="S1510" s="1645"/>
      <c r="T1510" s="1645"/>
      <c r="U1510" s="1645"/>
      <c r="V1510" s="1645"/>
      <c r="W1510" s="1645"/>
      <c r="X1510" s="1645"/>
      <c r="Y1510" s="1645"/>
      <c r="Z1510" s="1645"/>
      <c r="AA1510" s="1645"/>
      <c r="AB1510" s="1645"/>
      <c r="AC1510" s="1645"/>
      <c r="AD1510" s="1645"/>
    </row>
    <row r="1511" spans="19:30">
      <c r="S1511" s="1645"/>
      <c r="T1511" s="1645"/>
      <c r="U1511" s="1645"/>
      <c r="V1511" s="1645"/>
      <c r="W1511" s="1645"/>
      <c r="X1511" s="1645"/>
      <c r="Y1511" s="1645"/>
      <c r="Z1511" s="1645"/>
      <c r="AA1511" s="1645"/>
      <c r="AB1511" s="1645"/>
      <c r="AC1511" s="1645"/>
      <c r="AD1511" s="1645"/>
    </row>
    <row r="1512" spans="19:30">
      <c r="S1512" s="1645"/>
      <c r="T1512" s="1645"/>
      <c r="U1512" s="1645"/>
      <c r="V1512" s="1645"/>
      <c r="W1512" s="1645"/>
      <c r="X1512" s="1645"/>
      <c r="Y1512" s="1645"/>
      <c r="Z1512" s="1645"/>
      <c r="AA1512" s="1645"/>
      <c r="AB1512" s="1645"/>
      <c r="AC1512" s="1645"/>
      <c r="AD1512" s="1645"/>
    </row>
    <row r="1513" spans="19:30">
      <c r="S1513" s="1645"/>
      <c r="T1513" s="1645"/>
      <c r="U1513" s="1645"/>
      <c r="V1513" s="1645"/>
      <c r="W1513" s="1645"/>
      <c r="X1513" s="1645"/>
      <c r="Y1513" s="1645"/>
      <c r="Z1513" s="1645"/>
      <c r="AA1513" s="1645"/>
      <c r="AB1513" s="1645"/>
      <c r="AC1513" s="1645"/>
      <c r="AD1513" s="1645"/>
    </row>
    <row r="1514" spans="19:30">
      <c r="S1514" s="1645"/>
      <c r="T1514" s="1645"/>
      <c r="U1514" s="1645"/>
      <c r="V1514" s="1645"/>
      <c r="W1514" s="1645"/>
      <c r="X1514" s="1645"/>
      <c r="Y1514" s="1645"/>
      <c r="Z1514" s="1645"/>
      <c r="AA1514" s="1645"/>
      <c r="AB1514" s="1645"/>
      <c r="AC1514" s="1645"/>
      <c r="AD1514" s="1645"/>
    </row>
    <row r="1515" spans="19:30">
      <c r="S1515" s="1645"/>
      <c r="T1515" s="1645"/>
      <c r="U1515" s="1645"/>
      <c r="V1515" s="1645"/>
      <c r="W1515" s="1645"/>
      <c r="X1515" s="1645"/>
      <c r="Y1515" s="1645"/>
      <c r="Z1515" s="1645"/>
      <c r="AA1515" s="1645"/>
      <c r="AB1515" s="1645"/>
      <c r="AC1515" s="1645"/>
      <c r="AD1515" s="1645"/>
    </row>
    <row r="1516" spans="19:30">
      <c r="S1516" s="1645"/>
      <c r="T1516" s="1645"/>
      <c r="U1516" s="1645"/>
      <c r="V1516" s="1645"/>
      <c r="W1516" s="1645"/>
      <c r="X1516" s="1645"/>
      <c r="Y1516" s="1645"/>
      <c r="Z1516" s="1645"/>
      <c r="AA1516" s="1645"/>
      <c r="AB1516" s="1645"/>
      <c r="AC1516" s="1645"/>
      <c r="AD1516" s="1645"/>
    </row>
    <row r="1517" spans="19:30">
      <c r="S1517" s="1645"/>
      <c r="T1517" s="1645"/>
      <c r="U1517" s="1645"/>
      <c r="V1517" s="1645"/>
      <c r="W1517" s="1645"/>
      <c r="X1517" s="1645"/>
      <c r="Y1517" s="1645"/>
      <c r="Z1517" s="1645"/>
      <c r="AA1517" s="1645"/>
      <c r="AB1517" s="1645"/>
      <c r="AC1517" s="1645"/>
      <c r="AD1517" s="1645"/>
    </row>
  </sheetData>
  <mergeCells count="46">
    <mergeCell ref="B9:D9"/>
    <mergeCell ref="S1:T1"/>
    <mergeCell ref="B5:D5"/>
    <mergeCell ref="B6:D6"/>
    <mergeCell ref="B7:D7"/>
    <mergeCell ref="B8:D8"/>
    <mergeCell ref="AF14:AF16"/>
    <mergeCell ref="Z19:AC21"/>
    <mergeCell ref="Z39:AC41"/>
    <mergeCell ref="B58:AE58"/>
    <mergeCell ref="B65:B67"/>
    <mergeCell ref="C65:C67"/>
    <mergeCell ref="D65:E66"/>
    <mergeCell ref="F65:F67"/>
    <mergeCell ref="G65:G67"/>
    <mergeCell ref="H65:AE66"/>
    <mergeCell ref="B14:B16"/>
    <mergeCell ref="C14:C16"/>
    <mergeCell ref="D14:E15"/>
    <mergeCell ref="F14:F16"/>
    <mergeCell ref="G14:G16"/>
    <mergeCell ref="H14:AE15"/>
    <mergeCell ref="AF65:AF67"/>
    <mergeCell ref="Y71:AB73"/>
    <mergeCell ref="Y94:AB96"/>
    <mergeCell ref="B114:AE114"/>
    <mergeCell ref="B120:B122"/>
    <mergeCell ref="C120:C122"/>
    <mergeCell ref="D120:E121"/>
    <mergeCell ref="F120:F122"/>
    <mergeCell ref="G120:G122"/>
    <mergeCell ref="H120:AE121"/>
    <mergeCell ref="AF120:AF122"/>
    <mergeCell ref="B154:AE154"/>
    <mergeCell ref="B160:B162"/>
    <mergeCell ref="C160:C162"/>
    <mergeCell ref="D160:E161"/>
    <mergeCell ref="F160:F162"/>
    <mergeCell ref="G160:G162"/>
    <mergeCell ref="H160:AE161"/>
    <mergeCell ref="H212:AE212"/>
    <mergeCell ref="AF160:AF162"/>
    <mergeCell ref="D181:F181"/>
    <mergeCell ref="D182:F182"/>
    <mergeCell ref="D211:E211"/>
    <mergeCell ref="G181:H181"/>
  </mergeCells>
  <hyperlinks>
    <hyperlink ref="H1" location="Index" display="Back to Index" xr:uid="{68C02CB7-35F1-447F-AEA2-7ABA76A0A094}"/>
    <hyperlink ref="B7" location="'CR '!B73" display="CR 3 - 5" xr:uid="{8918E4B4-7576-4B25-AD55-8FDB8793A63A}"/>
    <hyperlink ref="B8" location="'CR '!B132" display="CR 10 - 15" xr:uid="{5224BFE1-03D9-464B-BC3E-1510D67B0705}"/>
    <hyperlink ref="B9" location="'CR '!B178" display="CR 20 - 32" xr:uid="{7B411609-2356-437C-A9D8-A83236B72587}"/>
    <hyperlink ref="B6" location="'CR '!B73" display="CR 3 - 5" xr:uid="{E19C2C52-119E-4CF5-88E9-24BF5C3D6219}"/>
    <hyperlink ref="B6:D6" location="CRI!A1" display=" -  'CRI 1" xr:uid="{E6AE5FE3-6D1D-4AAF-88C9-91697174627E}"/>
    <hyperlink ref="B7:D7" location="CRI!B90" display=" -  'CRI 3 - 5" xr:uid="{14B7EE09-7408-481B-97A5-7DC1A0E5E605}"/>
    <hyperlink ref="B8:D8" location="CRI!B147" display=" -  'CRI 10 - 15" xr:uid="{18C3E14A-36C2-4925-8538-681E8442C836}"/>
    <hyperlink ref="B9:D9" location="CRI!B188" display=" -  'CRI 20" xr:uid="{FB466C8C-F63F-43B7-8A69-C0333C30C0C0}"/>
    <hyperlink ref="S1" location="Index" display="Back to Index" xr:uid="{45244166-FDB2-46DB-B827-E96C47612BEA}"/>
    <hyperlink ref="S1:T1" location="Indice!A1" display="Volver al Índice" xr:uid="{BDE3590B-99D8-4EDF-9C8F-7595313D5766}"/>
  </hyperlinks>
  <pageMargins left="0.7" right="0.7" top="0.75" bottom="0.75" header="0.3" footer="0.3"/>
  <pageSetup paperSize="9" orientation="portrait" horizontalDpi="300" verticalDpi="300" r:id="rId1"/>
  <customProperties>
    <customPr name="_pios_id" r:id="rId2"/>
  </customProperties>
  <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F653A0-BCD6-4877-B4A5-F840BB7D48F6}">
  <dimension ref="A1:AG1519"/>
  <sheetViews>
    <sheetView showGridLines="0" zoomScale="110" zoomScaleNormal="110" workbookViewId="0"/>
  </sheetViews>
  <sheetFormatPr defaultColWidth="11.42578125" defaultRowHeight="13.15"/>
  <cols>
    <col min="1" max="1" width="6" style="767" customWidth="1"/>
    <col min="2" max="2" width="12.42578125" style="767" customWidth="1"/>
    <col min="3" max="3" width="10.5703125" style="193" customWidth="1"/>
    <col min="4" max="5" width="5.42578125" style="192" customWidth="1"/>
    <col min="6" max="6" width="9.5703125" style="193" customWidth="1"/>
    <col min="7" max="7" width="14.28515625" style="193" customWidth="1"/>
    <col min="8" max="31" width="5.5703125" style="767" customWidth="1"/>
    <col min="32" max="16384" width="11.42578125" style="767"/>
  </cols>
  <sheetData>
    <row r="1" spans="1:32" ht="27.75" customHeight="1">
      <c r="B1" s="1323" t="s">
        <v>81</v>
      </c>
      <c r="C1" s="281"/>
      <c r="F1" s="1324"/>
      <c r="H1" s="1325"/>
      <c r="S1" s="4195" t="s">
        <v>251</v>
      </c>
      <c r="T1" s="4196"/>
    </row>
    <row r="2" spans="1:32" ht="27.75" customHeight="1">
      <c r="B2" s="3265"/>
      <c r="C2" s="3266"/>
      <c r="F2" s="1324"/>
      <c r="H2" s="1325"/>
      <c r="S2" s="3251"/>
      <c r="T2" s="3267"/>
    </row>
    <row r="3" spans="1:32" ht="20.45">
      <c r="B3" s="205" t="s">
        <v>3081</v>
      </c>
      <c r="C3" s="210"/>
    </row>
    <row r="4" spans="1:32" ht="16.5" customHeight="1">
      <c r="A4" s="1220"/>
      <c r="B4" s="205"/>
      <c r="C4" s="210"/>
    </row>
    <row r="5" spans="1:32" ht="15.6">
      <c r="A5" s="1220"/>
      <c r="B5" s="4923" t="s">
        <v>2961</v>
      </c>
      <c r="C5" s="5037"/>
      <c r="D5" s="1722"/>
      <c r="E5" s="195"/>
    </row>
    <row r="6" spans="1:32" ht="15" customHeight="1">
      <c r="A6" s="1220"/>
      <c r="B6" s="5038" t="s">
        <v>3082</v>
      </c>
      <c r="C6" s="5039"/>
      <c r="D6" s="206"/>
      <c r="U6" s="1723"/>
    </row>
    <row r="7" spans="1:32" ht="15" customHeight="1">
      <c r="A7" s="1220"/>
      <c r="B7" s="5032" t="s">
        <v>3083</v>
      </c>
      <c r="C7" s="5033"/>
      <c r="D7" s="195"/>
    </row>
    <row r="8" spans="1:32" ht="15" customHeight="1">
      <c r="A8" s="1220"/>
      <c r="B8" s="5032" t="s">
        <v>3084</v>
      </c>
      <c r="C8" s="5033"/>
      <c r="D8" s="195"/>
    </row>
    <row r="9" spans="1:32" ht="15" customHeight="1">
      <c r="A9" s="1220"/>
      <c r="B9" s="5032" t="s">
        <v>3085</v>
      </c>
      <c r="C9" s="5033"/>
      <c r="D9" s="195"/>
    </row>
    <row r="10" spans="1:32" ht="15" customHeight="1">
      <c r="A10" s="1220"/>
      <c r="B10" s="5032" t="s">
        <v>3086</v>
      </c>
      <c r="C10" s="5033"/>
      <c r="D10" s="195"/>
    </row>
    <row r="11" spans="1:32" ht="15" customHeight="1">
      <c r="A11" s="1220"/>
      <c r="B11" s="5032" t="s">
        <v>3087</v>
      </c>
      <c r="C11" s="5033"/>
      <c r="D11" s="195"/>
    </row>
    <row r="12" spans="1:32" ht="15" customHeight="1">
      <c r="A12" s="1220"/>
      <c r="B12" s="5034" t="s">
        <v>3088</v>
      </c>
      <c r="C12" s="5035"/>
      <c r="D12" s="195"/>
    </row>
    <row r="13" spans="1:32" ht="13.9" thickBot="1">
      <c r="B13" s="1724"/>
      <c r="C13" s="356"/>
    </row>
    <row r="14" spans="1:32" ht="36.6" thickBot="1">
      <c r="B14" s="1725" t="s">
        <v>372</v>
      </c>
    </row>
    <row r="15" spans="1:32" ht="13.9" thickBot="1">
      <c r="B15" s="1338"/>
      <c r="C15" s="210"/>
      <c r="D15" s="197"/>
      <c r="E15" s="197"/>
      <c r="F15" s="210"/>
      <c r="G15" s="210"/>
      <c r="H15" s="1338"/>
      <c r="I15" s="1338"/>
      <c r="J15" s="1338"/>
      <c r="K15" s="1338"/>
      <c r="L15" s="1338"/>
      <c r="M15" s="1338"/>
      <c r="N15" s="1338"/>
      <c r="O15" s="1338"/>
      <c r="P15" s="1338"/>
      <c r="Q15" s="1338"/>
      <c r="R15" s="1338"/>
      <c r="S15" s="1338"/>
      <c r="T15" s="1338"/>
      <c r="U15" s="1338"/>
      <c r="V15" s="1338"/>
      <c r="W15" s="1338"/>
      <c r="X15" s="1338"/>
      <c r="Y15" s="1338"/>
      <c r="Z15" s="1338"/>
      <c r="AA15" s="1338"/>
      <c r="AB15" s="1338"/>
      <c r="AC15" s="1338"/>
      <c r="AD15" s="1338"/>
      <c r="AE15" s="1338"/>
    </row>
    <row r="16" spans="1:32" ht="9.75" customHeight="1">
      <c r="A16" s="1220"/>
      <c r="B16" s="4220" t="s">
        <v>262</v>
      </c>
      <c r="C16" s="4660" t="s">
        <v>320</v>
      </c>
      <c r="D16" s="4961" t="s">
        <v>1434</v>
      </c>
      <c r="E16" s="4962"/>
      <c r="F16" s="4662" t="s">
        <v>2429</v>
      </c>
      <c r="G16" s="4379" t="s">
        <v>2966</v>
      </c>
      <c r="H16" s="4967" t="s">
        <v>884</v>
      </c>
      <c r="I16" s="4716"/>
      <c r="J16" s="4716"/>
      <c r="K16" s="4716"/>
      <c r="L16" s="4716"/>
      <c r="M16" s="4716"/>
      <c r="N16" s="4716"/>
      <c r="O16" s="4716"/>
      <c r="P16" s="4716"/>
      <c r="Q16" s="4716"/>
      <c r="R16" s="4716"/>
      <c r="S16" s="4716"/>
      <c r="T16" s="4716"/>
      <c r="U16" s="4716"/>
      <c r="V16" s="4716"/>
      <c r="W16" s="4716"/>
      <c r="X16" s="4716"/>
      <c r="Y16" s="4716"/>
      <c r="Z16" s="4716"/>
      <c r="AA16" s="4716"/>
      <c r="AB16" s="4716"/>
      <c r="AC16" s="4716"/>
      <c r="AD16" s="4716"/>
      <c r="AE16" s="4717"/>
      <c r="AF16" s="766"/>
    </row>
    <row r="17" spans="1:32" s="1569" customFormat="1" ht="21.75" customHeight="1">
      <c r="A17" s="1568"/>
      <c r="B17" s="4221"/>
      <c r="C17" s="5036"/>
      <c r="D17" s="4963"/>
      <c r="E17" s="4964"/>
      <c r="F17" s="4965"/>
      <c r="G17" s="4380"/>
      <c r="H17" s="4968"/>
      <c r="I17" s="4722"/>
      <c r="J17" s="4722"/>
      <c r="K17" s="4722"/>
      <c r="L17" s="4722"/>
      <c r="M17" s="4722"/>
      <c r="N17" s="4722"/>
      <c r="O17" s="4722"/>
      <c r="P17" s="4722"/>
      <c r="Q17" s="4722"/>
      <c r="R17" s="4722"/>
      <c r="S17" s="4722"/>
      <c r="T17" s="4722"/>
      <c r="U17" s="4722"/>
      <c r="V17" s="4722"/>
      <c r="W17" s="4722"/>
      <c r="X17" s="4722"/>
      <c r="Y17" s="4722"/>
      <c r="Z17" s="4722"/>
      <c r="AA17" s="4722"/>
      <c r="AB17" s="4722"/>
      <c r="AC17" s="4722"/>
      <c r="AD17" s="4722"/>
      <c r="AE17" s="4723"/>
      <c r="AF17" s="1726"/>
    </row>
    <row r="18" spans="1:32" ht="16.5" customHeight="1" thickBot="1">
      <c r="A18" s="1220"/>
      <c r="B18" s="4222"/>
      <c r="C18" s="4984"/>
      <c r="D18" s="755" t="s">
        <v>2697</v>
      </c>
      <c r="E18" s="755" t="s">
        <v>2430</v>
      </c>
      <c r="F18" s="4966"/>
      <c r="G18" s="4381"/>
      <c r="H18" s="755">
        <v>7</v>
      </c>
      <c r="I18" s="755">
        <v>10</v>
      </c>
      <c r="J18" s="755">
        <v>15</v>
      </c>
      <c r="K18" s="755">
        <v>20</v>
      </c>
      <c r="L18" s="755">
        <v>25</v>
      </c>
      <c r="M18" s="755">
        <v>30</v>
      </c>
      <c r="N18" s="755">
        <v>35</v>
      </c>
      <c r="O18" s="755">
        <v>40</v>
      </c>
      <c r="P18" s="755">
        <v>45</v>
      </c>
      <c r="Q18" s="755">
        <v>50</v>
      </c>
      <c r="R18" s="755">
        <v>60</v>
      </c>
      <c r="S18" s="755">
        <v>70</v>
      </c>
      <c r="T18" s="755">
        <v>80</v>
      </c>
      <c r="U18" s="755">
        <v>90</v>
      </c>
      <c r="V18" s="755">
        <v>100</v>
      </c>
      <c r="W18" s="755">
        <v>120</v>
      </c>
      <c r="X18" s="755">
        <v>130</v>
      </c>
      <c r="Y18" s="755">
        <v>140</v>
      </c>
      <c r="Z18" s="755">
        <v>150</v>
      </c>
      <c r="AA18" s="755">
        <v>160</v>
      </c>
      <c r="AB18" s="755">
        <v>170</v>
      </c>
      <c r="AC18" s="755">
        <v>180</v>
      </c>
      <c r="AD18" s="1727">
        <v>190</v>
      </c>
      <c r="AE18" s="1921">
        <v>200</v>
      </c>
      <c r="AF18" s="766"/>
    </row>
    <row r="19" spans="1:32" ht="14.45">
      <c r="A19" s="1220"/>
      <c r="B19" s="1728">
        <v>96516034</v>
      </c>
      <c r="C19" s="1729" t="s">
        <v>3089</v>
      </c>
      <c r="D19" s="1730">
        <v>0.5</v>
      </c>
      <c r="E19" s="1731">
        <v>0.37</v>
      </c>
      <c r="F19" s="2069">
        <f>+_xlfn.IFNA(VLOOKUP(B19,[2]Hoja1!$A:$C,3,FALSE),"Consultar")</f>
        <v>1532</v>
      </c>
      <c r="G19" s="1733"/>
      <c r="H19" s="1734">
        <v>1</v>
      </c>
      <c r="I19" s="1730">
        <v>0.7</v>
      </c>
      <c r="J19" s="1730"/>
      <c r="K19" s="1730"/>
      <c r="L19" s="1730"/>
      <c r="M19" s="1730"/>
      <c r="N19" s="1730"/>
      <c r="O19" s="1730"/>
      <c r="P19" s="1730"/>
      <c r="Q19" s="1730"/>
      <c r="R19" s="1730"/>
      <c r="S19" s="1730"/>
      <c r="T19" s="1730"/>
      <c r="U19" s="1730"/>
      <c r="V19" s="1730"/>
      <c r="W19" s="1730"/>
      <c r="X19" s="1730"/>
      <c r="Y19" s="1730"/>
      <c r="Z19" s="1730"/>
      <c r="AA19" s="1730"/>
      <c r="AB19" s="1730"/>
      <c r="AC19" s="1730"/>
      <c r="AD19" s="1735"/>
      <c r="AE19" s="1736"/>
      <c r="AF19" s="149"/>
    </row>
    <row r="20" spans="1:32" ht="15" thickBot="1">
      <c r="A20" s="1220"/>
      <c r="B20" s="1737">
        <v>96516036</v>
      </c>
      <c r="C20" s="1738" t="s">
        <v>3090</v>
      </c>
      <c r="D20" s="1739">
        <v>0.5</v>
      </c>
      <c r="E20" s="1740">
        <v>0.37</v>
      </c>
      <c r="F20" s="2070">
        <f>+_xlfn.IFNA(VLOOKUP(B20,[2]Hoja1!$A:$C,3,FALSE),"Consultar")</f>
        <v>1591</v>
      </c>
      <c r="G20" s="1733"/>
      <c r="H20" s="1741"/>
      <c r="I20" s="1739">
        <v>1</v>
      </c>
      <c r="J20" s="1739">
        <v>0.7</v>
      </c>
      <c r="K20" s="1739"/>
      <c r="L20" s="1739"/>
      <c r="M20" s="1739"/>
      <c r="N20" s="1739"/>
      <c r="O20" s="1739"/>
      <c r="P20" s="1739"/>
      <c r="Q20" s="1739"/>
      <c r="R20" s="1739"/>
      <c r="S20" s="1739"/>
      <c r="T20" s="1739"/>
      <c r="U20" s="1739"/>
      <c r="V20" s="1739"/>
      <c r="W20" s="1739"/>
      <c r="X20" s="1739"/>
      <c r="Y20" s="1739"/>
      <c r="Z20" s="1742"/>
      <c r="AA20" s="1742"/>
      <c r="AB20" s="1742"/>
      <c r="AC20" s="1742"/>
      <c r="AD20" s="1743"/>
      <c r="AE20" s="1744"/>
      <c r="AF20" s="149"/>
    </row>
    <row r="21" spans="1:32" ht="14.45">
      <c r="A21" s="1220"/>
      <c r="B21" s="1745">
        <v>96516037</v>
      </c>
      <c r="C21" s="1738" t="s">
        <v>3091</v>
      </c>
      <c r="D21" s="1739">
        <v>0.5</v>
      </c>
      <c r="E21" s="1740">
        <v>0.37</v>
      </c>
      <c r="F21" s="2070" t="str">
        <f>+_xlfn.IFNA(VLOOKUP(B21,[2]Hoja1!$A:$C,3,FALSE),"Consultar")</f>
        <v>Consultar</v>
      </c>
      <c r="G21" s="1733"/>
      <c r="H21" s="1746"/>
      <c r="I21" s="1738"/>
      <c r="J21" s="1739">
        <v>1</v>
      </c>
      <c r="K21" s="1739">
        <v>0.7</v>
      </c>
      <c r="L21" s="1738"/>
      <c r="M21" s="1738"/>
      <c r="N21" s="1738"/>
      <c r="O21" s="1738"/>
      <c r="P21" s="1738"/>
      <c r="Q21" s="1738"/>
      <c r="R21" s="1738"/>
      <c r="S21" s="1738"/>
      <c r="T21" s="1738"/>
      <c r="U21" s="1738"/>
      <c r="V21" s="1738"/>
      <c r="W21" s="1738"/>
      <c r="X21" s="1738"/>
      <c r="Y21" s="1747"/>
      <c r="Z21" s="4946" t="s">
        <v>382</v>
      </c>
      <c r="AA21" s="4947"/>
      <c r="AB21" s="4947"/>
      <c r="AC21" s="4948"/>
      <c r="AD21" s="1748"/>
      <c r="AE21" s="1749"/>
      <c r="AF21" s="149"/>
    </row>
    <row r="22" spans="1:32" ht="14.45">
      <c r="A22" s="1220"/>
      <c r="B22" s="1745">
        <v>96516039</v>
      </c>
      <c r="C22" s="1738" t="s">
        <v>3092</v>
      </c>
      <c r="D22" s="1739">
        <v>0.5</v>
      </c>
      <c r="E22" s="1740">
        <v>0.37</v>
      </c>
      <c r="F22" s="2070">
        <f>+_xlfn.IFNA(VLOOKUP(B22,[2]Hoja1!$A:$C,3,FALSE),"Consultar")</f>
        <v>1704</v>
      </c>
      <c r="G22" s="1733"/>
      <c r="H22" s="1746"/>
      <c r="I22" s="1738"/>
      <c r="J22" s="1739"/>
      <c r="K22" s="1739">
        <v>0.94</v>
      </c>
      <c r="L22" s="1739">
        <v>0.67</v>
      </c>
      <c r="M22" s="1739">
        <v>0.1</v>
      </c>
      <c r="N22" s="1739"/>
      <c r="O22" s="1739"/>
      <c r="P22" s="1739"/>
      <c r="Q22" s="1739"/>
      <c r="R22" s="1739"/>
      <c r="S22" s="1739"/>
      <c r="T22" s="1739"/>
      <c r="U22" s="1739"/>
      <c r="V22" s="1738"/>
      <c r="W22" s="1738"/>
      <c r="X22" s="1738"/>
      <c r="Y22" s="1747"/>
      <c r="Z22" s="4949"/>
      <c r="AA22" s="4950"/>
      <c r="AB22" s="4950"/>
      <c r="AC22" s="4951"/>
      <c r="AD22" s="1748"/>
      <c r="AE22" s="1749"/>
      <c r="AF22" s="149"/>
    </row>
    <row r="23" spans="1:32" ht="15" thickBot="1">
      <c r="A23" s="1220"/>
      <c r="B23" s="1745">
        <v>96516041</v>
      </c>
      <c r="C23" s="1738" t="s">
        <v>3093</v>
      </c>
      <c r="D23" s="1739">
        <v>0.5</v>
      </c>
      <c r="E23" s="1740">
        <v>0.37</v>
      </c>
      <c r="F23" s="2070" t="str">
        <f>+_xlfn.IFNA(VLOOKUP(B23,[2]Hoja1!$A:$C,3,FALSE),"Consultar")</f>
        <v>Consultar</v>
      </c>
      <c r="G23" s="1733"/>
      <c r="H23" s="1746"/>
      <c r="I23" s="1738"/>
      <c r="J23" s="1739"/>
      <c r="K23" s="1739">
        <v>1</v>
      </c>
      <c r="L23" s="1739">
        <v>0.89</v>
      </c>
      <c r="M23" s="1739">
        <v>0.66</v>
      </c>
      <c r="N23" s="1739">
        <v>0.28999999999999998</v>
      </c>
      <c r="O23" s="1739"/>
      <c r="P23" s="1739"/>
      <c r="Q23" s="1739"/>
      <c r="R23" s="1739"/>
      <c r="S23" s="1739"/>
      <c r="T23" s="1739"/>
      <c r="U23" s="1739"/>
      <c r="V23" s="1738"/>
      <c r="W23" s="1738"/>
      <c r="X23" s="1738"/>
      <c r="Y23" s="1747"/>
      <c r="Z23" s="4952"/>
      <c r="AA23" s="4953"/>
      <c r="AB23" s="4953"/>
      <c r="AC23" s="4954"/>
      <c r="AD23" s="1748"/>
      <c r="AE23" s="1749"/>
      <c r="AF23" s="149"/>
    </row>
    <row r="24" spans="1:32" ht="14.45">
      <c r="A24" s="1220"/>
      <c r="B24" s="1745">
        <v>96516043</v>
      </c>
      <c r="C24" s="1738" t="s">
        <v>3094</v>
      </c>
      <c r="D24" s="1739">
        <v>0.5</v>
      </c>
      <c r="E24" s="1740">
        <v>0.37</v>
      </c>
      <c r="F24" s="2070">
        <f>+_xlfn.IFNA(VLOOKUP(B24,[2]Hoja1!$A:$C,3,FALSE),"Consultar")</f>
        <v>1817</v>
      </c>
      <c r="G24" s="1733"/>
      <c r="H24" s="1746"/>
      <c r="I24" s="1738"/>
      <c r="J24" s="1738"/>
      <c r="K24" s="1738"/>
      <c r="L24" s="1739">
        <v>1</v>
      </c>
      <c r="M24" s="1739">
        <v>0.85</v>
      </c>
      <c r="N24" s="1739">
        <v>0.64</v>
      </c>
      <c r="O24" s="1739">
        <v>0.35</v>
      </c>
      <c r="P24" s="1739"/>
      <c r="Q24" s="1739"/>
      <c r="R24" s="1739"/>
      <c r="S24" s="1739"/>
      <c r="T24" s="1739"/>
      <c r="U24" s="1739"/>
      <c r="V24" s="1739"/>
      <c r="W24" s="1739"/>
      <c r="X24" s="1739"/>
      <c r="Y24" s="1739"/>
      <c r="Z24" s="1750"/>
      <c r="AA24" s="1750"/>
      <c r="AB24" s="1750"/>
      <c r="AC24" s="1750"/>
      <c r="AD24" s="1751"/>
      <c r="AE24" s="1749"/>
      <c r="AF24" s="149"/>
    </row>
    <row r="25" spans="1:32" ht="14.45">
      <c r="A25" s="1220"/>
      <c r="B25" s="1745">
        <v>96516046</v>
      </c>
      <c r="C25" s="1738" t="s">
        <v>3095</v>
      </c>
      <c r="D25" s="1739">
        <v>0.5</v>
      </c>
      <c r="E25" s="1740">
        <v>0.37</v>
      </c>
      <c r="F25" s="2070" t="str">
        <f>+_xlfn.IFNA(VLOOKUP(B25,[2]Hoja1!$A:$C,3,FALSE),"Consultar")</f>
        <v>Consultar</v>
      </c>
      <c r="G25" s="1733"/>
      <c r="H25" s="1746"/>
      <c r="I25" s="1738"/>
      <c r="J25" s="1739"/>
      <c r="K25" s="1739"/>
      <c r="L25" s="1739"/>
      <c r="M25" s="1739">
        <v>1.1000000000000001</v>
      </c>
      <c r="N25" s="1739">
        <v>0.93</v>
      </c>
      <c r="O25" s="1739">
        <v>0.79</v>
      </c>
      <c r="P25" s="1739">
        <v>0.62</v>
      </c>
      <c r="Q25" s="1739">
        <v>0.39</v>
      </c>
      <c r="R25" s="1739"/>
      <c r="S25" s="1739"/>
      <c r="T25" s="1739"/>
      <c r="U25" s="1739"/>
      <c r="V25" s="1739"/>
      <c r="W25" s="1739"/>
      <c r="X25" s="1739"/>
      <c r="Y25" s="1739"/>
      <c r="Z25" s="1739"/>
      <c r="AA25" s="1739"/>
      <c r="AB25" s="1739"/>
      <c r="AC25" s="1739"/>
      <c r="AD25" s="1743"/>
      <c r="AE25" s="1749"/>
      <c r="AF25" s="149"/>
    </row>
    <row r="26" spans="1:32" ht="14.45">
      <c r="A26" s="1220"/>
      <c r="B26" s="1745">
        <v>96516047</v>
      </c>
      <c r="C26" s="1738" t="s">
        <v>3096</v>
      </c>
      <c r="D26" s="1739">
        <v>0.5</v>
      </c>
      <c r="E26" s="1740">
        <v>0.37</v>
      </c>
      <c r="F26" s="2070" t="str">
        <f>+_xlfn.IFNA(VLOOKUP(B26,[2]Hoja1!$A:$C,3,FALSE),"Consultar")</f>
        <v>Consultar</v>
      </c>
      <c r="G26" s="1733"/>
      <c r="H26" s="1746"/>
      <c r="I26" s="1738"/>
      <c r="J26" s="1739"/>
      <c r="K26" s="1739"/>
      <c r="L26" s="1739"/>
      <c r="M26" s="1739"/>
      <c r="N26" s="1739">
        <v>1</v>
      </c>
      <c r="O26" s="1739">
        <v>0.89</v>
      </c>
      <c r="P26" s="1739">
        <v>0.76</v>
      </c>
      <c r="Q26" s="1739">
        <v>0.61</v>
      </c>
      <c r="R26" s="1739"/>
      <c r="S26" s="1739"/>
      <c r="T26" s="1739"/>
      <c r="U26" s="1739"/>
      <c r="V26" s="1739"/>
      <c r="W26" s="1739"/>
      <c r="X26" s="1739"/>
      <c r="Y26" s="1739"/>
      <c r="Z26" s="1739"/>
      <c r="AA26" s="1739"/>
      <c r="AB26" s="1739"/>
      <c r="AC26" s="1739"/>
      <c r="AD26" s="1743"/>
      <c r="AE26" s="1749"/>
      <c r="AF26" s="149"/>
    </row>
    <row r="27" spans="1:32" ht="14.45">
      <c r="A27" s="1220"/>
      <c r="B27" s="1745">
        <v>96516048</v>
      </c>
      <c r="C27" s="1738" t="s">
        <v>3097</v>
      </c>
      <c r="D27" s="1739">
        <v>0.5</v>
      </c>
      <c r="E27" s="1740">
        <v>0.37</v>
      </c>
      <c r="F27" s="2070" t="str">
        <f>+_xlfn.IFNA(VLOOKUP(B27,[2]Hoja1!$A:$C,3,FALSE),"Consultar")</f>
        <v>Consultar</v>
      </c>
      <c r="G27" s="1733"/>
      <c r="H27" s="1746"/>
      <c r="I27" s="1738"/>
      <c r="J27" s="1738"/>
      <c r="K27" s="1738"/>
      <c r="L27" s="1738"/>
      <c r="M27" s="1738"/>
      <c r="N27" s="1739">
        <v>1</v>
      </c>
      <c r="O27" s="1739">
        <v>0.98</v>
      </c>
      <c r="P27" s="1739">
        <v>0.87</v>
      </c>
      <c r="Q27" s="1739">
        <v>0.74</v>
      </c>
      <c r="R27" s="1739">
        <v>0.42</v>
      </c>
      <c r="S27" s="1739"/>
      <c r="T27" s="1739"/>
      <c r="U27" s="1739"/>
      <c r="V27" s="1739"/>
      <c r="W27" s="1738"/>
      <c r="X27" s="1738"/>
      <c r="Y27" s="1738"/>
      <c r="Z27" s="1738"/>
      <c r="AA27" s="1738"/>
      <c r="AB27" s="1738"/>
      <c r="AC27" s="1738"/>
      <c r="AD27" s="1751"/>
      <c r="AE27" s="1749"/>
      <c r="AF27" s="149"/>
    </row>
    <row r="28" spans="1:32" ht="14.45">
      <c r="A28" s="1220"/>
      <c r="B28" s="1745">
        <v>96516050</v>
      </c>
      <c r="C28" s="1738" t="s">
        <v>3098</v>
      </c>
      <c r="D28" s="1739">
        <v>0.5</v>
      </c>
      <c r="E28" s="1740">
        <v>0.37</v>
      </c>
      <c r="F28" s="2070">
        <f>+_xlfn.IFNA(VLOOKUP(B28,[2]Hoja1!$A:$C,3,FALSE),"Consultar")</f>
        <v>2101</v>
      </c>
      <c r="G28" s="1733"/>
      <c r="H28" s="1746"/>
      <c r="I28" s="1738"/>
      <c r="J28" s="1739"/>
      <c r="K28" s="1739"/>
      <c r="L28" s="1739"/>
      <c r="M28" s="1739"/>
      <c r="N28" s="1739"/>
      <c r="O28" s="1739">
        <v>1</v>
      </c>
      <c r="P28" s="1739">
        <v>0.94</v>
      </c>
      <c r="Q28" s="1739">
        <v>0.83</v>
      </c>
      <c r="R28" s="1739">
        <v>0.57999999999999996</v>
      </c>
      <c r="S28" s="1739"/>
      <c r="T28" s="1739"/>
      <c r="U28" s="1739"/>
      <c r="V28" s="1739"/>
      <c r="W28" s="1739"/>
      <c r="X28" s="1739"/>
      <c r="Y28" s="1739"/>
      <c r="Z28" s="1739"/>
      <c r="AA28" s="1739"/>
      <c r="AB28" s="1739"/>
      <c r="AC28" s="1739"/>
      <c r="AD28" s="1743"/>
      <c r="AE28" s="1749"/>
      <c r="AF28" s="149"/>
    </row>
    <row r="29" spans="1:32" ht="14.45">
      <c r="A29" s="1220"/>
      <c r="B29" s="1745">
        <v>96516051</v>
      </c>
      <c r="C29" s="1738" t="s">
        <v>3099</v>
      </c>
      <c r="D29" s="1739">
        <v>0.5</v>
      </c>
      <c r="E29" s="1740">
        <v>0.37</v>
      </c>
      <c r="F29" s="2070" t="str">
        <f>+_xlfn.IFNA(VLOOKUP(B29,[2]Hoja1!$A:$C,3,FALSE),"Consultar")</f>
        <v>Consultar</v>
      </c>
      <c r="G29" s="1733"/>
      <c r="H29" s="1746"/>
      <c r="I29" s="1738"/>
      <c r="J29" s="1739"/>
      <c r="K29" s="1739"/>
      <c r="L29" s="1739"/>
      <c r="M29" s="1739"/>
      <c r="N29" s="1739"/>
      <c r="O29" s="1739">
        <v>1.1000000000000001</v>
      </c>
      <c r="P29" s="1739">
        <v>1</v>
      </c>
      <c r="Q29" s="1739">
        <v>0.92</v>
      </c>
      <c r="R29" s="1739">
        <v>0.7</v>
      </c>
      <c r="S29" s="1739">
        <v>0.41</v>
      </c>
      <c r="T29" s="1739"/>
      <c r="U29" s="1739"/>
      <c r="V29" s="1739"/>
      <c r="W29" s="1739"/>
      <c r="X29" s="1739"/>
      <c r="Y29" s="1739"/>
      <c r="Z29" s="1739"/>
      <c r="AA29" s="1739"/>
      <c r="AB29" s="1739"/>
      <c r="AC29" s="1739"/>
      <c r="AD29" s="1743"/>
      <c r="AE29" s="1749"/>
      <c r="AF29" s="149"/>
    </row>
    <row r="30" spans="1:32" ht="14.45">
      <c r="A30" s="1220"/>
      <c r="B30" s="1752">
        <v>96516053</v>
      </c>
      <c r="C30" s="1753" t="s">
        <v>3100</v>
      </c>
      <c r="D30" s="1754">
        <v>0.75</v>
      </c>
      <c r="E30" s="1754">
        <v>0.55000000000000004</v>
      </c>
      <c r="F30" s="2070">
        <f>+_xlfn.IFNA(VLOOKUP(B30,[2]Hoja1!$A:$C,3,FALSE),"Consultar")</f>
        <v>2225</v>
      </c>
      <c r="G30" s="1733"/>
      <c r="H30" s="1755"/>
      <c r="I30" s="1753"/>
      <c r="J30" s="1756"/>
      <c r="K30" s="1756"/>
      <c r="L30" s="1756"/>
      <c r="M30" s="1756"/>
      <c r="N30" s="1756"/>
      <c r="O30" s="1756"/>
      <c r="P30" s="1756"/>
      <c r="Q30" s="1756">
        <v>1.1000000000000001</v>
      </c>
      <c r="R30" s="1756">
        <v>0.89</v>
      </c>
      <c r="S30" s="1756">
        <v>0.7</v>
      </c>
      <c r="T30" s="1756">
        <v>0.46</v>
      </c>
      <c r="U30" s="1756"/>
      <c r="V30" s="1756"/>
      <c r="W30" s="1756"/>
      <c r="X30" s="1756"/>
      <c r="Y30" s="1756"/>
      <c r="Z30" s="1756"/>
      <c r="AA30" s="1756"/>
      <c r="AB30" s="1756"/>
      <c r="AC30" s="1756"/>
      <c r="AD30" s="1757"/>
      <c r="AE30" s="1758"/>
      <c r="AF30" s="149"/>
    </row>
    <row r="31" spans="1:32" ht="14.45">
      <c r="A31" s="1220"/>
      <c r="B31" s="1745">
        <v>96516054</v>
      </c>
      <c r="C31" s="1738" t="s">
        <v>3101</v>
      </c>
      <c r="D31" s="1740">
        <v>0.75</v>
      </c>
      <c r="E31" s="1740">
        <v>0.55000000000000004</v>
      </c>
      <c r="F31" s="2070">
        <f>+_xlfn.IFNA(VLOOKUP(B31,[2]Hoja1!$A:$C,3,FALSE),"Consultar")</f>
        <v>2365</v>
      </c>
      <c r="G31" s="1733"/>
      <c r="H31" s="1746"/>
      <c r="I31" s="1738"/>
      <c r="J31" s="1738"/>
      <c r="K31" s="1738"/>
      <c r="L31" s="1738"/>
      <c r="M31" s="1738"/>
      <c r="N31" s="1739"/>
      <c r="O31" s="1739"/>
      <c r="P31" s="1739"/>
      <c r="Q31" s="1739"/>
      <c r="R31" s="1739">
        <v>0.99</v>
      </c>
      <c r="S31" s="1739">
        <v>0.84</v>
      </c>
      <c r="T31" s="1739">
        <v>0.67</v>
      </c>
      <c r="U31" s="1739">
        <v>0.46</v>
      </c>
      <c r="V31" s="1739"/>
      <c r="W31" s="1739"/>
      <c r="X31" s="1739"/>
      <c r="Y31" s="1739"/>
      <c r="Z31" s="1739"/>
      <c r="AA31" s="1739"/>
      <c r="AB31" s="1739"/>
      <c r="AC31" s="1739"/>
      <c r="AD31" s="1751"/>
      <c r="AE31" s="1749"/>
      <c r="AF31" s="149"/>
    </row>
    <row r="32" spans="1:32" ht="14.45">
      <c r="A32" s="1220"/>
      <c r="B32" s="1745">
        <v>96516056</v>
      </c>
      <c r="C32" s="1738" t="s">
        <v>3102</v>
      </c>
      <c r="D32" s="1740">
        <v>0.75</v>
      </c>
      <c r="E32" s="1740">
        <v>0.55000000000000004</v>
      </c>
      <c r="F32" s="2070" t="str">
        <f>+_xlfn.IFNA(VLOOKUP(B32,[2]Hoja1!$A:$C,3,FALSE),"Consultar")</f>
        <v>Consultar</v>
      </c>
      <c r="G32" s="1733"/>
      <c r="H32" s="1746"/>
      <c r="I32" s="1738"/>
      <c r="J32" s="1738"/>
      <c r="K32" s="1738"/>
      <c r="L32" s="1738"/>
      <c r="M32" s="1738"/>
      <c r="N32" s="1738"/>
      <c r="O32" s="1738"/>
      <c r="P32" s="1738"/>
      <c r="Q32" s="1738"/>
      <c r="R32" s="1739">
        <v>1.1000000000000001</v>
      </c>
      <c r="S32" s="1739">
        <v>0.94</v>
      </c>
      <c r="T32" s="1739">
        <v>0.81</v>
      </c>
      <c r="U32" s="1739">
        <v>0.65</v>
      </c>
      <c r="V32" s="1739">
        <v>0.44</v>
      </c>
      <c r="W32" s="1739"/>
      <c r="X32" s="1739"/>
      <c r="Y32" s="1739"/>
      <c r="Z32" s="1739"/>
      <c r="AA32" s="1739"/>
      <c r="AB32" s="1738"/>
      <c r="AC32" s="1738"/>
      <c r="AD32" s="1751"/>
      <c r="AE32" s="1749"/>
      <c r="AF32" s="149"/>
    </row>
    <row r="33" spans="1:32" ht="14.45">
      <c r="A33" s="1220"/>
      <c r="B33" s="1752">
        <v>96516059</v>
      </c>
      <c r="C33" s="1738" t="s">
        <v>3103</v>
      </c>
      <c r="D33" s="1739">
        <v>1</v>
      </c>
      <c r="E33" s="1740">
        <v>0.75</v>
      </c>
      <c r="F33" s="2070" t="str">
        <f>+_xlfn.IFNA(VLOOKUP(B33,[2]Hoja1!$A:$C,3,FALSE),"Consultar")</f>
        <v>Consultar</v>
      </c>
      <c r="G33" s="1733"/>
      <c r="H33" s="1746"/>
      <c r="I33" s="1738"/>
      <c r="J33" s="1738"/>
      <c r="K33" s="1738"/>
      <c r="L33" s="1738"/>
      <c r="M33" s="1739"/>
      <c r="N33" s="1739"/>
      <c r="O33" s="1739"/>
      <c r="P33" s="1739"/>
      <c r="Q33" s="1739"/>
      <c r="R33" s="1739"/>
      <c r="S33" s="1739"/>
      <c r="T33" s="1739">
        <v>1</v>
      </c>
      <c r="U33" s="1739">
        <v>0.9</v>
      </c>
      <c r="V33" s="1739">
        <v>0.79</v>
      </c>
      <c r="W33" s="1739">
        <v>0.5</v>
      </c>
      <c r="X33" s="1739">
        <v>0.27</v>
      </c>
      <c r="Y33" s="1739"/>
      <c r="Z33" s="1739"/>
      <c r="AA33" s="1739"/>
      <c r="AB33" s="1739"/>
      <c r="AC33" s="1739"/>
      <c r="AD33" s="1743"/>
      <c r="AE33" s="1749"/>
      <c r="AF33" s="149"/>
    </row>
    <row r="34" spans="1:32" ht="14.45">
      <c r="A34" s="1220"/>
      <c r="B34" s="1752">
        <v>96516061</v>
      </c>
      <c r="C34" s="1738" t="s">
        <v>3104</v>
      </c>
      <c r="D34" s="1739">
        <v>1</v>
      </c>
      <c r="E34" s="1740">
        <v>0.75</v>
      </c>
      <c r="F34" s="2070" t="str">
        <f>+_xlfn.IFNA(VLOOKUP(B34,[2]Hoja1!$A:$C,3,FALSE),"Consultar")</f>
        <v>Consultar</v>
      </c>
      <c r="G34" s="1733"/>
      <c r="H34" s="1746"/>
      <c r="I34" s="1738"/>
      <c r="J34" s="1738"/>
      <c r="K34" s="1738"/>
      <c r="L34" s="1738"/>
      <c r="M34" s="1739"/>
      <c r="N34" s="1739"/>
      <c r="O34" s="1739"/>
      <c r="P34" s="1739"/>
      <c r="Q34" s="1739"/>
      <c r="R34" s="1739"/>
      <c r="S34" s="1739"/>
      <c r="T34" s="1739">
        <v>1.1000000000000001</v>
      </c>
      <c r="U34" s="1739">
        <v>0.97</v>
      </c>
      <c r="V34" s="1739">
        <v>0.87</v>
      </c>
      <c r="W34" s="1739">
        <v>0.63</v>
      </c>
      <c r="X34" s="1739">
        <v>0.5</v>
      </c>
      <c r="Y34" s="1739">
        <v>0.31</v>
      </c>
      <c r="Z34" s="1739"/>
      <c r="AA34" s="1739"/>
      <c r="AB34" s="1739"/>
      <c r="AC34" s="1739"/>
      <c r="AD34" s="1743"/>
      <c r="AE34" s="1749"/>
      <c r="AF34" s="149"/>
    </row>
    <row r="35" spans="1:32" ht="14.45">
      <c r="A35" s="1220"/>
      <c r="B35" s="1752">
        <v>96516062</v>
      </c>
      <c r="C35" s="1738" t="s">
        <v>3105</v>
      </c>
      <c r="D35" s="1739">
        <v>1.5</v>
      </c>
      <c r="E35" s="1759">
        <v>1.1000000000000001</v>
      </c>
      <c r="F35" s="2070">
        <f>+_xlfn.IFNA(VLOOKUP(B35,[2]Hoja1!$A:$C,3,FALSE),"Consultar")</f>
        <v>3190</v>
      </c>
      <c r="G35" s="1760" t="s">
        <v>2704</v>
      </c>
      <c r="H35" s="1746"/>
      <c r="I35" s="1738"/>
      <c r="J35" s="1738"/>
      <c r="K35" s="1738"/>
      <c r="L35" s="1738"/>
      <c r="M35" s="1738"/>
      <c r="N35" s="1738"/>
      <c r="O35" s="1738"/>
      <c r="P35" s="1738"/>
      <c r="Q35" s="1738"/>
      <c r="R35" s="1738"/>
      <c r="S35" s="1738"/>
      <c r="T35" s="1739"/>
      <c r="U35" s="1739">
        <v>1.1000000000000001</v>
      </c>
      <c r="V35" s="1739">
        <v>0.97</v>
      </c>
      <c r="W35" s="1739">
        <v>0.77</v>
      </c>
      <c r="X35" s="1739">
        <v>0.66</v>
      </c>
      <c r="Y35" s="1739">
        <v>0.54</v>
      </c>
      <c r="Z35" s="1739">
        <v>0.36</v>
      </c>
      <c r="AA35" s="1739"/>
      <c r="AB35" s="1739"/>
      <c r="AC35" s="1739"/>
      <c r="AD35" s="1743"/>
      <c r="AE35" s="1749"/>
      <c r="AF35" s="149"/>
    </row>
    <row r="36" spans="1:32" ht="14.45">
      <c r="A36" s="1220"/>
      <c r="B36" s="1745">
        <v>96516066</v>
      </c>
      <c r="C36" s="1738" t="s">
        <v>3106</v>
      </c>
      <c r="D36" s="1739">
        <v>1.5</v>
      </c>
      <c r="E36" s="1759">
        <v>1.1000000000000001</v>
      </c>
      <c r="F36" s="2070" t="str">
        <f>+_xlfn.IFNA(VLOOKUP(B36,[2]Hoja1!$A:$C,3,FALSE),"Consultar")</f>
        <v>Consultar</v>
      </c>
      <c r="G36" s="1760" t="s">
        <v>2706</v>
      </c>
      <c r="H36" s="1746"/>
      <c r="I36" s="1738"/>
      <c r="J36" s="1738"/>
      <c r="K36" s="1738"/>
      <c r="L36" s="1738"/>
      <c r="M36" s="1738"/>
      <c r="N36" s="1738"/>
      <c r="O36" s="1738"/>
      <c r="P36" s="1738"/>
      <c r="Q36" s="1738"/>
      <c r="R36" s="1738"/>
      <c r="S36" s="1739"/>
      <c r="T36" s="1739"/>
      <c r="U36" s="1739"/>
      <c r="V36" s="1739">
        <v>1.1000000000000001</v>
      </c>
      <c r="W36" s="1739">
        <v>0.97</v>
      </c>
      <c r="X36" s="1739">
        <v>0.89</v>
      </c>
      <c r="Y36" s="1739">
        <v>0.81</v>
      </c>
      <c r="Z36" s="1739">
        <v>0.72</v>
      </c>
      <c r="AA36" s="1739">
        <v>0.62</v>
      </c>
      <c r="AB36" s="1739">
        <v>0.52</v>
      </c>
      <c r="AC36" s="1739"/>
      <c r="AD36" s="1743"/>
      <c r="AE36" s="1744"/>
      <c r="AF36" s="149"/>
    </row>
    <row r="37" spans="1:32" ht="14.45">
      <c r="A37" s="1220"/>
      <c r="B37" s="1745">
        <v>96516067</v>
      </c>
      <c r="C37" s="1738" t="s">
        <v>3107</v>
      </c>
      <c r="D37" s="1739">
        <v>1.5</v>
      </c>
      <c r="E37" s="1759">
        <v>1.1000000000000001</v>
      </c>
      <c r="F37" s="2070" t="str">
        <f>+_xlfn.IFNA(VLOOKUP(B37,[2]Hoja1!$A:$C,3,FALSE),"Consultar")</f>
        <v>Consultar</v>
      </c>
      <c r="G37" s="1760" t="s">
        <v>2985</v>
      </c>
      <c r="H37" s="1746"/>
      <c r="I37" s="1738"/>
      <c r="J37" s="1738"/>
      <c r="K37" s="1738"/>
      <c r="L37" s="1738"/>
      <c r="M37" s="1738"/>
      <c r="N37" s="1738"/>
      <c r="O37" s="1738"/>
      <c r="P37" s="1738"/>
      <c r="Q37" s="1738"/>
      <c r="R37" s="1738"/>
      <c r="S37" s="1738"/>
      <c r="T37" s="1738"/>
      <c r="U37" s="1739"/>
      <c r="V37" s="1739"/>
      <c r="W37" s="1739">
        <v>1</v>
      </c>
      <c r="X37" s="1739">
        <v>0.96</v>
      </c>
      <c r="Y37" s="1739">
        <v>0.89</v>
      </c>
      <c r="Z37" s="1739">
        <v>0.82</v>
      </c>
      <c r="AA37" s="1739">
        <v>0.74</v>
      </c>
      <c r="AB37" s="1739">
        <v>0.65</v>
      </c>
      <c r="AC37" s="1739">
        <v>0.56000000000000005</v>
      </c>
      <c r="AD37" s="1743">
        <v>0.45</v>
      </c>
      <c r="AE37" s="1744">
        <v>0.3</v>
      </c>
      <c r="AF37" s="149"/>
    </row>
    <row r="38" spans="1:32" ht="14.45">
      <c r="A38" s="1220"/>
      <c r="B38" s="1761" t="s">
        <v>274</v>
      </c>
      <c r="C38" s="81"/>
      <c r="D38" s="81"/>
      <c r="E38" s="81"/>
      <c r="F38" s="1762"/>
      <c r="G38" s="1760" t="s">
        <v>2987</v>
      </c>
      <c r="H38" s="1763">
        <v>5</v>
      </c>
      <c r="I38" s="81">
        <v>10</v>
      </c>
      <c r="J38" s="81">
        <v>15</v>
      </c>
      <c r="K38" s="81">
        <v>20</v>
      </c>
      <c r="L38" s="81">
        <v>30</v>
      </c>
      <c r="M38" s="81">
        <v>40</v>
      </c>
      <c r="N38" s="81">
        <v>50</v>
      </c>
      <c r="O38" s="81">
        <v>60</v>
      </c>
      <c r="P38" s="81">
        <v>70</v>
      </c>
      <c r="Q38" s="81">
        <v>80</v>
      </c>
      <c r="R38" s="81">
        <v>90</v>
      </c>
      <c r="S38" s="81">
        <v>100</v>
      </c>
      <c r="T38" s="81">
        <v>110</v>
      </c>
      <c r="U38" s="81">
        <v>120</v>
      </c>
      <c r="V38" s="81">
        <v>130</v>
      </c>
      <c r="W38" s="81">
        <v>140</v>
      </c>
      <c r="X38" s="81">
        <v>150</v>
      </c>
      <c r="Y38" s="81">
        <v>160</v>
      </c>
      <c r="Z38" s="81">
        <v>170</v>
      </c>
      <c r="AA38" s="81">
        <v>190</v>
      </c>
      <c r="AB38" s="81">
        <v>200</v>
      </c>
      <c r="AC38" s="81">
        <v>210</v>
      </c>
      <c r="AD38" s="1764">
        <v>220</v>
      </c>
      <c r="AE38" s="1765">
        <v>230</v>
      </c>
      <c r="AF38" s="149"/>
    </row>
    <row r="39" spans="1:32" ht="14.45">
      <c r="A39" s="1220"/>
      <c r="B39" s="1745">
        <v>96516477</v>
      </c>
      <c r="C39" s="1738" t="s">
        <v>3108</v>
      </c>
      <c r="D39" s="1739">
        <v>0.5</v>
      </c>
      <c r="E39" s="1740">
        <v>0.37</v>
      </c>
      <c r="F39" s="2070">
        <f>+_xlfn.IFNA(VLOOKUP(B39,[2]Hoja1!$A:$C,3,FALSE),"Consultar")</f>
        <v>1532</v>
      </c>
      <c r="G39" s="1760" t="s">
        <v>2988</v>
      </c>
      <c r="H39" s="1741"/>
      <c r="I39" s="1739">
        <v>1.9</v>
      </c>
      <c r="J39" s="1739"/>
      <c r="K39" s="1739"/>
      <c r="L39" s="1739"/>
      <c r="M39" s="1739"/>
      <c r="N39" s="1739"/>
      <c r="O39" s="1739"/>
      <c r="P39" s="1739"/>
      <c r="Q39" s="1739"/>
      <c r="R39" s="1739"/>
      <c r="S39" s="1739"/>
      <c r="T39" s="1739"/>
      <c r="U39" s="1739"/>
      <c r="V39" s="1739"/>
      <c r="W39" s="1739"/>
      <c r="X39" s="1739"/>
      <c r="Y39" s="1739"/>
      <c r="Z39" s="1739"/>
      <c r="AA39" s="1739"/>
      <c r="AB39" s="1739"/>
      <c r="AC39" s="1739"/>
      <c r="AD39" s="1743"/>
      <c r="AE39" s="1744"/>
      <c r="AF39" s="149"/>
    </row>
    <row r="40" spans="1:32" ht="14.45">
      <c r="A40" s="1220"/>
      <c r="B40" s="1745">
        <v>96516478</v>
      </c>
      <c r="C40" s="1738" t="s">
        <v>3109</v>
      </c>
      <c r="D40" s="1739">
        <v>0.5</v>
      </c>
      <c r="E40" s="1740">
        <v>0.37</v>
      </c>
      <c r="F40" s="2070">
        <f>+_xlfn.IFNA(VLOOKUP(B40,[2]Hoja1!$A:$C,3,FALSE),"Consultar")</f>
        <v>2723</v>
      </c>
      <c r="G40" s="1760" t="s">
        <v>2712</v>
      </c>
      <c r="H40" s="1741"/>
      <c r="I40" s="1739">
        <v>2.4</v>
      </c>
      <c r="J40" s="1739">
        <v>1.8</v>
      </c>
      <c r="K40" s="1739"/>
      <c r="L40" s="1739"/>
      <c r="M40" s="1739"/>
      <c r="N40" s="1739"/>
      <c r="O40" s="1739"/>
      <c r="P40" s="1739"/>
      <c r="Q40" s="1739"/>
      <c r="R40" s="1739"/>
      <c r="S40" s="1739"/>
      <c r="T40" s="1739"/>
      <c r="U40" s="1739"/>
      <c r="V40" s="1739"/>
      <c r="W40" s="1739"/>
      <c r="X40" s="1739"/>
      <c r="Y40" s="1739"/>
      <c r="Z40" s="1739"/>
      <c r="AA40" s="1739"/>
      <c r="AB40" s="1739"/>
      <c r="AC40" s="1739"/>
      <c r="AD40" s="1743"/>
      <c r="AE40" s="1744"/>
      <c r="AF40" s="149"/>
    </row>
    <row r="41" spans="1:32" ht="14.45">
      <c r="A41" s="1220"/>
      <c r="B41" s="1752">
        <v>96516480</v>
      </c>
      <c r="C41" s="1753" t="s">
        <v>3110</v>
      </c>
      <c r="D41" s="1756">
        <v>0.5</v>
      </c>
      <c r="E41" s="1754">
        <v>0.37</v>
      </c>
      <c r="F41" s="2070">
        <f>+_xlfn.IFNA(VLOOKUP(B41,[2]Hoja1!$A:$C,3,FALSE),"Consultar")</f>
        <v>1646</v>
      </c>
      <c r="G41" s="1760" t="s">
        <v>2714</v>
      </c>
      <c r="H41" s="1766"/>
      <c r="I41" s="1756"/>
      <c r="J41" s="1756">
        <v>2.2000000000000002</v>
      </c>
      <c r="K41" s="1756">
        <v>1.7</v>
      </c>
      <c r="L41" s="1756"/>
      <c r="M41" s="1756"/>
      <c r="N41" s="1756"/>
      <c r="O41" s="1756"/>
      <c r="P41" s="1756"/>
      <c r="Q41" s="1756"/>
      <c r="R41" s="1756"/>
      <c r="S41" s="1756"/>
      <c r="T41" s="1756"/>
      <c r="U41" s="1756"/>
      <c r="V41" s="1756"/>
      <c r="W41" s="1756"/>
      <c r="X41" s="1756"/>
      <c r="Y41" s="1756"/>
      <c r="Z41" s="1756"/>
      <c r="AA41" s="1756"/>
      <c r="AB41" s="1756"/>
      <c r="AC41" s="1756"/>
      <c r="AD41" s="1757"/>
      <c r="AE41" s="1767"/>
      <c r="AF41" s="149"/>
    </row>
    <row r="42" spans="1:32" ht="14.45">
      <c r="A42" s="1220"/>
      <c r="B42" s="1745">
        <v>96516481</v>
      </c>
      <c r="C42" s="1738" t="s">
        <v>3111</v>
      </c>
      <c r="D42" s="1739">
        <v>0.5</v>
      </c>
      <c r="E42" s="1740">
        <v>0.37</v>
      </c>
      <c r="F42" s="2070">
        <f>+_xlfn.IFNA(VLOOKUP(B42,[2]Hoja1!$A:$C,3,FALSE),"Consultar")</f>
        <v>1704</v>
      </c>
      <c r="G42" s="1768">
        <f>+_xlfn.IFNA(VLOOKUP(G43,[2]Hoja1!$A:$C,3,FALSE),"Consultar")</f>
        <v>84</v>
      </c>
      <c r="H42" s="1741"/>
      <c r="I42" s="1739"/>
      <c r="J42" s="1739">
        <v>2.4</v>
      </c>
      <c r="K42" s="1739">
        <v>2.1</v>
      </c>
      <c r="L42" s="1739">
        <v>0.7</v>
      </c>
      <c r="M42" s="1739"/>
      <c r="N42" s="1739"/>
      <c r="O42" s="1739"/>
      <c r="P42" s="1739"/>
      <c r="Q42" s="1739"/>
      <c r="R42" s="1739"/>
      <c r="S42" s="1739"/>
      <c r="T42" s="1739"/>
      <c r="U42" s="1739"/>
      <c r="V42" s="1739"/>
      <c r="W42" s="1739"/>
      <c r="X42" s="1739"/>
      <c r="Y42" s="1739"/>
      <c r="Z42" s="5013" t="s">
        <v>382</v>
      </c>
      <c r="AA42" s="5014"/>
      <c r="AB42" s="5014"/>
      <c r="AC42" s="5015"/>
      <c r="AD42" s="1743"/>
      <c r="AE42" s="1744"/>
      <c r="AF42" s="149"/>
    </row>
    <row r="43" spans="1:32" ht="14.45">
      <c r="A43" s="1220"/>
      <c r="B43" s="1745">
        <v>96516483</v>
      </c>
      <c r="C43" s="1738" t="s">
        <v>3112</v>
      </c>
      <c r="D43" s="1739">
        <v>0.5</v>
      </c>
      <c r="E43" s="1740">
        <v>0.37</v>
      </c>
      <c r="F43" s="2070">
        <f>+_xlfn.IFNA(VLOOKUP(B43,[2]Hoja1!$A:$C,3,FALSE),"Consultar")</f>
        <v>1760</v>
      </c>
      <c r="G43" s="1733">
        <v>419911</v>
      </c>
      <c r="H43" s="1741"/>
      <c r="I43" s="1739"/>
      <c r="J43" s="1739"/>
      <c r="K43" s="1739">
        <v>2.2000000000000002</v>
      </c>
      <c r="L43" s="1739">
        <v>1.5</v>
      </c>
      <c r="M43" s="1739"/>
      <c r="N43" s="1739"/>
      <c r="O43" s="1739"/>
      <c r="P43" s="1739"/>
      <c r="Q43" s="1739"/>
      <c r="R43" s="1739"/>
      <c r="S43" s="1739"/>
      <c r="T43" s="1739"/>
      <c r="U43" s="1739"/>
      <c r="V43" s="1739"/>
      <c r="W43" s="1739"/>
      <c r="X43" s="1739"/>
      <c r="Y43" s="1739"/>
      <c r="Z43" s="5016"/>
      <c r="AA43" s="4950"/>
      <c r="AB43" s="4950"/>
      <c r="AC43" s="5017"/>
      <c r="AD43" s="1743"/>
      <c r="AE43" s="1744"/>
      <c r="AF43" s="149"/>
    </row>
    <row r="44" spans="1:32" ht="14.45">
      <c r="A44" s="1220"/>
      <c r="B44" s="1769">
        <v>96516485</v>
      </c>
      <c r="C44" s="1770" t="s">
        <v>3113</v>
      </c>
      <c r="D44" s="1771">
        <v>0.5</v>
      </c>
      <c r="E44" s="1772">
        <v>0.37</v>
      </c>
      <c r="F44" s="2071">
        <f>+_xlfn.IFNA(VLOOKUP(B44,[2]Hoja1!$A:$C,3,FALSE),"Consultar")</f>
        <v>1817</v>
      </c>
      <c r="G44" s="1760" t="s">
        <v>2718</v>
      </c>
      <c r="H44" s="1773"/>
      <c r="I44" s="1771"/>
      <c r="J44" s="1771"/>
      <c r="K44" s="1771">
        <v>2.4</v>
      </c>
      <c r="L44" s="1771">
        <v>1.8</v>
      </c>
      <c r="M44" s="1771">
        <v>0.9</v>
      </c>
      <c r="N44" s="1771"/>
      <c r="O44" s="1771"/>
      <c r="P44" s="1771"/>
      <c r="Q44" s="1771"/>
      <c r="R44" s="1771"/>
      <c r="S44" s="1771"/>
      <c r="T44" s="1771"/>
      <c r="U44" s="1771"/>
      <c r="V44" s="1771"/>
      <c r="W44" s="1771"/>
      <c r="X44" s="1771"/>
      <c r="Y44" s="1771"/>
      <c r="Z44" s="5018"/>
      <c r="AA44" s="5019"/>
      <c r="AB44" s="5019"/>
      <c r="AC44" s="5020"/>
      <c r="AD44" s="1774"/>
      <c r="AE44" s="1775"/>
      <c r="AF44" s="149"/>
    </row>
    <row r="45" spans="1:32" ht="14.45">
      <c r="A45" s="1220"/>
      <c r="B45" s="1769">
        <v>96516486</v>
      </c>
      <c r="C45" s="1770" t="s">
        <v>3114</v>
      </c>
      <c r="D45" s="1771">
        <v>0.75</v>
      </c>
      <c r="E45" s="1771">
        <v>0.6</v>
      </c>
      <c r="F45" s="2071">
        <f>+_xlfn.IFNA(VLOOKUP(B45,[2]Hoja1!$A:$C,3,FALSE),"Consultar")</f>
        <v>1854</v>
      </c>
      <c r="G45" s="1733"/>
      <c r="H45" s="1773"/>
      <c r="I45" s="1771"/>
      <c r="J45" s="1771"/>
      <c r="K45" s="1771"/>
      <c r="L45" s="1776">
        <v>2</v>
      </c>
      <c r="M45" s="1771">
        <v>1.5</v>
      </c>
      <c r="N45" s="1771"/>
      <c r="O45" s="1771"/>
      <c r="P45" s="1771"/>
      <c r="Q45" s="1771"/>
      <c r="R45" s="1771"/>
      <c r="S45" s="1771"/>
      <c r="T45" s="1771"/>
      <c r="U45" s="1771"/>
      <c r="V45" s="1771"/>
      <c r="W45" s="1771"/>
      <c r="X45" s="1771"/>
      <c r="Y45" s="1771"/>
      <c r="Z45" s="1771"/>
      <c r="AA45" s="1771"/>
      <c r="AB45" s="1771"/>
      <c r="AC45" s="1771"/>
      <c r="AD45" s="1774"/>
      <c r="AE45" s="1775"/>
      <c r="AF45" s="149"/>
    </row>
    <row r="46" spans="1:32" ht="14.45">
      <c r="A46" s="1220"/>
      <c r="B46" s="1769">
        <v>96516488</v>
      </c>
      <c r="C46" s="1770" t="s">
        <v>3115</v>
      </c>
      <c r="D46" s="1771">
        <v>0.75</v>
      </c>
      <c r="E46" s="1771">
        <v>0.6</v>
      </c>
      <c r="F46" s="2071">
        <f>+_xlfn.IFNA(VLOOKUP(B46,[2]Hoja1!$A:$C,3,FALSE),"Consultar")</f>
        <v>1900</v>
      </c>
      <c r="G46" s="1733"/>
      <c r="H46" s="1773"/>
      <c r="I46" s="1771"/>
      <c r="J46" s="1771"/>
      <c r="K46" s="1771"/>
      <c r="L46" s="1771">
        <v>2.2000000000000002</v>
      </c>
      <c r="M46" s="1771">
        <v>1.8</v>
      </c>
      <c r="N46" s="1771">
        <v>1.1000000000000001</v>
      </c>
      <c r="O46" s="1771"/>
      <c r="P46" s="1771"/>
      <c r="Q46" s="1771"/>
      <c r="R46" s="1771"/>
      <c r="S46" s="1771"/>
      <c r="T46" s="1771"/>
      <c r="U46" s="1771"/>
      <c r="V46" s="1771"/>
      <c r="W46" s="1771"/>
      <c r="X46" s="1771"/>
      <c r="Y46" s="1771"/>
      <c r="Z46" s="1771"/>
      <c r="AA46" s="1771"/>
      <c r="AB46" s="1771"/>
      <c r="AC46" s="1771"/>
      <c r="AD46" s="1774"/>
      <c r="AE46" s="1775"/>
      <c r="AF46" s="149"/>
    </row>
    <row r="47" spans="1:32" ht="14.45">
      <c r="A47" s="1220"/>
      <c r="B47" s="1752">
        <v>96516490</v>
      </c>
      <c r="C47" s="1753" t="s">
        <v>3116</v>
      </c>
      <c r="D47" s="1756">
        <v>0.75</v>
      </c>
      <c r="E47" s="1756">
        <v>0.6</v>
      </c>
      <c r="F47" s="2070" t="str">
        <f>+_xlfn.IFNA(VLOOKUP(B47,[2]Hoja1!$A:$C,3,FALSE),"Consultar")</f>
        <v>Consultar</v>
      </c>
      <c r="G47" s="1733"/>
      <c r="H47" s="1766"/>
      <c r="I47" s="1756"/>
      <c r="J47" s="1756"/>
      <c r="K47" s="1756"/>
      <c r="L47" s="1756">
        <v>2.4</v>
      </c>
      <c r="M47" s="1777">
        <v>2</v>
      </c>
      <c r="N47" s="1756">
        <v>1.6</v>
      </c>
      <c r="O47" s="1756">
        <v>1.1000000000000001</v>
      </c>
      <c r="P47" s="1756"/>
      <c r="Q47" s="1756"/>
      <c r="R47" s="1756"/>
      <c r="S47" s="1756"/>
      <c r="T47" s="1756"/>
      <c r="U47" s="1756"/>
      <c r="V47" s="1756"/>
      <c r="W47" s="1756"/>
      <c r="X47" s="1756"/>
      <c r="Y47" s="1756"/>
      <c r="Z47" s="1756"/>
      <c r="AA47" s="1756"/>
      <c r="AB47" s="1756"/>
      <c r="AC47" s="1756"/>
      <c r="AD47" s="1757"/>
      <c r="AE47" s="1767"/>
      <c r="AF47" s="149"/>
    </row>
    <row r="48" spans="1:32" ht="14.45">
      <c r="A48" s="1220"/>
      <c r="B48" s="1769">
        <v>96516492</v>
      </c>
      <c r="C48" s="1770" t="s">
        <v>3117</v>
      </c>
      <c r="D48" s="1771">
        <v>1</v>
      </c>
      <c r="E48" s="1772">
        <v>0.75</v>
      </c>
      <c r="F48" s="2071">
        <f>+_xlfn.IFNA(VLOOKUP(B48,[2]Hoja1!$A:$C,3,FALSE),"Consultar")</f>
        <v>2152</v>
      </c>
      <c r="G48" s="1760"/>
      <c r="H48" s="1773"/>
      <c r="I48" s="1771"/>
      <c r="J48" s="1771"/>
      <c r="K48" s="1771"/>
      <c r="L48" s="1771"/>
      <c r="M48" s="1771">
        <v>2.2000000000000002</v>
      </c>
      <c r="N48" s="1771">
        <v>1.9</v>
      </c>
      <c r="O48" s="1771">
        <v>1.5</v>
      </c>
      <c r="P48" s="1771">
        <v>0.9</v>
      </c>
      <c r="Q48" s="1771"/>
      <c r="R48" s="1771"/>
      <c r="S48" s="1771"/>
      <c r="T48" s="1771"/>
      <c r="U48" s="1771"/>
      <c r="V48" s="1771"/>
      <c r="W48" s="1771"/>
      <c r="X48" s="1771"/>
      <c r="Y48" s="1771"/>
      <c r="Z48" s="1771"/>
      <c r="AA48" s="1771"/>
      <c r="AB48" s="1771"/>
      <c r="AC48" s="1771"/>
      <c r="AD48" s="1774"/>
      <c r="AE48" s="1775"/>
      <c r="AF48" s="149"/>
    </row>
    <row r="49" spans="1:32" ht="14.45">
      <c r="A49" s="1220"/>
      <c r="B49" s="1752">
        <v>96516495</v>
      </c>
      <c r="C49" s="1753" t="s">
        <v>3118</v>
      </c>
      <c r="D49" s="1756">
        <v>1</v>
      </c>
      <c r="E49" s="1754">
        <v>0.75</v>
      </c>
      <c r="F49" s="2070">
        <f>+_xlfn.IFNA(VLOOKUP(B49,[2]Hoja1!$A:$C,3,FALSE),"Consultar")</f>
        <v>2406</v>
      </c>
      <c r="G49" s="1733"/>
      <c r="H49" s="1766"/>
      <c r="I49" s="1756"/>
      <c r="J49" s="1756"/>
      <c r="K49" s="1756"/>
      <c r="L49" s="1756"/>
      <c r="M49" s="1756">
        <v>2.4</v>
      </c>
      <c r="N49" s="1756">
        <v>2.2000000000000002</v>
      </c>
      <c r="O49" s="1756">
        <v>1.9</v>
      </c>
      <c r="P49" s="1756">
        <v>1.6</v>
      </c>
      <c r="Q49" s="1756">
        <v>1.2</v>
      </c>
      <c r="R49" s="1756"/>
      <c r="S49" s="1756"/>
      <c r="T49" s="1756"/>
      <c r="U49" s="1756"/>
      <c r="V49" s="1756"/>
      <c r="W49" s="1756"/>
      <c r="X49" s="1756"/>
      <c r="Y49" s="1756"/>
      <c r="Z49" s="1756"/>
      <c r="AA49" s="1756"/>
      <c r="AB49" s="1756"/>
      <c r="AC49" s="1756"/>
      <c r="AD49" s="1757"/>
      <c r="AE49" s="1767"/>
      <c r="AF49" s="149"/>
    </row>
    <row r="50" spans="1:32" ht="14.45">
      <c r="A50" s="1220"/>
      <c r="B50" s="1752">
        <v>96516497</v>
      </c>
      <c r="C50" s="1753" t="s">
        <v>3119</v>
      </c>
      <c r="D50" s="1756">
        <v>1.5</v>
      </c>
      <c r="E50" s="1756">
        <v>1.1000000000000001</v>
      </c>
      <c r="F50" s="2070">
        <f>+_xlfn.IFNA(VLOOKUP(B50,[2]Hoja1!$A:$C,3,FALSE),"Consultar")</f>
        <v>2586</v>
      </c>
      <c r="G50" s="1733"/>
      <c r="H50" s="1766"/>
      <c r="I50" s="1756"/>
      <c r="J50" s="1756"/>
      <c r="K50" s="1756"/>
      <c r="L50" s="1756"/>
      <c r="M50" s="1756"/>
      <c r="N50" s="1756">
        <v>2.2999999999999998</v>
      </c>
      <c r="O50" s="1756">
        <v>2.1</v>
      </c>
      <c r="P50" s="1756">
        <v>1.9</v>
      </c>
      <c r="Q50" s="1756">
        <v>1.6</v>
      </c>
      <c r="R50" s="1756">
        <v>1.3</v>
      </c>
      <c r="S50" s="1756">
        <v>0.8</v>
      </c>
      <c r="T50" s="1756"/>
      <c r="U50" s="1756"/>
      <c r="V50" s="1756"/>
      <c r="W50" s="1756"/>
      <c r="X50" s="1756"/>
      <c r="Y50" s="1756"/>
      <c r="Z50" s="1756"/>
      <c r="AA50" s="1756"/>
      <c r="AB50" s="1756"/>
      <c r="AC50" s="1756"/>
      <c r="AD50" s="1757"/>
      <c r="AE50" s="1767"/>
      <c r="AF50" s="149"/>
    </row>
    <row r="51" spans="1:32" ht="14.45">
      <c r="A51" s="1220"/>
      <c r="B51" s="1752">
        <v>96516498</v>
      </c>
      <c r="C51" s="1753" t="s">
        <v>3120</v>
      </c>
      <c r="D51" s="1756">
        <v>1.5</v>
      </c>
      <c r="E51" s="1756">
        <v>1.1000000000000001</v>
      </c>
      <c r="F51" s="2070">
        <f>+_xlfn.IFNA(VLOOKUP(B51,[2]Hoja1!$A:$C,3,FALSE),"Consultar")</f>
        <v>2751</v>
      </c>
      <c r="G51" s="1760"/>
      <c r="H51" s="1766"/>
      <c r="I51" s="1756"/>
      <c r="J51" s="1756"/>
      <c r="K51" s="1756"/>
      <c r="L51" s="1756"/>
      <c r="M51" s="1756"/>
      <c r="N51" s="1756">
        <v>2.4</v>
      </c>
      <c r="O51" s="1756">
        <v>2.2000000000000002</v>
      </c>
      <c r="P51" s="1777">
        <v>2</v>
      </c>
      <c r="Q51" s="1756">
        <v>1.8</v>
      </c>
      <c r="R51" s="1756">
        <v>1.6</v>
      </c>
      <c r="S51" s="1756">
        <v>1.3</v>
      </c>
      <c r="T51" s="1756">
        <v>0.8</v>
      </c>
      <c r="U51" s="1756"/>
      <c r="V51" s="1756"/>
      <c r="W51" s="1756"/>
      <c r="X51" s="1756"/>
      <c r="Y51" s="1756"/>
      <c r="Z51" s="1756"/>
      <c r="AA51" s="1756"/>
      <c r="AB51" s="1756"/>
      <c r="AC51" s="1756"/>
      <c r="AD51" s="1757"/>
      <c r="AE51" s="1767"/>
      <c r="AF51" s="149"/>
    </row>
    <row r="52" spans="1:32" ht="14.45">
      <c r="A52" s="1220"/>
      <c r="B52" s="1752">
        <v>96516500</v>
      </c>
      <c r="C52" s="1753" t="s">
        <v>3121</v>
      </c>
      <c r="D52" s="1756">
        <v>1.5</v>
      </c>
      <c r="E52" s="1756">
        <v>1.1000000000000001</v>
      </c>
      <c r="F52" s="2070">
        <f>+_xlfn.IFNA(VLOOKUP(B52,[2]Hoja1!$A:$C,3,FALSE),"Consultar")</f>
        <v>2923</v>
      </c>
      <c r="G52" s="1760"/>
      <c r="H52" s="1766"/>
      <c r="I52" s="1756"/>
      <c r="J52" s="1756"/>
      <c r="K52" s="1756"/>
      <c r="L52" s="1756"/>
      <c r="M52" s="1756"/>
      <c r="N52" s="1756"/>
      <c r="O52" s="1756">
        <v>2.2999999999999998</v>
      </c>
      <c r="P52" s="1756">
        <v>2.1</v>
      </c>
      <c r="Q52" s="1756">
        <v>1.9</v>
      </c>
      <c r="R52" s="1756">
        <v>1.7</v>
      </c>
      <c r="S52" s="1756">
        <v>1.5</v>
      </c>
      <c r="T52" s="1756">
        <v>1.3</v>
      </c>
      <c r="U52" s="1756">
        <v>0.9</v>
      </c>
      <c r="V52" s="1756"/>
      <c r="W52" s="1756"/>
      <c r="X52" s="1756"/>
      <c r="Y52" s="1756"/>
      <c r="Z52" s="1756"/>
      <c r="AA52" s="1756"/>
      <c r="AB52" s="1756"/>
      <c r="AC52" s="1756"/>
      <c r="AD52" s="1757"/>
      <c r="AE52" s="1767"/>
      <c r="AF52" s="149"/>
    </row>
    <row r="53" spans="1:32" ht="14.45">
      <c r="A53" s="1220"/>
      <c r="B53" s="1752">
        <v>96516501</v>
      </c>
      <c r="C53" s="1753" t="s">
        <v>3122</v>
      </c>
      <c r="D53" s="1756">
        <v>1.5</v>
      </c>
      <c r="E53" s="1756">
        <v>1.1000000000000001</v>
      </c>
      <c r="F53" s="2070">
        <f>+_xlfn.IFNA(VLOOKUP(B53,[2]Hoja1!$A:$C,3,FALSE),"Consultar")</f>
        <v>3088</v>
      </c>
      <c r="G53" s="1760"/>
      <c r="H53" s="1766"/>
      <c r="I53" s="1756"/>
      <c r="J53" s="1756"/>
      <c r="K53" s="1756"/>
      <c r="L53" s="1756"/>
      <c r="M53" s="1756"/>
      <c r="N53" s="1756"/>
      <c r="O53" s="1756">
        <v>2.2999999999999998</v>
      </c>
      <c r="P53" s="1756">
        <v>2.2000000000000002</v>
      </c>
      <c r="Q53" s="1756">
        <v>2.1</v>
      </c>
      <c r="R53" s="1756">
        <v>1.9</v>
      </c>
      <c r="S53" s="1756">
        <v>1.7</v>
      </c>
      <c r="T53" s="1756">
        <v>1.5</v>
      </c>
      <c r="U53" s="1756">
        <v>1.3</v>
      </c>
      <c r="V53" s="1756">
        <v>0.9</v>
      </c>
      <c r="W53" s="1756"/>
      <c r="X53" s="1756"/>
      <c r="Y53" s="1756"/>
      <c r="Z53" s="1756"/>
      <c r="AA53" s="1756"/>
      <c r="AB53" s="1756"/>
      <c r="AC53" s="1756"/>
      <c r="AD53" s="1757"/>
      <c r="AE53" s="1767"/>
      <c r="AF53" s="149"/>
    </row>
    <row r="54" spans="1:32" ht="14.45">
      <c r="A54" s="1220"/>
      <c r="B54" s="1752">
        <v>96516503</v>
      </c>
      <c r="C54" s="1753" t="s">
        <v>3123</v>
      </c>
      <c r="D54" s="1756">
        <v>2</v>
      </c>
      <c r="E54" s="1756">
        <v>1.5</v>
      </c>
      <c r="F54" s="2070">
        <f>+_xlfn.IFNA(VLOOKUP(B54,[2]Hoja1!$A:$C,3,FALSE),"Consultar")</f>
        <v>3449</v>
      </c>
      <c r="G54" s="1733"/>
      <c r="H54" s="1766"/>
      <c r="I54" s="1756"/>
      <c r="J54" s="1756"/>
      <c r="K54" s="1756"/>
      <c r="L54" s="1756"/>
      <c r="M54" s="1756"/>
      <c r="N54" s="1756"/>
      <c r="O54" s="1756"/>
      <c r="P54" s="1756">
        <v>2.2999999999999998</v>
      </c>
      <c r="Q54" s="1756">
        <v>2.2000000000000002</v>
      </c>
      <c r="R54" s="1756">
        <v>2.1</v>
      </c>
      <c r="S54" s="1756">
        <v>1.9</v>
      </c>
      <c r="T54" s="1756">
        <v>1.8</v>
      </c>
      <c r="U54" s="1756">
        <v>1.7</v>
      </c>
      <c r="V54" s="1756">
        <v>1.4</v>
      </c>
      <c r="W54" s="1756">
        <v>1.1000000000000001</v>
      </c>
      <c r="X54" s="1756">
        <v>0.7</v>
      </c>
      <c r="Y54" s="1756"/>
      <c r="Z54" s="1756"/>
      <c r="AA54" s="1756"/>
      <c r="AB54" s="1756"/>
      <c r="AC54" s="1756"/>
      <c r="AD54" s="1757"/>
      <c r="AE54" s="1767"/>
      <c r="AF54" s="149"/>
    </row>
    <row r="55" spans="1:32" ht="14.45">
      <c r="A55" s="1220"/>
      <c r="B55" s="1769">
        <v>96516504</v>
      </c>
      <c r="C55" s="1770" t="s">
        <v>3124</v>
      </c>
      <c r="D55" s="1771">
        <v>2</v>
      </c>
      <c r="E55" s="1771">
        <v>1.5</v>
      </c>
      <c r="F55" s="2071">
        <f>+_xlfn.IFNA(VLOOKUP(B55,[2]Hoja1!$A:$C,3,FALSE),"Consultar")</f>
        <v>3614</v>
      </c>
      <c r="G55" s="1733"/>
      <c r="H55" s="1773"/>
      <c r="I55" s="1771"/>
      <c r="J55" s="1771"/>
      <c r="K55" s="1771"/>
      <c r="L55" s="1771"/>
      <c r="M55" s="1771"/>
      <c r="N55" s="1771"/>
      <c r="O55" s="1771"/>
      <c r="P55" s="1771"/>
      <c r="Q55" s="1771">
        <v>2.2999999999999998</v>
      </c>
      <c r="R55" s="1771">
        <v>2.2000000000000002</v>
      </c>
      <c r="S55" s="1771">
        <v>2.1</v>
      </c>
      <c r="T55" s="1771">
        <v>1.9</v>
      </c>
      <c r="U55" s="1771">
        <v>1.8</v>
      </c>
      <c r="V55" s="1771">
        <v>1.6</v>
      </c>
      <c r="W55" s="1771">
        <v>1.4</v>
      </c>
      <c r="X55" s="1771">
        <v>1</v>
      </c>
      <c r="Y55" s="1771">
        <v>0.8</v>
      </c>
      <c r="Z55" s="1771"/>
      <c r="AA55" s="1771"/>
      <c r="AB55" s="1771"/>
      <c r="AC55" s="1771"/>
      <c r="AD55" s="1774"/>
      <c r="AE55" s="1775"/>
      <c r="AF55" s="149"/>
    </row>
    <row r="56" spans="1:32" ht="14.45">
      <c r="A56" s="1220"/>
      <c r="B56" s="1769">
        <v>96516505</v>
      </c>
      <c r="C56" s="1770" t="s">
        <v>3125</v>
      </c>
      <c r="D56" s="1771">
        <v>2</v>
      </c>
      <c r="E56" s="1771">
        <v>1.5</v>
      </c>
      <c r="F56" s="2071">
        <f>+_xlfn.IFNA(VLOOKUP(B56,[2]Hoja1!$A:$C,3,FALSE),"Consultar")</f>
        <v>3862</v>
      </c>
      <c r="G56" s="1733"/>
      <c r="H56" s="1773"/>
      <c r="I56" s="1771"/>
      <c r="J56" s="1771"/>
      <c r="K56" s="1771"/>
      <c r="L56" s="1771"/>
      <c r="M56" s="1771"/>
      <c r="N56" s="1771"/>
      <c r="O56" s="1771"/>
      <c r="P56" s="1771"/>
      <c r="Q56" s="1771"/>
      <c r="R56" s="1771">
        <v>2.2999999999999998</v>
      </c>
      <c r="S56" s="1771">
        <v>2.2000000000000002</v>
      </c>
      <c r="T56" s="1776">
        <v>2</v>
      </c>
      <c r="U56" s="1771">
        <v>1.9</v>
      </c>
      <c r="V56" s="1771">
        <v>1.8</v>
      </c>
      <c r="W56" s="1771">
        <v>1.5</v>
      </c>
      <c r="X56" s="1771">
        <v>1.5</v>
      </c>
      <c r="Y56" s="1771">
        <v>1.3</v>
      </c>
      <c r="Z56" s="1771">
        <v>1</v>
      </c>
      <c r="AA56" s="1771"/>
      <c r="AB56" s="1771"/>
      <c r="AC56" s="1771"/>
      <c r="AD56" s="1774"/>
      <c r="AE56" s="1775"/>
      <c r="AF56" s="149"/>
    </row>
    <row r="57" spans="1:32" ht="14.45">
      <c r="A57" s="1220"/>
      <c r="B57" s="1745">
        <v>96516506</v>
      </c>
      <c r="C57" s="1738" t="s">
        <v>3126</v>
      </c>
      <c r="D57" s="1739">
        <v>3</v>
      </c>
      <c r="E57" s="1739">
        <v>2.2000000000000002</v>
      </c>
      <c r="F57" s="2070">
        <f>+_xlfn.IFNA(VLOOKUP(B57,[2]Hoja1!$A:$C,3,FALSE),"Consultar")</f>
        <v>4352</v>
      </c>
      <c r="G57" s="1733"/>
      <c r="H57" s="1741"/>
      <c r="I57" s="1739"/>
      <c r="J57" s="1739"/>
      <c r="K57" s="1739"/>
      <c r="L57" s="1739"/>
      <c r="M57" s="1739"/>
      <c r="N57" s="1739"/>
      <c r="O57" s="1739"/>
      <c r="P57" s="1739"/>
      <c r="Q57" s="1739"/>
      <c r="R57" s="1739"/>
      <c r="S57" s="1739"/>
      <c r="T57" s="1739">
        <v>2.2999999999999998</v>
      </c>
      <c r="U57" s="1739">
        <v>2.1</v>
      </c>
      <c r="V57" s="1759">
        <v>2</v>
      </c>
      <c r="W57" s="1739">
        <v>1.9</v>
      </c>
      <c r="X57" s="1739">
        <v>1.7</v>
      </c>
      <c r="Y57" s="1739">
        <v>1.6</v>
      </c>
      <c r="Z57" s="1739">
        <v>1.4</v>
      </c>
      <c r="AA57" s="1739">
        <v>1</v>
      </c>
      <c r="AB57" s="1739">
        <v>0.7</v>
      </c>
      <c r="AC57" s="1739"/>
      <c r="AD57" s="1743"/>
      <c r="AE57" s="1744"/>
      <c r="AF57" s="149"/>
    </row>
    <row r="58" spans="1:32" ht="15" thickBot="1">
      <c r="A58" s="1220"/>
      <c r="B58" s="1778">
        <v>96516507</v>
      </c>
      <c r="C58" s="1779" t="s">
        <v>3127</v>
      </c>
      <c r="D58" s="1780">
        <v>3</v>
      </c>
      <c r="E58" s="1780">
        <v>2.2000000000000002</v>
      </c>
      <c r="F58" s="1916">
        <f>+_xlfn.IFNA(VLOOKUP(B58,[2]Hoja1!$A:$C,3,FALSE),"Consultar")</f>
        <v>4599</v>
      </c>
      <c r="G58" s="3440"/>
      <c r="H58" s="1781"/>
      <c r="I58" s="1780"/>
      <c r="J58" s="1780"/>
      <c r="K58" s="1780"/>
      <c r="L58" s="1780"/>
      <c r="M58" s="1780"/>
      <c r="N58" s="1780"/>
      <c r="O58" s="1780"/>
      <c r="P58" s="1780"/>
      <c r="Q58" s="1780"/>
      <c r="R58" s="1780"/>
      <c r="S58" s="1780">
        <v>2.2999999999999998</v>
      </c>
      <c r="T58" s="1780">
        <v>2.4</v>
      </c>
      <c r="U58" s="1780">
        <v>2.2000000000000002</v>
      </c>
      <c r="V58" s="1780">
        <v>2.1</v>
      </c>
      <c r="W58" s="1782">
        <v>2</v>
      </c>
      <c r="X58" s="1780">
        <v>1.9</v>
      </c>
      <c r="Y58" s="1780">
        <v>1.8</v>
      </c>
      <c r="Z58" s="1780">
        <v>1.6</v>
      </c>
      <c r="AA58" s="1780">
        <v>1.3</v>
      </c>
      <c r="AB58" s="1780">
        <v>1.2</v>
      </c>
      <c r="AC58" s="1780">
        <v>0.9</v>
      </c>
      <c r="AD58" s="1783">
        <v>0.6</v>
      </c>
      <c r="AE58" s="1784"/>
      <c r="AF58" s="149"/>
    </row>
    <row r="59" spans="1:32" ht="10.5" customHeight="1">
      <c r="A59" s="1220"/>
      <c r="B59" s="5021" t="s">
        <v>2751</v>
      </c>
      <c r="C59" s="5021"/>
      <c r="D59" s="5021"/>
      <c r="E59" s="5021"/>
      <c r="F59" s="5021"/>
      <c r="G59" s="5021"/>
      <c r="H59" s="5021"/>
      <c r="I59" s="5021"/>
      <c r="J59" s="5021"/>
      <c r="K59" s="5021"/>
      <c r="L59" s="5021"/>
      <c r="M59" s="5021"/>
      <c r="N59" s="5021"/>
      <c r="O59" s="5021"/>
      <c r="P59" s="5021"/>
      <c r="Q59" s="5021"/>
      <c r="R59" s="5021"/>
      <c r="S59" s="5021"/>
      <c r="T59" s="5021"/>
      <c r="U59" s="5021"/>
      <c r="V59" s="5021"/>
      <c r="W59" s="5021"/>
      <c r="X59" s="5021"/>
      <c r="Y59" s="5021"/>
      <c r="Z59" s="5021"/>
      <c r="AA59" s="5021"/>
      <c r="AB59" s="5021"/>
      <c r="AC59" s="5021"/>
      <c r="AD59" s="5021"/>
      <c r="AE59" s="5021"/>
      <c r="AF59" s="149"/>
    </row>
    <row r="60" spans="1:32" ht="13.5" customHeight="1">
      <c r="B60" s="1381" t="s">
        <v>2752</v>
      </c>
      <c r="C60" s="1455"/>
      <c r="D60" s="1663"/>
      <c r="E60" s="208"/>
      <c r="F60" s="208"/>
      <c r="G60" s="1785"/>
      <c r="H60" s="208"/>
      <c r="I60" s="208"/>
      <c r="J60" s="208"/>
      <c r="K60" s="208"/>
      <c r="L60" s="208"/>
      <c r="M60" s="208"/>
      <c r="N60" s="208"/>
      <c r="O60" s="208"/>
      <c r="P60" s="208"/>
      <c r="Q60" s="208"/>
      <c r="R60" s="208"/>
      <c r="S60" s="208"/>
      <c r="T60" s="208"/>
      <c r="U60" s="208"/>
      <c r="V60" s="208"/>
      <c r="W60" s="208"/>
      <c r="X60" s="208"/>
      <c r="Y60" s="208"/>
      <c r="Z60" s="208"/>
      <c r="AA60" s="208"/>
      <c r="AB60" s="208"/>
      <c r="AC60" s="208"/>
      <c r="AD60" s="1786"/>
      <c r="AE60" s="1786"/>
      <c r="AF60" s="150"/>
    </row>
    <row r="61" spans="1:32" ht="13.5" customHeight="1">
      <c r="B61" s="1785"/>
      <c r="C61" s="1785"/>
      <c r="D61" s="1785"/>
      <c r="E61" s="1785"/>
      <c r="F61" s="208"/>
      <c r="G61" s="1785"/>
      <c r="H61" s="208"/>
      <c r="I61" s="208"/>
      <c r="J61" s="208"/>
      <c r="K61" s="208"/>
      <c r="L61" s="208"/>
      <c r="M61" s="208"/>
      <c r="N61" s="208"/>
      <c r="O61" s="208"/>
      <c r="P61" s="208"/>
      <c r="Q61" s="208"/>
      <c r="R61" s="208"/>
      <c r="S61" s="208"/>
      <c r="T61" s="208"/>
      <c r="U61" s="208"/>
      <c r="V61" s="208"/>
      <c r="W61" s="208"/>
      <c r="X61" s="208"/>
      <c r="Y61" s="208"/>
      <c r="Z61" s="208"/>
      <c r="AA61" s="208"/>
      <c r="AB61" s="208"/>
      <c r="AC61" s="208"/>
      <c r="AD61" s="1786"/>
      <c r="AE61" s="1786"/>
      <c r="AF61" s="150"/>
    </row>
    <row r="62" spans="1:32" ht="22.9">
      <c r="B62" s="191" t="s">
        <v>3128</v>
      </c>
      <c r="AF62" s="150"/>
    </row>
    <row r="63" spans="1:32" ht="19.5" customHeight="1">
      <c r="B63" s="196" t="s">
        <v>3081</v>
      </c>
      <c r="AF63" s="150"/>
    </row>
    <row r="64" spans="1:32" ht="2.25" customHeight="1">
      <c r="B64" s="1787"/>
      <c r="AF64" s="150"/>
    </row>
    <row r="65" spans="1:32" ht="4.5" customHeight="1" thickBot="1">
      <c r="B65" s="1788"/>
      <c r="C65" s="210"/>
      <c r="D65" s="197"/>
      <c r="E65" s="197"/>
      <c r="F65" s="210"/>
      <c r="G65" s="210"/>
      <c r="H65" s="1338"/>
      <c r="I65" s="1338"/>
      <c r="J65" s="1338"/>
      <c r="K65" s="1338"/>
      <c r="L65" s="1338"/>
      <c r="M65" s="1338"/>
      <c r="N65" s="1338"/>
      <c r="O65" s="1338"/>
      <c r="P65" s="1338"/>
      <c r="Q65" s="1338"/>
      <c r="R65" s="1338"/>
      <c r="S65" s="1338"/>
      <c r="T65" s="1338"/>
      <c r="U65" s="1338"/>
      <c r="V65" s="1338"/>
      <c r="W65" s="1338"/>
      <c r="X65" s="1338"/>
      <c r="Y65" s="1338"/>
      <c r="Z65" s="1338"/>
      <c r="AA65" s="1338"/>
      <c r="AB65" s="1338"/>
      <c r="AC65" s="1338"/>
      <c r="AD65" s="1338"/>
      <c r="AE65" s="1338"/>
      <c r="AF65" s="150"/>
    </row>
    <row r="66" spans="1:32" ht="12.75" customHeight="1">
      <c r="A66" s="1220"/>
      <c r="B66" s="5022" t="s">
        <v>1101</v>
      </c>
      <c r="C66" s="5025" t="s">
        <v>320</v>
      </c>
      <c r="D66" s="4928" t="s">
        <v>1434</v>
      </c>
      <c r="E66" s="5028"/>
      <c r="F66" s="4926" t="s">
        <v>2429</v>
      </c>
      <c r="G66" s="4379" t="s">
        <v>2966</v>
      </c>
      <c r="H66" s="4828" t="s">
        <v>884</v>
      </c>
      <c r="I66" s="4829"/>
      <c r="J66" s="4829"/>
      <c r="K66" s="4829"/>
      <c r="L66" s="4829"/>
      <c r="M66" s="4829"/>
      <c r="N66" s="4829"/>
      <c r="O66" s="4829"/>
      <c r="P66" s="4829"/>
      <c r="Q66" s="4829"/>
      <c r="R66" s="4829"/>
      <c r="S66" s="4829"/>
      <c r="T66" s="4829"/>
      <c r="U66" s="4829"/>
      <c r="V66" s="4829"/>
      <c r="W66" s="4829"/>
      <c r="X66" s="4829"/>
      <c r="Y66" s="4829"/>
      <c r="Z66" s="4829"/>
      <c r="AA66" s="4829"/>
      <c r="AB66" s="4829"/>
      <c r="AC66" s="4829"/>
      <c r="AD66" s="4829"/>
      <c r="AE66" s="4830"/>
      <c r="AF66" s="149"/>
    </row>
    <row r="67" spans="1:32" ht="11.25" customHeight="1">
      <c r="A67" s="1220"/>
      <c r="B67" s="5023"/>
      <c r="C67" s="5026"/>
      <c r="D67" s="4931"/>
      <c r="E67" s="5029"/>
      <c r="F67" s="5030"/>
      <c r="G67" s="4380"/>
      <c r="H67" s="4831"/>
      <c r="I67" s="4832"/>
      <c r="J67" s="4832"/>
      <c r="K67" s="4832"/>
      <c r="L67" s="4832"/>
      <c r="M67" s="4832"/>
      <c r="N67" s="4832"/>
      <c r="O67" s="4832"/>
      <c r="P67" s="4832"/>
      <c r="Q67" s="4832"/>
      <c r="R67" s="4832"/>
      <c r="S67" s="4832"/>
      <c r="T67" s="4832"/>
      <c r="U67" s="4832"/>
      <c r="V67" s="4832"/>
      <c r="W67" s="4832"/>
      <c r="X67" s="4832"/>
      <c r="Y67" s="4832"/>
      <c r="Z67" s="4832"/>
      <c r="AA67" s="4832"/>
      <c r="AB67" s="4832"/>
      <c r="AC67" s="4832"/>
      <c r="AD67" s="4832"/>
      <c r="AE67" s="4833"/>
      <c r="AF67" s="149"/>
    </row>
    <row r="68" spans="1:32" s="1252" customFormat="1" ht="13.5" customHeight="1" thickBot="1">
      <c r="A68" s="1250"/>
      <c r="B68" s="5024"/>
      <c r="C68" s="5027"/>
      <c r="D68" s="1595" t="s">
        <v>2697</v>
      </c>
      <c r="E68" s="1595" t="s">
        <v>2430</v>
      </c>
      <c r="F68" s="5031"/>
      <c r="G68" s="4381"/>
      <c r="H68" s="1595">
        <v>5</v>
      </c>
      <c r="I68" s="1595">
        <v>10</v>
      </c>
      <c r="J68" s="1595">
        <v>15</v>
      </c>
      <c r="K68" s="1595">
        <v>20</v>
      </c>
      <c r="L68" s="1595">
        <v>30</v>
      </c>
      <c r="M68" s="1595">
        <v>40</v>
      </c>
      <c r="N68" s="1595">
        <v>50</v>
      </c>
      <c r="O68" s="1595">
        <v>60</v>
      </c>
      <c r="P68" s="1595">
        <v>70</v>
      </c>
      <c r="Q68" s="1595">
        <v>80</v>
      </c>
      <c r="R68" s="1595">
        <v>90</v>
      </c>
      <c r="S68" s="1595">
        <v>100</v>
      </c>
      <c r="T68" s="1595">
        <v>110</v>
      </c>
      <c r="U68" s="1595">
        <v>120</v>
      </c>
      <c r="V68" s="1595">
        <v>130</v>
      </c>
      <c r="W68" s="1595">
        <v>140</v>
      </c>
      <c r="X68" s="1595">
        <v>150</v>
      </c>
      <c r="Y68" s="1595">
        <v>160</v>
      </c>
      <c r="Z68" s="1595">
        <v>170</v>
      </c>
      <c r="AA68" s="1595">
        <v>190</v>
      </c>
      <c r="AB68" s="1595">
        <v>200</v>
      </c>
      <c r="AC68" s="1595">
        <v>210</v>
      </c>
      <c r="AD68" s="1789">
        <v>220</v>
      </c>
      <c r="AE68" s="3274">
        <v>230</v>
      </c>
      <c r="AF68" s="149"/>
    </row>
    <row r="69" spans="1:32" s="1252" customFormat="1" ht="15" customHeight="1">
      <c r="A69" s="1250"/>
      <c r="B69" s="3268">
        <v>96516897</v>
      </c>
      <c r="C69" s="1847" t="s">
        <v>3129</v>
      </c>
      <c r="D69" s="3187">
        <v>0.5</v>
      </c>
      <c r="E69" s="3269">
        <v>0.37</v>
      </c>
      <c r="F69" s="3270">
        <f>+_xlfn.IFNA(VLOOKUP(B69,[2]Hoja1!$A:$C,3,FALSE),"Consultar")</f>
        <v>1574</v>
      </c>
      <c r="G69" s="1794"/>
      <c r="H69" s="3271">
        <v>4.2</v>
      </c>
      <c r="I69" s="3187">
        <v>2.8</v>
      </c>
      <c r="J69" s="3187"/>
      <c r="K69" s="3187"/>
      <c r="L69" s="3187"/>
      <c r="M69" s="3187"/>
      <c r="N69" s="3187"/>
      <c r="O69" s="3187"/>
      <c r="P69" s="3187"/>
      <c r="Q69" s="3187"/>
      <c r="R69" s="3187"/>
      <c r="S69" s="3187"/>
      <c r="T69" s="3187"/>
      <c r="U69" s="3187"/>
      <c r="V69" s="3187"/>
      <c r="W69" s="3187"/>
      <c r="X69" s="3187"/>
      <c r="Y69" s="3187"/>
      <c r="Z69" s="3187"/>
      <c r="AA69" s="3187"/>
      <c r="AB69" s="3187"/>
      <c r="AC69" s="3187"/>
      <c r="AD69" s="3272"/>
      <c r="AE69" s="3273"/>
      <c r="AF69" s="149"/>
    </row>
    <row r="70" spans="1:32" s="1252" customFormat="1" ht="15" customHeight="1">
      <c r="A70" s="1250"/>
      <c r="B70" s="1790">
        <v>96484041</v>
      </c>
      <c r="C70" s="1791" t="s">
        <v>3130</v>
      </c>
      <c r="D70" s="1792">
        <v>0.5</v>
      </c>
      <c r="E70" s="1793">
        <v>0.37</v>
      </c>
      <c r="F70" s="1464">
        <f>+_xlfn.IFNA(VLOOKUP(B70,[2]Hoja1!$A:$C,3,FALSE),"Consultar")</f>
        <v>1657</v>
      </c>
      <c r="G70" s="1794"/>
      <c r="H70" s="1795"/>
      <c r="I70" s="1792">
        <v>4.3</v>
      </c>
      <c r="J70" s="1792">
        <v>3</v>
      </c>
      <c r="K70" s="1792"/>
      <c r="L70" s="1792"/>
      <c r="M70" s="1792"/>
      <c r="N70" s="1792"/>
      <c r="O70" s="1792"/>
      <c r="P70" s="1792"/>
      <c r="Q70" s="1792"/>
      <c r="R70" s="1792"/>
      <c r="S70" s="1792"/>
      <c r="T70" s="1792"/>
      <c r="U70" s="1792"/>
      <c r="V70" s="1792"/>
      <c r="W70" s="1792"/>
      <c r="X70" s="1792"/>
      <c r="Y70" s="1792"/>
      <c r="Z70" s="1792"/>
      <c r="AA70" s="1792"/>
      <c r="AB70" s="1792"/>
      <c r="AC70" s="1792"/>
      <c r="AD70" s="1796"/>
      <c r="AE70" s="1797"/>
      <c r="AF70" s="149"/>
    </row>
    <row r="71" spans="1:32" s="1252" customFormat="1" ht="15" customHeight="1" thickBot="1">
      <c r="A71" s="1250"/>
      <c r="B71" s="1790">
        <v>96516898</v>
      </c>
      <c r="C71" s="1791" t="s">
        <v>3131</v>
      </c>
      <c r="D71" s="1792">
        <v>0.5</v>
      </c>
      <c r="E71" s="1793">
        <v>0.37</v>
      </c>
      <c r="F71" s="1464">
        <f>+_xlfn.IFNA(VLOOKUP(B71,[2]Hoja1!$A:$C,3,FALSE),"Consultar")</f>
        <v>1734</v>
      </c>
      <c r="G71" s="1794"/>
      <c r="H71" s="1795"/>
      <c r="I71" s="1792">
        <v>4.4000000000000004</v>
      </c>
      <c r="J71" s="1792">
        <v>3.7</v>
      </c>
      <c r="K71" s="1792">
        <v>2.8</v>
      </c>
      <c r="L71" s="1792"/>
      <c r="M71" s="1792"/>
      <c r="N71" s="1792"/>
      <c r="O71" s="1792"/>
      <c r="P71" s="1792"/>
      <c r="Q71" s="1792"/>
      <c r="R71" s="1792"/>
      <c r="S71" s="1792"/>
      <c r="T71" s="1792"/>
      <c r="U71" s="1792"/>
      <c r="V71" s="1792"/>
      <c r="W71" s="1792"/>
      <c r="X71" s="1792"/>
      <c r="Y71" s="1798"/>
      <c r="Z71" s="1798"/>
      <c r="AA71" s="1798"/>
      <c r="AB71" s="1798"/>
      <c r="AC71" s="1792"/>
      <c r="AD71" s="1796"/>
      <c r="AE71" s="1797"/>
      <c r="AF71" s="149"/>
    </row>
    <row r="72" spans="1:32" s="1252" customFormat="1" ht="15" customHeight="1">
      <c r="A72" s="1250"/>
      <c r="B72" s="1790">
        <v>96516899</v>
      </c>
      <c r="C72" s="1791" t="s">
        <v>3132</v>
      </c>
      <c r="D72" s="1792">
        <v>0.5</v>
      </c>
      <c r="E72" s="1793">
        <v>0.37</v>
      </c>
      <c r="F72" s="1464">
        <f>+_xlfn.IFNA(VLOOKUP(B72,[2]Hoja1!$A:$C,3,FALSE),"Consultar")</f>
        <v>1817</v>
      </c>
      <c r="G72" s="1794"/>
      <c r="H72" s="1795"/>
      <c r="I72" s="1792"/>
      <c r="J72" s="1799">
        <v>4</v>
      </c>
      <c r="K72" s="1792">
        <v>3.5</v>
      </c>
      <c r="L72" s="1792">
        <v>1.6</v>
      </c>
      <c r="M72" s="1792"/>
      <c r="N72" s="1792"/>
      <c r="O72" s="1792"/>
      <c r="P72" s="1792"/>
      <c r="Q72" s="1792"/>
      <c r="R72" s="1792"/>
      <c r="S72" s="1792"/>
      <c r="T72" s="1792"/>
      <c r="U72" s="1792"/>
      <c r="V72" s="1792"/>
      <c r="W72" s="1792"/>
      <c r="X72" s="1800"/>
      <c r="Y72" s="4998" t="s">
        <v>272</v>
      </c>
      <c r="Z72" s="4999"/>
      <c r="AA72" s="4999"/>
      <c r="AB72" s="5000"/>
      <c r="AC72" s="1801"/>
      <c r="AD72" s="1796"/>
      <c r="AE72" s="1797"/>
      <c r="AF72" s="149"/>
    </row>
    <row r="73" spans="1:32" s="1252" customFormat="1" ht="15" customHeight="1">
      <c r="A73" s="1250"/>
      <c r="B73" s="1790">
        <v>96516900</v>
      </c>
      <c r="C73" s="1791" t="s">
        <v>3133</v>
      </c>
      <c r="D73" s="1792">
        <v>0.75</v>
      </c>
      <c r="E73" s="1792">
        <v>0.6</v>
      </c>
      <c r="F73" s="1464">
        <f>+_xlfn.IFNA(VLOOKUP(B73,[2]Hoja1!$A:$C,3,FALSE),"Consultar")</f>
        <v>1897</v>
      </c>
      <c r="G73" s="1794"/>
      <c r="H73" s="1795"/>
      <c r="I73" s="1792"/>
      <c r="J73" s="1792">
        <v>4.4000000000000004</v>
      </c>
      <c r="K73" s="1792">
        <v>3.9</v>
      </c>
      <c r="L73" s="1792">
        <v>2.7</v>
      </c>
      <c r="M73" s="1792"/>
      <c r="N73" s="1792"/>
      <c r="O73" s="1792"/>
      <c r="P73" s="1792"/>
      <c r="Q73" s="1792"/>
      <c r="R73" s="1792"/>
      <c r="S73" s="1792"/>
      <c r="T73" s="1792"/>
      <c r="U73" s="1792"/>
      <c r="V73" s="1792"/>
      <c r="W73" s="1792"/>
      <c r="X73" s="1800"/>
      <c r="Y73" s="5001"/>
      <c r="Z73" s="5002"/>
      <c r="AA73" s="5002"/>
      <c r="AB73" s="5003"/>
      <c r="AC73" s="1801"/>
      <c r="AD73" s="1796"/>
      <c r="AE73" s="1797"/>
      <c r="AF73" s="149"/>
    </row>
    <row r="74" spans="1:32" s="1252" customFormat="1" ht="15" customHeight="1" thickBot="1">
      <c r="A74" s="1250"/>
      <c r="B74" s="1802">
        <v>96493543</v>
      </c>
      <c r="C74" s="1803" t="s">
        <v>3134</v>
      </c>
      <c r="D74" s="1804">
        <v>0.75</v>
      </c>
      <c r="E74" s="1804">
        <v>0.6</v>
      </c>
      <c r="F74" s="1406">
        <f>+_xlfn.IFNA(VLOOKUP(B74,[2]Hoja1!$A:$C,3,FALSE),"Consultar")</f>
        <v>1971</v>
      </c>
      <c r="G74" s="1794"/>
      <c r="H74" s="1805"/>
      <c r="I74" s="1804"/>
      <c r="J74" s="1804"/>
      <c r="K74" s="1804">
        <v>4.2</v>
      </c>
      <c r="L74" s="1804">
        <v>3.3</v>
      </c>
      <c r="M74" s="1804">
        <v>1.9</v>
      </c>
      <c r="N74" s="1804"/>
      <c r="O74" s="1804"/>
      <c r="P74" s="1804"/>
      <c r="Q74" s="1804"/>
      <c r="R74" s="1804"/>
      <c r="S74" s="1804"/>
      <c r="T74" s="1804"/>
      <c r="U74" s="1804"/>
      <c r="V74" s="1804"/>
      <c r="W74" s="1804"/>
      <c r="X74" s="1806"/>
      <c r="Y74" s="5004"/>
      <c r="Z74" s="5005"/>
      <c r="AA74" s="5005"/>
      <c r="AB74" s="5006"/>
      <c r="AC74" s="1805"/>
      <c r="AD74" s="1807"/>
      <c r="AE74" s="1808"/>
      <c r="AF74" s="149"/>
    </row>
    <row r="75" spans="1:32" s="1252" customFormat="1" ht="15" customHeight="1">
      <c r="A75" s="1250"/>
      <c r="B75" s="1802">
        <v>96516901</v>
      </c>
      <c r="C75" s="1803" t="s">
        <v>3135</v>
      </c>
      <c r="D75" s="1804">
        <v>1</v>
      </c>
      <c r="E75" s="1804">
        <v>0.75</v>
      </c>
      <c r="F75" s="1406">
        <f>+_xlfn.IFNA(VLOOKUP(B75,[2]Hoja1!$A:$C,3,FALSE),"Consultar")</f>
        <v>2018</v>
      </c>
      <c r="G75" s="1794"/>
      <c r="H75" s="1805"/>
      <c r="I75" s="1804"/>
      <c r="J75" s="1804"/>
      <c r="K75" s="1804">
        <v>4.4000000000000004</v>
      </c>
      <c r="L75" s="1809">
        <v>3.7</v>
      </c>
      <c r="M75" s="1804">
        <v>2.8</v>
      </c>
      <c r="N75" s="1804">
        <v>1.1000000000000001</v>
      </c>
      <c r="O75" s="1804"/>
      <c r="P75" s="1804"/>
      <c r="Q75" s="1804"/>
      <c r="R75" s="1804"/>
      <c r="S75" s="1804"/>
      <c r="T75" s="1804"/>
      <c r="U75" s="1804"/>
      <c r="V75" s="1804"/>
      <c r="W75" s="1804"/>
      <c r="X75" s="1804"/>
      <c r="Y75" s="1810"/>
      <c r="Z75" s="1810"/>
      <c r="AA75" s="1810"/>
      <c r="AB75" s="1810"/>
      <c r="AC75" s="1804"/>
      <c r="AD75" s="1807"/>
      <c r="AE75" s="1808"/>
      <c r="AF75" s="149"/>
    </row>
    <row r="76" spans="1:32" s="1252" customFormat="1" ht="15" customHeight="1">
      <c r="A76" s="1250"/>
      <c r="B76" s="1802">
        <v>96516902</v>
      </c>
      <c r="C76" s="1803" t="s">
        <v>3136</v>
      </c>
      <c r="D76" s="1804">
        <v>1</v>
      </c>
      <c r="E76" s="1811">
        <v>0.75</v>
      </c>
      <c r="F76" s="1406">
        <f>+_xlfn.IFNA(VLOOKUP(B76,[2]Hoja1!$A:$C,3,FALSE),"Consultar")</f>
        <v>2101</v>
      </c>
      <c r="G76" s="1794"/>
      <c r="H76" s="1805"/>
      <c r="I76" s="1804"/>
      <c r="J76" s="1804"/>
      <c r="K76" s="1804">
        <v>4.3</v>
      </c>
      <c r="L76" s="1809">
        <v>4</v>
      </c>
      <c r="M76" s="1804">
        <v>3.2</v>
      </c>
      <c r="N76" s="1804">
        <v>2.2000000000000002</v>
      </c>
      <c r="O76" s="1804"/>
      <c r="P76" s="1804"/>
      <c r="Q76" s="1804"/>
      <c r="R76" s="1804"/>
      <c r="S76" s="1804"/>
      <c r="T76" s="1804"/>
      <c r="U76" s="1804"/>
      <c r="V76" s="1804"/>
      <c r="W76" s="1804"/>
      <c r="X76" s="1804"/>
      <c r="Y76" s="1804"/>
      <c r="Z76" s="1804"/>
      <c r="AA76" s="1804"/>
      <c r="AB76" s="1804"/>
      <c r="AC76" s="1804"/>
      <c r="AD76" s="1807"/>
      <c r="AE76" s="1808"/>
      <c r="AF76" s="149"/>
    </row>
    <row r="77" spans="1:32" s="1252" customFormat="1" ht="15" customHeight="1">
      <c r="A77" s="1250"/>
      <c r="B77" s="1802">
        <v>96499188</v>
      </c>
      <c r="C77" s="1803" t="s">
        <v>3137</v>
      </c>
      <c r="D77" s="1804">
        <v>1</v>
      </c>
      <c r="E77" s="1811">
        <v>0.75</v>
      </c>
      <c r="F77" s="1406">
        <f>+_xlfn.IFNA(VLOOKUP(B77,[2]Hoja1!$A:$C,3,FALSE),"Consultar")</f>
        <v>2184</v>
      </c>
      <c r="G77" s="1794"/>
      <c r="H77" s="1805"/>
      <c r="I77" s="1804"/>
      <c r="J77" s="1804"/>
      <c r="K77" s="1804"/>
      <c r="L77" s="1804">
        <v>4.0999999999999996</v>
      </c>
      <c r="M77" s="1804">
        <v>3.5</v>
      </c>
      <c r="N77" s="1804">
        <v>2.8</v>
      </c>
      <c r="O77" s="1804">
        <v>1.5</v>
      </c>
      <c r="P77" s="1804"/>
      <c r="Q77" s="1804"/>
      <c r="R77" s="1804"/>
      <c r="S77" s="1804"/>
      <c r="T77" s="1804"/>
      <c r="U77" s="1804"/>
      <c r="V77" s="1804"/>
      <c r="W77" s="1804"/>
      <c r="X77" s="1804"/>
      <c r="Y77" s="1804"/>
      <c r="Z77" s="1804"/>
      <c r="AA77" s="1804"/>
      <c r="AB77" s="1804"/>
      <c r="AC77" s="1804"/>
      <c r="AD77" s="1807"/>
      <c r="AE77" s="1808"/>
      <c r="AF77" s="149"/>
    </row>
    <row r="78" spans="1:32" s="1252" customFormat="1" ht="15" customHeight="1">
      <c r="A78" s="1250"/>
      <c r="B78" s="1790">
        <v>96516903</v>
      </c>
      <c r="C78" s="1791" t="s">
        <v>3138</v>
      </c>
      <c r="D78" s="1792">
        <v>1.5</v>
      </c>
      <c r="E78" s="1792">
        <v>1.1000000000000001</v>
      </c>
      <c r="F78" s="1464">
        <f>+_xlfn.IFNA(VLOOKUP(B78,[2]Hoja1!$A:$C,3,FALSE),"Consultar")</f>
        <v>2323</v>
      </c>
      <c r="G78" s="1794"/>
      <c r="H78" s="1795"/>
      <c r="I78" s="1792"/>
      <c r="J78" s="1792"/>
      <c r="K78" s="1792"/>
      <c r="L78" s="1792">
        <v>4.3</v>
      </c>
      <c r="M78" s="1792">
        <v>3.8</v>
      </c>
      <c r="N78" s="1792">
        <v>3.2</v>
      </c>
      <c r="O78" s="1792">
        <v>2.2999999999999998</v>
      </c>
      <c r="P78" s="1792"/>
      <c r="Q78" s="1792"/>
      <c r="R78" s="1792"/>
      <c r="S78" s="1792"/>
      <c r="T78" s="1792"/>
      <c r="U78" s="1792"/>
      <c r="V78" s="1792"/>
      <c r="W78" s="1792"/>
      <c r="X78" s="1792"/>
      <c r="Y78" s="1792"/>
      <c r="Z78" s="1792"/>
      <c r="AA78" s="1792"/>
      <c r="AB78" s="1792"/>
      <c r="AC78" s="1792"/>
      <c r="AD78" s="1796"/>
      <c r="AE78" s="1797"/>
      <c r="AF78" s="149"/>
    </row>
    <row r="79" spans="1:32" s="1252" customFormat="1" ht="15" customHeight="1">
      <c r="A79" s="1250"/>
      <c r="B79" s="1802">
        <v>96516904</v>
      </c>
      <c r="C79" s="1803" t="s">
        <v>3139</v>
      </c>
      <c r="D79" s="1804">
        <v>1.5</v>
      </c>
      <c r="E79" s="1804">
        <v>1.1000000000000001</v>
      </c>
      <c r="F79" s="1406">
        <f>+_xlfn.IFNA(VLOOKUP(B79,[2]Hoja1!$A:$C,3,FALSE),"Consultar")</f>
        <v>2406</v>
      </c>
      <c r="G79" s="1794"/>
      <c r="H79" s="1805"/>
      <c r="I79" s="1804"/>
      <c r="J79" s="1804"/>
      <c r="K79" s="1804"/>
      <c r="L79" s="1804">
        <v>4.4000000000000004</v>
      </c>
      <c r="M79" s="1809">
        <v>4</v>
      </c>
      <c r="N79" s="1804">
        <v>3.4</v>
      </c>
      <c r="O79" s="1804">
        <v>2.8</v>
      </c>
      <c r="P79" s="1804">
        <v>1.8</v>
      </c>
      <c r="Q79" s="1804"/>
      <c r="R79" s="1804"/>
      <c r="S79" s="1804"/>
      <c r="T79" s="1804"/>
      <c r="U79" s="1804"/>
      <c r="V79" s="1804"/>
      <c r="W79" s="1804"/>
      <c r="X79" s="1804"/>
      <c r="Y79" s="1804"/>
      <c r="Z79" s="1804"/>
      <c r="AA79" s="1804"/>
      <c r="AB79" s="1804"/>
      <c r="AC79" s="1804"/>
      <c r="AD79" s="1807"/>
      <c r="AE79" s="1808"/>
      <c r="AF79" s="149"/>
    </row>
    <row r="80" spans="1:32" s="1252" customFormat="1" ht="15" customHeight="1">
      <c r="A80" s="1250"/>
      <c r="B80" s="1790">
        <v>96516905</v>
      </c>
      <c r="C80" s="1791" t="s">
        <v>3140</v>
      </c>
      <c r="D80" s="1792">
        <v>1.5</v>
      </c>
      <c r="E80" s="1792">
        <v>1.1000000000000001</v>
      </c>
      <c r="F80" s="1464">
        <f>+_xlfn.IFNA(VLOOKUP(B80,[2]Hoja1!$A:$C,3,FALSE),"Consultar")</f>
        <v>2488</v>
      </c>
      <c r="G80" s="1794"/>
      <c r="H80" s="1795"/>
      <c r="I80" s="1792"/>
      <c r="J80" s="1792"/>
      <c r="K80" s="1792"/>
      <c r="L80" s="1792">
        <v>4.5</v>
      </c>
      <c r="M80" s="1792">
        <v>4.0999999999999996</v>
      </c>
      <c r="N80" s="1792">
        <v>3.6</v>
      </c>
      <c r="O80" s="1799">
        <v>3</v>
      </c>
      <c r="P80" s="1792">
        <v>2.2999999999999998</v>
      </c>
      <c r="Q80" s="1792">
        <v>1.2</v>
      </c>
      <c r="R80" s="1796"/>
      <c r="S80" s="1792"/>
      <c r="T80" s="1792"/>
      <c r="U80" s="1792"/>
      <c r="V80" s="1792"/>
      <c r="W80" s="1792"/>
      <c r="X80" s="1792"/>
      <c r="Y80" s="1792"/>
      <c r="Z80" s="1792"/>
      <c r="AA80" s="1792"/>
      <c r="AB80" s="1792"/>
      <c r="AC80" s="1792"/>
      <c r="AD80" s="1796"/>
      <c r="AE80" s="1797"/>
      <c r="AF80" s="149"/>
    </row>
    <row r="81" spans="1:32" s="1252" customFormat="1" ht="15" customHeight="1">
      <c r="A81" s="1250"/>
      <c r="B81" s="1812">
        <v>96516906</v>
      </c>
      <c r="C81" s="1813" t="s">
        <v>3141</v>
      </c>
      <c r="D81" s="1814">
        <v>1.5</v>
      </c>
      <c r="E81" s="1814">
        <v>1.1000000000000001</v>
      </c>
      <c r="F81" s="1464">
        <f>+_xlfn.IFNA(VLOOKUP(B81,[2]Hoja1!$A:$C,3,FALSE),"Consultar")</f>
        <v>2659</v>
      </c>
      <c r="G81" s="1794"/>
      <c r="H81" s="1815"/>
      <c r="I81" s="1814"/>
      <c r="J81" s="1814"/>
      <c r="K81" s="1814"/>
      <c r="L81" s="1814"/>
      <c r="M81" s="1814">
        <v>4.0999999999999996</v>
      </c>
      <c r="N81" s="1814">
        <v>3.6</v>
      </c>
      <c r="O81" s="1814">
        <v>3.8</v>
      </c>
      <c r="P81" s="1814">
        <v>2.2999999999999998</v>
      </c>
      <c r="Q81" s="1814">
        <v>1.5</v>
      </c>
      <c r="R81" s="1814">
        <v>1.1000000000000001</v>
      </c>
      <c r="S81" s="1814"/>
      <c r="T81" s="1814"/>
      <c r="U81" s="1814"/>
      <c r="V81" s="1814"/>
      <c r="W81" s="1814"/>
      <c r="X81" s="1814"/>
      <c r="Y81" s="1814"/>
      <c r="Z81" s="1814"/>
      <c r="AA81" s="1814"/>
      <c r="AB81" s="1814"/>
      <c r="AC81" s="1814"/>
      <c r="AD81" s="1816"/>
      <c r="AE81" s="1817"/>
      <c r="AF81" s="149"/>
    </row>
    <row r="82" spans="1:32" s="1252" customFormat="1" ht="15" customHeight="1">
      <c r="A82" s="1250"/>
      <c r="B82" s="1812">
        <v>96505111</v>
      </c>
      <c r="C82" s="1813" t="s">
        <v>3142</v>
      </c>
      <c r="D82" s="1814">
        <v>2</v>
      </c>
      <c r="E82" s="1814">
        <v>1.5</v>
      </c>
      <c r="F82" s="1464">
        <f>+_xlfn.IFNA(VLOOKUP(B82,[2]Hoja1!$A:$C,3,FALSE),"Consultar")</f>
        <v>3030</v>
      </c>
      <c r="G82" s="1794"/>
      <c r="H82" s="1815"/>
      <c r="I82" s="1814"/>
      <c r="J82" s="1814"/>
      <c r="K82" s="1814"/>
      <c r="L82" s="1814"/>
      <c r="M82" s="1814"/>
      <c r="N82" s="1814">
        <v>4.3</v>
      </c>
      <c r="O82" s="1814">
        <v>3.9</v>
      </c>
      <c r="P82" s="1814">
        <v>3.6</v>
      </c>
      <c r="Q82" s="1814">
        <v>3.1</v>
      </c>
      <c r="R82" s="1814">
        <v>2.6</v>
      </c>
      <c r="S82" s="1814">
        <v>1.9</v>
      </c>
      <c r="T82" s="1814"/>
      <c r="U82" s="1814"/>
      <c r="V82" s="1814"/>
      <c r="W82" s="1814"/>
      <c r="X82" s="1814"/>
      <c r="Y82" s="1814"/>
      <c r="Z82" s="1814"/>
      <c r="AA82" s="1814"/>
      <c r="AB82" s="1814"/>
      <c r="AC82" s="1814"/>
      <c r="AD82" s="1816"/>
      <c r="AE82" s="1817"/>
      <c r="AF82" s="149"/>
    </row>
    <row r="83" spans="1:32" s="1252" customFormat="1" ht="15" customHeight="1">
      <c r="A83" s="1250"/>
      <c r="B83" s="1812">
        <v>96516907</v>
      </c>
      <c r="C83" s="1813" t="s">
        <v>3143</v>
      </c>
      <c r="D83" s="1814">
        <v>2</v>
      </c>
      <c r="E83" s="1814">
        <v>1.5</v>
      </c>
      <c r="F83" s="1464">
        <f>+_xlfn.IFNA(VLOOKUP(B83,[2]Hoja1!$A:$C,3,FALSE),"Consultar")</f>
        <v>3196</v>
      </c>
      <c r="G83" s="1818" t="s">
        <v>2704</v>
      </c>
      <c r="H83" s="1815"/>
      <c r="I83" s="1814"/>
      <c r="J83" s="1814"/>
      <c r="K83" s="1814"/>
      <c r="L83" s="1814"/>
      <c r="M83" s="1814"/>
      <c r="N83" s="1814">
        <v>4.4000000000000004</v>
      </c>
      <c r="O83" s="1814">
        <v>4.0999999999999996</v>
      </c>
      <c r="P83" s="1814">
        <v>3.8</v>
      </c>
      <c r="Q83" s="1814">
        <v>3.4</v>
      </c>
      <c r="R83" s="1814">
        <v>3</v>
      </c>
      <c r="S83" s="1814">
        <v>2.6</v>
      </c>
      <c r="T83" s="1814">
        <v>1.9</v>
      </c>
      <c r="U83" s="1814">
        <v>1</v>
      </c>
      <c r="V83" s="1814"/>
      <c r="W83" s="1814"/>
      <c r="X83" s="1814"/>
      <c r="Y83" s="1814"/>
      <c r="Z83" s="1814"/>
      <c r="AA83" s="1814"/>
      <c r="AB83" s="1814"/>
      <c r="AC83" s="1814"/>
      <c r="AD83" s="1816"/>
      <c r="AE83" s="1817"/>
      <c r="AF83" s="149"/>
    </row>
    <row r="84" spans="1:32" s="1252" customFormat="1" ht="15" customHeight="1">
      <c r="A84" s="1250"/>
      <c r="B84" s="1812">
        <v>96516908</v>
      </c>
      <c r="C84" s="1813" t="s">
        <v>3144</v>
      </c>
      <c r="D84" s="1814">
        <v>3</v>
      </c>
      <c r="E84" s="1814">
        <v>2.2000000000000002</v>
      </c>
      <c r="F84" s="1464">
        <f>+_xlfn.IFNA(VLOOKUP(B84,[2]Hoja1!$A:$C,3,FALSE),"Consultar")</f>
        <v>3314</v>
      </c>
      <c r="G84" s="1818" t="s">
        <v>2706</v>
      </c>
      <c r="H84" s="1815"/>
      <c r="I84" s="1814"/>
      <c r="J84" s="1814"/>
      <c r="K84" s="1814"/>
      <c r="L84" s="1814"/>
      <c r="M84" s="1814"/>
      <c r="N84" s="1814"/>
      <c r="O84" s="1814">
        <v>4.3</v>
      </c>
      <c r="P84" s="1814">
        <v>4</v>
      </c>
      <c r="Q84" s="1814">
        <v>3.8</v>
      </c>
      <c r="R84" s="1814">
        <v>3.5</v>
      </c>
      <c r="S84" s="1814">
        <v>3.1</v>
      </c>
      <c r="T84" s="1814">
        <v>2.7</v>
      </c>
      <c r="U84" s="1814">
        <v>2.2000000000000002</v>
      </c>
      <c r="V84" s="1814">
        <v>1.5</v>
      </c>
      <c r="W84" s="1814"/>
      <c r="X84" s="1814"/>
      <c r="Y84" s="1814"/>
      <c r="Z84" s="1814"/>
      <c r="AA84" s="1814"/>
      <c r="AB84" s="1814"/>
      <c r="AC84" s="1814"/>
      <c r="AD84" s="1816"/>
      <c r="AE84" s="1817"/>
      <c r="AF84" s="149"/>
    </row>
    <row r="85" spans="1:32" s="1252" customFormat="1" ht="15" customHeight="1">
      <c r="A85" s="1250"/>
      <c r="B85" s="1812">
        <v>96516909</v>
      </c>
      <c r="C85" s="1813" t="s">
        <v>3145</v>
      </c>
      <c r="D85" s="1814">
        <v>3</v>
      </c>
      <c r="E85" s="1814">
        <v>2.2000000000000002</v>
      </c>
      <c r="F85" s="1464">
        <f>+_xlfn.IFNA(VLOOKUP(B85,[2]Hoja1!$A:$C,3,FALSE),"Consultar")</f>
        <v>3480</v>
      </c>
      <c r="G85" s="1818" t="s">
        <v>2985</v>
      </c>
      <c r="H85" s="1815"/>
      <c r="I85" s="1814"/>
      <c r="J85" s="1814"/>
      <c r="K85" s="1814"/>
      <c r="L85" s="1814"/>
      <c r="M85" s="1814"/>
      <c r="N85" s="1814"/>
      <c r="O85" s="1814">
        <v>4.4000000000000004</v>
      </c>
      <c r="P85" s="1814">
        <v>4.2</v>
      </c>
      <c r="Q85" s="1814">
        <v>3.9</v>
      </c>
      <c r="R85" s="1814">
        <v>3.7</v>
      </c>
      <c r="S85" s="1814">
        <v>3.4</v>
      </c>
      <c r="T85" s="1814">
        <v>3.1</v>
      </c>
      <c r="U85" s="1814">
        <v>2.7</v>
      </c>
      <c r="V85" s="1814">
        <v>1.6</v>
      </c>
      <c r="W85" s="1814">
        <v>1.6</v>
      </c>
      <c r="X85" s="1814"/>
      <c r="Y85" s="1814"/>
      <c r="Z85" s="1814"/>
      <c r="AA85" s="1814"/>
      <c r="AB85" s="1814"/>
      <c r="AC85" s="1814"/>
      <c r="AD85" s="1816"/>
      <c r="AE85" s="1817"/>
      <c r="AF85" s="149"/>
    </row>
    <row r="86" spans="1:32" s="1252" customFormat="1" ht="15" customHeight="1">
      <c r="A86" s="1250"/>
      <c r="B86" s="1812">
        <v>96516910</v>
      </c>
      <c r="C86" s="1813" t="s">
        <v>3146</v>
      </c>
      <c r="D86" s="1814">
        <v>3</v>
      </c>
      <c r="E86" s="1814">
        <v>2.2000000000000002</v>
      </c>
      <c r="F86" s="1464">
        <f>+_xlfn.IFNA(VLOOKUP(B86,[2]Hoja1!$A:$C,3,FALSE),"Consultar")</f>
        <v>3649</v>
      </c>
      <c r="G86" s="1818" t="s">
        <v>2987</v>
      </c>
      <c r="H86" s="1815"/>
      <c r="I86" s="1814"/>
      <c r="J86" s="1814"/>
      <c r="K86" s="1814"/>
      <c r="L86" s="1814"/>
      <c r="M86" s="1814"/>
      <c r="N86" s="1814"/>
      <c r="O86" s="1814"/>
      <c r="P86" s="1814">
        <v>4.3</v>
      </c>
      <c r="Q86" s="1814">
        <v>4.0999999999999996</v>
      </c>
      <c r="R86" s="1814">
        <v>3.9</v>
      </c>
      <c r="S86" s="1814">
        <v>3.6</v>
      </c>
      <c r="T86" s="1814">
        <v>3.4</v>
      </c>
      <c r="U86" s="1819">
        <v>3</v>
      </c>
      <c r="V86" s="1814">
        <v>2.7</v>
      </c>
      <c r="W86" s="1814">
        <v>2.2999999999999998</v>
      </c>
      <c r="X86" s="1814">
        <v>1.7</v>
      </c>
      <c r="Y86" s="1814"/>
      <c r="Z86" s="1814"/>
      <c r="AA86" s="1814"/>
      <c r="AB86" s="1814"/>
      <c r="AC86" s="1814"/>
      <c r="AD86" s="1816"/>
      <c r="AE86" s="1817"/>
      <c r="AF86" s="149"/>
    </row>
    <row r="87" spans="1:32" s="1252" customFormat="1" ht="15" customHeight="1">
      <c r="A87" s="1250"/>
      <c r="B87" s="1802">
        <v>96516911</v>
      </c>
      <c r="C87" s="1803" t="s">
        <v>3147</v>
      </c>
      <c r="D87" s="1804">
        <v>3</v>
      </c>
      <c r="E87" s="1804">
        <v>2.2000000000000002</v>
      </c>
      <c r="F87" s="1406">
        <f>+_xlfn.IFNA(VLOOKUP(B87,[2]Hoja1!$A:$C,3,FALSE),"Consultar")</f>
        <v>3815</v>
      </c>
      <c r="G87" s="1818" t="s">
        <v>2988</v>
      </c>
      <c r="H87" s="1805"/>
      <c r="I87" s="1804"/>
      <c r="J87" s="1804"/>
      <c r="K87" s="1804"/>
      <c r="L87" s="1804"/>
      <c r="M87" s="1804"/>
      <c r="N87" s="1804"/>
      <c r="O87" s="1804"/>
      <c r="P87" s="1804">
        <v>4.4000000000000004</v>
      </c>
      <c r="Q87" s="1804">
        <v>4.2</v>
      </c>
      <c r="R87" s="1809">
        <v>4</v>
      </c>
      <c r="S87" s="1804">
        <v>3.8</v>
      </c>
      <c r="T87" s="1804">
        <v>3.6</v>
      </c>
      <c r="U87" s="1804">
        <v>3.3</v>
      </c>
      <c r="V87" s="1809">
        <v>3</v>
      </c>
      <c r="W87" s="1804">
        <v>2.7</v>
      </c>
      <c r="X87" s="1804">
        <v>2.2999999999999998</v>
      </c>
      <c r="Y87" s="1804">
        <v>1.8</v>
      </c>
      <c r="Z87" s="1804">
        <v>1.2</v>
      </c>
      <c r="AA87" s="1804"/>
      <c r="AB87" s="1804"/>
      <c r="AC87" s="1804"/>
      <c r="AD87" s="1807"/>
      <c r="AE87" s="1808"/>
      <c r="AF87" s="149"/>
    </row>
    <row r="88" spans="1:32" s="1252" customFormat="1" ht="15" customHeight="1">
      <c r="A88" s="1250"/>
      <c r="B88" s="1812">
        <v>96516912</v>
      </c>
      <c r="C88" s="1813" t="s">
        <v>3148</v>
      </c>
      <c r="D88" s="1814">
        <v>3</v>
      </c>
      <c r="E88" s="1814">
        <v>2.2000000000000002</v>
      </c>
      <c r="F88" s="1464">
        <f>+_xlfn.IFNA(VLOOKUP(B88,[2]Hoja1!$A:$C,3,FALSE),"Consultar")</f>
        <v>3980</v>
      </c>
      <c r="G88" s="1818" t="s">
        <v>2712</v>
      </c>
      <c r="H88" s="1815"/>
      <c r="I88" s="1814"/>
      <c r="J88" s="1814"/>
      <c r="K88" s="1814"/>
      <c r="L88" s="1814"/>
      <c r="M88" s="1814"/>
      <c r="N88" s="1814"/>
      <c r="O88" s="1814"/>
      <c r="P88" s="1814">
        <v>4.4000000000000004</v>
      </c>
      <c r="Q88" s="1814">
        <v>4.3</v>
      </c>
      <c r="R88" s="1814">
        <v>4.2</v>
      </c>
      <c r="S88" s="1814">
        <v>3.9</v>
      </c>
      <c r="T88" s="1814">
        <v>3.7</v>
      </c>
      <c r="U88" s="1814">
        <v>3.5</v>
      </c>
      <c r="V88" s="1814">
        <v>3.3</v>
      </c>
      <c r="W88" s="1819">
        <v>3</v>
      </c>
      <c r="X88" s="1814">
        <v>2.7</v>
      </c>
      <c r="Y88" s="1814">
        <v>2.2999999999999998</v>
      </c>
      <c r="Z88" s="1814">
        <v>1.9</v>
      </c>
      <c r="AA88" s="1814"/>
      <c r="AB88" s="1814"/>
      <c r="AC88" s="1814"/>
      <c r="AD88" s="1816"/>
      <c r="AE88" s="1817"/>
      <c r="AF88" s="149"/>
    </row>
    <row r="89" spans="1:32" s="1252" customFormat="1" ht="15" customHeight="1">
      <c r="A89" s="1250"/>
      <c r="B89" s="1812">
        <v>96516913</v>
      </c>
      <c r="C89" s="1813" t="s">
        <v>3149</v>
      </c>
      <c r="D89" s="1814">
        <v>4</v>
      </c>
      <c r="E89" s="1814">
        <v>3</v>
      </c>
      <c r="F89" s="1464">
        <f>+_xlfn.IFNA(VLOOKUP(B89,[2]Hoja1!$A:$C,3,FALSE),"Consultar")</f>
        <v>4202</v>
      </c>
      <c r="G89" s="1818" t="s">
        <v>2714</v>
      </c>
      <c r="H89" s="1815"/>
      <c r="I89" s="1814"/>
      <c r="J89" s="1814"/>
      <c r="K89" s="1814"/>
      <c r="L89" s="1814"/>
      <c r="M89" s="1814"/>
      <c r="N89" s="1814"/>
      <c r="O89" s="1814"/>
      <c r="P89" s="1814"/>
      <c r="Q89" s="1814">
        <v>4.5</v>
      </c>
      <c r="R89" s="1814">
        <v>4.3</v>
      </c>
      <c r="S89" s="1814">
        <v>4.2</v>
      </c>
      <c r="T89" s="1814">
        <v>3.9</v>
      </c>
      <c r="U89" s="1814">
        <v>3.8</v>
      </c>
      <c r="V89" s="1814">
        <v>3.6</v>
      </c>
      <c r="W89" s="1814">
        <v>3.3</v>
      </c>
      <c r="X89" s="1814">
        <v>3.1</v>
      </c>
      <c r="Y89" s="1814">
        <v>2.8</v>
      </c>
      <c r="Z89" s="1814">
        <v>2.4</v>
      </c>
      <c r="AA89" s="1814">
        <v>1.6</v>
      </c>
      <c r="AB89" s="1814"/>
      <c r="AC89" s="1814"/>
      <c r="AD89" s="1816"/>
      <c r="AE89" s="1817"/>
      <c r="AF89" s="149"/>
    </row>
    <row r="90" spans="1:32" s="1252" customFormat="1" ht="15" customHeight="1">
      <c r="A90" s="1250"/>
      <c r="B90" s="1812">
        <v>96516914</v>
      </c>
      <c r="C90" s="1813" t="s">
        <v>3150</v>
      </c>
      <c r="D90" s="1814">
        <v>4</v>
      </c>
      <c r="E90" s="1814">
        <v>3</v>
      </c>
      <c r="F90" s="1464">
        <f>+_xlfn.IFNA(VLOOKUP(B90,[2]Hoja1!$A:$C,3,FALSE),"Consultar")</f>
        <v>4367</v>
      </c>
      <c r="G90" s="1768">
        <f>+_xlfn.IFNA(VLOOKUP(G91,[2]Hoja1!$A:$C,3,FALSE),"Consultar")</f>
        <v>84</v>
      </c>
      <c r="H90" s="1815"/>
      <c r="I90" s="1814"/>
      <c r="J90" s="1814"/>
      <c r="K90" s="1814"/>
      <c r="L90" s="1814"/>
      <c r="M90" s="1814"/>
      <c r="N90" s="1814"/>
      <c r="O90" s="1814"/>
      <c r="P90" s="1814"/>
      <c r="Q90" s="1814"/>
      <c r="R90" s="1814">
        <v>4.4000000000000004</v>
      </c>
      <c r="S90" s="1814">
        <v>4.2</v>
      </c>
      <c r="T90" s="1819">
        <v>4</v>
      </c>
      <c r="U90" s="1814">
        <v>3.9</v>
      </c>
      <c r="V90" s="1814">
        <v>3.7</v>
      </c>
      <c r="W90" s="1814">
        <v>3.5</v>
      </c>
      <c r="X90" s="1814">
        <v>3.3</v>
      </c>
      <c r="Y90" s="1819">
        <v>3</v>
      </c>
      <c r="Z90" s="1814">
        <v>2.8</v>
      </c>
      <c r="AA90" s="1814">
        <v>2.1</v>
      </c>
      <c r="AB90" s="1814">
        <v>1.7</v>
      </c>
      <c r="AC90" s="1814">
        <v>1.1000000000000001</v>
      </c>
      <c r="AD90" s="1816"/>
      <c r="AE90" s="1817"/>
      <c r="AF90" s="149"/>
    </row>
    <row r="91" spans="1:32" s="1252" customFormat="1" ht="15" customHeight="1">
      <c r="A91" s="1250"/>
      <c r="B91" s="1812">
        <v>96516915</v>
      </c>
      <c r="C91" s="1813" t="s">
        <v>3151</v>
      </c>
      <c r="D91" s="1814">
        <v>4</v>
      </c>
      <c r="E91" s="1814">
        <v>3</v>
      </c>
      <c r="F91" s="1464">
        <f>+_xlfn.IFNA(VLOOKUP(B91,[2]Hoja1!$A:$C,3,FALSE),"Consultar")</f>
        <v>4620</v>
      </c>
      <c r="G91" s="1794">
        <v>419911</v>
      </c>
      <c r="H91" s="1815"/>
      <c r="I91" s="1814"/>
      <c r="J91" s="1814"/>
      <c r="K91" s="1814"/>
      <c r="L91" s="1814"/>
      <c r="M91" s="1814"/>
      <c r="N91" s="1814"/>
      <c r="O91" s="1814"/>
      <c r="P91" s="1814"/>
      <c r="Q91" s="1814"/>
      <c r="R91" s="1814">
        <v>4.5</v>
      </c>
      <c r="S91" s="1814">
        <v>4.4000000000000004</v>
      </c>
      <c r="T91" s="1814">
        <v>4.2</v>
      </c>
      <c r="U91" s="1819">
        <v>4</v>
      </c>
      <c r="V91" s="1814">
        <v>3.9</v>
      </c>
      <c r="W91" s="1814">
        <v>3.7</v>
      </c>
      <c r="X91" s="1814">
        <v>3.5</v>
      </c>
      <c r="Y91" s="1814">
        <v>3.4</v>
      </c>
      <c r="Z91" s="1814">
        <v>3.1</v>
      </c>
      <c r="AA91" s="1814">
        <v>2.6</v>
      </c>
      <c r="AB91" s="1814">
        <v>2.2999999999999998</v>
      </c>
      <c r="AC91" s="1819">
        <v>2</v>
      </c>
      <c r="AD91" s="1816">
        <v>1.6</v>
      </c>
      <c r="AE91" s="1817"/>
      <c r="AF91" s="149"/>
    </row>
    <row r="92" spans="1:32" ht="15" customHeight="1">
      <c r="A92" s="1220"/>
      <c r="B92" s="5007"/>
      <c r="C92" s="5008"/>
      <c r="D92" s="5008"/>
      <c r="E92" s="5009"/>
      <c r="F92" s="1762"/>
      <c r="G92" s="1818" t="s">
        <v>2718</v>
      </c>
      <c r="H92" s="1820">
        <v>3</v>
      </c>
      <c r="I92" s="1821">
        <v>10</v>
      </c>
      <c r="J92" s="1821">
        <v>15</v>
      </c>
      <c r="K92" s="1821">
        <v>20</v>
      </c>
      <c r="L92" s="1821">
        <v>30</v>
      </c>
      <c r="M92" s="1821">
        <v>40</v>
      </c>
      <c r="N92" s="1821">
        <v>50</v>
      </c>
      <c r="O92" s="1821">
        <v>60</v>
      </c>
      <c r="P92" s="1821">
        <v>70</v>
      </c>
      <c r="Q92" s="1821">
        <v>80</v>
      </c>
      <c r="R92" s="1821">
        <v>90</v>
      </c>
      <c r="S92" s="1821">
        <v>100</v>
      </c>
      <c r="T92" s="1821">
        <v>110</v>
      </c>
      <c r="U92" s="1821">
        <v>120</v>
      </c>
      <c r="V92" s="1821">
        <v>130</v>
      </c>
      <c r="W92" s="1821">
        <v>140</v>
      </c>
      <c r="X92" s="1821">
        <v>150</v>
      </c>
      <c r="Y92" s="1594">
        <v>160</v>
      </c>
      <c r="Z92" s="1594">
        <v>170</v>
      </c>
      <c r="AA92" s="1594">
        <v>190</v>
      </c>
      <c r="AB92" s="1594">
        <v>200</v>
      </c>
      <c r="AC92" s="1594">
        <v>210</v>
      </c>
      <c r="AD92" s="1594">
        <v>220</v>
      </c>
      <c r="AE92" s="1822">
        <v>230</v>
      </c>
      <c r="AF92" s="149"/>
    </row>
    <row r="93" spans="1:32" s="1252" customFormat="1" ht="15" customHeight="1">
      <c r="A93" s="1250"/>
      <c r="B93" s="1790">
        <v>96517239</v>
      </c>
      <c r="C93" s="1791" t="s">
        <v>3152</v>
      </c>
      <c r="D93" s="1792">
        <v>0.5</v>
      </c>
      <c r="E93" s="1793">
        <v>0.37</v>
      </c>
      <c r="F93" s="1464">
        <f>+_xlfn.IFNA(VLOOKUP(B93,[2]Hoja1!$A:$C,3,FALSE),"Consultar")</f>
        <v>1729</v>
      </c>
      <c r="G93" s="1794"/>
      <c r="H93" s="1823">
        <v>7.4</v>
      </c>
      <c r="I93" s="1799">
        <v>4.3</v>
      </c>
      <c r="J93" s="1799"/>
      <c r="K93" s="1799"/>
      <c r="L93" s="1799"/>
      <c r="M93" s="1799"/>
      <c r="N93" s="1799"/>
      <c r="O93" s="1799"/>
      <c r="P93" s="1799"/>
      <c r="Q93" s="1799"/>
      <c r="R93" s="1799"/>
      <c r="S93" s="1799"/>
      <c r="T93" s="1799"/>
      <c r="U93" s="1799"/>
      <c r="V93" s="1799"/>
      <c r="W93" s="1799"/>
      <c r="X93" s="1799"/>
      <c r="Y93" s="1799"/>
      <c r="Z93" s="1799"/>
      <c r="AA93" s="1799"/>
      <c r="AB93" s="1799"/>
      <c r="AC93" s="1799"/>
      <c r="AD93" s="1824"/>
      <c r="AE93" s="1825"/>
      <c r="AF93" s="149"/>
    </row>
    <row r="94" spans="1:32" s="1252" customFormat="1" ht="15" customHeight="1">
      <c r="A94" s="1250"/>
      <c r="B94" s="1812">
        <v>96517240</v>
      </c>
      <c r="C94" s="1813" t="s">
        <v>3153</v>
      </c>
      <c r="D94" s="1814">
        <v>0.75</v>
      </c>
      <c r="E94" s="1814">
        <v>0.6</v>
      </c>
      <c r="F94" s="1464">
        <f>+_xlfn.IFNA(VLOOKUP(B94,[2]Hoja1!$A:$C,3,FALSE),"Consultar")</f>
        <v>1807</v>
      </c>
      <c r="G94" s="1794"/>
      <c r="H94" s="1826"/>
      <c r="I94" s="1819">
        <v>7</v>
      </c>
      <c r="J94" s="1819">
        <v>4.7</v>
      </c>
      <c r="K94" s="1819"/>
      <c r="L94" s="1819"/>
      <c r="M94" s="1819"/>
      <c r="N94" s="1819"/>
      <c r="O94" s="1819"/>
      <c r="P94" s="1819"/>
      <c r="Q94" s="1819"/>
      <c r="R94" s="1819"/>
      <c r="S94" s="1819"/>
      <c r="T94" s="1819"/>
      <c r="U94" s="1819"/>
      <c r="V94" s="1819"/>
      <c r="W94" s="1819"/>
      <c r="X94" s="1819"/>
      <c r="Y94" s="1819"/>
      <c r="Z94" s="1819"/>
      <c r="AA94" s="1819"/>
      <c r="AB94" s="1819"/>
      <c r="AC94" s="1819"/>
      <c r="AD94" s="1827"/>
      <c r="AE94" s="1828"/>
      <c r="AF94" s="149"/>
    </row>
    <row r="95" spans="1:32" s="1252" customFormat="1" ht="15" customHeight="1" thickBot="1">
      <c r="A95" s="1250"/>
      <c r="B95" s="1812">
        <v>96517241</v>
      </c>
      <c r="C95" s="1813" t="s">
        <v>3154</v>
      </c>
      <c r="D95" s="1814">
        <v>0.75</v>
      </c>
      <c r="E95" s="1814">
        <v>0.6</v>
      </c>
      <c r="F95" s="1464">
        <f>+_xlfn.IFNA(VLOOKUP(B95,[2]Hoja1!$A:$C,3,FALSE),"Consultar")</f>
        <v>1941</v>
      </c>
      <c r="G95" s="1794"/>
      <c r="H95" s="1823"/>
      <c r="I95" s="1799">
        <v>8</v>
      </c>
      <c r="J95" s="1799">
        <v>6.6</v>
      </c>
      <c r="K95" s="1799">
        <v>4.8</v>
      </c>
      <c r="L95" s="1799"/>
      <c r="M95" s="1799"/>
      <c r="N95" s="1799"/>
      <c r="O95" s="1799"/>
      <c r="P95" s="1799"/>
      <c r="Q95" s="1799"/>
      <c r="R95" s="1799"/>
      <c r="S95" s="1799"/>
      <c r="T95" s="1799"/>
      <c r="U95" s="1799"/>
      <c r="V95" s="1799"/>
      <c r="W95" s="1799"/>
      <c r="X95" s="1799"/>
      <c r="Y95" s="1829"/>
      <c r="Z95" s="1829"/>
      <c r="AA95" s="1829"/>
      <c r="AB95" s="1829"/>
      <c r="AC95" s="1799"/>
      <c r="AD95" s="1824"/>
      <c r="AE95" s="1825"/>
      <c r="AF95" s="149"/>
    </row>
    <row r="96" spans="1:32" s="1252" customFormat="1" ht="15" customHeight="1">
      <c r="A96" s="1250"/>
      <c r="B96" s="1790">
        <v>96517242</v>
      </c>
      <c r="C96" s="1791" t="s">
        <v>3155</v>
      </c>
      <c r="D96" s="1792">
        <v>1</v>
      </c>
      <c r="E96" s="1793">
        <v>0.75</v>
      </c>
      <c r="F96" s="1464">
        <f>+_xlfn.IFNA(VLOOKUP(B96,[2]Hoja1!$A:$C,3,FALSE),"Consultar")</f>
        <v>2106</v>
      </c>
      <c r="G96" s="1794"/>
      <c r="H96" s="1823"/>
      <c r="I96" s="1799"/>
      <c r="J96" s="1799">
        <v>7.8</v>
      </c>
      <c r="K96" s="1799">
        <v>6.6</v>
      </c>
      <c r="L96" s="1799">
        <v>3.1</v>
      </c>
      <c r="M96" s="1799"/>
      <c r="N96" s="1799"/>
      <c r="O96" s="1799"/>
      <c r="P96" s="1799"/>
      <c r="Q96" s="1799"/>
      <c r="R96" s="1799"/>
      <c r="S96" s="1799"/>
      <c r="T96" s="1799"/>
      <c r="U96" s="1799"/>
      <c r="V96" s="1799"/>
      <c r="W96" s="1799"/>
      <c r="X96" s="1830"/>
      <c r="Y96" s="4998" t="s">
        <v>272</v>
      </c>
      <c r="Z96" s="4999"/>
      <c r="AA96" s="4999"/>
      <c r="AB96" s="5000"/>
      <c r="AC96" s="1795"/>
      <c r="AD96" s="1824"/>
      <c r="AE96" s="1825"/>
      <c r="AF96" s="149"/>
    </row>
    <row r="97" spans="1:32" s="1252" customFormat="1" ht="15" customHeight="1">
      <c r="A97" s="1250"/>
      <c r="B97" s="1802">
        <v>96517243</v>
      </c>
      <c r="C97" s="1803" t="s">
        <v>3156</v>
      </c>
      <c r="D97" s="1804">
        <v>1.5</v>
      </c>
      <c r="E97" s="1804">
        <v>1.1000000000000001</v>
      </c>
      <c r="F97" s="1406">
        <f>+_xlfn.IFNA(VLOOKUP(B97,[2]Hoja1!$A:$C,3,FALSE),"Consultar")</f>
        <v>2142</v>
      </c>
      <c r="G97" s="1794"/>
      <c r="H97" s="1831"/>
      <c r="I97" s="1809"/>
      <c r="J97" s="1809">
        <v>8.4</v>
      </c>
      <c r="K97" s="1809">
        <v>7.6</v>
      </c>
      <c r="L97" s="1809">
        <v>5.3</v>
      </c>
      <c r="M97" s="1809"/>
      <c r="N97" s="1809"/>
      <c r="O97" s="1809"/>
      <c r="P97" s="1809"/>
      <c r="Q97" s="1809"/>
      <c r="R97" s="1809"/>
      <c r="S97" s="1809"/>
      <c r="T97" s="1809"/>
      <c r="U97" s="1809"/>
      <c r="V97" s="1809"/>
      <c r="W97" s="1809"/>
      <c r="X97" s="1832"/>
      <c r="Y97" s="5010"/>
      <c r="Z97" s="5011"/>
      <c r="AA97" s="5011"/>
      <c r="AB97" s="5012"/>
      <c r="AC97" s="1833"/>
      <c r="AD97" s="1834"/>
      <c r="AE97" s="1835"/>
      <c r="AF97" s="149"/>
    </row>
    <row r="98" spans="1:32" s="1252" customFormat="1" ht="15" customHeight="1" thickBot="1">
      <c r="A98" s="1250"/>
      <c r="B98" s="1802">
        <v>96517244</v>
      </c>
      <c r="C98" s="1803" t="s">
        <v>3157</v>
      </c>
      <c r="D98" s="1804">
        <v>1.5</v>
      </c>
      <c r="E98" s="1804">
        <v>1.1000000000000001</v>
      </c>
      <c r="F98" s="1406">
        <f>+_xlfn.IFNA(VLOOKUP(B98,[2]Hoja1!$A:$C,3,FALSE),"Consultar")</f>
        <v>2230</v>
      </c>
      <c r="G98" s="1794"/>
      <c r="H98" s="1831"/>
      <c r="I98" s="1809"/>
      <c r="J98" s="1809"/>
      <c r="K98" s="1809">
        <v>8.1999999999999993</v>
      </c>
      <c r="L98" s="1809">
        <v>6.4</v>
      </c>
      <c r="M98" s="1809">
        <v>3.9</v>
      </c>
      <c r="N98" s="1809"/>
      <c r="O98" s="1809"/>
      <c r="P98" s="1809"/>
      <c r="Q98" s="1809"/>
      <c r="R98" s="1809"/>
      <c r="S98" s="1809"/>
      <c r="T98" s="1809"/>
      <c r="U98" s="1809"/>
      <c r="V98" s="1809"/>
      <c r="W98" s="1809"/>
      <c r="X98" s="1832"/>
      <c r="Y98" s="5004"/>
      <c r="Z98" s="5005"/>
      <c r="AA98" s="5005"/>
      <c r="AB98" s="5006"/>
      <c r="AC98" s="1833"/>
      <c r="AD98" s="1834"/>
      <c r="AE98" s="1835"/>
      <c r="AF98" s="149"/>
    </row>
    <row r="99" spans="1:32" s="1252" customFormat="1" ht="15" customHeight="1">
      <c r="A99" s="1250"/>
      <c r="B99" s="1802">
        <v>96517245</v>
      </c>
      <c r="C99" s="1803" t="s">
        <v>3158</v>
      </c>
      <c r="D99" s="1804">
        <v>1.5</v>
      </c>
      <c r="E99" s="1804">
        <v>1.1000000000000001</v>
      </c>
      <c r="F99" s="1406">
        <f>+_xlfn.IFNA(VLOOKUP(B99,[2]Hoja1!$A:$C,3,FALSE),"Consultar")</f>
        <v>2313</v>
      </c>
      <c r="G99" s="1818" t="s">
        <v>2704</v>
      </c>
      <c r="H99" s="1831"/>
      <c r="I99" s="1809"/>
      <c r="J99" s="1809"/>
      <c r="K99" s="1809">
        <v>8.4</v>
      </c>
      <c r="L99" s="1809">
        <v>7.1</v>
      </c>
      <c r="M99" s="1809">
        <v>5.3</v>
      </c>
      <c r="N99" s="1809">
        <v>2.4</v>
      </c>
      <c r="O99" s="1809"/>
      <c r="P99" s="1809"/>
      <c r="Q99" s="1809"/>
      <c r="R99" s="1809"/>
      <c r="S99" s="1809"/>
      <c r="T99" s="1809"/>
      <c r="U99" s="1809"/>
      <c r="V99" s="1809"/>
      <c r="W99" s="1809"/>
      <c r="X99" s="1809"/>
      <c r="Y99" s="1836"/>
      <c r="Z99" s="1836"/>
      <c r="AA99" s="1836"/>
      <c r="AB99" s="1836"/>
      <c r="AC99" s="1809"/>
      <c r="AD99" s="1834"/>
      <c r="AE99" s="1835"/>
      <c r="AF99" s="149"/>
    </row>
    <row r="100" spans="1:32" s="1252" customFormat="1" ht="15" customHeight="1">
      <c r="A100" s="1250"/>
      <c r="B100" s="1790">
        <v>96517246</v>
      </c>
      <c r="C100" s="1791" t="s">
        <v>3159</v>
      </c>
      <c r="D100" s="1792">
        <v>2</v>
      </c>
      <c r="E100" s="1792">
        <v>1.5</v>
      </c>
      <c r="F100" s="1464">
        <f>+_xlfn.IFNA(VLOOKUP(B100,[2]Hoja1!$A:$C,3,FALSE),"Consultar")</f>
        <v>2694</v>
      </c>
      <c r="G100" s="1818" t="s">
        <v>2706</v>
      </c>
      <c r="H100" s="1823"/>
      <c r="I100" s="1799"/>
      <c r="J100" s="1799"/>
      <c r="K100" s="1799"/>
      <c r="L100" s="1799">
        <v>8</v>
      </c>
      <c r="M100" s="1799">
        <v>6.5</v>
      </c>
      <c r="N100" s="1799">
        <v>4.7</v>
      </c>
      <c r="O100" s="1799"/>
      <c r="P100" s="1799"/>
      <c r="Q100" s="1799"/>
      <c r="R100" s="1799"/>
      <c r="S100" s="1799"/>
      <c r="T100" s="1799"/>
      <c r="U100" s="1799"/>
      <c r="V100" s="1799"/>
      <c r="W100" s="1799"/>
      <c r="X100" s="1799"/>
      <c r="Y100" s="1799"/>
      <c r="Z100" s="1799"/>
      <c r="AA100" s="1799"/>
      <c r="AB100" s="1799"/>
      <c r="AC100" s="1799"/>
      <c r="AD100" s="1824"/>
      <c r="AE100" s="1837"/>
      <c r="AF100" s="149"/>
    </row>
    <row r="101" spans="1:32" s="1252" customFormat="1" ht="15" customHeight="1">
      <c r="A101" s="1250"/>
      <c r="B101" s="1812">
        <v>96492985</v>
      </c>
      <c r="C101" s="1813" t="s">
        <v>3160</v>
      </c>
      <c r="D101" s="1814">
        <v>2</v>
      </c>
      <c r="E101" s="1814">
        <v>1.5</v>
      </c>
      <c r="F101" s="1464">
        <f>+_xlfn.IFNA(VLOOKUP(B101,[2]Hoja1!$A:$C,3,FALSE),"Consultar")</f>
        <v>2778</v>
      </c>
      <c r="G101" s="1818" t="s">
        <v>2985</v>
      </c>
      <c r="H101" s="1838"/>
      <c r="I101" s="1827"/>
      <c r="J101" s="1827"/>
      <c r="K101" s="1827"/>
      <c r="L101" s="1827">
        <v>8.4</v>
      </c>
      <c r="M101" s="1827">
        <v>7.1</v>
      </c>
      <c r="N101" s="1827">
        <v>5.7</v>
      </c>
      <c r="O101" s="1827">
        <v>3.7</v>
      </c>
      <c r="P101" s="1827"/>
      <c r="Q101" s="1827"/>
      <c r="R101" s="1827"/>
      <c r="S101" s="1827"/>
      <c r="T101" s="1827"/>
      <c r="U101" s="1827"/>
      <c r="V101" s="1827"/>
      <c r="W101" s="1827"/>
      <c r="X101" s="1827"/>
      <c r="Y101" s="1827"/>
      <c r="Z101" s="1827"/>
      <c r="AA101" s="1827"/>
      <c r="AB101" s="1827"/>
      <c r="AC101" s="1827"/>
      <c r="AD101" s="1827"/>
      <c r="AE101" s="1817"/>
      <c r="AF101" s="149"/>
    </row>
    <row r="102" spans="1:32" s="1252" customFormat="1" ht="15" customHeight="1">
      <c r="A102" s="1250"/>
      <c r="B102" s="1790">
        <v>96517247</v>
      </c>
      <c r="C102" s="1791" t="s">
        <v>3161</v>
      </c>
      <c r="D102" s="1792">
        <v>3</v>
      </c>
      <c r="E102" s="1792">
        <v>2.2000000000000002</v>
      </c>
      <c r="F102" s="1464">
        <f>+_xlfn.IFNA(VLOOKUP(B102,[2]Hoja1!$A:$C,3,FALSE),"Consultar")</f>
        <v>3050</v>
      </c>
      <c r="G102" s="1818" t="s">
        <v>2987</v>
      </c>
      <c r="H102" s="1839"/>
      <c r="I102" s="1824"/>
      <c r="J102" s="1824"/>
      <c r="K102" s="1824"/>
      <c r="L102" s="1824"/>
      <c r="M102" s="1824">
        <v>7.8</v>
      </c>
      <c r="N102" s="1824">
        <v>6.6</v>
      </c>
      <c r="O102" s="1824">
        <v>5.0999999999999996</v>
      </c>
      <c r="P102" s="1824">
        <v>2.9</v>
      </c>
      <c r="Q102" s="1824"/>
      <c r="R102" s="1824"/>
      <c r="S102" s="1824"/>
      <c r="T102" s="1824"/>
      <c r="U102" s="1824"/>
      <c r="V102" s="1824"/>
      <c r="W102" s="1824"/>
      <c r="X102" s="1824"/>
      <c r="Y102" s="1824"/>
      <c r="Z102" s="1824"/>
      <c r="AA102" s="1824"/>
      <c r="AB102" s="1824"/>
      <c r="AC102" s="1824"/>
      <c r="AD102" s="1824"/>
      <c r="AE102" s="1797"/>
      <c r="AF102" s="149"/>
    </row>
    <row r="103" spans="1:32" s="1252" customFormat="1" ht="15" customHeight="1">
      <c r="A103" s="1250"/>
      <c r="B103" s="1790">
        <v>96517248</v>
      </c>
      <c r="C103" s="1791" t="s">
        <v>3162</v>
      </c>
      <c r="D103" s="1792">
        <v>3</v>
      </c>
      <c r="E103" s="1792">
        <v>2.2000000000000002</v>
      </c>
      <c r="F103" s="1464" t="str">
        <f>+_xlfn.IFNA(VLOOKUP(B103,[2]Hoja1!$A:$C,3,FALSE),"Consultar")</f>
        <v>Consultar</v>
      </c>
      <c r="G103" s="1818" t="s">
        <v>2988</v>
      </c>
      <c r="H103" s="1839"/>
      <c r="I103" s="1824"/>
      <c r="J103" s="1824"/>
      <c r="K103" s="1824"/>
      <c r="L103" s="1824"/>
      <c r="M103" s="1824">
        <v>8.1999999999999993</v>
      </c>
      <c r="N103" s="1824">
        <v>7.1</v>
      </c>
      <c r="O103" s="1824">
        <v>5.9</v>
      </c>
      <c r="P103" s="1824">
        <v>4.3</v>
      </c>
      <c r="Q103" s="1824"/>
      <c r="R103" s="1824"/>
      <c r="S103" s="1824"/>
      <c r="T103" s="1824"/>
      <c r="U103" s="1824"/>
      <c r="V103" s="1824"/>
      <c r="W103" s="1824"/>
      <c r="X103" s="1824"/>
      <c r="Y103" s="1824"/>
      <c r="Z103" s="1824"/>
      <c r="AA103" s="1824"/>
      <c r="AB103" s="1824"/>
      <c r="AC103" s="1824"/>
      <c r="AD103" s="1824"/>
      <c r="AE103" s="1797"/>
      <c r="AF103" s="149"/>
    </row>
    <row r="104" spans="1:32" s="1252" customFormat="1" ht="15" customHeight="1">
      <c r="A104" s="1250"/>
      <c r="B104" s="1790">
        <v>96517249</v>
      </c>
      <c r="C104" s="1791" t="s">
        <v>3163</v>
      </c>
      <c r="D104" s="1792">
        <v>3</v>
      </c>
      <c r="E104" s="1792">
        <v>2.2000000000000002</v>
      </c>
      <c r="F104" s="1464">
        <f>+_xlfn.IFNA(VLOOKUP(B104,[2]Hoja1!$A:$C,3,FALSE),"Consultar")</f>
        <v>3216</v>
      </c>
      <c r="G104" s="1818" t="s">
        <v>2712</v>
      </c>
      <c r="H104" s="1839"/>
      <c r="I104" s="1824"/>
      <c r="J104" s="1824"/>
      <c r="K104" s="1824"/>
      <c r="L104" s="1824"/>
      <c r="M104" s="1824">
        <v>8.5</v>
      </c>
      <c r="N104" s="1824">
        <v>7.5</v>
      </c>
      <c r="O104" s="1824">
        <v>6.5</v>
      </c>
      <c r="P104" s="1824">
        <v>5.2</v>
      </c>
      <c r="Q104" s="1824">
        <v>3.5</v>
      </c>
      <c r="R104" s="1824"/>
      <c r="S104" s="1824"/>
      <c r="T104" s="1824"/>
      <c r="U104" s="1824"/>
      <c r="V104" s="1824"/>
      <c r="W104" s="1824"/>
      <c r="X104" s="1824"/>
      <c r="Y104" s="1824"/>
      <c r="Z104" s="1824"/>
      <c r="AA104" s="1824"/>
      <c r="AB104" s="1824"/>
      <c r="AC104" s="1824"/>
      <c r="AD104" s="1824"/>
      <c r="AE104" s="1797"/>
      <c r="AF104" s="149"/>
    </row>
    <row r="105" spans="1:32" s="1252" customFormat="1" ht="15" customHeight="1">
      <c r="A105" s="1250"/>
      <c r="B105" s="1790">
        <v>96517250</v>
      </c>
      <c r="C105" s="1791" t="s">
        <v>3164</v>
      </c>
      <c r="D105" s="1792">
        <v>3</v>
      </c>
      <c r="E105" s="1792">
        <v>2.2000000000000002</v>
      </c>
      <c r="F105" s="1464">
        <f>+_xlfn.IFNA(VLOOKUP(B105,[2]Hoja1!$A:$C,3,FALSE),"Consultar")</f>
        <v>3299</v>
      </c>
      <c r="G105" s="1818" t="s">
        <v>2714</v>
      </c>
      <c r="H105" s="1839"/>
      <c r="I105" s="1824"/>
      <c r="J105" s="1824"/>
      <c r="K105" s="1824"/>
      <c r="L105" s="1824"/>
      <c r="M105" s="1824"/>
      <c r="N105" s="1824">
        <v>7.8</v>
      </c>
      <c r="O105" s="1824">
        <v>6.9</v>
      </c>
      <c r="P105" s="1824">
        <v>5.8</v>
      </c>
      <c r="Q105" s="1824">
        <v>4.5</v>
      </c>
      <c r="R105" s="1824">
        <v>2.6</v>
      </c>
      <c r="S105" s="1824"/>
      <c r="T105" s="1824"/>
      <c r="U105" s="1824"/>
      <c r="V105" s="1824"/>
      <c r="W105" s="1824"/>
      <c r="X105" s="1824"/>
      <c r="Y105" s="1824"/>
      <c r="Z105" s="1824"/>
      <c r="AA105" s="1824"/>
      <c r="AB105" s="1824"/>
      <c r="AC105" s="1824"/>
      <c r="AD105" s="1824"/>
      <c r="AE105" s="1797"/>
      <c r="AF105" s="149"/>
    </row>
    <row r="106" spans="1:32" s="1252" customFormat="1" ht="15" customHeight="1">
      <c r="A106" s="1250"/>
      <c r="B106" s="1790">
        <v>96517251</v>
      </c>
      <c r="C106" s="1791" t="s">
        <v>3165</v>
      </c>
      <c r="D106" s="1792">
        <v>3</v>
      </c>
      <c r="E106" s="1792">
        <v>2.2000000000000002</v>
      </c>
      <c r="F106" s="1464">
        <f>+_xlfn.IFNA(VLOOKUP(B106,[2]Hoja1!$A:$C,3,FALSE),"Consultar")</f>
        <v>3381</v>
      </c>
      <c r="G106" s="1768">
        <f>+_xlfn.IFNA(VLOOKUP(G107,[2]Hoja1!$A:$C,3,FALSE),"Consultar")</f>
        <v>84</v>
      </c>
      <c r="H106" s="1839"/>
      <c r="I106" s="1824"/>
      <c r="J106" s="1824"/>
      <c r="K106" s="1824"/>
      <c r="L106" s="1824"/>
      <c r="M106" s="1824"/>
      <c r="N106" s="1824">
        <v>8.1</v>
      </c>
      <c r="O106" s="1824">
        <v>7.4</v>
      </c>
      <c r="P106" s="1824">
        <v>6.3</v>
      </c>
      <c r="Q106" s="1824">
        <v>5.2</v>
      </c>
      <c r="R106" s="1824">
        <v>3.8</v>
      </c>
      <c r="S106" s="1824"/>
      <c r="T106" s="1824"/>
      <c r="U106" s="1824"/>
      <c r="V106" s="1824"/>
      <c r="W106" s="1824"/>
      <c r="X106" s="1824"/>
      <c r="Y106" s="1824"/>
      <c r="Z106" s="1824"/>
      <c r="AA106" s="1824"/>
      <c r="AB106" s="1824"/>
      <c r="AC106" s="1824"/>
      <c r="AD106" s="1824"/>
      <c r="AE106" s="1797"/>
      <c r="AF106" s="149"/>
    </row>
    <row r="107" spans="1:32" s="1252" customFormat="1" ht="15" customHeight="1">
      <c r="A107" s="1250"/>
      <c r="B107" s="1790">
        <v>96517252</v>
      </c>
      <c r="C107" s="1791" t="s">
        <v>3166</v>
      </c>
      <c r="D107" s="1792">
        <v>3</v>
      </c>
      <c r="E107" s="1792">
        <v>2.2000000000000002</v>
      </c>
      <c r="F107" s="1464">
        <f>+_xlfn.IFNA(VLOOKUP(B107,[2]Hoja1!$A:$C,3,FALSE),"Consultar")</f>
        <v>3464</v>
      </c>
      <c r="G107" s="1794">
        <v>419911</v>
      </c>
      <c r="H107" s="1839"/>
      <c r="I107" s="1824"/>
      <c r="J107" s="1824"/>
      <c r="K107" s="1824"/>
      <c r="L107" s="1824"/>
      <c r="M107" s="1824"/>
      <c r="N107" s="1824">
        <v>8.4</v>
      </c>
      <c r="O107" s="1824">
        <v>7.6</v>
      </c>
      <c r="P107" s="1824">
        <v>6.8</v>
      </c>
      <c r="Q107" s="1824">
        <v>5.8</v>
      </c>
      <c r="R107" s="1824">
        <v>4.7</v>
      </c>
      <c r="S107" s="1824">
        <v>3.1</v>
      </c>
      <c r="T107" s="1824"/>
      <c r="U107" s="1824"/>
      <c r="V107" s="1824"/>
      <c r="W107" s="1824"/>
      <c r="X107" s="1824"/>
      <c r="Y107" s="1824"/>
      <c r="Z107" s="1824"/>
      <c r="AA107" s="1824"/>
      <c r="AB107" s="1824"/>
      <c r="AC107" s="1824"/>
      <c r="AD107" s="1824"/>
      <c r="AE107" s="1797"/>
      <c r="AF107" s="149"/>
    </row>
    <row r="108" spans="1:32" s="1252" customFormat="1" ht="15" customHeight="1">
      <c r="A108" s="1250"/>
      <c r="B108" s="1802">
        <v>96517253</v>
      </c>
      <c r="C108" s="1803" t="s">
        <v>3167</v>
      </c>
      <c r="D108" s="1804">
        <v>4</v>
      </c>
      <c r="E108" s="1804">
        <v>3</v>
      </c>
      <c r="F108" s="1406">
        <f>+_xlfn.IFNA(VLOOKUP(B108,[2]Hoja1!$A:$C,3,FALSE),"Consultar")</f>
        <v>3856</v>
      </c>
      <c r="G108" s="1818" t="s">
        <v>2718</v>
      </c>
      <c r="H108" s="1840"/>
      <c r="I108" s="1834"/>
      <c r="J108" s="1834"/>
      <c r="K108" s="1834"/>
      <c r="L108" s="1834"/>
      <c r="M108" s="1834"/>
      <c r="N108" s="1834"/>
      <c r="O108" s="1834">
        <v>8.3000000000000007</v>
      </c>
      <c r="P108" s="1834">
        <v>7.6</v>
      </c>
      <c r="Q108" s="1834">
        <v>6.8</v>
      </c>
      <c r="R108" s="1834">
        <v>6</v>
      </c>
      <c r="S108" s="1834">
        <v>5</v>
      </c>
      <c r="T108" s="1834">
        <v>3.9</v>
      </c>
      <c r="U108" s="1834"/>
      <c r="V108" s="1834"/>
      <c r="W108" s="1834"/>
      <c r="X108" s="1834"/>
      <c r="Y108" s="1834"/>
      <c r="Z108" s="1834"/>
      <c r="AA108" s="1834"/>
      <c r="AB108" s="1834"/>
      <c r="AC108" s="1834"/>
      <c r="AD108" s="1834"/>
      <c r="AE108" s="1808"/>
      <c r="AF108" s="149"/>
    </row>
    <row r="109" spans="1:32" s="1252" customFormat="1" ht="15" customHeight="1">
      <c r="A109" s="1250"/>
      <c r="B109" s="1802">
        <v>96517254</v>
      </c>
      <c r="C109" s="1803" t="s">
        <v>3168</v>
      </c>
      <c r="D109" s="1804">
        <v>4</v>
      </c>
      <c r="E109" s="1804">
        <v>3</v>
      </c>
      <c r="F109" s="1406">
        <f>+_xlfn.IFNA(VLOOKUP(B109,[2]Hoja1!$A:$C,3,FALSE),"Consultar")</f>
        <v>4022</v>
      </c>
      <c r="G109" s="1794"/>
      <c r="H109" s="1840"/>
      <c r="I109" s="1834"/>
      <c r="J109" s="1834"/>
      <c r="K109" s="1834"/>
      <c r="L109" s="1834"/>
      <c r="M109" s="1834"/>
      <c r="N109" s="1834"/>
      <c r="O109" s="1834"/>
      <c r="P109" s="1834">
        <v>8</v>
      </c>
      <c r="Q109" s="1834">
        <v>7.4</v>
      </c>
      <c r="R109" s="1834">
        <v>6.8</v>
      </c>
      <c r="S109" s="1834">
        <v>5.9</v>
      </c>
      <c r="T109" s="1834">
        <v>5.0999999999999996</v>
      </c>
      <c r="U109" s="1834">
        <v>4</v>
      </c>
      <c r="V109" s="1834">
        <v>2.5</v>
      </c>
      <c r="W109" s="1834"/>
      <c r="X109" s="1834"/>
      <c r="Y109" s="1834"/>
      <c r="Z109" s="1834"/>
      <c r="AA109" s="1834"/>
      <c r="AB109" s="1834"/>
      <c r="AC109" s="1834"/>
      <c r="AD109" s="1834"/>
      <c r="AE109" s="1808"/>
      <c r="AF109" s="149"/>
    </row>
    <row r="110" spans="1:32" s="1252" customFormat="1" ht="15" customHeight="1">
      <c r="A110" s="1250"/>
      <c r="B110" s="1790">
        <v>96517255</v>
      </c>
      <c r="C110" s="1791" t="s">
        <v>3169</v>
      </c>
      <c r="D110" s="1792">
        <v>5.5</v>
      </c>
      <c r="E110" s="1792">
        <v>4</v>
      </c>
      <c r="F110" s="1464">
        <f>+_xlfn.IFNA(VLOOKUP(B110,[2]Hoja1!$A:$C,3,FALSE),"Consultar")</f>
        <v>4162</v>
      </c>
      <c r="G110" s="1794"/>
      <c r="H110" s="1841"/>
      <c r="I110" s="1796"/>
      <c r="J110" s="1796"/>
      <c r="K110" s="1796"/>
      <c r="L110" s="1796"/>
      <c r="M110" s="1796"/>
      <c r="N110" s="1796"/>
      <c r="O110" s="1796"/>
      <c r="P110" s="1796"/>
      <c r="Q110" s="1824">
        <v>8</v>
      </c>
      <c r="R110" s="1796">
        <v>7.4</v>
      </c>
      <c r="S110" s="1796">
        <v>6.8</v>
      </c>
      <c r="T110" s="1796">
        <v>6.1</v>
      </c>
      <c r="U110" s="1796">
        <v>5.3</v>
      </c>
      <c r="V110" s="1796">
        <v>4.4000000000000004</v>
      </c>
      <c r="W110" s="1796">
        <v>3.2</v>
      </c>
      <c r="X110" s="1796"/>
      <c r="Y110" s="1796"/>
      <c r="Z110" s="1796"/>
      <c r="AA110" s="1796"/>
      <c r="AB110" s="1796"/>
      <c r="AC110" s="1796"/>
      <c r="AD110" s="1796"/>
      <c r="AE110" s="1797"/>
      <c r="AF110" s="149"/>
    </row>
    <row r="111" spans="1:32" s="1252" customFormat="1" ht="15" customHeight="1">
      <c r="A111" s="1250"/>
      <c r="B111" s="1812">
        <v>96517256</v>
      </c>
      <c r="C111" s="1813" t="s">
        <v>3170</v>
      </c>
      <c r="D111" s="1814">
        <v>5.5</v>
      </c>
      <c r="E111" s="1814">
        <v>4</v>
      </c>
      <c r="F111" s="1464">
        <f>+_xlfn.IFNA(VLOOKUP(B111,[2]Hoja1!$A:$C,3,FALSE),"Consultar")</f>
        <v>4327</v>
      </c>
      <c r="G111" s="1794"/>
      <c r="H111" s="1842"/>
      <c r="I111" s="1816"/>
      <c r="J111" s="1816"/>
      <c r="K111" s="1816"/>
      <c r="L111" s="1816"/>
      <c r="M111" s="1816"/>
      <c r="N111" s="1816"/>
      <c r="O111" s="1816"/>
      <c r="P111" s="1816"/>
      <c r="Q111" s="1816">
        <v>8.4</v>
      </c>
      <c r="R111" s="1816">
        <v>7.9</v>
      </c>
      <c r="S111" s="1816">
        <v>7.3</v>
      </c>
      <c r="T111" s="1816">
        <v>6.7</v>
      </c>
      <c r="U111" s="1816">
        <v>6.1</v>
      </c>
      <c r="V111" s="1816">
        <v>5.4</v>
      </c>
      <c r="W111" s="1816">
        <v>4.5</v>
      </c>
      <c r="X111" s="1816">
        <v>3.5</v>
      </c>
      <c r="Y111" s="1816"/>
      <c r="Z111" s="1816"/>
      <c r="AA111" s="1816"/>
      <c r="AB111" s="1816"/>
      <c r="AC111" s="1816"/>
      <c r="AD111" s="1816"/>
      <c r="AE111" s="1817"/>
      <c r="AF111" s="1843"/>
    </row>
    <row r="112" spans="1:32" s="1252" customFormat="1" ht="15" customHeight="1">
      <c r="A112" s="1250"/>
      <c r="B112" s="1812">
        <v>96517257</v>
      </c>
      <c r="C112" s="1813" t="s">
        <v>3171</v>
      </c>
      <c r="D112" s="1814">
        <v>5.5</v>
      </c>
      <c r="E112" s="1814">
        <v>4</v>
      </c>
      <c r="F112" s="1464">
        <f>+_xlfn.IFNA(VLOOKUP(B112,[2]Hoja1!$A:$C,3,FALSE),"Consultar")</f>
        <v>4492</v>
      </c>
      <c r="G112" s="1794"/>
      <c r="H112" s="1842"/>
      <c r="I112" s="1816"/>
      <c r="J112" s="1816"/>
      <c r="K112" s="1816"/>
      <c r="L112" s="1816"/>
      <c r="M112" s="1816"/>
      <c r="N112" s="1816"/>
      <c r="O112" s="1816"/>
      <c r="P112" s="1816"/>
      <c r="Q112" s="1816"/>
      <c r="R112" s="1816">
        <v>8.1999999999999993</v>
      </c>
      <c r="S112" s="1816">
        <v>7.7</v>
      </c>
      <c r="T112" s="1816">
        <v>7.2</v>
      </c>
      <c r="U112" s="1816">
        <v>6.7</v>
      </c>
      <c r="V112" s="1827">
        <v>6</v>
      </c>
      <c r="W112" s="1816">
        <v>5.4</v>
      </c>
      <c r="X112" s="1816">
        <v>4.7</v>
      </c>
      <c r="Y112" s="1816">
        <v>3.7</v>
      </c>
      <c r="Z112" s="1816">
        <v>2.5</v>
      </c>
      <c r="AA112" s="1816"/>
      <c r="AB112" s="1816"/>
      <c r="AC112" s="1816"/>
      <c r="AD112" s="1816"/>
      <c r="AE112" s="1817"/>
      <c r="AF112" s="1843"/>
    </row>
    <row r="113" spans="1:32" s="1252" customFormat="1" ht="15" customHeight="1">
      <c r="A113" s="1250"/>
      <c r="B113" s="1812">
        <v>96517258</v>
      </c>
      <c r="C113" s="1813" t="s">
        <v>3172</v>
      </c>
      <c r="D113" s="1814">
        <v>5.5</v>
      </c>
      <c r="E113" s="1814">
        <v>4</v>
      </c>
      <c r="F113" s="1464">
        <f>+_xlfn.IFNA(VLOOKUP(B113,[2]Hoja1!$A:$C,3,FALSE),"Consultar")</f>
        <v>4744</v>
      </c>
      <c r="G113" s="1794"/>
      <c r="H113" s="1842"/>
      <c r="I113" s="1816"/>
      <c r="J113" s="1816"/>
      <c r="K113" s="1816"/>
      <c r="L113" s="1816"/>
      <c r="M113" s="1816"/>
      <c r="N113" s="1816"/>
      <c r="O113" s="1816"/>
      <c r="P113" s="1816"/>
      <c r="Q113" s="1816"/>
      <c r="R113" s="1816"/>
      <c r="S113" s="1816">
        <v>8.3000000000000007</v>
      </c>
      <c r="T113" s="1816">
        <v>7.9</v>
      </c>
      <c r="U113" s="1816">
        <v>7.4</v>
      </c>
      <c r="V113" s="1827">
        <v>7</v>
      </c>
      <c r="W113" s="1816">
        <v>6.5</v>
      </c>
      <c r="X113" s="1816">
        <v>5.9</v>
      </c>
      <c r="Y113" s="1816">
        <v>5.3</v>
      </c>
      <c r="Z113" s="1816">
        <v>4.5999999999999996</v>
      </c>
      <c r="AA113" s="1816">
        <v>2.7</v>
      </c>
      <c r="AB113" s="1816"/>
      <c r="AC113" s="1816"/>
      <c r="AD113" s="1816"/>
      <c r="AE113" s="1817"/>
      <c r="AF113" s="1843"/>
    </row>
    <row r="114" spans="1:32" s="1252" customFormat="1" ht="15" customHeight="1">
      <c r="A114" s="1250"/>
      <c r="B114" s="1812">
        <v>96513494</v>
      </c>
      <c r="C114" s="1813" t="s">
        <v>3173</v>
      </c>
      <c r="D114" s="1814">
        <v>7.5</v>
      </c>
      <c r="E114" s="1814">
        <v>5.5</v>
      </c>
      <c r="F114" s="1464">
        <f>+_xlfn.IFNA(VLOOKUP(B114,[2]Hoja1!$A:$C,3,FALSE),"Consultar")</f>
        <v>5405</v>
      </c>
      <c r="G114" s="1794"/>
      <c r="H114" s="1842"/>
      <c r="I114" s="1816"/>
      <c r="J114" s="1816"/>
      <c r="K114" s="1816"/>
      <c r="L114" s="1816"/>
      <c r="M114" s="1816"/>
      <c r="N114" s="1816"/>
      <c r="O114" s="1816"/>
      <c r="P114" s="1816"/>
      <c r="Q114" s="1816"/>
      <c r="R114" s="1816"/>
      <c r="S114" s="1816"/>
      <c r="T114" s="1816"/>
      <c r="U114" s="1816">
        <v>7.9</v>
      </c>
      <c r="V114" s="1816">
        <v>7.5</v>
      </c>
      <c r="W114" s="1816">
        <v>7.1</v>
      </c>
      <c r="X114" s="1816">
        <v>6.6</v>
      </c>
      <c r="Y114" s="1816">
        <v>6.2</v>
      </c>
      <c r="Z114" s="1816">
        <v>5.7</v>
      </c>
      <c r="AA114" s="1816">
        <v>4.4000000000000004</v>
      </c>
      <c r="AB114" s="1816">
        <v>3.6</v>
      </c>
      <c r="AC114" s="1816">
        <v>2.5</v>
      </c>
      <c r="AD114" s="1816"/>
      <c r="AE114" s="1817"/>
      <c r="AF114" s="1843"/>
    </row>
    <row r="115" spans="1:32" s="1252" customFormat="1" ht="15" customHeight="1" thickBot="1">
      <c r="A115" s="1250"/>
      <c r="B115" s="1844">
        <v>96513495</v>
      </c>
      <c r="C115" s="1845" t="s">
        <v>3174</v>
      </c>
      <c r="D115" s="1846">
        <v>7.5</v>
      </c>
      <c r="E115" s="1846">
        <v>5.5</v>
      </c>
      <c r="F115" s="3103">
        <f>+_xlfn.IFNA(VLOOKUP(B115,[2]Hoja1!$A:$C,3,FALSE),"Consultar")</f>
        <v>5740</v>
      </c>
      <c r="G115" s="3439"/>
      <c r="H115" s="1848"/>
      <c r="I115" s="1849"/>
      <c r="J115" s="1849"/>
      <c r="K115" s="1849"/>
      <c r="L115" s="1849"/>
      <c r="M115" s="1849"/>
      <c r="N115" s="1849"/>
      <c r="O115" s="1849"/>
      <c r="P115" s="1849"/>
      <c r="Q115" s="1849"/>
      <c r="R115" s="1849"/>
      <c r="S115" s="1849"/>
      <c r="T115" s="1849"/>
      <c r="U115" s="1849">
        <v>8.4</v>
      </c>
      <c r="V115" s="1849">
        <v>8.1999999999999993</v>
      </c>
      <c r="W115" s="1849">
        <v>7.8</v>
      </c>
      <c r="X115" s="1849">
        <v>7.4</v>
      </c>
      <c r="Y115" s="1850">
        <v>7</v>
      </c>
      <c r="Z115" s="1849">
        <v>6.6</v>
      </c>
      <c r="AA115" s="1849">
        <v>5.7</v>
      </c>
      <c r="AB115" s="1849">
        <v>5.2</v>
      </c>
      <c r="AC115" s="1849">
        <v>4.5</v>
      </c>
      <c r="AD115" s="1849">
        <v>3.8</v>
      </c>
      <c r="AE115" s="1851">
        <v>2.9</v>
      </c>
      <c r="AF115" s="149"/>
    </row>
    <row r="116" spans="1:32" s="1252" customFormat="1" ht="11.25" customHeight="1">
      <c r="B116" s="1852" t="s">
        <v>2751</v>
      </c>
      <c r="C116" s="1853"/>
      <c r="D116" s="1854"/>
      <c r="E116" s="1854"/>
      <c r="F116" s="1918"/>
      <c r="G116" s="1918"/>
      <c r="H116" s="1855"/>
      <c r="I116" s="1855"/>
      <c r="J116" s="1855"/>
      <c r="K116" s="1855"/>
      <c r="L116" s="1855"/>
      <c r="M116" s="1855"/>
      <c r="N116" s="1856"/>
      <c r="O116" s="1856"/>
      <c r="P116" s="1856"/>
      <c r="Q116" s="1856"/>
      <c r="R116" s="1856"/>
      <c r="S116" s="1856"/>
      <c r="T116" s="1856"/>
      <c r="U116" s="1856"/>
      <c r="V116" s="1856"/>
      <c r="W116" s="1856"/>
      <c r="X116" s="1856"/>
      <c r="Y116" s="1856"/>
      <c r="Z116" s="1856"/>
      <c r="AA116" s="1856"/>
      <c r="AB116" s="1856"/>
      <c r="AC116" s="1856"/>
      <c r="AD116" s="1857"/>
      <c r="AE116" s="1857"/>
      <c r="AF116" s="150"/>
    </row>
    <row r="117" spans="1:32" ht="11.65" customHeight="1">
      <c r="B117" s="1381" t="s">
        <v>2752</v>
      </c>
      <c r="C117" s="1455"/>
      <c r="D117" s="1663"/>
      <c r="H117" s="193"/>
      <c r="I117" s="193"/>
      <c r="J117" s="193"/>
      <c r="K117" s="193"/>
      <c r="L117" s="193"/>
      <c r="M117" s="193"/>
      <c r="N117" s="193"/>
      <c r="O117" s="193"/>
      <c r="P117" s="193"/>
      <c r="Q117" s="193"/>
      <c r="R117" s="193"/>
      <c r="S117" s="193"/>
      <c r="T117" s="193"/>
      <c r="U117" s="193"/>
      <c r="V117" s="193"/>
      <c r="W117" s="193"/>
      <c r="X117" s="193"/>
      <c r="Y117" s="193"/>
      <c r="Z117" s="193"/>
      <c r="AA117" s="193"/>
      <c r="AB117" s="193"/>
      <c r="AC117" s="193"/>
      <c r="AD117" s="1569"/>
      <c r="AE117" s="1569"/>
      <c r="AF117" s="150"/>
    </row>
    <row r="118" spans="1:32" ht="21" customHeight="1">
      <c r="B118" s="1787"/>
      <c r="M118" s="1569"/>
      <c r="AF118" s="150"/>
    </row>
    <row r="119" spans="1:32" ht="22.9">
      <c r="B119" s="191" t="s">
        <v>3175</v>
      </c>
      <c r="AF119" s="150"/>
    </row>
    <row r="120" spans="1:32" ht="16.5" customHeight="1">
      <c r="B120" s="196" t="s">
        <v>3081</v>
      </c>
      <c r="AF120" s="150"/>
    </row>
    <row r="121" spans="1:32" ht="12.75" customHeight="1" thickBot="1">
      <c r="B121" s="1788"/>
      <c r="C121" s="210"/>
      <c r="D121" s="197"/>
      <c r="E121" s="197"/>
      <c r="F121" s="210"/>
      <c r="G121" s="210"/>
      <c r="H121" s="1338"/>
      <c r="I121" s="1338"/>
      <c r="J121" s="1338"/>
      <c r="K121" s="1338"/>
      <c r="L121" s="1338"/>
      <c r="M121" s="1338"/>
      <c r="N121" s="1338"/>
      <c r="O121" s="1338"/>
      <c r="P121" s="1338"/>
      <c r="Q121" s="1338"/>
      <c r="R121" s="1338"/>
      <c r="S121" s="1338"/>
      <c r="T121" s="1338"/>
      <c r="U121" s="1338"/>
      <c r="V121" s="1338"/>
      <c r="W121" s="1338"/>
      <c r="X121" s="1338"/>
      <c r="Y121" s="1338"/>
      <c r="Z121" s="1338"/>
      <c r="AA121" s="1338"/>
      <c r="AB121" s="1338"/>
      <c r="AC121" s="1338"/>
      <c r="AD121" s="1338"/>
      <c r="AE121" s="1338"/>
      <c r="AF121" s="150"/>
    </row>
    <row r="122" spans="1:32" ht="12.75" customHeight="1">
      <c r="A122" s="1220"/>
      <c r="B122" s="4955" t="s">
        <v>1101</v>
      </c>
      <c r="C122" s="4958" t="s">
        <v>320</v>
      </c>
      <c r="D122" s="4961" t="s">
        <v>1434</v>
      </c>
      <c r="E122" s="4962"/>
      <c r="F122" s="4662" t="s">
        <v>2429</v>
      </c>
      <c r="G122" s="4379" t="s">
        <v>2966</v>
      </c>
      <c r="H122" s="4967" t="s">
        <v>884</v>
      </c>
      <c r="I122" s="4716"/>
      <c r="J122" s="4716"/>
      <c r="K122" s="4716"/>
      <c r="L122" s="4716"/>
      <c r="M122" s="4716"/>
      <c r="N122" s="4716"/>
      <c r="O122" s="4716"/>
      <c r="P122" s="4716"/>
      <c r="Q122" s="4716"/>
      <c r="R122" s="4716"/>
      <c r="S122" s="4716"/>
      <c r="T122" s="4716"/>
      <c r="U122" s="4716"/>
      <c r="V122" s="4716"/>
      <c r="W122" s="4716"/>
      <c r="X122" s="4716"/>
      <c r="Y122" s="4716"/>
      <c r="Z122" s="4716"/>
      <c r="AA122" s="4716"/>
      <c r="AB122" s="4716"/>
      <c r="AC122" s="4716"/>
      <c r="AD122" s="4716"/>
      <c r="AE122" s="4717"/>
      <c r="AF122" s="149"/>
    </row>
    <row r="123" spans="1:32" ht="13.5" customHeight="1">
      <c r="A123" s="1220"/>
      <c r="B123" s="4956"/>
      <c r="C123" s="4959"/>
      <c r="D123" s="4963"/>
      <c r="E123" s="4964"/>
      <c r="F123" s="4965"/>
      <c r="G123" s="4380"/>
      <c r="H123" s="4968"/>
      <c r="I123" s="4722"/>
      <c r="J123" s="4722"/>
      <c r="K123" s="4722"/>
      <c r="L123" s="4722"/>
      <c r="M123" s="4722"/>
      <c r="N123" s="4722"/>
      <c r="O123" s="4722"/>
      <c r="P123" s="4722"/>
      <c r="Q123" s="4722"/>
      <c r="R123" s="4722"/>
      <c r="S123" s="4722"/>
      <c r="T123" s="4722"/>
      <c r="U123" s="4722"/>
      <c r="V123" s="4722"/>
      <c r="W123" s="4722"/>
      <c r="X123" s="4722"/>
      <c r="Y123" s="4722"/>
      <c r="Z123" s="4722"/>
      <c r="AA123" s="4722"/>
      <c r="AB123" s="4722"/>
      <c r="AC123" s="4722"/>
      <c r="AD123" s="4722"/>
      <c r="AE123" s="4723"/>
      <c r="AF123" s="149"/>
    </row>
    <row r="124" spans="1:32" ht="18" customHeight="1" thickBot="1">
      <c r="A124" s="1220"/>
      <c r="B124" s="4957"/>
      <c r="C124" s="4960"/>
      <c r="D124" s="755" t="s">
        <v>2697</v>
      </c>
      <c r="E124" s="755" t="s">
        <v>2430</v>
      </c>
      <c r="F124" s="4966"/>
      <c r="G124" s="4381"/>
      <c r="H124" s="755">
        <v>4.5</v>
      </c>
      <c r="I124" s="755">
        <v>5</v>
      </c>
      <c r="J124" s="755">
        <v>6</v>
      </c>
      <c r="K124" s="755">
        <v>7</v>
      </c>
      <c r="L124" s="755">
        <v>8</v>
      </c>
      <c r="M124" s="755">
        <v>9</v>
      </c>
      <c r="N124" s="755">
        <v>10</v>
      </c>
      <c r="O124" s="755">
        <v>12</v>
      </c>
      <c r="P124" s="755">
        <v>15</v>
      </c>
      <c r="Q124" s="755">
        <v>17</v>
      </c>
      <c r="R124" s="755">
        <v>20</v>
      </c>
      <c r="S124" s="755">
        <v>22</v>
      </c>
      <c r="T124" s="755">
        <v>25</v>
      </c>
      <c r="U124" s="755">
        <v>27</v>
      </c>
      <c r="V124" s="755">
        <v>30</v>
      </c>
      <c r="W124" s="755">
        <v>32</v>
      </c>
      <c r="X124" s="755">
        <v>35</v>
      </c>
      <c r="Y124" s="755">
        <v>37</v>
      </c>
      <c r="Z124" s="755">
        <v>40</v>
      </c>
      <c r="AA124" s="755">
        <v>42</v>
      </c>
      <c r="AB124" s="755">
        <v>45</v>
      </c>
      <c r="AC124" s="755">
        <v>50</v>
      </c>
      <c r="AD124" s="755">
        <v>55</v>
      </c>
      <c r="AE124" s="1045">
        <v>60</v>
      </c>
      <c r="AF124" s="149"/>
    </row>
    <row r="125" spans="1:32" ht="15" customHeight="1">
      <c r="A125" s="1220"/>
      <c r="B125" s="3275">
        <v>96501040</v>
      </c>
      <c r="C125" s="3276" t="s">
        <v>3176</v>
      </c>
      <c r="D125" s="3277" t="s">
        <v>379</v>
      </c>
      <c r="E125" s="3278">
        <v>0.37</v>
      </c>
      <c r="F125" s="3270" t="str">
        <f>+_xlfn.IFNA(VLOOKUP(B125,[2]Hoja1!$A:$C,3,FALSE),"Consultar")</f>
        <v>Consultar</v>
      </c>
      <c r="G125" s="1861"/>
      <c r="H125" s="3279">
        <v>12.9</v>
      </c>
      <c r="I125" s="1992">
        <v>12.5</v>
      </c>
      <c r="J125" s="1992">
        <v>11.5</v>
      </c>
      <c r="K125" s="1931">
        <v>10.4</v>
      </c>
      <c r="L125" s="1931">
        <v>9.1</v>
      </c>
      <c r="M125" s="1931">
        <v>7.4</v>
      </c>
      <c r="N125" s="1931"/>
      <c r="O125" s="1931"/>
      <c r="P125" s="1931"/>
      <c r="Q125" s="1931"/>
      <c r="R125" s="1931"/>
      <c r="S125" s="1931"/>
      <c r="T125" s="1931"/>
      <c r="U125" s="1931"/>
      <c r="V125" s="1931"/>
      <c r="W125" s="1931"/>
      <c r="X125" s="3280"/>
      <c r="Y125" s="4949" t="s">
        <v>272</v>
      </c>
      <c r="Z125" s="4950"/>
      <c r="AA125" s="4950"/>
      <c r="AB125" s="4951"/>
      <c r="AC125" s="3281"/>
      <c r="AD125" s="1931"/>
      <c r="AE125" s="1994"/>
      <c r="AF125" s="149"/>
    </row>
    <row r="126" spans="1:32" ht="15" customHeight="1">
      <c r="A126" s="1220"/>
      <c r="B126" s="1769">
        <v>96501041</v>
      </c>
      <c r="C126" s="1859" t="s">
        <v>3177</v>
      </c>
      <c r="D126" s="1860">
        <v>1</v>
      </c>
      <c r="E126" s="1772">
        <v>0.75</v>
      </c>
      <c r="F126" s="1406">
        <f>+_xlfn.IFNA(VLOOKUP(B126,[2]Hoja1!$A:$C,3,FALSE),"Consultar")</f>
        <v>2576</v>
      </c>
      <c r="G126" s="1861"/>
      <c r="H126" s="1773"/>
      <c r="I126" s="1771"/>
      <c r="J126" s="1771"/>
      <c r="K126" s="1771"/>
      <c r="L126" s="1776"/>
      <c r="M126" s="1776"/>
      <c r="N126" s="1776">
        <v>13</v>
      </c>
      <c r="O126" s="1776">
        <v>12</v>
      </c>
      <c r="P126" s="1776">
        <v>10.199999999999999</v>
      </c>
      <c r="Q126" s="1776">
        <v>8.6999999999999993</v>
      </c>
      <c r="R126" s="1776">
        <v>4.4000000000000004</v>
      </c>
      <c r="S126" s="1776"/>
      <c r="T126" s="1776"/>
      <c r="U126" s="1776"/>
      <c r="V126" s="1776"/>
      <c r="W126" s="1776"/>
      <c r="X126" s="1862"/>
      <c r="Y126" s="4992"/>
      <c r="Z126" s="4993"/>
      <c r="AA126" s="4993"/>
      <c r="AB126" s="4994"/>
      <c r="AC126" s="1863"/>
      <c r="AD126" s="1776"/>
      <c r="AE126" s="1864"/>
      <c r="AF126" s="149"/>
    </row>
    <row r="127" spans="1:32" ht="15" customHeight="1" thickBot="1">
      <c r="A127" s="1220"/>
      <c r="B127" s="1769">
        <v>96501042</v>
      </c>
      <c r="C127" s="1859" t="s">
        <v>3178</v>
      </c>
      <c r="D127" s="1776" t="s">
        <v>386</v>
      </c>
      <c r="E127" s="1776">
        <v>1.1000000000000001</v>
      </c>
      <c r="F127" s="1406">
        <f>+_xlfn.IFNA(VLOOKUP(B127,[2]Hoja1!$A:$C,3,FALSE),"Consultar")</f>
        <v>2944</v>
      </c>
      <c r="G127" s="1861"/>
      <c r="H127" s="1773"/>
      <c r="I127" s="1771"/>
      <c r="J127" s="1771"/>
      <c r="K127" s="1771"/>
      <c r="L127" s="1776"/>
      <c r="M127" s="1776"/>
      <c r="N127" s="1776"/>
      <c r="O127" s="1776"/>
      <c r="P127" s="1776"/>
      <c r="Q127" s="1776">
        <v>12.5</v>
      </c>
      <c r="R127" s="1776">
        <v>11.4</v>
      </c>
      <c r="S127" s="1776">
        <v>10.5</v>
      </c>
      <c r="T127" s="1776">
        <v>9</v>
      </c>
      <c r="U127" s="1776">
        <v>7.9</v>
      </c>
      <c r="V127" s="1776">
        <v>4.5999999999999996</v>
      </c>
      <c r="W127" s="1776"/>
      <c r="X127" s="1862"/>
      <c r="Y127" s="4995"/>
      <c r="Z127" s="4996"/>
      <c r="AA127" s="4996"/>
      <c r="AB127" s="4997"/>
      <c r="AC127" s="1863"/>
      <c r="AD127" s="1776"/>
      <c r="AE127" s="1864"/>
      <c r="AF127" s="149"/>
    </row>
    <row r="128" spans="1:32" ht="15" customHeight="1">
      <c r="A128" s="1220"/>
      <c r="B128" s="1769">
        <v>96501043</v>
      </c>
      <c r="C128" s="1859" t="s">
        <v>3179</v>
      </c>
      <c r="D128" s="1860">
        <v>2</v>
      </c>
      <c r="E128" s="1776">
        <v>1.5</v>
      </c>
      <c r="F128" s="1406">
        <f>+_xlfn.IFNA(VLOOKUP(B128,[2]Hoja1!$A:$C,3,FALSE),"Consultar")</f>
        <v>3174</v>
      </c>
      <c r="G128" s="1861"/>
      <c r="H128" s="1773"/>
      <c r="I128" s="1771"/>
      <c r="J128" s="1771"/>
      <c r="K128" s="1771"/>
      <c r="L128" s="1776"/>
      <c r="M128" s="1776"/>
      <c r="N128" s="1776"/>
      <c r="O128" s="1776"/>
      <c r="P128" s="1776"/>
      <c r="Q128" s="1776"/>
      <c r="R128" s="1776"/>
      <c r="S128" s="1776"/>
      <c r="T128" s="1776">
        <v>12.2</v>
      </c>
      <c r="U128" s="1776">
        <v>11.6</v>
      </c>
      <c r="V128" s="1776">
        <v>10.7</v>
      </c>
      <c r="W128" s="1776">
        <v>10</v>
      </c>
      <c r="X128" s="1776">
        <v>8.8000000000000007</v>
      </c>
      <c r="Y128" s="1865">
        <v>7.8</v>
      </c>
      <c r="Z128" s="1865">
        <v>5.6</v>
      </c>
      <c r="AA128" s="1865"/>
      <c r="AB128" s="1865"/>
      <c r="AC128" s="1776"/>
      <c r="AD128" s="1776"/>
      <c r="AE128" s="1864"/>
      <c r="AF128" s="149"/>
    </row>
    <row r="129" spans="1:32" ht="15" customHeight="1">
      <c r="A129" s="1220"/>
      <c r="B129" s="1752">
        <v>96501044</v>
      </c>
      <c r="C129" s="1866" t="s">
        <v>3180</v>
      </c>
      <c r="D129" s="1867">
        <v>3</v>
      </c>
      <c r="E129" s="1777">
        <v>2.2000000000000002</v>
      </c>
      <c r="F129" s="1464">
        <f>+_xlfn.IFNA(VLOOKUP(B129,[2]Hoja1!$A:$C,3,FALSE),"Consultar")</f>
        <v>3467</v>
      </c>
      <c r="G129" s="1861" t="s">
        <v>2704</v>
      </c>
      <c r="H129" s="1766"/>
      <c r="I129" s="1756"/>
      <c r="J129" s="1756"/>
      <c r="K129" s="1756"/>
      <c r="L129" s="1777"/>
      <c r="M129" s="1777"/>
      <c r="N129" s="1777"/>
      <c r="O129" s="1777"/>
      <c r="P129" s="1777"/>
      <c r="Q129" s="1777"/>
      <c r="R129" s="1777"/>
      <c r="S129" s="1777"/>
      <c r="T129" s="1777"/>
      <c r="U129" s="1777"/>
      <c r="V129" s="1777">
        <v>12.7</v>
      </c>
      <c r="W129" s="1777">
        <v>12.2</v>
      </c>
      <c r="X129" s="1777">
        <v>11.5</v>
      </c>
      <c r="Y129" s="1777">
        <v>11</v>
      </c>
      <c r="Z129" s="1777">
        <v>10.199999999999999</v>
      </c>
      <c r="AA129" s="1777">
        <v>9.6</v>
      </c>
      <c r="AB129" s="1777">
        <v>8.6</v>
      </c>
      <c r="AC129" s="1777"/>
      <c r="AD129" s="1777"/>
      <c r="AE129" s="1868"/>
      <c r="AF129" s="149"/>
    </row>
    <row r="130" spans="1:32" ht="15" customHeight="1">
      <c r="A130" s="1220"/>
      <c r="B130" s="1752">
        <v>96501045</v>
      </c>
      <c r="C130" s="1866" t="s">
        <v>3181</v>
      </c>
      <c r="D130" s="1867">
        <v>3</v>
      </c>
      <c r="E130" s="1777">
        <v>2.2000000000000002</v>
      </c>
      <c r="F130" s="1464">
        <f>+_xlfn.IFNA(VLOOKUP(B130,[2]Hoja1!$A:$C,3,FALSE),"Consultar")</f>
        <v>3698</v>
      </c>
      <c r="G130" s="1861" t="s">
        <v>2706</v>
      </c>
      <c r="H130" s="1766"/>
      <c r="I130" s="1756"/>
      <c r="J130" s="1756"/>
      <c r="K130" s="1756"/>
      <c r="L130" s="1777"/>
      <c r="M130" s="1777"/>
      <c r="N130" s="1777"/>
      <c r="O130" s="1777"/>
      <c r="P130" s="1777"/>
      <c r="Q130" s="1777"/>
      <c r="R130" s="1777"/>
      <c r="S130" s="1777"/>
      <c r="T130" s="1777"/>
      <c r="U130" s="1777"/>
      <c r="V130" s="1777"/>
      <c r="W130" s="1777"/>
      <c r="X130" s="1777">
        <v>12.8</v>
      </c>
      <c r="Y130" s="1777">
        <v>12.4</v>
      </c>
      <c r="Z130" s="1777">
        <v>11.8</v>
      </c>
      <c r="AA130" s="1777">
        <v>11.4</v>
      </c>
      <c r="AB130" s="1777">
        <v>10.8</v>
      </c>
      <c r="AC130" s="1777">
        <v>9.5</v>
      </c>
      <c r="AD130" s="1777">
        <v>8</v>
      </c>
      <c r="AE130" s="1868">
        <v>5.7</v>
      </c>
      <c r="AF130" s="149"/>
    </row>
    <row r="131" spans="1:32" ht="15" customHeight="1">
      <c r="A131" s="1220"/>
      <c r="B131" s="1869" t="s">
        <v>274</v>
      </c>
      <c r="C131" s="1870"/>
      <c r="D131" s="1871"/>
      <c r="E131" s="1871"/>
      <c r="F131" s="1762"/>
      <c r="G131" s="1861" t="s">
        <v>3060</v>
      </c>
      <c r="H131" s="1763">
        <v>45</v>
      </c>
      <c r="I131" s="81">
        <v>47</v>
      </c>
      <c r="J131" s="81">
        <v>50</v>
      </c>
      <c r="K131" s="81">
        <v>55</v>
      </c>
      <c r="L131" s="81">
        <v>57</v>
      </c>
      <c r="M131" s="81">
        <v>60</v>
      </c>
      <c r="N131" s="81">
        <v>65</v>
      </c>
      <c r="O131" s="81">
        <v>67</v>
      </c>
      <c r="P131" s="1872">
        <v>70</v>
      </c>
      <c r="Q131" s="1872">
        <v>75</v>
      </c>
      <c r="R131" s="1872">
        <v>85</v>
      </c>
      <c r="S131" s="1872">
        <v>90</v>
      </c>
      <c r="T131" s="1872">
        <v>100</v>
      </c>
      <c r="U131" s="1872">
        <v>110</v>
      </c>
      <c r="V131" s="1872">
        <v>120</v>
      </c>
      <c r="W131" s="1872">
        <v>130</v>
      </c>
      <c r="X131" s="1872">
        <v>140</v>
      </c>
      <c r="Y131" s="1872">
        <v>150</v>
      </c>
      <c r="Z131" s="1872">
        <v>160</v>
      </c>
      <c r="AA131" s="1872">
        <v>170</v>
      </c>
      <c r="AB131" s="1872">
        <v>180</v>
      </c>
      <c r="AC131" s="1872">
        <v>190</v>
      </c>
      <c r="AD131" s="1872">
        <v>200</v>
      </c>
      <c r="AE131" s="1873">
        <v>225</v>
      </c>
      <c r="AF131" s="149"/>
    </row>
    <row r="132" spans="1:32" ht="15" customHeight="1">
      <c r="A132" s="1220"/>
      <c r="B132" s="1745">
        <v>96501046</v>
      </c>
      <c r="C132" s="1874" t="s">
        <v>3182</v>
      </c>
      <c r="D132" s="1875">
        <v>4</v>
      </c>
      <c r="E132" s="1875">
        <v>3</v>
      </c>
      <c r="F132" s="1464">
        <f>+_xlfn.IFNA(VLOOKUP(B132,[2]Hoja1!$A:$C,3,FALSE),"Consultar")</f>
        <v>3975</v>
      </c>
      <c r="G132" s="1861" t="s">
        <v>2987</v>
      </c>
      <c r="H132" s="1876">
        <v>12.3</v>
      </c>
      <c r="I132" s="1759">
        <v>11.9</v>
      </c>
      <c r="J132" s="1759">
        <v>11.4</v>
      </c>
      <c r="K132" s="1759">
        <v>10.5</v>
      </c>
      <c r="L132" s="1759">
        <v>10</v>
      </c>
      <c r="M132" s="1759">
        <v>9.4</v>
      </c>
      <c r="N132" s="1759">
        <v>8</v>
      </c>
      <c r="O132" s="1759">
        <v>7.4</v>
      </c>
      <c r="P132" s="1759">
        <v>6.1</v>
      </c>
      <c r="Q132" s="1759"/>
      <c r="R132" s="1759"/>
      <c r="S132" s="1759"/>
      <c r="T132" s="1739"/>
      <c r="U132" s="1743"/>
      <c r="V132" s="1743"/>
      <c r="W132" s="1743"/>
      <c r="X132" s="1739"/>
      <c r="Y132" s="1739"/>
      <c r="Z132" s="1739"/>
      <c r="AA132" s="1743"/>
      <c r="AB132" s="1743"/>
      <c r="AC132" s="1743"/>
      <c r="AD132" s="1743"/>
      <c r="AE132" s="1744"/>
      <c r="AF132" s="149"/>
    </row>
    <row r="133" spans="1:32" ht="15" customHeight="1">
      <c r="A133" s="1220"/>
      <c r="B133" s="1752">
        <v>96501047</v>
      </c>
      <c r="C133" s="1866" t="s">
        <v>3183</v>
      </c>
      <c r="D133" s="1867">
        <v>4</v>
      </c>
      <c r="E133" s="1867">
        <v>3</v>
      </c>
      <c r="F133" s="1464">
        <f>+_xlfn.IFNA(VLOOKUP(B133,[2]Hoja1!$A:$C,3,FALSE),"Consultar")</f>
        <v>4185</v>
      </c>
      <c r="G133" s="1861" t="s">
        <v>330</v>
      </c>
      <c r="H133" s="1877"/>
      <c r="I133" s="1777">
        <v>12.9</v>
      </c>
      <c r="J133" s="1777">
        <v>12.4</v>
      </c>
      <c r="K133" s="1777">
        <v>11.7</v>
      </c>
      <c r="L133" s="1777">
        <v>11.4</v>
      </c>
      <c r="M133" s="1777">
        <v>10.9</v>
      </c>
      <c r="N133" s="1777">
        <v>9.9</v>
      </c>
      <c r="O133" s="1777">
        <v>9.6</v>
      </c>
      <c r="P133" s="1777">
        <v>8.9</v>
      </c>
      <c r="Q133" s="1777">
        <v>7.7</v>
      </c>
      <c r="R133" s="1777"/>
      <c r="S133" s="1777"/>
      <c r="T133" s="1756"/>
      <c r="U133" s="1757"/>
      <c r="V133" s="1757"/>
      <c r="W133" s="1757"/>
      <c r="X133" s="1756"/>
      <c r="Y133" s="1756"/>
      <c r="Z133" s="1756"/>
      <c r="AA133" s="1757"/>
      <c r="AB133" s="1757"/>
      <c r="AC133" s="1757"/>
      <c r="AD133" s="1757"/>
      <c r="AE133" s="1767"/>
      <c r="AF133" s="149"/>
    </row>
    <row r="134" spans="1:32" ht="15" customHeight="1">
      <c r="A134" s="1220"/>
      <c r="B134" s="1769">
        <v>96501048</v>
      </c>
      <c r="C134" s="1859" t="s">
        <v>3184</v>
      </c>
      <c r="D134" s="1860">
        <v>4</v>
      </c>
      <c r="E134" s="1860">
        <v>3</v>
      </c>
      <c r="F134" s="1406" t="str">
        <f>+_xlfn.IFNA(VLOOKUP(B134,[2]Hoja1!$A:$C,3,FALSE),"Consultar")</f>
        <v>Consultar</v>
      </c>
      <c r="G134" s="1861" t="s">
        <v>2712</v>
      </c>
      <c r="H134" s="1863"/>
      <c r="I134" s="1776"/>
      <c r="J134" s="1776"/>
      <c r="K134" s="1776">
        <v>12.5</v>
      </c>
      <c r="L134" s="1776">
        <v>12.2</v>
      </c>
      <c r="M134" s="1776">
        <v>11.8</v>
      </c>
      <c r="N134" s="1776">
        <v>11.1</v>
      </c>
      <c r="O134" s="1776">
        <v>10.8</v>
      </c>
      <c r="P134" s="1776">
        <v>10.4</v>
      </c>
      <c r="Q134" s="1776">
        <v>9.5</v>
      </c>
      <c r="R134" s="1776">
        <v>7.4</v>
      </c>
      <c r="S134" s="1776">
        <v>5.6</v>
      </c>
      <c r="T134" s="1771"/>
      <c r="U134" s="1774"/>
      <c r="V134" s="1774"/>
      <c r="W134" s="1774"/>
      <c r="X134" s="1771"/>
      <c r="Y134" s="1771"/>
      <c r="Z134" s="1771"/>
      <c r="AA134" s="1774"/>
      <c r="AB134" s="1774"/>
      <c r="AC134" s="1774"/>
      <c r="AD134" s="1774"/>
      <c r="AE134" s="1775"/>
      <c r="AF134" s="149"/>
    </row>
    <row r="135" spans="1:32" ht="15" customHeight="1">
      <c r="A135" s="1220"/>
      <c r="B135" s="1752">
        <v>96501049</v>
      </c>
      <c r="C135" s="1866" t="s">
        <v>3185</v>
      </c>
      <c r="D135" s="1867" t="s">
        <v>1165</v>
      </c>
      <c r="E135" s="1867">
        <v>4</v>
      </c>
      <c r="F135" s="1464">
        <f>+_xlfn.IFNA(VLOOKUP(B135,[2]Hoja1!$A:$C,3,FALSE),"Consultar")</f>
        <v>4997</v>
      </c>
      <c r="G135" s="1861" t="s">
        <v>2714</v>
      </c>
      <c r="H135" s="1877"/>
      <c r="I135" s="1777"/>
      <c r="J135" s="1777"/>
      <c r="K135" s="1777"/>
      <c r="L135" s="1777"/>
      <c r="M135" s="1777">
        <v>12.8</v>
      </c>
      <c r="N135" s="1777">
        <v>12.2</v>
      </c>
      <c r="O135" s="1777">
        <v>12</v>
      </c>
      <c r="P135" s="1777">
        <v>11.6</v>
      </c>
      <c r="Q135" s="1777">
        <v>10.9</v>
      </c>
      <c r="R135" s="1777">
        <v>9.5</v>
      </c>
      <c r="S135" s="1777">
        <v>8.6</v>
      </c>
      <c r="T135" s="1777">
        <v>6</v>
      </c>
      <c r="U135" s="1757"/>
      <c r="V135" s="1757"/>
      <c r="W135" s="1757"/>
      <c r="X135" s="1777"/>
      <c r="Y135" s="1777"/>
      <c r="Z135" s="1777"/>
      <c r="AA135" s="1757"/>
      <c r="AB135" s="1757"/>
      <c r="AC135" s="1757"/>
      <c r="AD135" s="1757"/>
      <c r="AE135" s="1767"/>
      <c r="AF135" s="149"/>
    </row>
    <row r="136" spans="1:32" ht="15" customHeight="1">
      <c r="A136" s="1220"/>
      <c r="B136" s="1752">
        <v>96501050</v>
      </c>
      <c r="C136" s="1866" t="s">
        <v>3186</v>
      </c>
      <c r="D136" s="1756" t="s">
        <v>1165</v>
      </c>
      <c r="E136" s="1756">
        <v>4</v>
      </c>
      <c r="F136" s="1464">
        <f>+_xlfn.IFNA(VLOOKUP(B136,[2]Hoja1!$A:$C,3,FALSE),"Consultar")</f>
        <v>5391</v>
      </c>
      <c r="G136" s="1878">
        <f>+_xlfn.IFNA(VLOOKUP(G137,[2]Hoja1!$A:$C,3,FALSE),"Consultar")</f>
        <v>84</v>
      </c>
      <c r="H136" s="1879"/>
      <c r="I136" s="1757"/>
      <c r="J136" s="1757"/>
      <c r="K136" s="1757"/>
      <c r="L136" s="1757"/>
      <c r="M136" s="1757"/>
      <c r="N136" s="1777"/>
      <c r="O136" s="1777"/>
      <c r="P136" s="1756">
        <v>12.9</v>
      </c>
      <c r="Q136" s="1756">
        <v>11.9</v>
      </c>
      <c r="R136" s="1756">
        <v>10.8</v>
      </c>
      <c r="S136" s="1756">
        <v>10.199999999999999</v>
      </c>
      <c r="T136" s="1756">
        <v>9.5</v>
      </c>
      <c r="U136" s="1756">
        <v>8</v>
      </c>
      <c r="V136" s="1756">
        <v>5.8</v>
      </c>
      <c r="W136" s="1756"/>
      <c r="X136" s="1756"/>
      <c r="Y136" s="1756"/>
      <c r="Z136" s="1756"/>
      <c r="AA136" s="1757"/>
      <c r="AB136" s="1757"/>
      <c r="AC136" s="1757"/>
      <c r="AD136" s="1757"/>
      <c r="AE136" s="1767"/>
      <c r="AF136" s="149"/>
    </row>
    <row r="137" spans="1:32" ht="15" customHeight="1">
      <c r="A137" s="1220"/>
      <c r="B137" s="1752">
        <v>96501283</v>
      </c>
      <c r="C137" s="1866" t="s">
        <v>3187</v>
      </c>
      <c r="D137" s="1756" t="s">
        <v>412</v>
      </c>
      <c r="E137" s="1756">
        <v>5.5</v>
      </c>
      <c r="F137" s="1464">
        <f>+_xlfn.IFNA(VLOOKUP(B137,[2]Hoja1!$A:$C,3,FALSE),"Consultar")</f>
        <v>6285</v>
      </c>
      <c r="G137" s="1880">
        <v>339911</v>
      </c>
      <c r="H137" s="1879"/>
      <c r="I137" s="1757"/>
      <c r="J137" s="1757"/>
      <c r="K137" s="1757"/>
      <c r="L137" s="1757"/>
      <c r="M137" s="1757"/>
      <c r="N137" s="1757"/>
      <c r="O137" s="1777"/>
      <c r="P137" s="1777"/>
      <c r="Q137" s="1777"/>
      <c r="R137" s="1756">
        <v>12.3</v>
      </c>
      <c r="S137" s="1756">
        <v>11.9</v>
      </c>
      <c r="T137" s="1756">
        <v>11.4</v>
      </c>
      <c r="U137" s="1756">
        <v>10.5</v>
      </c>
      <c r="V137" s="1756">
        <v>9.4</v>
      </c>
      <c r="W137" s="1756">
        <v>8</v>
      </c>
      <c r="X137" s="1756">
        <v>6</v>
      </c>
      <c r="Y137" s="1756"/>
      <c r="Z137" s="1756"/>
      <c r="AA137" s="1757"/>
      <c r="AB137" s="1757"/>
      <c r="AC137" s="1757"/>
      <c r="AD137" s="1757"/>
      <c r="AE137" s="1767"/>
      <c r="AF137" s="149"/>
    </row>
    <row r="138" spans="1:32" ht="15" customHeight="1">
      <c r="A138" s="1220"/>
      <c r="B138" s="1745">
        <v>96501284</v>
      </c>
      <c r="C138" s="1874" t="s">
        <v>3188</v>
      </c>
      <c r="D138" s="1739" t="s">
        <v>412</v>
      </c>
      <c r="E138" s="1739">
        <v>5.5</v>
      </c>
      <c r="F138" s="1464">
        <f>+_xlfn.IFNA(VLOOKUP(B138,[2]Hoja1!$A:$C,3,FALSE),"Consultar")</f>
        <v>6674</v>
      </c>
      <c r="G138" s="1880"/>
      <c r="H138" s="1876"/>
      <c r="I138" s="1759"/>
      <c r="J138" s="1759"/>
      <c r="K138" s="1759"/>
      <c r="L138" s="1759"/>
      <c r="M138" s="1759"/>
      <c r="N138" s="1759"/>
      <c r="O138" s="1759"/>
      <c r="P138" s="1759"/>
      <c r="Q138" s="1759"/>
      <c r="R138" s="1759"/>
      <c r="S138" s="1739"/>
      <c r="T138" s="1739">
        <v>12.4</v>
      </c>
      <c r="U138" s="1739">
        <v>11.7</v>
      </c>
      <c r="V138" s="1739">
        <v>10.8</v>
      </c>
      <c r="W138" s="1739">
        <v>10</v>
      </c>
      <c r="X138" s="1739">
        <v>8.9</v>
      </c>
      <c r="Y138" s="1739">
        <v>7.7</v>
      </c>
      <c r="Z138" s="1739">
        <v>5.7</v>
      </c>
      <c r="AA138" s="1743"/>
      <c r="AB138" s="1743"/>
      <c r="AC138" s="1743"/>
      <c r="AD138" s="1743"/>
      <c r="AE138" s="1744"/>
      <c r="AF138" s="149"/>
    </row>
    <row r="139" spans="1:32" ht="15" customHeight="1">
      <c r="A139" s="1220"/>
      <c r="B139" s="1769">
        <v>96501285</v>
      </c>
      <c r="C139" s="1859" t="s">
        <v>3189</v>
      </c>
      <c r="D139" s="1771">
        <v>10</v>
      </c>
      <c r="E139" s="1771">
        <v>7.5</v>
      </c>
      <c r="F139" s="1406">
        <f>+_xlfn.IFNA(VLOOKUP(B139,[2]Hoja1!$A:$C,3,FALSE),"Consultar")</f>
        <v>7254</v>
      </c>
      <c r="G139" s="1880"/>
      <c r="H139" s="1863"/>
      <c r="I139" s="1776"/>
      <c r="J139" s="1776"/>
      <c r="K139" s="1776"/>
      <c r="L139" s="1776"/>
      <c r="M139" s="1776"/>
      <c r="N139" s="1776"/>
      <c r="O139" s="1776"/>
      <c r="P139" s="1776"/>
      <c r="Q139" s="1776"/>
      <c r="R139" s="1776"/>
      <c r="S139" s="1771"/>
      <c r="T139" s="1771"/>
      <c r="U139" s="1771">
        <v>12.8</v>
      </c>
      <c r="V139" s="1771">
        <v>12.2</v>
      </c>
      <c r="W139" s="1771">
        <v>11.5</v>
      </c>
      <c r="X139" s="1771">
        <v>10.7</v>
      </c>
      <c r="Y139" s="1771">
        <v>10</v>
      </c>
      <c r="Z139" s="1771">
        <v>9</v>
      </c>
      <c r="AA139" s="1771">
        <v>7.9</v>
      </c>
      <c r="AB139" s="1771">
        <v>6.4</v>
      </c>
      <c r="AC139" s="1771"/>
      <c r="AD139" s="1771"/>
      <c r="AE139" s="1775"/>
      <c r="AF139" s="149"/>
    </row>
    <row r="140" spans="1:32" ht="15" customHeight="1">
      <c r="A140" s="1220"/>
      <c r="B140" s="1769">
        <v>96501286</v>
      </c>
      <c r="C140" s="1859" t="s">
        <v>3190</v>
      </c>
      <c r="D140" s="1771">
        <v>10</v>
      </c>
      <c r="E140" s="1771">
        <v>7.5</v>
      </c>
      <c r="F140" s="1406">
        <f>+_xlfn.IFNA(VLOOKUP(B140,[2]Hoja1!$A:$C,3,FALSE),"Consultar")</f>
        <v>7653</v>
      </c>
      <c r="G140" s="1881"/>
      <c r="H140" s="1863"/>
      <c r="I140" s="1776"/>
      <c r="J140" s="1776"/>
      <c r="K140" s="1776"/>
      <c r="L140" s="1776"/>
      <c r="M140" s="1776"/>
      <c r="N140" s="1776"/>
      <c r="O140" s="1776"/>
      <c r="P140" s="1776"/>
      <c r="Q140" s="1776"/>
      <c r="R140" s="1776"/>
      <c r="S140" s="1771"/>
      <c r="T140" s="1771"/>
      <c r="U140" s="1771"/>
      <c r="V140" s="1771">
        <v>12.9</v>
      </c>
      <c r="W140" s="1771">
        <v>12.4</v>
      </c>
      <c r="X140" s="1771">
        <v>11.8</v>
      </c>
      <c r="Y140" s="1771">
        <v>11.1</v>
      </c>
      <c r="Z140" s="1771">
        <v>10.4</v>
      </c>
      <c r="AA140" s="1771">
        <v>9.6</v>
      </c>
      <c r="AB140" s="1771">
        <v>8.6999999999999993</v>
      </c>
      <c r="AC140" s="1771">
        <v>7.7</v>
      </c>
      <c r="AD140" s="1771">
        <v>6.3</v>
      </c>
      <c r="AE140" s="1775"/>
      <c r="AF140" s="149"/>
    </row>
    <row r="141" spans="1:32" ht="15" customHeight="1">
      <c r="A141" s="1220"/>
      <c r="B141" s="1752">
        <v>96501287</v>
      </c>
      <c r="C141" s="1866" t="s">
        <v>3191</v>
      </c>
      <c r="D141" s="1756">
        <v>10</v>
      </c>
      <c r="E141" s="1756">
        <v>7.5</v>
      </c>
      <c r="F141" s="1464">
        <f>+_xlfn.IFNA(VLOOKUP(B141,[2]Hoja1!$A:$C,3,FALSE),"Consultar")</f>
        <v>8035</v>
      </c>
      <c r="G141" s="1881"/>
      <c r="H141" s="1877"/>
      <c r="I141" s="1777"/>
      <c r="J141" s="1777"/>
      <c r="K141" s="1777"/>
      <c r="L141" s="1777"/>
      <c r="M141" s="1777"/>
      <c r="N141" s="1777"/>
      <c r="O141" s="1777"/>
      <c r="P141" s="1777"/>
      <c r="Q141" s="1777"/>
      <c r="R141" s="1777"/>
      <c r="S141" s="1756"/>
      <c r="T141" s="1756"/>
      <c r="U141" s="1756"/>
      <c r="V141" s="1756"/>
      <c r="W141" s="1756">
        <v>13</v>
      </c>
      <c r="X141" s="1756">
        <v>12.5</v>
      </c>
      <c r="Y141" s="1756">
        <v>11.9</v>
      </c>
      <c r="Z141" s="1756">
        <v>11.3</v>
      </c>
      <c r="AA141" s="1756">
        <v>10.7</v>
      </c>
      <c r="AB141" s="1756">
        <v>10.1</v>
      </c>
      <c r="AC141" s="1756">
        <v>9.3000000000000007</v>
      </c>
      <c r="AD141" s="1756">
        <v>8.5</v>
      </c>
      <c r="AE141" s="1882">
        <v>4.9000000000000004</v>
      </c>
      <c r="AF141" s="149"/>
    </row>
    <row r="142" spans="1:32" ht="15" customHeight="1">
      <c r="A142" s="1220"/>
      <c r="B142" s="1869" t="s">
        <v>274</v>
      </c>
      <c r="C142" s="1883"/>
      <c r="D142" s="1884"/>
      <c r="E142" s="1870"/>
      <c r="F142" s="1762"/>
      <c r="G142" s="1881"/>
      <c r="H142" s="1763">
        <v>7</v>
      </c>
      <c r="I142" s="81">
        <v>8</v>
      </c>
      <c r="J142" s="81">
        <v>9</v>
      </c>
      <c r="K142" s="81">
        <v>10</v>
      </c>
      <c r="L142" s="81">
        <v>12</v>
      </c>
      <c r="M142" s="81">
        <v>15</v>
      </c>
      <c r="N142" s="81">
        <v>17</v>
      </c>
      <c r="O142" s="81">
        <v>20</v>
      </c>
      <c r="P142" s="81">
        <v>22</v>
      </c>
      <c r="Q142" s="81">
        <v>25</v>
      </c>
      <c r="R142" s="81">
        <v>27</v>
      </c>
      <c r="S142" s="81">
        <v>30</v>
      </c>
      <c r="T142" s="81">
        <v>32</v>
      </c>
      <c r="U142" s="81">
        <v>35</v>
      </c>
      <c r="V142" s="81">
        <v>37</v>
      </c>
      <c r="W142" s="81">
        <v>40</v>
      </c>
      <c r="X142" s="81">
        <v>42</v>
      </c>
      <c r="Y142" s="81">
        <v>45</v>
      </c>
      <c r="Z142" s="81">
        <v>50</v>
      </c>
      <c r="AA142" s="81">
        <v>55</v>
      </c>
      <c r="AB142" s="81">
        <v>65</v>
      </c>
      <c r="AC142" s="81">
        <v>70</v>
      </c>
      <c r="AD142" s="81">
        <v>75</v>
      </c>
      <c r="AE142" s="82">
        <v>80</v>
      </c>
      <c r="AF142" s="149"/>
    </row>
    <row r="143" spans="1:32" ht="15" customHeight="1">
      <c r="A143" s="1220"/>
      <c r="B143" s="1769">
        <v>96501756</v>
      </c>
      <c r="C143" s="1859" t="s">
        <v>3192</v>
      </c>
      <c r="D143" s="1771" t="s">
        <v>386</v>
      </c>
      <c r="E143" s="1771">
        <v>1.1000000000000001</v>
      </c>
      <c r="F143" s="1406">
        <f>+_xlfn.IFNA(VLOOKUP(B143,[2]Hoja1!$A:$C,3,FALSE),"Consultar")</f>
        <v>2956</v>
      </c>
      <c r="G143" s="1881"/>
      <c r="H143" s="1773">
        <v>23</v>
      </c>
      <c r="I143" s="1771">
        <v>21.6</v>
      </c>
      <c r="J143" s="1771">
        <v>19.899999999999999</v>
      </c>
      <c r="K143" s="1771">
        <v>17.899999999999999</v>
      </c>
      <c r="L143" s="1771">
        <v>12.4</v>
      </c>
      <c r="M143" s="1771"/>
      <c r="N143" s="1771"/>
      <c r="O143" s="1771"/>
      <c r="P143" s="1771"/>
      <c r="Q143" s="1771"/>
      <c r="R143" s="1771"/>
      <c r="S143" s="1771"/>
      <c r="T143" s="1771"/>
      <c r="U143" s="1771"/>
      <c r="V143" s="1771"/>
      <c r="W143" s="1771"/>
      <c r="X143" s="1771"/>
      <c r="Y143" s="1771"/>
      <c r="Z143" s="1771"/>
      <c r="AA143" s="1771"/>
      <c r="AB143" s="1771"/>
      <c r="AC143" s="1771"/>
      <c r="AD143" s="1771"/>
      <c r="AE143" s="1885"/>
      <c r="AF143" s="149"/>
    </row>
    <row r="144" spans="1:32" ht="15" customHeight="1">
      <c r="A144" s="1220"/>
      <c r="B144" s="1769">
        <v>96501757</v>
      </c>
      <c r="C144" s="1859" t="s">
        <v>3193</v>
      </c>
      <c r="D144" s="1771">
        <v>3</v>
      </c>
      <c r="E144" s="1771">
        <v>2.2000000000000002</v>
      </c>
      <c r="F144" s="1406">
        <f>+_xlfn.IFNA(VLOOKUP(B144,[2]Hoja1!$A:$C,3,FALSE),"Consultar")</f>
        <v>3538</v>
      </c>
      <c r="G144" s="1881"/>
      <c r="H144" s="1773"/>
      <c r="I144" s="1771"/>
      <c r="J144" s="1771"/>
      <c r="K144" s="1771"/>
      <c r="L144" s="1771"/>
      <c r="M144" s="1771">
        <v>23.4</v>
      </c>
      <c r="N144" s="1771">
        <v>21.9</v>
      </c>
      <c r="O144" s="1771">
        <v>19.100000000000001</v>
      </c>
      <c r="P144" s="1771">
        <v>16.899999999999999</v>
      </c>
      <c r="Q144" s="1771">
        <v>12.4</v>
      </c>
      <c r="R144" s="1771">
        <v>7</v>
      </c>
      <c r="S144" s="1771"/>
      <c r="T144" s="1771"/>
      <c r="U144" s="1771"/>
      <c r="V144" s="1771"/>
      <c r="W144" s="1771"/>
      <c r="X144" s="1771"/>
      <c r="Y144" s="1771"/>
      <c r="Z144" s="1771"/>
      <c r="AA144" s="1771"/>
      <c r="AB144" s="1771"/>
      <c r="AC144" s="1771"/>
      <c r="AD144" s="1771"/>
      <c r="AE144" s="1885"/>
      <c r="AF144" s="149"/>
    </row>
    <row r="145" spans="1:33" ht="15" customHeight="1">
      <c r="A145" s="1220"/>
      <c r="B145" s="1769">
        <v>96501758</v>
      </c>
      <c r="C145" s="1859" t="s">
        <v>3194</v>
      </c>
      <c r="D145" s="1771">
        <v>4</v>
      </c>
      <c r="E145" s="1771">
        <v>3</v>
      </c>
      <c r="F145" s="1406">
        <f>+_xlfn.IFNA(VLOOKUP(B145,[2]Hoja1!$A:$C,3,FALSE),"Consultar")</f>
        <v>4057</v>
      </c>
      <c r="G145" s="1881"/>
      <c r="H145" s="1773"/>
      <c r="I145" s="1771"/>
      <c r="J145" s="1771"/>
      <c r="K145" s="1771"/>
      <c r="L145" s="1771"/>
      <c r="M145" s="1771"/>
      <c r="N145" s="1771"/>
      <c r="O145" s="1771"/>
      <c r="P145" s="1771"/>
      <c r="Q145" s="1771">
        <v>22.3</v>
      </c>
      <c r="R145" s="1771">
        <v>21.2</v>
      </c>
      <c r="S145" s="1771">
        <v>19.3</v>
      </c>
      <c r="T145" s="1771">
        <v>17.899999999999999</v>
      </c>
      <c r="U145" s="1771">
        <v>15.4</v>
      </c>
      <c r="V145" s="1771">
        <v>13.3</v>
      </c>
      <c r="W145" s="1771">
        <v>8.6</v>
      </c>
      <c r="X145" s="1771"/>
      <c r="Y145" s="1771"/>
      <c r="Z145" s="1771"/>
      <c r="AA145" s="1771"/>
      <c r="AB145" s="1771"/>
      <c r="AC145" s="1771"/>
      <c r="AD145" s="1771"/>
      <c r="AE145" s="1885"/>
      <c r="AF145" s="149"/>
    </row>
    <row r="146" spans="1:33" ht="15" customHeight="1">
      <c r="A146" s="1220"/>
      <c r="B146" s="1752">
        <v>96501759</v>
      </c>
      <c r="C146" s="1866" t="s">
        <v>3195</v>
      </c>
      <c r="D146" s="1756" t="s">
        <v>1165</v>
      </c>
      <c r="E146" s="1756">
        <v>4</v>
      </c>
      <c r="F146" s="1411">
        <f>+_xlfn.IFNA(VLOOKUP(B146,[2]Hoja1!$A:$C,3,FALSE),"Consultar")</f>
        <v>4698</v>
      </c>
      <c r="G146" s="1880"/>
      <c r="H146" s="1766"/>
      <c r="I146" s="1756"/>
      <c r="J146" s="1756"/>
      <c r="K146" s="1756"/>
      <c r="L146" s="1756"/>
      <c r="M146" s="1756"/>
      <c r="N146" s="1756"/>
      <c r="O146" s="1756"/>
      <c r="P146" s="1756"/>
      <c r="Q146" s="1756"/>
      <c r="R146" s="1756"/>
      <c r="S146" s="1756"/>
      <c r="T146" s="1756">
        <v>23.1</v>
      </c>
      <c r="U146" s="1756">
        <v>21.9</v>
      </c>
      <c r="V146" s="1756">
        <v>21</v>
      </c>
      <c r="W146" s="1756">
        <v>19.600000000000001</v>
      </c>
      <c r="X146" s="1756">
        <v>18.600000000000001</v>
      </c>
      <c r="Y146" s="1756">
        <v>16.899999999999999</v>
      </c>
      <c r="Z146" s="1756">
        <v>13.2</v>
      </c>
      <c r="AA146" s="1756">
        <v>5.6</v>
      </c>
      <c r="AB146" s="1756"/>
      <c r="AC146" s="1756"/>
      <c r="AD146" s="1756"/>
      <c r="AE146" s="1882"/>
      <c r="AF146" s="1843"/>
      <c r="AG146" s="1212"/>
    </row>
    <row r="147" spans="1:33" ht="15" customHeight="1">
      <c r="A147" s="1220"/>
      <c r="B147" s="1769">
        <v>96501760</v>
      </c>
      <c r="C147" s="1859" t="s">
        <v>3196</v>
      </c>
      <c r="D147" s="1771" t="s">
        <v>1165</v>
      </c>
      <c r="E147" s="1771">
        <v>4</v>
      </c>
      <c r="F147" s="1406">
        <f>+_xlfn.IFNA(VLOOKUP(B147,[2]Hoja1!$A:$C,3,FALSE),"Consultar")</f>
        <v>4959</v>
      </c>
      <c r="G147" s="1880"/>
      <c r="H147" s="1773"/>
      <c r="I147" s="1771"/>
      <c r="J147" s="1771"/>
      <c r="K147" s="1771"/>
      <c r="L147" s="1771"/>
      <c r="M147" s="1771"/>
      <c r="N147" s="1771"/>
      <c r="O147" s="1771"/>
      <c r="P147" s="1771"/>
      <c r="Q147" s="1771"/>
      <c r="R147" s="1771"/>
      <c r="S147" s="1771"/>
      <c r="T147" s="1771"/>
      <c r="U147" s="1771"/>
      <c r="V147" s="1771"/>
      <c r="W147" s="1771">
        <v>23</v>
      </c>
      <c r="X147" s="1771">
        <v>22.3</v>
      </c>
      <c r="Y147" s="1771">
        <v>21.3</v>
      </c>
      <c r="Z147" s="1771">
        <v>19.399999999999999</v>
      </c>
      <c r="AA147" s="1771">
        <v>17.2</v>
      </c>
      <c r="AB147" s="1776">
        <v>10.7</v>
      </c>
      <c r="AC147" s="1776"/>
      <c r="AD147" s="1776"/>
      <c r="AE147" s="1864"/>
      <c r="AF147" s="149"/>
    </row>
    <row r="148" spans="1:33" ht="15" customHeight="1">
      <c r="A148" s="1220"/>
      <c r="B148" s="1769">
        <v>96501951</v>
      </c>
      <c r="C148" s="1859" t="s">
        <v>3197</v>
      </c>
      <c r="D148" s="1771" t="s">
        <v>412</v>
      </c>
      <c r="E148" s="1771">
        <v>5.5</v>
      </c>
      <c r="F148" s="1406">
        <f>+_xlfn.IFNA(VLOOKUP(B148,[2]Hoja1!$A:$C,3,FALSE),"Consultar")</f>
        <v>5889</v>
      </c>
      <c r="G148" s="1861" t="s">
        <v>2704</v>
      </c>
      <c r="H148" s="1773"/>
      <c r="I148" s="1771"/>
      <c r="J148" s="1771"/>
      <c r="K148" s="1771"/>
      <c r="L148" s="1771"/>
      <c r="M148" s="1771"/>
      <c r="N148" s="1771"/>
      <c r="O148" s="1771"/>
      <c r="P148" s="1771"/>
      <c r="Q148" s="1771"/>
      <c r="R148" s="1771"/>
      <c r="S148" s="1771"/>
      <c r="T148" s="1771"/>
      <c r="U148" s="1771"/>
      <c r="V148" s="1771"/>
      <c r="W148" s="1771"/>
      <c r="X148" s="1771"/>
      <c r="Y148" s="1771"/>
      <c r="Z148" s="1771">
        <v>22.7</v>
      </c>
      <c r="AA148" s="1771">
        <v>21.2</v>
      </c>
      <c r="AB148" s="1771">
        <v>17.899999999999999</v>
      </c>
      <c r="AC148" s="1771">
        <v>15.8</v>
      </c>
      <c r="AD148" s="1771">
        <v>13.3</v>
      </c>
      <c r="AE148" s="1885">
        <v>9.4</v>
      </c>
      <c r="AF148" s="149"/>
    </row>
    <row r="149" spans="1:33" ht="15" customHeight="1">
      <c r="A149" s="1220"/>
      <c r="B149" s="1761" t="s">
        <v>274</v>
      </c>
      <c r="C149" s="1883"/>
      <c r="D149" s="1870"/>
      <c r="E149" s="1870"/>
      <c r="F149" s="1762"/>
      <c r="G149" s="1861" t="s">
        <v>2706</v>
      </c>
      <c r="H149" s="1763">
        <v>55</v>
      </c>
      <c r="I149" s="81">
        <v>65</v>
      </c>
      <c r="J149" s="81">
        <v>70</v>
      </c>
      <c r="K149" s="81">
        <v>75</v>
      </c>
      <c r="L149" s="81">
        <v>80</v>
      </c>
      <c r="M149" s="81">
        <v>85</v>
      </c>
      <c r="N149" s="81">
        <v>90</v>
      </c>
      <c r="O149" s="81">
        <v>95</v>
      </c>
      <c r="P149" s="81">
        <v>100</v>
      </c>
      <c r="Q149" s="81">
        <v>105</v>
      </c>
      <c r="R149" s="81">
        <v>110</v>
      </c>
      <c r="S149" s="81">
        <v>115</v>
      </c>
      <c r="T149" s="81">
        <v>120</v>
      </c>
      <c r="U149" s="81">
        <v>125</v>
      </c>
      <c r="V149" s="81">
        <v>130</v>
      </c>
      <c r="W149" s="81">
        <v>145</v>
      </c>
      <c r="X149" s="81">
        <v>150</v>
      </c>
      <c r="Y149" s="1872">
        <v>160</v>
      </c>
      <c r="Z149" s="81">
        <v>180</v>
      </c>
      <c r="AA149" s="81">
        <v>190</v>
      </c>
      <c r="AB149" s="81">
        <v>200</v>
      </c>
      <c r="AC149" s="81">
        <v>210</v>
      </c>
      <c r="AD149" s="1764">
        <v>220</v>
      </c>
      <c r="AE149" s="82">
        <v>230</v>
      </c>
      <c r="AF149" s="149"/>
    </row>
    <row r="150" spans="1:33" ht="15" customHeight="1">
      <c r="A150" s="1220"/>
      <c r="B150" s="1752">
        <v>96501952</v>
      </c>
      <c r="C150" s="1866" t="s">
        <v>3198</v>
      </c>
      <c r="D150" s="1756" t="s">
        <v>412</v>
      </c>
      <c r="E150" s="1756">
        <v>5.5</v>
      </c>
      <c r="F150" s="1464">
        <f>+_xlfn.IFNA(VLOOKUP(B150,[2]Hoja1!$A:$C,3,FALSE),"Consultar")</f>
        <v>6157</v>
      </c>
      <c r="G150" s="1861" t="s">
        <v>3060</v>
      </c>
      <c r="H150" s="1766">
        <v>23.3</v>
      </c>
      <c r="I150" s="1756">
        <v>20.8</v>
      </c>
      <c r="J150" s="1756">
        <v>19.5</v>
      </c>
      <c r="K150" s="1756">
        <v>18</v>
      </c>
      <c r="L150" s="1756">
        <v>16.2</v>
      </c>
      <c r="M150" s="1756">
        <v>14.2</v>
      </c>
      <c r="N150" s="1756">
        <v>11.6</v>
      </c>
      <c r="O150" s="1756">
        <v>7</v>
      </c>
      <c r="P150" s="1756"/>
      <c r="Q150" s="1756"/>
      <c r="R150" s="1756"/>
      <c r="S150" s="1756"/>
      <c r="T150" s="1756"/>
      <c r="U150" s="1756"/>
      <c r="V150" s="1756"/>
      <c r="W150" s="1756"/>
      <c r="X150" s="1756"/>
      <c r="Y150" s="1756"/>
      <c r="Z150" s="1756"/>
      <c r="AA150" s="1757"/>
      <c r="AB150" s="1757"/>
      <c r="AC150" s="1756"/>
      <c r="AD150" s="1757"/>
      <c r="AE150" s="1882"/>
      <c r="AF150" s="149"/>
    </row>
    <row r="151" spans="1:33" ht="15" customHeight="1">
      <c r="A151" s="1220"/>
      <c r="B151" s="1752">
        <v>96501953</v>
      </c>
      <c r="C151" s="1866" t="s">
        <v>3199</v>
      </c>
      <c r="D151" s="1756">
        <v>10</v>
      </c>
      <c r="E151" s="1756">
        <v>7.5</v>
      </c>
      <c r="F151" s="1464">
        <f>+_xlfn.IFNA(VLOOKUP(B151,[2]Hoja1!$A:$C,3,FALSE),"Consultar")</f>
        <v>7145</v>
      </c>
      <c r="G151" s="1861" t="s">
        <v>2987</v>
      </c>
      <c r="H151" s="1766"/>
      <c r="I151" s="1756">
        <v>23.1</v>
      </c>
      <c r="J151" s="1756">
        <v>22</v>
      </c>
      <c r="K151" s="1756">
        <v>20.9</v>
      </c>
      <c r="L151" s="1756">
        <v>19.7</v>
      </c>
      <c r="M151" s="1756">
        <v>18.399999999999999</v>
      </c>
      <c r="N151" s="1756">
        <v>17</v>
      </c>
      <c r="O151" s="1756">
        <v>15.4</v>
      </c>
      <c r="P151" s="1756">
        <v>13.4</v>
      </c>
      <c r="Q151" s="1756">
        <v>11</v>
      </c>
      <c r="R151" s="1756">
        <v>6</v>
      </c>
      <c r="S151" s="1756"/>
      <c r="T151" s="1756"/>
      <c r="U151" s="1756"/>
      <c r="V151" s="1756"/>
      <c r="W151" s="1756"/>
      <c r="X151" s="1756"/>
      <c r="Y151" s="1756"/>
      <c r="Z151" s="1756"/>
      <c r="AA151" s="1757"/>
      <c r="AB151" s="1757"/>
      <c r="AC151" s="1756"/>
      <c r="AD151" s="1757"/>
      <c r="AE151" s="1882"/>
      <c r="AF151" s="149"/>
    </row>
    <row r="152" spans="1:33" ht="15" customHeight="1">
      <c r="A152" s="1220"/>
      <c r="B152" s="1752">
        <v>96501954</v>
      </c>
      <c r="C152" s="1866" t="s">
        <v>3200</v>
      </c>
      <c r="D152" s="1756">
        <v>10</v>
      </c>
      <c r="E152" s="1756">
        <v>7.5</v>
      </c>
      <c r="F152" s="1464" t="str">
        <f>+_xlfn.IFNA(VLOOKUP(B152,[2]Hoja1!$A:$C,3,FALSE),"Consultar")</f>
        <v>Consultar</v>
      </c>
      <c r="G152" s="1861" t="s">
        <v>3201</v>
      </c>
      <c r="H152" s="1766"/>
      <c r="I152" s="1756"/>
      <c r="J152" s="1756">
        <v>23.5</v>
      </c>
      <c r="K152" s="1756">
        <v>22.6</v>
      </c>
      <c r="L152" s="1756">
        <v>21.7</v>
      </c>
      <c r="M152" s="1756">
        <v>20.7</v>
      </c>
      <c r="N152" s="1756">
        <v>19.600000000000001</v>
      </c>
      <c r="O152" s="1756">
        <v>18.399999999999999</v>
      </c>
      <c r="P152" s="1756">
        <v>17.100000000000001</v>
      </c>
      <c r="Q152" s="1756">
        <v>15.8</v>
      </c>
      <c r="R152" s="1756">
        <v>14.1</v>
      </c>
      <c r="S152" s="1756">
        <v>12.2</v>
      </c>
      <c r="T152" s="1756">
        <v>9.5</v>
      </c>
      <c r="U152" s="1756"/>
      <c r="V152" s="1756"/>
      <c r="W152" s="1756"/>
      <c r="X152" s="1756"/>
      <c r="Y152" s="1756"/>
      <c r="Z152" s="1756"/>
      <c r="AA152" s="1757"/>
      <c r="AB152" s="1757"/>
      <c r="AC152" s="1756"/>
      <c r="AD152" s="1757"/>
      <c r="AE152" s="1882"/>
      <c r="AF152" s="149"/>
    </row>
    <row r="153" spans="1:33" ht="15" customHeight="1">
      <c r="A153" s="1220"/>
      <c r="B153" s="1752">
        <v>96501955</v>
      </c>
      <c r="C153" s="1866" t="s">
        <v>3202</v>
      </c>
      <c r="D153" s="1756">
        <v>15</v>
      </c>
      <c r="E153" s="1756">
        <v>11</v>
      </c>
      <c r="F153" s="1464">
        <f>+_xlfn.IFNA(VLOOKUP(B153,[2]Hoja1!$A:$C,3,FALSE),"Consultar")</f>
        <v>8614</v>
      </c>
      <c r="G153" s="1861" t="s">
        <v>2714</v>
      </c>
      <c r="H153" s="1766"/>
      <c r="I153" s="1756"/>
      <c r="J153" s="1756"/>
      <c r="K153" s="1756"/>
      <c r="L153" s="1756">
        <v>23.5</v>
      </c>
      <c r="M153" s="1756">
        <v>22.7</v>
      </c>
      <c r="N153" s="1756">
        <v>21.8</v>
      </c>
      <c r="O153" s="1756">
        <v>20.9</v>
      </c>
      <c r="P153" s="1756">
        <v>19.899999999999999</v>
      </c>
      <c r="Q153" s="1756">
        <v>19</v>
      </c>
      <c r="R153" s="1756">
        <v>17.899999999999999</v>
      </c>
      <c r="S153" s="1756">
        <v>16.8</v>
      </c>
      <c r="T153" s="1756">
        <v>15.2</v>
      </c>
      <c r="U153" s="1756">
        <v>13.7</v>
      </c>
      <c r="V153" s="1756">
        <v>11.9</v>
      </c>
      <c r="W153" s="1756"/>
      <c r="X153" s="1756"/>
      <c r="Y153" s="1756"/>
      <c r="Z153" s="1756"/>
      <c r="AA153" s="1757"/>
      <c r="AB153" s="1757"/>
      <c r="AC153" s="1756"/>
      <c r="AD153" s="1757"/>
      <c r="AE153" s="1882"/>
      <c r="AF153" s="149"/>
    </row>
    <row r="154" spans="1:33" ht="15" customHeight="1">
      <c r="A154" s="1220"/>
      <c r="B154" s="1769">
        <v>96501956</v>
      </c>
      <c r="C154" s="1859" t="s">
        <v>3203</v>
      </c>
      <c r="D154" s="1771">
        <v>15</v>
      </c>
      <c r="E154" s="1771">
        <v>11</v>
      </c>
      <c r="F154" s="1406">
        <f>+_xlfn.IFNA(VLOOKUP(B154,[2]Hoja1!$A:$C,3,FALSE),"Consultar")</f>
        <v>9148</v>
      </c>
      <c r="G154" s="1878">
        <f>+_xlfn.IFNA(VLOOKUP(G155,[2]Hoja1!$A:$C,3,FALSE),"Consultar")</f>
        <v>84</v>
      </c>
      <c r="H154" s="1773"/>
      <c r="I154" s="1771"/>
      <c r="J154" s="1771"/>
      <c r="K154" s="1771"/>
      <c r="L154" s="1771"/>
      <c r="M154" s="1771"/>
      <c r="N154" s="1771"/>
      <c r="O154" s="1771">
        <v>23.5</v>
      </c>
      <c r="P154" s="1771">
        <v>22.8</v>
      </c>
      <c r="Q154" s="1771">
        <v>22.1</v>
      </c>
      <c r="R154" s="1771">
        <v>21.4</v>
      </c>
      <c r="S154" s="1771">
        <v>20.6</v>
      </c>
      <c r="T154" s="1771">
        <v>19.8</v>
      </c>
      <c r="U154" s="1771">
        <v>18.899999999999999</v>
      </c>
      <c r="V154" s="1771">
        <v>18.100000000000001</v>
      </c>
      <c r="W154" s="1771">
        <v>15</v>
      </c>
      <c r="X154" s="1771">
        <v>13.5</v>
      </c>
      <c r="Y154" s="1771">
        <v>9.9</v>
      </c>
      <c r="Z154" s="1771"/>
      <c r="AA154" s="1774"/>
      <c r="AB154" s="1774"/>
      <c r="AC154" s="1771"/>
      <c r="AD154" s="1774"/>
      <c r="AE154" s="1885"/>
      <c r="AF154" s="149"/>
    </row>
    <row r="155" spans="1:33" ht="15" customHeight="1">
      <c r="A155" s="1220"/>
      <c r="B155" s="1752">
        <v>96501957</v>
      </c>
      <c r="C155" s="1866" t="s">
        <v>3204</v>
      </c>
      <c r="D155" s="1756">
        <v>15</v>
      </c>
      <c r="E155" s="1756">
        <v>11</v>
      </c>
      <c r="F155" s="1464">
        <f>+_xlfn.IFNA(VLOOKUP(B155,[2]Hoja1!$A:$C,3,FALSE),"Consultar")</f>
        <v>9673</v>
      </c>
      <c r="G155" s="1880">
        <v>339911</v>
      </c>
      <c r="H155" s="1766"/>
      <c r="I155" s="1756"/>
      <c r="J155" s="1756"/>
      <c r="K155" s="1756"/>
      <c r="L155" s="1756"/>
      <c r="M155" s="1756"/>
      <c r="N155" s="1756"/>
      <c r="O155" s="1756"/>
      <c r="P155" s="1756"/>
      <c r="Q155" s="1756"/>
      <c r="R155" s="1756">
        <v>23.4</v>
      </c>
      <c r="S155" s="1756">
        <v>22.9</v>
      </c>
      <c r="T155" s="1756">
        <v>22.2</v>
      </c>
      <c r="U155" s="1756">
        <v>21.7</v>
      </c>
      <c r="V155" s="1756">
        <v>21</v>
      </c>
      <c r="W155" s="1756">
        <v>18.899999999999999</v>
      </c>
      <c r="X155" s="1756">
        <v>18.2</v>
      </c>
      <c r="Y155" s="1756">
        <v>16.5</v>
      </c>
      <c r="Z155" s="1756">
        <v>12</v>
      </c>
      <c r="AA155" s="1756">
        <v>7.5</v>
      </c>
      <c r="AB155" s="1757"/>
      <c r="AC155" s="1756"/>
      <c r="AD155" s="1757"/>
      <c r="AE155" s="1882"/>
      <c r="AF155" s="1843"/>
    </row>
    <row r="156" spans="1:33" ht="15" customHeight="1" thickBot="1">
      <c r="A156" s="1220"/>
      <c r="B156" s="1886">
        <v>96501958</v>
      </c>
      <c r="C156" s="1887" t="s">
        <v>3205</v>
      </c>
      <c r="D156" s="1888">
        <v>20</v>
      </c>
      <c r="E156" s="1888">
        <v>15</v>
      </c>
      <c r="F156" s="3103">
        <f>+_xlfn.IFNA(VLOOKUP(B156,[2]Hoja1!$A:$C,3,FALSE),"Consultar")</f>
        <v>12382</v>
      </c>
      <c r="G156" s="2002" t="s">
        <v>2718</v>
      </c>
      <c r="H156" s="1889"/>
      <c r="I156" s="1888"/>
      <c r="J156" s="1888"/>
      <c r="K156" s="1888"/>
      <c r="L156" s="1888"/>
      <c r="M156" s="1888"/>
      <c r="N156" s="1888"/>
      <c r="O156" s="1888"/>
      <c r="P156" s="1888"/>
      <c r="Q156" s="1888"/>
      <c r="R156" s="1888"/>
      <c r="S156" s="1888"/>
      <c r="T156" s="1888"/>
      <c r="U156" s="1888"/>
      <c r="V156" s="1888"/>
      <c r="W156" s="1888">
        <v>22.5</v>
      </c>
      <c r="X156" s="1888">
        <v>21.9</v>
      </c>
      <c r="Y156" s="1888">
        <v>21</v>
      </c>
      <c r="Z156" s="1888">
        <v>18.600000000000001</v>
      </c>
      <c r="AA156" s="1888">
        <v>17.3</v>
      </c>
      <c r="AB156" s="1890">
        <v>15.8</v>
      </c>
      <c r="AC156" s="1890">
        <v>14.1</v>
      </c>
      <c r="AD156" s="1891">
        <v>11.9</v>
      </c>
      <c r="AE156" s="1892">
        <v>8.6999999999999993</v>
      </c>
      <c r="AF156" s="149"/>
    </row>
    <row r="157" spans="1:33">
      <c r="B157" s="1893" t="s">
        <v>2751</v>
      </c>
      <c r="C157" s="1894"/>
      <c r="D157" s="1895"/>
      <c r="E157" s="1895"/>
      <c r="F157" s="1896"/>
      <c r="G157" s="1894"/>
      <c r="H157" s="1896"/>
      <c r="I157" s="1896"/>
      <c r="J157" s="1896"/>
      <c r="K157" s="1896"/>
      <c r="L157" s="1896"/>
      <c r="M157" s="1896"/>
      <c r="N157" s="1642"/>
      <c r="O157" s="1642"/>
      <c r="P157" s="1642"/>
      <c r="Q157" s="1642"/>
      <c r="R157" s="1642"/>
      <c r="S157" s="1642"/>
      <c r="T157" s="1642"/>
      <c r="U157" s="1642"/>
      <c r="V157" s="1642"/>
      <c r="W157" s="1642"/>
      <c r="X157" s="1642"/>
      <c r="Y157" s="1642"/>
      <c r="Z157" s="1642"/>
      <c r="AA157" s="1642"/>
      <c r="AB157" s="1642"/>
      <c r="AC157" s="1642"/>
      <c r="AD157" s="1897"/>
      <c r="AE157" s="1897"/>
      <c r="AF157" s="150"/>
    </row>
    <row r="158" spans="1:33" ht="14.65" customHeight="1">
      <c r="B158" s="1381" t="s">
        <v>2752</v>
      </c>
      <c r="C158" s="1455"/>
      <c r="D158" s="1663"/>
      <c r="H158" s="193"/>
      <c r="I158" s="193"/>
      <c r="J158" s="193"/>
      <c r="K158" s="193"/>
      <c r="L158" s="193"/>
      <c r="M158" s="193"/>
      <c r="N158" s="193"/>
      <c r="O158" s="193"/>
      <c r="P158" s="193"/>
      <c r="Q158" s="193"/>
      <c r="R158" s="193"/>
      <c r="S158" s="193"/>
      <c r="T158" s="193"/>
      <c r="U158" s="193"/>
      <c r="V158" s="193"/>
      <c r="W158" s="193"/>
      <c r="X158" s="193"/>
      <c r="Y158" s="193"/>
      <c r="Z158" s="193"/>
      <c r="AA158" s="193"/>
      <c r="AB158" s="193"/>
      <c r="AC158" s="193"/>
      <c r="AD158" s="1569"/>
      <c r="AE158" s="1569"/>
      <c r="AF158" s="150"/>
    </row>
    <row r="159" spans="1:33" ht="3.75" customHeight="1">
      <c r="B159" s="1787"/>
      <c r="H159" s="193"/>
      <c r="I159" s="193"/>
      <c r="J159" s="193"/>
      <c r="K159" s="193"/>
      <c r="L159" s="193"/>
      <c r="M159" s="193"/>
      <c r="N159" s="193"/>
      <c r="O159" s="193"/>
      <c r="P159" s="193"/>
      <c r="Q159" s="193"/>
      <c r="R159" s="193"/>
      <c r="S159" s="193"/>
      <c r="T159" s="193"/>
      <c r="U159" s="193"/>
      <c r="V159" s="193"/>
      <c r="W159" s="193"/>
      <c r="X159" s="193"/>
      <c r="Y159" s="193"/>
      <c r="Z159" s="193"/>
      <c r="AA159" s="193"/>
      <c r="AB159" s="193"/>
      <c r="AC159" s="193"/>
      <c r="AD159" s="1569"/>
      <c r="AE159" s="1569"/>
      <c r="AF159" s="150"/>
    </row>
    <row r="160" spans="1:33" ht="8.25" customHeight="1">
      <c r="B160" s="1787"/>
      <c r="H160" s="193"/>
      <c r="I160" s="193"/>
      <c r="J160" s="193"/>
      <c r="K160" s="193"/>
      <c r="L160" s="193"/>
      <c r="M160" s="193"/>
      <c r="N160" s="193"/>
      <c r="O160" s="193"/>
      <c r="P160" s="193"/>
      <c r="Q160" s="193"/>
      <c r="R160" s="193"/>
      <c r="S160" s="193"/>
      <c r="T160" s="193"/>
      <c r="U160" s="193"/>
      <c r="V160" s="193"/>
      <c r="W160" s="193"/>
      <c r="X160" s="193"/>
      <c r="Y160" s="193"/>
      <c r="Z160" s="193"/>
      <c r="AA160" s="193"/>
      <c r="AB160" s="193"/>
      <c r="AC160" s="193"/>
      <c r="AD160" s="1569"/>
      <c r="AE160" s="1569"/>
      <c r="AF160" s="150"/>
    </row>
    <row r="161" spans="1:32" ht="15.6">
      <c r="B161" s="1898"/>
      <c r="C161" s="1715"/>
      <c r="H161" s="193"/>
      <c r="I161" s="193"/>
      <c r="J161" s="193"/>
      <c r="K161" s="193"/>
      <c r="L161" s="193"/>
      <c r="M161" s="193"/>
      <c r="N161" s="193"/>
      <c r="O161" s="193"/>
      <c r="P161" s="193"/>
      <c r="Q161" s="193"/>
      <c r="R161" s="193"/>
      <c r="S161" s="193"/>
      <c r="T161" s="193"/>
      <c r="U161" s="193"/>
      <c r="V161" s="193"/>
      <c r="W161" s="193"/>
      <c r="X161" s="193"/>
      <c r="Y161" s="193"/>
      <c r="Z161" s="193"/>
      <c r="AA161" s="193"/>
      <c r="AB161" s="193"/>
      <c r="AC161" s="193"/>
      <c r="AD161" s="1569"/>
      <c r="AE161" s="1716"/>
      <c r="AF161" s="150"/>
    </row>
    <row r="162" spans="1:32" ht="22.9">
      <c r="B162" s="191" t="s">
        <v>3206</v>
      </c>
      <c r="M162" s="1569"/>
      <c r="AF162" s="150"/>
    </row>
    <row r="163" spans="1:32" ht="18" customHeight="1">
      <c r="B163" s="196" t="s">
        <v>3081</v>
      </c>
      <c r="AF163" s="150"/>
    </row>
    <row r="164" spans="1:32" ht="3" customHeight="1">
      <c r="B164" s="1787"/>
      <c r="AF164" s="150"/>
    </row>
    <row r="165" spans="1:32" ht="4.5" customHeight="1" thickBot="1">
      <c r="B165" s="1788"/>
      <c r="C165" s="210"/>
      <c r="D165" s="197"/>
      <c r="E165" s="197"/>
      <c r="F165" s="210"/>
      <c r="G165" s="210"/>
      <c r="H165" s="1338"/>
      <c r="I165" s="1338"/>
      <c r="J165" s="1338"/>
      <c r="K165" s="1338"/>
      <c r="L165" s="1338"/>
      <c r="M165" s="1338"/>
      <c r="N165" s="1338"/>
      <c r="O165" s="1338"/>
      <c r="P165" s="1338"/>
      <c r="Q165" s="1338"/>
      <c r="R165" s="1338"/>
      <c r="S165" s="1338"/>
      <c r="T165" s="1338"/>
      <c r="U165" s="1338"/>
      <c r="V165" s="1338"/>
      <c r="W165" s="1338"/>
      <c r="X165" s="1338"/>
      <c r="Y165" s="1338"/>
      <c r="Z165" s="1338"/>
      <c r="AA165" s="1338"/>
      <c r="AB165" s="1338"/>
      <c r="AC165" s="1338"/>
      <c r="AD165" s="1338"/>
      <c r="AE165" s="1338"/>
      <c r="AF165" s="150"/>
    </row>
    <row r="166" spans="1:32" ht="10.5" customHeight="1">
      <c r="A166" s="1220"/>
      <c r="B166" s="4955" t="s">
        <v>1101</v>
      </c>
      <c r="C166" s="4958" t="s">
        <v>320</v>
      </c>
      <c r="D166" s="4961" t="s">
        <v>1434</v>
      </c>
      <c r="E166" s="4962"/>
      <c r="F166" s="4662" t="s">
        <v>2429</v>
      </c>
      <c r="G166" s="4379" t="s">
        <v>2966</v>
      </c>
      <c r="H166" s="4967" t="s">
        <v>884</v>
      </c>
      <c r="I166" s="4716"/>
      <c r="J166" s="4716"/>
      <c r="K166" s="4716"/>
      <c r="L166" s="4716"/>
      <c r="M166" s="4716"/>
      <c r="N166" s="4716"/>
      <c r="O166" s="4716"/>
      <c r="P166" s="4716"/>
      <c r="Q166" s="4716"/>
      <c r="R166" s="4716"/>
      <c r="S166" s="4716"/>
      <c r="T166" s="4716"/>
      <c r="U166" s="4716"/>
      <c r="V166" s="4716"/>
      <c r="W166" s="4716"/>
      <c r="X166" s="4716"/>
      <c r="Y166" s="4716"/>
      <c r="Z166" s="4716"/>
      <c r="AA166" s="4716"/>
      <c r="AB166" s="4716"/>
      <c r="AC166" s="4716"/>
      <c r="AD166" s="4716"/>
      <c r="AE166" s="4717"/>
      <c r="AF166" s="149"/>
    </row>
    <row r="167" spans="1:32" ht="15.75" customHeight="1">
      <c r="A167" s="1220"/>
      <c r="B167" s="4956"/>
      <c r="C167" s="4959"/>
      <c r="D167" s="4963"/>
      <c r="E167" s="4964"/>
      <c r="F167" s="4965"/>
      <c r="G167" s="4380"/>
      <c r="H167" s="4968"/>
      <c r="I167" s="4722"/>
      <c r="J167" s="4722"/>
      <c r="K167" s="4722"/>
      <c r="L167" s="4722"/>
      <c r="M167" s="4722"/>
      <c r="N167" s="4722"/>
      <c r="O167" s="4722"/>
      <c r="P167" s="4722"/>
      <c r="Q167" s="4722"/>
      <c r="R167" s="4722"/>
      <c r="S167" s="4722"/>
      <c r="T167" s="4722"/>
      <c r="U167" s="4722"/>
      <c r="V167" s="4722"/>
      <c r="W167" s="4722"/>
      <c r="X167" s="4722"/>
      <c r="Y167" s="4722"/>
      <c r="Z167" s="4722"/>
      <c r="AA167" s="4722"/>
      <c r="AB167" s="4722"/>
      <c r="AC167" s="4722"/>
      <c r="AD167" s="4722"/>
      <c r="AE167" s="4723"/>
      <c r="AF167" s="149"/>
    </row>
    <row r="168" spans="1:32" ht="25.5" customHeight="1" thickBot="1">
      <c r="A168" s="1220"/>
      <c r="B168" s="4957"/>
      <c r="C168" s="4960"/>
      <c r="D168" s="755" t="s">
        <v>2697</v>
      </c>
      <c r="E168" s="755" t="s">
        <v>2430</v>
      </c>
      <c r="F168" s="4966"/>
      <c r="G168" s="4380"/>
      <c r="H168" s="755">
        <v>5</v>
      </c>
      <c r="I168" s="755">
        <v>8</v>
      </c>
      <c r="J168" s="755">
        <v>9</v>
      </c>
      <c r="K168" s="755">
        <v>10</v>
      </c>
      <c r="L168" s="755">
        <v>12</v>
      </c>
      <c r="M168" s="755">
        <v>15</v>
      </c>
      <c r="N168" s="755">
        <v>17</v>
      </c>
      <c r="O168" s="755">
        <v>20</v>
      </c>
      <c r="P168" s="755">
        <v>22</v>
      </c>
      <c r="Q168" s="755">
        <v>25</v>
      </c>
      <c r="R168" s="755">
        <v>27</v>
      </c>
      <c r="S168" s="755">
        <v>30</v>
      </c>
      <c r="T168" s="755">
        <v>32</v>
      </c>
      <c r="U168" s="755">
        <v>35</v>
      </c>
      <c r="V168" s="755">
        <v>37</v>
      </c>
      <c r="W168" s="755">
        <v>40</v>
      </c>
      <c r="X168" s="755">
        <v>42</v>
      </c>
      <c r="Y168" s="755">
        <v>45</v>
      </c>
      <c r="Z168" s="755">
        <v>50</v>
      </c>
      <c r="AA168" s="755">
        <v>55</v>
      </c>
      <c r="AB168" s="755">
        <v>65</v>
      </c>
      <c r="AC168" s="755">
        <v>70</v>
      </c>
      <c r="AD168" s="755">
        <v>75</v>
      </c>
      <c r="AE168" s="1045">
        <v>85</v>
      </c>
      <c r="AF168" s="149"/>
    </row>
    <row r="169" spans="1:32" ht="15" customHeight="1">
      <c r="A169" s="1220"/>
      <c r="B169" s="1899">
        <v>96500381</v>
      </c>
      <c r="C169" s="1900" t="s">
        <v>3207</v>
      </c>
      <c r="D169" s="1901" t="s">
        <v>386</v>
      </c>
      <c r="E169" s="1901">
        <v>1.1000000000000001</v>
      </c>
      <c r="F169" s="1406">
        <f>+_xlfn.IFNA(VLOOKUP(B169,[2]Hoja1!$A:$C,3,FALSE),"Consultar")</f>
        <v>3015</v>
      </c>
      <c r="G169" s="1902"/>
      <c r="H169" s="1903">
        <v>28.4</v>
      </c>
      <c r="I169" s="1901">
        <v>23.9</v>
      </c>
      <c r="J169" s="1901">
        <v>22</v>
      </c>
      <c r="K169" s="1901">
        <v>19.899999999999999</v>
      </c>
      <c r="L169" s="1901">
        <v>13.6</v>
      </c>
      <c r="M169" s="1901"/>
      <c r="N169" s="1901"/>
      <c r="O169" s="1901"/>
      <c r="P169" s="1901"/>
      <c r="Q169" s="1901"/>
      <c r="R169" s="1901"/>
      <c r="S169" s="1901"/>
      <c r="T169" s="1901"/>
      <c r="U169" s="1901"/>
      <c r="V169" s="1901"/>
      <c r="W169" s="1901"/>
      <c r="X169" s="1901"/>
      <c r="Y169" s="1901"/>
      <c r="Z169" s="1901"/>
      <c r="AA169" s="1901"/>
      <c r="AB169" s="1901"/>
      <c r="AC169" s="1901"/>
      <c r="AD169" s="1901"/>
      <c r="AE169" s="1904"/>
      <c r="AF169" s="149"/>
    </row>
    <row r="170" spans="1:32" ht="15" customHeight="1">
      <c r="A170" s="1220"/>
      <c r="B170" s="1769">
        <v>96500382</v>
      </c>
      <c r="C170" s="1859" t="s">
        <v>3208</v>
      </c>
      <c r="D170" s="1771">
        <v>3</v>
      </c>
      <c r="E170" s="1771">
        <v>2.2000000000000002</v>
      </c>
      <c r="F170" s="1406">
        <f>+_xlfn.IFNA(VLOOKUP(B170,[2]Hoja1!$A:$C,3,FALSE),"Consultar")</f>
        <v>3609</v>
      </c>
      <c r="G170" s="1881"/>
      <c r="H170" s="1773"/>
      <c r="I170" s="1771"/>
      <c r="J170" s="1771"/>
      <c r="K170" s="1771"/>
      <c r="L170" s="1771">
        <v>27.9</v>
      </c>
      <c r="M170" s="1771">
        <v>25.5</v>
      </c>
      <c r="N170" s="1771">
        <v>23.7</v>
      </c>
      <c r="O170" s="1771">
        <v>20.7</v>
      </c>
      <c r="P170" s="1771">
        <v>18.100000000000001</v>
      </c>
      <c r="Q170" s="1771">
        <v>12.6</v>
      </c>
      <c r="R170" s="1771">
        <v>6.6</v>
      </c>
      <c r="S170" s="1771"/>
      <c r="T170" s="1771"/>
      <c r="U170" s="1771"/>
      <c r="V170" s="1771"/>
      <c r="W170" s="1771"/>
      <c r="X170" s="1771"/>
      <c r="Y170" s="1771"/>
      <c r="Z170" s="1771"/>
      <c r="AA170" s="1771"/>
      <c r="AB170" s="1771"/>
      <c r="AC170" s="1771"/>
      <c r="AD170" s="1771"/>
      <c r="AE170" s="1775"/>
      <c r="AF170" s="149"/>
    </row>
    <row r="171" spans="1:32" ht="15" customHeight="1">
      <c r="A171" s="1220"/>
      <c r="B171" s="1769">
        <v>96500383</v>
      </c>
      <c r="C171" s="1859" t="s">
        <v>3209</v>
      </c>
      <c r="D171" s="1771" t="s">
        <v>1165</v>
      </c>
      <c r="E171" s="1771">
        <v>4</v>
      </c>
      <c r="F171" s="1406">
        <f>+_xlfn.IFNA(VLOOKUP(B171,[2]Hoja1!$A:$C,3,FALSE),"Consultar")</f>
        <v>5058</v>
      </c>
      <c r="G171" s="1881"/>
      <c r="H171" s="1773"/>
      <c r="I171" s="1771"/>
      <c r="J171" s="1771"/>
      <c r="K171" s="1771"/>
      <c r="L171" s="1771"/>
      <c r="M171" s="1771"/>
      <c r="N171" s="1771"/>
      <c r="O171" s="1771"/>
      <c r="P171" s="1771">
        <v>28.8</v>
      </c>
      <c r="Q171" s="1771">
        <v>27.3</v>
      </c>
      <c r="R171" s="1771">
        <v>26.2</v>
      </c>
      <c r="S171" s="1771">
        <v>24.3</v>
      </c>
      <c r="T171" s="1771">
        <v>23</v>
      </c>
      <c r="U171" s="1771">
        <v>20.7</v>
      </c>
      <c r="V171" s="1771">
        <v>18.7</v>
      </c>
      <c r="W171" s="1771">
        <v>14.9</v>
      </c>
      <c r="X171" s="1771">
        <v>11</v>
      </c>
      <c r="Y171" s="1771"/>
      <c r="Z171" s="1771"/>
      <c r="AA171" s="1771"/>
      <c r="AB171" s="1771"/>
      <c r="AC171" s="1771"/>
      <c r="AD171" s="1771"/>
      <c r="AE171" s="1775"/>
      <c r="AF171" s="149"/>
    </row>
    <row r="172" spans="1:32" ht="15" customHeight="1">
      <c r="A172" s="1220"/>
      <c r="B172" s="1752">
        <v>96500560</v>
      </c>
      <c r="C172" s="1866" t="s">
        <v>3210</v>
      </c>
      <c r="D172" s="1756" t="s">
        <v>412</v>
      </c>
      <c r="E172" s="1756">
        <v>5.5</v>
      </c>
      <c r="F172" s="1411">
        <f>+_xlfn.IFNA(VLOOKUP(B172,[2]Hoja1!$A:$C,3,FALSE),"Consultar")</f>
        <v>6007</v>
      </c>
      <c r="G172" s="1861" t="s">
        <v>2704</v>
      </c>
      <c r="H172" s="1766"/>
      <c r="I172" s="1756"/>
      <c r="J172" s="1756"/>
      <c r="K172" s="1756"/>
      <c r="L172" s="1756"/>
      <c r="M172" s="1756"/>
      <c r="N172" s="1756"/>
      <c r="O172" s="1756"/>
      <c r="P172" s="1756"/>
      <c r="Q172" s="1756"/>
      <c r="R172" s="1756"/>
      <c r="S172" s="1756">
        <v>28.9</v>
      </c>
      <c r="T172" s="1756">
        <v>28.1</v>
      </c>
      <c r="U172" s="1756">
        <v>26.9</v>
      </c>
      <c r="V172" s="1756">
        <v>26.1</v>
      </c>
      <c r="W172" s="1756">
        <v>24.7</v>
      </c>
      <c r="X172" s="1756">
        <v>23.7</v>
      </c>
      <c r="Y172" s="1756">
        <v>22</v>
      </c>
      <c r="Z172" s="1756">
        <v>18.7</v>
      </c>
      <c r="AA172" s="1756">
        <v>13.5</v>
      </c>
      <c r="AB172" s="1756"/>
      <c r="AC172" s="1756"/>
      <c r="AD172" s="1756"/>
      <c r="AE172" s="1767"/>
      <c r="AF172" s="149"/>
    </row>
    <row r="173" spans="1:32" ht="15" customHeight="1">
      <c r="A173" s="1220"/>
      <c r="B173" s="1769">
        <v>96500561</v>
      </c>
      <c r="C173" s="1859" t="s">
        <v>3211</v>
      </c>
      <c r="D173" s="1771" t="s">
        <v>412</v>
      </c>
      <c r="E173" s="1771">
        <v>5.5</v>
      </c>
      <c r="F173" s="1406">
        <f>+_xlfn.IFNA(VLOOKUP(B173,[2]Hoja1!$A:$C,3,FALSE),"Consultar")</f>
        <v>6280</v>
      </c>
      <c r="G173" s="1861" t="s">
        <v>2706</v>
      </c>
      <c r="H173" s="1773"/>
      <c r="I173" s="1771"/>
      <c r="J173" s="1771"/>
      <c r="K173" s="1771"/>
      <c r="L173" s="1771"/>
      <c r="M173" s="1771"/>
      <c r="N173" s="1771"/>
      <c r="O173" s="1771"/>
      <c r="P173" s="1771"/>
      <c r="Q173" s="1771"/>
      <c r="R173" s="1771"/>
      <c r="S173" s="1771"/>
      <c r="T173" s="1771"/>
      <c r="U173" s="1771"/>
      <c r="V173" s="1771">
        <v>29</v>
      </c>
      <c r="W173" s="1771">
        <v>28</v>
      </c>
      <c r="X173" s="1771">
        <v>27.4</v>
      </c>
      <c r="Y173" s="1771">
        <v>26.4</v>
      </c>
      <c r="Z173" s="1771">
        <v>24.6</v>
      </c>
      <c r="AA173" s="1771">
        <v>22.5</v>
      </c>
      <c r="AB173" s="1771">
        <v>16.7</v>
      </c>
      <c r="AC173" s="1776">
        <v>11.5</v>
      </c>
      <c r="AD173" s="1771"/>
      <c r="AE173" s="1775"/>
      <c r="AF173" s="149"/>
    </row>
    <row r="174" spans="1:32" ht="15" customHeight="1">
      <c r="A174" s="1220"/>
      <c r="B174" s="1769">
        <v>96500562</v>
      </c>
      <c r="C174" s="1859" t="s">
        <v>3212</v>
      </c>
      <c r="D174" s="1771">
        <v>10</v>
      </c>
      <c r="E174" s="1771">
        <v>7.5</v>
      </c>
      <c r="F174" s="1406">
        <f>+_xlfn.IFNA(VLOOKUP(B174,[2]Hoja1!$A:$C,3,FALSE),"Consultar")</f>
        <v>7288</v>
      </c>
      <c r="G174" s="1861" t="s">
        <v>3060</v>
      </c>
      <c r="H174" s="1773"/>
      <c r="I174" s="1771"/>
      <c r="J174" s="1771"/>
      <c r="K174" s="1771"/>
      <c r="L174" s="1771"/>
      <c r="M174" s="1771"/>
      <c r="N174" s="1771"/>
      <c r="O174" s="1771"/>
      <c r="P174" s="1771"/>
      <c r="Q174" s="1771"/>
      <c r="R174" s="1771"/>
      <c r="S174" s="1771"/>
      <c r="T174" s="1771"/>
      <c r="U174" s="1771"/>
      <c r="V174" s="1771"/>
      <c r="W174" s="1771"/>
      <c r="X174" s="1771"/>
      <c r="Y174" s="1771"/>
      <c r="Z174" s="1771">
        <v>27.8</v>
      </c>
      <c r="AA174" s="1771">
        <v>26.7</v>
      </c>
      <c r="AB174" s="1771">
        <v>23.1</v>
      </c>
      <c r="AC174" s="1771">
        <v>21.2</v>
      </c>
      <c r="AD174" s="1771">
        <v>18.899999999999999</v>
      </c>
      <c r="AE174" s="1885">
        <v>10.9</v>
      </c>
      <c r="AF174" s="149"/>
    </row>
    <row r="175" spans="1:32" ht="15" customHeight="1">
      <c r="A175" s="1220"/>
      <c r="B175" s="1905" t="s">
        <v>274</v>
      </c>
      <c r="C175" s="1906"/>
      <c r="D175" s="1906"/>
      <c r="E175" s="1906"/>
      <c r="F175" s="1762"/>
      <c r="G175" s="1861" t="s">
        <v>2987</v>
      </c>
      <c r="H175" s="1763">
        <v>50</v>
      </c>
      <c r="I175" s="81">
        <v>55</v>
      </c>
      <c r="J175" s="81">
        <v>65</v>
      </c>
      <c r="K175" s="81">
        <v>70</v>
      </c>
      <c r="L175" s="81">
        <v>75</v>
      </c>
      <c r="M175" s="81">
        <v>80</v>
      </c>
      <c r="N175" s="81">
        <v>85</v>
      </c>
      <c r="O175" s="81">
        <v>90</v>
      </c>
      <c r="P175" s="81">
        <v>95</v>
      </c>
      <c r="Q175" s="81">
        <v>100</v>
      </c>
      <c r="R175" s="81">
        <v>105</v>
      </c>
      <c r="S175" s="81">
        <v>110</v>
      </c>
      <c r="T175" s="81">
        <v>115</v>
      </c>
      <c r="U175" s="81">
        <v>120</v>
      </c>
      <c r="V175" s="81">
        <v>130</v>
      </c>
      <c r="W175" s="81">
        <v>145</v>
      </c>
      <c r="X175" s="81">
        <v>150</v>
      </c>
      <c r="Y175" s="1872">
        <v>160</v>
      </c>
      <c r="Z175" s="81">
        <v>180</v>
      </c>
      <c r="AA175" s="81">
        <v>190</v>
      </c>
      <c r="AB175" s="81">
        <v>200</v>
      </c>
      <c r="AC175" s="81">
        <v>220</v>
      </c>
      <c r="AD175" s="81">
        <v>230</v>
      </c>
      <c r="AE175" s="82">
        <v>240</v>
      </c>
      <c r="AF175" s="149"/>
    </row>
    <row r="176" spans="1:32" ht="15" customHeight="1">
      <c r="A176" s="1220"/>
      <c r="B176" s="1752">
        <v>96500563</v>
      </c>
      <c r="C176" s="1866" t="s">
        <v>3213</v>
      </c>
      <c r="D176" s="1756">
        <v>10</v>
      </c>
      <c r="E176" s="1756">
        <v>7.5</v>
      </c>
      <c r="F176" s="1464">
        <f>+_xlfn.IFNA(VLOOKUP(B176,[2]Hoja1!$A:$C,3,FALSE),"Consultar")</f>
        <v>7561</v>
      </c>
      <c r="G176" s="1861" t="s">
        <v>330</v>
      </c>
      <c r="H176" s="1766"/>
      <c r="I176" s="1756">
        <v>28.4</v>
      </c>
      <c r="J176" s="1756">
        <v>26</v>
      </c>
      <c r="K176" s="1756">
        <v>24.7</v>
      </c>
      <c r="L176" s="1756">
        <v>23.2</v>
      </c>
      <c r="M176" s="1756">
        <v>21.6</v>
      </c>
      <c r="N176" s="1756">
        <v>19.7</v>
      </c>
      <c r="O176" s="1756">
        <v>17.5</v>
      </c>
      <c r="P176" s="1756">
        <v>14.4</v>
      </c>
      <c r="Q176" s="1756">
        <v>8.8000000000000007</v>
      </c>
      <c r="R176" s="1756"/>
      <c r="S176" s="1756"/>
      <c r="T176" s="1756"/>
      <c r="U176" s="1756"/>
      <c r="V176" s="1756"/>
      <c r="W176" s="1756"/>
      <c r="X176" s="1756"/>
      <c r="Y176" s="1756"/>
      <c r="Z176" s="1756"/>
      <c r="AA176" s="1757"/>
      <c r="AB176" s="1757"/>
      <c r="AC176" s="1756"/>
      <c r="AD176" s="1756"/>
      <c r="AE176" s="1882"/>
      <c r="AF176" s="149"/>
    </row>
    <row r="177" spans="1:33" ht="15" customHeight="1">
      <c r="A177" s="1220"/>
      <c r="B177" s="1752">
        <v>96500564</v>
      </c>
      <c r="C177" s="1874" t="s">
        <v>3214</v>
      </c>
      <c r="D177" s="1739">
        <v>15</v>
      </c>
      <c r="E177" s="1739">
        <v>11</v>
      </c>
      <c r="F177" s="1464">
        <f>+_xlfn.IFNA(VLOOKUP(B177,[2]Hoja1!$A:$C,3,FALSE),"Consultar")</f>
        <v>9331</v>
      </c>
      <c r="G177" s="1861" t="s">
        <v>2712</v>
      </c>
      <c r="H177" s="1741"/>
      <c r="I177" s="1739"/>
      <c r="J177" s="1739">
        <v>28.4</v>
      </c>
      <c r="K177" s="1739">
        <v>27.4</v>
      </c>
      <c r="L177" s="1739">
        <v>26.3</v>
      </c>
      <c r="M177" s="1739">
        <v>25.2</v>
      </c>
      <c r="N177" s="1739">
        <v>23.9</v>
      </c>
      <c r="O177" s="1739">
        <v>22.6</v>
      </c>
      <c r="P177" s="1739">
        <v>21</v>
      </c>
      <c r="Q177" s="1739">
        <v>19.2</v>
      </c>
      <c r="R177" s="1739">
        <v>17.399999999999999</v>
      </c>
      <c r="S177" s="1739">
        <v>14.3</v>
      </c>
      <c r="T177" s="1739">
        <v>10.4</v>
      </c>
      <c r="U177" s="1739"/>
      <c r="V177" s="1739"/>
      <c r="W177" s="1739"/>
      <c r="X177" s="1739"/>
      <c r="Y177" s="1739"/>
      <c r="Z177" s="1739"/>
      <c r="AA177" s="1743"/>
      <c r="AB177" s="1743"/>
      <c r="AC177" s="1739"/>
      <c r="AD177" s="1739"/>
      <c r="AE177" s="1907"/>
      <c r="AF177" s="149"/>
    </row>
    <row r="178" spans="1:33" ht="15" customHeight="1">
      <c r="A178" s="1220"/>
      <c r="B178" s="1752">
        <v>96500565</v>
      </c>
      <c r="C178" s="1866" t="s">
        <v>3215</v>
      </c>
      <c r="D178" s="1756">
        <v>15</v>
      </c>
      <c r="E178" s="1756">
        <v>11</v>
      </c>
      <c r="F178" s="1464">
        <f>+_xlfn.IFNA(VLOOKUP(B178,[2]Hoja1!$A:$C,3,FALSE),"Consultar")</f>
        <v>9866</v>
      </c>
      <c r="G178" s="1861" t="s">
        <v>2714</v>
      </c>
      <c r="H178" s="1766"/>
      <c r="I178" s="1756"/>
      <c r="J178" s="1756"/>
      <c r="K178" s="1756"/>
      <c r="L178" s="1756"/>
      <c r="M178" s="1756">
        <v>28.4</v>
      </c>
      <c r="N178" s="1756">
        <v>27.6</v>
      </c>
      <c r="O178" s="1756">
        <v>26.8</v>
      </c>
      <c r="P178" s="1756">
        <v>25.9</v>
      </c>
      <c r="Q178" s="1756">
        <v>25</v>
      </c>
      <c r="R178" s="1756">
        <v>24</v>
      </c>
      <c r="S178" s="1756">
        <v>22.8</v>
      </c>
      <c r="T178" s="1756">
        <v>21.8</v>
      </c>
      <c r="U178" s="1756">
        <v>20.5</v>
      </c>
      <c r="V178" s="1756">
        <v>17.2</v>
      </c>
      <c r="W178" s="1756">
        <v>7.5</v>
      </c>
      <c r="X178" s="1756"/>
      <c r="Y178" s="1756"/>
      <c r="Z178" s="1756"/>
      <c r="AA178" s="1757"/>
      <c r="AB178" s="1757"/>
      <c r="AC178" s="1756"/>
      <c r="AD178" s="1756"/>
      <c r="AE178" s="1882"/>
      <c r="AF178" s="149"/>
    </row>
    <row r="179" spans="1:33" ht="15" customHeight="1">
      <c r="A179" s="1220"/>
      <c r="B179" s="1769">
        <v>96500566</v>
      </c>
      <c r="C179" s="1859" t="s">
        <v>3216</v>
      </c>
      <c r="D179" s="1771">
        <v>20</v>
      </c>
      <c r="E179" s="1771">
        <v>15</v>
      </c>
      <c r="F179" s="1406">
        <f>+_xlfn.IFNA(VLOOKUP(B179,[2]Hoja1!$A:$C,3,FALSE),"Consultar")</f>
        <v>12095</v>
      </c>
      <c r="G179" s="1878">
        <f>+_xlfn.IFNA(VLOOKUP(G180,[2]Hoja1!$A:$C,3,FALSE),"Consultar")</f>
        <v>84</v>
      </c>
      <c r="H179" s="1773"/>
      <c r="I179" s="1771"/>
      <c r="J179" s="1771"/>
      <c r="K179" s="1771"/>
      <c r="L179" s="1771"/>
      <c r="M179" s="1771"/>
      <c r="N179" s="1771"/>
      <c r="O179" s="1771"/>
      <c r="P179" s="1771">
        <v>28.8</v>
      </c>
      <c r="Q179" s="1771">
        <v>28.1</v>
      </c>
      <c r="R179" s="1771">
        <v>27.5</v>
      </c>
      <c r="S179" s="1771">
        <v>26.7</v>
      </c>
      <c r="T179" s="1771">
        <v>25.9</v>
      </c>
      <c r="U179" s="1771">
        <v>25.2</v>
      </c>
      <c r="V179" s="1771">
        <v>23.5</v>
      </c>
      <c r="W179" s="1771">
        <v>20.399999999999999</v>
      </c>
      <c r="X179" s="1771">
        <v>19.2</v>
      </c>
      <c r="Y179" s="1771">
        <v>16.399999999999999</v>
      </c>
      <c r="Z179" s="1771"/>
      <c r="AA179" s="1774"/>
      <c r="AB179" s="1774"/>
      <c r="AC179" s="1771"/>
      <c r="AD179" s="1771"/>
      <c r="AE179" s="1885"/>
      <c r="AF179" s="149"/>
    </row>
    <row r="180" spans="1:33" ht="15" customHeight="1">
      <c r="A180" s="1220"/>
      <c r="B180" s="1752">
        <v>96500567</v>
      </c>
      <c r="C180" s="1866" t="s">
        <v>3217</v>
      </c>
      <c r="D180" s="1756">
        <v>20</v>
      </c>
      <c r="E180" s="1756">
        <v>15</v>
      </c>
      <c r="F180" s="1464">
        <f>+_xlfn.IFNA(VLOOKUP(B180,[2]Hoja1!$A:$C,3,FALSE),"Consultar")</f>
        <v>12630</v>
      </c>
      <c r="G180" s="1880">
        <v>339911</v>
      </c>
      <c r="H180" s="1766"/>
      <c r="I180" s="1756"/>
      <c r="J180" s="1756"/>
      <c r="K180" s="1756"/>
      <c r="L180" s="1756"/>
      <c r="M180" s="1756"/>
      <c r="N180" s="1756"/>
      <c r="O180" s="1756"/>
      <c r="P180" s="1756"/>
      <c r="Q180" s="1756"/>
      <c r="R180" s="1756"/>
      <c r="S180" s="1756">
        <v>28.7</v>
      </c>
      <c r="T180" s="1756">
        <v>28.2</v>
      </c>
      <c r="U180" s="1756">
        <v>27.6</v>
      </c>
      <c r="V180" s="1756">
        <v>26.4</v>
      </c>
      <c r="W180" s="1756">
        <v>24.3</v>
      </c>
      <c r="X180" s="1756">
        <v>23.6</v>
      </c>
      <c r="Y180" s="1756">
        <v>22</v>
      </c>
      <c r="Z180" s="1756">
        <v>17.899999999999999</v>
      </c>
      <c r="AA180" s="1757">
        <v>15.2</v>
      </c>
      <c r="AB180" s="1908">
        <v>10.4</v>
      </c>
      <c r="AC180" s="1777"/>
      <c r="AD180" s="1777"/>
      <c r="AE180" s="1882"/>
      <c r="AF180" s="149"/>
    </row>
    <row r="181" spans="1:33" ht="15" customHeight="1" thickBot="1">
      <c r="A181" s="1220"/>
      <c r="B181" s="1769">
        <v>96500568</v>
      </c>
      <c r="C181" s="1859" t="s">
        <v>3218</v>
      </c>
      <c r="D181" s="1771">
        <v>25</v>
      </c>
      <c r="E181" s="1771">
        <v>18.5</v>
      </c>
      <c r="F181" s="1406">
        <f>+_xlfn.IFNA(VLOOKUP(B181,[2]Hoja1!$A:$C,3,FALSE),"Consultar")</f>
        <v>14996</v>
      </c>
      <c r="G181" s="1881"/>
      <c r="H181" s="1773"/>
      <c r="I181" s="1771"/>
      <c r="J181" s="1771"/>
      <c r="K181" s="1771"/>
      <c r="L181" s="1771"/>
      <c r="M181" s="1771"/>
      <c r="N181" s="1771"/>
      <c r="O181" s="1771"/>
      <c r="P181" s="1771"/>
      <c r="Q181" s="1771"/>
      <c r="R181" s="1771"/>
      <c r="S181" s="1771"/>
      <c r="T181" s="1771"/>
      <c r="U181" s="1771"/>
      <c r="V181" s="1771"/>
      <c r="W181" s="1771">
        <v>27.9</v>
      </c>
      <c r="X181" s="1771">
        <v>27.4</v>
      </c>
      <c r="Y181" s="1771">
        <v>26.4</v>
      </c>
      <c r="Z181" s="1771">
        <v>24.1</v>
      </c>
      <c r="AA181" s="1774">
        <v>22.8</v>
      </c>
      <c r="AB181" s="1909">
        <v>21.5</v>
      </c>
      <c r="AC181" s="1771">
        <v>18</v>
      </c>
      <c r="AD181" s="1776">
        <v>15.8</v>
      </c>
      <c r="AE181" s="1864">
        <v>12.6</v>
      </c>
      <c r="AF181" s="149"/>
    </row>
    <row r="182" spans="1:33" ht="15" customHeight="1">
      <c r="A182" s="1220"/>
      <c r="B182" s="1905" t="s">
        <v>274</v>
      </c>
      <c r="C182" s="1906"/>
      <c r="D182" s="1906"/>
      <c r="E182" s="1906"/>
      <c r="F182" s="1762"/>
      <c r="G182" s="4989" t="s">
        <v>2696</v>
      </c>
      <c r="H182" s="1763">
        <v>5</v>
      </c>
      <c r="I182" s="81">
        <v>15</v>
      </c>
      <c r="J182" s="81">
        <v>20</v>
      </c>
      <c r="K182" s="81">
        <v>30</v>
      </c>
      <c r="L182" s="81">
        <v>50</v>
      </c>
      <c r="M182" s="81">
        <v>70</v>
      </c>
      <c r="N182" s="81">
        <v>80</v>
      </c>
      <c r="O182" s="81">
        <v>90</v>
      </c>
      <c r="P182" s="81">
        <v>100</v>
      </c>
      <c r="Q182" s="81">
        <v>110</v>
      </c>
      <c r="R182" s="81">
        <v>120</v>
      </c>
      <c r="S182" s="81">
        <v>130</v>
      </c>
      <c r="T182" s="81">
        <v>140</v>
      </c>
      <c r="U182" s="81">
        <v>150</v>
      </c>
      <c r="V182" s="81">
        <v>160</v>
      </c>
      <c r="W182" s="81">
        <v>170</v>
      </c>
      <c r="X182" s="81">
        <v>180</v>
      </c>
      <c r="Y182" s="81">
        <v>190</v>
      </c>
      <c r="Z182" s="81">
        <v>200</v>
      </c>
      <c r="AA182" s="81">
        <v>220</v>
      </c>
      <c r="AB182" s="81">
        <v>230</v>
      </c>
      <c r="AC182" s="81">
        <v>240</v>
      </c>
      <c r="AD182" s="1764">
        <v>250</v>
      </c>
      <c r="AE182" s="1765">
        <v>260</v>
      </c>
      <c r="AF182" s="149"/>
    </row>
    <row r="183" spans="1:33" ht="15" customHeight="1">
      <c r="A183" s="1220"/>
      <c r="B183" s="1752">
        <v>96122294</v>
      </c>
      <c r="C183" s="1753" t="s">
        <v>3219</v>
      </c>
      <c r="D183" s="1867">
        <v>2</v>
      </c>
      <c r="E183" s="1756">
        <v>1.5</v>
      </c>
      <c r="F183" s="1464">
        <f>+_xlfn.IFNA(VLOOKUP(B183,[2]Hoja1!$A:$C,3,FALSE),"Consultar")</f>
        <v>4470</v>
      </c>
      <c r="G183" s="4990"/>
      <c r="H183" s="1766">
        <v>39.9</v>
      </c>
      <c r="I183" s="1777">
        <v>15.2</v>
      </c>
      <c r="J183" s="1777"/>
      <c r="K183" s="1777"/>
      <c r="L183" s="1777"/>
      <c r="M183" s="1777"/>
      <c r="N183" s="1777"/>
      <c r="O183" s="1777"/>
      <c r="P183" s="1777"/>
      <c r="Q183" s="1777"/>
      <c r="R183" s="1777"/>
      <c r="S183" s="1777"/>
      <c r="T183" s="1777"/>
      <c r="U183" s="1777"/>
      <c r="V183" s="1777"/>
      <c r="W183" s="1777"/>
      <c r="X183" s="1777"/>
      <c r="Y183" s="1777"/>
      <c r="Z183" s="1777"/>
      <c r="AA183" s="1777"/>
      <c r="AB183" s="1777"/>
      <c r="AC183" s="1777"/>
      <c r="AD183" s="1777"/>
      <c r="AE183" s="1868"/>
      <c r="AF183" s="1843"/>
      <c r="AG183" s="1212"/>
    </row>
    <row r="184" spans="1:33" ht="15" customHeight="1" thickBot="1">
      <c r="A184" s="1220"/>
      <c r="B184" s="1752">
        <v>96122295</v>
      </c>
      <c r="C184" s="1753" t="s">
        <v>3220</v>
      </c>
      <c r="D184" s="1867">
        <v>3</v>
      </c>
      <c r="E184" s="1756">
        <v>2.2000000000000002</v>
      </c>
      <c r="F184" s="1464">
        <f>+_xlfn.IFNA(VLOOKUP(B184,[2]Hoja1!$A:$C,3,FALSE),"Consultar")</f>
        <v>4786</v>
      </c>
      <c r="G184" s="4991"/>
      <c r="H184" s="1766"/>
      <c r="I184" s="1777">
        <v>27.4</v>
      </c>
      <c r="J184" s="1777"/>
      <c r="K184" s="1777"/>
      <c r="L184" s="1777"/>
      <c r="M184" s="1777"/>
      <c r="N184" s="1777"/>
      <c r="O184" s="1777"/>
      <c r="P184" s="1777"/>
      <c r="Q184" s="1777"/>
      <c r="R184" s="1777"/>
      <c r="S184" s="1777"/>
      <c r="T184" s="1777"/>
      <c r="U184" s="1777"/>
      <c r="V184" s="1777"/>
      <c r="W184" s="1777"/>
      <c r="X184" s="1777"/>
      <c r="Y184" s="1777"/>
      <c r="Z184" s="1777"/>
      <c r="AA184" s="1777"/>
      <c r="AB184" s="1777"/>
      <c r="AC184" s="1777"/>
      <c r="AD184" s="1777"/>
      <c r="AE184" s="1868"/>
      <c r="AF184" s="1843"/>
      <c r="AG184" s="1212"/>
    </row>
    <row r="185" spans="1:33" ht="15" customHeight="1">
      <c r="A185" s="1220"/>
      <c r="B185" s="1769">
        <v>96122296</v>
      </c>
      <c r="C185" s="1770" t="s">
        <v>3221</v>
      </c>
      <c r="D185" s="1860">
        <v>4</v>
      </c>
      <c r="E185" s="1771">
        <v>3</v>
      </c>
      <c r="F185" s="1406">
        <f>+_xlfn.IFNA(VLOOKUP(B185,[2]Hoja1!$A:$C,3,FALSE),"Consultar")</f>
        <v>5368</v>
      </c>
      <c r="G185" s="1861" t="s">
        <v>2704</v>
      </c>
      <c r="H185" s="1773"/>
      <c r="I185" s="1776">
        <v>37.4</v>
      </c>
      <c r="J185" s="1776">
        <v>32.799999999999997</v>
      </c>
      <c r="K185" s="1776">
        <v>18.100000000000001</v>
      </c>
      <c r="L185" s="1776"/>
      <c r="M185" s="1776"/>
      <c r="N185" s="1776"/>
      <c r="O185" s="1776"/>
      <c r="P185" s="1776"/>
      <c r="Q185" s="1776"/>
      <c r="R185" s="1776"/>
      <c r="S185" s="1776"/>
      <c r="T185" s="1776"/>
      <c r="U185" s="1776"/>
      <c r="V185" s="1776"/>
      <c r="W185" s="1776"/>
      <c r="X185" s="1776"/>
      <c r="Y185" s="1776"/>
      <c r="Z185" s="1776"/>
      <c r="AA185" s="1776"/>
      <c r="AB185" s="1776"/>
      <c r="AC185" s="1776"/>
      <c r="AD185" s="1776"/>
      <c r="AE185" s="1864"/>
      <c r="AF185" s="149"/>
    </row>
    <row r="186" spans="1:33" ht="15" customHeight="1">
      <c r="A186" s="1220"/>
      <c r="B186" s="1769">
        <v>96122297</v>
      </c>
      <c r="C186" s="1770" t="s">
        <v>3222</v>
      </c>
      <c r="D186" s="1860">
        <v>5</v>
      </c>
      <c r="E186" s="1771">
        <v>4</v>
      </c>
      <c r="F186" s="1406">
        <f>+_xlfn.IFNA(VLOOKUP(B186,[2]Hoja1!$A:$C,3,FALSE),"Consultar")</f>
        <v>6003</v>
      </c>
      <c r="G186" s="1861" t="s">
        <v>2706</v>
      </c>
      <c r="H186" s="1773"/>
      <c r="I186" s="1776"/>
      <c r="J186" s="1776">
        <v>39.5</v>
      </c>
      <c r="K186" s="1776">
        <v>29.2</v>
      </c>
      <c r="L186" s="1776"/>
      <c r="M186" s="1776"/>
      <c r="N186" s="1776"/>
      <c r="O186" s="1776"/>
      <c r="P186" s="1776"/>
      <c r="Q186" s="1776"/>
      <c r="R186" s="1776"/>
      <c r="S186" s="1776"/>
      <c r="T186" s="1776"/>
      <c r="U186" s="1776"/>
      <c r="V186" s="1776"/>
      <c r="W186" s="1776"/>
      <c r="X186" s="1776"/>
      <c r="Y186" s="1776"/>
      <c r="Z186" s="1776"/>
      <c r="AA186" s="1776"/>
      <c r="AB186" s="1776"/>
      <c r="AC186" s="1776"/>
      <c r="AD186" s="1776"/>
      <c r="AE186" s="1864"/>
      <c r="AF186" s="149"/>
    </row>
    <row r="187" spans="1:33" ht="15" customHeight="1">
      <c r="A187" s="1220"/>
      <c r="B187" s="1769">
        <v>96122354</v>
      </c>
      <c r="C187" s="1770" t="s">
        <v>3223</v>
      </c>
      <c r="D187" s="1776">
        <v>7.5</v>
      </c>
      <c r="E187" s="1771">
        <v>5.5</v>
      </c>
      <c r="F187" s="2071">
        <f>+_xlfn.IFNA(VLOOKUP(B187,[2]Hoja1!$A:$C,3,FALSE),"Consultar")</f>
        <v>7406</v>
      </c>
      <c r="G187" s="1861" t="s">
        <v>2708</v>
      </c>
      <c r="H187" s="1773"/>
      <c r="I187" s="1776"/>
      <c r="J187" s="1776"/>
      <c r="K187" s="1776">
        <v>35.6</v>
      </c>
      <c r="L187" s="1776">
        <v>14.2</v>
      </c>
      <c r="M187" s="1776"/>
      <c r="N187" s="1776"/>
      <c r="O187" s="1776"/>
      <c r="P187" s="1776"/>
      <c r="Q187" s="1776"/>
      <c r="R187" s="1776"/>
      <c r="S187" s="1776"/>
      <c r="T187" s="1776"/>
      <c r="U187" s="1776"/>
      <c r="V187" s="1776"/>
      <c r="W187" s="1776"/>
      <c r="X187" s="1776"/>
      <c r="Y187" s="1776"/>
      <c r="Z187" s="1776"/>
      <c r="AA187" s="1776"/>
      <c r="AB187" s="1776"/>
      <c r="AC187" s="1776"/>
      <c r="AD187" s="1776"/>
      <c r="AE187" s="1864"/>
      <c r="AF187" s="149"/>
    </row>
    <row r="188" spans="1:33" ht="15" customHeight="1">
      <c r="A188" s="1220"/>
      <c r="B188" s="1745">
        <v>96122355</v>
      </c>
      <c r="C188" s="1738" t="s">
        <v>3224</v>
      </c>
      <c r="D188" s="1759">
        <v>7.5</v>
      </c>
      <c r="E188" s="1739">
        <v>5.5</v>
      </c>
      <c r="F188" s="3101">
        <f>+_xlfn.IFNA(VLOOKUP(B188,[2]Hoja1!$A:$C,3,FALSE),"Consultar")</f>
        <v>7406</v>
      </c>
      <c r="G188" s="1760" t="s">
        <v>2943</v>
      </c>
      <c r="H188" s="1741"/>
      <c r="I188" s="1759"/>
      <c r="J188" s="1759"/>
      <c r="K188" s="1759">
        <v>39.6</v>
      </c>
      <c r="L188" s="1759">
        <v>23.9</v>
      </c>
      <c r="M188" s="1759"/>
      <c r="N188" s="1759"/>
      <c r="O188" s="1759"/>
      <c r="P188" s="1759"/>
      <c r="Q188" s="1759"/>
      <c r="R188" s="1759"/>
      <c r="S188" s="1759"/>
      <c r="T188" s="1759"/>
      <c r="U188" s="1759"/>
      <c r="V188" s="1759"/>
      <c r="W188" s="1759"/>
      <c r="X188" s="1759"/>
      <c r="Y188" s="1759"/>
      <c r="Z188" s="1759"/>
      <c r="AA188" s="1759"/>
      <c r="AB188" s="1759"/>
      <c r="AC188" s="1759"/>
      <c r="AD188" s="1759"/>
      <c r="AE188" s="1910"/>
      <c r="AF188" s="149"/>
    </row>
    <row r="189" spans="1:33" ht="15" customHeight="1">
      <c r="A189" s="1220"/>
      <c r="B189" s="1752">
        <v>96122356</v>
      </c>
      <c r="C189" s="1753" t="s">
        <v>3225</v>
      </c>
      <c r="D189" s="1867">
        <v>10</v>
      </c>
      <c r="E189" s="1756">
        <v>7.5</v>
      </c>
      <c r="F189" s="2070">
        <f>+_xlfn.IFNA(VLOOKUP(B189,[2]Hoja1!$A:$C,3,FALSE),"Consultar")</f>
        <v>9150</v>
      </c>
      <c r="G189" s="1861" t="s">
        <v>3226</v>
      </c>
      <c r="H189" s="1766"/>
      <c r="I189" s="1777"/>
      <c r="J189" s="1777"/>
      <c r="K189" s="1777"/>
      <c r="L189" s="1777">
        <v>31.8</v>
      </c>
      <c r="M189" s="1777"/>
      <c r="N189" s="1777"/>
      <c r="O189" s="1777"/>
      <c r="P189" s="1777"/>
      <c r="Q189" s="1777"/>
      <c r="R189" s="1777"/>
      <c r="S189" s="1777"/>
      <c r="T189" s="1777"/>
      <c r="U189" s="1777"/>
      <c r="V189" s="1777"/>
      <c r="W189" s="1777"/>
      <c r="X189" s="1777"/>
      <c r="Y189" s="1777"/>
      <c r="Z189" s="1777"/>
      <c r="AA189" s="1777"/>
      <c r="AB189" s="1777"/>
      <c r="AC189" s="1777"/>
      <c r="AD189" s="1777"/>
      <c r="AE189" s="1868"/>
      <c r="AF189" s="1843"/>
    </row>
    <row r="190" spans="1:33" ht="15" customHeight="1">
      <c r="A190" s="1220"/>
      <c r="B190" s="1752">
        <v>96122357</v>
      </c>
      <c r="C190" s="1753" t="s">
        <v>3227</v>
      </c>
      <c r="D190" s="1867">
        <v>10</v>
      </c>
      <c r="E190" s="1756">
        <v>7.5</v>
      </c>
      <c r="F190" s="2070">
        <f>+_xlfn.IFNA(VLOOKUP(B190,[2]Hoja1!$A:$C,3,FALSE),"Consultar")</f>
        <v>9150</v>
      </c>
      <c r="G190" s="1861" t="s">
        <v>2736</v>
      </c>
      <c r="H190" s="1766"/>
      <c r="I190" s="1777"/>
      <c r="J190" s="1777"/>
      <c r="K190" s="1777"/>
      <c r="L190" s="1777">
        <v>35.299999999999997</v>
      </c>
      <c r="M190" s="1777">
        <v>20.8</v>
      </c>
      <c r="N190" s="1777"/>
      <c r="O190" s="1777"/>
      <c r="P190" s="1777"/>
      <c r="Q190" s="1777"/>
      <c r="R190" s="1777"/>
      <c r="S190" s="1777"/>
      <c r="T190" s="1777"/>
      <c r="U190" s="1777"/>
      <c r="V190" s="1777"/>
      <c r="W190" s="1777"/>
      <c r="X190" s="1777"/>
      <c r="Y190" s="1777"/>
      <c r="Z190" s="1777"/>
      <c r="AA190" s="1777"/>
      <c r="AB190" s="1777"/>
      <c r="AC190" s="1777"/>
      <c r="AD190" s="1777"/>
      <c r="AE190" s="1868"/>
      <c r="AF190" s="1843"/>
    </row>
    <row r="191" spans="1:33" ht="15" customHeight="1">
      <c r="A191" s="1220"/>
      <c r="B191" s="1752">
        <v>96122358</v>
      </c>
      <c r="C191" s="1753" t="s">
        <v>3228</v>
      </c>
      <c r="D191" s="1867">
        <v>15</v>
      </c>
      <c r="E191" s="1756">
        <v>11</v>
      </c>
      <c r="F191" s="2070">
        <f>+_xlfn.IFNA(VLOOKUP(B191,[2]Hoja1!$A:$C,3,FALSE),"Consultar")</f>
        <v>11477</v>
      </c>
      <c r="G191" s="1861" t="s">
        <v>2714</v>
      </c>
      <c r="H191" s="1766"/>
      <c r="I191" s="1777"/>
      <c r="J191" s="1777"/>
      <c r="K191" s="1777"/>
      <c r="L191" s="1777">
        <v>38.200000000000003</v>
      </c>
      <c r="M191" s="1777">
        <v>29.8</v>
      </c>
      <c r="N191" s="1777">
        <v>23.6</v>
      </c>
      <c r="O191" s="1777">
        <v>12.2</v>
      </c>
      <c r="P191" s="1777"/>
      <c r="Q191" s="1777"/>
      <c r="R191" s="1777"/>
      <c r="S191" s="1777"/>
      <c r="T191" s="1777"/>
      <c r="U191" s="1777"/>
      <c r="V191" s="1777"/>
      <c r="W191" s="1777"/>
      <c r="X191" s="1777"/>
      <c r="Y191" s="1777"/>
      <c r="Z191" s="1777"/>
      <c r="AA191" s="1777"/>
      <c r="AB191" s="1777"/>
      <c r="AC191" s="1777"/>
      <c r="AD191" s="1777"/>
      <c r="AE191" s="1868"/>
      <c r="AF191" s="1843"/>
    </row>
    <row r="192" spans="1:33" ht="15" customHeight="1">
      <c r="A192" s="1220"/>
      <c r="B192" s="1752">
        <v>96122359</v>
      </c>
      <c r="C192" s="1753" t="s">
        <v>3229</v>
      </c>
      <c r="D192" s="1867">
        <v>15</v>
      </c>
      <c r="E192" s="1756">
        <v>11</v>
      </c>
      <c r="F192" s="2070">
        <f>+_xlfn.IFNA(VLOOKUP(B192,[2]Hoja1!$A:$C,3,FALSE),"Consultar")</f>
        <v>11477</v>
      </c>
      <c r="G192" s="1878">
        <f>+_xlfn.IFNA(VLOOKUP(G193,[2]Hoja1!$A:$C,3,FALSE),"Consultar")</f>
        <v>359</v>
      </c>
      <c r="H192" s="1766"/>
      <c r="I192" s="1777"/>
      <c r="J192" s="1777"/>
      <c r="K192" s="1777"/>
      <c r="L192" s="1777"/>
      <c r="M192" s="1777">
        <v>32.9</v>
      </c>
      <c r="N192" s="1777">
        <v>27.7</v>
      </c>
      <c r="O192" s="1777">
        <v>20</v>
      </c>
      <c r="P192" s="1777"/>
      <c r="Q192" s="1777"/>
      <c r="R192" s="1777"/>
      <c r="S192" s="1777"/>
      <c r="T192" s="1777"/>
      <c r="U192" s="1777"/>
      <c r="V192" s="1777"/>
      <c r="W192" s="1777"/>
      <c r="X192" s="1777"/>
      <c r="Y192" s="1777"/>
      <c r="Z192" s="1777"/>
      <c r="AA192" s="1777"/>
      <c r="AB192" s="1777"/>
      <c r="AC192" s="1777"/>
      <c r="AD192" s="1777"/>
      <c r="AE192" s="1868"/>
      <c r="AF192" s="1843"/>
    </row>
    <row r="193" spans="1:32" ht="15" customHeight="1">
      <c r="A193" s="1220"/>
      <c r="B193" s="1752">
        <v>96122360</v>
      </c>
      <c r="C193" s="1753" t="s">
        <v>3230</v>
      </c>
      <c r="D193" s="1867">
        <v>15</v>
      </c>
      <c r="E193" s="1756">
        <v>11</v>
      </c>
      <c r="F193" s="2070">
        <f>+_xlfn.IFNA(VLOOKUP(B193,[2]Hoja1!$A:$C,3,FALSE),"Consultar")</f>
        <v>12060</v>
      </c>
      <c r="G193" s="1911">
        <v>349906</v>
      </c>
      <c r="H193" s="1766"/>
      <c r="I193" s="1777"/>
      <c r="J193" s="1777"/>
      <c r="K193" s="1777"/>
      <c r="L193" s="1777"/>
      <c r="M193" s="1777">
        <v>35.299999999999997</v>
      </c>
      <c r="N193" s="1777">
        <v>31.7</v>
      </c>
      <c r="O193" s="1777">
        <v>27.3</v>
      </c>
      <c r="P193" s="1777">
        <v>21.3</v>
      </c>
      <c r="Q193" s="1777"/>
      <c r="R193" s="1777"/>
      <c r="S193" s="1777"/>
      <c r="T193" s="1777"/>
      <c r="U193" s="1777"/>
      <c r="V193" s="1777"/>
      <c r="W193" s="1777"/>
      <c r="X193" s="1777"/>
      <c r="Y193" s="1777"/>
      <c r="Z193" s="1777"/>
      <c r="AA193" s="1777"/>
      <c r="AB193" s="1777"/>
      <c r="AC193" s="1777"/>
      <c r="AD193" s="1777"/>
      <c r="AE193" s="1868"/>
      <c r="AF193" s="1843"/>
    </row>
    <row r="194" spans="1:32" ht="15" customHeight="1">
      <c r="A194" s="1220"/>
      <c r="B194" s="1752">
        <v>96122361</v>
      </c>
      <c r="C194" s="1753" t="s">
        <v>3231</v>
      </c>
      <c r="D194" s="1867">
        <v>15</v>
      </c>
      <c r="E194" s="1756">
        <v>11</v>
      </c>
      <c r="F194" s="2070">
        <f>+_xlfn.IFNA(VLOOKUP(B194,[2]Hoja1!$A:$C,3,FALSE),"Consultar")</f>
        <v>12060</v>
      </c>
      <c r="G194" s="1912" t="s">
        <v>2718</v>
      </c>
      <c r="H194" s="1766"/>
      <c r="I194" s="1777"/>
      <c r="J194" s="1777"/>
      <c r="K194" s="1777"/>
      <c r="L194" s="1777"/>
      <c r="M194" s="1777">
        <v>37.5</v>
      </c>
      <c r="N194" s="1777">
        <v>34.200000000000003</v>
      </c>
      <c r="O194" s="1777">
        <v>31.2</v>
      </c>
      <c r="P194" s="1777">
        <v>25</v>
      </c>
      <c r="Q194" s="1777">
        <v>17.899999999999999</v>
      </c>
      <c r="R194" s="1777"/>
      <c r="S194" s="1777"/>
      <c r="T194" s="1777"/>
      <c r="U194" s="1777"/>
      <c r="V194" s="1777"/>
      <c r="W194" s="1777"/>
      <c r="X194" s="1777"/>
      <c r="Y194" s="1777"/>
      <c r="Z194" s="1777"/>
      <c r="AA194" s="1777"/>
      <c r="AB194" s="1777"/>
      <c r="AC194" s="1777"/>
      <c r="AD194" s="1777"/>
      <c r="AE194" s="1868"/>
      <c r="AF194" s="1843"/>
    </row>
    <row r="195" spans="1:32" ht="15" customHeight="1">
      <c r="A195" s="1220"/>
      <c r="B195" s="1752">
        <v>96122362</v>
      </c>
      <c r="C195" s="1753" t="s">
        <v>3232</v>
      </c>
      <c r="D195" s="1867">
        <v>20</v>
      </c>
      <c r="E195" s="1756">
        <v>15</v>
      </c>
      <c r="F195" s="2070">
        <f>+_xlfn.IFNA(VLOOKUP(B195,[2]Hoja1!$A:$C,3,FALSE),"Consultar")</f>
        <v>14419</v>
      </c>
      <c r="G195" s="1911"/>
      <c r="H195" s="1766"/>
      <c r="I195" s="1777"/>
      <c r="J195" s="1777"/>
      <c r="K195" s="1777"/>
      <c r="L195" s="1777"/>
      <c r="M195" s="1777">
        <v>39</v>
      </c>
      <c r="N195" s="1777">
        <v>36.4</v>
      </c>
      <c r="O195" s="1777">
        <v>33.6</v>
      </c>
      <c r="P195" s="1777">
        <v>30.1</v>
      </c>
      <c r="Q195" s="1777">
        <v>25.9</v>
      </c>
      <c r="R195" s="1777">
        <v>20.399999999999999</v>
      </c>
      <c r="S195" s="1777"/>
      <c r="T195" s="1777"/>
      <c r="U195" s="1777"/>
      <c r="V195" s="1777"/>
      <c r="W195" s="1777"/>
      <c r="X195" s="1777"/>
      <c r="Y195" s="1777"/>
      <c r="Z195" s="1777"/>
      <c r="AA195" s="1777"/>
      <c r="AB195" s="1777"/>
      <c r="AC195" s="1777"/>
      <c r="AD195" s="1777"/>
      <c r="AE195" s="1868"/>
      <c r="AF195" s="1843"/>
    </row>
    <row r="196" spans="1:32" ht="15" customHeight="1">
      <c r="A196" s="1220"/>
      <c r="B196" s="1752">
        <v>96122363</v>
      </c>
      <c r="C196" s="1753" t="s">
        <v>3233</v>
      </c>
      <c r="D196" s="1867">
        <v>20</v>
      </c>
      <c r="E196" s="1756">
        <v>15</v>
      </c>
      <c r="F196" s="2070">
        <f>+_xlfn.IFNA(VLOOKUP(B196,[2]Hoja1!$A:$C,3,FALSE),"Consultar")</f>
        <v>14419</v>
      </c>
      <c r="G196" s="1911"/>
      <c r="H196" s="1766"/>
      <c r="I196" s="1777"/>
      <c r="J196" s="1777"/>
      <c r="K196" s="1777"/>
      <c r="L196" s="1777"/>
      <c r="M196" s="1777"/>
      <c r="N196" s="1777">
        <v>38.299999999999997</v>
      </c>
      <c r="O196" s="1777">
        <v>35.6</v>
      </c>
      <c r="P196" s="1777">
        <v>32.4</v>
      </c>
      <c r="Q196" s="1777">
        <v>28.6</v>
      </c>
      <c r="R196" s="1777">
        <v>23.9</v>
      </c>
      <c r="S196" s="1777">
        <v>17.2</v>
      </c>
      <c r="T196" s="1777"/>
      <c r="U196" s="1777"/>
      <c r="V196" s="1777"/>
      <c r="W196" s="1777"/>
      <c r="X196" s="1777"/>
      <c r="Y196" s="1777"/>
      <c r="Z196" s="1777"/>
      <c r="AA196" s="1777"/>
      <c r="AB196" s="1777"/>
      <c r="AC196" s="1777"/>
      <c r="AD196" s="1777"/>
      <c r="AE196" s="1868"/>
      <c r="AF196" s="1843"/>
    </row>
    <row r="197" spans="1:32" ht="15" customHeight="1">
      <c r="A197" s="1220"/>
      <c r="B197" s="1752">
        <v>96122364</v>
      </c>
      <c r="C197" s="1753" t="s">
        <v>3234</v>
      </c>
      <c r="D197" s="1867">
        <v>20</v>
      </c>
      <c r="E197" s="1756">
        <v>15</v>
      </c>
      <c r="F197" s="2070">
        <f>+_xlfn.IFNA(VLOOKUP(B197,[2]Hoja1!$A:$C,3,FALSE),"Consultar")</f>
        <v>14974</v>
      </c>
      <c r="G197" s="1911"/>
      <c r="H197" s="1766"/>
      <c r="I197" s="1777"/>
      <c r="J197" s="1777"/>
      <c r="K197" s="1777"/>
      <c r="L197" s="1777"/>
      <c r="M197" s="1777"/>
      <c r="N197" s="1777">
        <v>39.1</v>
      </c>
      <c r="O197" s="1777">
        <v>36.799999999999997</v>
      </c>
      <c r="P197" s="1777">
        <v>34.299999999999997</v>
      </c>
      <c r="Q197" s="1777">
        <v>31.5</v>
      </c>
      <c r="R197" s="1777">
        <v>28.2</v>
      </c>
      <c r="S197" s="1777">
        <v>24.2</v>
      </c>
      <c r="T197" s="1777">
        <v>18.8</v>
      </c>
      <c r="U197" s="1777"/>
      <c r="V197" s="1777"/>
      <c r="W197" s="1777"/>
      <c r="X197" s="1777"/>
      <c r="Y197" s="1777"/>
      <c r="Z197" s="1777"/>
      <c r="AA197" s="1777"/>
      <c r="AB197" s="1777"/>
      <c r="AC197" s="1777"/>
      <c r="AD197" s="1777"/>
      <c r="AE197" s="1868"/>
      <c r="AF197" s="1843"/>
    </row>
    <row r="198" spans="1:32" ht="15" customHeight="1">
      <c r="A198" s="1220"/>
      <c r="B198" s="1752">
        <v>96122365</v>
      </c>
      <c r="C198" s="1753" t="s">
        <v>3235</v>
      </c>
      <c r="D198" s="1867">
        <v>20</v>
      </c>
      <c r="E198" s="1756">
        <v>15</v>
      </c>
      <c r="F198" s="2070">
        <f>+_xlfn.IFNA(VLOOKUP(B198,[2]Hoja1!$A:$C,3,FALSE),"Consultar")</f>
        <v>14974</v>
      </c>
      <c r="G198" s="1911"/>
      <c r="H198" s="1766"/>
      <c r="I198" s="1777"/>
      <c r="J198" s="1777"/>
      <c r="K198" s="1777"/>
      <c r="L198" s="1777"/>
      <c r="M198" s="1777"/>
      <c r="N198" s="1777"/>
      <c r="O198" s="1777">
        <v>38.4</v>
      </c>
      <c r="P198" s="1777">
        <v>36</v>
      </c>
      <c r="Q198" s="1777">
        <v>33.4</v>
      </c>
      <c r="R198" s="1777">
        <v>30.3</v>
      </c>
      <c r="S198" s="1777">
        <v>26.7</v>
      </c>
      <c r="T198" s="1777">
        <v>22.1</v>
      </c>
      <c r="U198" s="1777">
        <v>15.7</v>
      </c>
      <c r="V198" s="1777"/>
      <c r="W198" s="1777"/>
      <c r="X198" s="1777"/>
      <c r="Y198" s="1777"/>
      <c r="Z198" s="1777"/>
      <c r="AA198" s="1777"/>
      <c r="AB198" s="1777"/>
      <c r="AC198" s="1777"/>
      <c r="AD198" s="1777"/>
      <c r="AE198" s="1868"/>
      <c r="AF198" s="1843"/>
    </row>
    <row r="199" spans="1:32" ht="15" customHeight="1">
      <c r="A199" s="1220"/>
      <c r="B199" s="1752">
        <v>96122366</v>
      </c>
      <c r="C199" s="1753" t="s">
        <v>3236</v>
      </c>
      <c r="D199" s="1867">
        <v>25</v>
      </c>
      <c r="E199" s="1756">
        <v>18.5</v>
      </c>
      <c r="F199" s="2070">
        <f>+_xlfn.IFNA(VLOOKUP(B199,[2]Hoja1!$A:$C,3,FALSE),"Consultar")</f>
        <v>17036</v>
      </c>
      <c r="G199" s="1861" t="s">
        <v>2704</v>
      </c>
      <c r="H199" s="1766"/>
      <c r="I199" s="1777"/>
      <c r="J199" s="1777"/>
      <c r="K199" s="1777"/>
      <c r="L199" s="1777"/>
      <c r="M199" s="1777"/>
      <c r="N199" s="1777"/>
      <c r="O199" s="1908">
        <v>39.6</v>
      </c>
      <c r="P199" s="1908">
        <v>37.700000000000003</v>
      </c>
      <c r="Q199" s="1908">
        <v>35.5</v>
      </c>
      <c r="R199" s="1908">
        <v>33.200000000000003</v>
      </c>
      <c r="S199" s="1908">
        <v>30.5</v>
      </c>
      <c r="T199" s="1908">
        <v>27.3</v>
      </c>
      <c r="U199" s="1908">
        <v>23.5</v>
      </c>
      <c r="V199" s="1908">
        <v>18.5</v>
      </c>
      <c r="W199" s="1908"/>
      <c r="X199" s="1777"/>
      <c r="Y199" s="1777"/>
      <c r="Z199" s="1777"/>
      <c r="AA199" s="1777"/>
      <c r="AB199" s="1777"/>
      <c r="AC199" s="1777"/>
      <c r="AD199" s="1777"/>
      <c r="AE199" s="1868"/>
      <c r="AF199" s="1843"/>
    </row>
    <row r="200" spans="1:32" ht="15" customHeight="1">
      <c r="A200" s="1220"/>
      <c r="B200" s="1745">
        <v>96122367</v>
      </c>
      <c r="C200" s="1738" t="s">
        <v>3237</v>
      </c>
      <c r="D200" s="1875">
        <v>25</v>
      </c>
      <c r="E200" s="1739">
        <v>18.5</v>
      </c>
      <c r="F200" s="2070">
        <f>+_xlfn.IFNA(VLOOKUP(B200,[2]Hoja1!$A:$C,3,FALSE),"Consultar")</f>
        <v>17036</v>
      </c>
      <c r="G200" s="1861" t="s">
        <v>2706</v>
      </c>
      <c r="H200" s="1741"/>
      <c r="I200" s="1759"/>
      <c r="J200" s="1759"/>
      <c r="K200" s="1759"/>
      <c r="L200" s="1759"/>
      <c r="M200" s="1759"/>
      <c r="N200" s="1759"/>
      <c r="O200" s="1759"/>
      <c r="P200" s="1759">
        <v>39</v>
      </c>
      <c r="Q200" s="1759">
        <v>37</v>
      </c>
      <c r="R200" s="1759">
        <v>34.799999999999997</v>
      </c>
      <c r="S200" s="1759">
        <v>32.299999999999997</v>
      </c>
      <c r="T200" s="1759">
        <v>29.4</v>
      </c>
      <c r="U200" s="1759">
        <v>25.9</v>
      </c>
      <c r="V200" s="1759">
        <v>21.6</v>
      </c>
      <c r="W200" s="1759">
        <v>15.8</v>
      </c>
      <c r="X200" s="1759"/>
      <c r="Y200" s="1759"/>
      <c r="Z200" s="1759"/>
      <c r="AA200" s="1759"/>
      <c r="AB200" s="1759"/>
      <c r="AC200" s="1759"/>
      <c r="AD200" s="1759"/>
      <c r="AE200" s="1910"/>
      <c r="AF200" s="149"/>
    </row>
    <row r="201" spans="1:32" ht="15" customHeight="1">
      <c r="A201" s="1220"/>
      <c r="B201" s="1745">
        <v>96122368</v>
      </c>
      <c r="C201" s="1738" t="s">
        <v>3238</v>
      </c>
      <c r="D201" s="1875">
        <v>25</v>
      </c>
      <c r="E201" s="1739">
        <v>18.5</v>
      </c>
      <c r="F201" s="2070">
        <f>+_xlfn.IFNA(VLOOKUP(B201,[2]Hoja1!$A:$C,3,FALSE),"Consultar")</f>
        <v>17591</v>
      </c>
      <c r="G201" s="1861" t="s">
        <v>2871</v>
      </c>
      <c r="H201" s="1741"/>
      <c r="I201" s="1759"/>
      <c r="J201" s="1759"/>
      <c r="K201" s="1759"/>
      <c r="L201" s="1759"/>
      <c r="M201" s="1759"/>
      <c r="N201" s="1759"/>
      <c r="O201" s="1759"/>
      <c r="P201" s="1759">
        <v>39.6</v>
      </c>
      <c r="Q201" s="1759">
        <v>37.9</v>
      </c>
      <c r="R201" s="1759">
        <v>36</v>
      </c>
      <c r="S201" s="1759">
        <v>33.9</v>
      </c>
      <c r="T201" s="1759">
        <v>31.6</v>
      </c>
      <c r="U201" s="1759">
        <v>28.9</v>
      </c>
      <c r="V201" s="1759">
        <v>25.9</v>
      </c>
      <c r="W201" s="1759">
        <v>22.2</v>
      </c>
      <c r="X201" s="1759">
        <v>17.3</v>
      </c>
      <c r="Y201" s="1759"/>
      <c r="Z201" s="1759"/>
      <c r="AA201" s="1759"/>
      <c r="AB201" s="1759"/>
      <c r="AC201" s="1759"/>
      <c r="AD201" s="1759"/>
      <c r="AE201" s="1910"/>
      <c r="AF201" s="149"/>
    </row>
    <row r="202" spans="1:32" ht="15" customHeight="1">
      <c r="A202" s="1220"/>
      <c r="B202" s="1745">
        <v>96122369</v>
      </c>
      <c r="C202" s="1738" t="s">
        <v>3239</v>
      </c>
      <c r="D202" s="1875">
        <v>25</v>
      </c>
      <c r="E202" s="1739">
        <v>18.5</v>
      </c>
      <c r="F202" s="2070">
        <f>+_xlfn.IFNA(VLOOKUP(B202,[2]Hoja1!$A:$C,3,FALSE),"Consultar")</f>
        <v>17591</v>
      </c>
      <c r="G202" s="1861" t="s">
        <v>2943</v>
      </c>
      <c r="H202" s="1741"/>
      <c r="I202" s="1759"/>
      <c r="J202" s="1759"/>
      <c r="K202" s="1759"/>
      <c r="L202" s="1759"/>
      <c r="M202" s="1759"/>
      <c r="N202" s="1759"/>
      <c r="O202" s="1759"/>
      <c r="P202" s="1759"/>
      <c r="Q202" s="1759">
        <v>39.1</v>
      </c>
      <c r="R202" s="1759">
        <v>37.299999999999997</v>
      </c>
      <c r="S202" s="1759">
        <v>35.299999999999997</v>
      </c>
      <c r="T202" s="1759">
        <v>33.1</v>
      </c>
      <c r="U202" s="1759">
        <v>30.6</v>
      </c>
      <c r="V202" s="1759">
        <v>27.8</v>
      </c>
      <c r="W202" s="1759">
        <v>24.4</v>
      </c>
      <c r="X202" s="1759">
        <v>20.3</v>
      </c>
      <c r="Y202" s="1759">
        <v>14.8</v>
      </c>
      <c r="Z202" s="1759"/>
      <c r="AA202" s="1759"/>
      <c r="AB202" s="1759"/>
      <c r="AC202" s="1759"/>
      <c r="AD202" s="1759"/>
      <c r="AE202" s="1910"/>
      <c r="AF202" s="149"/>
    </row>
    <row r="203" spans="1:32" ht="15" customHeight="1">
      <c r="A203" s="1220"/>
      <c r="B203" s="1745">
        <v>96122371</v>
      </c>
      <c r="C203" s="1738" t="s">
        <v>3240</v>
      </c>
      <c r="D203" s="1875">
        <v>30</v>
      </c>
      <c r="E203" s="1739">
        <v>22</v>
      </c>
      <c r="F203" s="2070">
        <f>+_xlfn.IFNA(VLOOKUP(B203,[2]Hoja1!$A:$C,3,FALSE),"Consultar")</f>
        <v>19825</v>
      </c>
      <c r="G203" s="1861" t="s">
        <v>2736</v>
      </c>
      <c r="H203" s="1741"/>
      <c r="I203" s="1759"/>
      <c r="J203" s="1759"/>
      <c r="K203" s="1759"/>
      <c r="L203" s="1759"/>
      <c r="M203" s="1759"/>
      <c r="N203" s="1759"/>
      <c r="O203" s="1759"/>
      <c r="P203" s="1759"/>
      <c r="Q203" s="1759"/>
      <c r="R203" s="1759">
        <v>39.6</v>
      </c>
      <c r="S203" s="1759">
        <v>37.9</v>
      </c>
      <c r="T203" s="1759">
        <v>36.200000000000003</v>
      </c>
      <c r="U203" s="1759">
        <v>34.299999999999997</v>
      </c>
      <c r="V203" s="1759">
        <v>32.200000000000003</v>
      </c>
      <c r="W203" s="1759">
        <v>29.8</v>
      </c>
      <c r="X203" s="1759">
        <v>27</v>
      </c>
      <c r="Y203" s="1759">
        <v>23.9</v>
      </c>
      <c r="Z203" s="1759">
        <v>19.899999999999999</v>
      </c>
      <c r="AA203" s="1759"/>
      <c r="AB203" s="1759"/>
      <c r="AC203" s="1759"/>
      <c r="AD203" s="1759"/>
      <c r="AE203" s="1910"/>
      <c r="AF203" s="149"/>
    </row>
    <row r="204" spans="1:32" ht="15" customHeight="1">
      <c r="A204" s="1220"/>
      <c r="B204" s="1745">
        <v>96122372</v>
      </c>
      <c r="C204" s="1738" t="s">
        <v>3241</v>
      </c>
      <c r="D204" s="1875">
        <v>30</v>
      </c>
      <c r="E204" s="1739">
        <v>22</v>
      </c>
      <c r="F204" s="2070">
        <f>+_xlfn.IFNA(VLOOKUP(B204,[2]Hoja1!$A:$C,3,FALSE),"Consultar")</f>
        <v>20380</v>
      </c>
      <c r="G204" s="1861" t="s">
        <v>2714</v>
      </c>
      <c r="H204" s="1913"/>
      <c r="I204" s="1914"/>
      <c r="J204" s="1914"/>
      <c r="K204" s="1914"/>
      <c r="L204" s="1914"/>
      <c r="M204" s="1914"/>
      <c r="N204" s="1914"/>
      <c r="O204" s="1914"/>
      <c r="P204" s="1914"/>
      <c r="Q204" s="1914"/>
      <c r="R204" s="1914">
        <v>40</v>
      </c>
      <c r="S204" s="1914">
        <v>38.5</v>
      </c>
      <c r="T204" s="1914">
        <v>37</v>
      </c>
      <c r="U204" s="1914">
        <v>35.4</v>
      </c>
      <c r="V204" s="1914">
        <v>33.6</v>
      </c>
      <c r="W204" s="1914">
        <v>31.6</v>
      </c>
      <c r="X204" s="1914">
        <v>29.4</v>
      </c>
      <c r="Y204" s="1914">
        <v>26.9</v>
      </c>
      <c r="Z204" s="1914">
        <v>24.1</v>
      </c>
      <c r="AA204" s="1914">
        <v>16.399999999999999</v>
      </c>
      <c r="AB204" s="1914"/>
      <c r="AC204" s="1914"/>
      <c r="AD204" s="1759"/>
      <c r="AE204" s="1910"/>
      <c r="AF204" s="149"/>
    </row>
    <row r="205" spans="1:32" ht="15" customHeight="1">
      <c r="A205" s="1220"/>
      <c r="B205" s="1745">
        <v>96122373</v>
      </c>
      <c r="C205" s="1738" t="s">
        <v>3242</v>
      </c>
      <c r="D205" s="1875">
        <v>30</v>
      </c>
      <c r="E205" s="1739">
        <v>22</v>
      </c>
      <c r="F205" s="2070">
        <f>+_xlfn.IFNA(VLOOKUP(B205,[2]Hoja1!$A:$C,3,FALSE),"Consultar")</f>
        <v>20380</v>
      </c>
      <c r="G205" s="1878">
        <f>+_xlfn.IFNA(VLOOKUP(G206,[2]Hoja1!$A:$C,3,FALSE),"Consultar")</f>
        <v>359</v>
      </c>
      <c r="H205" s="1741"/>
      <c r="I205" s="1759"/>
      <c r="J205" s="1759"/>
      <c r="K205" s="1759"/>
      <c r="L205" s="1759"/>
      <c r="M205" s="1759"/>
      <c r="N205" s="1759"/>
      <c r="O205" s="1759"/>
      <c r="P205" s="1759"/>
      <c r="Q205" s="1759"/>
      <c r="R205" s="1759"/>
      <c r="S205" s="1759">
        <v>39.6</v>
      </c>
      <c r="T205" s="1759">
        <v>38.1</v>
      </c>
      <c r="U205" s="1759">
        <v>36.6</v>
      </c>
      <c r="V205" s="1759">
        <v>34.9</v>
      </c>
      <c r="W205" s="1759">
        <v>33</v>
      </c>
      <c r="X205" s="1759">
        <v>30.9</v>
      </c>
      <c r="Y205" s="1759">
        <v>28.6</v>
      </c>
      <c r="Z205" s="1759">
        <v>25.8</v>
      </c>
      <c r="AA205" s="1759">
        <v>18.600000000000001</v>
      </c>
      <c r="AB205" s="1759"/>
      <c r="AC205" s="1759"/>
      <c r="AD205" s="1759"/>
      <c r="AE205" s="1910"/>
      <c r="AF205" s="149"/>
    </row>
    <row r="206" spans="1:32" ht="15" customHeight="1">
      <c r="A206" s="1220"/>
      <c r="B206" s="1745">
        <v>96122374</v>
      </c>
      <c r="C206" s="1738" t="s">
        <v>3243</v>
      </c>
      <c r="D206" s="1875">
        <v>40</v>
      </c>
      <c r="E206" s="1739">
        <v>30</v>
      </c>
      <c r="F206" s="2070">
        <f>+_xlfn.IFNA(VLOOKUP(B206,[2]Hoja1!$A:$C,3,FALSE),"Consultar")</f>
        <v>22637</v>
      </c>
      <c r="G206" s="1911">
        <v>349908</v>
      </c>
      <c r="H206" s="1741"/>
      <c r="I206" s="1759"/>
      <c r="J206" s="1759"/>
      <c r="K206" s="1759"/>
      <c r="L206" s="1759"/>
      <c r="M206" s="1759"/>
      <c r="N206" s="1759"/>
      <c r="O206" s="1759"/>
      <c r="P206" s="1759"/>
      <c r="Q206" s="1759"/>
      <c r="R206" s="1759"/>
      <c r="S206" s="1759"/>
      <c r="T206" s="1759">
        <v>39.299999999999997</v>
      </c>
      <c r="U206" s="1759">
        <v>37.9</v>
      </c>
      <c r="V206" s="1759">
        <v>36.5</v>
      </c>
      <c r="W206" s="1759">
        <v>34.9</v>
      </c>
      <c r="X206" s="1759">
        <v>33.200000000000003</v>
      </c>
      <c r="Y206" s="1759">
        <v>31.4</v>
      </c>
      <c r="Z206" s="1759">
        <v>29.3</v>
      </c>
      <c r="AA206" s="1759">
        <v>24.3</v>
      </c>
      <c r="AB206" s="1759">
        <v>21.1</v>
      </c>
      <c r="AC206" s="1759">
        <v>17</v>
      </c>
      <c r="AD206" s="1759"/>
      <c r="AE206" s="1910"/>
      <c r="AF206" s="149"/>
    </row>
    <row r="207" spans="1:32" ht="15" customHeight="1">
      <c r="A207" s="1220"/>
      <c r="B207" s="1745">
        <v>96122375</v>
      </c>
      <c r="C207" s="1738" t="s">
        <v>3244</v>
      </c>
      <c r="D207" s="1875">
        <v>40</v>
      </c>
      <c r="E207" s="1739">
        <v>30</v>
      </c>
      <c r="F207" s="1464" t="str">
        <f>+_xlfn.IFNA(VLOOKUP(B207,[2]Hoja1!$A:$C,3,FALSE),"Consultar")</f>
        <v>Consultar</v>
      </c>
      <c r="G207" s="1912" t="s">
        <v>2718</v>
      </c>
      <c r="H207" s="1741"/>
      <c r="I207" s="1759"/>
      <c r="J207" s="1759"/>
      <c r="K207" s="1759"/>
      <c r="L207" s="1759"/>
      <c r="M207" s="1759"/>
      <c r="N207" s="1759"/>
      <c r="O207" s="1759"/>
      <c r="P207" s="1759"/>
      <c r="Q207" s="1759"/>
      <c r="R207" s="1759"/>
      <c r="S207" s="1759"/>
      <c r="T207" s="1759"/>
      <c r="U207" s="1759">
        <v>39</v>
      </c>
      <c r="V207" s="1759">
        <v>37.5</v>
      </c>
      <c r="W207" s="1759">
        <v>36</v>
      </c>
      <c r="X207" s="1759">
        <v>34.4</v>
      </c>
      <c r="Y207" s="1759">
        <v>32.700000000000003</v>
      </c>
      <c r="Z207" s="1759">
        <v>30.7</v>
      </c>
      <c r="AA207" s="1759"/>
      <c r="AB207" s="1759"/>
      <c r="AC207" s="1759"/>
      <c r="AD207" s="1759"/>
      <c r="AE207" s="1910"/>
      <c r="AF207" s="149"/>
    </row>
    <row r="208" spans="1:32" ht="15" customHeight="1">
      <c r="A208" s="1220"/>
      <c r="B208" s="1745">
        <v>96122376</v>
      </c>
      <c r="C208" s="1738" t="s">
        <v>3245</v>
      </c>
      <c r="D208" s="1875">
        <v>40</v>
      </c>
      <c r="E208" s="1739">
        <v>30</v>
      </c>
      <c r="F208" s="1464" t="str">
        <f>+_xlfn.IFNA(VLOOKUP(B208,[2]Hoja1!$A:$C,3,FALSE),"Consultar")</f>
        <v>Consultar</v>
      </c>
      <c r="G208" s="1911"/>
      <c r="H208" s="1766"/>
      <c r="I208" s="1777"/>
      <c r="J208" s="1777"/>
      <c r="K208" s="1777"/>
      <c r="L208" s="1777"/>
      <c r="M208" s="1777"/>
      <c r="N208" s="1777"/>
      <c r="O208" s="1777"/>
      <c r="P208" s="1777"/>
      <c r="Q208" s="1777"/>
      <c r="R208" s="1777"/>
      <c r="S208" s="1777"/>
      <c r="T208" s="1777"/>
      <c r="U208" s="1777">
        <v>39.5</v>
      </c>
      <c r="V208" s="1777">
        <v>38.200000000000003</v>
      </c>
      <c r="W208" s="1777">
        <v>36.799999999999997</v>
      </c>
      <c r="X208" s="1777">
        <v>35.4</v>
      </c>
      <c r="Y208" s="1777">
        <v>33.799999999999997</v>
      </c>
      <c r="Z208" s="1777">
        <v>32.200000000000003</v>
      </c>
      <c r="AA208" s="1777">
        <v>28.3</v>
      </c>
      <c r="AB208" s="1777">
        <v>26.1</v>
      </c>
      <c r="AC208" s="1777">
        <v>23.5</v>
      </c>
      <c r="AD208" s="1777">
        <v>20.399999999999999</v>
      </c>
      <c r="AE208" s="1868">
        <v>16.399999999999999</v>
      </c>
      <c r="AF208" s="1843"/>
    </row>
    <row r="209" spans="1:32" ht="15" customHeight="1" thickBot="1">
      <c r="A209" s="1220"/>
      <c r="B209" s="1778">
        <v>96122377</v>
      </c>
      <c r="C209" s="1779" t="s">
        <v>3246</v>
      </c>
      <c r="D209" s="1915">
        <v>40</v>
      </c>
      <c r="E209" s="1780">
        <v>30</v>
      </c>
      <c r="F209" s="1916">
        <f>+_xlfn.IFNA(VLOOKUP(B209,[2]Hoja1!$A:$C,3,FALSE),"Consultar")</f>
        <v>23220</v>
      </c>
      <c r="G209" s="3289"/>
      <c r="H209" s="1781"/>
      <c r="I209" s="1782"/>
      <c r="J209" s="1782"/>
      <c r="K209" s="1782"/>
      <c r="L209" s="1782"/>
      <c r="M209" s="1782"/>
      <c r="N209" s="1782"/>
      <c r="O209" s="1782"/>
      <c r="P209" s="1782"/>
      <c r="Q209" s="1782"/>
      <c r="R209" s="1782"/>
      <c r="S209" s="1782"/>
      <c r="T209" s="1782"/>
      <c r="U209" s="1782">
        <v>39.700000000000003</v>
      </c>
      <c r="V209" s="1782">
        <v>39</v>
      </c>
      <c r="W209" s="1782">
        <v>37.799999999999997</v>
      </c>
      <c r="X209" s="1782">
        <v>36.4</v>
      </c>
      <c r="Y209" s="1782">
        <v>34.9</v>
      </c>
      <c r="Z209" s="1782">
        <v>33.299999999999997</v>
      </c>
      <c r="AA209" s="1782">
        <v>29.7</v>
      </c>
      <c r="AB209" s="1782">
        <v>27.5</v>
      </c>
      <c r="AC209" s="1782">
        <v>25.1</v>
      </c>
      <c r="AD209" s="1782">
        <v>22.3</v>
      </c>
      <c r="AE209" s="1917">
        <v>18.899999999999999</v>
      </c>
      <c r="AF209" s="1843"/>
    </row>
    <row r="210" spans="1:32" s="1252" customFormat="1" ht="11.25" customHeight="1">
      <c r="B210" s="3282" t="s">
        <v>2751</v>
      </c>
      <c r="C210" s="3283"/>
      <c r="D210" s="3284"/>
      <c r="E210" s="3284"/>
      <c r="F210" s="1918"/>
      <c r="G210" s="3285"/>
      <c r="H210" s="3284"/>
      <c r="I210" s="3286"/>
      <c r="J210" s="3286"/>
      <c r="K210" s="3286"/>
      <c r="L210" s="3286"/>
      <c r="M210" s="3286"/>
      <c r="N210" s="3287"/>
      <c r="O210" s="3287"/>
      <c r="P210" s="3287"/>
      <c r="Q210" s="3287"/>
      <c r="R210" s="3287"/>
      <c r="S210" s="3287"/>
      <c r="T210" s="3287"/>
      <c r="U210" s="3287"/>
      <c r="V210" s="3287"/>
      <c r="W210" s="3287"/>
      <c r="X210" s="3287"/>
      <c r="Y210" s="3287"/>
      <c r="Z210" s="3287"/>
      <c r="AA210" s="3287"/>
      <c r="AB210" s="3287"/>
      <c r="AC210" s="3287"/>
      <c r="AD210" s="3288"/>
      <c r="AE210" s="3288"/>
      <c r="AF210" s="150"/>
    </row>
    <row r="211" spans="1:32" ht="13.15" customHeight="1">
      <c r="B211" s="1381" t="s">
        <v>2752</v>
      </c>
      <c r="C211" s="1455"/>
      <c r="D211" s="1663"/>
      <c r="G211" s="1700"/>
      <c r="H211" s="192"/>
      <c r="I211" s="281"/>
      <c r="J211" s="281"/>
      <c r="K211" s="281"/>
      <c r="L211" s="281"/>
      <c r="M211" s="281"/>
      <c r="N211" s="281"/>
      <c r="O211" s="281"/>
      <c r="P211" s="281"/>
      <c r="Q211" s="281"/>
      <c r="R211" s="281"/>
      <c r="S211" s="281"/>
      <c r="T211" s="281"/>
      <c r="U211" s="281"/>
      <c r="V211" s="281"/>
      <c r="W211" s="281"/>
      <c r="X211" s="281"/>
      <c r="Y211" s="281"/>
      <c r="Z211" s="281"/>
      <c r="AA211" s="281"/>
      <c r="AB211" s="281"/>
      <c r="AC211" s="281"/>
      <c r="AD211" s="1714"/>
      <c r="AE211" s="1714"/>
      <c r="AF211" s="150"/>
    </row>
    <row r="212" spans="1:32" ht="11.25" customHeight="1">
      <c r="B212" s="1787"/>
      <c r="G212" s="1700"/>
      <c r="H212" s="192"/>
      <c r="I212" s="281"/>
      <c r="J212" s="281"/>
      <c r="K212" s="281"/>
      <c r="L212" s="281"/>
      <c r="M212" s="281"/>
      <c r="N212" s="281"/>
      <c r="O212" s="281"/>
      <c r="P212" s="281"/>
      <c r="Q212" s="281"/>
      <c r="R212" s="281"/>
      <c r="S212" s="281"/>
      <c r="T212" s="281"/>
      <c r="U212" s="281"/>
      <c r="V212" s="281"/>
      <c r="W212" s="281"/>
      <c r="X212" s="281"/>
      <c r="Y212" s="281"/>
      <c r="Z212" s="281"/>
      <c r="AA212" s="281"/>
      <c r="AB212" s="281"/>
      <c r="AC212" s="281"/>
      <c r="AD212" s="1714"/>
      <c r="AE212" s="1714"/>
      <c r="AF212" s="150"/>
    </row>
    <row r="213" spans="1:32" ht="12.75" customHeight="1">
      <c r="B213" s="1787"/>
      <c r="C213" s="1715"/>
      <c r="G213" s="1700"/>
      <c r="H213" s="192"/>
      <c r="I213" s="281"/>
      <c r="J213" s="281"/>
      <c r="K213" s="281"/>
      <c r="L213" s="281"/>
      <c r="M213" s="281"/>
      <c r="N213" s="281"/>
      <c r="O213" s="281"/>
      <c r="P213" s="281"/>
      <c r="Q213" s="281"/>
      <c r="R213" s="281"/>
      <c r="S213" s="281"/>
      <c r="T213" s="281"/>
      <c r="U213" s="281"/>
      <c r="V213" s="281"/>
      <c r="W213" s="281"/>
      <c r="X213" s="281"/>
      <c r="Y213" s="281"/>
      <c r="Z213" s="281"/>
      <c r="AA213" s="281"/>
      <c r="AB213" s="281"/>
      <c r="AC213" s="281"/>
      <c r="AD213" s="1714"/>
      <c r="AE213" s="1919"/>
      <c r="AF213" s="150"/>
    </row>
    <row r="214" spans="1:32">
      <c r="B214" s="1787"/>
      <c r="M214" s="1569"/>
      <c r="AF214" s="150"/>
    </row>
    <row r="215" spans="1:32" ht="22.9">
      <c r="B215" s="191" t="s">
        <v>3247</v>
      </c>
      <c r="AF215" s="150"/>
    </row>
    <row r="216" spans="1:32" ht="20.45">
      <c r="B216" s="1920" t="s">
        <v>3081</v>
      </c>
      <c r="AF216" s="150"/>
    </row>
    <row r="217" spans="1:32" ht="13.5" customHeight="1" thickBot="1">
      <c r="B217" s="1788"/>
      <c r="C217" s="210"/>
      <c r="D217" s="197"/>
      <c r="E217" s="197"/>
      <c r="F217" s="210"/>
      <c r="G217" s="210"/>
      <c r="H217" s="1338"/>
      <c r="I217" s="1338"/>
      <c r="J217" s="1338"/>
      <c r="K217" s="1338"/>
      <c r="L217" s="1338"/>
      <c r="M217" s="1338"/>
      <c r="N217" s="1338"/>
      <c r="O217" s="1338"/>
      <c r="P217" s="1338"/>
      <c r="Q217" s="1338"/>
      <c r="R217" s="1338"/>
      <c r="S217" s="1338"/>
      <c r="T217" s="1338"/>
      <c r="U217" s="1338"/>
      <c r="V217" s="1338"/>
      <c r="W217" s="1338"/>
      <c r="X217" s="1338"/>
      <c r="Y217" s="1338"/>
      <c r="Z217" s="1338"/>
      <c r="AA217" s="1338"/>
      <c r="AB217" s="1338"/>
      <c r="AC217" s="1338"/>
      <c r="AD217" s="1338"/>
      <c r="AE217" s="1338"/>
      <c r="AF217" s="150"/>
    </row>
    <row r="218" spans="1:32" ht="12.75" customHeight="1">
      <c r="A218" s="1220"/>
      <c r="B218" s="4955" t="s">
        <v>1101</v>
      </c>
      <c r="C218" s="4958" t="s">
        <v>320</v>
      </c>
      <c r="D218" s="4961" t="s">
        <v>1434</v>
      </c>
      <c r="E218" s="4962"/>
      <c r="F218" s="4662" t="s">
        <v>2429</v>
      </c>
      <c r="G218" s="4379" t="s">
        <v>2696</v>
      </c>
      <c r="H218" s="4967" t="s">
        <v>884</v>
      </c>
      <c r="I218" s="4716"/>
      <c r="J218" s="4716"/>
      <c r="K218" s="4716"/>
      <c r="L218" s="4716"/>
      <c r="M218" s="4716"/>
      <c r="N218" s="4716"/>
      <c r="O218" s="4716"/>
      <c r="P218" s="4716"/>
      <c r="Q218" s="4716"/>
      <c r="R218" s="4716"/>
      <c r="S218" s="4716"/>
      <c r="T218" s="4716"/>
      <c r="U218" s="4716"/>
      <c r="V218" s="4716"/>
      <c r="W218" s="4716"/>
      <c r="X218" s="4716"/>
      <c r="Y218" s="4716"/>
      <c r="Z218" s="4716"/>
      <c r="AA218" s="4716"/>
      <c r="AB218" s="4716"/>
      <c r="AC218" s="4716"/>
      <c r="AD218" s="4716"/>
      <c r="AE218" s="4717"/>
      <c r="AF218" s="149"/>
    </row>
    <row r="219" spans="1:32" ht="15.75" customHeight="1">
      <c r="A219" s="1220"/>
      <c r="B219" s="4956"/>
      <c r="C219" s="4959"/>
      <c r="D219" s="4963"/>
      <c r="E219" s="4964"/>
      <c r="F219" s="4965"/>
      <c r="G219" s="4380"/>
      <c r="H219" s="4968"/>
      <c r="I219" s="4722"/>
      <c r="J219" s="4722"/>
      <c r="K219" s="4722"/>
      <c r="L219" s="4722"/>
      <c r="M219" s="4722"/>
      <c r="N219" s="4722"/>
      <c r="O219" s="4722"/>
      <c r="P219" s="4722"/>
      <c r="Q219" s="4722"/>
      <c r="R219" s="4722"/>
      <c r="S219" s="4722"/>
      <c r="T219" s="4722"/>
      <c r="U219" s="4722"/>
      <c r="V219" s="4722"/>
      <c r="W219" s="4722"/>
      <c r="X219" s="4722"/>
      <c r="Y219" s="4722"/>
      <c r="Z219" s="4722"/>
      <c r="AA219" s="4722"/>
      <c r="AB219" s="4722"/>
      <c r="AC219" s="4722"/>
      <c r="AD219" s="4722"/>
      <c r="AE219" s="4723"/>
      <c r="AF219" s="149"/>
    </row>
    <row r="220" spans="1:32" ht="18" customHeight="1" thickBot="1">
      <c r="A220" s="1220"/>
      <c r="B220" s="4957"/>
      <c r="C220" s="4960"/>
      <c r="D220" s="755" t="s">
        <v>2697</v>
      </c>
      <c r="E220" s="755" t="s">
        <v>2430</v>
      </c>
      <c r="F220" s="4966"/>
      <c r="G220" s="4381"/>
      <c r="H220" s="755">
        <v>5</v>
      </c>
      <c r="I220" s="755">
        <v>15</v>
      </c>
      <c r="J220" s="755">
        <v>20</v>
      </c>
      <c r="K220" s="755">
        <v>30</v>
      </c>
      <c r="L220" s="755">
        <v>50</v>
      </c>
      <c r="M220" s="755">
        <v>70</v>
      </c>
      <c r="N220" s="755">
        <v>80</v>
      </c>
      <c r="O220" s="755">
        <v>90</v>
      </c>
      <c r="P220" s="755">
        <v>100</v>
      </c>
      <c r="Q220" s="755">
        <v>110</v>
      </c>
      <c r="R220" s="755">
        <v>120</v>
      </c>
      <c r="S220" s="755">
        <v>130</v>
      </c>
      <c r="T220" s="755">
        <v>140</v>
      </c>
      <c r="U220" s="755">
        <v>150</v>
      </c>
      <c r="V220" s="755">
        <v>160</v>
      </c>
      <c r="W220" s="755">
        <v>170</v>
      </c>
      <c r="X220" s="755">
        <v>180</v>
      </c>
      <c r="Y220" s="755">
        <v>190</v>
      </c>
      <c r="Z220" s="755">
        <v>200</v>
      </c>
      <c r="AA220" s="755">
        <v>220</v>
      </c>
      <c r="AB220" s="755">
        <v>230</v>
      </c>
      <c r="AC220" s="755">
        <v>240</v>
      </c>
      <c r="AD220" s="1727">
        <v>250</v>
      </c>
      <c r="AE220" s="1921">
        <v>260</v>
      </c>
      <c r="AF220" s="149"/>
    </row>
    <row r="221" spans="1:32" ht="15" customHeight="1">
      <c r="A221" s="1220"/>
      <c r="B221" s="1922">
        <v>96123066</v>
      </c>
      <c r="C221" s="1923" t="s">
        <v>3248</v>
      </c>
      <c r="D221" s="1924">
        <v>4</v>
      </c>
      <c r="E221" s="1925">
        <v>3</v>
      </c>
      <c r="F221" s="1406">
        <f>+_xlfn.IFNA(VLOOKUP(B221,[2]Hoja1!$A:$C,3,FALSE),"Consultar")</f>
        <v>5368</v>
      </c>
      <c r="G221" s="1926"/>
      <c r="H221" s="1927"/>
      <c r="I221" s="1865">
        <v>44.7</v>
      </c>
      <c r="J221" s="1865">
        <v>26</v>
      </c>
      <c r="K221" s="1865"/>
      <c r="L221" s="1865"/>
      <c r="M221" s="1865"/>
      <c r="N221" s="1865"/>
      <c r="O221" s="1865"/>
      <c r="P221" s="1865"/>
      <c r="Q221" s="1865"/>
      <c r="R221" s="1865"/>
      <c r="S221" s="1865"/>
      <c r="T221" s="1865"/>
      <c r="U221" s="1865"/>
      <c r="V221" s="1865"/>
      <c r="W221" s="1865"/>
      <c r="X221" s="1865"/>
      <c r="Y221" s="1865"/>
      <c r="Z221" s="1865"/>
      <c r="AA221" s="1865"/>
      <c r="AB221" s="1865"/>
      <c r="AC221" s="1865"/>
      <c r="AD221" s="1865"/>
      <c r="AE221" s="1928"/>
      <c r="AF221" s="149"/>
    </row>
    <row r="222" spans="1:32" ht="15" customHeight="1">
      <c r="A222" s="1220"/>
      <c r="B222" s="1769">
        <v>96123067</v>
      </c>
      <c r="C222" s="1770" t="s">
        <v>3249</v>
      </c>
      <c r="D222" s="1860">
        <v>5</v>
      </c>
      <c r="E222" s="1771">
        <v>4</v>
      </c>
      <c r="F222" s="1406">
        <f>+_xlfn.IFNA(VLOOKUP(B222,[2]Hoja1!$A:$C,3,FALSE),"Consultar")</f>
        <v>6294</v>
      </c>
      <c r="G222" s="1880"/>
      <c r="H222" s="1773"/>
      <c r="I222" s="1776">
        <v>55.4</v>
      </c>
      <c r="J222" s="1776">
        <v>42.2</v>
      </c>
      <c r="K222" s="1776"/>
      <c r="L222" s="1776"/>
      <c r="M222" s="1776"/>
      <c r="N222" s="1776"/>
      <c r="O222" s="1776"/>
      <c r="P222" s="1776"/>
      <c r="Q222" s="1776"/>
      <c r="R222" s="1776"/>
      <c r="S222" s="1776"/>
      <c r="T222" s="1776"/>
      <c r="U222" s="1776"/>
      <c r="V222" s="1776"/>
      <c r="W222" s="1776"/>
      <c r="X222" s="1776"/>
      <c r="Y222" s="1776"/>
      <c r="Z222" s="1776"/>
      <c r="AA222" s="1776"/>
      <c r="AB222" s="1776"/>
      <c r="AC222" s="1776"/>
      <c r="AD222" s="1776"/>
      <c r="AE222" s="1864"/>
      <c r="AF222" s="149"/>
    </row>
    <row r="223" spans="1:32" ht="15" customHeight="1" thickBot="1">
      <c r="A223" s="1220"/>
      <c r="B223" s="1769">
        <v>96123118</v>
      </c>
      <c r="C223" s="1770" t="s">
        <v>3250</v>
      </c>
      <c r="D223" s="1776">
        <v>7.5</v>
      </c>
      <c r="E223" s="1771">
        <v>5.5</v>
      </c>
      <c r="F223" s="1406">
        <f>+_xlfn.IFNA(VLOOKUP(B223,[2]Hoja1!$A:$C,3,FALSE),"Consultar")</f>
        <v>7563</v>
      </c>
      <c r="G223" s="1861" t="s">
        <v>2704</v>
      </c>
      <c r="H223" s="1773"/>
      <c r="I223" s="1776"/>
      <c r="J223" s="1776">
        <v>56.8</v>
      </c>
      <c r="K223" s="1776">
        <v>45.6</v>
      </c>
      <c r="L223" s="1776"/>
      <c r="M223" s="1776"/>
      <c r="N223" s="1776"/>
      <c r="O223" s="1776"/>
      <c r="P223" s="1776"/>
      <c r="Q223" s="1776"/>
      <c r="R223" s="1776"/>
      <c r="S223" s="1776"/>
      <c r="T223" s="1776"/>
      <c r="U223" s="1776"/>
      <c r="V223" s="1776"/>
      <c r="W223" s="1776"/>
      <c r="X223" s="1776"/>
      <c r="Y223" s="1776"/>
      <c r="Z223" s="1929"/>
      <c r="AA223" s="1929"/>
      <c r="AB223" s="1929"/>
      <c r="AC223" s="1929"/>
      <c r="AD223" s="1776"/>
      <c r="AE223" s="1864"/>
      <c r="AF223" s="149"/>
    </row>
    <row r="224" spans="1:32" ht="15" customHeight="1">
      <c r="A224" s="1220"/>
      <c r="B224" s="1769">
        <v>96123119</v>
      </c>
      <c r="C224" s="1770" t="s">
        <v>3251</v>
      </c>
      <c r="D224" s="1860">
        <v>10</v>
      </c>
      <c r="E224" s="1771">
        <v>7.5</v>
      </c>
      <c r="F224" s="1406">
        <f>+_xlfn.IFNA(VLOOKUP(B224,[2]Hoja1!$A:$C,3,FALSE),"Consultar")</f>
        <v>9150</v>
      </c>
      <c r="G224" s="1861" t="s">
        <v>2706</v>
      </c>
      <c r="H224" s="1773"/>
      <c r="I224" s="1776"/>
      <c r="J224" s="1776"/>
      <c r="K224" s="1776">
        <v>55.9</v>
      </c>
      <c r="L224" s="1776">
        <v>18</v>
      </c>
      <c r="M224" s="1776"/>
      <c r="N224" s="1776"/>
      <c r="O224" s="1776"/>
      <c r="P224" s="1776"/>
      <c r="Q224" s="1776"/>
      <c r="R224" s="1776"/>
      <c r="S224" s="1776"/>
      <c r="T224" s="1776"/>
      <c r="U224" s="1776"/>
      <c r="V224" s="1776"/>
      <c r="W224" s="1776"/>
      <c r="X224" s="1776"/>
      <c r="Y224" s="1862"/>
      <c r="Z224" s="4973" t="s">
        <v>272</v>
      </c>
      <c r="AA224" s="4974"/>
      <c r="AB224" s="4974"/>
      <c r="AC224" s="4975"/>
      <c r="AD224" s="1863"/>
      <c r="AE224" s="1864"/>
      <c r="AF224" s="149"/>
    </row>
    <row r="225" spans="1:32" ht="15" customHeight="1">
      <c r="A225" s="1220"/>
      <c r="B225" s="1752">
        <v>96123120</v>
      </c>
      <c r="C225" s="1753" t="s">
        <v>3252</v>
      </c>
      <c r="D225" s="1867">
        <v>15</v>
      </c>
      <c r="E225" s="1756">
        <v>11</v>
      </c>
      <c r="F225" s="1411">
        <f>+_xlfn.IFNA(VLOOKUP(B225,[2]Hoja1!$A:$C,3,FALSE),"Consultar")</f>
        <v>11504</v>
      </c>
      <c r="G225" s="1861" t="s">
        <v>2708</v>
      </c>
      <c r="H225" s="1766"/>
      <c r="I225" s="1777"/>
      <c r="J225" s="1777"/>
      <c r="K225" s="1777"/>
      <c r="L225" s="1777">
        <v>46.7</v>
      </c>
      <c r="M225" s="1777"/>
      <c r="N225" s="1777"/>
      <c r="O225" s="1777"/>
      <c r="P225" s="1777"/>
      <c r="Q225" s="1777"/>
      <c r="R225" s="1777"/>
      <c r="S225" s="1777"/>
      <c r="T225" s="1777"/>
      <c r="U225" s="1777"/>
      <c r="V225" s="1777"/>
      <c r="W225" s="1777"/>
      <c r="X225" s="1777"/>
      <c r="Y225" s="1930"/>
      <c r="Z225" s="4976"/>
      <c r="AA225" s="4977"/>
      <c r="AB225" s="4977"/>
      <c r="AC225" s="4978"/>
      <c r="AD225" s="1877"/>
      <c r="AE225" s="1868"/>
      <c r="AF225" s="149"/>
    </row>
    <row r="226" spans="1:32" ht="15" customHeight="1" thickBot="1">
      <c r="A226" s="1220"/>
      <c r="B226" s="1752">
        <v>96123121</v>
      </c>
      <c r="C226" s="1753" t="s">
        <v>3253</v>
      </c>
      <c r="D226" s="1867">
        <v>15</v>
      </c>
      <c r="E226" s="1756">
        <v>11</v>
      </c>
      <c r="F226" s="1411">
        <f>+_xlfn.IFNA(VLOOKUP(B226,[2]Hoja1!$A:$C,3,FALSE),"Consultar")</f>
        <v>11504</v>
      </c>
      <c r="G226" s="1861" t="s">
        <v>2943</v>
      </c>
      <c r="H226" s="1766"/>
      <c r="I226" s="1777"/>
      <c r="J226" s="1777"/>
      <c r="K226" s="1777"/>
      <c r="L226" s="1777">
        <v>53.2</v>
      </c>
      <c r="M226" s="1777">
        <v>31.8</v>
      </c>
      <c r="N226" s="1777"/>
      <c r="O226" s="1777"/>
      <c r="P226" s="1777"/>
      <c r="Q226" s="1777"/>
      <c r="R226" s="1777"/>
      <c r="S226" s="1777"/>
      <c r="T226" s="1777"/>
      <c r="U226" s="1777"/>
      <c r="V226" s="1777"/>
      <c r="W226" s="1777"/>
      <c r="X226" s="1777"/>
      <c r="Y226" s="1930"/>
      <c r="Z226" s="4979"/>
      <c r="AA226" s="4980"/>
      <c r="AB226" s="4980"/>
      <c r="AC226" s="4981"/>
      <c r="AD226" s="1877"/>
      <c r="AE226" s="1868"/>
      <c r="AF226" s="149"/>
    </row>
    <row r="227" spans="1:32" ht="15" customHeight="1">
      <c r="A227" s="1220"/>
      <c r="B227" s="1745">
        <v>96123122</v>
      </c>
      <c r="C227" s="1738" t="s">
        <v>3254</v>
      </c>
      <c r="D227" s="1875">
        <v>20</v>
      </c>
      <c r="E227" s="1739">
        <v>15</v>
      </c>
      <c r="F227" s="1411">
        <f>+_xlfn.IFNA(VLOOKUP(B227,[2]Hoja1!$A:$C,3,FALSE),"Consultar")</f>
        <v>14444</v>
      </c>
      <c r="G227" s="1861" t="s">
        <v>560</v>
      </c>
      <c r="H227" s="1741"/>
      <c r="I227" s="1759"/>
      <c r="J227" s="1759"/>
      <c r="K227" s="1759"/>
      <c r="L227" s="1759">
        <v>57.8</v>
      </c>
      <c r="M227" s="1759">
        <v>46.4</v>
      </c>
      <c r="N227" s="1759">
        <v>38.5</v>
      </c>
      <c r="O227" s="1759">
        <v>26.9</v>
      </c>
      <c r="P227" s="1759"/>
      <c r="Q227" s="1759"/>
      <c r="R227" s="1759"/>
      <c r="S227" s="1759"/>
      <c r="T227" s="1759"/>
      <c r="U227" s="1759"/>
      <c r="V227" s="1759"/>
      <c r="W227" s="1759"/>
      <c r="X227" s="1759"/>
      <c r="Y227" s="1759"/>
      <c r="Z227" s="1931"/>
      <c r="AA227" s="1931"/>
      <c r="AB227" s="1931"/>
      <c r="AC227" s="1931"/>
      <c r="AD227" s="1759"/>
      <c r="AE227" s="1910"/>
      <c r="AF227" s="149"/>
    </row>
    <row r="228" spans="1:32" ht="15" customHeight="1">
      <c r="A228" s="1220"/>
      <c r="B228" s="1745">
        <v>96123123</v>
      </c>
      <c r="C228" s="1738" t="s">
        <v>3255</v>
      </c>
      <c r="D228" s="1875">
        <v>20</v>
      </c>
      <c r="E228" s="1739">
        <v>15</v>
      </c>
      <c r="F228" s="1411">
        <f>+_xlfn.IFNA(VLOOKUP(B228,[2]Hoja1!$A:$C,3,FALSE),"Consultar")</f>
        <v>14444</v>
      </c>
      <c r="G228" s="1861" t="s">
        <v>2736</v>
      </c>
      <c r="H228" s="1741"/>
      <c r="I228" s="1759"/>
      <c r="J228" s="1759"/>
      <c r="K228" s="1759"/>
      <c r="L228" s="1759"/>
      <c r="M228" s="1759">
        <v>51.5</v>
      </c>
      <c r="N228" s="1759">
        <v>44.8</v>
      </c>
      <c r="O228" s="1759">
        <v>36</v>
      </c>
      <c r="P228" s="1759">
        <v>21.6</v>
      </c>
      <c r="Q228" s="1759" t="s">
        <v>274</v>
      </c>
      <c r="R228" s="1759"/>
      <c r="S228" s="1759"/>
      <c r="T228" s="1759"/>
      <c r="U228" s="1759"/>
      <c r="V228" s="1759"/>
      <c r="W228" s="1759"/>
      <c r="X228" s="1759"/>
      <c r="Y228" s="1759"/>
      <c r="Z228" s="1759"/>
      <c r="AA228" s="1759"/>
      <c r="AB228" s="1759"/>
      <c r="AC228" s="1759"/>
      <c r="AD228" s="1759"/>
      <c r="AE228" s="1910"/>
      <c r="AF228" s="149"/>
    </row>
    <row r="229" spans="1:32" ht="15" customHeight="1">
      <c r="A229" s="1220"/>
      <c r="B229" s="1745">
        <v>96123124</v>
      </c>
      <c r="C229" s="1738" t="s">
        <v>3256</v>
      </c>
      <c r="D229" s="1875">
        <v>25</v>
      </c>
      <c r="E229" s="1739">
        <v>18.5</v>
      </c>
      <c r="F229" s="1411">
        <f>+_xlfn.IFNA(VLOOKUP(B229,[2]Hoja1!$A:$C,3,FALSE),"Consultar")</f>
        <v>16984</v>
      </c>
      <c r="G229" s="1861" t="s">
        <v>2714</v>
      </c>
      <c r="H229" s="1741"/>
      <c r="I229" s="1759"/>
      <c r="J229" s="1759"/>
      <c r="K229" s="1759"/>
      <c r="L229" s="1759"/>
      <c r="M229" s="1759">
        <v>56.3</v>
      </c>
      <c r="N229" s="1759">
        <v>51.8</v>
      </c>
      <c r="O229" s="1759">
        <v>46.5</v>
      </c>
      <c r="P229" s="1759">
        <v>40.4</v>
      </c>
      <c r="Q229" s="1759">
        <v>32.6</v>
      </c>
      <c r="R229" s="1759"/>
      <c r="S229" s="1759"/>
      <c r="T229" s="1759"/>
      <c r="U229" s="1759"/>
      <c r="V229" s="1759"/>
      <c r="W229" s="1759"/>
      <c r="X229" s="1759"/>
      <c r="Y229" s="1759"/>
      <c r="Z229" s="1759"/>
      <c r="AA229" s="1759"/>
      <c r="AB229" s="1759"/>
      <c r="AC229" s="1759"/>
      <c r="AD229" s="1759"/>
      <c r="AE229" s="1910"/>
      <c r="AF229" s="149"/>
    </row>
    <row r="230" spans="1:32" ht="15" customHeight="1">
      <c r="A230" s="1220"/>
      <c r="B230" s="1745">
        <v>96123125</v>
      </c>
      <c r="C230" s="1738" t="s">
        <v>3257</v>
      </c>
      <c r="D230" s="1875">
        <v>25</v>
      </c>
      <c r="E230" s="1739">
        <v>18.5</v>
      </c>
      <c r="F230" s="1411">
        <f>+_xlfn.IFNA(VLOOKUP(B230,[2]Hoja1!$A:$C,3,FALSE),"Consultar")</f>
        <v>16984</v>
      </c>
      <c r="G230" s="1878">
        <f>+_xlfn.IFNA(VLOOKUP(G231,[2]Hoja1!$A:$C,3,FALSE),"Consultar")</f>
        <v>539</v>
      </c>
      <c r="H230" s="1741"/>
      <c r="I230" s="1759"/>
      <c r="J230" s="1759"/>
      <c r="K230" s="1759"/>
      <c r="L230" s="1759"/>
      <c r="M230" s="1759"/>
      <c r="N230" s="1759">
        <v>55.5</v>
      </c>
      <c r="O230" s="1759">
        <v>56.7</v>
      </c>
      <c r="P230" s="1759">
        <v>45.2</v>
      </c>
      <c r="Q230" s="1759">
        <v>38.5</v>
      </c>
      <c r="R230" s="1759">
        <v>29.7</v>
      </c>
      <c r="S230" s="1759"/>
      <c r="T230" s="1759"/>
      <c r="U230" s="1759"/>
      <c r="V230" s="1759"/>
      <c r="W230" s="1759"/>
      <c r="X230" s="1759"/>
      <c r="Y230" s="1759"/>
      <c r="Z230" s="1759"/>
      <c r="AA230" s="1759"/>
      <c r="AB230" s="1759"/>
      <c r="AC230" s="1759"/>
      <c r="AD230" s="1759"/>
      <c r="AE230" s="1910"/>
      <c r="AF230" s="149"/>
    </row>
    <row r="231" spans="1:32" ht="15" customHeight="1">
      <c r="A231" s="1220"/>
      <c r="B231" s="1752">
        <v>96123126</v>
      </c>
      <c r="C231" s="1738" t="s">
        <v>3258</v>
      </c>
      <c r="D231" s="1875">
        <v>30</v>
      </c>
      <c r="E231" s="1739">
        <v>22</v>
      </c>
      <c r="F231" s="1411">
        <f>+_xlfn.IFNA(VLOOKUP(B231,[2]Hoja1!$A:$C,3,FALSE),"Consultar")</f>
        <v>19485</v>
      </c>
      <c r="G231" s="1880">
        <v>350544</v>
      </c>
      <c r="H231" s="1741"/>
      <c r="I231" s="1759"/>
      <c r="J231" s="1759"/>
      <c r="K231" s="1759"/>
      <c r="L231" s="1759"/>
      <c r="M231" s="1759"/>
      <c r="N231" s="1759">
        <v>57</v>
      </c>
      <c r="O231" s="1759">
        <v>54.9</v>
      </c>
      <c r="P231" s="1759">
        <v>51</v>
      </c>
      <c r="Q231" s="1759">
        <v>46.5</v>
      </c>
      <c r="R231" s="1759">
        <v>41.6</v>
      </c>
      <c r="S231" s="1759">
        <v>35.5</v>
      </c>
      <c r="T231" s="1759">
        <v>27</v>
      </c>
      <c r="U231" s="1759"/>
      <c r="V231" s="1759"/>
      <c r="W231" s="1759"/>
      <c r="X231" s="1759"/>
      <c r="Y231" s="1759"/>
      <c r="Z231" s="1759"/>
      <c r="AA231" s="1759"/>
      <c r="AB231" s="1759"/>
      <c r="AC231" s="1759"/>
      <c r="AD231" s="1759"/>
      <c r="AE231" s="1910"/>
      <c r="AF231" s="149"/>
    </row>
    <row r="232" spans="1:32" ht="15" customHeight="1">
      <c r="A232" s="1220"/>
      <c r="B232" s="1745">
        <v>96123127</v>
      </c>
      <c r="C232" s="1738" t="s">
        <v>3259</v>
      </c>
      <c r="D232" s="1875">
        <v>30</v>
      </c>
      <c r="E232" s="1739">
        <v>22</v>
      </c>
      <c r="F232" s="1411">
        <f>+_xlfn.IFNA(VLOOKUP(B232,[2]Hoja1!$A:$C,3,FALSE),"Consultar")</f>
        <v>19485</v>
      </c>
      <c r="G232" s="1861" t="s">
        <v>2718</v>
      </c>
      <c r="H232" s="1741"/>
      <c r="I232" s="1759"/>
      <c r="J232" s="1759"/>
      <c r="K232" s="1759"/>
      <c r="L232" s="1759"/>
      <c r="M232" s="1759"/>
      <c r="N232" s="1759"/>
      <c r="O232" s="1759">
        <v>57.9</v>
      </c>
      <c r="P232" s="1759">
        <v>54.2</v>
      </c>
      <c r="Q232" s="1759">
        <v>50.1</v>
      </c>
      <c r="R232" s="1759">
        <v>45.5</v>
      </c>
      <c r="S232" s="1759">
        <v>40.200000000000003</v>
      </c>
      <c r="T232" s="1759">
        <v>33.5</v>
      </c>
      <c r="U232" s="1759">
        <v>23.4</v>
      </c>
      <c r="V232" s="1759"/>
      <c r="W232" s="1759"/>
      <c r="X232" s="1759"/>
      <c r="Y232" s="1759"/>
      <c r="Z232" s="1759"/>
      <c r="AA232" s="1759"/>
      <c r="AB232" s="1759"/>
      <c r="AC232" s="1759"/>
      <c r="AD232" s="1759"/>
      <c r="AE232" s="1910"/>
      <c r="AF232" s="149"/>
    </row>
    <row r="233" spans="1:32" ht="15" customHeight="1">
      <c r="A233" s="1220"/>
      <c r="B233" s="1752">
        <v>96123128</v>
      </c>
      <c r="C233" s="1753" t="s">
        <v>3260</v>
      </c>
      <c r="D233" s="1867">
        <v>40</v>
      </c>
      <c r="E233" s="1756">
        <v>30</v>
      </c>
      <c r="F233" s="1411">
        <f>+_xlfn.IFNA(VLOOKUP(B233,[2]Hoja1!$A:$C,3,FALSE),"Consultar")</f>
        <v>21685</v>
      </c>
      <c r="G233" s="1861"/>
      <c r="H233" s="1766"/>
      <c r="I233" s="1777"/>
      <c r="J233" s="1777"/>
      <c r="K233" s="1777"/>
      <c r="L233" s="1777"/>
      <c r="M233" s="1777"/>
      <c r="N233" s="1777"/>
      <c r="O233" s="1777"/>
      <c r="P233" s="1777">
        <v>57.7</v>
      </c>
      <c r="Q233" s="1777">
        <v>54.6</v>
      </c>
      <c r="R233" s="1777">
        <v>51.2</v>
      </c>
      <c r="S233" s="1777">
        <v>47.4</v>
      </c>
      <c r="T233" s="1777">
        <v>43.2</v>
      </c>
      <c r="U233" s="1777">
        <v>38.299999999999997</v>
      </c>
      <c r="V233" s="1777">
        <v>32.299999999999997</v>
      </c>
      <c r="W233" s="1777">
        <v>22.4</v>
      </c>
      <c r="X233" s="1777"/>
      <c r="Y233" s="1777"/>
      <c r="Z233" s="1777"/>
      <c r="AA233" s="1777"/>
      <c r="AB233" s="1777"/>
      <c r="AC233" s="1777"/>
      <c r="AD233" s="1777"/>
      <c r="AE233" s="1868"/>
      <c r="AF233" s="1843"/>
    </row>
    <row r="234" spans="1:32" ht="15" customHeight="1">
      <c r="A234" s="1220"/>
      <c r="B234" s="1752">
        <v>96123129</v>
      </c>
      <c r="C234" s="1753" t="s">
        <v>3261</v>
      </c>
      <c r="D234" s="1867">
        <v>40</v>
      </c>
      <c r="E234" s="1756">
        <v>30</v>
      </c>
      <c r="F234" s="1411">
        <f>+_xlfn.IFNA(VLOOKUP(B234,[2]Hoja1!$A:$C,3,FALSE),"Consultar")</f>
        <v>21685</v>
      </c>
      <c r="G234" s="1861"/>
      <c r="H234" s="1766"/>
      <c r="I234" s="1777"/>
      <c r="J234" s="1777"/>
      <c r="K234" s="1777"/>
      <c r="L234" s="1777"/>
      <c r="M234" s="1777"/>
      <c r="N234" s="1777"/>
      <c r="O234" s="1777"/>
      <c r="P234" s="1777"/>
      <c r="Q234" s="1777">
        <v>57.1</v>
      </c>
      <c r="R234" s="1777">
        <v>54</v>
      </c>
      <c r="S234" s="1777">
        <v>50.2</v>
      </c>
      <c r="T234" s="1777">
        <v>46.6</v>
      </c>
      <c r="U234" s="1777">
        <v>42.2</v>
      </c>
      <c r="V234" s="1777">
        <v>37</v>
      </c>
      <c r="W234" s="1777">
        <v>30.3</v>
      </c>
      <c r="X234" s="1777">
        <v>18</v>
      </c>
      <c r="Y234" s="1777"/>
      <c r="Z234" s="1777"/>
      <c r="AA234" s="1777"/>
      <c r="AB234" s="1777"/>
      <c r="AC234" s="1777"/>
      <c r="AD234" s="1777"/>
      <c r="AE234" s="1868"/>
      <c r="AF234" s="1843"/>
    </row>
    <row r="235" spans="1:32" ht="15" customHeight="1">
      <c r="A235" s="1220"/>
      <c r="B235" s="1769">
        <v>96123130</v>
      </c>
      <c r="C235" s="1770" t="s">
        <v>3262</v>
      </c>
      <c r="D235" s="1860">
        <v>40</v>
      </c>
      <c r="E235" s="1771">
        <v>30</v>
      </c>
      <c r="F235" s="1411">
        <f>+_xlfn.IFNA(VLOOKUP(B235,[2]Hoja1!$A:$C,3,FALSE),"Consultar")</f>
        <v>22289</v>
      </c>
      <c r="G235" s="1861" t="s">
        <v>2704</v>
      </c>
      <c r="H235" s="1773"/>
      <c r="I235" s="1776"/>
      <c r="J235" s="1776"/>
      <c r="K235" s="1776"/>
      <c r="L235" s="1776"/>
      <c r="M235" s="1776"/>
      <c r="N235" s="1776"/>
      <c r="O235" s="1774"/>
      <c r="P235" s="1776"/>
      <c r="Q235" s="1776"/>
      <c r="R235" s="1776">
        <v>56.4</v>
      </c>
      <c r="S235" s="1776">
        <v>53.5</v>
      </c>
      <c r="T235" s="1776">
        <v>50.3</v>
      </c>
      <c r="U235" s="1776">
        <v>47</v>
      </c>
      <c r="V235" s="1776">
        <v>43.4</v>
      </c>
      <c r="W235" s="1776">
        <v>39.200000000000003</v>
      </c>
      <c r="X235" s="1776">
        <v>34.299999999999997</v>
      </c>
      <c r="Y235" s="1776">
        <v>27.5</v>
      </c>
      <c r="Z235" s="1776"/>
      <c r="AA235" s="1776"/>
      <c r="AB235" s="1776"/>
      <c r="AC235" s="1776"/>
      <c r="AD235" s="1776"/>
      <c r="AE235" s="1864"/>
      <c r="AF235" s="149"/>
    </row>
    <row r="236" spans="1:32" ht="15" customHeight="1">
      <c r="A236" s="1220"/>
      <c r="B236" s="1769">
        <v>96123131</v>
      </c>
      <c r="C236" s="1770" t="s">
        <v>3263</v>
      </c>
      <c r="D236" s="1860">
        <v>40</v>
      </c>
      <c r="E236" s="1771">
        <v>30</v>
      </c>
      <c r="F236" s="1411">
        <f>+_xlfn.IFNA(VLOOKUP(B236,[2]Hoja1!$A:$C,3,FALSE),"Consultar")</f>
        <v>22289</v>
      </c>
      <c r="G236" s="1861" t="s">
        <v>2706</v>
      </c>
      <c r="H236" s="1773"/>
      <c r="I236" s="1776"/>
      <c r="J236" s="1776"/>
      <c r="K236" s="1776"/>
      <c r="L236" s="1776"/>
      <c r="M236" s="1776"/>
      <c r="N236" s="1776"/>
      <c r="O236" s="1776"/>
      <c r="P236" s="1776"/>
      <c r="Q236" s="1776"/>
      <c r="R236" s="1776">
        <v>57.8</v>
      </c>
      <c r="S236" s="1776">
        <v>55.8</v>
      </c>
      <c r="T236" s="1776">
        <v>52.9</v>
      </c>
      <c r="U236" s="1776">
        <v>49.8</v>
      </c>
      <c r="V236" s="1776">
        <v>46.4</v>
      </c>
      <c r="W236" s="1776">
        <v>42.5</v>
      </c>
      <c r="X236" s="1776">
        <v>38.1</v>
      </c>
      <c r="Y236" s="1776">
        <v>32.799999999999997</v>
      </c>
      <c r="Z236" s="1776">
        <v>25.2</v>
      </c>
      <c r="AA236" s="1776"/>
      <c r="AB236" s="1776"/>
      <c r="AC236" s="1776"/>
      <c r="AD236" s="1776"/>
      <c r="AE236" s="1864"/>
      <c r="AF236" s="149"/>
    </row>
    <row r="237" spans="1:32" ht="15" customHeight="1">
      <c r="A237" s="1220"/>
      <c r="B237" s="1752">
        <v>96123132</v>
      </c>
      <c r="C237" s="1753" t="s">
        <v>3264</v>
      </c>
      <c r="D237" s="1867">
        <v>40</v>
      </c>
      <c r="E237" s="1756">
        <v>30</v>
      </c>
      <c r="F237" s="1411">
        <f>+_xlfn.IFNA(VLOOKUP(B237,[2]Hoja1!$A:$C,3,FALSE),"Consultar")</f>
        <v>22896</v>
      </c>
      <c r="G237" s="1861" t="s">
        <v>2871</v>
      </c>
      <c r="H237" s="1766"/>
      <c r="I237" s="1777"/>
      <c r="J237" s="1777"/>
      <c r="K237" s="1777"/>
      <c r="L237" s="1777"/>
      <c r="M237" s="1777"/>
      <c r="N237" s="1777"/>
      <c r="O237" s="1777"/>
      <c r="P237" s="1777"/>
      <c r="Q237" s="1777"/>
      <c r="R237" s="1777"/>
      <c r="S237" s="1777">
        <v>57.3</v>
      </c>
      <c r="T237" s="1777">
        <v>55.2</v>
      </c>
      <c r="U237" s="1777">
        <v>52.6</v>
      </c>
      <c r="V237" s="1777">
        <v>49.7</v>
      </c>
      <c r="W237" s="1777">
        <v>46.8</v>
      </c>
      <c r="X237" s="1777">
        <v>43.5</v>
      </c>
      <c r="Y237" s="1777">
        <v>39.799999999999997</v>
      </c>
      <c r="Z237" s="1777">
        <v>35.5</v>
      </c>
      <c r="AA237" s="1777">
        <v>22.3</v>
      </c>
      <c r="AB237" s="1777"/>
      <c r="AC237" s="1777"/>
      <c r="AD237" s="1777"/>
      <c r="AE237" s="1868"/>
      <c r="AF237" s="149"/>
    </row>
    <row r="238" spans="1:32" ht="15" customHeight="1">
      <c r="A238" s="1220"/>
      <c r="B238" s="1752">
        <v>96123133</v>
      </c>
      <c r="C238" s="1753" t="s">
        <v>3265</v>
      </c>
      <c r="D238" s="1867">
        <v>50</v>
      </c>
      <c r="E238" s="1756">
        <v>37</v>
      </c>
      <c r="F238" s="1411">
        <f>+_xlfn.IFNA(VLOOKUP(B238,[2]Hoja1!$A:$C,3,FALSE),"Consultar")</f>
        <v>24832</v>
      </c>
      <c r="G238" s="1861" t="s">
        <v>2943</v>
      </c>
      <c r="H238" s="1766"/>
      <c r="I238" s="1777"/>
      <c r="J238" s="1777"/>
      <c r="K238" s="1777"/>
      <c r="L238" s="1777"/>
      <c r="M238" s="1777"/>
      <c r="N238" s="1777"/>
      <c r="O238" s="1777"/>
      <c r="P238" s="1777"/>
      <c r="Q238" s="1777"/>
      <c r="R238" s="1777"/>
      <c r="S238" s="1777"/>
      <c r="T238" s="1777">
        <v>57.9</v>
      </c>
      <c r="U238" s="1777">
        <v>55.2</v>
      </c>
      <c r="V238" s="1777">
        <v>52.5</v>
      </c>
      <c r="W238" s="1777">
        <v>49.6</v>
      </c>
      <c r="X238" s="1777">
        <v>46.6</v>
      </c>
      <c r="Y238" s="1777">
        <v>43.3</v>
      </c>
      <c r="Z238" s="1777">
        <v>39.4</v>
      </c>
      <c r="AA238" s="1777">
        <v>29.4</v>
      </c>
      <c r="AB238" s="1777">
        <v>20.399999999999999</v>
      </c>
      <c r="AC238" s="1777"/>
      <c r="AD238" s="1777"/>
      <c r="AE238" s="1868"/>
      <c r="AF238" s="149"/>
    </row>
    <row r="239" spans="1:32" ht="15" customHeight="1">
      <c r="A239" s="1220"/>
      <c r="B239" s="1769">
        <v>96123134</v>
      </c>
      <c r="C239" s="1770" t="s">
        <v>3266</v>
      </c>
      <c r="D239" s="1860">
        <v>50</v>
      </c>
      <c r="E239" s="1771">
        <v>37</v>
      </c>
      <c r="F239" s="1411">
        <f>+_xlfn.IFNA(VLOOKUP(B239,[2]Hoja1!$A:$C,3,FALSE),"Consultar")</f>
        <v>25404</v>
      </c>
      <c r="G239" s="1861" t="s">
        <v>560</v>
      </c>
      <c r="H239" s="1773"/>
      <c r="I239" s="1776"/>
      <c r="J239" s="1776"/>
      <c r="K239" s="1776"/>
      <c r="L239" s="1776"/>
      <c r="M239" s="1776"/>
      <c r="N239" s="1776"/>
      <c r="O239" s="1776"/>
      <c r="P239" s="1776"/>
      <c r="Q239" s="1776"/>
      <c r="R239" s="1776"/>
      <c r="S239" s="1776"/>
      <c r="T239" s="1776"/>
      <c r="U239" s="1776">
        <v>56.9</v>
      </c>
      <c r="V239" s="1776">
        <v>54.6</v>
      </c>
      <c r="W239" s="1776">
        <v>52.2</v>
      </c>
      <c r="X239" s="1776">
        <v>49.6</v>
      </c>
      <c r="Y239" s="1776">
        <v>46.9</v>
      </c>
      <c r="Z239" s="1776">
        <v>44</v>
      </c>
      <c r="AA239" s="1776">
        <v>37.200000000000003</v>
      </c>
      <c r="AB239" s="1776">
        <v>32.799999999999997</v>
      </c>
      <c r="AC239" s="1776">
        <v>27.2</v>
      </c>
      <c r="AD239" s="1776"/>
      <c r="AE239" s="1864"/>
      <c r="AF239" s="149"/>
    </row>
    <row r="240" spans="1:32" ht="15" customHeight="1" thickBot="1">
      <c r="A240" s="1220"/>
      <c r="B240" s="1886">
        <v>96123135</v>
      </c>
      <c r="C240" s="1932" t="s">
        <v>3267</v>
      </c>
      <c r="D240" s="1933">
        <v>50</v>
      </c>
      <c r="E240" s="1888">
        <v>37</v>
      </c>
      <c r="F240" s="1411">
        <f>+_xlfn.IFNA(VLOOKUP(B240,[2]Hoja1!$A:$C,3,FALSE),"Consultar")</f>
        <v>25404</v>
      </c>
      <c r="G240" s="1861" t="s">
        <v>2736</v>
      </c>
      <c r="H240" s="1889"/>
      <c r="I240" s="1890"/>
      <c r="J240" s="1890"/>
      <c r="K240" s="1890"/>
      <c r="L240" s="1890"/>
      <c r="M240" s="1890"/>
      <c r="N240" s="1890"/>
      <c r="O240" s="1890"/>
      <c r="P240" s="1890"/>
      <c r="Q240" s="1890"/>
      <c r="R240" s="1890"/>
      <c r="S240" s="1890"/>
      <c r="T240" s="1890"/>
      <c r="U240" s="1890"/>
      <c r="V240" s="1890">
        <v>56.5</v>
      </c>
      <c r="W240" s="1890">
        <v>54.2</v>
      </c>
      <c r="X240" s="1890">
        <v>51.7</v>
      </c>
      <c r="Y240" s="1890">
        <v>49.2</v>
      </c>
      <c r="Z240" s="1890">
        <v>46.4</v>
      </c>
      <c r="AA240" s="1890">
        <v>40</v>
      </c>
      <c r="AB240" s="1890">
        <v>36.200000000000003</v>
      </c>
      <c r="AC240" s="1890">
        <v>31.6</v>
      </c>
      <c r="AD240" s="1890">
        <v>25.2</v>
      </c>
      <c r="AE240" s="1934"/>
      <c r="AF240" s="149"/>
    </row>
    <row r="241" spans="1:32" ht="24.75" customHeight="1">
      <c r="A241" s="1220"/>
      <c r="B241" s="4982" t="s">
        <v>1101</v>
      </c>
      <c r="C241" s="4660" t="s">
        <v>320</v>
      </c>
      <c r="D241" s="4985" t="s">
        <v>1090</v>
      </c>
      <c r="E241" s="4986"/>
      <c r="F241" s="4662" t="s">
        <v>2429</v>
      </c>
      <c r="G241" s="1861" t="s">
        <v>2714</v>
      </c>
      <c r="H241" s="4987" t="s">
        <v>884</v>
      </c>
      <c r="I241" s="4987"/>
      <c r="J241" s="4987"/>
      <c r="K241" s="4987"/>
      <c r="L241" s="4987"/>
      <c r="M241" s="4987"/>
      <c r="N241" s="4987"/>
      <c r="O241" s="4987"/>
      <c r="P241" s="4987"/>
      <c r="Q241" s="4987"/>
      <c r="R241" s="4987"/>
      <c r="S241" s="4987"/>
      <c r="T241" s="4987"/>
      <c r="U241" s="4987"/>
      <c r="V241" s="4987"/>
      <c r="W241" s="4987"/>
      <c r="X241" s="4987"/>
      <c r="Y241" s="4987"/>
      <c r="Z241" s="4987"/>
      <c r="AA241" s="4987"/>
      <c r="AB241" s="4987"/>
      <c r="AC241" s="4987"/>
      <c r="AD241" s="4987"/>
      <c r="AE241" s="4988"/>
      <c r="AF241" s="149"/>
    </row>
    <row r="242" spans="1:32" ht="18.75" customHeight="1" thickBot="1">
      <c r="A242" s="1220"/>
      <c r="B242" s="4983"/>
      <c r="C242" s="4984"/>
      <c r="D242" s="755" t="s">
        <v>2697</v>
      </c>
      <c r="E242" s="755" t="s">
        <v>2430</v>
      </c>
      <c r="F242" s="4965"/>
      <c r="G242" s="1878">
        <f>+_xlfn.IFNA(VLOOKUP(G243,[2]Hoja1!$A:$C,3,FALSE),"Consultar")</f>
        <v>539</v>
      </c>
      <c r="H242" s="1162">
        <v>170</v>
      </c>
      <c r="I242" s="755">
        <v>180</v>
      </c>
      <c r="J242" s="755">
        <v>190</v>
      </c>
      <c r="K242" s="755">
        <v>200</v>
      </c>
      <c r="L242" s="755">
        <v>210</v>
      </c>
      <c r="M242" s="755">
        <v>215</v>
      </c>
      <c r="N242" s="755">
        <v>220</v>
      </c>
      <c r="O242" s="755">
        <v>225</v>
      </c>
      <c r="P242" s="755">
        <v>230</v>
      </c>
      <c r="Q242" s="755">
        <v>235</v>
      </c>
      <c r="R242" s="755">
        <v>240</v>
      </c>
      <c r="S242" s="755">
        <v>245</v>
      </c>
      <c r="T242" s="755">
        <v>250</v>
      </c>
      <c r="U242" s="755">
        <v>255</v>
      </c>
      <c r="V242" s="755">
        <v>260</v>
      </c>
      <c r="W242" s="755">
        <v>265</v>
      </c>
      <c r="X242" s="755">
        <v>270</v>
      </c>
      <c r="Y242" s="755">
        <v>275</v>
      </c>
      <c r="Z242" s="755">
        <v>280</v>
      </c>
      <c r="AA242" s="755">
        <v>285</v>
      </c>
      <c r="AB242" s="755">
        <v>290</v>
      </c>
      <c r="AC242" s="755">
        <v>300</v>
      </c>
      <c r="AD242" s="1727">
        <v>315</v>
      </c>
      <c r="AE242" s="1921">
        <v>325</v>
      </c>
      <c r="AF242" s="149"/>
    </row>
    <row r="243" spans="1:32" ht="15" customHeight="1">
      <c r="A243" s="1220"/>
      <c r="B243" s="1935">
        <v>96123136</v>
      </c>
      <c r="C243" s="1936" t="s">
        <v>3268</v>
      </c>
      <c r="D243" s="1937">
        <v>60</v>
      </c>
      <c r="E243" s="1938">
        <v>45</v>
      </c>
      <c r="F243" s="1464">
        <f>+_xlfn.IFNA(VLOOKUP(B243,[2]Hoja1!$A:$C,3,FALSE),"Consultar")</f>
        <v>32529</v>
      </c>
      <c r="G243" s="1911">
        <v>350545</v>
      </c>
      <c r="H243" s="1939">
        <v>57.4</v>
      </c>
      <c r="I243" s="1940">
        <v>55.4</v>
      </c>
      <c r="J243" s="1940">
        <v>53.4</v>
      </c>
      <c r="K243" s="1940">
        <v>51.2</v>
      </c>
      <c r="L243" s="1940">
        <v>49</v>
      </c>
      <c r="M243" s="1940">
        <v>48.8</v>
      </c>
      <c r="N243" s="1940">
        <v>46.4</v>
      </c>
      <c r="O243" s="1940">
        <v>45</v>
      </c>
      <c r="P243" s="1940">
        <v>43.6</v>
      </c>
      <c r="Q243" s="1940">
        <v>42.3</v>
      </c>
      <c r="R243" s="1940">
        <v>40.799999999999997</v>
      </c>
      <c r="S243" s="1940">
        <v>39</v>
      </c>
      <c r="T243" s="1940">
        <v>37.6</v>
      </c>
      <c r="U243" s="1940">
        <v>35.700000000000003</v>
      </c>
      <c r="V243" s="1940">
        <v>33.700000000000003</v>
      </c>
      <c r="W243" s="1940">
        <v>31.5</v>
      </c>
      <c r="X243" s="1940">
        <v>29.1</v>
      </c>
      <c r="Y243" s="1940">
        <v>25.6</v>
      </c>
      <c r="Z243" s="1940">
        <v>22.2</v>
      </c>
      <c r="AA243" s="1940"/>
      <c r="AB243" s="1940"/>
      <c r="AC243" s="1940"/>
      <c r="AD243" s="1940"/>
      <c r="AE243" s="1941"/>
      <c r="AF243" s="1843"/>
    </row>
    <row r="244" spans="1:32" ht="15" customHeight="1">
      <c r="A244" s="1220"/>
      <c r="B244" s="1752">
        <v>96123137</v>
      </c>
      <c r="C244" s="1753" t="s">
        <v>3269</v>
      </c>
      <c r="D244" s="1867">
        <v>60</v>
      </c>
      <c r="E244" s="1756">
        <v>45</v>
      </c>
      <c r="F244" s="1464">
        <f>+_xlfn.IFNA(VLOOKUP(B244,[2]Hoja1!$A:$C,3,FALSE),"Consultar")</f>
        <v>32529</v>
      </c>
      <c r="G244" s="1942" t="s">
        <v>2718</v>
      </c>
      <c r="H244" s="1766"/>
      <c r="I244" s="1777">
        <v>57.1</v>
      </c>
      <c r="J244" s="1777">
        <v>55.1</v>
      </c>
      <c r="K244" s="1777">
        <v>52.9</v>
      </c>
      <c r="L244" s="1777">
        <v>50.7</v>
      </c>
      <c r="M244" s="1777">
        <v>49.4</v>
      </c>
      <c r="N244" s="1777">
        <v>48.4</v>
      </c>
      <c r="O244" s="1777">
        <v>47</v>
      </c>
      <c r="P244" s="1777">
        <v>45.7</v>
      </c>
      <c r="Q244" s="1777">
        <v>44.3</v>
      </c>
      <c r="R244" s="1777">
        <v>42.9</v>
      </c>
      <c r="S244" s="1777">
        <v>41.5</v>
      </c>
      <c r="T244" s="1777">
        <v>40</v>
      </c>
      <c r="U244" s="1777">
        <v>38.4</v>
      </c>
      <c r="V244" s="1777">
        <v>36.5</v>
      </c>
      <c r="W244" s="1777">
        <v>34.5</v>
      </c>
      <c r="X244" s="1777">
        <v>32.299999999999997</v>
      </c>
      <c r="Y244" s="1777">
        <v>30</v>
      </c>
      <c r="Z244" s="1777">
        <v>27.6</v>
      </c>
      <c r="AA244" s="1777">
        <v>24.3</v>
      </c>
      <c r="AB244" s="1777"/>
      <c r="AC244" s="1777"/>
      <c r="AD244" s="1777"/>
      <c r="AE244" s="1868"/>
      <c r="AF244" s="1843"/>
    </row>
    <row r="245" spans="1:32" ht="15" customHeight="1">
      <c r="A245" s="1220"/>
      <c r="B245" s="1745">
        <v>96123139</v>
      </c>
      <c r="C245" s="1738" t="s">
        <v>3270</v>
      </c>
      <c r="D245" s="1875">
        <v>60</v>
      </c>
      <c r="E245" s="1739">
        <v>45</v>
      </c>
      <c r="F245" s="1464">
        <f>+_xlfn.IFNA(VLOOKUP(B245,[2]Hoja1!$A:$C,3,FALSE),"Consultar")</f>
        <v>33274</v>
      </c>
      <c r="G245" s="1926"/>
      <c r="H245" s="1741"/>
      <c r="I245" s="1759"/>
      <c r="J245" s="1759">
        <v>57.8</v>
      </c>
      <c r="K245" s="1759">
        <v>55.9</v>
      </c>
      <c r="L245" s="1759">
        <v>54.1</v>
      </c>
      <c r="M245" s="1759">
        <v>53.2</v>
      </c>
      <c r="N245" s="1759">
        <v>52.1</v>
      </c>
      <c r="O245" s="1759">
        <v>51</v>
      </c>
      <c r="P245" s="1759">
        <v>50.1</v>
      </c>
      <c r="Q245" s="1759">
        <v>48.9</v>
      </c>
      <c r="R245" s="1759">
        <v>47.7</v>
      </c>
      <c r="S245" s="1759">
        <v>46.6</v>
      </c>
      <c r="T245" s="1759">
        <v>45.4</v>
      </c>
      <c r="U245" s="1759">
        <v>44.1</v>
      </c>
      <c r="V245" s="1759">
        <v>43</v>
      </c>
      <c r="W245" s="1759">
        <v>41.4</v>
      </c>
      <c r="X245" s="1759">
        <v>40</v>
      </c>
      <c r="Y245" s="1759">
        <v>38.4</v>
      </c>
      <c r="Z245" s="1759">
        <v>37.1</v>
      </c>
      <c r="AA245" s="1759">
        <v>35.299999999999997</v>
      </c>
      <c r="AB245" s="1759">
        <v>33.5</v>
      </c>
      <c r="AC245" s="1759">
        <v>29.3</v>
      </c>
      <c r="AD245" s="1759"/>
      <c r="AE245" s="1910"/>
      <c r="AF245" s="149"/>
    </row>
    <row r="246" spans="1:32" ht="15" customHeight="1" thickBot="1">
      <c r="A246" s="1220"/>
      <c r="B246" s="1943">
        <v>96123140</v>
      </c>
      <c r="C246" s="1944" t="s">
        <v>3271</v>
      </c>
      <c r="D246" s="1945">
        <v>60</v>
      </c>
      <c r="E246" s="1946">
        <v>45</v>
      </c>
      <c r="F246" s="1916">
        <f>+_xlfn.IFNA(VLOOKUP(B246,[2]Hoja1!$A:$C,3,FALSE),"Consultar")</f>
        <v>34009</v>
      </c>
      <c r="G246" s="3294"/>
      <c r="H246" s="1947"/>
      <c r="I246" s="1948"/>
      <c r="J246" s="1948"/>
      <c r="K246" s="1948">
        <v>57.2</v>
      </c>
      <c r="L246" s="1948">
        <v>55.5</v>
      </c>
      <c r="M246" s="1948">
        <v>54.5</v>
      </c>
      <c r="N246" s="1948">
        <v>53.7</v>
      </c>
      <c r="O246" s="1948">
        <v>52.7</v>
      </c>
      <c r="P246" s="1948">
        <v>51.8</v>
      </c>
      <c r="Q246" s="1948">
        <v>50.8</v>
      </c>
      <c r="R246" s="1948">
        <v>50</v>
      </c>
      <c r="S246" s="1948">
        <v>49</v>
      </c>
      <c r="T246" s="1948">
        <v>48</v>
      </c>
      <c r="U246" s="1948">
        <v>46.8</v>
      </c>
      <c r="V246" s="1948">
        <v>45.7</v>
      </c>
      <c r="W246" s="1948">
        <v>44.5</v>
      </c>
      <c r="X246" s="1948">
        <v>43.5</v>
      </c>
      <c r="Y246" s="1948">
        <v>42.1</v>
      </c>
      <c r="Z246" s="1948">
        <v>40.9</v>
      </c>
      <c r="AA246" s="1948">
        <v>39.700000000000003</v>
      </c>
      <c r="AB246" s="1948">
        <v>38.1</v>
      </c>
      <c r="AC246" s="1948">
        <v>35</v>
      </c>
      <c r="AD246" s="1948">
        <v>29.3</v>
      </c>
      <c r="AE246" s="1949">
        <v>24.2</v>
      </c>
      <c r="AF246" s="149"/>
    </row>
    <row r="247" spans="1:32" s="1277" customFormat="1" ht="10.5" customHeight="1">
      <c r="B247" s="1893" t="s">
        <v>2751</v>
      </c>
      <c r="C247" s="2041"/>
      <c r="D247" s="3290"/>
      <c r="E247" s="1895"/>
      <c r="F247" s="3102"/>
      <c r="G247" s="3291"/>
      <c r="H247" s="1895"/>
      <c r="I247" s="3292"/>
      <c r="J247" s="3292"/>
      <c r="K247" s="3292"/>
      <c r="L247" s="3292"/>
      <c r="M247" s="3292"/>
      <c r="N247" s="3293"/>
      <c r="O247" s="3293"/>
      <c r="P247" s="3293"/>
      <c r="Q247" s="3293"/>
      <c r="R247" s="3293"/>
      <c r="S247" s="3293"/>
      <c r="T247" s="3293"/>
      <c r="U247" s="3293"/>
      <c r="V247" s="3293"/>
      <c r="W247" s="3293"/>
      <c r="X247" s="3293"/>
      <c r="Y247" s="3293"/>
      <c r="Z247" s="3293"/>
      <c r="AA247" s="3293"/>
      <c r="AB247" s="3293"/>
      <c r="AC247" s="3293"/>
      <c r="AD247" s="3293"/>
      <c r="AE247" s="3293"/>
      <c r="AF247" s="150"/>
    </row>
    <row r="248" spans="1:32" s="1277" customFormat="1" ht="10.5" customHeight="1">
      <c r="B248" s="1381" t="s">
        <v>2752</v>
      </c>
      <c r="C248" s="1455"/>
      <c r="D248" s="1663"/>
      <c r="E248" s="1386"/>
      <c r="F248" s="1523"/>
      <c r="G248" s="1541"/>
      <c r="H248" s="1386"/>
      <c r="I248" s="1542"/>
      <c r="J248" s="1542"/>
      <c r="K248" s="1542"/>
      <c r="L248" s="1542"/>
      <c r="M248" s="1542"/>
      <c r="N248" s="1542"/>
      <c r="O248" s="1542"/>
      <c r="P248" s="1542"/>
      <c r="Q248" s="1542"/>
      <c r="R248" s="1542"/>
      <c r="S248" s="1542"/>
      <c r="T248" s="1542"/>
      <c r="U248" s="1542"/>
      <c r="V248" s="1542"/>
      <c r="W248" s="1542"/>
      <c r="X248" s="1542"/>
      <c r="Y248" s="1542"/>
      <c r="Z248" s="1542"/>
      <c r="AA248" s="1542"/>
      <c r="AB248" s="1542"/>
      <c r="AC248" s="1542"/>
      <c r="AD248" s="1542"/>
      <c r="AE248" s="1542"/>
      <c r="AF248" s="150"/>
    </row>
    <row r="249" spans="1:32" s="1277" customFormat="1" ht="10.5" customHeight="1" thickBot="1">
      <c r="B249" s="1563"/>
      <c r="C249" s="1386"/>
      <c r="D249" s="1526"/>
      <c r="E249" s="1386"/>
      <c r="F249" s="1523"/>
      <c r="G249" s="1541"/>
      <c r="H249" s="1386"/>
      <c r="I249" s="1542"/>
      <c r="J249" s="1542"/>
      <c r="K249" s="1542"/>
      <c r="L249" s="1542"/>
      <c r="M249" s="1542"/>
      <c r="N249" s="1542"/>
      <c r="O249" s="1542"/>
      <c r="P249" s="1542"/>
      <c r="Q249" s="1542"/>
      <c r="R249" s="1542"/>
      <c r="S249" s="1542"/>
      <c r="T249" s="1542"/>
      <c r="U249" s="1542"/>
      <c r="V249" s="1542"/>
      <c r="W249" s="1542"/>
      <c r="X249" s="1542"/>
      <c r="Y249" s="1542"/>
      <c r="Z249" s="1542"/>
      <c r="AA249" s="1542"/>
      <c r="AB249" s="1542"/>
      <c r="AC249" s="1542"/>
      <c r="AD249" s="1542"/>
      <c r="AE249" s="1542"/>
      <c r="AF249" s="150"/>
    </row>
    <row r="250" spans="1:32" s="1277" customFormat="1" ht="17.25" customHeight="1">
      <c r="B250" s="1710" t="s">
        <v>1101</v>
      </c>
      <c r="C250" s="4969" t="s">
        <v>320</v>
      </c>
      <c r="D250" s="4969"/>
      <c r="E250" s="4969"/>
      <c r="F250" s="1711" t="s">
        <v>2835</v>
      </c>
      <c r="G250" s="1712"/>
      <c r="H250" s="1386"/>
      <c r="I250" s="1542"/>
      <c r="J250" s="1542"/>
      <c r="K250" s="1542"/>
      <c r="L250" s="1542"/>
      <c r="M250" s="1542"/>
      <c r="N250" s="1542"/>
      <c r="O250" s="1542"/>
      <c r="P250" s="1542"/>
      <c r="Q250" s="1542"/>
      <c r="R250" s="1542"/>
      <c r="S250" s="1542"/>
      <c r="T250" s="1542"/>
      <c r="U250" s="1542"/>
      <c r="V250" s="1542"/>
      <c r="W250" s="1542"/>
      <c r="X250" s="1542"/>
      <c r="Y250" s="1542"/>
      <c r="Z250" s="1542"/>
      <c r="AA250" s="1542"/>
      <c r="AB250" s="1542"/>
      <c r="AC250" s="1542"/>
      <c r="AD250" s="1542"/>
      <c r="AE250" s="1542"/>
      <c r="AF250" s="150"/>
    </row>
    <row r="251" spans="1:32" s="1277" customFormat="1" ht="18" customHeight="1" thickBot="1">
      <c r="B251" s="1950">
        <v>96556429</v>
      </c>
      <c r="C251" s="4970" t="s">
        <v>1250</v>
      </c>
      <c r="D251" s="4970"/>
      <c r="E251" s="4970"/>
      <c r="F251" s="4971">
        <f>+_xlfn.IFNA(VLOOKUP(B251,[2]Hoja1!$A:$C,3,FALSE),"Consultar")</f>
        <v>1410</v>
      </c>
      <c r="G251" s="4972" t="str">
        <f>+_xlfn.IFNA(VLOOKUP(C251,[2]Hoja1!$A:$C,3,FALSE),"Consultar")</f>
        <v>Consultar</v>
      </c>
      <c r="H251" s="1386"/>
      <c r="I251" s="1542"/>
      <c r="J251" s="1542"/>
      <c r="K251" s="1542"/>
      <c r="L251" s="1542"/>
      <c r="M251" s="1542"/>
      <c r="N251" s="1542"/>
      <c r="O251" s="1542"/>
      <c r="P251" s="1542"/>
      <c r="Q251" s="1542"/>
      <c r="R251" s="1542"/>
      <c r="S251" s="1542"/>
      <c r="T251" s="1542"/>
      <c r="U251" s="1542"/>
      <c r="V251" s="1542"/>
      <c r="W251" s="1542"/>
      <c r="X251" s="1542"/>
      <c r="Y251" s="1542"/>
      <c r="Z251" s="1542"/>
      <c r="AA251" s="1542"/>
      <c r="AB251" s="1542"/>
      <c r="AC251" s="1542"/>
      <c r="AD251" s="1542"/>
      <c r="AE251" s="1542"/>
      <c r="AF251" s="150"/>
    </row>
    <row r="252" spans="1:32" ht="6.75" customHeight="1">
      <c r="B252" s="1787"/>
      <c r="D252" s="1683"/>
      <c r="F252" s="1684"/>
      <c r="G252" s="1700"/>
      <c r="H252" s="192"/>
      <c r="I252" s="281"/>
      <c r="J252" s="281"/>
      <c r="K252" s="281"/>
      <c r="L252" s="281"/>
      <c r="M252" s="281"/>
      <c r="N252" s="281"/>
      <c r="O252" s="281"/>
      <c r="P252" s="281"/>
      <c r="Q252" s="281"/>
      <c r="R252" s="281"/>
      <c r="S252" s="281"/>
      <c r="T252" s="281"/>
      <c r="U252" s="281"/>
      <c r="V252" s="281"/>
      <c r="W252" s="281"/>
      <c r="X252" s="281"/>
      <c r="Y252" s="281"/>
      <c r="Z252" s="281"/>
      <c r="AA252" s="281"/>
      <c r="AB252" s="281"/>
      <c r="AC252" s="281"/>
      <c r="AD252" s="281"/>
      <c r="AE252" s="281"/>
      <c r="AF252" s="150"/>
    </row>
    <row r="253" spans="1:32" ht="12" customHeight="1">
      <c r="B253" s="1787"/>
      <c r="D253" s="1683"/>
      <c r="F253" s="1684"/>
      <c r="G253" s="1700"/>
      <c r="H253" s="192"/>
      <c r="I253" s="281"/>
      <c r="J253" s="281"/>
      <c r="K253" s="281"/>
      <c r="L253" s="281"/>
      <c r="M253" s="281"/>
      <c r="N253" s="281"/>
      <c r="O253" s="281"/>
      <c r="P253" s="281"/>
      <c r="Q253" s="281"/>
      <c r="R253" s="281"/>
      <c r="S253" s="281"/>
      <c r="T253" s="281"/>
      <c r="U253" s="281"/>
      <c r="V253" s="281"/>
      <c r="W253" s="281"/>
      <c r="X253" s="281"/>
      <c r="Y253" s="281"/>
      <c r="Z253" s="281"/>
      <c r="AA253" s="281"/>
      <c r="AB253" s="281"/>
      <c r="AC253" s="281"/>
      <c r="AD253" s="281"/>
      <c r="AE253" s="281"/>
      <c r="AF253" s="150"/>
    </row>
    <row r="254" spans="1:32" ht="17.25" customHeight="1">
      <c r="C254" s="1715"/>
      <c r="D254" s="1683"/>
      <c r="F254" s="1684"/>
      <c r="G254" s="1700"/>
      <c r="H254" s="192"/>
      <c r="I254" s="281"/>
      <c r="J254" s="281"/>
      <c r="K254" s="281"/>
      <c r="L254" s="281"/>
      <c r="M254" s="281"/>
      <c r="N254" s="281"/>
      <c r="O254" s="281"/>
      <c r="P254" s="281"/>
      <c r="Q254" s="281"/>
      <c r="R254" s="281"/>
      <c r="S254" s="281"/>
      <c r="T254" s="281"/>
      <c r="U254" s="281"/>
      <c r="V254" s="281"/>
      <c r="W254" s="281"/>
      <c r="X254" s="281"/>
      <c r="Y254" s="281"/>
      <c r="Z254" s="281"/>
      <c r="AA254" s="281"/>
      <c r="AB254" s="281"/>
      <c r="AC254" s="281"/>
      <c r="AD254" s="281"/>
      <c r="AE254" s="1919"/>
      <c r="AF254" s="150"/>
    </row>
    <row r="255" spans="1:32" ht="21" customHeight="1">
      <c r="B255" s="191" t="s">
        <v>3272</v>
      </c>
      <c r="M255" s="1569"/>
      <c r="AF255" s="150"/>
    </row>
    <row r="256" spans="1:32" ht="20.45">
      <c r="B256" s="196" t="s">
        <v>3081</v>
      </c>
      <c r="AF256" s="150"/>
    </row>
    <row r="257" spans="1:32" ht="3.75" customHeight="1">
      <c r="B257" s="1787"/>
      <c r="AF257" s="150"/>
    </row>
    <row r="258" spans="1:32" ht="3.75" customHeight="1" thickBot="1">
      <c r="B258" s="1788"/>
      <c r="C258" s="210"/>
      <c r="D258" s="197"/>
      <c r="E258" s="197"/>
      <c r="F258" s="210"/>
      <c r="G258" s="210"/>
      <c r="H258" s="1338"/>
      <c r="I258" s="1338"/>
      <c r="J258" s="1338"/>
      <c r="K258" s="1338"/>
      <c r="L258" s="1338"/>
      <c r="M258" s="1338"/>
      <c r="N258" s="1338"/>
      <c r="O258" s="1338"/>
      <c r="P258" s="1338"/>
      <c r="Q258" s="1338"/>
      <c r="R258" s="1338"/>
      <c r="S258" s="1338"/>
      <c r="T258" s="1338"/>
      <c r="U258" s="1338"/>
      <c r="V258" s="1338"/>
      <c r="W258" s="1338"/>
      <c r="X258" s="1338"/>
      <c r="Y258" s="1338"/>
      <c r="Z258" s="1338"/>
      <c r="AA258" s="1338"/>
      <c r="AB258" s="1338"/>
      <c r="AC258" s="1338"/>
      <c r="AD258" s="1338"/>
      <c r="AE258" s="1338"/>
      <c r="AF258" s="150"/>
    </row>
    <row r="259" spans="1:32" ht="12.75" customHeight="1">
      <c r="A259" s="1220"/>
      <c r="B259" s="4955" t="s">
        <v>1101</v>
      </c>
      <c r="C259" s="4958" t="s">
        <v>320</v>
      </c>
      <c r="D259" s="4961" t="s">
        <v>1434</v>
      </c>
      <c r="E259" s="4962"/>
      <c r="F259" s="4662" t="s">
        <v>2429</v>
      </c>
      <c r="G259" s="4379" t="s">
        <v>2696</v>
      </c>
      <c r="H259" s="4940" t="s">
        <v>884</v>
      </c>
      <c r="I259" s="4941"/>
      <c r="J259" s="4941"/>
      <c r="K259" s="4941"/>
      <c r="L259" s="4941"/>
      <c r="M259" s="4941"/>
      <c r="N259" s="4941"/>
      <c r="O259" s="4941"/>
      <c r="P259" s="4941"/>
      <c r="Q259" s="4941"/>
      <c r="R259" s="4941"/>
      <c r="S259" s="4941"/>
      <c r="T259" s="4941"/>
      <c r="U259" s="4941"/>
      <c r="V259" s="4941"/>
      <c r="W259" s="4941"/>
      <c r="X259" s="4941"/>
      <c r="Y259" s="4941"/>
      <c r="Z259" s="4941"/>
      <c r="AA259" s="4941"/>
      <c r="AB259" s="4941"/>
      <c r="AC259" s="4941"/>
      <c r="AD259" s="4941"/>
      <c r="AE259" s="4942"/>
      <c r="AF259" s="149"/>
    </row>
    <row r="260" spans="1:32" ht="16.5" customHeight="1">
      <c r="A260" s="1220"/>
      <c r="B260" s="4956"/>
      <c r="C260" s="4959"/>
      <c r="D260" s="4963"/>
      <c r="E260" s="4964"/>
      <c r="F260" s="4965"/>
      <c r="G260" s="4380"/>
      <c r="H260" s="4943"/>
      <c r="I260" s="4944"/>
      <c r="J260" s="4944"/>
      <c r="K260" s="4944"/>
      <c r="L260" s="4944"/>
      <c r="M260" s="4944"/>
      <c r="N260" s="4944"/>
      <c r="O260" s="4944"/>
      <c r="P260" s="4944"/>
      <c r="Q260" s="4944"/>
      <c r="R260" s="4944"/>
      <c r="S260" s="4944"/>
      <c r="T260" s="4944"/>
      <c r="U260" s="4944"/>
      <c r="V260" s="4944"/>
      <c r="W260" s="4944"/>
      <c r="X260" s="4944"/>
      <c r="Y260" s="4944"/>
      <c r="Z260" s="4944"/>
      <c r="AA260" s="4944"/>
      <c r="AB260" s="4944"/>
      <c r="AC260" s="4944"/>
      <c r="AD260" s="4944"/>
      <c r="AE260" s="4945"/>
      <c r="AF260" s="149"/>
    </row>
    <row r="261" spans="1:32" ht="15" thickBot="1">
      <c r="A261" s="1220"/>
      <c r="B261" s="4957"/>
      <c r="C261" s="4960"/>
      <c r="D261" s="755" t="s">
        <v>2697</v>
      </c>
      <c r="E261" s="755" t="s">
        <v>2430</v>
      </c>
      <c r="F261" s="4966"/>
      <c r="G261" s="4381"/>
      <c r="H261" s="1951">
        <v>5</v>
      </c>
      <c r="I261" s="1952">
        <v>15</v>
      </c>
      <c r="J261" s="1952">
        <v>20</v>
      </c>
      <c r="K261" s="1952">
        <v>25</v>
      </c>
      <c r="L261" s="1952">
        <v>35</v>
      </c>
      <c r="M261" s="1952">
        <v>45</v>
      </c>
      <c r="N261" s="1952">
        <v>50</v>
      </c>
      <c r="O261" s="1952">
        <v>55</v>
      </c>
      <c r="P261" s="1952">
        <v>60</v>
      </c>
      <c r="Q261" s="1952">
        <v>65</v>
      </c>
      <c r="R261" s="1952">
        <v>70</v>
      </c>
      <c r="S261" s="1952">
        <v>75</v>
      </c>
      <c r="T261" s="1952">
        <v>80</v>
      </c>
      <c r="U261" s="1952">
        <v>90</v>
      </c>
      <c r="V261" s="1952">
        <v>100</v>
      </c>
      <c r="W261" s="1952">
        <v>110</v>
      </c>
      <c r="X261" s="1952">
        <v>120</v>
      </c>
      <c r="Y261" s="1952">
        <v>130</v>
      </c>
      <c r="Z261" s="1952">
        <v>140</v>
      </c>
      <c r="AA261" s="1952">
        <v>160</v>
      </c>
      <c r="AB261" s="1953">
        <v>170</v>
      </c>
      <c r="AC261" s="1953">
        <v>180</v>
      </c>
      <c r="AD261" s="1953">
        <v>190</v>
      </c>
      <c r="AE261" s="1954">
        <v>200</v>
      </c>
      <c r="AF261" s="149"/>
    </row>
    <row r="262" spans="1:32" ht="15" customHeight="1">
      <c r="A262" s="1220"/>
      <c r="B262" s="1955">
        <v>96123730</v>
      </c>
      <c r="C262" s="1956" t="s">
        <v>3273</v>
      </c>
      <c r="D262" s="1957">
        <v>5</v>
      </c>
      <c r="E262" s="1901">
        <v>4</v>
      </c>
      <c r="F262" s="1406">
        <f>+_xlfn.IFNA(VLOOKUP(B262,'[3]PL sin bloqueos'!$A$2:$D$2222,4,FALSE),"Consultar")</f>
        <v>6420</v>
      </c>
      <c r="G262" s="1958"/>
      <c r="H262" s="1903"/>
      <c r="I262" s="1959">
        <v>61.1</v>
      </c>
      <c r="J262" s="1959">
        <v>29.3</v>
      </c>
      <c r="K262" s="1959"/>
      <c r="L262" s="1959"/>
      <c r="M262" s="1959"/>
      <c r="N262" s="1959"/>
      <c r="O262" s="1959"/>
      <c r="P262" s="1959"/>
      <c r="Q262" s="1959"/>
      <c r="R262" s="1959"/>
      <c r="S262" s="1959"/>
      <c r="T262" s="1959"/>
      <c r="U262" s="1959"/>
      <c r="V262" s="1959"/>
      <c r="W262" s="1959"/>
      <c r="X262" s="1959"/>
      <c r="Y262" s="1959"/>
      <c r="Z262" s="1959"/>
      <c r="AA262" s="1959"/>
      <c r="AB262" s="1959"/>
      <c r="AC262" s="1959"/>
      <c r="AD262" s="1959"/>
      <c r="AE262" s="1960"/>
      <c r="AF262" s="149"/>
    </row>
    <row r="263" spans="1:32" ht="15" customHeight="1">
      <c r="A263" s="1220"/>
      <c r="B263" s="1961">
        <v>96123775</v>
      </c>
      <c r="C263" s="1770" t="s">
        <v>3274</v>
      </c>
      <c r="D263" s="1776">
        <v>7.5</v>
      </c>
      <c r="E263" s="1771">
        <v>5.5</v>
      </c>
      <c r="F263" s="1406">
        <f>+_xlfn.IFNA(VLOOKUP(B263,'[3]PL sin bloqueos'!$A$2:$D$2222,4,FALSE),"Consultar")</f>
        <v>7720</v>
      </c>
      <c r="G263" s="1926"/>
      <c r="H263" s="1773"/>
      <c r="I263" s="1776">
        <v>84.7</v>
      </c>
      <c r="J263" s="1776">
        <v>68.900000000000006</v>
      </c>
      <c r="K263" s="1776">
        <v>41.1</v>
      </c>
      <c r="L263" s="1776"/>
      <c r="M263" s="1776"/>
      <c r="N263" s="1776"/>
      <c r="O263" s="1776"/>
      <c r="P263" s="1776"/>
      <c r="Q263" s="1776"/>
      <c r="R263" s="1776"/>
      <c r="S263" s="1776"/>
      <c r="T263" s="1776"/>
      <c r="U263" s="1776"/>
      <c r="V263" s="1776"/>
      <c r="W263" s="1776"/>
      <c r="X263" s="1776"/>
      <c r="Y263" s="1776"/>
      <c r="Z263" s="1776"/>
      <c r="AA263" s="1776"/>
      <c r="AB263" s="1776"/>
      <c r="AC263" s="1776"/>
      <c r="AD263" s="1776"/>
      <c r="AE263" s="1864"/>
      <c r="AF263" s="149"/>
    </row>
    <row r="264" spans="1:32" ht="15" customHeight="1" thickBot="1">
      <c r="A264" s="1220"/>
      <c r="B264" s="1961">
        <v>96123776</v>
      </c>
      <c r="C264" s="1770" t="s">
        <v>3275</v>
      </c>
      <c r="D264" s="1860">
        <v>10</v>
      </c>
      <c r="E264" s="1771">
        <v>7.5</v>
      </c>
      <c r="F264" s="1406">
        <f>+_xlfn.IFNA(VLOOKUP(B264,'[3]PL sin bloqueos'!$A$2:$D$2222,4,FALSE),"Consultar")</f>
        <v>9282</v>
      </c>
      <c r="G264" s="1926"/>
      <c r="H264" s="1773"/>
      <c r="I264" s="1776">
        <v>84.7</v>
      </c>
      <c r="J264" s="1776">
        <v>78.400000000000006</v>
      </c>
      <c r="K264" s="1909">
        <v>71.099999999999994</v>
      </c>
      <c r="L264" s="1909">
        <v>51.3</v>
      </c>
      <c r="M264" s="1772"/>
      <c r="N264" s="1776"/>
      <c r="O264" s="1776"/>
      <c r="P264" s="1776"/>
      <c r="Q264" s="1776"/>
      <c r="R264" s="1776"/>
      <c r="S264" s="1776"/>
      <c r="T264" s="1776"/>
      <c r="U264" s="1776"/>
      <c r="V264" s="1776"/>
      <c r="W264" s="1776"/>
      <c r="X264" s="1776"/>
      <c r="Y264" s="1776"/>
      <c r="Z264" s="1929"/>
      <c r="AA264" s="1929"/>
      <c r="AB264" s="1929"/>
      <c r="AC264" s="1929"/>
      <c r="AD264" s="1776"/>
      <c r="AE264" s="1864"/>
      <c r="AF264" s="149"/>
    </row>
    <row r="265" spans="1:32" ht="15" customHeight="1">
      <c r="A265" s="1220"/>
      <c r="B265" s="1961">
        <v>96123777</v>
      </c>
      <c r="C265" s="1770" t="s">
        <v>3276</v>
      </c>
      <c r="D265" s="1860">
        <v>15</v>
      </c>
      <c r="E265" s="1771">
        <v>11</v>
      </c>
      <c r="F265" s="1406">
        <f>+_xlfn.IFNA(VLOOKUP(B265,'[3]PL sin bloqueos'!$A$2:$D$2222,4,FALSE),"Consultar")</f>
        <v>10949</v>
      </c>
      <c r="G265" s="1911"/>
      <c r="H265" s="1773"/>
      <c r="I265" s="1776"/>
      <c r="J265" s="1776"/>
      <c r="K265" s="1909"/>
      <c r="L265" s="1909">
        <v>68.7</v>
      </c>
      <c r="M265" s="1776">
        <v>42</v>
      </c>
      <c r="N265" s="1776"/>
      <c r="O265" s="1772"/>
      <c r="P265" s="1776"/>
      <c r="Q265" s="1772"/>
      <c r="R265" s="1776"/>
      <c r="S265" s="1776"/>
      <c r="T265" s="1776"/>
      <c r="U265" s="1776"/>
      <c r="V265" s="1776"/>
      <c r="W265" s="1776"/>
      <c r="X265" s="1776"/>
      <c r="Y265" s="1862"/>
      <c r="Z265" s="4946" t="s">
        <v>272</v>
      </c>
      <c r="AA265" s="4947"/>
      <c r="AB265" s="4947"/>
      <c r="AC265" s="4948"/>
      <c r="AD265" s="1863"/>
      <c r="AE265" s="1864"/>
      <c r="AF265" s="149"/>
    </row>
    <row r="266" spans="1:32" ht="15" customHeight="1">
      <c r="A266" s="1220"/>
      <c r="B266" s="1961">
        <v>96123778</v>
      </c>
      <c r="C266" s="1770" t="s">
        <v>3277</v>
      </c>
      <c r="D266" s="1860">
        <v>15</v>
      </c>
      <c r="E266" s="1771">
        <v>11</v>
      </c>
      <c r="F266" s="1406">
        <f>+_xlfn.IFNA(VLOOKUP(B266,'[3]PL sin bloqueos'!$A$2:$D$2222,4,FALSE),"Consultar")</f>
        <v>10949</v>
      </c>
      <c r="G266" s="1926"/>
      <c r="H266" s="1773"/>
      <c r="I266" s="1776"/>
      <c r="J266" s="1776"/>
      <c r="K266" s="1909"/>
      <c r="L266" s="1909">
        <v>81.8</v>
      </c>
      <c r="M266" s="1909">
        <v>52.1</v>
      </c>
      <c r="N266" s="1776">
        <v>48.1</v>
      </c>
      <c r="O266" s="1776">
        <v>30.5</v>
      </c>
      <c r="P266" s="1776"/>
      <c r="Q266" s="1772"/>
      <c r="R266" s="1776"/>
      <c r="S266" s="1776"/>
      <c r="T266" s="1776"/>
      <c r="U266" s="1776"/>
      <c r="V266" s="1776"/>
      <c r="W266" s="1776"/>
      <c r="X266" s="1776"/>
      <c r="Y266" s="1862"/>
      <c r="Z266" s="4949"/>
      <c r="AA266" s="4950"/>
      <c r="AB266" s="4950"/>
      <c r="AC266" s="4951"/>
      <c r="AD266" s="1863"/>
      <c r="AE266" s="1864"/>
      <c r="AF266" s="149"/>
    </row>
    <row r="267" spans="1:32" ht="15" customHeight="1" thickBot="1">
      <c r="A267" s="1220"/>
      <c r="B267" s="1962">
        <v>96123779</v>
      </c>
      <c r="C267" s="1753" t="s">
        <v>3278</v>
      </c>
      <c r="D267" s="1867">
        <v>20</v>
      </c>
      <c r="E267" s="1756">
        <v>15</v>
      </c>
      <c r="F267" s="1411">
        <f>+_xlfn.IFNA(VLOOKUP(B267,'[3]PL sin bloqueos'!$A$2:$D$2222,4,FALSE),"Consultar")</f>
        <v>14080</v>
      </c>
      <c r="G267" s="1861" t="s">
        <v>2704</v>
      </c>
      <c r="H267" s="1766"/>
      <c r="I267" s="1777"/>
      <c r="J267" s="1777"/>
      <c r="K267" s="1908"/>
      <c r="L267" s="1908">
        <v>84.9</v>
      </c>
      <c r="M267" s="1908">
        <v>74.400000000000006</v>
      </c>
      <c r="N267" s="1777">
        <v>67.900000000000006</v>
      </c>
      <c r="O267" s="1908">
        <v>60.6</v>
      </c>
      <c r="P267" s="1777">
        <v>52.4</v>
      </c>
      <c r="Q267" s="1777">
        <v>40.799999999999997</v>
      </c>
      <c r="R267" s="1777"/>
      <c r="S267" s="1777"/>
      <c r="T267" s="1777"/>
      <c r="U267" s="1777"/>
      <c r="V267" s="1777"/>
      <c r="W267" s="1777"/>
      <c r="X267" s="1777"/>
      <c r="Y267" s="1930"/>
      <c r="Z267" s="4952"/>
      <c r="AA267" s="4953"/>
      <c r="AB267" s="4953"/>
      <c r="AC267" s="4954"/>
      <c r="AD267" s="1877"/>
      <c r="AE267" s="1868"/>
      <c r="AF267" s="149"/>
    </row>
    <row r="268" spans="1:32" ht="15" customHeight="1">
      <c r="A268" s="1220"/>
      <c r="B268" s="1962">
        <v>96123780</v>
      </c>
      <c r="C268" s="1753" t="s">
        <v>3279</v>
      </c>
      <c r="D268" s="1867">
        <v>20</v>
      </c>
      <c r="E268" s="1756">
        <v>15</v>
      </c>
      <c r="F268" s="1411">
        <f>+_xlfn.IFNA(VLOOKUP(B268,'[3]PL sin bloqueos'!$A$2:$D$2222,4,FALSE),"Consultar")</f>
        <v>14080</v>
      </c>
      <c r="G268" s="1861" t="s">
        <v>2706</v>
      </c>
      <c r="H268" s="1766"/>
      <c r="I268" s="1777"/>
      <c r="J268" s="1777"/>
      <c r="K268" s="1908"/>
      <c r="L268" s="1908"/>
      <c r="M268" s="1908">
        <v>82.4</v>
      </c>
      <c r="N268" s="1777">
        <v>76.8</v>
      </c>
      <c r="O268" s="1908">
        <v>77.7</v>
      </c>
      <c r="P268" s="1777">
        <v>63.6</v>
      </c>
      <c r="Q268" s="1908">
        <v>55.4</v>
      </c>
      <c r="R268" s="1777">
        <v>45.4</v>
      </c>
      <c r="S268" s="1777">
        <v>31.6</v>
      </c>
      <c r="T268" s="1777"/>
      <c r="U268" s="1777"/>
      <c r="V268" s="1777"/>
      <c r="W268" s="1777"/>
      <c r="X268" s="1777"/>
      <c r="Y268" s="1777"/>
      <c r="Z268" s="1940"/>
      <c r="AA268" s="1940"/>
      <c r="AB268" s="1940"/>
      <c r="AC268" s="1940"/>
      <c r="AD268" s="1777"/>
      <c r="AE268" s="1868"/>
      <c r="AF268" s="149"/>
    </row>
    <row r="269" spans="1:32" ht="15" customHeight="1">
      <c r="A269" s="1220"/>
      <c r="B269" s="1962">
        <v>96123781</v>
      </c>
      <c r="C269" s="1753" t="s">
        <v>3280</v>
      </c>
      <c r="D269" s="1867">
        <v>25</v>
      </c>
      <c r="E269" s="1756">
        <v>18.5</v>
      </c>
      <c r="F269" s="1411">
        <f>+_xlfn.IFNA(VLOOKUP(B269,'[3]PL sin bloqueos'!$A$2:$D$2222,4,FALSE),"Consultar")</f>
        <v>15994</v>
      </c>
      <c r="G269" s="1861" t="s">
        <v>2708</v>
      </c>
      <c r="H269" s="1766"/>
      <c r="I269" s="1777"/>
      <c r="J269" s="1777"/>
      <c r="K269" s="1777"/>
      <c r="L269" s="1777"/>
      <c r="M269" s="1777"/>
      <c r="N269" s="1777">
        <v>84.4</v>
      </c>
      <c r="O269" s="1777">
        <v>81</v>
      </c>
      <c r="P269" s="1777">
        <v>75</v>
      </c>
      <c r="Q269" s="1777">
        <v>68.400000000000006</v>
      </c>
      <c r="R269" s="1777">
        <v>60.5</v>
      </c>
      <c r="S269" s="1777">
        <v>51.4</v>
      </c>
      <c r="T269" s="1777">
        <v>40.4</v>
      </c>
      <c r="U269" s="1777"/>
      <c r="V269" s="1777"/>
      <c r="W269" s="1777"/>
      <c r="X269" s="1777"/>
      <c r="Y269" s="1777"/>
      <c r="Z269" s="1777"/>
      <c r="AA269" s="1777"/>
      <c r="AB269" s="1777"/>
      <c r="AC269" s="1777"/>
      <c r="AD269" s="1777"/>
      <c r="AE269" s="1868"/>
      <c r="AF269" s="149"/>
    </row>
    <row r="270" spans="1:32" ht="15" customHeight="1">
      <c r="A270" s="1220"/>
      <c r="B270" s="1962">
        <v>96123782</v>
      </c>
      <c r="C270" s="1753" t="s">
        <v>3281</v>
      </c>
      <c r="D270" s="1867">
        <v>25</v>
      </c>
      <c r="E270" s="1756">
        <v>18.5</v>
      </c>
      <c r="F270" s="1411">
        <f>+_xlfn.IFNA(VLOOKUP(B270,'[3]PL sin bloqueos'!$A$2:$D$2222,4,FALSE),"Consultar")</f>
        <v>16661</v>
      </c>
      <c r="G270" s="1861" t="s">
        <v>2943</v>
      </c>
      <c r="H270" s="1766"/>
      <c r="I270" s="1777"/>
      <c r="J270" s="1777"/>
      <c r="K270" s="1777"/>
      <c r="L270" s="1777"/>
      <c r="M270" s="1777"/>
      <c r="N270" s="1777"/>
      <c r="O270" s="1777">
        <v>83.1</v>
      </c>
      <c r="P270" s="1777">
        <v>79.2</v>
      </c>
      <c r="Q270" s="1777">
        <v>74.8</v>
      </c>
      <c r="R270" s="1777">
        <v>70</v>
      </c>
      <c r="S270" s="1777">
        <v>64.8</v>
      </c>
      <c r="T270" s="1777">
        <v>58.9</v>
      </c>
      <c r="U270" s="1777">
        <v>44.6</v>
      </c>
      <c r="V270" s="1777"/>
      <c r="W270" s="1777"/>
      <c r="X270" s="1777"/>
      <c r="Y270" s="1777"/>
      <c r="Z270" s="1777"/>
      <c r="AA270" s="1777"/>
      <c r="AB270" s="1777"/>
      <c r="AC270" s="1777"/>
      <c r="AD270" s="1777"/>
      <c r="AE270" s="1868"/>
      <c r="AF270" s="149"/>
    </row>
    <row r="271" spans="1:32" ht="15" customHeight="1">
      <c r="A271" s="1220"/>
      <c r="B271" s="1962">
        <v>96123783</v>
      </c>
      <c r="C271" s="1753" t="s">
        <v>3282</v>
      </c>
      <c r="D271" s="1867">
        <v>30</v>
      </c>
      <c r="E271" s="1756">
        <v>22</v>
      </c>
      <c r="F271" s="1411" t="str">
        <f>+_xlfn.IFNA(VLOOKUP(B271,'[3]PL sin bloqueos'!$A$2:$D$2222,4,FALSE),"Consultar")</f>
        <v>Consultar</v>
      </c>
      <c r="G271" s="1861" t="s">
        <v>378</v>
      </c>
      <c r="H271" s="1766"/>
      <c r="I271" s="1777"/>
      <c r="J271" s="1777"/>
      <c r="K271" s="1777"/>
      <c r="L271" s="1777"/>
      <c r="M271" s="1777"/>
      <c r="N271" s="1777"/>
      <c r="O271" s="1777"/>
      <c r="P271" s="1777"/>
      <c r="Q271" s="1777">
        <v>82</v>
      </c>
      <c r="R271" s="1777">
        <v>77.8</v>
      </c>
      <c r="S271" s="1777">
        <v>73.3</v>
      </c>
      <c r="T271" s="1777">
        <v>68.2</v>
      </c>
      <c r="U271" s="1777">
        <v>56.4</v>
      </c>
      <c r="V271" s="1777">
        <v>40.4</v>
      </c>
      <c r="W271" s="1777"/>
      <c r="X271" s="1777"/>
      <c r="Y271" s="1777"/>
      <c r="Z271" s="1777"/>
      <c r="AA271" s="1777"/>
      <c r="AB271" s="1777"/>
      <c r="AC271" s="1777"/>
      <c r="AD271" s="1777"/>
      <c r="AE271" s="1868"/>
      <c r="AF271" s="149"/>
    </row>
    <row r="272" spans="1:32" ht="15" customHeight="1">
      <c r="A272" s="1220"/>
      <c r="B272" s="1962">
        <v>96123784</v>
      </c>
      <c r="C272" s="1753" t="s">
        <v>3283</v>
      </c>
      <c r="D272" s="1867">
        <v>30</v>
      </c>
      <c r="E272" s="1756">
        <v>22</v>
      </c>
      <c r="F272" s="1411">
        <f>+_xlfn.IFNA(VLOOKUP(B272,'[3]PL sin bloqueos'!$A$2:$D$2222,4,FALSE),"Consultar")</f>
        <v>18591</v>
      </c>
      <c r="G272" s="1861" t="s">
        <v>2736</v>
      </c>
      <c r="H272" s="1766"/>
      <c r="I272" s="1777"/>
      <c r="J272" s="1777"/>
      <c r="K272" s="1777"/>
      <c r="L272" s="1777"/>
      <c r="M272" s="1777"/>
      <c r="N272" s="1777"/>
      <c r="O272" s="1777"/>
      <c r="P272" s="1777"/>
      <c r="Q272" s="1777"/>
      <c r="R272" s="1777">
        <v>84</v>
      </c>
      <c r="S272" s="1777">
        <v>79.900000000000006</v>
      </c>
      <c r="T272" s="1777">
        <v>75.3</v>
      </c>
      <c r="U272" s="1777">
        <v>65.099999999999994</v>
      </c>
      <c r="V272" s="1777">
        <v>52.1</v>
      </c>
      <c r="W272" s="1777">
        <v>34.4</v>
      </c>
      <c r="X272" s="1777"/>
      <c r="Y272" s="1777"/>
      <c r="Z272" s="1777"/>
      <c r="AA272" s="1777"/>
      <c r="AB272" s="1777"/>
      <c r="AC272" s="1777"/>
      <c r="AD272" s="1777"/>
      <c r="AE272" s="1868"/>
      <c r="AF272" s="149"/>
    </row>
    <row r="273" spans="1:32" ht="15" customHeight="1">
      <c r="A273" s="1220"/>
      <c r="B273" s="1963">
        <v>96123785</v>
      </c>
      <c r="C273" s="1738" t="s">
        <v>3284</v>
      </c>
      <c r="D273" s="1875">
        <v>40</v>
      </c>
      <c r="E273" s="1739">
        <v>30</v>
      </c>
      <c r="F273" s="1411">
        <f>+_xlfn.IFNA(VLOOKUP(B273,'[3]PL sin bloqueos'!$A$2:$D$2222,4,FALSE),"Consultar")</f>
        <v>20100</v>
      </c>
      <c r="G273" s="1861" t="s">
        <v>2714</v>
      </c>
      <c r="H273" s="1741"/>
      <c r="I273" s="1759"/>
      <c r="J273" s="1759"/>
      <c r="K273" s="1759"/>
      <c r="L273" s="1759"/>
      <c r="M273" s="1759"/>
      <c r="N273" s="1759"/>
      <c r="O273" s="1759"/>
      <c r="P273" s="1759"/>
      <c r="Q273" s="1759"/>
      <c r="R273" s="1759"/>
      <c r="S273" s="1759">
        <v>83.8</v>
      </c>
      <c r="T273" s="1759">
        <v>80.5</v>
      </c>
      <c r="U273" s="1759">
        <v>73.3</v>
      </c>
      <c r="V273" s="1759">
        <v>65</v>
      </c>
      <c r="W273" s="1759">
        <v>55.4</v>
      </c>
      <c r="X273" s="1759">
        <v>42.6</v>
      </c>
      <c r="Y273" s="1759"/>
      <c r="Z273" s="1759"/>
      <c r="AA273" s="1759"/>
      <c r="AB273" s="1759"/>
      <c r="AC273" s="1759"/>
      <c r="AD273" s="1759"/>
      <c r="AE273" s="1910"/>
      <c r="AF273" s="149"/>
    </row>
    <row r="274" spans="1:32" ht="15" customHeight="1">
      <c r="A274" s="1220"/>
      <c r="B274" s="1963">
        <v>96123786</v>
      </c>
      <c r="C274" s="1738" t="s">
        <v>3285</v>
      </c>
      <c r="D274" s="1875">
        <v>40</v>
      </c>
      <c r="E274" s="1739">
        <v>30</v>
      </c>
      <c r="F274" s="1411">
        <f>+_xlfn.IFNA(VLOOKUP(B274,'[3]PL sin bloqueos'!$A$2:$D$2222,4,FALSE),"Consultar")</f>
        <v>20100</v>
      </c>
      <c r="G274" s="1878">
        <f>+_xlfn.IFNA(VLOOKUP(G275,'[3]PL sin bloqueos'!$A$2:$D$2222,4,FALSE),"Consultar")</f>
        <v>584</v>
      </c>
      <c r="H274" s="1741"/>
      <c r="I274" s="1759"/>
      <c r="J274" s="1759"/>
      <c r="K274" s="1759"/>
      <c r="L274" s="1759"/>
      <c r="M274" s="1759"/>
      <c r="N274" s="1759"/>
      <c r="O274" s="1759"/>
      <c r="P274" s="1759"/>
      <c r="Q274" s="1759"/>
      <c r="R274" s="1759"/>
      <c r="S274" s="1759"/>
      <c r="T274" s="1759">
        <v>84.9</v>
      </c>
      <c r="U274" s="1759">
        <v>78.8</v>
      </c>
      <c r="V274" s="1759">
        <v>71.3</v>
      </c>
      <c r="W274" s="1759">
        <v>62.8</v>
      </c>
      <c r="X274" s="1759">
        <v>52.1</v>
      </c>
      <c r="Y274" s="1759">
        <v>37.799999999999997</v>
      </c>
      <c r="Z274" s="1759"/>
      <c r="AA274" s="1759"/>
      <c r="AB274" s="1759"/>
      <c r="AC274" s="1759"/>
      <c r="AD274" s="1759"/>
      <c r="AE274" s="1910"/>
      <c r="AF274" s="149"/>
    </row>
    <row r="275" spans="1:32" ht="15" customHeight="1">
      <c r="A275" s="1220"/>
      <c r="B275" s="1962">
        <v>96123787</v>
      </c>
      <c r="C275" s="1753" t="s">
        <v>3286</v>
      </c>
      <c r="D275" s="1867">
        <v>40</v>
      </c>
      <c r="E275" s="1756">
        <v>30</v>
      </c>
      <c r="F275" s="1411">
        <f>+_xlfn.IFNA(VLOOKUP(B275,'[3]PL sin bloqueos'!$A$2:$D$2222,4,FALSE),"Consultar")</f>
        <v>20100</v>
      </c>
      <c r="G275" s="1880">
        <v>369903</v>
      </c>
      <c r="H275" s="1766"/>
      <c r="I275" s="1777"/>
      <c r="J275" s="1777"/>
      <c r="K275" s="1777"/>
      <c r="L275" s="1777"/>
      <c r="M275" s="1777"/>
      <c r="N275" s="1777"/>
      <c r="O275" s="1777"/>
      <c r="P275" s="1777"/>
      <c r="Q275" s="1777"/>
      <c r="R275" s="1777"/>
      <c r="S275" s="1777"/>
      <c r="T275" s="1777"/>
      <c r="U275" s="1777">
        <v>83.9</v>
      </c>
      <c r="V275" s="1777">
        <v>77</v>
      </c>
      <c r="W275" s="1777">
        <v>69.2</v>
      </c>
      <c r="X275" s="1777">
        <v>59.8</v>
      </c>
      <c r="Y275" s="1777">
        <v>48.4</v>
      </c>
      <c r="Z275" s="1777">
        <v>32.5</v>
      </c>
      <c r="AA275" s="1777"/>
      <c r="AB275" s="1777"/>
      <c r="AC275" s="1777"/>
      <c r="AD275" s="1777"/>
      <c r="AE275" s="1868"/>
      <c r="AF275" s="149"/>
    </row>
    <row r="276" spans="1:32" ht="15" customHeight="1">
      <c r="A276" s="1220"/>
      <c r="B276" s="1962">
        <v>96123788</v>
      </c>
      <c r="C276" s="1753" t="s">
        <v>3287</v>
      </c>
      <c r="D276" s="1867">
        <v>40</v>
      </c>
      <c r="E276" s="1756">
        <v>30</v>
      </c>
      <c r="F276" s="1411">
        <f>+_xlfn.IFNA(VLOOKUP(B276,'[3]PL sin bloqueos'!$A$2:$D$2222,4,FALSE),"Consultar")</f>
        <v>20770</v>
      </c>
      <c r="G276" s="1964" t="s">
        <v>2718</v>
      </c>
      <c r="H276" s="1766"/>
      <c r="I276" s="1777"/>
      <c r="J276" s="1777"/>
      <c r="K276" s="1777"/>
      <c r="L276" s="1777"/>
      <c r="M276" s="1777"/>
      <c r="N276" s="1777"/>
      <c r="O276" s="1777"/>
      <c r="P276" s="1777"/>
      <c r="Q276" s="1777"/>
      <c r="R276" s="1777"/>
      <c r="S276" s="1777"/>
      <c r="T276" s="1777"/>
      <c r="U276" s="1777">
        <v>84.4</v>
      </c>
      <c r="V276" s="1777">
        <v>79.5</v>
      </c>
      <c r="W276" s="1777">
        <v>73.5</v>
      </c>
      <c r="X276" s="1777">
        <v>66.8</v>
      </c>
      <c r="Y276" s="1777">
        <v>59.2</v>
      </c>
      <c r="Z276" s="1777">
        <v>49.9</v>
      </c>
      <c r="AA276" s="1777"/>
      <c r="AB276" s="1777"/>
      <c r="AC276" s="1777"/>
      <c r="AD276" s="1777"/>
      <c r="AE276" s="1868"/>
      <c r="AF276" s="149"/>
    </row>
    <row r="277" spans="1:32" ht="15" customHeight="1">
      <c r="A277" s="1220"/>
      <c r="B277" s="1962">
        <v>96123789</v>
      </c>
      <c r="C277" s="1753" t="s">
        <v>3288</v>
      </c>
      <c r="D277" s="1867">
        <v>50</v>
      </c>
      <c r="E277" s="1756">
        <v>37</v>
      </c>
      <c r="F277" s="1411">
        <f>+_xlfn.IFNA(VLOOKUP(B277,'[3]PL sin bloqueos'!$A$2:$D$2222,4,FALSE),"Consultar")</f>
        <v>24277</v>
      </c>
      <c r="G277" s="1926"/>
      <c r="H277" s="1766"/>
      <c r="I277" s="1777"/>
      <c r="J277" s="1777"/>
      <c r="K277" s="1777"/>
      <c r="L277" s="1777"/>
      <c r="M277" s="1777"/>
      <c r="N277" s="1777"/>
      <c r="O277" s="1777"/>
      <c r="P277" s="1777"/>
      <c r="Q277" s="1777"/>
      <c r="R277" s="1777"/>
      <c r="S277" s="1777"/>
      <c r="T277" s="1777"/>
      <c r="U277" s="1777"/>
      <c r="V277" s="1777">
        <v>84.4</v>
      </c>
      <c r="W277" s="1777">
        <v>78.7</v>
      </c>
      <c r="X277" s="1777">
        <v>78.599999999999994</v>
      </c>
      <c r="Y277" s="1777">
        <v>65.7</v>
      </c>
      <c r="Z277" s="1777">
        <v>57.5</v>
      </c>
      <c r="AA277" s="1777">
        <v>33.9</v>
      </c>
      <c r="AB277" s="1777"/>
      <c r="AC277" s="1777"/>
      <c r="AD277" s="1777"/>
      <c r="AE277" s="1868"/>
      <c r="AF277" s="149"/>
    </row>
    <row r="278" spans="1:32" ht="15" customHeight="1">
      <c r="A278" s="1220"/>
      <c r="B278" s="1962">
        <v>96123790</v>
      </c>
      <c r="C278" s="1753" t="s">
        <v>3289</v>
      </c>
      <c r="D278" s="1867">
        <v>50</v>
      </c>
      <c r="E278" s="1756">
        <v>37</v>
      </c>
      <c r="F278" s="1411">
        <f>+_xlfn.IFNA(VLOOKUP(B278,'[3]PL sin bloqueos'!$A$2:$D$2222,4,FALSE),"Consultar")</f>
        <v>24277</v>
      </c>
      <c r="G278" s="1911"/>
      <c r="H278" s="1766"/>
      <c r="I278" s="1777"/>
      <c r="J278" s="1777"/>
      <c r="K278" s="1777"/>
      <c r="L278" s="1777"/>
      <c r="M278" s="1777"/>
      <c r="N278" s="1777"/>
      <c r="O278" s="1777"/>
      <c r="P278" s="1777"/>
      <c r="Q278" s="1777"/>
      <c r="R278" s="1777"/>
      <c r="S278" s="1777"/>
      <c r="T278" s="1777"/>
      <c r="U278" s="1777"/>
      <c r="V278" s="1777"/>
      <c r="W278" s="1777">
        <v>83</v>
      </c>
      <c r="X278" s="1777">
        <v>77.3</v>
      </c>
      <c r="Y278" s="1777">
        <v>70.8</v>
      </c>
      <c r="Z278" s="1777">
        <v>63.5</v>
      </c>
      <c r="AA278" s="1777">
        <v>44.4</v>
      </c>
      <c r="AB278" s="1777">
        <v>29.5</v>
      </c>
      <c r="AC278" s="1777"/>
      <c r="AD278" s="1777"/>
      <c r="AE278" s="1868"/>
      <c r="AF278" s="149"/>
    </row>
    <row r="279" spans="1:32" ht="15" customHeight="1">
      <c r="A279" s="1220"/>
      <c r="B279" s="1963">
        <v>96123791</v>
      </c>
      <c r="C279" s="1738" t="s">
        <v>3290</v>
      </c>
      <c r="D279" s="1875">
        <v>50</v>
      </c>
      <c r="E279" s="1739">
        <v>37</v>
      </c>
      <c r="F279" s="1411">
        <f>+_xlfn.IFNA(VLOOKUP(B279,'[3]PL sin bloqueos'!$A$2:$D$2222,4,FALSE),"Consultar")</f>
        <v>24885</v>
      </c>
      <c r="G279" s="1911"/>
      <c r="H279" s="1741"/>
      <c r="I279" s="1759"/>
      <c r="J279" s="1759"/>
      <c r="K279" s="1759"/>
      <c r="L279" s="1759"/>
      <c r="M279" s="1759"/>
      <c r="N279" s="1759"/>
      <c r="O279" s="1759"/>
      <c r="P279" s="1759"/>
      <c r="Q279" s="1759"/>
      <c r="R279" s="1759"/>
      <c r="S279" s="1759"/>
      <c r="T279" s="1759"/>
      <c r="U279" s="1759"/>
      <c r="V279" s="1759"/>
      <c r="W279" s="1759">
        <v>84.2</v>
      </c>
      <c r="X279" s="1759">
        <v>79.400000000000006</v>
      </c>
      <c r="Y279" s="1759">
        <v>74.2</v>
      </c>
      <c r="Z279" s="1759">
        <v>68.7</v>
      </c>
      <c r="AA279" s="1759">
        <v>54.9</v>
      </c>
      <c r="AB279" s="1759">
        <v>46.6</v>
      </c>
      <c r="AC279" s="1759">
        <v>34.200000000000003</v>
      </c>
      <c r="AD279" s="1759"/>
      <c r="AE279" s="1910"/>
      <c r="AF279" s="149"/>
    </row>
    <row r="280" spans="1:32" ht="15" customHeight="1">
      <c r="A280" s="1220"/>
      <c r="B280" s="1963">
        <v>96123792</v>
      </c>
      <c r="C280" s="1738" t="s">
        <v>3291</v>
      </c>
      <c r="D280" s="1875">
        <v>50</v>
      </c>
      <c r="E280" s="1739">
        <v>37</v>
      </c>
      <c r="F280" s="1411">
        <f>+_xlfn.IFNA(VLOOKUP(B280,'[3]PL sin bloqueos'!$A$2:$D$2222,4,FALSE),"Consultar")</f>
        <v>24885</v>
      </c>
      <c r="G280" s="1911"/>
      <c r="H280" s="1741"/>
      <c r="I280" s="1759"/>
      <c r="J280" s="1759"/>
      <c r="K280" s="1759"/>
      <c r="L280" s="1759"/>
      <c r="M280" s="1759"/>
      <c r="N280" s="1759"/>
      <c r="O280" s="1759"/>
      <c r="P280" s="1759"/>
      <c r="Q280" s="1759"/>
      <c r="R280" s="1759"/>
      <c r="S280" s="1759"/>
      <c r="T280" s="1759"/>
      <c r="U280" s="1759"/>
      <c r="V280" s="1759"/>
      <c r="W280" s="1759"/>
      <c r="X280" s="1759">
        <v>83</v>
      </c>
      <c r="Y280" s="1759">
        <v>78.2</v>
      </c>
      <c r="Z280" s="1759">
        <v>72.8</v>
      </c>
      <c r="AA280" s="1759">
        <v>60.4</v>
      </c>
      <c r="AB280" s="1759">
        <v>52.7</v>
      </c>
      <c r="AC280" s="1759">
        <v>43.4</v>
      </c>
      <c r="AD280" s="1759">
        <v>29.4</v>
      </c>
      <c r="AE280" s="1910"/>
      <c r="AF280" s="149"/>
    </row>
    <row r="281" spans="1:32" ht="15" customHeight="1">
      <c r="A281" s="1220"/>
      <c r="B281" s="1963">
        <v>96123793</v>
      </c>
      <c r="C281" s="1738" t="s">
        <v>3292</v>
      </c>
      <c r="D281" s="1875">
        <v>60</v>
      </c>
      <c r="E281" s="1739">
        <v>45</v>
      </c>
      <c r="F281" s="1411">
        <f>+_xlfn.IFNA(VLOOKUP(B281,'[3]PL sin bloqueos'!$A$2:$D$2222,4,FALSE),"Consultar")</f>
        <v>32792</v>
      </c>
      <c r="G281" s="1880"/>
      <c r="H281" s="1741"/>
      <c r="I281" s="1759"/>
      <c r="J281" s="1759"/>
      <c r="K281" s="1759"/>
      <c r="L281" s="1759"/>
      <c r="M281" s="1759"/>
      <c r="N281" s="1759"/>
      <c r="O281" s="1759"/>
      <c r="P281" s="1759"/>
      <c r="Q281" s="1759"/>
      <c r="R281" s="1759"/>
      <c r="S281" s="1759"/>
      <c r="T281" s="1759"/>
      <c r="U281" s="1759"/>
      <c r="V281" s="1759"/>
      <c r="W281" s="1759">
        <v>92.6</v>
      </c>
      <c r="X281" s="1759">
        <v>88.1</v>
      </c>
      <c r="Y281" s="1759">
        <v>84</v>
      </c>
      <c r="Z281" s="1759">
        <v>79.099999999999994</v>
      </c>
      <c r="AA281" s="1759">
        <v>68.2</v>
      </c>
      <c r="AB281" s="1759">
        <v>61.9</v>
      </c>
      <c r="AC281" s="1759">
        <v>54.6</v>
      </c>
      <c r="AD281" s="1759">
        <v>46.3</v>
      </c>
      <c r="AE281" s="1910"/>
      <c r="AF281" s="149"/>
    </row>
    <row r="282" spans="1:32" ht="15" customHeight="1">
      <c r="A282" s="1220"/>
      <c r="B282" s="1963">
        <v>96123794</v>
      </c>
      <c r="C282" s="1738" t="s">
        <v>3293</v>
      </c>
      <c r="D282" s="1875">
        <v>60</v>
      </c>
      <c r="E282" s="1739">
        <v>45</v>
      </c>
      <c r="F282" s="1411">
        <f>+_xlfn.IFNA(VLOOKUP(B282,'[3]PL sin bloqueos'!$A$2:$D$2222,4,FALSE),"Consultar")</f>
        <v>33374</v>
      </c>
      <c r="G282" s="1880"/>
      <c r="H282" s="1741"/>
      <c r="I282" s="1759"/>
      <c r="J282" s="1759"/>
      <c r="K282" s="1759"/>
      <c r="L282" s="1759"/>
      <c r="M282" s="1759"/>
      <c r="N282" s="1759"/>
      <c r="O282" s="1759"/>
      <c r="P282" s="1759"/>
      <c r="Q282" s="1759"/>
      <c r="R282" s="1759"/>
      <c r="S282" s="1759"/>
      <c r="T282" s="1759"/>
      <c r="U282" s="1759"/>
      <c r="V282" s="1759"/>
      <c r="W282" s="1759">
        <v>92.1</v>
      </c>
      <c r="X282" s="1759">
        <v>88.4</v>
      </c>
      <c r="Y282" s="1759">
        <v>84.7</v>
      </c>
      <c r="Z282" s="1759">
        <v>80.400000000000006</v>
      </c>
      <c r="AA282" s="1759">
        <v>71.8</v>
      </c>
      <c r="AB282" s="1759">
        <v>66.5</v>
      </c>
      <c r="AC282" s="1759">
        <v>61.2</v>
      </c>
      <c r="AD282" s="1759">
        <v>55.2</v>
      </c>
      <c r="AE282" s="1910"/>
      <c r="AF282" s="149"/>
    </row>
    <row r="283" spans="1:32" ht="15" customHeight="1">
      <c r="A283" s="1220"/>
      <c r="B283" s="1963">
        <v>96123795</v>
      </c>
      <c r="C283" s="1738" t="s">
        <v>3294</v>
      </c>
      <c r="D283" s="1875">
        <v>60</v>
      </c>
      <c r="E283" s="1739">
        <v>45</v>
      </c>
      <c r="F283" s="1411">
        <f>+_xlfn.IFNA(VLOOKUP(B283,'[3]PL sin bloqueos'!$A$2:$D$2222,4,FALSE),"Consultar")</f>
        <v>33374</v>
      </c>
      <c r="G283" s="1911"/>
      <c r="H283" s="1741"/>
      <c r="I283" s="1759"/>
      <c r="J283" s="1759"/>
      <c r="K283" s="1759"/>
      <c r="L283" s="1759"/>
      <c r="M283" s="1759"/>
      <c r="N283" s="1759"/>
      <c r="O283" s="1759"/>
      <c r="P283" s="1759"/>
      <c r="Q283" s="1759"/>
      <c r="R283" s="1759"/>
      <c r="S283" s="1759"/>
      <c r="T283" s="1759"/>
      <c r="U283" s="1759"/>
      <c r="V283" s="1759"/>
      <c r="W283" s="1759"/>
      <c r="X283" s="1759">
        <v>91.2</v>
      </c>
      <c r="Y283" s="1759">
        <v>87.2</v>
      </c>
      <c r="Z283" s="1759">
        <v>83.3</v>
      </c>
      <c r="AA283" s="1759">
        <v>74.8</v>
      </c>
      <c r="AB283" s="1759">
        <v>70.2</v>
      </c>
      <c r="AC283" s="1759">
        <v>65.2</v>
      </c>
      <c r="AD283" s="1759">
        <v>59.4</v>
      </c>
      <c r="AE283" s="1910">
        <v>33.9</v>
      </c>
      <c r="AF283" s="149"/>
    </row>
    <row r="284" spans="1:32" ht="15" customHeight="1">
      <c r="A284" s="1220"/>
      <c r="B284" s="1965" t="s">
        <v>274</v>
      </c>
      <c r="C284" s="1966"/>
      <c r="D284" s="1966"/>
      <c r="E284" s="1966"/>
      <c r="F284" s="3100"/>
      <c r="G284" s="1967"/>
      <c r="H284" s="1968">
        <v>15</v>
      </c>
      <c r="I284" s="1969">
        <v>20</v>
      </c>
      <c r="J284" s="1969">
        <v>25</v>
      </c>
      <c r="K284" s="1969">
        <v>35</v>
      </c>
      <c r="L284" s="1969">
        <v>45</v>
      </c>
      <c r="M284" s="1969">
        <v>50</v>
      </c>
      <c r="N284" s="1969">
        <v>55</v>
      </c>
      <c r="O284" s="1969">
        <v>60</v>
      </c>
      <c r="P284" s="1969">
        <v>65</v>
      </c>
      <c r="Q284" s="1969">
        <v>70</v>
      </c>
      <c r="R284" s="1969">
        <v>75</v>
      </c>
      <c r="S284" s="1969">
        <v>80</v>
      </c>
      <c r="T284" s="1969">
        <v>90</v>
      </c>
      <c r="U284" s="1969">
        <v>100</v>
      </c>
      <c r="V284" s="1969">
        <v>110</v>
      </c>
      <c r="W284" s="1969">
        <v>120</v>
      </c>
      <c r="X284" s="1969">
        <v>130</v>
      </c>
      <c r="Y284" s="1969">
        <v>140</v>
      </c>
      <c r="Z284" s="1969">
        <v>160</v>
      </c>
      <c r="AA284" s="1969">
        <v>170</v>
      </c>
      <c r="AB284" s="1969">
        <v>180</v>
      </c>
      <c r="AC284" s="1969">
        <v>190</v>
      </c>
      <c r="AD284" s="1969">
        <v>200</v>
      </c>
      <c r="AE284" s="1970">
        <v>210</v>
      </c>
      <c r="AF284" s="149"/>
    </row>
    <row r="285" spans="1:32" ht="15" customHeight="1">
      <c r="A285" s="1220"/>
      <c r="B285" s="1961">
        <v>99141757</v>
      </c>
      <c r="C285" s="1770" t="s">
        <v>3295</v>
      </c>
      <c r="D285" s="1776">
        <v>7.5</v>
      </c>
      <c r="E285" s="1771">
        <v>5.5</v>
      </c>
      <c r="F285" s="1406">
        <f>+_xlfn.IFNA(VLOOKUP(B285,'[3]PL sin bloqueos'!$A$2:$D$2222,4,FALSE),"Consultar")</f>
        <v>9207</v>
      </c>
      <c r="G285" s="1861" t="s">
        <v>2704</v>
      </c>
      <c r="H285" s="1971">
        <v>95.7</v>
      </c>
      <c r="I285" s="1584">
        <v>74.5</v>
      </c>
      <c r="J285" s="1584"/>
      <c r="K285" s="1584"/>
      <c r="L285" s="1584"/>
      <c r="M285" s="1584"/>
      <c r="N285" s="1584"/>
      <c r="O285" s="1584"/>
      <c r="P285" s="1584"/>
      <c r="Q285" s="1584"/>
      <c r="R285" s="1584"/>
      <c r="S285" s="1584"/>
      <c r="T285" s="1584"/>
      <c r="U285" s="1584"/>
      <c r="V285" s="1584"/>
      <c r="W285" s="1584"/>
      <c r="X285" s="1584"/>
      <c r="Y285" s="1584"/>
      <c r="Z285" s="1584"/>
      <c r="AA285" s="1584"/>
      <c r="AB285" s="1584"/>
      <c r="AC285" s="1584"/>
      <c r="AD285" s="1584"/>
      <c r="AE285" s="1585"/>
      <c r="AF285" s="149"/>
    </row>
    <row r="286" spans="1:32" ht="15" customHeight="1" thickBot="1">
      <c r="A286" s="1220"/>
      <c r="B286" s="1961">
        <v>99141758</v>
      </c>
      <c r="C286" s="1770" t="s">
        <v>3296</v>
      </c>
      <c r="D286" s="1860">
        <v>10</v>
      </c>
      <c r="E286" s="1771">
        <v>7.5</v>
      </c>
      <c r="F286" s="1406">
        <f>+_xlfn.IFNA(VLOOKUP(B286,'[3]PL sin bloqueos'!$A$2:$D$2222,4,FALSE),"Consultar")</f>
        <v>11334</v>
      </c>
      <c r="G286" s="1861" t="s">
        <v>2706</v>
      </c>
      <c r="H286" s="1582"/>
      <c r="I286" s="1583">
        <v>105</v>
      </c>
      <c r="J286" s="1584">
        <v>76.400000000000006</v>
      </c>
      <c r="K286" s="1584"/>
      <c r="L286" s="1584"/>
      <c r="M286" s="1584"/>
      <c r="N286" s="1584"/>
      <c r="O286" s="1584"/>
      <c r="P286" s="1584"/>
      <c r="Q286" s="1584"/>
      <c r="R286" s="1584"/>
      <c r="S286" s="1584"/>
      <c r="T286" s="1584"/>
      <c r="U286" s="1584"/>
      <c r="V286" s="1584"/>
      <c r="W286" s="1584"/>
      <c r="X286" s="1584"/>
      <c r="Y286" s="1584"/>
      <c r="Z286" s="1584"/>
      <c r="AA286" s="1584"/>
      <c r="AB286" s="1584"/>
      <c r="AC286" s="1584"/>
      <c r="AD286" s="1584"/>
      <c r="AE286" s="1585"/>
      <c r="AF286" s="149"/>
    </row>
    <row r="287" spans="1:32" ht="15" customHeight="1">
      <c r="A287" s="1220"/>
      <c r="B287" s="1961">
        <v>99141759</v>
      </c>
      <c r="C287" s="1770" t="s">
        <v>3297</v>
      </c>
      <c r="D287" s="1860">
        <v>15</v>
      </c>
      <c r="E287" s="1771">
        <v>11</v>
      </c>
      <c r="F287" s="1406">
        <f>+_xlfn.IFNA(VLOOKUP(B287,'[3]PL sin bloqueos'!$A$2:$D$2222,4,FALSE),"Consultar")</f>
        <v>14515</v>
      </c>
      <c r="G287" s="1861" t="s">
        <v>2871</v>
      </c>
      <c r="H287" s="1582"/>
      <c r="I287" s="1584">
        <v>115</v>
      </c>
      <c r="J287" s="1584">
        <v>107</v>
      </c>
      <c r="K287" s="1583">
        <v>87.2</v>
      </c>
      <c r="L287" s="1584"/>
      <c r="M287" s="1584"/>
      <c r="N287" s="1584"/>
      <c r="O287" s="1584"/>
      <c r="P287" s="1584"/>
      <c r="Q287" s="1584"/>
      <c r="R287" s="1584"/>
      <c r="S287" s="1584"/>
      <c r="T287" s="1584"/>
      <c r="U287" s="1584"/>
      <c r="V287" s="1584"/>
      <c r="W287" s="1584"/>
      <c r="X287" s="1584"/>
      <c r="Y287" s="1584"/>
      <c r="Z287" s="4946" t="s">
        <v>272</v>
      </c>
      <c r="AA287" s="4947"/>
      <c r="AB287" s="4947"/>
      <c r="AC287" s="4948"/>
      <c r="AD287" s="1584"/>
      <c r="AE287" s="1585"/>
      <c r="AF287" s="149"/>
    </row>
    <row r="288" spans="1:32" ht="15" customHeight="1">
      <c r="A288" s="1220"/>
      <c r="B288" s="1961">
        <v>99141760</v>
      </c>
      <c r="C288" s="1770" t="s">
        <v>3298</v>
      </c>
      <c r="D288" s="1860">
        <v>20</v>
      </c>
      <c r="E288" s="1771">
        <v>15</v>
      </c>
      <c r="F288" s="1406">
        <f>+_xlfn.IFNA(VLOOKUP(B288,'[3]PL sin bloqueos'!$A$2:$D$2222,4,FALSE),"Consultar")</f>
        <v>18076</v>
      </c>
      <c r="G288" s="1861" t="s">
        <v>2943</v>
      </c>
      <c r="H288" s="1582"/>
      <c r="I288" s="1584"/>
      <c r="J288" s="1584"/>
      <c r="K288" s="1584">
        <v>116</v>
      </c>
      <c r="L288" s="1583">
        <v>95.9</v>
      </c>
      <c r="M288" s="1584">
        <v>82.5</v>
      </c>
      <c r="N288" s="1584">
        <v>65</v>
      </c>
      <c r="O288" s="1584"/>
      <c r="P288" s="1584"/>
      <c r="Q288" s="1584"/>
      <c r="R288" s="1584"/>
      <c r="S288" s="1584"/>
      <c r="T288" s="1584"/>
      <c r="U288" s="1584"/>
      <c r="V288" s="1584"/>
      <c r="W288" s="1584"/>
      <c r="X288" s="1584"/>
      <c r="Y288" s="1584"/>
      <c r="Z288" s="4949"/>
      <c r="AA288" s="4950"/>
      <c r="AB288" s="4950"/>
      <c r="AC288" s="4951"/>
      <c r="AD288" s="1584"/>
      <c r="AE288" s="1585"/>
      <c r="AF288" s="149"/>
    </row>
    <row r="289" spans="1:33" ht="15" customHeight="1" thickBot="1">
      <c r="A289" s="1220"/>
      <c r="B289" s="1961">
        <v>99141761</v>
      </c>
      <c r="C289" s="1770" t="s">
        <v>3299</v>
      </c>
      <c r="D289" s="1860">
        <v>25</v>
      </c>
      <c r="E289" s="1771">
        <v>18.5</v>
      </c>
      <c r="F289" s="1406">
        <f>+_xlfn.IFNA(VLOOKUP(B289,'[3]PL sin bloqueos'!$A$2:$D$2222,4,FALSE),"Consultar")</f>
        <v>20382</v>
      </c>
      <c r="G289" s="1861" t="s">
        <v>378</v>
      </c>
      <c r="H289" s="1582"/>
      <c r="I289" s="1584"/>
      <c r="J289" s="1584"/>
      <c r="K289" s="1584">
        <v>117.4</v>
      </c>
      <c r="L289" s="1584">
        <v>107.6</v>
      </c>
      <c r="M289" s="1584">
        <v>100</v>
      </c>
      <c r="N289" s="1583">
        <v>95</v>
      </c>
      <c r="O289" s="1584">
        <v>85.2</v>
      </c>
      <c r="P289" s="1584">
        <v>73.8</v>
      </c>
      <c r="Q289" s="1584">
        <v>55</v>
      </c>
      <c r="R289" s="1584"/>
      <c r="S289" s="1584"/>
      <c r="T289" s="1584"/>
      <c r="U289" s="1584"/>
      <c r="V289" s="1584"/>
      <c r="W289" s="1584"/>
      <c r="X289" s="1584"/>
      <c r="Y289" s="1584"/>
      <c r="Z289" s="4952"/>
      <c r="AA289" s="4953"/>
      <c r="AB289" s="4953"/>
      <c r="AC289" s="4954"/>
      <c r="AD289" s="1584"/>
      <c r="AE289" s="1585"/>
      <c r="AF289" s="149"/>
    </row>
    <row r="290" spans="1:33" ht="15" customHeight="1">
      <c r="A290" s="1220"/>
      <c r="B290" s="1961">
        <v>99141762</v>
      </c>
      <c r="C290" s="1770" t="s">
        <v>3300</v>
      </c>
      <c r="D290" s="1860">
        <v>30</v>
      </c>
      <c r="E290" s="1771">
        <v>22</v>
      </c>
      <c r="F290" s="1406">
        <f>+_xlfn.IFNA(VLOOKUP(B290,'[3]PL sin bloqueos'!$A$2:$D$2222,4,FALSE),"Consultar")</f>
        <v>22793</v>
      </c>
      <c r="G290" s="1861" t="s">
        <v>2736</v>
      </c>
      <c r="H290" s="1582"/>
      <c r="I290" s="1584"/>
      <c r="J290" s="1584"/>
      <c r="K290" s="1584"/>
      <c r="L290" s="1584"/>
      <c r="M290" s="1584">
        <v>118.5</v>
      </c>
      <c r="N290" s="1584">
        <v>113.8</v>
      </c>
      <c r="O290" s="1584">
        <v>107.9</v>
      </c>
      <c r="P290" s="1584">
        <v>102.2</v>
      </c>
      <c r="Q290" s="1583">
        <v>93.8</v>
      </c>
      <c r="R290" s="1584">
        <v>84.9</v>
      </c>
      <c r="S290" s="1584">
        <v>74.099999999999994</v>
      </c>
      <c r="T290" s="1584"/>
      <c r="U290" s="1584"/>
      <c r="V290" s="1584"/>
      <c r="W290" s="1584"/>
      <c r="X290" s="1584"/>
      <c r="Y290" s="1584"/>
      <c r="Z290" s="1584"/>
      <c r="AA290" s="1584"/>
      <c r="AB290" s="1584"/>
      <c r="AC290" s="1584"/>
      <c r="AD290" s="1584"/>
      <c r="AE290" s="1585"/>
      <c r="AF290" s="149"/>
    </row>
    <row r="291" spans="1:33" ht="15" customHeight="1">
      <c r="A291" s="1220"/>
      <c r="B291" s="1962">
        <v>99141763</v>
      </c>
      <c r="C291" s="1753" t="s">
        <v>3301</v>
      </c>
      <c r="D291" s="1867">
        <v>40</v>
      </c>
      <c r="E291" s="1756">
        <v>30</v>
      </c>
      <c r="F291" s="1411">
        <f>+_xlfn.IFNA(VLOOKUP(B291,'[3]PL sin bloqueos'!$A$2:$D$2222,4,FALSE),"Consultar")</f>
        <v>25403</v>
      </c>
      <c r="G291" s="1861" t="s">
        <v>2714</v>
      </c>
      <c r="H291" s="1972"/>
      <c r="I291" s="1973"/>
      <c r="J291" s="1973"/>
      <c r="K291" s="1973"/>
      <c r="L291" s="1973"/>
      <c r="M291" s="1973"/>
      <c r="N291" s="1973"/>
      <c r="O291" s="1973"/>
      <c r="P291" s="1973"/>
      <c r="Q291" s="1973">
        <v>116.8</v>
      </c>
      <c r="R291" s="1973">
        <v>113.3</v>
      </c>
      <c r="S291" s="1973">
        <v>108.3</v>
      </c>
      <c r="T291" s="1974">
        <v>98.8</v>
      </c>
      <c r="U291" s="1973">
        <v>86.5</v>
      </c>
      <c r="V291" s="1973">
        <v>69.8</v>
      </c>
      <c r="W291" s="1973"/>
      <c r="X291" s="1973"/>
      <c r="Y291" s="1973"/>
      <c r="Z291" s="1973"/>
      <c r="AA291" s="1973"/>
      <c r="AB291" s="1973"/>
      <c r="AC291" s="1973"/>
      <c r="AD291" s="1973"/>
      <c r="AE291" s="1975"/>
      <c r="AF291" s="1843"/>
      <c r="AG291" s="1212"/>
    </row>
    <row r="292" spans="1:33" ht="15" customHeight="1">
      <c r="A292" s="1220"/>
      <c r="B292" s="1962">
        <v>99141764</v>
      </c>
      <c r="C292" s="1753" t="s">
        <v>3302</v>
      </c>
      <c r="D292" s="1867">
        <v>50</v>
      </c>
      <c r="E292" s="1756">
        <v>37</v>
      </c>
      <c r="F292" s="1411">
        <f>+_xlfn.IFNA(VLOOKUP(B292,'[3]PL sin bloqueos'!$A$2:$D$2222,4,FALSE),"Consultar")</f>
        <v>29143</v>
      </c>
      <c r="G292" s="1878">
        <f>+_xlfn.IFNA(VLOOKUP(G293,'[3]PL sin bloqueos'!$A$2:$D$2222,4,FALSE),"Consultar")</f>
        <v>584</v>
      </c>
      <c r="H292" s="1972"/>
      <c r="I292" s="1973"/>
      <c r="J292" s="1973"/>
      <c r="K292" s="1973"/>
      <c r="L292" s="1973"/>
      <c r="M292" s="1973"/>
      <c r="N292" s="1973"/>
      <c r="O292" s="1973"/>
      <c r="P292" s="1973"/>
      <c r="Q292" s="1973"/>
      <c r="R292" s="1973"/>
      <c r="S292" s="1973"/>
      <c r="T292" s="1973">
        <v>115.5</v>
      </c>
      <c r="U292" s="1973">
        <v>109.4</v>
      </c>
      <c r="V292" s="1973">
        <v>101.8</v>
      </c>
      <c r="W292" s="1974">
        <v>91.6</v>
      </c>
      <c r="X292" s="1973">
        <v>82.7</v>
      </c>
      <c r="Y292" s="1973">
        <v>67.5</v>
      </c>
      <c r="Z292" s="1976"/>
      <c r="AA292" s="1973"/>
      <c r="AB292" s="1973"/>
      <c r="AC292" s="1973"/>
      <c r="AD292" s="1973"/>
      <c r="AE292" s="1975"/>
      <c r="AF292" s="1843"/>
      <c r="AG292" s="1212"/>
    </row>
    <row r="293" spans="1:33" ht="15" customHeight="1" thickBot="1">
      <c r="A293" s="1220"/>
      <c r="B293" s="3800">
        <v>99141765</v>
      </c>
      <c r="C293" s="1779" t="s">
        <v>3303</v>
      </c>
      <c r="D293" s="1915">
        <v>60</v>
      </c>
      <c r="E293" s="1780">
        <v>45</v>
      </c>
      <c r="F293" s="3790">
        <f>+_xlfn.IFNA(VLOOKUP(B293,'[3]PL sin bloqueos'!$A$2:$D$2222,4,FALSE),"Consultar")</f>
        <v>36598</v>
      </c>
      <c r="G293" s="3289">
        <v>369906</v>
      </c>
      <c r="H293" s="3801"/>
      <c r="I293" s="3802"/>
      <c r="J293" s="3802"/>
      <c r="K293" s="3802"/>
      <c r="L293" s="3802"/>
      <c r="M293" s="3802"/>
      <c r="N293" s="3802"/>
      <c r="O293" s="3802"/>
      <c r="P293" s="3802"/>
      <c r="Q293" s="3802"/>
      <c r="R293" s="3802"/>
      <c r="S293" s="3802"/>
      <c r="T293" s="3802"/>
      <c r="U293" s="3802">
        <v>120.1</v>
      </c>
      <c r="V293" s="3802">
        <v>115.3</v>
      </c>
      <c r="W293" s="3802">
        <v>108.9</v>
      </c>
      <c r="X293" s="3802">
        <v>103.7</v>
      </c>
      <c r="Y293" s="3803">
        <v>95.6</v>
      </c>
      <c r="Z293" s="3802">
        <v>78.7</v>
      </c>
      <c r="AA293" s="3802">
        <v>63.3</v>
      </c>
      <c r="AB293" s="3802"/>
      <c r="AC293" s="3802"/>
      <c r="AD293" s="3802"/>
      <c r="AE293" s="3804"/>
      <c r="AF293" s="1843"/>
      <c r="AG293" s="1212"/>
    </row>
    <row r="294" spans="1:33" s="1252" customFormat="1">
      <c r="A294" s="1250"/>
      <c r="B294" s="1982" t="s">
        <v>2751</v>
      </c>
      <c r="C294" s="1983"/>
      <c r="D294" s="1984"/>
      <c r="E294" s="1985"/>
      <c r="F294" s="1986"/>
      <c r="G294" s="1986"/>
      <c r="H294" s="1985"/>
      <c r="I294" s="1985"/>
      <c r="J294" s="1985"/>
      <c r="K294" s="1985"/>
      <c r="L294" s="1985"/>
      <c r="M294" s="1985"/>
      <c r="N294" s="1985"/>
      <c r="O294" s="1985"/>
      <c r="P294" s="1985"/>
      <c r="Q294" s="1985"/>
      <c r="R294" s="1985"/>
      <c r="S294" s="1984"/>
      <c r="T294" s="1984"/>
      <c r="U294" s="1984"/>
      <c r="V294" s="1984"/>
      <c r="W294" s="1984"/>
      <c r="X294" s="1984"/>
      <c r="Y294" s="1984"/>
      <c r="Z294" s="1984"/>
      <c r="AA294" s="1984"/>
      <c r="AB294" s="1984"/>
      <c r="AC294" s="1984"/>
      <c r="AD294" s="1984"/>
      <c r="AE294" s="1987"/>
      <c r="AF294" s="149"/>
    </row>
    <row r="295" spans="1:33" ht="11.65" customHeight="1">
      <c r="B295" s="1381" t="s">
        <v>2752</v>
      </c>
      <c r="C295" s="1455"/>
      <c r="D295" s="1663"/>
      <c r="F295" s="1684"/>
      <c r="G295" s="1684"/>
      <c r="H295" s="192"/>
      <c r="I295" s="192"/>
      <c r="J295" s="192"/>
      <c r="K295" s="192"/>
      <c r="L295" s="192"/>
      <c r="M295" s="192"/>
      <c r="N295" s="192"/>
      <c r="O295" s="192"/>
      <c r="P295" s="192"/>
      <c r="Q295" s="192"/>
      <c r="R295" s="192"/>
      <c r="S295" s="1683"/>
      <c r="T295" s="1683"/>
      <c r="U295" s="1683"/>
      <c r="V295" s="1683"/>
      <c r="W295" s="1683"/>
      <c r="X295" s="1683"/>
      <c r="Y295" s="1683"/>
      <c r="Z295" s="1683"/>
      <c r="AA295" s="1683"/>
      <c r="AB295" s="1683"/>
      <c r="AC295" s="1683"/>
      <c r="AD295" s="1683"/>
      <c r="AE295" s="1665"/>
      <c r="AF295" s="150"/>
    </row>
    <row r="296" spans="1:33" ht="13.5" customHeight="1">
      <c r="C296" s="1715"/>
      <c r="D296" s="1683"/>
      <c r="F296" s="1684"/>
      <c r="G296" s="1684"/>
      <c r="H296" s="192"/>
      <c r="I296" s="192"/>
      <c r="J296" s="192"/>
      <c r="K296" s="192"/>
      <c r="L296" s="192"/>
      <c r="M296" s="192"/>
      <c r="N296" s="192"/>
      <c r="O296" s="192"/>
      <c r="P296" s="192"/>
      <c r="Q296" s="192"/>
      <c r="R296" s="192"/>
      <c r="S296" s="1683"/>
      <c r="T296" s="1683"/>
      <c r="U296" s="1683"/>
      <c r="V296" s="1683"/>
      <c r="W296" s="1683"/>
      <c r="X296" s="1683"/>
      <c r="Y296" s="1683"/>
      <c r="Z296" s="1683"/>
      <c r="AA296" s="1683"/>
      <c r="AB296" s="1683"/>
      <c r="AC296" s="1683"/>
      <c r="AD296" s="1683"/>
      <c r="AE296" s="1988"/>
      <c r="AF296" s="150"/>
    </row>
    <row r="297" spans="1:33">
      <c r="AF297" s="150"/>
    </row>
    <row r="298" spans="1:33" ht="22.9">
      <c r="B298" s="191" t="s">
        <v>3304</v>
      </c>
      <c r="AF298" s="150"/>
    </row>
    <row r="299" spans="1:33" ht="20.45">
      <c r="B299" s="1920" t="s">
        <v>3081</v>
      </c>
      <c r="AF299" s="150"/>
    </row>
    <row r="300" spans="1:33" ht="9.75" customHeight="1" thickBot="1">
      <c r="B300" s="1338"/>
      <c r="C300" s="210"/>
      <c r="D300" s="197"/>
      <c r="E300" s="197"/>
      <c r="F300" s="210"/>
      <c r="G300" s="210"/>
      <c r="H300" s="1338"/>
      <c r="I300" s="1338"/>
      <c r="J300" s="1338"/>
      <c r="K300" s="1338"/>
      <c r="L300" s="1338"/>
      <c r="M300" s="1338"/>
      <c r="N300" s="1338"/>
      <c r="O300" s="1338"/>
      <c r="P300" s="1338"/>
      <c r="Q300" s="1338"/>
      <c r="R300" s="1338"/>
      <c r="S300" s="1338"/>
      <c r="T300" s="1338"/>
      <c r="U300" s="1338"/>
      <c r="V300" s="1338"/>
      <c r="W300" s="1338"/>
      <c r="X300" s="1338"/>
      <c r="Y300" s="1338"/>
      <c r="Z300" s="1338"/>
      <c r="AA300" s="1338"/>
      <c r="AB300" s="1338"/>
      <c r="AC300" s="1338"/>
      <c r="AD300" s="1338"/>
      <c r="AE300" s="1338"/>
      <c r="AF300" s="150"/>
    </row>
    <row r="301" spans="1:33" ht="12.75" customHeight="1">
      <c r="A301" s="1220"/>
      <c r="B301" s="4955" t="s">
        <v>1101</v>
      </c>
      <c r="C301" s="4958" t="s">
        <v>320</v>
      </c>
      <c r="D301" s="4961" t="s">
        <v>1434</v>
      </c>
      <c r="E301" s="4962"/>
      <c r="F301" s="4662" t="s">
        <v>2429</v>
      </c>
      <c r="G301" s="4662" t="s">
        <v>2696</v>
      </c>
      <c r="H301" s="4967" t="s">
        <v>884</v>
      </c>
      <c r="I301" s="4716"/>
      <c r="J301" s="4716"/>
      <c r="K301" s="4716"/>
      <c r="L301" s="4716"/>
      <c r="M301" s="4716"/>
      <c r="N301" s="4716"/>
      <c r="O301" s="4716"/>
      <c r="P301" s="4716"/>
      <c r="Q301" s="4716"/>
      <c r="R301" s="4716"/>
      <c r="S301" s="4716"/>
      <c r="T301" s="4716"/>
      <c r="U301" s="4716"/>
      <c r="V301" s="4716"/>
      <c r="W301" s="4716"/>
      <c r="X301" s="4716"/>
      <c r="Y301" s="4716"/>
      <c r="Z301" s="4716"/>
      <c r="AA301" s="4716"/>
      <c r="AB301" s="4716"/>
      <c r="AC301" s="4716"/>
      <c r="AD301" s="4716"/>
      <c r="AE301" s="4717"/>
      <c r="AF301" s="150"/>
    </row>
    <row r="302" spans="1:33" ht="19.5" customHeight="1">
      <c r="A302" s="1220"/>
      <c r="B302" s="4956"/>
      <c r="C302" s="4959"/>
      <c r="D302" s="4963"/>
      <c r="E302" s="4964"/>
      <c r="F302" s="4965"/>
      <c r="G302" s="4965"/>
      <c r="H302" s="4968"/>
      <c r="I302" s="4722"/>
      <c r="J302" s="4722"/>
      <c r="K302" s="4722"/>
      <c r="L302" s="4722"/>
      <c r="M302" s="4722"/>
      <c r="N302" s="4722"/>
      <c r="O302" s="4722"/>
      <c r="P302" s="4722"/>
      <c r="Q302" s="4722"/>
      <c r="R302" s="4722"/>
      <c r="S302" s="4722"/>
      <c r="T302" s="4722"/>
      <c r="U302" s="4722"/>
      <c r="V302" s="4722"/>
      <c r="W302" s="4722"/>
      <c r="X302" s="4722"/>
      <c r="Y302" s="4722"/>
      <c r="Z302" s="4722"/>
      <c r="AA302" s="4722"/>
      <c r="AB302" s="4722"/>
      <c r="AC302" s="4722"/>
      <c r="AD302" s="4722"/>
      <c r="AE302" s="4723"/>
      <c r="AF302" s="150"/>
    </row>
    <row r="303" spans="1:33" ht="15" thickBot="1">
      <c r="A303" s="1220"/>
      <c r="B303" s="4957"/>
      <c r="C303" s="4960"/>
      <c r="D303" s="755" t="s">
        <v>2697</v>
      </c>
      <c r="E303" s="755" t="s">
        <v>2430</v>
      </c>
      <c r="F303" s="4966"/>
      <c r="G303" s="4965"/>
      <c r="H303" s="755">
        <v>12</v>
      </c>
      <c r="I303" s="1989">
        <v>15</v>
      </c>
      <c r="J303" s="1989">
        <v>20</v>
      </c>
      <c r="K303" s="1989">
        <v>25</v>
      </c>
      <c r="L303" s="1989">
        <v>30</v>
      </c>
      <c r="M303" s="1989">
        <v>35</v>
      </c>
      <c r="N303" s="1989">
        <v>40</v>
      </c>
      <c r="O303" s="1989">
        <v>45</v>
      </c>
      <c r="P303" s="1989">
        <v>50</v>
      </c>
      <c r="Q303" s="1989">
        <v>55</v>
      </c>
      <c r="R303" s="1989">
        <v>60</v>
      </c>
      <c r="S303" s="1989">
        <v>65</v>
      </c>
      <c r="T303" s="1989">
        <v>70</v>
      </c>
      <c r="U303" s="1989">
        <v>75</v>
      </c>
      <c r="V303" s="1989">
        <v>80</v>
      </c>
      <c r="W303" s="1989">
        <v>90</v>
      </c>
      <c r="X303" s="1989">
        <v>100</v>
      </c>
      <c r="Y303" s="1989">
        <v>110</v>
      </c>
      <c r="Z303" s="1989">
        <v>120</v>
      </c>
      <c r="AA303" s="1989">
        <v>130</v>
      </c>
      <c r="AB303" s="1990">
        <v>140</v>
      </c>
      <c r="AC303" s="1989">
        <v>150</v>
      </c>
      <c r="AD303" s="1989">
        <v>160</v>
      </c>
      <c r="AE303" s="1045">
        <v>170</v>
      </c>
      <c r="AF303" s="150"/>
    </row>
    <row r="304" spans="1:33" ht="15" customHeight="1">
      <c r="A304" s="1220"/>
      <c r="B304" s="1991">
        <v>99142641</v>
      </c>
      <c r="C304" s="1750" t="s">
        <v>3305</v>
      </c>
      <c r="D304" s="1992">
        <v>15</v>
      </c>
      <c r="E304" s="1992">
        <v>11</v>
      </c>
      <c r="F304" s="1411" t="str">
        <f>+_xlfn.IFNA(VLOOKUP(B304,'[3]PL sin bloqueos'!$A$2:$D$2222,4,FALSE),"Consultar")</f>
        <v>Consultar</v>
      </c>
      <c r="G304" s="1858" t="s">
        <v>2704</v>
      </c>
      <c r="H304" s="1876"/>
      <c r="I304" s="1759"/>
      <c r="J304" s="1759">
        <v>148.69999999999999</v>
      </c>
      <c r="K304" s="1993">
        <v>123</v>
      </c>
      <c r="L304" s="1759">
        <v>83</v>
      </c>
      <c r="M304" s="1759"/>
      <c r="N304" s="1993"/>
      <c r="O304" s="1759"/>
      <c r="P304" s="1759"/>
      <c r="Q304" s="1759"/>
      <c r="R304" s="1759"/>
      <c r="S304" s="1759"/>
      <c r="T304" s="1759"/>
      <c r="U304" s="1759"/>
      <c r="V304" s="1759"/>
      <c r="W304" s="1759"/>
      <c r="X304" s="1759"/>
      <c r="Y304" s="1759"/>
      <c r="Z304" s="1759"/>
      <c r="AA304" s="1759"/>
      <c r="AB304" s="1931"/>
      <c r="AC304" s="1931"/>
      <c r="AD304" s="1931"/>
      <c r="AE304" s="1994"/>
      <c r="AF304" s="150"/>
    </row>
    <row r="305" spans="1:32" ht="15" customHeight="1">
      <c r="A305" s="1220"/>
      <c r="B305" s="1995">
        <v>99142642</v>
      </c>
      <c r="C305" s="1738" t="s">
        <v>3306</v>
      </c>
      <c r="D305" s="1739">
        <v>20</v>
      </c>
      <c r="E305" s="1739">
        <v>15</v>
      </c>
      <c r="F305" s="1464">
        <f>+_xlfn.IFNA(VLOOKUP(B305,'[3]PL sin bloqueos'!$A$2:$D$2222,4,FALSE),"Consultar")</f>
        <v>18348</v>
      </c>
      <c r="G305" s="1861" t="s">
        <v>2706</v>
      </c>
      <c r="H305" s="1876"/>
      <c r="I305" s="1759"/>
      <c r="J305" s="1759">
        <v>153.19999999999999</v>
      </c>
      <c r="K305" s="1759">
        <v>143.5</v>
      </c>
      <c r="L305" s="1759">
        <v>131</v>
      </c>
      <c r="M305" s="1993">
        <v>117.5</v>
      </c>
      <c r="N305" s="1759">
        <v>102</v>
      </c>
      <c r="O305" s="1759">
        <v>77.900000000000006</v>
      </c>
      <c r="P305" s="1759"/>
      <c r="Q305" s="1759"/>
      <c r="R305" s="1759"/>
      <c r="S305" s="1759"/>
      <c r="T305" s="1759"/>
      <c r="U305" s="1759"/>
      <c r="V305" s="1759"/>
      <c r="W305" s="1759"/>
      <c r="X305" s="1759"/>
      <c r="Y305" s="1759"/>
      <c r="Z305" s="1759"/>
      <c r="AA305" s="1759"/>
      <c r="AB305" s="1759"/>
      <c r="AC305" s="1759"/>
      <c r="AD305" s="1759"/>
      <c r="AE305" s="1910"/>
      <c r="AF305" s="150"/>
    </row>
    <row r="306" spans="1:32" ht="15" customHeight="1">
      <c r="A306" s="1220"/>
      <c r="B306" s="1995">
        <v>99142643</v>
      </c>
      <c r="C306" s="1738" t="s">
        <v>3307</v>
      </c>
      <c r="D306" s="1739">
        <v>25</v>
      </c>
      <c r="E306" s="1739">
        <v>18.5</v>
      </c>
      <c r="F306" s="1464">
        <f>+_xlfn.IFNA(VLOOKUP(B306,'[3]PL sin bloqueos'!$A$2:$D$2222,4,FALSE),"Consultar")</f>
        <v>21499</v>
      </c>
      <c r="G306" s="1861" t="s">
        <v>2708</v>
      </c>
      <c r="H306" s="1876"/>
      <c r="I306" s="1759"/>
      <c r="J306" s="1759"/>
      <c r="K306" s="1759">
        <v>163.30000000000001</v>
      </c>
      <c r="L306" s="1759">
        <v>154</v>
      </c>
      <c r="M306" s="1759">
        <v>141.9</v>
      </c>
      <c r="N306" s="1759">
        <v>130</v>
      </c>
      <c r="O306" s="1993">
        <v>114.6</v>
      </c>
      <c r="P306" s="1759">
        <v>96.9</v>
      </c>
      <c r="Q306" s="1759">
        <v>66.8</v>
      </c>
      <c r="R306" s="1759"/>
      <c r="S306" s="1759"/>
      <c r="T306" s="1759"/>
      <c r="U306" s="1759"/>
      <c r="V306" s="1759"/>
      <c r="W306" s="1759"/>
      <c r="X306" s="1759"/>
      <c r="Y306" s="1759"/>
      <c r="Z306" s="1759"/>
      <c r="AA306" s="1759"/>
      <c r="AB306" s="1759"/>
      <c r="AC306" s="1759"/>
      <c r="AD306" s="1759"/>
      <c r="AE306" s="1910"/>
      <c r="AF306" s="150"/>
    </row>
    <row r="307" spans="1:32" ht="15" customHeight="1">
      <c r="A307" s="1220"/>
      <c r="B307" s="1995">
        <v>99142644</v>
      </c>
      <c r="C307" s="1738" t="s">
        <v>3308</v>
      </c>
      <c r="D307" s="1739">
        <v>30</v>
      </c>
      <c r="E307" s="1739">
        <v>22</v>
      </c>
      <c r="F307" s="1464">
        <f>+_xlfn.IFNA(VLOOKUP(B307,'[3]PL sin bloqueos'!$A$2:$D$2222,4,FALSE),"Consultar")</f>
        <v>24043</v>
      </c>
      <c r="G307" s="1861" t="s">
        <v>2943</v>
      </c>
      <c r="H307" s="1876"/>
      <c r="I307" s="1759"/>
      <c r="J307" s="1759"/>
      <c r="K307" s="1759"/>
      <c r="L307" s="1759"/>
      <c r="M307" s="1759">
        <v>162</v>
      </c>
      <c r="N307" s="1759">
        <v>151</v>
      </c>
      <c r="O307" s="1759">
        <v>140</v>
      </c>
      <c r="P307" s="1993">
        <v>126.7</v>
      </c>
      <c r="Q307" s="1759">
        <v>111.4</v>
      </c>
      <c r="R307" s="1759">
        <v>91.3</v>
      </c>
      <c r="S307" s="1759"/>
      <c r="T307" s="1759"/>
      <c r="U307" s="1759"/>
      <c r="V307" s="1759"/>
      <c r="W307" s="1759"/>
      <c r="X307" s="1759"/>
      <c r="Y307" s="1759"/>
      <c r="Z307" s="1759"/>
      <c r="AA307" s="1759"/>
      <c r="AB307" s="1996"/>
      <c r="AC307" s="1996"/>
      <c r="AD307" s="1996"/>
      <c r="AE307" s="1910"/>
      <c r="AF307" s="150"/>
    </row>
    <row r="308" spans="1:32" ht="15" customHeight="1">
      <c r="A308" s="1220"/>
      <c r="B308" s="1995">
        <v>99142645</v>
      </c>
      <c r="C308" s="1738" t="s">
        <v>3309</v>
      </c>
      <c r="D308" s="1739">
        <v>40</v>
      </c>
      <c r="E308" s="1739">
        <v>30</v>
      </c>
      <c r="F308" s="1464" t="str">
        <f>+_xlfn.IFNA(VLOOKUP(B308,'[3]PL sin bloqueos'!$A$2:$D$2222,4,FALSE),"Consultar")</f>
        <v>Consultar</v>
      </c>
      <c r="G308" s="1861" t="s">
        <v>3310</v>
      </c>
      <c r="H308" s="1876"/>
      <c r="I308" s="1759"/>
      <c r="J308" s="1759"/>
      <c r="K308" s="1759"/>
      <c r="L308" s="1759"/>
      <c r="M308" s="1759"/>
      <c r="N308" s="1759"/>
      <c r="O308" s="1759"/>
      <c r="P308" s="1759">
        <v>154.1</v>
      </c>
      <c r="Q308" s="1759">
        <v>146.80000000000001</v>
      </c>
      <c r="R308" s="1759">
        <v>138.80000000000001</v>
      </c>
      <c r="S308" s="1759">
        <v>129.9</v>
      </c>
      <c r="T308" s="1993">
        <v>123</v>
      </c>
      <c r="U308" s="1759">
        <v>110.6</v>
      </c>
      <c r="V308" s="1759">
        <v>98.5</v>
      </c>
      <c r="W308" s="1759"/>
      <c r="X308" s="1759"/>
      <c r="Y308" s="1759"/>
      <c r="Z308" s="1759"/>
      <c r="AA308" s="1759"/>
      <c r="AB308" s="1997" t="s">
        <v>272</v>
      </c>
      <c r="AC308" s="1998"/>
      <c r="AD308" s="1998"/>
      <c r="AE308" s="1910"/>
      <c r="AF308" s="150"/>
    </row>
    <row r="309" spans="1:32" ht="15" customHeight="1">
      <c r="A309" s="1220"/>
      <c r="B309" s="1995">
        <v>99142646</v>
      </c>
      <c r="C309" s="1738" t="s">
        <v>3311</v>
      </c>
      <c r="D309" s="1739">
        <v>50</v>
      </c>
      <c r="E309" s="1739">
        <v>37</v>
      </c>
      <c r="F309" s="1464" t="str">
        <f>+_xlfn.IFNA(VLOOKUP(B309,'[3]PL sin bloqueos'!$A$2:$D$2222,4,FALSE),"Consultar")</f>
        <v>Consultar</v>
      </c>
      <c r="G309" s="1861" t="s">
        <v>3312</v>
      </c>
      <c r="H309" s="1876"/>
      <c r="I309" s="1759"/>
      <c r="J309" s="1759"/>
      <c r="K309" s="1759"/>
      <c r="L309" s="1759"/>
      <c r="M309" s="1759"/>
      <c r="N309" s="1759"/>
      <c r="O309" s="1759"/>
      <c r="P309" s="1759"/>
      <c r="Q309" s="1759"/>
      <c r="R309" s="1759">
        <v>153.5</v>
      </c>
      <c r="S309" s="1759">
        <v>147</v>
      </c>
      <c r="T309" s="1759">
        <v>138.4</v>
      </c>
      <c r="U309" s="1759">
        <v>130.1</v>
      </c>
      <c r="V309" s="1993">
        <v>120.1</v>
      </c>
      <c r="W309" s="1759">
        <v>95.9</v>
      </c>
      <c r="X309" s="1759"/>
      <c r="Y309" s="1759"/>
      <c r="Z309" s="1759"/>
      <c r="AA309" s="1759"/>
      <c r="AB309" s="1998"/>
      <c r="AC309" s="1998"/>
      <c r="AD309" s="1998"/>
      <c r="AE309" s="1910"/>
      <c r="AF309" s="150"/>
    </row>
    <row r="310" spans="1:32" ht="15" customHeight="1">
      <c r="A310" s="1220"/>
      <c r="B310" s="1995">
        <v>99142647</v>
      </c>
      <c r="C310" s="1738" t="s">
        <v>3313</v>
      </c>
      <c r="D310" s="1739">
        <v>50</v>
      </c>
      <c r="E310" s="1739">
        <v>37</v>
      </c>
      <c r="F310" s="1464" t="str">
        <f>+_xlfn.IFNA(VLOOKUP(B310,'[3]PL sin bloqueos'!$A$2:$D$2222,4,FALSE),"Consultar")</f>
        <v>Consultar</v>
      </c>
      <c r="G310" s="1878" t="str">
        <f>+_xlfn.IFNA(VLOOKUP(G311,'[3]PL sin bloqueos'!$A$2:$D$2222,4,FALSE),"Consultar")</f>
        <v>Consultar</v>
      </c>
      <c r="H310" s="1876"/>
      <c r="I310" s="1759"/>
      <c r="J310" s="1759"/>
      <c r="K310" s="1759"/>
      <c r="L310" s="1759"/>
      <c r="M310" s="1759"/>
      <c r="N310" s="1759"/>
      <c r="O310" s="1759"/>
      <c r="P310" s="1759"/>
      <c r="Q310" s="1759"/>
      <c r="R310" s="1759">
        <v>155</v>
      </c>
      <c r="S310" s="1759">
        <v>150</v>
      </c>
      <c r="T310" s="1759">
        <v>145.19999999999999</v>
      </c>
      <c r="U310" s="1759">
        <v>138.30000000000001</v>
      </c>
      <c r="V310" s="1759">
        <v>131.80000000000001</v>
      </c>
      <c r="W310" s="1993">
        <v>118.4</v>
      </c>
      <c r="X310" s="1759">
        <v>100.1</v>
      </c>
      <c r="Y310" s="1759">
        <v>70.099999999999994</v>
      </c>
      <c r="Z310" s="1759"/>
      <c r="AA310" s="1759"/>
      <c r="AB310" s="1759"/>
      <c r="AC310" s="1759"/>
      <c r="AD310" s="1759"/>
      <c r="AE310" s="1910"/>
      <c r="AF310" s="150"/>
    </row>
    <row r="311" spans="1:32" ht="15" customHeight="1">
      <c r="A311" s="1220"/>
      <c r="B311" s="1999">
        <v>99142648</v>
      </c>
      <c r="C311" s="2000" t="s">
        <v>3314</v>
      </c>
      <c r="D311" s="1742">
        <v>60</v>
      </c>
      <c r="E311" s="1742">
        <v>45</v>
      </c>
      <c r="F311" s="1464">
        <f>+_xlfn.IFNA(VLOOKUP(B311,'[3]PL sin bloqueos'!$A$2:$D$2222,4,FALSE),"Consultar")</f>
        <v>36896</v>
      </c>
      <c r="G311" s="1880">
        <v>98052936</v>
      </c>
      <c r="H311" s="1876"/>
      <c r="I311" s="1759"/>
      <c r="J311" s="1759"/>
      <c r="K311" s="1759"/>
      <c r="L311" s="1759"/>
      <c r="M311" s="1759"/>
      <c r="N311" s="1759"/>
      <c r="O311" s="1759"/>
      <c r="P311" s="1759"/>
      <c r="Q311" s="1759"/>
      <c r="R311" s="1759"/>
      <c r="S311" s="1759"/>
      <c r="T311" s="1759"/>
      <c r="U311" s="1759"/>
      <c r="V311" s="1759">
        <v>153.5</v>
      </c>
      <c r="W311" s="1759">
        <v>142.5</v>
      </c>
      <c r="X311" s="1993">
        <v>129.80000000000001</v>
      </c>
      <c r="Y311" s="1759">
        <v>115.8</v>
      </c>
      <c r="Z311" s="1759">
        <v>97.3</v>
      </c>
      <c r="AA311" s="1759"/>
      <c r="AB311" s="1759"/>
      <c r="AC311" s="1759"/>
      <c r="AD311" s="1759"/>
      <c r="AE311" s="1910"/>
      <c r="AF311" s="150"/>
    </row>
    <row r="312" spans="1:32" ht="15" customHeight="1" thickBot="1">
      <c r="A312" s="1220"/>
      <c r="B312" s="2001">
        <v>99142649</v>
      </c>
      <c r="C312" s="1944" t="s">
        <v>3315</v>
      </c>
      <c r="D312" s="1946">
        <v>75</v>
      </c>
      <c r="E312" s="1946">
        <v>55</v>
      </c>
      <c r="F312" s="1464">
        <f>+_xlfn.IFNA(VLOOKUP(B312,'[3]PL sin bloqueos'!$A$2:$D$2222,4,FALSE),"Consultar")</f>
        <v>45264</v>
      </c>
      <c r="G312" s="2002" t="s">
        <v>2718</v>
      </c>
      <c r="H312" s="2003"/>
      <c r="I312" s="1948"/>
      <c r="J312" s="1948"/>
      <c r="K312" s="1948"/>
      <c r="L312" s="1948"/>
      <c r="M312" s="1948"/>
      <c r="N312" s="1948"/>
      <c r="O312" s="1948"/>
      <c r="P312" s="1948"/>
      <c r="Q312" s="1948"/>
      <c r="R312" s="1948"/>
      <c r="S312" s="1948"/>
      <c r="T312" s="1948"/>
      <c r="U312" s="1948"/>
      <c r="V312" s="1948"/>
      <c r="W312" s="1948"/>
      <c r="X312" s="1948">
        <v>155</v>
      </c>
      <c r="Y312" s="1948">
        <v>146.6</v>
      </c>
      <c r="Z312" s="1948">
        <v>136.9</v>
      </c>
      <c r="AA312" s="2004">
        <v>126.6</v>
      </c>
      <c r="AB312" s="1948">
        <v>114.7</v>
      </c>
      <c r="AC312" s="1948">
        <v>96.5</v>
      </c>
      <c r="AD312" s="1948">
        <v>80</v>
      </c>
      <c r="AE312" s="1949"/>
      <c r="AF312" s="150"/>
    </row>
    <row r="313" spans="1:32" ht="13.5" customHeight="1">
      <c r="A313" s="1220"/>
      <c r="B313" s="1381" t="s">
        <v>2752</v>
      </c>
      <c r="C313" s="1455"/>
      <c r="D313" s="1663"/>
      <c r="E313" s="3437"/>
      <c r="F313" s="1257"/>
      <c r="G313" s="1257"/>
      <c r="H313" s="1257"/>
      <c r="I313" s="1257"/>
      <c r="J313" s="1257"/>
      <c r="K313" s="1257"/>
      <c r="L313" s="1257"/>
      <c r="M313" s="1257"/>
      <c r="N313" s="1257"/>
      <c r="O313" s="1257"/>
      <c r="P313" s="1257"/>
      <c r="Q313" s="1257"/>
      <c r="R313" s="1257"/>
      <c r="S313" s="1257"/>
      <c r="T313" s="1257"/>
      <c r="U313" s="1257"/>
      <c r="V313" s="1257"/>
      <c r="W313" s="1257"/>
      <c r="X313" s="1257"/>
      <c r="Y313" s="1257"/>
      <c r="Z313" s="1257"/>
      <c r="AA313" s="1257"/>
      <c r="AB313" s="1257"/>
      <c r="AC313" s="1257"/>
      <c r="AD313" s="1257"/>
      <c r="AE313" s="1257"/>
      <c r="AF313" s="1257"/>
    </row>
    <row r="314" spans="1:32">
      <c r="A314" s="1220"/>
      <c r="B314" s="2005"/>
      <c r="C314" s="2005"/>
      <c r="D314" s="2005"/>
      <c r="E314" s="2005"/>
      <c r="F314" s="2005"/>
      <c r="G314" s="2005"/>
      <c r="H314" s="2005"/>
      <c r="I314" s="2005"/>
      <c r="J314" s="2005"/>
      <c r="K314" s="2005"/>
      <c r="L314" s="2005"/>
      <c r="M314" s="2005"/>
      <c r="N314" s="2005"/>
      <c r="O314" s="2005"/>
      <c r="P314" s="2005"/>
      <c r="Q314" s="2005"/>
      <c r="R314" s="2005"/>
      <c r="S314" s="2005"/>
      <c r="T314" s="2005"/>
      <c r="U314" s="2005"/>
      <c r="V314" s="2005"/>
      <c r="W314" s="2005"/>
      <c r="X314" s="2005"/>
      <c r="Y314" s="2005"/>
      <c r="Z314" s="2005"/>
      <c r="AA314" s="2005"/>
      <c r="AB314" s="2005"/>
      <c r="AC314" s="2005"/>
      <c r="AD314" s="2005"/>
      <c r="AE314" s="2005"/>
      <c r="AF314" s="150"/>
    </row>
    <row r="315" spans="1:32">
      <c r="B315" s="1381" t="s">
        <v>2752</v>
      </c>
      <c r="C315" s="1455"/>
      <c r="D315" s="1663"/>
      <c r="E315" s="3438"/>
      <c r="F315" s="1684"/>
      <c r="G315" s="1684"/>
      <c r="H315" s="192"/>
      <c r="I315" s="192"/>
      <c r="J315" s="192"/>
      <c r="K315" s="192"/>
      <c r="L315" s="192"/>
      <c r="M315" s="192"/>
      <c r="N315" s="192"/>
      <c r="O315" s="192"/>
      <c r="P315" s="192"/>
      <c r="Q315" s="192"/>
      <c r="R315" s="192"/>
      <c r="S315" s="1683"/>
      <c r="T315" s="1683"/>
      <c r="U315" s="1683"/>
      <c r="V315" s="1683"/>
      <c r="W315" s="1683"/>
      <c r="X315" s="1683"/>
      <c r="Y315" s="1683"/>
      <c r="Z315" s="1683"/>
      <c r="AA315" s="1683"/>
      <c r="AB315" s="1683"/>
      <c r="AC315" s="1683"/>
      <c r="AD315" s="1683"/>
      <c r="AE315" s="1988"/>
    </row>
    <row r="316" spans="1:32" ht="33" customHeight="1">
      <c r="B316" s="1323" t="s">
        <v>3316</v>
      </c>
      <c r="C316" s="192"/>
      <c r="D316" s="767"/>
      <c r="E316" s="767"/>
      <c r="F316" s="767"/>
      <c r="G316" s="767"/>
      <c r="H316" s="1716"/>
    </row>
    <row r="317" spans="1:32" ht="22.9">
      <c r="B317" s="1323" t="s">
        <v>1245</v>
      </c>
      <c r="C317" s="192"/>
      <c r="D317" s="767"/>
      <c r="E317" s="767"/>
      <c r="F317" s="767"/>
      <c r="G317" s="767"/>
      <c r="H317" s="1716"/>
    </row>
    <row r="318" spans="1:32" ht="20.45">
      <c r="B318" s="196" t="s">
        <v>1246</v>
      </c>
      <c r="C318" s="192"/>
      <c r="D318" s="767"/>
      <c r="E318" s="767"/>
      <c r="F318" s="767"/>
      <c r="G318" s="767"/>
      <c r="H318" s="1716"/>
    </row>
    <row r="319" spans="1:32">
      <c r="C319" s="192"/>
      <c r="D319" s="767"/>
      <c r="E319" s="767"/>
      <c r="F319" s="767"/>
      <c r="G319" s="767"/>
      <c r="H319" s="1716"/>
    </row>
    <row r="320" spans="1:32">
      <c r="B320" s="2006" t="s">
        <v>3317</v>
      </c>
      <c r="C320" s="1386"/>
      <c r="D320" s="1386"/>
      <c r="E320" s="1386"/>
      <c r="F320" s="1391"/>
      <c r="G320" s="1386"/>
      <c r="I320" s="1386"/>
      <c r="J320" s="1389"/>
      <c r="K320" s="1386"/>
      <c r="L320" s="1389"/>
      <c r="M320" s="1389"/>
      <c r="N320" s="1389"/>
      <c r="O320" s="1389"/>
      <c r="P320" s="1389"/>
      <c r="Q320" s="1389"/>
      <c r="R320" s="1389"/>
      <c r="S320" s="1389"/>
      <c r="T320" s="1389"/>
      <c r="U320" s="1389"/>
      <c r="V320" s="1389"/>
      <c r="W320" s="1389"/>
      <c r="X320" s="1389"/>
      <c r="Y320" s="1389"/>
    </row>
    <row r="321" spans="2:25">
      <c r="B321" s="1389" t="s">
        <v>3318</v>
      </c>
      <c r="C321" s="1386"/>
      <c r="D321" s="1386"/>
      <c r="E321" s="1386"/>
      <c r="F321" s="1391"/>
      <c r="G321" s="1391"/>
      <c r="I321" s="1386"/>
      <c r="J321" s="1389"/>
      <c r="K321" s="1386"/>
      <c r="L321" s="1389"/>
      <c r="M321" s="1389"/>
      <c r="N321" s="1389"/>
      <c r="O321" s="1389"/>
      <c r="P321" s="1389"/>
      <c r="Q321" s="1389"/>
      <c r="R321" s="1389"/>
      <c r="S321" s="1389"/>
      <c r="T321" s="1389"/>
      <c r="U321" s="1389"/>
      <c r="V321" s="1389"/>
      <c r="W321" s="1389"/>
      <c r="X321" s="1389"/>
      <c r="Y321" s="1389"/>
    </row>
    <row r="322" spans="2:25">
      <c r="B322" s="1389" t="s">
        <v>3319</v>
      </c>
      <c r="C322" s="1386"/>
      <c r="D322" s="1397"/>
      <c r="E322" s="1386"/>
      <c r="F322" s="1391"/>
      <c r="G322" s="1391"/>
      <c r="I322" s="1386"/>
      <c r="J322" s="1389"/>
      <c r="K322" s="1386"/>
      <c r="L322" s="1389"/>
      <c r="M322" s="1389"/>
      <c r="N322" s="1389"/>
      <c r="O322" s="1389"/>
      <c r="P322" s="1389"/>
      <c r="Q322" s="1389"/>
      <c r="R322" s="1389"/>
      <c r="S322" s="1389"/>
      <c r="T322" s="1389"/>
      <c r="U322" s="1389"/>
      <c r="V322" s="1389"/>
      <c r="W322" s="1389"/>
      <c r="X322" s="1389"/>
      <c r="Y322" s="1389"/>
    </row>
    <row r="323" spans="2:25" ht="13.9" thickBot="1">
      <c r="B323" s="1389"/>
      <c r="C323" s="1386"/>
      <c r="D323" s="1389"/>
      <c r="E323" s="1389"/>
      <c r="F323" s="1389"/>
      <c r="G323" s="1389"/>
      <c r="H323" s="1530"/>
      <c r="I323" s="1389"/>
      <c r="J323" s="1389"/>
      <c r="K323" s="1389"/>
      <c r="L323" s="1389"/>
      <c r="M323" s="1389"/>
      <c r="N323" s="1389"/>
      <c r="O323" s="1389"/>
      <c r="P323" s="1389"/>
      <c r="Q323" s="1389"/>
      <c r="R323" s="1389"/>
      <c r="S323" s="1389"/>
      <c r="T323" s="1389"/>
      <c r="U323" s="1389"/>
      <c r="V323" s="1389"/>
      <c r="W323" s="1389"/>
      <c r="X323" s="1389"/>
      <c r="Y323" s="1389"/>
    </row>
    <row r="324" spans="2:25" ht="13.5" hidden="1" customHeight="1">
      <c r="B324" s="1389"/>
      <c r="C324" s="1391"/>
      <c r="D324" s="1386"/>
      <c r="E324" s="1386"/>
      <c r="F324" s="1391"/>
      <c r="G324" s="1391"/>
      <c r="H324" s="1389"/>
      <c r="I324" s="1389"/>
      <c r="J324" s="1389"/>
      <c r="K324" s="1389"/>
      <c r="L324" s="1389"/>
      <c r="M324" s="1389"/>
      <c r="N324" s="1389"/>
      <c r="O324" s="1389"/>
      <c r="P324" s="1389"/>
      <c r="Q324" s="1389"/>
      <c r="R324" s="1389"/>
      <c r="S324" s="1389"/>
      <c r="T324" s="1389"/>
      <c r="U324" s="1389"/>
      <c r="V324" s="1389"/>
      <c r="W324" s="1389"/>
      <c r="X324" s="1389"/>
      <c r="Y324" s="1389"/>
    </row>
    <row r="325" spans="2:25" ht="13.5" hidden="1" customHeight="1">
      <c r="B325" s="1389"/>
      <c r="C325" s="1391"/>
      <c r="D325" s="1386"/>
      <c r="E325" s="1386"/>
      <c r="F325" s="1391"/>
      <c r="G325" s="1391"/>
      <c r="H325" s="1389"/>
      <c r="I325" s="1389"/>
      <c r="J325" s="1389"/>
      <c r="K325" s="1389"/>
      <c r="L325" s="1389"/>
      <c r="M325" s="1389"/>
      <c r="N325" s="1389"/>
      <c r="O325" s="1389"/>
      <c r="P325" s="1389"/>
      <c r="Q325" s="1389"/>
      <c r="R325" s="1389"/>
      <c r="S325" s="1389"/>
      <c r="T325" s="1389"/>
      <c r="U325" s="1389"/>
      <c r="V325" s="1389"/>
      <c r="W325" s="1389"/>
      <c r="X325" s="1389"/>
      <c r="Y325" s="1389"/>
    </row>
    <row r="326" spans="2:25" ht="13.5" hidden="1" customHeight="1">
      <c r="B326" s="1389"/>
      <c r="C326" s="1391"/>
      <c r="D326" s="1386"/>
      <c r="E326" s="1386"/>
      <c r="F326" s="1391"/>
      <c r="G326" s="1391"/>
      <c r="H326" s="1389"/>
      <c r="I326" s="1389"/>
      <c r="J326" s="1389"/>
      <c r="K326" s="1389"/>
      <c r="L326" s="1389"/>
      <c r="M326" s="1389"/>
      <c r="N326" s="1389"/>
      <c r="O326" s="1389"/>
      <c r="P326" s="1389"/>
      <c r="Q326" s="1389"/>
      <c r="R326" s="1389"/>
      <c r="S326" s="1389"/>
      <c r="T326" s="1389"/>
      <c r="U326" s="1389"/>
      <c r="V326" s="1389"/>
      <c r="W326" s="1389"/>
      <c r="X326" s="1389"/>
      <c r="Y326" s="1389"/>
    </row>
    <row r="327" spans="2:25" ht="13.5" hidden="1" customHeight="1">
      <c r="B327" s="1389"/>
      <c r="C327" s="1391"/>
      <c r="D327" s="1386"/>
      <c r="E327" s="1386"/>
      <c r="F327" s="1391"/>
      <c r="G327" s="1391"/>
      <c r="H327" s="1389"/>
      <c r="I327" s="1389"/>
      <c r="J327" s="1389"/>
      <c r="K327" s="1389"/>
      <c r="L327" s="1389"/>
      <c r="M327" s="1389"/>
      <c r="N327" s="1389"/>
      <c r="O327" s="1389"/>
      <c r="P327" s="1389"/>
      <c r="Q327" s="1389"/>
      <c r="R327" s="1389"/>
      <c r="S327" s="1389"/>
      <c r="T327" s="1389"/>
      <c r="U327" s="1389"/>
      <c r="V327" s="1389"/>
      <c r="W327" s="1389"/>
      <c r="X327" s="1389"/>
      <c r="Y327" s="1389"/>
    </row>
    <row r="328" spans="2:25" ht="13.5" hidden="1" customHeight="1">
      <c r="B328" s="1389"/>
      <c r="C328" s="1391"/>
      <c r="D328" s="1386"/>
      <c r="E328" s="1386"/>
      <c r="F328" s="1391"/>
      <c r="G328" s="1391"/>
      <c r="H328" s="1389"/>
      <c r="I328" s="1389"/>
      <c r="J328" s="1389"/>
      <c r="K328" s="1389"/>
      <c r="L328" s="1389"/>
      <c r="M328" s="1389"/>
      <c r="N328" s="1389"/>
      <c r="O328" s="1389"/>
      <c r="P328" s="1389"/>
      <c r="Q328" s="1389"/>
      <c r="R328" s="1389"/>
      <c r="S328" s="1389"/>
      <c r="T328" s="1389"/>
      <c r="U328" s="1389"/>
      <c r="V328" s="1389"/>
      <c r="W328" s="1389"/>
      <c r="X328" s="1389"/>
      <c r="Y328" s="1389"/>
    </row>
    <row r="329" spans="2:25" ht="13.5" hidden="1" customHeight="1">
      <c r="B329" s="1389"/>
      <c r="C329" s="1391"/>
      <c r="D329" s="1386"/>
      <c r="E329" s="1386"/>
      <c r="F329" s="1391"/>
      <c r="G329" s="1391"/>
      <c r="H329" s="1389"/>
      <c r="I329" s="1389"/>
      <c r="J329" s="1389"/>
      <c r="K329" s="1389"/>
      <c r="L329" s="1389"/>
      <c r="M329" s="1389"/>
      <c r="N329" s="1389"/>
      <c r="O329" s="1389"/>
      <c r="P329" s="1389"/>
      <c r="Q329" s="1389"/>
      <c r="R329" s="1389"/>
      <c r="S329" s="1389"/>
      <c r="T329" s="1389"/>
      <c r="U329" s="1389"/>
      <c r="V329" s="1389"/>
      <c r="W329" s="1389"/>
      <c r="X329" s="1389"/>
      <c r="Y329" s="1389"/>
    </row>
    <row r="330" spans="2:25" ht="13.5" hidden="1" customHeight="1">
      <c r="B330" s="1389"/>
      <c r="C330" s="1391"/>
      <c r="D330" s="1386"/>
      <c r="E330" s="1386"/>
      <c r="F330" s="1391"/>
      <c r="G330" s="1391"/>
      <c r="H330" s="1389"/>
      <c r="I330" s="1389"/>
      <c r="J330" s="1389"/>
      <c r="K330" s="1389"/>
      <c r="L330" s="1389"/>
      <c r="M330" s="1389"/>
      <c r="N330" s="1389"/>
      <c r="O330" s="1389"/>
      <c r="P330" s="1389"/>
      <c r="Q330" s="1389"/>
      <c r="R330" s="1389"/>
      <c r="S330" s="1389"/>
      <c r="T330" s="1389"/>
      <c r="U330" s="1389"/>
      <c r="V330" s="1389"/>
      <c r="W330" s="1389"/>
      <c r="X330" s="1389"/>
      <c r="Y330" s="1389"/>
    </row>
    <row r="331" spans="2:25" ht="13.5" hidden="1" customHeight="1">
      <c r="B331" s="1389"/>
      <c r="C331" s="1391"/>
      <c r="D331" s="1386"/>
      <c r="E331" s="1386"/>
      <c r="F331" s="1391"/>
      <c r="G331" s="1391"/>
      <c r="H331" s="1389"/>
      <c r="I331" s="1389"/>
      <c r="J331" s="1389"/>
      <c r="K331" s="1389"/>
      <c r="L331" s="1389"/>
      <c r="M331" s="1389"/>
      <c r="N331" s="1389"/>
      <c r="O331" s="1389"/>
      <c r="P331" s="1389"/>
      <c r="Q331" s="1389"/>
      <c r="R331" s="1389"/>
      <c r="S331" s="1389"/>
      <c r="T331" s="1389"/>
      <c r="U331" s="1389"/>
      <c r="V331" s="1389"/>
      <c r="W331" s="1389"/>
      <c r="X331" s="1389"/>
      <c r="Y331" s="1389"/>
    </row>
    <row r="332" spans="2:25" ht="13.5" hidden="1" customHeight="1">
      <c r="B332" s="1389"/>
      <c r="C332" s="1391"/>
      <c r="D332" s="1386"/>
      <c r="E332" s="1386"/>
      <c r="F332" s="1391"/>
      <c r="G332" s="1391"/>
      <c r="H332" s="1389"/>
      <c r="I332" s="1389"/>
      <c r="J332" s="1389"/>
      <c r="K332" s="1389"/>
      <c r="L332" s="1389"/>
      <c r="M332" s="1389"/>
      <c r="N332" s="1389"/>
      <c r="O332" s="1389"/>
      <c r="P332" s="1389"/>
      <c r="Q332" s="1389"/>
      <c r="R332" s="1389"/>
      <c r="S332" s="1389"/>
      <c r="T332" s="1389"/>
      <c r="U332" s="1389"/>
      <c r="V332" s="1389"/>
      <c r="W332" s="1389"/>
      <c r="X332" s="1389"/>
      <c r="Y332" s="1389"/>
    </row>
    <row r="333" spans="2:25" ht="13.5" hidden="1" customHeight="1">
      <c r="B333" s="1389"/>
      <c r="C333" s="1391" t="s">
        <v>274</v>
      </c>
      <c r="D333" s="1386"/>
      <c r="E333" s="1386"/>
      <c r="F333" s="1391"/>
      <c r="G333" s="1391"/>
      <c r="H333" s="1389"/>
      <c r="I333" s="1389"/>
      <c r="J333" s="1389"/>
      <c r="K333" s="1389"/>
      <c r="L333" s="1389"/>
      <c r="M333" s="1389"/>
      <c r="N333" s="1389"/>
      <c r="O333" s="1389"/>
      <c r="P333" s="1389"/>
      <c r="Q333" s="1389"/>
      <c r="R333" s="1389"/>
      <c r="S333" s="1389"/>
      <c r="T333" s="1389"/>
      <c r="U333" s="1389"/>
      <c r="V333" s="1389"/>
      <c r="W333" s="1389"/>
      <c r="X333" s="1389"/>
      <c r="Y333" s="1389"/>
    </row>
    <row r="334" spans="2:25" ht="13.5" hidden="1" customHeight="1">
      <c r="B334" s="1389"/>
      <c r="C334" s="1391"/>
      <c r="D334" s="1386"/>
      <c r="E334" s="1386"/>
      <c r="F334" s="1391"/>
      <c r="G334" s="1391"/>
      <c r="H334" s="1389"/>
      <c r="I334" s="1389"/>
      <c r="J334" s="1389"/>
      <c r="K334" s="1389"/>
      <c r="L334" s="1389"/>
      <c r="M334" s="1389"/>
      <c r="N334" s="1389"/>
      <c r="O334" s="1389"/>
      <c r="P334" s="1389"/>
      <c r="Q334" s="1389"/>
      <c r="R334" s="1389"/>
      <c r="S334" s="1389"/>
      <c r="T334" s="1389"/>
      <c r="U334" s="1389"/>
      <c r="V334" s="1389"/>
      <c r="W334" s="1389"/>
      <c r="X334" s="1389"/>
      <c r="Y334" s="1389"/>
    </row>
    <row r="335" spans="2:25" ht="13.5" hidden="1" customHeight="1">
      <c r="B335" s="1389"/>
      <c r="C335" s="1391"/>
      <c r="D335" s="1386"/>
      <c r="E335" s="1386"/>
      <c r="F335" s="1391"/>
      <c r="G335" s="1391"/>
      <c r="H335" s="1389"/>
      <c r="I335" s="1389"/>
      <c r="J335" s="1389"/>
      <c r="K335" s="1389"/>
      <c r="L335" s="1389"/>
      <c r="M335" s="1389"/>
      <c r="N335" s="1389"/>
      <c r="O335" s="1389"/>
      <c r="P335" s="1389"/>
      <c r="Q335" s="1389"/>
      <c r="R335" s="1389"/>
      <c r="S335" s="1389"/>
      <c r="T335" s="1389"/>
      <c r="U335" s="1389"/>
      <c r="V335" s="1389"/>
      <c r="W335" s="1389"/>
      <c r="X335" s="1389"/>
      <c r="Y335" s="1389"/>
    </row>
    <row r="336" spans="2:25" ht="13.5" hidden="1" customHeight="1">
      <c r="B336" s="1389"/>
      <c r="C336" s="1391"/>
      <c r="D336" s="1386"/>
      <c r="E336" s="1386"/>
      <c r="F336" s="1391"/>
      <c r="G336" s="1391"/>
      <c r="H336" s="1389"/>
      <c r="I336" s="1389"/>
      <c r="J336" s="1389"/>
      <c r="K336" s="1389"/>
      <c r="L336" s="1389"/>
      <c r="M336" s="1389"/>
      <c r="N336" s="1389"/>
      <c r="O336" s="1389"/>
      <c r="P336" s="1389"/>
      <c r="Q336" s="1389"/>
      <c r="R336" s="1389"/>
      <c r="S336" s="1389"/>
      <c r="T336" s="1389"/>
      <c r="U336" s="1389"/>
      <c r="V336" s="1389"/>
      <c r="W336" s="1389"/>
      <c r="X336" s="1389"/>
      <c r="Y336" s="1389"/>
    </row>
    <row r="337" spans="1:25" ht="13.5" hidden="1" customHeight="1">
      <c r="B337" s="1389"/>
      <c r="C337" s="1391"/>
      <c r="D337" s="1386"/>
      <c r="E337" s="1386"/>
      <c r="F337" s="1391"/>
      <c r="G337" s="1391"/>
      <c r="H337" s="1389"/>
      <c r="I337" s="1389"/>
      <c r="J337" s="1389"/>
      <c r="K337" s="1389"/>
      <c r="L337" s="1389"/>
      <c r="M337" s="1389"/>
      <c r="N337" s="1389"/>
      <c r="O337" s="1389"/>
      <c r="P337" s="1389"/>
      <c r="Q337" s="1389"/>
      <c r="R337" s="1389"/>
      <c r="S337" s="1389"/>
      <c r="T337" s="1389"/>
      <c r="U337" s="1389"/>
      <c r="V337" s="1389"/>
      <c r="W337" s="1389"/>
      <c r="X337" s="1389"/>
      <c r="Y337" s="1389"/>
    </row>
    <row r="338" spans="1:25" ht="13.5" hidden="1" customHeight="1">
      <c r="B338" s="1389"/>
      <c r="C338" s="1391"/>
      <c r="D338" s="1386"/>
      <c r="E338" s="1386"/>
      <c r="F338" s="1391"/>
      <c r="G338" s="1391"/>
      <c r="H338" s="1389"/>
      <c r="I338" s="1389"/>
      <c r="J338" s="1389"/>
      <c r="K338" s="1389"/>
      <c r="L338" s="1389"/>
      <c r="M338" s="1389"/>
      <c r="N338" s="1389"/>
      <c r="O338" s="1389"/>
      <c r="P338" s="1389"/>
      <c r="Q338" s="1389"/>
      <c r="R338" s="1389"/>
      <c r="S338" s="1389"/>
      <c r="T338" s="1389"/>
      <c r="U338" s="1389"/>
      <c r="V338" s="1389"/>
      <c r="W338" s="1389"/>
      <c r="X338" s="1389"/>
      <c r="Y338" s="1389"/>
    </row>
    <row r="339" spans="1:25" ht="13.5" hidden="1" customHeight="1">
      <c r="B339" s="1389"/>
      <c r="C339" s="1391"/>
      <c r="D339" s="1386"/>
      <c r="E339" s="1386"/>
      <c r="F339" s="1391"/>
      <c r="G339" s="1391"/>
      <c r="H339" s="1389"/>
      <c r="I339" s="1389"/>
      <c r="J339" s="1389"/>
      <c r="K339" s="1389"/>
      <c r="L339" s="1389"/>
      <c r="M339" s="1389"/>
      <c r="N339" s="1389"/>
      <c r="O339" s="1389"/>
      <c r="P339" s="1389"/>
      <c r="Q339" s="1389"/>
      <c r="R339" s="1389"/>
      <c r="S339" s="1389"/>
      <c r="T339" s="1389"/>
      <c r="U339" s="1389"/>
      <c r="V339" s="1389"/>
      <c r="W339" s="1389"/>
      <c r="X339" s="1389"/>
      <c r="Y339" s="1389"/>
    </row>
    <row r="340" spans="1:25" ht="13.5" hidden="1" customHeight="1">
      <c r="B340" s="1389"/>
      <c r="C340" s="1391"/>
      <c r="D340" s="1386"/>
      <c r="E340" s="1386"/>
      <c r="F340" s="1391"/>
      <c r="G340" s="1391"/>
      <c r="H340" s="1389"/>
      <c r="I340" s="1389"/>
      <c r="J340" s="1389"/>
      <c r="K340" s="1389"/>
      <c r="L340" s="1389"/>
      <c r="M340" s="1389"/>
      <c r="N340" s="1389"/>
      <c r="O340" s="1389"/>
      <c r="P340" s="1389"/>
      <c r="Q340" s="1389"/>
      <c r="R340" s="1389"/>
      <c r="S340" s="1389"/>
      <c r="T340" s="1389"/>
      <c r="U340" s="1389"/>
      <c r="V340" s="1389"/>
      <c r="W340" s="1389"/>
      <c r="X340" s="1389"/>
      <c r="Y340" s="1389"/>
    </row>
    <row r="341" spans="1:25" ht="13.5" hidden="1" customHeight="1">
      <c r="B341" s="1402"/>
      <c r="C341" s="1399"/>
      <c r="D341" s="1400"/>
      <c r="E341" s="1400"/>
      <c r="F341" s="1399"/>
      <c r="G341" s="1391"/>
      <c r="H341" s="1389"/>
      <c r="I341" s="1389"/>
      <c r="J341" s="1389"/>
      <c r="K341" s="1389"/>
      <c r="L341" s="1389"/>
      <c r="M341" s="1389"/>
      <c r="N341" s="1389"/>
      <c r="O341" s="1389"/>
      <c r="P341" s="1389"/>
      <c r="Q341" s="1389"/>
      <c r="R341" s="1389"/>
      <c r="S341" s="1389"/>
      <c r="T341" s="1389"/>
      <c r="U341" s="1389"/>
      <c r="V341" s="1389"/>
      <c r="W341" s="1389"/>
      <c r="X341" s="1389"/>
      <c r="Y341" s="1389"/>
    </row>
    <row r="342" spans="1:25">
      <c r="A342" s="1220"/>
      <c r="B342" s="4924" t="s">
        <v>1101</v>
      </c>
      <c r="C342" s="4926" t="s">
        <v>340</v>
      </c>
      <c r="D342" s="4928" t="s">
        <v>3320</v>
      </c>
      <c r="E342" s="4929"/>
      <c r="F342" s="4930"/>
      <c r="G342" s="2007"/>
      <c r="H342" s="1391"/>
      <c r="I342" s="1391"/>
      <c r="J342" s="1391"/>
      <c r="S342" s="1389"/>
      <c r="T342" s="1389"/>
      <c r="U342" s="1389"/>
      <c r="V342" s="1389"/>
      <c r="W342" s="1389"/>
      <c r="X342" s="1389"/>
      <c r="Y342" s="1389"/>
    </row>
    <row r="343" spans="1:25">
      <c r="A343" s="1220"/>
      <c r="B343" s="4925"/>
      <c r="C343" s="4927"/>
      <c r="D343" s="4931"/>
      <c r="E343" s="4932"/>
      <c r="F343" s="4933"/>
      <c r="G343" s="2008"/>
      <c r="H343" s="1389"/>
      <c r="I343" s="1389"/>
      <c r="J343" s="1389"/>
      <c r="K343" s="1389"/>
      <c r="L343" s="1389"/>
      <c r="M343" s="1389"/>
      <c r="N343" s="1389"/>
      <c r="O343" s="1389"/>
      <c r="P343" s="1389"/>
      <c r="Q343" s="1389"/>
      <c r="R343" s="1389"/>
      <c r="S343" s="1389"/>
      <c r="T343" s="1389"/>
      <c r="U343" s="1389"/>
      <c r="V343" s="1389"/>
      <c r="W343" s="1389"/>
      <c r="X343" s="1389"/>
      <c r="Y343" s="1389"/>
    </row>
    <row r="344" spans="1:25" ht="30.75" customHeight="1" thickBot="1">
      <c r="A344" s="1220"/>
      <c r="B344" s="1592">
        <v>96556429</v>
      </c>
      <c r="C344" s="2009" t="s">
        <v>1250</v>
      </c>
      <c r="D344" s="4934">
        <f>+_xlfn.IFNA(VLOOKUP(B344,[2]Hoja1!$A:$C,3,FALSE),"Consultar")</f>
        <v>1410</v>
      </c>
      <c r="E344" s="4935" t="str">
        <f>+_xlfn.IFNA(VLOOKUP(A344,[2]Hoja1!$A:$C,3,FALSE),"Consultar")</f>
        <v>Consultar</v>
      </c>
      <c r="F344" s="4936">
        <f>+_xlfn.IFNA(VLOOKUP(B344,[2]Hoja1!$A:$C,3,FALSE),"Consultar")</f>
        <v>1410</v>
      </c>
      <c r="G344" s="2008"/>
      <c r="H344" s="1523"/>
      <c r="I344" s="1523"/>
      <c r="J344" s="1389"/>
      <c r="K344" s="1389"/>
      <c r="L344" s="1389"/>
      <c r="M344" s="4937"/>
      <c r="N344" s="4938"/>
      <c r="O344" s="4938"/>
      <c r="P344" s="4938"/>
      <c r="Q344" s="4938"/>
      <c r="R344" s="4939"/>
      <c r="S344" s="1389"/>
      <c r="T344" s="1389"/>
      <c r="U344" s="1389"/>
      <c r="V344" s="1389"/>
      <c r="W344" s="1389"/>
      <c r="X344" s="1389"/>
      <c r="Y344" s="1389"/>
    </row>
    <row r="345" spans="1:25">
      <c r="B345" s="2010"/>
      <c r="C345" s="1642"/>
      <c r="D345" s="1528"/>
      <c r="E345" s="1528"/>
      <c r="F345" s="1642"/>
      <c r="G345" s="1391"/>
      <c r="H345" s="1389"/>
      <c r="I345" s="1389"/>
      <c r="J345" s="1389"/>
      <c r="K345" s="1389"/>
      <c r="L345" s="1389"/>
      <c r="M345" s="1389"/>
      <c r="N345" s="1389"/>
      <c r="O345" s="1389"/>
      <c r="P345" s="1389"/>
      <c r="Q345" s="1389"/>
      <c r="R345" s="1389"/>
      <c r="S345" s="1389"/>
      <c r="T345" s="1389"/>
      <c r="U345" s="1389"/>
      <c r="V345" s="1389"/>
      <c r="W345" s="1389"/>
      <c r="X345" s="1389"/>
      <c r="Y345" s="1389"/>
    </row>
    <row r="346" spans="1:25">
      <c r="B346" s="2011"/>
      <c r="C346" s="1391"/>
      <c r="D346" s="1386"/>
      <c r="E346" s="1386"/>
      <c r="F346" s="1391"/>
      <c r="G346" s="1391"/>
      <c r="H346" s="1389"/>
      <c r="I346" s="1389"/>
      <c r="J346" s="1389"/>
      <c r="K346" s="1389"/>
      <c r="L346" s="1389"/>
      <c r="M346" s="1389"/>
      <c r="N346" s="1389"/>
      <c r="O346" s="1389"/>
      <c r="P346" s="1389"/>
      <c r="Q346" s="1389"/>
      <c r="R346" s="1389"/>
      <c r="S346" s="1389"/>
      <c r="T346" s="1389"/>
      <c r="U346" s="1389"/>
      <c r="V346" s="1389"/>
      <c r="W346" s="1389"/>
      <c r="X346" s="1389"/>
      <c r="Y346" s="1389"/>
    </row>
    <row r="347" spans="1:25" ht="14.45">
      <c r="A347" s="1644" t="s">
        <v>2959</v>
      </c>
      <c r="B347" s="1389"/>
      <c r="C347" s="1391"/>
      <c r="D347" s="1386"/>
      <c r="E347" s="1386"/>
      <c r="F347" s="1391"/>
      <c r="G347" s="767"/>
      <c r="X347" s="1389"/>
      <c r="Y347" s="1389"/>
    </row>
    <row r="348" spans="1:25" ht="24" customHeight="1">
      <c r="C348" s="767"/>
      <c r="D348" s="767"/>
      <c r="E348" s="767"/>
      <c r="F348" s="767"/>
      <c r="G348" s="767"/>
    </row>
    <row r="349" spans="1:25">
      <c r="C349" s="767"/>
      <c r="D349" s="767"/>
      <c r="E349" s="767"/>
      <c r="F349" s="767"/>
      <c r="G349" s="767"/>
    </row>
    <row r="350" spans="1:25">
      <c r="C350" s="767"/>
      <c r="D350" s="767"/>
      <c r="E350" s="767"/>
      <c r="F350" s="767"/>
      <c r="G350" s="767"/>
    </row>
    <row r="414" spans="19:30">
      <c r="S414" s="1645"/>
      <c r="T414" s="1645"/>
      <c r="U414" s="1645"/>
      <c r="V414" s="1645"/>
      <c r="W414" s="1645"/>
      <c r="X414" s="1645"/>
      <c r="Y414" s="1645"/>
      <c r="Z414" s="1645"/>
      <c r="AA414" s="1645"/>
      <c r="AB414" s="1645"/>
      <c r="AC414" s="1645"/>
      <c r="AD414" s="1645"/>
    </row>
    <row r="415" spans="19:30">
      <c r="S415" s="1645"/>
      <c r="T415" s="1645"/>
      <c r="U415" s="1645"/>
      <c r="V415" s="1645"/>
      <c r="W415" s="1645"/>
      <c r="X415" s="1645"/>
      <c r="Y415" s="1645"/>
      <c r="Z415" s="1645"/>
      <c r="AA415" s="1645"/>
      <c r="AB415" s="1645"/>
      <c r="AC415" s="1645"/>
      <c r="AD415" s="1645"/>
    </row>
    <row r="416" spans="19:30">
      <c r="S416" s="1645"/>
      <c r="T416" s="1645"/>
      <c r="U416" s="1645"/>
      <c r="V416" s="1645"/>
      <c r="W416" s="1645"/>
      <c r="X416" s="1645"/>
      <c r="Y416" s="1645"/>
      <c r="Z416" s="1645"/>
      <c r="AA416" s="1645"/>
      <c r="AB416" s="1645"/>
      <c r="AC416" s="1645"/>
      <c r="AD416" s="1645"/>
    </row>
    <row r="417" spans="19:30">
      <c r="S417" s="1645"/>
      <c r="T417" s="1645"/>
      <c r="U417" s="1645"/>
      <c r="V417" s="1645"/>
      <c r="W417" s="1645"/>
      <c r="X417" s="1645"/>
      <c r="Y417" s="1645"/>
      <c r="Z417" s="1645"/>
      <c r="AA417" s="1645"/>
      <c r="AB417" s="1645"/>
      <c r="AC417" s="1645"/>
      <c r="AD417" s="1645"/>
    </row>
    <row r="418" spans="19:30">
      <c r="S418" s="1645"/>
      <c r="T418" s="1645"/>
      <c r="U418" s="1645"/>
      <c r="V418" s="1645"/>
      <c r="W418" s="1645"/>
      <c r="X418" s="1645"/>
      <c r="Y418" s="1645"/>
      <c r="Z418" s="1645"/>
      <c r="AA418" s="1645"/>
      <c r="AB418" s="1645"/>
      <c r="AC418" s="1645"/>
      <c r="AD418" s="1645"/>
    </row>
    <row r="419" spans="19:30">
      <c r="S419" s="1645"/>
      <c r="T419" s="1645"/>
      <c r="U419" s="1645"/>
      <c r="V419" s="1645"/>
      <c r="W419" s="1645"/>
      <c r="X419" s="1645"/>
      <c r="Y419" s="1645"/>
      <c r="Z419" s="1645"/>
      <c r="AA419" s="1645"/>
      <c r="AB419" s="1645"/>
      <c r="AC419" s="1645"/>
      <c r="AD419" s="1645"/>
    </row>
    <row r="420" spans="19:30">
      <c r="S420" s="1645"/>
      <c r="T420" s="1645"/>
      <c r="U420" s="1645"/>
      <c r="V420" s="1645"/>
      <c r="W420" s="1645"/>
      <c r="X420" s="1645"/>
      <c r="Y420" s="1645"/>
      <c r="Z420" s="1645"/>
      <c r="AA420" s="1645"/>
      <c r="AB420" s="1645"/>
      <c r="AC420" s="1645"/>
      <c r="AD420" s="1645"/>
    </row>
    <row r="421" spans="19:30">
      <c r="S421" s="1645"/>
      <c r="T421" s="1645"/>
      <c r="U421" s="1645"/>
      <c r="V421" s="1645"/>
      <c r="W421" s="1645"/>
      <c r="X421" s="1645"/>
      <c r="Y421" s="1645"/>
      <c r="Z421" s="1645"/>
      <c r="AA421" s="1645"/>
      <c r="AB421" s="1645"/>
      <c r="AC421" s="1645"/>
      <c r="AD421" s="1645"/>
    </row>
    <row r="422" spans="19:30">
      <c r="S422" s="1645"/>
      <c r="T422" s="1645"/>
      <c r="U422" s="1645"/>
      <c r="V422" s="1645"/>
      <c r="W422" s="1645"/>
      <c r="X422" s="1645"/>
      <c r="Y422" s="1645"/>
      <c r="Z422" s="1645"/>
      <c r="AA422" s="1645"/>
      <c r="AB422" s="1645"/>
      <c r="AC422" s="1645"/>
      <c r="AD422" s="1645"/>
    </row>
    <row r="423" spans="19:30">
      <c r="S423" s="1645"/>
      <c r="T423" s="1645"/>
      <c r="U423" s="1645"/>
      <c r="V423" s="1645"/>
      <c r="W423" s="1645"/>
      <c r="X423" s="1645"/>
      <c r="Y423" s="1645"/>
      <c r="Z423" s="1645"/>
      <c r="AA423" s="1645"/>
      <c r="AB423" s="1645"/>
      <c r="AC423" s="1645"/>
      <c r="AD423" s="1645"/>
    </row>
    <row r="424" spans="19:30">
      <c r="S424" s="1645"/>
      <c r="T424" s="1645"/>
      <c r="U424" s="1645"/>
      <c r="V424" s="1645"/>
      <c r="W424" s="1645"/>
      <c r="X424" s="1645"/>
      <c r="Y424" s="1645"/>
      <c r="Z424" s="1645"/>
      <c r="AA424" s="1645"/>
      <c r="AB424" s="1645"/>
      <c r="AC424" s="1645"/>
      <c r="AD424" s="1645"/>
    </row>
    <row r="425" spans="19:30">
      <c r="S425" s="1645"/>
      <c r="T425" s="1645"/>
      <c r="U425" s="1645"/>
      <c r="V425" s="1645"/>
      <c r="W425" s="1645"/>
      <c r="X425" s="1645"/>
      <c r="Y425" s="1645"/>
      <c r="Z425" s="1645"/>
      <c r="AA425" s="1645"/>
      <c r="AB425" s="1645"/>
      <c r="AC425" s="1645"/>
      <c r="AD425" s="1645"/>
    </row>
    <row r="426" spans="19:30">
      <c r="S426" s="1645"/>
      <c r="T426" s="1645"/>
      <c r="U426" s="1645"/>
      <c r="V426" s="1645"/>
      <c r="W426" s="1645"/>
      <c r="X426" s="1645"/>
      <c r="Y426" s="1645"/>
      <c r="Z426" s="1645"/>
      <c r="AA426" s="1645"/>
      <c r="AB426" s="1645"/>
      <c r="AC426" s="1645"/>
      <c r="AD426" s="1645"/>
    </row>
    <row r="427" spans="19:30">
      <c r="S427" s="1645"/>
      <c r="T427" s="1645"/>
      <c r="U427" s="1645"/>
      <c r="V427" s="1645"/>
      <c r="W427" s="1645"/>
      <c r="X427" s="1645"/>
      <c r="Y427" s="1645"/>
      <c r="Z427" s="1645"/>
      <c r="AA427" s="1645"/>
      <c r="AB427" s="1645"/>
      <c r="AC427" s="1645"/>
      <c r="AD427" s="1645"/>
    </row>
    <row r="428" spans="19:30">
      <c r="S428" s="1645"/>
      <c r="T428" s="1645"/>
      <c r="U428" s="1645"/>
      <c r="V428" s="1645"/>
      <c r="W428" s="1645"/>
      <c r="X428" s="1645"/>
      <c r="Y428" s="1645"/>
      <c r="Z428" s="1645"/>
      <c r="AA428" s="1645"/>
      <c r="AB428" s="1645"/>
      <c r="AC428" s="1645"/>
      <c r="AD428" s="1645"/>
    </row>
    <row r="429" spans="19:30">
      <c r="S429" s="1645"/>
      <c r="T429" s="1645"/>
      <c r="U429" s="1645"/>
      <c r="V429" s="1645"/>
      <c r="W429" s="1645"/>
      <c r="X429" s="1645"/>
      <c r="Y429" s="1645"/>
      <c r="Z429" s="1645"/>
      <c r="AA429" s="1645"/>
      <c r="AB429" s="1645"/>
      <c r="AC429" s="1645"/>
      <c r="AD429" s="1645"/>
    </row>
    <row r="430" spans="19:30">
      <c r="S430" s="1645"/>
      <c r="T430" s="1645"/>
      <c r="U430" s="1645"/>
      <c r="V430" s="1645"/>
      <c r="W430" s="1645"/>
      <c r="X430" s="1645"/>
      <c r="Y430" s="1645"/>
      <c r="Z430" s="1645"/>
      <c r="AA430" s="1645"/>
      <c r="AB430" s="1645"/>
      <c r="AC430" s="1645"/>
      <c r="AD430" s="1645"/>
    </row>
    <row r="431" spans="19:30">
      <c r="S431" s="1645"/>
      <c r="T431" s="1645"/>
      <c r="U431" s="1645"/>
      <c r="V431" s="1645"/>
      <c r="W431" s="1645"/>
      <c r="X431" s="1645"/>
      <c r="Y431" s="1645"/>
      <c r="Z431" s="1645"/>
      <c r="AA431" s="1645"/>
      <c r="AB431" s="1645"/>
      <c r="AC431" s="1645"/>
      <c r="AD431" s="1645"/>
    </row>
    <row r="432" spans="19:30">
      <c r="S432" s="1645"/>
      <c r="T432" s="1645"/>
      <c r="U432" s="1645"/>
      <c r="V432" s="1645"/>
      <c r="W432" s="1645"/>
      <c r="X432" s="1645"/>
      <c r="Y432" s="1645"/>
      <c r="Z432" s="1645"/>
      <c r="AA432" s="1645"/>
      <c r="AB432" s="1645"/>
      <c r="AC432" s="1645"/>
      <c r="AD432" s="1645"/>
    </row>
    <row r="433" spans="19:30">
      <c r="S433" s="1645"/>
      <c r="T433" s="1645"/>
      <c r="U433" s="1645"/>
      <c r="V433" s="1645"/>
      <c r="W433" s="1645"/>
      <c r="X433" s="1645"/>
      <c r="Y433" s="1645"/>
      <c r="Z433" s="1645"/>
      <c r="AA433" s="1645"/>
      <c r="AB433" s="1645"/>
      <c r="AC433" s="1645"/>
      <c r="AD433" s="1645"/>
    </row>
    <row r="434" spans="19:30">
      <c r="S434" s="1645"/>
      <c r="T434" s="1645"/>
      <c r="U434" s="1645"/>
      <c r="V434" s="1645"/>
      <c r="W434" s="1645"/>
      <c r="X434" s="1645"/>
      <c r="Y434" s="1645"/>
      <c r="Z434" s="1645"/>
      <c r="AA434" s="1645"/>
      <c r="AB434" s="1645"/>
      <c r="AC434" s="1645"/>
      <c r="AD434" s="1645"/>
    </row>
    <row r="435" spans="19:30">
      <c r="S435" s="1645"/>
      <c r="T435" s="1645"/>
      <c r="U435" s="1645"/>
      <c r="V435" s="1645"/>
      <c r="W435" s="1645"/>
      <c r="X435" s="1645"/>
      <c r="Y435" s="1645"/>
      <c r="Z435" s="1645"/>
      <c r="AA435" s="1645"/>
      <c r="AB435" s="1645"/>
      <c r="AC435" s="1645"/>
      <c r="AD435" s="1645"/>
    </row>
    <row r="436" spans="19:30">
      <c r="S436" s="1645"/>
      <c r="T436" s="1645"/>
      <c r="U436" s="1645"/>
      <c r="V436" s="1645"/>
      <c r="W436" s="1645"/>
      <c r="X436" s="1645"/>
      <c r="Y436" s="1645"/>
      <c r="Z436" s="1645"/>
      <c r="AA436" s="1645"/>
      <c r="AB436" s="1645"/>
      <c r="AC436" s="1645"/>
      <c r="AD436" s="1645"/>
    </row>
    <row r="437" spans="19:30">
      <c r="S437" s="1645"/>
      <c r="T437" s="1645"/>
      <c r="U437" s="1645"/>
      <c r="V437" s="1645"/>
      <c r="W437" s="1645"/>
      <c r="X437" s="1645"/>
      <c r="Y437" s="1645"/>
      <c r="Z437" s="1645"/>
      <c r="AA437" s="1645"/>
      <c r="AB437" s="1645"/>
      <c r="AC437" s="1645"/>
      <c r="AD437" s="1645"/>
    </row>
    <row r="438" spans="19:30">
      <c r="S438" s="1645"/>
      <c r="T438" s="1645"/>
      <c r="U438" s="1645"/>
      <c r="V438" s="1645"/>
      <c r="W438" s="1645"/>
      <c r="X438" s="1645"/>
      <c r="Y438" s="1645"/>
      <c r="Z438" s="1645"/>
      <c r="AA438" s="1645"/>
      <c r="AB438" s="1645"/>
      <c r="AC438" s="1645"/>
      <c r="AD438" s="1645"/>
    </row>
    <row r="439" spans="19:30">
      <c r="S439" s="1645"/>
      <c r="T439" s="1645"/>
      <c r="U439" s="1645"/>
      <c r="V439" s="1645"/>
      <c r="W439" s="1645"/>
      <c r="X439" s="1645"/>
      <c r="Y439" s="1645"/>
      <c r="Z439" s="1645"/>
      <c r="AA439" s="1645"/>
      <c r="AB439" s="1645"/>
      <c r="AC439" s="1645"/>
      <c r="AD439" s="1645"/>
    </row>
    <row r="440" spans="19:30">
      <c r="S440" s="1645"/>
      <c r="T440" s="1645"/>
      <c r="U440" s="1645"/>
      <c r="V440" s="1645"/>
      <c r="W440" s="1645"/>
      <c r="X440" s="1645"/>
      <c r="Y440" s="1645"/>
      <c r="Z440" s="1645"/>
      <c r="AA440" s="1645"/>
      <c r="AB440" s="1645"/>
      <c r="AC440" s="1645"/>
      <c r="AD440" s="1645"/>
    </row>
    <row r="441" spans="19:30">
      <c r="S441" s="1645"/>
      <c r="T441" s="1645"/>
      <c r="U441" s="1645"/>
      <c r="V441" s="1645"/>
      <c r="W441" s="1645"/>
      <c r="X441" s="1645"/>
      <c r="Y441" s="1645"/>
      <c r="Z441" s="1645"/>
      <c r="AA441" s="1645"/>
      <c r="AB441" s="1645"/>
      <c r="AC441" s="1645"/>
      <c r="AD441" s="1645"/>
    </row>
    <row r="442" spans="19:30">
      <c r="S442" s="1645"/>
      <c r="T442" s="1645"/>
      <c r="U442" s="1645"/>
      <c r="V442" s="1645"/>
      <c r="W442" s="1645"/>
      <c r="X442" s="1645"/>
      <c r="Y442" s="1645"/>
      <c r="Z442" s="1645"/>
      <c r="AA442" s="1645"/>
      <c r="AB442" s="1645"/>
      <c r="AC442" s="1645"/>
      <c r="AD442" s="1645"/>
    </row>
    <row r="443" spans="19:30">
      <c r="S443" s="1645"/>
      <c r="T443" s="1645"/>
      <c r="U443" s="1645"/>
      <c r="V443" s="1645"/>
      <c r="W443" s="1645"/>
      <c r="X443" s="1645"/>
      <c r="Y443" s="1645"/>
      <c r="Z443" s="1645"/>
      <c r="AA443" s="1645"/>
      <c r="AB443" s="1645"/>
      <c r="AC443" s="1645"/>
      <c r="AD443" s="1645"/>
    </row>
    <row r="444" spans="19:30">
      <c r="S444" s="1645"/>
      <c r="T444" s="1645"/>
      <c r="U444" s="1645"/>
      <c r="V444" s="1645"/>
      <c r="W444" s="1645"/>
      <c r="X444" s="1645"/>
      <c r="Y444" s="1645"/>
      <c r="Z444" s="1645"/>
      <c r="AA444" s="1645"/>
      <c r="AB444" s="1645"/>
      <c r="AC444" s="1645"/>
      <c r="AD444" s="1645"/>
    </row>
    <row r="445" spans="19:30">
      <c r="S445" s="1645"/>
      <c r="T445" s="1645"/>
      <c r="U445" s="1645"/>
      <c r="V445" s="1645"/>
      <c r="W445" s="1645"/>
      <c r="X445" s="1645"/>
      <c r="Y445" s="1645"/>
      <c r="Z445" s="1645"/>
      <c r="AA445" s="1645"/>
      <c r="AB445" s="1645"/>
      <c r="AC445" s="1645"/>
      <c r="AD445" s="1645"/>
    </row>
    <row r="446" spans="19:30">
      <c r="S446" s="1645"/>
      <c r="T446" s="1645"/>
      <c r="U446" s="1645"/>
      <c r="V446" s="1645"/>
      <c r="W446" s="1645"/>
      <c r="X446" s="1645"/>
      <c r="Y446" s="1645"/>
      <c r="Z446" s="1645"/>
      <c r="AA446" s="1645"/>
      <c r="AB446" s="1645"/>
      <c r="AC446" s="1645"/>
      <c r="AD446" s="1645"/>
    </row>
    <row r="447" spans="19:30">
      <c r="S447" s="1645"/>
      <c r="T447" s="1645"/>
      <c r="U447" s="1645"/>
      <c r="V447" s="1645"/>
      <c r="W447" s="1645"/>
      <c r="X447" s="1645"/>
      <c r="Y447" s="1645"/>
      <c r="Z447" s="1645"/>
      <c r="AA447" s="1645"/>
      <c r="AB447" s="1645"/>
      <c r="AC447" s="1645"/>
      <c r="AD447" s="1645"/>
    </row>
    <row r="448" spans="19:30">
      <c r="S448" s="1645"/>
      <c r="T448" s="1645"/>
      <c r="U448" s="1645"/>
      <c r="V448" s="1645"/>
      <c r="W448" s="1645"/>
      <c r="X448" s="1645"/>
      <c r="Y448" s="1645"/>
      <c r="Z448" s="1645"/>
      <c r="AA448" s="1645"/>
      <c r="AB448" s="1645"/>
      <c r="AC448" s="1645"/>
      <c r="AD448" s="1645"/>
    </row>
    <row r="449" spans="19:30">
      <c r="S449" s="1645"/>
      <c r="T449" s="1645"/>
      <c r="U449" s="1645"/>
      <c r="V449" s="1645"/>
      <c r="W449" s="1645"/>
      <c r="X449" s="1645"/>
      <c r="Y449" s="1645"/>
      <c r="Z449" s="1645"/>
      <c r="AA449" s="1645"/>
      <c r="AB449" s="1645"/>
      <c r="AC449" s="1645"/>
      <c r="AD449" s="1645"/>
    </row>
    <row r="450" spans="19:30">
      <c r="S450" s="1645"/>
      <c r="T450" s="1645"/>
      <c r="U450" s="1645"/>
      <c r="V450" s="1645"/>
      <c r="W450" s="1645"/>
      <c r="X450" s="1645"/>
      <c r="Y450" s="1645"/>
      <c r="Z450" s="1645"/>
      <c r="AA450" s="1645"/>
      <c r="AB450" s="1645"/>
      <c r="AC450" s="1645"/>
      <c r="AD450" s="1645"/>
    </row>
    <row r="451" spans="19:30">
      <c r="S451" s="1645"/>
      <c r="T451" s="1645"/>
      <c r="U451" s="1645"/>
      <c r="V451" s="1645"/>
      <c r="W451" s="1645"/>
      <c r="X451" s="1645"/>
      <c r="Y451" s="1645"/>
      <c r="Z451" s="1645"/>
      <c r="AA451" s="1645"/>
      <c r="AB451" s="1645"/>
      <c r="AC451" s="1645"/>
      <c r="AD451" s="1645"/>
    </row>
    <row r="452" spans="19:30">
      <c r="S452" s="1645"/>
      <c r="T452" s="1645"/>
      <c r="U452" s="1645"/>
      <c r="V452" s="1645"/>
      <c r="W452" s="1645"/>
      <c r="X452" s="1645"/>
      <c r="Y452" s="1645"/>
      <c r="Z452" s="1645"/>
      <c r="AA452" s="1645"/>
      <c r="AB452" s="1645"/>
      <c r="AC452" s="1645"/>
      <c r="AD452" s="1645"/>
    </row>
    <row r="453" spans="19:30">
      <c r="S453" s="1645"/>
      <c r="T453" s="1645"/>
      <c r="U453" s="1645"/>
      <c r="V453" s="1645"/>
      <c r="W453" s="1645"/>
      <c r="X453" s="1645"/>
      <c r="Y453" s="1645"/>
      <c r="Z453" s="1645"/>
      <c r="AA453" s="1645"/>
      <c r="AB453" s="1645"/>
      <c r="AC453" s="1645"/>
      <c r="AD453" s="1645"/>
    </row>
    <row r="454" spans="19:30">
      <c r="S454" s="1645"/>
      <c r="T454" s="1645"/>
      <c r="U454" s="1645"/>
      <c r="V454" s="1645"/>
      <c r="W454" s="1645"/>
      <c r="X454" s="1645"/>
      <c r="Y454" s="1645"/>
      <c r="Z454" s="1645"/>
      <c r="AA454" s="1645"/>
      <c r="AB454" s="1645"/>
      <c r="AC454" s="1645"/>
      <c r="AD454" s="1645"/>
    </row>
    <row r="455" spans="19:30">
      <c r="S455" s="1645"/>
      <c r="T455" s="1645"/>
      <c r="U455" s="1645"/>
      <c r="V455" s="1645"/>
      <c r="W455" s="1645"/>
      <c r="X455" s="1645"/>
      <c r="Y455" s="1645"/>
      <c r="Z455" s="1645"/>
      <c r="AA455" s="1645"/>
      <c r="AB455" s="1645"/>
      <c r="AC455" s="1645"/>
      <c r="AD455" s="1645"/>
    </row>
    <row r="456" spans="19:30">
      <c r="S456" s="1645"/>
      <c r="T456" s="1645"/>
      <c r="U456" s="1645"/>
      <c r="V456" s="1645"/>
      <c r="W456" s="1645"/>
      <c r="X456" s="1645"/>
      <c r="Y456" s="1645"/>
      <c r="Z456" s="1645"/>
      <c r="AA456" s="1645"/>
      <c r="AB456" s="1645"/>
      <c r="AC456" s="1645"/>
      <c r="AD456" s="1645"/>
    </row>
    <row r="457" spans="19:30">
      <c r="S457" s="1645"/>
      <c r="T457" s="1645"/>
      <c r="U457" s="1645"/>
      <c r="V457" s="1645"/>
      <c r="W457" s="1645"/>
      <c r="X457" s="1645"/>
      <c r="Y457" s="1645"/>
      <c r="Z457" s="1645"/>
      <c r="AA457" s="1645"/>
      <c r="AB457" s="1645"/>
      <c r="AC457" s="1645"/>
      <c r="AD457" s="1645"/>
    </row>
    <row r="458" spans="19:30">
      <c r="S458" s="1645"/>
      <c r="T458" s="1645"/>
      <c r="U458" s="1645"/>
      <c r="V458" s="1645"/>
      <c r="W458" s="1645"/>
      <c r="X458" s="1645"/>
      <c r="Y458" s="1645"/>
      <c r="Z458" s="1645"/>
      <c r="AA458" s="1645"/>
      <c r="AB458" s="1645"/>
      <c r="AC458" s="1645"/>
      <c r="AD458" s="1645"/>
    </row>
    <row r="459" spans="19:30">
      <c r="S459" s="1645"/>
      <c r="T459" s="1645"/>
      <c r="U459" s="1645"/>
      <c r="V459" s="1645"/>
      <c r="W459" s="1645"/>
      <c r="X459" s="1645"/>
      <c r="Y459" s="1645"/>
      <c r="Z459" s="1645"/>
      <c r="AA459" s="1645"/>
      <c r="AB459" s="1645"/>
      <c r="AC459" s="1645"/>
      <c r="AD459" s="1645"/>
    </row>
    <row r="460" spans="19:30">
      <c r="S460" s="1645"/>
      <c r="T460" s="1645"/>
      <c r="U460" s="1645"/>
      <c r="V460" s="1645"/>
      <c r="W460" s="1645"/>
      <c r="X460" s="1645"/>
      <c r="Y460" s="1645"/>
      <c r="Z460" s="1645"/>
      <c r="AA460" s="1645"/>
      <c r="AB460" s="1645"/>
      <c r="AC460" s="1645"/>
      <c r="AD460" s="1645"/>
    </row>
    <row r="461" spans="19:30">
      <c r="S461" s="1645"/>
      <c r="T461" s="1645"/>
      <c r="U461" s="1645"/>
      <c r="V461" s="1645"/>
      <c r="W461" s="1645"/>
      <c r="X461" s="1645"/>
      <c r="Y461" s="1645"/>
      <c r="Z461" s="1645"/>
      <c r="AA461" s="1645"/>
      <c r="AB461" s="1645"/>
      <c r="AC461" s="1645"/>
      <c r="AD461" s="1645"/>
    </row>
    <row r="462" spans="19:30">
      <c r="S462" s="1645"/>
      <c r="T462" s="1645"/>
      <c r="U462" s="1645"/>
      <c r="V462" s="1645"/>
      <c r="W462" s="1645"/>
      <c r="X462" s="1645"/>
      <c r="Y462" s="1645"/>
      <c r="Z462" s="1645"/>
      <c r="AA462" s="1645"/>
      <c r="AB462" s="1645"/>
      <c r="AC462" s="1645"/>
      <c r="AD462" s="1645"/>
    </row>
    <row r="463" spans="19:30">
      <c r="S463" s="1645"/>
      <c r="T463" s="1645"/>
      <c r="U463" s="1645"/>
      <c r="V463" s="1645"/>
      <c r="W463" s="1645"/>
      <c r="X463" s="1645"/>
      <c r="Y463" s="1645"/>
      <c r="Z463" s="1645"/>
      <c r="AA463" s="1645"/>
      <c r="AB463" s="1645"/>
      <c r="AC463" s="1645"/>
      <c r="AD463" s="1645"/>
    </row>
    <row r="464" spans="19:30">
      <c r="S464" s="1645"/>
      <c r="T464" s="1645"/>
      <c r="U464" s="1645"/>
      <c r="V464" s="1645"/>
      <c r="W464" s="1645"/>
      <c r="X464" s="1645"/>
      <c r="Y464" s="1645"/>
      <c r="Z464" s="1645"/>
      <c r="AA464" s="1645"/>
      <c r="AB464" s="1645"/>
      <c r="AC464" s="1645"/>
      <c r="AD464" s="1645"/>
    </row>
    <row r="465" spans="19:30">
      <c r="S465" s="1645"/>
      <c r="T465" s="1645"/>
      <c r="U465" s="1645"/>
      <c r="V465" s="1645"/>
      <c r="W465" s="1645"/>
      <c r="X465" s="1645"/>
      <c r="Y465" s="1645"/>
      <c r="Z465" s="1645"/>
      <c r="AA465" s="1645"/>
      <c r="AB465" s="1645"/>
      <c r="AC465" s="1645"/>
      <c r="AD465" s="1645"/>
    </row>
    <row r="466" spans="19:30">
      <c r="S466" s="1645"/>
      <c r="T466" s="1645"/>
      <c r="U466" s="1645"/>
      <c r="V466" s="1645"/>
      <c r="W466" s="1645"/>
      <c r="X466" s="1645"/>
      <c r="Y466" s="1645"/>
      <c r="Z466" s="1645"/>
      <c r="AA466" s="1645"/>
      <c r="AB466" s="1645"/>
      <c r="AC466" s="1645"/>
      <c r="AD466" s="1645"/>
    </row>
    <row r="467" spans="19:30">
      <c r="S467" s="1645"/>
      <c r="T467" s="1645"/>
      <c r="U467" s="1645"/>
      <c r="V467" s="1645"/>
      <c r="W467" s="1645"/>
      <c r="X467" s="1645"/>
      <c r="Y467" s="1645"/>
      <c r="Z467" s="1645"/>
      <c r="AA467" s="1645"/>
      <c r="AB467" s="1645"/>
      <c r="AC467" s="1645"/>
      <c r="AD467" s="1645"/>
    </row>
    <row r="468" spans="19:30">
      <c r="S468" s="1645"/>
      <c r="T468" s="1645"/>
      <c r="U468" s="1645"/>
      <c r="V468" s="1645"/>
      <c r="W468" s="1645"/>
      <c r="X468" s="1645"/>
      <c r="Y468" s="1645"/>
      <c r="Z468" s="1645"/>
      <c r="AA468" s="1645"/>
      <c r="AB468" s="1645"/>
      <c r="AC468" s="1645"/>
      <c r="AD468" s="1645"/>
    </row>
    <row r="469" spans="19:30">
      <c r="S469" s="1645"/>
      <c r="T469" s="1645"/>
      <c r="U469" s="1645"/>
      <c r="V469" s="1645"/>
      <c r="W469" s="1645"/>
      <c r="X469" s="1645"/>
      <c r="Y469" s="1645"/>
      <c r="Z469" s="1645"/>
      <c r="AA469" s="1645"/>
      <c r="AB469" s="1645"/>
      <c r="AC469" s="1645"/>
      <c r="AD469" s="1645"/>
    </row>
    <row r="470" spans="19:30">
      <c r="S470" s="1645"/>
      <c r="T470" s="1645"/>
      <c r="U470" s="1645"/>
      <c r="V470" s="1645"/>
      <c r="W470" s="1645"/>
      <c r="X470" s="1645"/>
      <c r="Y470" s="1645"/>
      <c r="Z470" s="1645"/>
      <c r="AA470" s="1645"/>
      <c r="AB470" s="1645"/>
      <c r="AC470" s="1645"/>
      <c r="AD470" s="1645"/>
    </row>
    <row r="471" spans="19:30">
      <c r="S471" s="1645"/>
      <c r="T471" s="1645"/>
      <c r="U471" s="1645"/>
      <c r="V471" s="1645"/>
      <c r="W471" s="1645"/>
      <c r="X471" s="1645"/>
      <c r="Y471" s="1645"/>
      <c r="Z471" s="1645"/>
      <c r="AA471" s="1645"/>
      <c r="AB471" s="1645"/>
      <c r="AC471" s="1645"/>
      <c r="AD471" s="1645"/>
    </row>
    <row r="472" spans="19:30">
      <c r="S472" s="1645"/>
      <c r="T472" s="1645"/>
      <c r="U472" s="1645"/>
      <c r="V472" s="1645"/>
      <c r="W472" s="1645"/>
      <c r="X472" s="1645"/>
      <c r="Y472" s="1645"/>
      <c r="Z472" s="1645"/>
      <c r="AA472" s="1645"/>
      <c r="AB472" s="1645"/>
      <c r="AC472" s="1645"/>
      <c r="AD472" s="1645"/>
    </row>
    <row r="473" spans="19:30">
      <c r="S473" s="1645"/>
      <c r="T473" s="1645"/>
      <c r="U473" s="1645"/>
      <c r="V473" s="1645"/>
      <c r="W473" s="1645"/>
      <c r="X473" s="1645"/>
      <c r="Y473" s="1645"/>
      <c r="Z473" s="1645"/>
      <c r="AA473" s="1645"/>
      <c r="AB473" s="1645"/>
      <c r="AC473" s="1645"/>
      <c r="AD473" s="1645"/>
    </row>
    <row r="474" spans="19:30">
      <c r="S474" s="1645"/>
      <c r="T474" s="1645"/>
      <c r="U474" s="1645"/>
      <c r="V474" s="1645"/>
      <c r="W474" s="1645"/>
      <c r="X474" s="1645"/>
      <c r="Y474" s="1645"/>
      <c r="Z474" s="1645"/>
      <c r="AA474" s="1645"/>
      <c r="AB474" s="1645"/>
      <c r="AC474" s="1645"/>
      <c r="AD474" s="1645"/>
    </row>
    <row r="475" spans="19:30">
      <c r="S475" s="1645"/>
      <c r="T475" s="1645"/>
      <c r="U475" s="1645"/>
      <c r="V475" s="1645"/>
      <c r="W475" s="1645"/>
      <c r="X475" s="1645"/>
      <c r="Y475" s="1645"/>
      <c r="Z475" s="1645"/>
      <c r="AA475" s="1645"/>
      <c r="AB475" s="1645"/>
      <c r="AC475" s="1645"/>
      <c r="AD475" s="1645"/>
    </row>
    <row r="476" spans="19:30">
      <c r="S476" s="1645"/>
      <c r="T476" s="1645"/>
      <c r="U476" s="1645"/>
      <c r="V476" s="1645"/>
      <c r="W476" s="1645"/>
      <c r="X476" s="1645"/>
      <c r="Y476" s="1645"/>
      <c r="Z476" s="1645"/>
      <c r="AA476" s="1645"/>
      <c r="AB476" s="1645"/>
      <c r="AC476" s="1645"/>
      <c r="AD476" s="1645"/>
    </row>
    <row r="477" spans="19:30">
      <c r="S477" s="1645"/>
      <c r="T477" s="1645"/>
      <c r="U477" s="1645"/>
      <c r="V477" s="1645"/>
      <c r="W477" s="1645"/>
      <c r="X477" s="1645"/>
      <c r="Y477" s="1645"/>
      <c r="Z477" s="1645"/>
      <c r="AA477" s="1645"/>
      <c r="AB477" s="1645"/>
      <c r="AC477" s="1645"/>
      <c r="AD477" s="1645"/>
    </row>
    <row r="478" spans="19:30">
      <c r="S478" s="1645"/>
      <c r="T478" s="1645"/>
      <c r="U478" s="1645"/>
      <c r="V478" s="1645"/>
      <c r="W478" s="1645"/>
      <c r="X478" s="1645"/>
      <c r="Y478" s="1645"/>
      <c r="Z478" s="1645"/>
      <c r="AA478" s="1645"/>
      <c r="AB478" s="1645"/>
      <c r="AC478" s="1645"/>
      <c r="AD478" s="1645"/>
    </row>
    <row r="479" spans="19:30">
      <c r="S479" s="1645"/>
      <c r="T479" s="1645"/>
      <c r="U479" s="1645"/>
      <c r="V479" s="1645"/>
      <c r="W479" s="1645"/>
      <c r="X479" s="1645"/>
      <c r="Y479" s="1645"/>
      <c r="Z479" s="1645"/>
      <c r="AA479" s="1645"/>
      <c r="AB479" s="1645"/>
      <c r="AC479" s="1645"/>
      <c r="AD479" s="1645"/>
    </row>
    <row r="480" spans="19:30">
      <c r="S480" s="1645"/>
      <c r="T480" s="1645"/>
      <c r="U480" s="1645"/>
      <c r="V480" s="1645"/>
      <c r="W480" s="1645"/>
      <c r="X480" s="1645"/>
      <c r="Y480" s="1645"/>
      <c r="Z480" s="1645"/>
      <c r="AA480" s="1645"/>
      <c r="AB480" s="1645"/>
      <c r="AC480" s="1645"/>
      <c r="AD480" s="1645"/>
    </row>
    <row r="481" spans="19:30">
      <c r="S481" s="1645"/>
      <c r="T481" s="1645"/>
      <c r="U481" s="1645"/>
      <c r="V481" s="1645"/>
      <c r="W481" s="1645"/>
      <c r="X481" s="1645"/>
      <c r="Y481" s="1645"/>
      <c r="Z481" s="1645"/>
      <c r="AA481" s="1645"/>
      <c r="AB481" s="1645"/>
      <c r="AC481" s="1645"/>
      <c r="AD481" s="1645"/>
    </row>
    <row r="482" spans="19:30">
      <c r="S482" s="1645"/>
      <c r="T482" s="1645"/>
      <c r="U482" s="1645"/>
      <c r="V482" s="1645"/>
      <c r="W482" s="1645"/>
      <c r="X482" s="1645"/>
      <c r="Y482" s="1645"/>
      <c r="Z482" s="1645"/>
      <c r="AA482" s="1645"/>
      <c r="AB482" s="1645"/>
      <c r="AC482" s="1645"/>
      <c r="AD482" s="1645"/>
    </row>
    <row r="483" spans="19:30">
      <c r="S483" s="1645"/>
      <c r="T483" s="1645"/>
      <c r="U483" s="1645"/>
      <c r="V483" s="1645"/>
      <c r="W483" s="1645"/>
      <c r="X483" s="1645"/>
      <c r="Y483" s="1645"/>
      <c r="Z483" s="1645"/>
      <c r="AA483" s="1645"/>
      <c r="AB483" s="1645"/>
      <c r="AC483" s="1645"/>
      <c r="AD483" s="1645"/>
    </row>
    <row r="484" spans="19:30">
      <c r="S484" s="1645"/>
      <c r="T484" s="1645"/>
      <c r="U484" s="1645"/>
      <c r="V484" s="1645"/>
      <c r="W484" s="1645"/>
      <c r="X484" s="1645"/>
      <c r="Y484" s="1645"/>
      <c r="Z484" s="1645"/>
      <c r="AA484" s="1645"/>
      <c r="AB484" s="1645"/>
      <c r="AC484" s="1645"/>
      <c r="AD484" s="1645"/>
    </row>
    <row r="485" spans="19:30">
      <c r="S485" s="1645"/>
      <c r="T485" s="1645"/>
      <c r="U485" s="1645"/>
      <c r="V485" s="1645"/>
      <c r="W485" s="1645"/>
      <c r="X485" s="1645"/>
      <c r="Y485" s="1645"/>
      <c r="Z485" s="1645"/>
      <c r="AA485" s="1645"/>
      <c r="AB485" s="1645"/>
      <c r="AC485" s="1645"/>
      <c r="AD485" s="1645"/>
    </row>
    <row r="486" spans="19:30">
      <c r="S486" s="1645"/>
      <c r="T486" s="1645"/>
      <c r="U486" s="1645"/>
      <c r="V486" s="1645"/>
      <c r="W486" s="1645"/>
      <c r="X486" s="1645"/>
      <c r="Y486" s="1645"/>
      <c r="Z486" s="1645"/>
      <c r="AA486" s="1645"/>
      <c r="AB486" s="1645"/>
      <c r="AC486" s="1645"/>
      <c r="AD486" s="1645"/>
    </row>
    <row r="487" spans="19:30">
      <c r="S487" s="1645"/>
      <c r="T487" s="1645"/>
      <c r="U487" s="1645"/>
      <c r="V487" s="1645"/>
      <c r="W487" s="1645"/>
      <c r="X487" s="1645"/>
      <c r="Y487" s="1645"/>
      <c r="Z487" s="1645"/>
      <c r="AA487" s="1645"/>
      <c r="AB487" s="1645"/>
      <c r="AC487" s="1645"/>
      <c r="AD487" s="1645"/>
    </row>
    <row r="488" spans="19:30">
      <c r="S488" s="1645"/>
      <c r="T488" s="1645"/>
      <c r="U488" s="1645"/>
      <c r="V488" s="1645"/>
      <c r="W488" s="1645"/>
      <c r="X488" s="1645"/>
      <c r="Y488" s="1645"/>
      <c r="Z488" s="1645"/>
      <c r="AA488" s="1645"/>
      <c r="AB488" s="1645"/>
      <c r="AC488" s="1645"/>
      <c r="AD488" s="1645"/>
    </row>
    <row r="489" spans="19:30">
      <c r="S489" s="1645"/>
      <c r="T489" s="1645"/>
      <c r="U489" s="1645"/>
      <c r="V489" s="1645"/>
      <c r="W489" s="1645"/>
      <c r="X489" s="1645"/>
      <c r="Y489" s="1645"/>
      <c r="Z489" s="1645"/>
      <c r="AA489" s="1645"/>
      <c r="AB489" s="1645"/>
      <c r="AC489" s="1645"/>
      <c r="AD489" s="1645"/>
    </row>
    <row r="490" spans="19:30">
      <c r="S490" s="1645"/>
      <c r="T490" s="1645"/>
      <c r="U490" s="1645"/>
      <c r="V490" s="1645"/>
      <c r="W490" s="1645"/>
      <c r="X490" s="1645"/>
      <c r="Y490" s="1645"/>
      <c r="Z490" s="1645"/>
      <c r="AA490" s="1645"/>
      <c r="AB490" s="1645"/>
      <c r="AC490" s="1645"/>
      <c r="AD490" s="1645"/>
    </row>
    <row r="491" spans="19:30">
      <c r="S491" s="1645"/>
      <c r="T491" s="1645"/>
      <c r="U491" s="1645"/>
      <c r="V491" s="1645"/>
      <c r="W491" s="1645"/>
      <c r="X491" s="1645"/>
      <c r="Y491" s="1645"/>
      <c r="Z491" s="1645"/>
      <c r="AA491" s="1645"/>
      <c r="AB491" s="1645"/>
      <c r="AC491" s="1645"/>
      <c r="AD491" s="1645"/>
    </row>
    <row r="492" spans="19:30">
      <c r="S492" s="1645"/>
      <c r="T492" s="1645"/>
      <c r="U492" s="1645"/>
      <c r="V492" s="1645"/>
      <c r="W492" s="1645"/>
      <c r="X492" s="1645"/>
      <c r="Y492" s="1645"/>
      <c r="Z492" s="1645"/>
      <c r="AA492" s="1645"/>
      <c r="AB492" s="1645"/>
      <c r="AC492" s="1645"/>
      <c r="AD492" s="1645"/>
    </row>
    <row r="493" spans="19:30">
      <c r="S493" s="1645"/>
      <c r="T493" s="1645"/>
      <c r="U493" s="1645"/>
      <c r="V493" s="1645"/>
      <c r="W493" s="1645"/>
      <c r="X493" s="1645"/>
      <c r="Y493" s="1645"/>
      <c r="Z493" s="1645"/>
      <c r="AA493" s="1645"/>
      <c r="AB493" s="1645"/>
      <c r="AC493" s="1645"/>
      <c r="AD493" s="1645"/>
    </row>
    <row r="494" spans="19:30">
      <c r="S494" s="1645"/>
      <c r="T494" s="1645"/>
      <c r="U494" s="1645"/>
      <c r="V494" s="1645"/>
      <c r="W494" s="1645"/>
      <c r="X494" s="1645"/>
      <c r="Y494" s="1645"/>
      <c r="Z494" s="1645"/>
      <c r="AA494" s="1645"/>
      <c r="AB494" s="1645"/>
      <c r="AC494" s="1645"/>
      <c r="AD494" s="1645"/>
    </row>
    <row r="495" spans="19:30">
      <c r="S495" s="1645"/>
      <c r="T495" s="1645"/>
      <c r="U495" s="1645"/>
      <c r="V495" s="1645"/>
      <c r="W495" s="1645"/>
      <c r="X495" s="1645"/>
      <c r="Y495" s="1645"/>
      <c r="Z495" s="1645"/>
      <c r="AA495" s="1645"/>
      <c r="AB495" s="1645"/>
      <c r="AC495" s="1645"/>
      <c r="AD495" s="1645"/>
    </row>
    <row r="496" spans="19:30">
      <c r="S496" s="1645"/>
      <c r="T496" s="1645"/>
      <c r="U496" s="1645"/>
      <c r="V496" s="1645"/>
      <c r="W496" s="1645"/>
      <c r="X496" s="1645"/>
      <c r="Y496" s="1645"/>
      <c r="Z496" s="1645"/>
      <c r="AA496" s="1645"/>
      <c r="AB496" s="1645"/>
      <c r="AC496" s="1645"/>
      <c r="AD496" s="1645"/>
    </row>
    <row r="497" spans="19:30">
      <c r="S497" s="1645"/>
      <c r="T497" s="1645"/>
      <c r="U497" s="1645"/>
      <c r="V497" s="1645"/>
      <c r="W497" s="1645"/>
      <c r="X497" s="1645"/>
      <c r="Y497" s="1645"/>
      <c r="Z497" s="1645"/>
      <c r="AA497" s="1645"/>
      <c r="AB497" s="1645"/>
      <c r="AC497" s="1645"/>
      <c r="AD497" s="1645"/>
    </row>
    <row r="498" spans="19:30">
      <c r="S498" s="1645"/>
      <c r="T498" s="1645"/>
      <c r="U498" s="1645"/>
      <c r="V498" s="1645"/>
      <c r="W498" s="1645"/>
      <c r="X498" s="1645"/>
      <c r="Y498" s="1645"/>
      <c r="Z498" s="1645"/>
      <c r="AA498" s="1645"/>
      <c r="AB498" s="1645"/>
      <c r="AC498" s="1645"/>
      <c r="AD498" s="1645"/>
    </row>
    <row r="499" spans="19:30">
      <c r="S499" s="1645"/>
      <c r="T499" s="1645"/>
      <c r="U499" s="1645"/>
      <c r="V499" s="1645"/>
      <c r="W499" s="1645"/>
      <c r="X499" s="1645"/>
      <c r="Y499" s="1645"/>
      <c r="Z499" s="1645"/>
      <c r="AA499" s="1645"/>
      <c r="AB499" s="1645"/>
      <c r="AC499" s="1645"/>
      <c r="AD499" s="1645"/>
    </row>
    <row r="500" spans="19:30">
      <c r="S500" s="1645"/>
      <c r="T500" s="1645"/>
      <c r="U500" s="1645"/>
      <c r="V500" s="1645"/>
      <c r="W500" s="1645"/>
      <c r="X500" s="1645"/>
      <c r="Y500" s="1645"/>
      <c r="Z500" s="1645"/>
      <c r="AA500" s="1645"/>
      <c r="AB500" s="1645"/>
      <c r="AC500" s="1645"/>
      <c r="AD500" s="1645"/>
    </row>
    <row r="501" spans="19:30">
      <c r="S501" s="1645"/>
      <c r="T501" s="1645"/>
      <c r="U501" s="1645"/>
      <c r="V501" s="1645"/>
      <c r="W501" s="1645"/>
      <c r="X501" s="1645"/>
      <c r="Y501" s="1645"/>
      <c r="Z501" s="1645"/>
      <c r="AA501" s="1645"/>
      <c r="AB501" s="1645"/>
      <c r="AC501" s="1645"/>
      <c r="AD501" s="1645"/>
    </row>
    <row r="502" spans="19:30">
      <c r="S502" s="1645"/>
      <c r="T502" s="1645"/>
      <c r="U502" s="1645"/>
      <c r="V502" s="1645"/>
      <c r="W502" s="1645"/>
      <c r="X502" s="1645"/>
      <c r="Y502" s="1645"/>
      <c r="Z502" s="1645"/>
      <c r="AA502" s="1645"/>
      <c r="AB502" s="1645"/>
      <c r="AC502" s="1645"/>
      <c r="AD502" s="1645"/>
    </row>
    <row r="503" spans="19:30">
      <c r="S503" s="1645"/>
      <c r="T503" s="1645"/>
      <c r="U503" s="1645"/>
      <c r="V503" s="1645"/>
      <c r="W503" s="1645"/>
      <c r="X503" s="1645"/>
      <c r="Y503" s="1645"/>
      <c r="Z503" s="1645"/>
      <c r="AA503" s="1645"/>
      <c r="AB503" s="1645"/>
      <c r="AC503" s="1645"/>
      <c r="AD503" s="1645"/>
    </row>
    <row r="504" spans="19:30">
      <c r="S504" s="1645"/>
      <c r="T504" s="1645"/>
      <c r="U504" s="1645"/>
      <c r="V504" s="1645"/>
      <c r="W504" s="1645"/>
      <c r="X504" s="1645"/>
      <c r="Y504" s="1645"/>
      <c r="Z504" s="1645"/>
      <c r="AA504" s="1645"/>
      <c r="AB504" s="1645"/>
      <c r="AC504" s="1645"/>
      <c r="AD504" s="1645"/>
    </row>
    <row r="505" spans="19:30">
      <c r="S505" s="1645"/>
      <c r="T505" s="1645"/>
      <c r="U505" s="1645"/>
      <c r="V505" s="1645"/>
      <c r="W505" s="1645"/>
      <c r="X505" s="1645"/>
      <c r="Y505" s="1645"/>
      <c r="Z505" s="1645"/>
      <c r="AA505" s="1645"/>
      <c r="AB505" s="1645"/>
      <c r="AC505" s="1645"/>
      <c r="AD505" s="1645"/>
    </row>
    <row r="506" spans="19:30">
      <c r="S506" s="1645"/>
      <c r="T506" s="1645"/>
      <c r="U506" s="1645"/>
      <c r="V506" s="1645"/>
      <c r="W506" s="1645"/>
      <c r="X506" s="1645"/>
      <c r="Y506" s="1645"/>
      <c r="Z506" s="1645"/>
      <c r="AA506" s="1645"/>
      <c r="AB506" s="1645"/>
      <c r="AC506" s="1645"/>
      <c r="AD506" s="1645"/>
    </row>
    <row r="507" spans="19:30">
      <c r="S507" s="1645"/>
      <c r="T507" s="1645"/>
      <c r="U507" s="1645"/>
      <c r="V507" s="1645"/>
      <c r="W507" s="1645"/>
      <c r="X507" s="1645"/>
      <c r="Y507" s="1645"/>
      <c r="Z507" s="1645"/>
      <c r="AA507" s="1645"/>
      <c r="AB507" s="1645"/>
      <c r="AC507" s="1645"/>
      <c r="AD507" s="1645"/>
    </row>
    <row r="508" spans="19:30">
      <c r="S508" s="1645"/>
      <c r="T508" s="1645"/>
      <c r="U508" s="1645"/>
      <c r="V508" s="1645"/>
      <c r="W508" s="1645"/>
      <c r="X508" s="1645"/>
      <c r="Y508" s="1645"/>
      <c r="Z508" s="1645"/>
      <c r="AA508" s="1645"/>
      <c r="AB508" s="1645"/>
      <c r="AC508" s="1645"/>
      <c r="AD508" s="1645"/>
    </row>
    <row r="509" spans="19:30">
      <c r="S509" s="1645"/>
      <c r="T509" s="1645"/>
      <c r="U509" s="1645"/>
      <c r="V509" s="1645"/>
      <c r="W509" s="1645"/>
      <c r="X509" s="1645"/>
      <c r="Y509" s="1645"/>
      <c r="Z509" s="1645"/>
      <c r="AA509" s="1645"/>
      <c r="AB509" s="1645"/>
      <c r="AC509" s="1645"/>
      <c r="AD509" s="1645"/>
    </row>
    <row r="510" spans="19:30">
      <c r="S510" s="1645"/>
      <c r="T510" s="1645"/>
      <c r="U510" s="1645"/>
      <c r="V510" s="1645"/>
      <c r="W510" s="1645"/>
      <c r="X510" s="1645"/>
      <c r="Y510" s="1645"/>
      <c r="Z510" s="1645"/>
      <c r="AA510" s="1645"/>
      <c r="AB510" s="1645"/>
      <c r="AC510" s="1645"/>
      <c r="AD510" s="1645"/>
    </row>
    <row r="511" spans="19:30">
      <c r="S511" s="1645"/>
      <c r="T511" s="1645"/>
      <c r="U511" s="1645"/>
      <c r="V511" s="1645"/>
      <c r="W511" s="1645"/>
      <c r="X511" s="1645"/>
      <c r="Y511" s="1645"/>
      <c r="Z511" s="1645"/>
      <c r="AA511" s="1645"/>
      <c r="AB511" s="1645"/>
      <c r="AC511" s="1645"/>
      <c r="AD511" s="1645"/>
    </row>
    <row r="512" spans="19:30">
      <c r="S512" s="1645"/>
      <c r="T512" s="1645"/>
      <c r="U512" s="1645"/>
      <c r="V512" s="1645"/>
      <c r="W512" s="1645"/>
      <c r="X512" s="1645"/>
      <c r="Y512" s="1645"/>
      <c r="Z512" s="1645"/>
      <c r="AA512" s="1645"/>
      <c r="AB512" s="1645"/>
      <c r="AC512" s="1645"/>
      <c r="AD512" s="1645"/>
    </row>
    <row r="513" spans="19:30">
      <c r="S513" s="1645"/>
      <c r="T513" s="1645"/>
      <c r="U513" s="1645"/>
      <c r="V513" s="1645"/>
      <c r="W513" s="1645"/>
      <c r="X513" s="1645"/>
      <c r="Y513" s="1645"/>
      <c r="Z513" s="1645"/>
      <c r="AA513" s="1645"/>
      <c r="AB513" s="1645"/>
      <c r="AC513" s="1645"/>
      <c r="AD513" s="1645"/>
    </row>
    <row r="514" spans="19:30">
      <c r="S514" s="1645"/>
      <c r="T514" s="1645"/>
      <c r="U514" s="1645"/>
      <c r="V514" s="1645"/>
      <c r="W514" s="1645"/>
      <c r="X514" s="1645"/>
      <c r="Y514" s="1645"/>
      <c r="Z514" s="1645"/>
      <c r="AA514" s="1645"/>
      <c r="AB514" s="1645"/>
      <c r="AC514" s="1645"/>
      <c r="AD514" s="1645"/>
    </row>
    <row r="515" spans="19:30">
      <c r="S515" s="1645"/>
      <c r="T515" s="1645"/>
      <c r="U515" s="1645"/>
      <c r="V515" s="1645"/>
      <c r="W515" s="1645"/>
      <c r="X515" s="1645"/>
      <c r="Y515" s="1645"/>
      <c r="Z515" s="1645"/>
      <c r="AA515" s="1645"/>
      <c r="AB515" s="1645"/>
      <c r="AC515" s="1645"/>
      <c r="AD515" s="1645"/>
    </row>
    <row r="516" spans="19:30">
      <c r="S516" s="1645"/>
      <c r="T516" s="1645"/>
      <c r="U516" s="1645"/>
      <c r="V516" s="1645"/>
      <c r="W516" s="1645"/>
      <c r="X516" s="1645"/>
      <c r="Y516" s="1645"/>
      <c r="Z516" s="1645"/>
      <c r="AA516" s="1645"/>
      <c r="AB516" s="1645"/>
      <c r="AC516" s="1645"/>
      <c r="AD516" s="1645"/>
    </row>
    <row r="517" spans="19:30">
      <c r="S517" s="1645"/>
      <c r="T517" s="1645"/>
      <c r="U517" s="1645"/>
      <c r="V517" s="1645"/>
      <c r="W517" s="1645"/>
      <c r="X517" s="1645"/>
      <c r="Y517" s="1645"/>
      <c r="Z517" s="1645"/>
      <c r="AA517" s="1645"/>
      <c r="AB517" s="1645"/>
      <c r="AC517" s="1645"/>
      <c r="AD517" s="1645"/>
    </row>
    <row r="518" spans="19:30">
      <c r="S518" s="1645"/>
      <c r="T518" s="1645"/>
      <c r="U518" s="1645"/>
      <c r="V518" s="1645"/>
      <c r="W518" s="1645"/>
      <c r="X518" s="1645"/>
      <c r="Y518" s="1645"/>
      <c r="Z518" s="1645"/>
      <c r="AA518" s="1645"/>
      <c r="AB518" s="1645"/>
      <c r="AC518" s="1645"/>
      <c r="AD518" s="1645"/>
    </row>
    <row r="519" spans="19:30">
      <c r="S519" s="1645"/>
      <c r="T519" s="1645"/>
      <c r="U519" s="1645"/>
      <c r="V519" s="1645"/>
      <c r="W519" s="1645"/>
      <c r="X519" s="1645"/>
      <c r="Y519" s="1645"/>
      <c r="Z519" s="1645"/>
      <c r="AA519" s="1645"/>
      <c r="AB519" s="1645"/>
      <c r="AC519" s="1645"/>
      <c r="AD519" s="1645"/>
    </row>
    <row r="520" spans="19:30">
      <c r="S520" s="1645"/>
      <c r="T520" s="1645"/>
      <c r="U520" s="1645"/>
      <c r="V520" s="1645"/>
      <c r="W520" s="1645"/>
      <c r="X520" s="1645"/>
      <c r="Y520" s="1645"/>
      <c r="Z520" s="1645"/>
      <c r="AA520" s="1645"/>
      <c r="AB520" s="1645"/>
      <c r="AC520" s="1645"/>
      <c r="AD520" s="1645"/>
    </row>
    <row r="521" spans="19:30">
      <c r="S521" s="1645"/>
      <c r="T521" s="1645"/>
      <c r="U521" s="1645"/>
      <c r="V521" s="1645"/>
      <c r="W521" s="1645"/>
      <c r="X521" s="1645"/>
      <c r="Y521" s="1645"/>
      <c r="Z521" s="1645"/>
      <c r="AA521" s="1645"/>
      <c r="AB521" s="1645"/>
      <c r="AC521" s="1645"/>
      <c r="AD521" s="1645"/>
    </row>
    <row r="522" spans="19:30">
      <c r="S522" s="1645"/>
      <c r="T522" s="1645"/>
      <c r="U522" s="1645"/>
      <c r="V522" s="1645"/>
      <c r="W522" s="1645"/>
      <c r="X522" s="1645"/>
      <c r="Y522" s="1645"/>
      <c r="Z522" s="1645"/>
      <c r="AA522" s="1645"/>
      <c r="AB522" s="1645"/>
      <c r="AC522" s="1645"/>
      <c r="AD522" s="1645"/>
    </row>
    <row r="523" spans="19:30">
      <c r="S523" s="1645"/>
      <c r="T523" s="1645"/>
      <c r="U523" s="1645"/>
      <c r="V523" s="1645"/>
      <c r="W523" s="1645"/>
      <c r="X523" s="1645"/>
      <c r="Y523" s="1645"/>
      <c r="Z523" s="1645"/>
      <c r="AA523" s="1645"/>
      <c r="AB523" s="1645"/>
      <c r="AC523" s="1645"/>
      <c r="AD523" s="1645"/>
    </row>
    <row r="524" spans="19:30">
      <c r="S524" s="1645"/>
      <c r="T524" s="1645"/>
      <c r="U524" s="1645"/>
      <c r="V524" s="1645"/>
      <c r="W524" s="1645"/>
      <c r="X524" s="1645"/>
      <c r="Y524" s="1645"/>
      <c r="Z524" s="1645"/>
      <c r="AA524" s="1645"/>
      <c r="AB524" s="1645"/>
      <c r="AC524" s="1645"/>
      <c r="AD524" s="1645"/>
    </row>
    <row r="525" spans="19:30">
      <c r="S525" s="1645"/>
      <c r="T525" s="1645"/>
      <c r="U525" s="1645"/>
      <c r="V525" s="1645"/>
      <c r="W525" s="1645"/>
      <c r="X525" s="1645"/>
      <c r="Y525" s="1645"/>
      <c r="Z525" s="1645"/>
      <c r="AA525" s="1645"/>
      <c r="AB525" s="1645"/>
      <c r="AC525" s="1645"/>
      <c r="AD525" s="1645"/>
    </row>
    <row r="526" spans="19:30">
      <c r="S526" s="1645"/>
      <c r="T526" s="1645"/>
      <c r="U526" s="1645"/>
      <c r="V526" s="1645"/>
      <c r="W526" s="1645"/>
      <c r="X526" s="1645"/>
      <c r="Y526" s="1645"/>
      <c r="Z526" s="1645"/>
      <c r="AA526" s="1645"/>
      <c r="AB526" s="1645"/>
      <c r="AC526" s="1645"/>
      <c r="AD526" s="1645"/>
    </row>
    <row r="527" spans="19:30">
      <c r="S527" s="1645"/>
      <c r="T527" s="1645"/>
      <c r="U527" s="1645"/>
      <c r="V527" s="1645"/>
      <c r="W527" s="1645"/>
      <c r="X527" s="1645"/>
      <c r="Y527" s="1645"/>
      <c r="Z527" s="1645"/>
      <c r="AA527" s="1645"/>
      <c r="AB527" s="1645"/>
      <c r="AC527" s="1645"/>
      <c r="AD527" s="1645"/>
    </row>
    <row r="528" spans="19:30">
      <c r="S528" s="1645"/>
      <c r="T528" s="1645"/>
      <c r="U528" s="1645"/>
      <c r="V528" s="1645"/>
      <c r="W528" s="1645"/>
      <c r="X528" s="1645"/>
      <c r="Y528" s="1645"/>
      <c r="Z528" s="1645"/>
      <c r="AA528" s="1645"/>
      <c r="AB528" s="1645"/>
      <c r="AC528" s="1645"/>
      <c r="AD528" s="1645"/>
    </row>
    <row r="529" spans="19:30">
      <c r="S529" s="1645"/>
      <c r="T529" s="1645"/>
      <c r="U529" s="1645"/>
      <c r="V529" s="1645"/>
      <c r="W529" s="1645"/>
      <c r="X529" s="1645"/>
      <c r="Y529" s="1645"/>
      <c r="Z529" s="1645"/>
      <c r="AA529" s="1645"/>
      <c r="AB529" s="1645"/>
      <c r="AC529" s="1645"/>
      <c r="AD529" s="1645"/>
    </row>
    <row r="530" spans="19:30">
      <c r="S530" s="1645"/>
      <c r="T530" s="1645"/>
      <c r="U530" s="1645"/>
      <c r="V530" s="1645"/>
      <c r="W530" s="1645"/>
      <c r="X530" s="1645"/>
      <c r="Y530" s="1645"/>
      <c r="Z530" s="1645"/>
      <c r="AA530" s="1645"/>
      <c r="AB530" s="1645"/>
      <c r="AC530" s="1645"/>
      <c r="AD530" s="1645"/>
    </row>
    <row r="531" spans="19:30">
      <c r="S531" s="1645"/>
      <c r="T531" s="1645"/>
      <c r="U531" s="1645"/>
      <c r="V531" s="1645"/>
      <c r="W531" s="1645"/>
      <c r="X531" s="1645"/>
      <c r="Y531" s="1645"/>
      <c r="Z531" s="1645"/>
      <c r="AA531" s="1645"/>
      <c r="AB531" s="1645"/>
      <c r="AC531" s="1645"/>
      <c r="AD531" s="1645"/>
    </row>
    <row r="532" spans="19:30">
      <c r="S532" s="1645"/>
      <c r="T532" s="1645"/>
      <c r="U532" s="1645"/>
      <c r="V532" s="1645"/>
      <c r="W532" s="1645"/>
      <c r="X532" s="1645"/>
      <c r="Y532" s="1645"/>
      <c r="Z532" s="1645"/>
      <c r="AA532" s="1645"/>
      <c r="AB532" s="1645"/>
      <c r="AC532" s="1645"/>
      <c r="AD532" s="1645"/>
    </row>
    <row r="533" spans="19:30">
      <c r="S533" s="1645"/>
      <c r="T533" s="1645"/>
      <c r="U533" s="1645"/>
      <c r="V533" s="1645"/>
      <c r="W533" s="1645"/>
      <c r="X533" s="1645"/>
      <c r="Y533" s="1645"/>
      <c r="Z533" s="1645"/>
      <c r="AA533" s="1645"/>
      <c r="AB533" s="1645"/>
      <c r="AC533" s="1645"/>
      <c r="AD533" s="1645"/>
    </row>
    <row r="534" spans="19:30">
      <c r="S534" s="1645"/>
      <c r="T534" s="1645"/>
      <c r="U534" s="1645"/>
      <c r="V534" s="1645"/>
      <c r="W534" s="1645"/>
      <c r="X534" s="1645"/>
      <c r="Y534" s="1645"/>
      <c r="Z534" s="1645"/>
      <c r="AA534" s="1645"/>
      <c r="AB534" s="1645"/>
      <c r="AC534" s="1645"/>
      <c r="AD534" s="1645"/>
    </row>
    <row r="535" spans="19:30">
      <c r="S535" s="1645"/>
      <c r="T535" s="1645"/>
      <c r="U535" s="1645"/>
      <c r="V535" s="1645"/>
      <c r="W535" s="1645"/>
      <c r="X535" s="1645"/>
      <c r="Y535" s="1645"/>
      <c r="Z535" s="1645"/>
      <c r="AA535" s="1645"/>
      <c r="AB535" s="1645"/>
      <c r="AC535" s="1645"/>
      <c r="AD535" s="1645"/>
    </row>
    <row r="536" spans="19:30">
      <c r="S536" s="1645"/>
      <c r="T536" s="1645"/>
      <c r="U536" s="1645"/>
      <c r="V536" s="1645"/>
      <c r="W536" s="1645"/>
      <c r="X536" s="1645"/>
      <c r="Y536" s="1645"/>
      <c r="Z536" s="1645"/>
      <c r="AA536" s="1645"/>
      <c r="AB536" s="1645"/>
      <c r="AC536" s="1645"/>
      <c r="AD536" s="1645"/>
    </row>
    <row r="537" spans="19:30">
      <c r="S537" s="1645"/>
      <c r="T537" s="1645"/>
      <c r="U537" s="1645"/>
      <c r="V537" s="1645"/>
      <c r="W537" s="1645"/>
      <c r="X537" s="1645"/>
      <c r="Y537" s="1645"/>
      <c r="Z537" s="1645"/>
      <c r="AA537" s="1645"/>
      <c r="AB537" s="1645"/>
      <c r="AC537" s="1645"/>
      <c r="AD537" s="1645"/>
    </row>
    <row r="538" spans="19:30">
      <c r="S538" s="1645"/>
      <c r="T538" s="1645"/>
      <c r="U538" s="1645"/>
      <c r="V538" s="1645"/>
      <c r="W538" s="1645"/>
      <c r="X538" s="1645"/>
      <c r="Y538" s="1645"/>
      <c r="Z538" s="1645"/>
      <c r="AA538" s="1645"/>
      <c r="AB538" s="1645"/>
      <c r="AC538" s="1645"/>
      <c r="AD538" s="1645"/>
    </row>
    <row r="539" spans="19:30">
      <c r="S539" s="1645"/>
      <c r="T539" s="1645"/>
      <c r="U539" s="1645"/>
      <c r="V539" s="1645"/>
      <c r="W539" s="1645"/>
      <c r="X539" s="1645"/>
      <c r="Y539" s="1645"/>
      <c r="Z539" s="1645"/>
      <c r="AA539" s="1645"/>
      <c r="AB539" s="1645"/>
      <c r="AC539" s="1645"/>
      <c r="AD539" s="1645"/>
    </row>
    <row r="540" spans="19:30">
      <c r="S540" s="1645"/>
      <c r="T540" s="1645"/>
      <c r="U540" s="1645"/>
      <c r="V540" s="1645"/>
      <c r="W540" s="1645"/>
      <c r="X540" s="1645"/>
      <c r="Y540" s="1645"/>
      <c r="Z540" s="1645"/>
      <c r="AA540" s="1645"/>
      <c r="AB540" s="1645"/>
      <c r="AC540" s="1645"/>
      <c r="AD540" s="1645"/>
    </row>
    <row r="541" spans="19:30">
      <c r="S541" s="1645"/>
      <c r="T541" s="1645"/>
      <c r="U541" s="1645"/>
      <c r="V541" s="1645"/>
      <c r="W541" s="1645"/>
      <c r="X541" s="1645"/>
      <c r="Y541" s="1645"/>
      <c r="Z541" s="1645"/>
      <c r="AA541" s="1645"/>
      <c r="AB541" s="1645"/>
      <c r="AC541" s="1645"/>
      <c r="AD541" s="1645"/>
    </row>
    <row r="542" spans="19:30">
      <c r="S542" s="1645"/>
      <c r="T542" s="1645"/>
      <c r="U542" s="1645"/>
      <c r="V542" s="1645"/>
      <c r="W542" s="1645"/>
      <c r="X542" s="1645"/>
      <c r="Y542" s="1645"/>
      <c r="Z542" s="1645"/>
      <c r="AA542" s="1645"/>
      <c r="AB542" s="1645"/>
      <c r="AC542" s="1645"/>
      <c r="AD542" s="1645"/>
    </row>
    <row r="543" spans="19:30">
      <c r="S543" s="1645"/>
      <c r="T543" s="1645"/>
      <c r="U543" s="1645"/>
      <c r="V543" s="1645"/>
      <c r="W543" s="1645"/>
      <c r="X543" s="1645"/>
      <c r="Y543" s="1645"/>
      <c r="Z543" s="1645"/>
      <c r="AA543" s="1645"/>
      <c r="AB543" s="1645"/>
      <c r="AC543" s="1645"/>
      <c r="AD543" s="1645"/>
    </row>
    <row r="544" spans="19:30">
      <c r="S544" s="1645"/>
      <c r="T544" s="1645"/>
      <c r="U544" s="1645"/>
      <c r="V544" s="1645"/>
      <c r="W544" s="1645"/>
      <c r="X544" s="1645"/>
      <c r="Y544" s="1645"/>
      <c r="Z544" s="1645"/>
      <c r="AA544" s="1645"/>
      <c r="AB544" s="1645"/>
      <c r="AC544" s="1645"/>
      <c r="AD544" s="1645"/>
    </row>
    <row r="545" spans="19:30">
      <c r="S545" s="1645"/>
      <c r="T545" s="1645"/>
      <c r="U545" s="1645"/>
      <c r="V545" s="1645"/>
      <c r="W545" s="1645"/>
      <c r="X545" s="1645"/>
      <c r="Y545" s="1645"/>
      <c r="Z545" s="1645"/>
      <c r="AA545" s="1645"/>
      <c r="AB545" s="1645"/>
      <c r="AC545" s="1645"/>
      <c r="AD545" s="1645"/>
    </row>
    <row r="546" spans="19:30">
      <c r="S546" s="1645"/>
      <c r="T546" s="1645"/>
      <c r="U546" s="1645"/>
      <c r="V546" s="1645"/>
      <c r="W546" s="1645"/>
      <c r="X546" s="1645"/>
      <c r="Y546" s="1645"/>
      <c r="Z546" s="1645"/>
      <c r="AA546" s="1645"/>
      <c r="AB546" s="1645"/>
      <c r="AC546" s="1645"/>
      <c r="AD546" s="1645"/>
    </row>
    <row r="547" spans="19:30">
      <c r="S547" s="1645"/>
      <c r="T547" s="1645"/>
      <c r="U547" s="1645"/>
      <c r="V547" s="1645"/>
      <c r="W547" s="1645"/>
      <c r="X547" s="1645"/>
      <c r="Y547" s="1645"/>
      <c r="Z547" s="1645"/>
      <c r="AA547" s="1645"/>
      <c r="AB547" s="1645"/>
      <c r="AC547" s="1645"/>
      <c r="AD547" s="1645"/>
    </row>
    <row r="548" spans="19:30">
      <c r="S548" s="1645"/>
      <c r="T548" s="1645"/>
      <c r="U548" s="1645"/>
      <c r="V548" s="1645"/>
      <c r="W548" s="1645"/>
      <c r="X548" s="1645"/>
      <c r="Y548" s="1645"/>
      <c r="Z548" s="1645"/>
      <c r="AA548" s="1645"/>
      <c r="AB548" s="1645"/>
      <c r="AC548" s="1645"/>
      <c r="AD548" s="1645"/>
    </row>
    <row r="549" spans="19:30">
      <c r="S549" s="1645"/>
      <c r="T549" s="1645"/>
      <c r="U549" s="1645"/>
      <c r="V549" s="1645"/>
      <c r="W549" s="1645"/>
      <c r="X549" s="1645"/>
      <c r="Y549" s="1645"/>
      <c r="Z549" s="1645"/>
      <c r="AA549" s="1645"/>
      <c r="AB549" s="1645"/>
      <c r="AC549" s="1645"/>
      <c r="AD549" s="1645"/>
    </row>
    <row r="550" spans="19:30">
      <c r="S550" s="1645"/>
      <c r="T550" s="1645"/>
      <c r="U550" s="1645"/>
      <c r="V550" s="1645"/>
      <c r="W550" s="1645"/>
      <c r="X550" s="1645"/>
      <c r="Y550" s="1645"/>
      <c r="Z550" s="1645"/>
      <c r="AA550" s="1645"/>
      <c r="AB550" s="1645"/>
      <c r="AC550" s="1645"/>
      <c r="AD550" s="1645"/>
    </row>
    <row r="551" spans="19:30">
      <c r="S551" s="1645"/>
      <c r="T551" s="1645"/>
      <c r="U551" s="1645"/>
      <c r="V551" s="1645"/>
      <c r="W551" s="1645"/>
      <c r="X551" s="1645"/>
      <c r="Y551" s="1645"/>
      <c r="Z551" s="1645"/>
      <c r="AA551" s="1645"/>
      <c r="AB551" s="1645"/>
      <c r="AC551" s="1645"/>
      <c r="AD551" s="1645"/>
    </row>
    <row r="552" spans="19:30">
      <c r="S552" s="1645"/>
      <c r="T552" s="1645"/>
      <c r="U552" s="1645"/>
      <c r="V552" s="1645"/>
      <c r="W552" s="1645"/>
      <c r="X552" s="1645"/>
      <c r="Y552" s="1645"/>
      <c r="Z552" s="1645"/>
      <c r="AA552" s="1645"/>
      <c r="AB552" s="1645"/>
      <c r="AC552" s="1645"/>
      <c r="AD552" s="1645"/>
    </row>
    <row r="553" spans="19:30">
      <c r="S553" s="1645"/>
      <c r="T553" s="1645"/>
      <c r="U553" s="1645"/>
      <c r="V553" s="1645"/>
      <c r="W553" s="1645"/>
      <c r="X553" s="1645"/>
      <c r="Y553" s="1645"/>
      <c r="Z553" s="1645"/>
      <c r="AA553" s="1645"/>
      <c r="AB553" s="1645"/>
      <c r="AC553" s="1645"/>
      <c r="AD553" s="1645"/>
    </row>
    <row r="554" spans="19:30">
      <c r="S554" s="1645"/>
      <c r="T554" s="1645"/>
      <c r="U554" s="1645"/>
      <c r="V554" s="1645"/>
      <c r="W554" s="1645"/>
      <c r="X554" s="1645"/>
      <c r="Y554" s="1645"/>
      <c r="Z554" s="1645"/>
      <c r="AA554" s="1645"/>
      <c r="AB554" s="1645"/>
      <c r="AC554" s="1645"/>
      <c r="AD554" s="1645"/>
    </row>
    <row r="555" spans="19:30">
      <c r="S555" s="1645"/>
      <c r="T555" s="1645"/>
      <c r="U555" s="1645"/>
      <c r="V555" s="1645"/>
      <c r="W555" s="1645"/>
      <c r="X555" s="1645"/>
      <c r="Y555" s="1645"/>
      <c r="Z555" s="1645"/>
      <c r="AA555" s="1645"/>
      <c r="AB555" s="1645"/>
      <c r="AC555" s="1645"/>
      <c r="AD555" s="1645"/>
    </row>
    <row r="556" spans="19:30">
      <c r="S556" s="1645"/>
      <c r="T556" s="1645"/>
      <c r="U556" s="1645"/>
      <c r="V556" s="1645"/>
      <c r="W556" s="1645"/>
      <c r="X556" s="1645"/>
      <c r="Y556" s="1645"/>
      <c r="Z556" s="1645"/>
      <c r="AA556" s="1645"/>
      <c r="AB556" s="1645"/>
      <c r="AC556" s="1645"/>
      <c r="AD556" s="1645"/>
    </row>
    <row r="557" spans="19:30">
      <c r="S557" s="1645"/>
      <c r="T557" s="1645"/>
      <c r="U557" s="1645"/>
      <c r="V557" s="1645"/>
      <c r="W557" s="1645"/>
      <c r="X557" s="1645"/>
      <c r="Y557" s="1645"/>
      <c r="Z557" s="1645"/>
      <c r="AA557" s="1645"/>
      <c r="AB557" s="1645"/>
      <c r="AC557" s="1645"/>
      <c r="AD557" s="1645"/>
    </row>
    <row r="558" spans="19:30">
      <c r="S558" s="1645"/>
      <c r="T558" s="1645"/>
      <c r="U558" s="1645"/>
      <c r="V558" s="1645"/>
      <c r="W558" s="1645"/>
      <c r="X558" s="1645"/>
      <c r="Y558" s="1645"/>
      <c r="Z558" s="1645"/>
      <c r="AA558" s="1645"/>
      <c r="AB558" s="1645"/>
      <c r="AC558" s="1645"/>
      <c r="AD558" s="1645"/>
    </row>
    <row r="559" spans="19:30">
      <c r="S559" s="1645"/>
      <c r="T559" s="1645"/>
      <c r="U559" s="1645"/>
      <c r="V559" s="1645"/>
      <c r="W559" s="1645"/>
      <c r="X559" s="1645"/>
      <c r="Y559" s="1645"/>
      <c r="Z559" s="1645"/>
      <c r="AA559" s="1645"/>
      <c r="AB559" s="1645"/>
      <c r="AC559" s="1645"/>
      <c r="AD559" s="1645"/>
    </row>
    <row r="560" spans="19:30">
      <c r="S560" s="1645"/>
      <c r="T560" s="1645"/>
      <c r="U560" s="1645"/>
      <c r="V560" s="1645"/>
      <c r="W560" s="1645"/>
      <c r="X560" s="1645"/>
      <c r="Y560" s="1645"/>
      <c r="Z560" s="1645"/>
      <c r="AA560" s="1645"/>
      <c r="AB560" s="1645"/>
      <c r="AC560" s="1645"/>
      <c r="AD560" s="1645"/>
    </row>
    <row r="561" spans="19:30">
      <c r="S561" s="1645"/>
      <c r="T561" s="1645"/>
      <c r="U561" s="1645"/>
      <c r="V561" s="1645"/>
      <c r="W561" s="1645"/>
      <c r="X561" s="1645"/>
      <c r="Y561" s="1645"/>
      <c r="Z561" s="1645"/>
      <c r="AA561" s="1645"/>
      <c r="AB561" s="1645"/>
      <c r="AC561" s="1645"/>
      <c r="AD561" s="1645"/>
    </row>
    <row r="562" spans="19:30">
      <c r="S562" s="1645"/>
      <c r="T562" s="1645"/>
      <c r="U562" s="1645"/>
      <c r="V562" s="1645"/>
      <c r="W562" s="1645"/>
      <c r="X562" s="1645"/>
      <c r="Y562" s="1645"/>
      <c r="Z562" s="1645"/>
      <c r="AA562" s="1645"/>
      <c r="AB562" s="1645"/>
      <c r="AC562" s="1645"/>
      <c r="AD562" s="1645"/>
    </row>
    <row r="563" spans="19:30">
      <c r="S563" s="1645"/>
      <c r="T563" s="1645"/>
      <c r="U563" s="1645"/>
      <c r="V563" s="1645"/>
      <c r="W563" s="1645"/>
      <c r="X563" s="1645"/>
      <c r="Y563" s="1645"/>
      <c r="Z563" s="1645"/>
      <c r="AA563" s="1645"/>
      <c r="AB563" s="1645"/>
      <c r="AC563" s="1645"/>
      <c r="AD563" s="1645"/>
    </row>
    <row r="564" spans="19:30">
      <c r="S564" s="1645"/>
      <c r="T564" s="1645"/>
      <c r="U564" s="1645"/>
      <c r="V564" s="1645"/>
      <c r="W564" s="1645"/>
      <c r="X564" s="1645"/>
      <c r="Y564" s="1645"/>
      <c r="Z564" s="1645"/>
      <c r="AA564" s="1645"/>
      <c r="AB564" s="1645"/>
      <c r="AC564" s="1645"/>
      <c r="AD564" s="1645"/>
    </row>
    <row r="565" spans="19:30">
      <c r="S565" s="1645"/>
      <c r="T565" s="1645"/>
      <c r="U565" s="1645"/>
      <c r="V565" s="1645"/>
      <c r="W565" s="1645"/>
      <c r="X565" s="1645"/>
      <c r="Y565" s="1645"/>
      <c r="Z565" s="1645"/>
      <c r="AA565" s="1645"/>
      <c r="AB565" s="1645"/>
      <c r="AC565" s="1645"/>
      <c r="AD565" s="1645"/>
    </row>
    <row r="566" spans="19:30">
      <c r="S566" s="1645"/>
      <c r="T566" s="1645"/>
      <c r="U566" s="1645"/>
      <c r="V566" s="1645"/>
      <c r="W566" s="1645"/>
      <c r="X566" s="1645"/>
      <c r="Y566" s="1645"/>
      <c r="Z566" s="1645"/>
      <c r="AA566" s="1645"/>
      <c r="AB566" s="1645"/>
      <c r="AC566" s="1645"/>
      <c r="AD566" s="1645"/>
    </row>
    <row r="567" spans="19:30">
      <c r="S567" s="1645"/>
      <c r="T567" s="1645"/>
      <c r="U567" s="1645"/>
      <c r="V567" s="1645"/>
      <c r="W567" s="1645"/>
      <c r="X567" s="1645"/>
      <c r="Y567" s="1645"/>
      <c r="Z567" s="1645"/>
      <c r="AA567" s="1645"/>
      <c r="AB567" s="1645"/>
      <c r="AC567" s="1645"/>
      <c r="AD567" s="1645"/>
    </row>
    <row r="568" spans="19:30">
      <c r="S568" s="1645"/>
      <c r="T568" s="1645"/>
      <c r="U568" s="1645"/>
      <c r="V568" s="1645"/>
      <c r="W568" s="1645"/>
      <c r="X568" s="1645"/>
      <c r="Y568" s="1645"/>
      <c r="Z568" s="1645"/>
      <c r="AA568" s="1645"/>
      <c r="AB568" s="1645"/>
      <c r="AC568" s="1645"/>
      <c r="AD568" s="1645"/>
    </row>
    <row r="569" spans="19:30">
      <c r="S569" s="1645"/>
      <c r="T569" s="1645"/>
      <c r="U569" s="1645"/>
      <c r="V569" s="1645"/>
      <c r="W569" s="1645"/>
      <c r="X569" s="1645"/>
      <c r="Y569" s="1645"/>
      <c r="Z569" s="1645"/>
      <c r="AA569" s="1645"/>
      <c r="AB569" s="1645"/>
      <c r="AC569" s="1645"/>
      <c r="AD569" s="1645"/>
    </row>
    <row r="570" spans="19:30">
      <c r="S570" s="1645"/>
      <c r="T570" s="1645"/>
      <c r="U570" s="1645"/>
      <c r="V570" s="1645"/>
      <c r="W570" s="1645"/>
      <c r="X570" s="1645"/>
      <c r="Y570" s="1645"/>
      <c r="Z570" s="1645"/>
      <c r="AA570" s="1645"/>
      <c r="AB570" s="1645"/>
      <c r="AC570" s="1645"/>
      <c r="AD570" s="1645"/>
    </row>
    <row r="571" spans="19:30">
      <c r="S571" s="1645"/>
      <c r="T571" s="1645"/>
      <c r="U571" s="1645"/>
      <c r="V571" s="1645"/>
      <c r="W571" s="1645"/>
      <c r="X571" s="1645"/>
      <c r="Y571" s="1645"/>
      <c r="Z571" s="1645"/>
      <c r="AA571" s="1645"/>
      <c r="AB571" s="1645"/>
      <c r="AC571" s="1645"/>
      <c r="AD571" s="1645"/>
    </row>
    <row r="572" spans="19:30">
      <c r="S572" s="1645"/>
      <c r="T572" s="1645"/>
      <c r="U572" s="1645"/>
      <c r="V572" s="1645"/>
      <c r="W572" s="1645"/>
      <c r="X572" s="1645"/>
      <c r="Y572" s="1645"/>
      <c r="Z572" s="1645"/>
      <c r="AA572" s="1645"/>
      <c r="AB572" s="1645"/>
      <c r="AC572" s="1645"/>
      <c r="AD572" s="1645"/>
    </row>
    <row r="573" spans="19:30">
      <c r="S573" s="1645"/>
      <c r="T573" s="1645"/>
      <c r="U573" s="1645"/>
      <c r="V573" s="1645"/>
      <c r="W573" s="1645"/>
      <c r="X573" s="1645"/>
      <c r="Y573" s="1645"/>
      <c r="Z573" s="1645"/>
      <c r="AA573" s="1645"/>
      <c r="AB573" s="1645"/>
      <c r="AC573" s="1645"/>
      <c r="AD573" s="1645"/>
    </row>
    <row r="574" spans="19:30">
      <c r="S574" s="1645"/>
      <c r="T574" s="1645"/>
      <c r="U574" s="1645"/>
      <c r="V574" s="1645"/>
      <c r="W574" s="1645"/>
      <c r="X574" s="1645"/>
      <c r="Y574" s="1645"/>
      <c r="Z574" s="1645"/>
      <c r="AA574" s="1645"/>
      <c r="AB574" s="1645"/>
      <c r="AC574" s="1645"/>
      <c r="AD574" s="1645"/>
    </row>
    <row r="575" spans="19:30">
      <c r="S575" s="1645"/>
      <c r="T575" s="1645"/>
      <c r="U575" s="1645"/>
      <c r="V575" s="1645"/>
      <c r="W575" s="1645"/>
      <c r="X575" s="1645"/>
      <c r="Y575" s="1645"/>
      <c r="Z575" s="1645"/>
      <c r="AA575" s="1645"/>
      <c r="AB575" s="1645"/>
      <c r="AC575" s="1645"/>
      <c r="AD575" s="1645"/>
    </row>
    <row r="576" spans="19:30">
      <c r="S576" s="1645"/>
      <c r="T576" s="1645"/>
      <c r="U576" s="1645"/>
      <c r="V576" s="1645"/>
      <c r="W576" s="1645"/>
      <c r="X576" s="1645"/>
      <c r="Y576" s="1645"/>
      <c r="Z576" s="1645"/>
      <c r="AA576" s="1645"/>
      <c r="AB576" s="1645"/>
      <c r="AC576" s="1645"/>
      <c r="AD576" s="1645"/>
    </row>
    <row r="577" spans="19:30">
      <c r="S577" s="1645"/>
      <c r="T577" s="1645"/>
      <c r="U577" s="1645"/>
      <c r="V577" s="1645"/>
      <c r="W577" s="1645"/>
      <c r="X577" s="1645"/>
      <c r="Y577" s="1645"/>
      <c r="Z577" s="1645"/>
      <c r="AA577" s="1645"/>
      <c r="AB577" s="1645"/>
      <c r="AC577" s="1645"/>
      <c r="AD577" s="1645"/>
    </row>
    <row r="578" spans="19:30">
      <c r="S578" s="1645"/>
      <c r="T578" s="1645"/>
      <c r="U578" s="1645"/>
      <c r="V578" s="1645"/>
      <c r="W578" s="1645"/>
      <c r="X578" s="1645"/>
      <c r="Y578" s="1645"/>
      <c r="Z578" s="1645"/>
      <c r="AA578" s="1645"/>
      <c r="AB578" s="1645"/>
      <c r="AC578" s="1645"/>
      <c r="AD578" s="1645"/>
    </row>
    <row r="579" spans="19:30">
      <c r="S579" s="1645"/>
      <c r="T579" s="1645"/>
      <c r="U579" s="1645"/>
      <c r="V579" s="1645"/>
      <c r="W579" s="1645"/>
      <c r="X579" s="1645"/>
      <c r="Y579" s="1645"/>
      <c r="Z579" s="1645"/>
      <c r="AA579" s="1645"/>
      <c r="AB579" s="1645"/>
      <c r="AC579" s="1645"/>
      <c r="AD579" s="1645"/>
    </row>
    <row r="580" spans="19:30">
      <c r="S580" s="1645"/>
      <c r="T580" s="1645"/>
      <c r="U580" s="1645"/>
      <c r="V580" s="1645"/>
      <c r="W580" s="1645"/>
      <c r="X580" s="1645"/>
      <c r="Y580" s="1645"/>
      <c r="Z580" s="1645"/>
      <c r="AA580" s="1645"/>
      <c r="AB580" s="1645"/>
      <c r="AC580" s="1645"/>
      <c r="AD580" s="1645"/>
    </row>
    <row r="581" spans="19:30">
      <c r="S581" s="1645"/>
      <c r="T581" s="1645"/>
      <c r="U581" s="1645"/>
      <c r="V581" s="1645"/>
      <c r="W581" s="1645"/>
      <c r="X581" s="1645"/>
      <c r="Y581" s="1645"/>
      <c r="Z581" s="1645"/>
      <c r="AA581" s="1645"/>
      <c r="AB581" s="1645"/>
      <c r="AC581" s="1645"/>
      <c r="AD581" s="1645"/>
    </row>
    <row r="582" spans="19:30">
      <c r="S582" s="1645"/>
      <c r="T582" s="1645"/>
      <c r="U582" s="1645"/>
      <c r="V582" s="1645"/>
      <c r="W582" s="1645"/>
      <c r="X582" s="1645"/>
      <c r="Y582" s="1645"/>
      <c r="Z582" s="1645"/>
      <c r="AA582" s="1645"/>
      <c r="AB582" s="1645"/>
      <c r="AC582" s="1645"/>
      <c r="AD582" s="1645"/>
    </row>
    <row r="583" spans="19:30">
      <c r="S583" s="1645"/>
      <c r="T583" s="1645"/>
      <c r="U583" s="1645"/>
      <c r="V583" s="1645"/>
      <c r="W583" s="1645"/>
      <c r="X583" s="1645"/>
      <c r="Y583" s="1645"/>
      <c r="Z583" s="1645"/>
      <c r="AA583" s="1645"/>
      <c r="AB583" s="1645"/>
      <c r="AC583" s="1645"/>
      <c r="AD583" s="1645"/>
    </row>
    <row r="584" spans="19:30">
      <c r="S584" s="1645"/>
      <c r="T584" s="1645"/>
      <c r="U584" s="1645"/>
      <c r="V584" s="1645"/>
      <c r="W584" s="1645"/>
      <c r="X584" s="1645"/>
      <c r="Y584" s="1645"/>
      <c r="Z584" s="1645"/>
      <c r="AA584" s="1645"/>
      <c r="AB584" s="1645"/>
      <c r="AC584" s="1645"/>
      <c r="AD584" s="1645"/>
    </row>
    <row r="585" spans="19:30">
      <c r="S585" s="1645"/>
      <c r="T585" s="1645"/>
      <c r="U585" s="1645"/>
      <c r="V585" s="1645"/>
      <c r="W585" s="1645"/>
      <c r="X585" s="1645"/>
      <c r="Y585" s="1645"/>
      <c r="Z585" s="1645"/>
      <c r="AA585" s="1645"/>
      <c r="AB585" s="1645"/>
      <c r="AC585" s="1645"/>
      <c r="AD585" s="1645"/>
    </row>
    <row r="586" spans="19:30">
      <c r="S586" s="1645"/>
      <c r="T586" s="1645"/>
      <c r="U586" s="1645"/>
      <c r="V586" s="1645"/>
      <c r="W586" s="1645"/>
      <c r="X586" s="1645"/>
      <c r="Y586" s="1645"/>
      <c r="Z586" s="1645"/>
      <c r="AA586" s="1645"/>
      <c r="AB586" s="1645"/>
      <c r="AC586" s="1645"/>
      <c r="AD586" s="1645"/>
    </row>
    <row r="587" spans="19:30">
      <c r="S587" s="1645"/>
      <c r="T587" s="1645"/>
      <c r="U587" s="1645"/>
      <c r="V587" s="1645"/>
      <c r="W587" s="1645"/>
      <c r="X587" s="1645"/>
      <c r="Y587" s="1645"/>
      <c r="Z587" s="1645"/>
      <c r="AA587" s="1645"/>
      <c r="AB587" s="1645"/>
      <c r="AC587" s="1645"/>
      <c r="AD587" s="1645"/>
    </row>
    <row r="588" spans="19:30">
      <c r="S588" s="1645"/>
      <c r="T588" s="1645"/>
      <c r="U588" s="1645"/>
      <c r="V588" s="1645"/>
      <c r="W588" s="1645"/>
      <c r="X588" s="1645"/>
      <c r="Y588" s="1645"/>
      <c r="Z588" s="1645"/>
      <c r="AA588" s="1645"/>
      <c r="AB588" s="1645"/>
      <c r="AC588" s="1645"/>
      <c r="AD588" s="1645"/>
    </row>
    <row r="589" spans="19:30">
      <c r="S589" s="1645"/>
      <c r="T589" s="1645"/>
      <c r="U589" s="1645"/>
      <c r="V589" s="1645"/>
      <c r="W589" s="1645"/>
      <c r="X589" s="1645"/>
      <c r="Y589" s="1645"/>
      <c r="Z589" s="1645"/>
      <c r="AA589" s="1645"/>
      <c r="AB589" s="1645"/>
      <c r="AC589" s="1645"/>
      <c r="AD589" s="1645"/>
    </row>
    <row r="590" spans="19:30">
      <c r="S590" s="1645"/>
      <c r="T590" s="1645"/>
      <c r="U590" s="1645"/>
      <c r="V590" s="1645"/>
      <c r="W590" s="1645"/>
      <c r="X590" s="1645"/>
      <c r="Y590" s="1645"/>
      <c r="Z590" s="1645"/>
      <c r="AA590" s="1645"/>
      <c r="AB590" s="1645"/>
      <c r="AC590" s="1645"/>
      <c r="AD590" s="1645"/>
    </row>
    <row r="591" spans="19:30">
      <c r="S591" s="1645"/>
      <c r="T591" s="1645"/>
      <c r="U591" s="1645"/>
      <c r="V591" s="1645"/>
      <c r="W591" s="1645"/>
      <c r="X591" s="1645"/>
      <c r="Y591" s="1645"/>
      <c r="Z591" s="1645"/>
      <c r="AA591" s="1645"/>
      <c r="AB591" s="1645"/>
      <c r="AC591" s="1645"/>
      <c r="AD591" s="1645"/>
    </row>
    <row r="592" spans="19:30">
      <c r="S592" s="1645"/>
      <c r="T592" s="1645"/>
      <c r="U592" s="1645"/>
      <c r="V592" s="1645"/>
      <c r="W592" s="1645"/>
      <c r="X592" s="1645"/>
      <c r="Y592" s="1645"/>
      <c r="Z592" s="1645"/>
      <c r="AA592" s="1645"/>
      <c r="AB592" s="1645"/>
      <c r="AC592" s="1645"/>
      <c r="AD592" s="1645"/>
    </row>
    <row r="593" spans="19:30">
      <c r="S593" s="1645"/>
      <c r="T593" s="1645"/>
      <c r="U593" s="1645"/>
      <c r="V593" s="1645"/>
      <c r="W593" s="1645"/>
      <c r="X593" s="1645"/>
      <c r="Y593" s="1645"/>
      <c r="Z593" s="1645"/>
      <c r="AA593" s="1645"/>
      <c r="AB593" s="1645"/>
      <c r="AC593" s="1645"/>
      <c r="AD593" s="1645"/>
    </row>
    <row r="594" spans="19:30">
      <c r="S594" s="1645"/>
      <c r="T594" s="1645"/>
      <c r="U594" s="1645"/>
      <c r="V594" s="1645"/>
      <c r="W594" s="1645"/>
      <c r="X594" s="1645"/>
      <c r="Y594" s="1645"/>
      <c r="Z594" s="1645"/>
      <c r="AA594" s="1645"/>
      <c r="AB594" s="1645"/>
      <c r="AC594" s="1645"/>
      <c r="AD594" s="1645"/>
    </row>
    <row r="595" spans="19:30">
      <c r="S595" s="1645"/>
      <c r="T595" s="1645"/>
      <c r="U595" s="1645"/>
      <c r="V595" s="1645"/>
      <c r="W595" s="1645"/>
      <c r="X595" s="1645"/>
      <c r="Y595" s="1645"/>
      <c r="Z595" s="1645"/>
      <c r="AA595" s="1645"/>
      <c r="AB595" s="1645"/>
      <c r="AC595" s="1645"/>
      <c r="AD595" s="1645"/>
    </row>
    <row r="596" spans="19:30">
      <c r="S596" s="1645"/>
      <c r="T596" s="1645"/>
      <c r="U596" s="1645"/>
      <c r="V596" s="1645"/>
      <c r="W596" s="1645"/>
      <c r="X596" s="1645"/>
      <c r="Y596" s="1645"/>
      <c r="Z596" s="1645"/>
      <c r="AA596" s="1645"/>
      <c r="AB596" s="1645"/>
      <c r="AC596" s="1645"/>
      <c r="AD596" s="1645"/>
    </row>
    <row r="597" spans="19:30">
      <c r="S597" s="1645"/>
      <c r="T597" s="1645"/>
      <c r="U597" s="1645"/>
      <c r="V597" s="1645"/>
      <c r="W597" s="1645"/>
      <c r="X597" s="1645"/>
      <c r="Y597" s="1645"/>
      <c r="Z597" s="1645"/>
      <c r="AA597" s="1645"/>
      <c r="AB597" s="1645"/>
      <c r="AC597" s="1645"/>
      <c r="AD597" s="1645"/>
    </row>
    <row r="598" spans="19:30">
      <c r="S598" s="1645"/>
      <c r="T598" s="1645"/>
      <c r="U598" s="1645"/>
      <c r="V598" s="1645"/>
      <c r="W598" s="1645"/>
      <c r="X598" s="1645"/>
      <c r="Y598" s="1645"/>
      <c r="Z598" s="1645"/>
      <c r="AA598" s="1645"/>
      <c r="AB598" s="1645"/>
      <c r="AC598" s="1645"/>
      <c r="AD598" s="1645"/>
    </row>
    <row r="599" spans="19:30">
      <c r="S599" s="1645"/>
      <c r="T599" s="1645"/>
      <c r="U599" s="1645"/>
      <c r="V599" s="1645"/>
      <c r="W599" s="1645"/>
      <c r="X599" s="1645"/>
      <c r="Y599" s="1645"/>
      <c r="Z599" s="1645"/>
      <c r="AA599" s="1645"/>
      <c r="AB599" s="1645"/>
      <c r="AC599" s="1645"/>
      <c r="AD599" s="1645"/>
    </row>
    <row r="600" spans="19:30">
      <c r="S600" s="1645"/>
      <c r="T600" s="1645"/>
      <c r="U600" s="1645"/>
      <c r="V600" s="1645"/>
      <c r="W600" s="1645"/>
      <c r="X600" s="1645"/>
      <c r="Y600" s="1645"/>
      <c r="Z600" s="1645"/>
      <c r="AA600" s="1645"/>
      <c r="AB600" s="1645"/>
      <c r="AC600" s="1645"/>
      <c r="AD600" s="1645"/>
    </row>
    <row r="601" spans="19:30">
      <c r="S601" s="1645"/>
      <c r="T601" s="1645"/>
      <c r="U601" s="1645"/>
      <c r="V601" s="1645"/>
      <c r="W601" s="1645"/>
      <c r="X601" s="1645"/>
      <c r="Y601" s="1645"/>
      <c r="Z601" s="1645"/>
      <c r="AA601" s="1645"/>
      <c r="AB601" s="1645"/>
      <c r="AC601" s="1645"/>
      <c r="AD601" s="1645"/>
    </row>
    <row r="602" spans="19:30">
      <c r="S602" s="1645"/>
      <c r="T602" s="1645"/>
      <c r="U602" s="1645"/>
      <c r="V602" s="1645"/>
      <c r="W602" s="1645"/>
      <c r="X602" s="1645"/>
      <c r="Y602" s="1645"/>
      <c r="Z602" s="1645"/>
      <c r="AA602" s="1645"/>
      <c r="AB602" s="1645"/>
      <c r="AC602" s="1645"/>
      <c r="AD602" s="1645"/>
    </row>
    <row r="603" spans="19:30">
      <c r="S603" s="1645"/>
      <c r="T603" s="1645"/>
      <c r="U603" s="1645"/>
      <c r="V603" s="1645"/>
      <c r="W603" s="1645"/>
      <c r="X603" s="1645"/>
      <c r="Y603" s="1645"/>
      <c r="Z603" s="1645"/>
      <c r="AA603" s="1645"/>
      <c r="AB603" s="1645"/>
      <c r="AC603" s="1645"/>
      <c r="AD603" s="1645"/>
    </row>
    <row r="604" spans="19:30">
      <c r="S604" s="1645"/>
      <c r="T604" s="1645"/>
      <c r="U604" s="1645"/>
      <c r="V604" s="1645"/>
      <c r="W604" s="1645"/>
      <c r="X604" s="1645"/>
      <c r="Y604" s="1645"/>
      <c r="Z604" s="1645"/>
      <c r="AA604" s="1645"/>
      <c r="AB604" s="1645"/>
      <c r="AC604" s="1645"/>
      <c r="AD604" s="1645"/>
    </row>
    <row r="605" spans="19:30">
      <c r="S605" s="1645"/>
      <c r="T605" s="1645"/>
      <c r="U605" s="1645"/>
      <c r="V605" s="1645"/>
      <c r="W605" s="1645"/>
      <c r="X605" s="1645"/>
      <c r="Y605" s="1645"/>
      <c r="Z605" s="1645"/>
      <c r="AA605" s="1645"/>
      <c r="AB605" s="1645"/>
      <c r="AC605" s="1645"/>
      <c r="AD605" s="1645"/>
    </row>
    <row r="606" spans="19:30">
      <c r="S606" s="1645"/>
      <c r="T606" s="1645"/>
      <c r="U606" s="1645"/>
      <c r="V606" s="1645"/>
      <c r="W606" s="1645"/>
      <c r="X606" s="1645"/>
      <c r="Y606" s="1645"/>
      <c r="Z606" s="1645"/>
      <c r="AA606" s="1645"/>
      <c r="AB606" s="1645"/>
      <c r="AC606" s="1645"/>
      <c r="AD606" s="1645"/>
    </row>
    <row r="607" spans="19:30">
      <c r="S607" s="1645"/>
      <c r="T607" s="1645"/>
      <c r="U607" s="1645"/>
      <c r="V607" s="1645"/>
      <c r="W607" s="1645"/>
      <c r="X607" s="1645"/>
      <c r="Y607" s="1645"/>
      <c r="Z607" s="1645"/>
      <c r="AA607" s="1645"/>
      <c r="AB607" s="1645"/>
      <c r="AC607" s="1645"/>
      <c r="AD607" s="1645"/>
    </row>
    <row r="608" spans="19:30">
      <c r="S608" s="1645"/>
      <c r="T608" s="1645"/>
      <c r="U608" s="1645"/>
      <c r="V608" s="1645"/>
      <c r="W608" s="1645"/>
      <c r="X608" s="1645"/>
      <c r="Y608" s="1645"/>
      <c r="Z608" s="1645"/>
      <c r="AA608" s="1645"/>
      <c r="AB608" s="1645"/>
      <c r="AC608" s="1645"/>
      <c r="AD608" s="1645"/>
    </row>
    <row r="609" spans="19:30">
      <c r="S609" s="1645"/>
      <c r="T609" s="1645"/>
      <c r="U609" s="1645"/>
      <c r="V609" s="1645"/>
      <c r="W609" s="1645"/>
      <c r="X609" s="1645"/>
      <c r="Y609" s="1645"/>
      <c r="Z609" s="1645"/>
      <c r="AA609" s="1645"/>
      <c r="AB609" s="1645"/>
      <c r="AC609" s="1645"/>
      <c r="AD609" s="1645"/>
    </row>
    <row r="610" spans="19:30">
      <c r="S610" s="1645"/>
      <c r="T610" s="1645"/>
      <c r="U610" s="1645"/>
      <c r="V610" s="1645"/>
      <c r="W610" s="1645"/>
      <c r="X610" s="1645"/>
      <c r="Y610" s="1645"/>
      <c r="Z610" s="1645"/>
      <c r="AA610" s="1645"/>
      <c r="AB610" s="1645"/>
      <c r="AC610" s="1645"/>
      <c r="AD610" s="1645"/>
    </row>
    <row r="611" spans="19:30">
      <c r="S611" s="1645"/>
      <c r="T611" s="1645"/>
      <c r="U611" s="1645"/>
      <c r="V611" s="1645"/>
      <c r="W611" s="1645"/>
      <c r="X611" s="1645"/>
      <c r="Y611" s="1645"/>
      <c r="Z611" s="1645"/>
      <c r="AA611" s="1645"/>
      <c r="AB611" s="1645"/>
      <c r="AC611" s="1645"/>
      <c r="AD611" s="1645"/>
    </row>
    <row r="612" spans="19:30">
      <c r="S612" s="1645"/>
      <c r="T612" s="1645"/>
      <c r="U612" s="1645"/>
      <c r="V612" s="1645"/>
      <c r="W612" s="1645"/>
      <c r="X612" s="1645"/>
      <c r="Y612" s="1645"/>
      <c r="Z612" s="1645"/>
      <c r="AA612" s="1645"/>
      <c r="AB612" s="1645"/>
      <c r="AC612" s="1645"/>
      <c r="AD612" s="1645"/>
    </row>
    <row r="613" spans="19:30">
      <c r="S613" s="1645"/>
      <c r="T613" s="1645"/>
      <c r="U613" s="1645"/>
      <c r="V613" s="1645"/>
      <c r="W613" s="1645"/>
      <c r="X613" s="1645"/>
      <c r="Y613" s="1645"/>
      <c r="Z613" s="1645"/>
      <c r="AA613" s="1645"/>
      <c r="AB613" s="1645"/>
      <c r="AC613" s="1645"/>
      <c r="AD613" s="1645"/>
    </row>
    <row r="614" spans="19:30">
      <c r="S614" s="1645"/>
      <c r="T614" s="1645"/>
      <c r="U614" s="1645"/>
      <c r="V614" s="1645"/>
      <c r="W614" s="1645"/>
      <c r="X614" s="1645"/>
      <c r="Y614" s="1645"/>
      <c r="Z614" s="1645"/>
      <c r="AA614" s="1645"/>
      <c r="AB614" s="1645"/>
      <c r="AC614" s="1645"/>
      <c r="AD614" s="1645"/>
    </row>
    <row r="615" spans="19:30">
      <c r="S615" s="1645"/>
      <c r="T615" s="1645"/>
      <c r="U615" s="1645"/>
      <c r="V615" s="1645"/>
      <c r="W615" s="1645"/>
      <c r="X615" s="1645"/>
      <c r="Y615" s="1645"/>
      <c r="Z615" s="1645"/>
      <c r="AA615" s="1645"/>
      <c r="AB615" s="1645"/>
      <c r="AC615" s="1645"/>
      <c r="AD615" s="1645"/>
    </row>
    <row r="616" spans="19:30">
      <c r="S616" s="1645"/>
      <c r="T616" s="1645"/>
      <c r="U616" s="1645"/>
      <c r="V616" s="1645"/>
      <c r="W616" s="1645"/>
      <c r="X616" s="1645"/>
      <c r="Y616" s="1645"/>
      <c r="Z616" s="1645"/>
      <c r="AA616" s="1645"/>
      <c r="AB616" s="1645"/>
      <c r="AC616" s="1645"/>
      <c r="AD616" s="1645"/>
    </row>
    <row r="617" spans="19:30">
      <c r="S617" s="1645"/>
      <c r="T617" s="1645"/>
      <c r="U617" s="1645"/>
      <c r="V617" s="1645"/>
      <c r="W617" s="1645"/>
      <c r="X617" s="1645"/>
      <c r="Y617" s="1645"/>
      <c r="Z617" s="1645"/>
      <c r="AA617" s="1645"/>
      <c r="AB617" s="1645"/>
      <c r="AC617" s="1645"/>
      <c r="AD617" s="1645"/>
    </row>
    <row r="618" spans="19:30">
      <c r="S618" s="1645"/>
      <c r="T618" s="1645"/>
      <c r="U618" s="1645"/>
      <c r="V618" s="1645"/>
      <c r="W618" s="1645"/>
      <c r="X618" s="1645"/>
      <c r="Y618" s="1645"/>
      <c r="Z618" s="1645"/>
      <c r="AA618" s="1645"/>
      <c r="AB618" s="1645"/>
      <c r="AC618" s="1645"/>
      <c r="AD618" s="1645"/>
    </row>
    <row r="619" spans="19:30">
      <c r="S619" s="1645"/>
      <c r="T619" s="1645"/>
      <c r="U619" s="1645"/>
      <c r="V619" s="1645"/>
      <c r="W619" s="1645"/>
      <c r="X619" s="1645"/>
      <c r="Y619" s="1645"/>
      <c r="Z619" s="1645"/>
      <c r="AA619" s="1645"/>
      <c r="AB619" s="1645"/>
      <c r="AC619" s="1645"/>
      <c r="AD619" s="1645"/>
    </row>
    <row r="620" spans="19:30">
      <c r="S620" s="1645"/>
      <c r="T620" s="1645"/>
      <c r="U620" s="1645"/>
      <c r="V620" s="1645"/>
      <c r="W620" s="1645"/>
      <c r="X620" s="1645"/>
      <c r="Y620" s="1645"/>
      <c r="Z620" s="1645"/>
      <c r="AA620" s="1645"/>
      <c r="AB620" s="1645"/>
      <c r="AC620" s="1645"/>
      <c r="AD620" s="1645"/>
    </row>
    <row r="621" spans="19:30">
      <c r="S621" s="1645"/>
      <c r="T621" s="1645"/>
      <c r="U621" s="1645"/>
      <c r="V621" s="1645"/>
      <c r="W621" s="1645"/>
      <c r="X621" s="1645"/>
      <c r="Y621" s="1645"/>
      <c r="Z621" s="1645"/>
      <c r="AA621" s="1645"/>
      <c r="AB621" s="1645"/>
      <c r="AC621" s="1645"/>
      <c r="AD621" s="1645"/>
    </row>
    <row r="622" spans="19:30">
      <c r="S622" s="1645"/>
      <c r="T622" s="1645"/>
      <c r="U622" s="1645"/>
      <c r="V622" s="1645"/>
      <c r="W622" s="1645"/>
      <c r="X622" s="1645"/>
      <c r="Y622" s="1645"/>
      <c r="Z622" s="1645"/>
      <c r="AA622" s="1645"/>
      <c r="AB622" s="1645"/>
      <c r="AC622" s="1645"/>
      <c r="AD622" s="1645"/>
    </row>
    <row r="623" spans="19:30">
      <c r="S623" s="1645"/>
      <c r="T623" s="1645"/>
      <c r="U623" s="1645"/>
      <c r="V623" s="1645"/>
      <c r="W623" s="1645"/>
      <c r="X623" s="1645"/>
      <c r="Y623" s="1645"/>
      <c r="Z623" s="1645"/>
      <c r="AA623" s="1645"/>
      <c r="AB623" s="1645"/>
      <c r="AC623" s="1645"/>
      <c r="AD623" s="1645"/>
    </row>
    <row r="624" spans="19:30">
      <c r="S624" s="1645"/>
      <c r="T624" s="1645"/>
      <c r="U624" s="1645"/>
      <c r="V624" s="1645"/>
      <c r="W624" s="1645"/>
      <c r="X624" s="1645"/>
      <c r="Y624" s="1645"/>
      <c r="Z624" s="1645"/>
      <c r="AA624" s="1645"/>
      <c r="AB624" s="1645"/>
      <c r="AC624" s="1645"/>
      <c r="AD624" s="1645"/>
    </row>
    <row r="625" spans="19:30">
      <c r="S625" s="1645"/>
      <c r="T625" s="1645"/>
      <c r="U625" s="1645"/>
      <c r="V625" s="1645"/>
      <c r="W625" s="1645"/>
      <c r="X625" s="1645"/>
      <c r="Y625" s="1645"/>
      <c r="Z625" s="1645"/>
      <c r="AA625" s="1645"/>
      <c r="AB625" s="1645"/>
      <c r="AC625" s="1645"/>
      <c r="AD625" s="1645"/>
    </row>
    <row r="626" spans="19:30">
      <c r="S626" s="1645"/>
      <c r="T626" s="1645"/>
      <c r="U626" s="1645"/>
      <c r="V626" s="1645"/>
      <c r="W626" s="1645"/>
      <c r="X626" s="1645"/>
      <c r="Y626" s="1645"/>
      <c r="Z626" s="1645"/>
      <c r="AA626" s="1645"/>
      <c r="AB626" s="1645"/>
      <c r="AC626" s="1645"/>
      <c r="AD626" s="1645"/>
    </row>
    <row r="627" spans="19:30">
      <c r="S627" s="1645"/>
      <c r="T627" s="1645"/>
      <c r="U627" s="1645"/>
      <c r="V627" s="1645"/>
      <c r="W627" s="1645"/>
      <c r="X627" s="1645"/>
      <c r="Y627" s="1645"/>
      <c r="Z627" s="1645"/>
      <c r="AA627" s="1645"/>
      <c r="AB627" s="1645"/>
      <c r="AC627" s="1645"/>
      <c r="AD627" s="1645"/>
    </row>
    <row r="628" spans="19:30">
      <c r="S628" s="1645"/>
      <c r="T628" s="1645"/>
      <c r="U628" s="1645"/>
      <c r="V628" s="1645"/>
      <c r="W628" s="1645"/>
      <c r="X628" s="1645"/>
      <c r="Y628" s="1645"/>
      <c r="Z628" s="1645"/>
      <c r="AA628" s="1645"/>
      <c r="AB628" s="1645"/>
      <c r="AC628" s="1645"/>
      <c r="AD628" s="1645"/>
    </row>
    <row r="629" spans="19:30">
      <c r="S629" s="1645"/>
      <c r="T629" s="1645"/>
      <c r="U629" s="1645"/>
      <c r="V629" s="1645"/>
      <c r="W629" s="1645"/>
      <c r="X629" s="1645"/>
      <c r="Y629" s="1645"/>
      <c r="Z629" s="1645"/>
      <c r="AA629" s="1645"/>
      <c r="AB629" s="1645"/>
      <c r="AC629" s="1645"/>
      <c r="AD629" s="1645"/>
    </row>
    <row r="630" spans="19:30">
      <c r="S630" s="1645"/>
      <c r="T630" s="1645"/>
      <c r="U630" s="1645"/>
      <c r="V630" s="1645"/>
      <c r="W630" s="1645"/>
      <c r="X630" s="1645"/>
      <c r="Y630" s="1645"/>
      <c r="Z630" s="1645"/>
      <c r="AA630" s="1645"/>
      <c r="AB630" s="1645"/>
      <c r="AC630" s="1645"/>
      <c r="AD630" s="1645"/>
    </row>
    <row r="631" spans="19:30">
      <c r="S631" s="1645"/>
      <c r="T631" s="1645"/>
      <c r="U631" s="1645"/>
      <c r="V631" s="1645"/>
      <c r="W631" s="1645"/>
      <c r="X631" s="1645"/>
      <c r="Y631" s="1645"/>
      <c r="Z631" s="1645"/>
      <c r="AA631" s="1645"/>
      <c r="AB631" s="1645"/>
      <c r="AC631" s="1645"/>
      <c r="AD631" s="1645"/>
    </row>
    <row r="632" spans="19:30">
      <c r="S632" s="1645"/>
      <c r="T632" s="1645"/>
      <c r="U632" s="1645"/>
      <c r="V632" s="1645"/>
      <c r="W632" s="1645"/>
      <c r="X632" s="1645"/>
      <c r="Y632" s="1645"/>
      <c r="Z632" s="1645"/>
      <c r="AA632" s="1645"/>
      <c r="AB632" s="1645"/>
      <c r="AC632" s="1645"/>
      <c r="AD632" s="1645"/>
    </row>
    <row r="633" spans="19:30">
      <c r="S633" s="1645"/>
      <c r="T633" s="1645"/>
      <c r="U633" s="1645"/>
      <c r="V633" s="1645"/>
      <c r="W633" s="1645"/>
      <c r="X633" s="1645"/>
      <c r="Y633" s="1645"/>
      <c r="Z633" s="1645"/>
      <c r="AA633" s="1645"/>
      <c r="AB633" s="1645"/>
      <c r="AC633" s="1645"/>
      <c r="AD633" s="1645"/>
    </row>
    <row r="634" spans="19:30">
      <c r="S634" s="1645"/>
      <c r="T634" s="1645"/>
      <c r="U634" s="1645"/>
      <c r="V634" s="1645"/>
      <c r="W634" s="1645"/>
      <c r="X634" s="1645"/>
      <c r="Y634" s="1645"/>
      <c r="Z634" s="1645"/>
      <c r="AA634" s="1645"/>
      <c r="AB634" s="1645"/>
      <c r="AC634" s="1645"/>
      <c r="AD634" s="1645"/>
    </row>
    <row r="635" spans="19:30">
      <c r="S635" s="1645"/>
      <c r="T635" s="1645"/>
      <c r="U635" s="1645"/>
      <c r="V635" s="1645"/>
      <c r="W635" s="1645"/>
      <c r="X635" s="1645"/>
      <c r="Y635" s="1645"/>
      <c r="Z635" s="1645"/>
      <c r="AA635" s="1645"/>
      <c r="AB635" s="1645"/>
      <c r="AC635" s="1645"/>
      <c r="AD635" s="1645"/>
    </row>
    <row r="636" spans="19:30">
      <c r="S636" s="1645"/>
      <c r="T636" s="1645"/>
      <c r="U636" s="1645"/>
      <c r="V636" s="1645"/>
      <c r="W636" s="1645"/>
      <c r="X636" s="1645"/>
      <c r="Y636" s="1645"/>
      <c r="Z636" s="1645"/>
      <c r="AA636" s="1645"/>
      <c r="AB636" s="1645"/>
      <c r="AC636" s="1645"/>
      <c r="AD636" s="1645"/>
    </row>
    <row r="637" spans="19:30">
      <c r="S637" s="1645"/>
      <c r="T637" s="1645"/>
      <c r="U637" s="1645"/>
      <c r="V637" s="1645"/>
      <c r="W637" s="1645"/>
      <c r="X637" s="1645"/>
      <c r="Y637" s="1645"/>
      <c r="Z637" s="1645"/>
      <c r="AA637" s="1645"/>
      <c r="AB637" s="1645"/>
      <c r="AC637" s="1645"/>
      <c r="AD637" s="1645"/>
    </row>
    <row r="638" spans="19:30">
      <c r="S638" s="1645"/>
      <c r="T638" s="1645"/>
      <c r="U638" s="1645"/>
      <c r="V638" s="1645"/>
      <c r="W638" s="1645"/>
      <c r="X638" s="1645"/>
      <c r="Y638" s="1645"/>
      <c r="Z638" s="1645"/>
      <c r="AA638" s="1645"/>
      <c r="AB638" s="1645"/>
      <c r="AC638" s="1645"/>
      <c r="AD638" s="1645"/>
    </row>
    <row r="639" spans="19:30">
      <c r="S639" s="1645"/>
      <c r="T639" s="1645"/>
      <c r="U639" s="1645"/>
      <c r="V639" s="1645"/>
      <c r="W639" s="1645"/>
      <c r="X639" s="1645"/>
      <c r="Y639" s="1645"/>
      <c r="Z639" s="1645"/>
      <c r="AA639" s="1645"/>
      <c r="AB639" s="1645"/>
      <c r="AC639" s="1645"/>
      <c r="AD639" s="1645"/>
    </row>
    <row r="640" spans="19:30">
      <c r="S640" s="1645"/>
      <c r="T640" s="1645"/>
      <c r="U640" s="1645"/>
      <c r="V640" s="1645"/>
      <c r="W640" s="1645"/>
      <c r="X640" s="1645"/>
      <c r="Y640" s="1645"/>
      <c r="Z640" s="1645"/>
      <c r="AA640" s="1645"/>
      <c r="AB640" s="1645"/>
      <c r="AC640" s="1645"/>
      <c r="AD640" s="1645"/>
    </row>
    <row r="641" spans="19:30">
      <c r="S641" s="1645"/>
      <c r="T641" s="1645"/>
      <c r="U641" s="1645"/>
      <c r="V641" s="1645"/>
      <c r="W641" s="1645"/>
      <c r="X641" s="1645"/>
      <c r="Y641" s="1645"/>
      <c r="Z641" s="1645"/>
      <c r="AA641" s="1645"/>
      <c r="AB641" s="1645"/>
      <c r="AC641" s="1645"/>
      <c r="AD641" s="1645"/>
    </row>
    <row r="642" spans="19:30">
      <c r="S642" s="1645"/>
      <c r="T642" s="1645"/>
      <c r="U642" s="1645"/>
      <c r="V642" s="1645"/>
      <c r="W642" s="1645"/>
      <c r="X642" s="1645"/>
      <c r="Y642" s="1645"/>
      <c r="Z642" s="1645"/>
      <c r="AA642" s="1645"/>
      <c r="AB642" s="1645"/>
      <c r="AC642" s="1645"/>
      <c r="AD642" s="1645"/>
    </row>
    <row r="643" spans="19:30">
      <c r="S643" s="1645"/>
      <c r="T643" s="1645"/>
      <c r="U643" s="1645"/>
      <c r="V643" s="1645"/>
      <c r="W643" s="1645"/>
      <c r="X643" s="1645"/>
      <c r="Y643" s="1645"/>
      <c r="Z643" s="1645"/>
      <c r="AA643" s="1645"/>
      <c r="AB643" s="1645"/>
      <c r="AC643" s="1645"/>
      <c r="AD643" s="1645"/>
    </row>
    <row r="644" spans="19:30">
      <c r="S644" s="1645"/>
      <c r="T644" s="1645"/>
      <c r="U644" s="1645"/>
      <c r="V644" s="1645"/>
      <c r="W644" s="1645"/>
      <c r="X644" s="1645"/>
      <c r="Y644" s="1645"/>
      <c r="Z644" s="1645"/>
      <c r="AA644" s="1645"/>
      <c r="AB644" s="1645"/>
      <c r="AC644" s="1645"/>
      <c r="AD644" s="1645"/>
    </row>
    <row r="645" spans="19:30">
      <c r="S645" s="1645"/>
      <c r="T645" s="1645"/>
      <c r="U645" s="1645"/>
      <c r="V645" s="1645"/>
      <c r="W645" s="1645"/>
      <c r="X645" s="1645"/>
      <c r="Y645" s="1645"/>
      <c r="Z645" s="1645"/>
      <c r="AA645" s="1645"/>
      <c r="AB645" s="1645"/>
      <c r="AC645" s="1645"/>
      <c r="AD645" s="1645"/>
    </row>
    <row r="646" spans="19:30">
      <c r="S646" s="1645"/>
      <c r="T646" s="1645"/>
      <c r="U646" s="1645"/>
      <c r="V646" s="1645"/>
      <c r="W646" s="1645"/>
      <c r="X646" s="1645"/>
      <c r="Y646" s="1645"/>
      <c r="Z646" s="1645"/>
      <c r="AA646" s="1645"/>
      <c r="AB646" s="1645"/>
      <c r="AC646" s="1645"/>
      <c r="AD646" s="1645"/>
    </row>
    <row r="647" spans="19:30">
      <c r="S647" s="1645"/>
      <c r="T647" s="1645"/>
      <c r="U647" s="1645"/>
      <c r="V647" s="1645"/>
      <c r="W647" s="1645"/>
      <c r="X647" s="1645"/>
      <c r="Y647" s="1645"/>
      <c r="Z647" s="1645"/>
      <c r="AA647" s="1645"/>
      <c r="AB647" s="1645"/>
      <c r="AC647" s="1645"/>
      <c r="AD647" s="1645"/>
    </row>
    <row r="648" spans="19:30">
      <c r="S648" s="1645"/>
      <c r="T648" s="1645"/>
      <c r="U648" s="1645"/>
      <c r="V648" s="1645"/>
      <c r="W648" s="1645"/>
      <c r="X648" s="1645"/>
      <c r="Y648" s="1645"/>
      <c r="Z648" s="1645"/>
      <c r="AA648" s="1645"/>
      <c r="AB648" s="1645"/>
      <c r="AC648" s="1645"/>
      <c r="AD648" s="1645"/>
    </row>
    <row r="649" spans="19:30">
      <c r="S649" s="1645"/>
      <c r="T649" s="1645"/>
      <c r="U649" s="1645"/>
      <c r="V649" s="1645"/>
      <c r="W649" s="1645"/>
      <c r="X649" s="1645"/>
      <c r="Y649" s="1645"/>
      <c r="Z649" s="1645"/>
      <c r="AA649" s="1645"/>
      <c r="AB649" s="1645"/>
      <c r="AC649" s="1645"/>
      <c r="AD649" s="1645"/>
    </row>
    <row r="650" spans="19:30">
      <c r="S650" s="1645"/>
      <c r="T650" s="1645"/>
      <c r="U650" s="1645"/>
      <c r="V650" s="1645"/>
      <c r="W650" s="1645"/>
      <c r="X650" s="1645"/>
      <c r="Y650" s="1645"/>
      <c r="Z650" s="1645"/>
      <c r="AA650" s="1645"/>
      <c r="AB650" s="1645"/>
      <c r="AC650" s="1645"/>
      <c r="AD650" s="1645"/>
    </row>
    <row r="651" spans="19:30">
      <c r="S651" s="1645"/>
      <c r="T651" s="1645"/>
      <c r="U651" s="1645"/>
      <c r="V651" s="1645"/>
      <c r="W651" s="1645"/>
      <c r="X651" s="1645"/>
      <c r="Y651" s="1645"/>
      <c r="Z651" s="1645"/>
      <c r="AA651" s="1645"/>
      <c r="AB651" s="1645"/>
      <c r="AC651" s="1645"/>
      <c r="AD651" s="1645"/>
    </row>
    <row r="652" spans="19:30">
      <c r="S652" s="1645"/>
      <c r="T652" s="1645"/>
      <c r="U652" s="1645"/>
      <c r="V652" s="1645"/>
      <c r="W652" s="1645"/>
      <c r="X652" s="1645"/>
      <c r="Y652" s="1645"/>
      <c r="Z652" s="1645"/>
      <c r="AA652" s="1645"/>
      <c r="AB652" s="1645"/>
      <c r="AC652" s="1645"/>
      <c r="AD652" s="1645"/>
    </row>
    <row r="653" spans="19:30">
      <c r="S653" s="1645"/>
      <c r="T653" s="1645"/>
      <c r="U653" s="1645"/>
      <c r="V653" s="1645"/>
      <c r="W653" s="1645"/>
      <c r="X653" s="1645"/>
      <c r="Y653" s="1645"/>
      <c r="Z653" s="1645"/>
      <c r="AA653" s="1645"/>
      <c r="AB653" s="1645"/>
      <c r="AC653" s="1645"/>
      <c r="AD653" s="1645"/>
    </row>
    <row r="654" spans="19:30">
      <c r="S654" s="1645"/>
      <c r="T654" s="1645"/>
      <c r="U654" s="1645"/>
      <c r="V654" s="1645"/>
      <c r="W654" s="1645"/>
      <c r="X654" s="1645"/>
      <c r="Y654" s="1645"/>
      <c r="Z654" s="1645"/>
      <c r="AA654" s="1645"/>
      <c r="AB654" s="1645"/>
      <c r="AC654" s="1645"/>
      <c r="AD654" s="1645"/>
    </row>
    <row r="655" spans="19:30">
      <c r="S655" s="1645"/>
      <c r="T655" s="1645"/>
      <c r="U655" s="1645"/>
      <c r="V655" s="1645"/>
      <c r="W655" s="1645"/>
      <c r="X655" s="1645"/>
      <c r="Y655" s="1645"/>
      <c r="Z655" s="1645"/>
      <c r="AA655" s="1645"/>
      <c r="AB655" s="1645"/>
      <c r="AC655" s="1645"/>
      <c r="AD655" s="1645"/>
    </row>
    <row r="656" spans="19:30">
      <c r="S656" s="1645"/>
      <c r="T656" s="1645"/>
      <c r="U656" s="1645"/>
      <c r="V656" s="1645"/>
      <c r="W656" s="1645"/>
      <c r="X656" s="1645"/>
      <c r="Y656" s="1645"/>
      <c r="Z656" s="1645"/>
      <c r="AA656" s="1645"/>
      <c r="AB656" s="1645"/>
      <c r="AC656" s="1645"/>
      <c r="AD656" s="1645"/>
    </row>
    <row r="657" spans="19:30">
      <c r="S657" s="1645"/>
      <c r="T657" s="1645"/>
      <c r="U657" s="1645"/>
      <c r="V657" s="1645"/>
      <c r="W657" s="1645"/>
      <c r="X657" s="1645"/>
      <c r="Y657" s="1645"/>
      <c r="Z657" s="1645"/>
      <c r="AA657" s="1645"/>
      <c r="AB657" s="1645"/>
      <c r="AC657" s="1645"/>
      <c r="AD657" s="1645"/>
    </row>
    <row r="658" spans="19:30">
      <c r="S658" s="1645"/>
      <c r="T658" s="1645"/>
      <c r="U658" s="1645"/>
      <c r="V658" s="1645"/>
      <c r="W658" s="1645"/>
      <c r="X658" s="1645"/>
      <c r="Y658" s="1645"/>
      <c r="Z658" s="1645"/>
      <c r="AA658" s="1645"/>
      <c r="AB658" s="1645"/>
      <c r="AC658" s="1645"/>
      <c r="AD658" s="1645"/>
    </row>
    <row r="659" spans="19:30">
      <c r="S659" s="1645"/>
      <c r="T659" s="1645"/>
      <c r="U659" s="1645"/>
      <c r="V659" s="1645"/>
      <c r="W659" s="1645"/>
      <c r="X659" s="1645"/>
      <c r="Y659" s="1645"/>
      <c r="Z659" s="1645"/>
      <c r="AA659" s="1645"/>
      <c r="AB659" s="1645"/>
      <c r="AC659" s="1645"/>
      <c r="AD659" s="1645"/>
    </row>
    <row r="660" spans="19:30">
      <c r="S660" s="1645"/>
      <c r="T660" s="1645"/>
      <c r="U660" s="1645"/>
      <c r="V660" s="1645"/>
      <c r="W660" s="1645"/>
      <c r="X660" s="1645"/>
      <c r="Y660" s="1645"/>
      <c r="Z660" s="1645"/>
      <c r="AA660" s="1645"/>
      <c r="AB660" s="1645"/>
      <c r="AC660" s="1645"/>
      <c r="AD660" s="1645"/>
    </row>
    <row r="661" spans="19:30">
      <c r="S661" s="1645"/>
      <c r="T661" s="1645"/>
      <c r="U661" s="1645"/>
      <c r="V661" s="1645"/>
      <c r="W661" s="1645"/>
      <c r="X661" s="1645"/>
      <c r="Y661" s="1645"/>
      <c r="Z661" s="1645"/>
      <c r="AA661" s="1645"/>
      <c r="AB661" s="1645"/>
      <c r="AC661" s="1645"/>
      <c r="AD661" s="1645"/>
    </row>
    <row r="662" spans="19:30">
      <c r="S662" s="1645"/>
      <c r="T662" s="1645"/>
      <c r="U662" s="1645"/>
      <c r="V662" s="1645"/>
      <c r="W662" s="1645"/>
      <c r="X662" s="1645"/>
      <c r="Y662" s="1645"/>
      <c r="Z662" s="1645"/>
      <c r="AA662" s="1645"/>
      <c r="AB662" s="1645"/>
      <c r="AC662" s="1645"/>
      <c r="AD662" s="1645"/>
    </row>
    <row r="663" spans="19:30">
      <c r="S663" s="1645"/>
      <c r="T663" s="1645"/>
      <c r="U663" s="1645"/>
      <c r="V663" s="1645"/>
      <c r="W663" s="1645"/>
      <c r="X663" s="1645"/>
      <c r="Y663" s="1645"/>
      <c r="Z663" s="1645"/>
      <c r="AA663" s="1645"/>
      <c r="AB663" s="1645"/>
      <c r="AC663" s="1645"/>
      <c r="AD663" s="1645"/>
    </row>
    <row r="664" spans="19:30">
      <c r="S664" s="1645"/>
      <c r="T664" s="1645"/>
      <c r="U664" s="1645"/>
      <c r="V664" s="1645"/>
      <c r="W664" s="1645"/>
      <c r="X664" s="1645"/>
      <c r="Y664" s="1645"/>
      <c r="Z664" s="1645"/>
      <c r="AA664" s="1645"/>
      <c r="AB664" s="1645"/>
      <c r="AC664" s="1645"/>
      <c r="AD664" s="1645"/>
    </row>
    <row r="665" spans="19:30">
      <c r="S665" s="1645"/>
      <c r="T665" s="1645"/>
      <c r="U665" s="1645"/>
      <c r="V665" s="1645"/>
      <c r="W665" s="1645"/>
      <c r="X665" s="1645"/>
      <c r="Y665" s="1645"/>
      <c r="Z665" s="1645"/>
      <c r="AA665" s="1645"/>
      <c r="AB665" s="1645"/>
      <c r="AC665" s="1645"/>
      <c r="AD665" s="1645"/>
    </row>
    <row r="666" spans="19:30">
      <c r="S666" s="1645"/>
      <c r="T666" s="1645"/>
      <c r="U666" s="1645"/>
      <c r="V666" s="1645"/>
      <c r="W666" s="1645"/>
      <c r="X666" s="1645"/>
      <c r="Y666" s="1645"/>
      <c r="Z666" s="1645"/>
      <c r="AA666" s="1645"/>
      <c r="AB666" s="1645"/>
      <c r="AC666" s="1645"/>
      <c r="AD666" s="1645"/>
    </row>
    <row r="667" spans="19:30">
      <c r="S667" s="1645"/>
      <c r="T667" s="1645"/>
      <c r="U667" s="1645"/>
      <c r="V667" s="1645"/>
      <c r="W667" s="1645"/>
      <c r="X667" s="1645"/>
      <c r="Y667" s="1645"/>
      <c r="Z667" s="1645"/>
      <c r="AA667" s="1645"/>
      <c r="AB667" s="1645"/>
      <c r="AC667" s="1645"/>
      <c r="AD667" s="1645"/>
    </row>
    <row r="668" spans="19:30">
      <c r="S668" s="1645"/>
      <c r="T668" s="1645"/>
      <c r="U668" s="1645"/>
      <c r="V668" s="1645"/>
      <c r="W668" s="1645"/>
      <c r="X668" s="1645"/>
      <c r="Y668" s="1645"/>
      <c r="Z668" s="1645"/>
      <c r="AA668" s="1645"/>
      <c r="AB668" s="1645"/>
      <c r="AC668" s="1645"/>
      <c r="AD668" s="1645"/>
    </row>
    <row r="669" spans="19:30">
      <c r="S669" s="1645"/>
      <c r="T669" s="1645"/>
      <c r="U669" s="1645"/>
      <c r="V669" s="1645"/>
      <c r="W669" s="1645"/>
      <c r="X669" s="1645"/>
      <c r="Y669" s="1645"/>
      <c r="Z669" s="1645"/>
      <c r="AA669" s="1645"/>
      <c r="AB669" s="1645"/>
      <c r="AC669" s="1645"/>
      <c r="AD669" s="1645"/>
    </row>
    <row r="670" spans="19:30">
      <c r="S670" s="1645"/>
      <c r="T670" s="1645"/>
      <c r="U670" s="1645"/>
      <c r="V670" s="1645"/>
      <c r="W670" s="1645"/>
      <c r="X670" s="1645"/>
      <c r="Y670" s="1645"/>
      <c r="Z670" s="1645"/>
      <c r="AA670" s="1645"/>
      <c r="AB670" s="1645"/>
      <c r="AC670" s="1645"/>
      <c r="AD670" s="1645"/>
    </row>
    <row r="671" spans="19:30">
      <c r="S671" s="1645"/>
      <c r="T671" s="1645"/>
      <c r="U671" s="1645"/>
      <c r="V671" s="1645"/>
      <c r="W671" s="1645"/>
      <c r="X671" s="1645"/>
      <c r="Y671" s="1645"/>
      <c r="Z671" s="1645"/>
      <c r="AA671" s="1645"/>
      <c r="AB671" s="1645"/>
      <c r="AC671" s="1645"/>
      <c r="AD671" s="1645"/>
    </row>
    <row r="672" spans="19:30">
      <c r="S672" s="1645"/>
      <c r="T672" s="1645"/>
      <c r="U672" s="1645"/>
      <c r="V672" s="1645"/>
      <c r="W672" s="1645"/>
      <c r="X672" s="1645"/>
      <c r="Y672" s="1645"/>
      <c r="Z672" s="1645"/>
      <c r="AA672" s="1645"/>
      <c r="AB672" s="1645"/>
      <c r="AC672" s="1645"/>
      <c r="AD672" s="1645"/>
    </row>
    <row r="673" spans="19:30">
      <c r="S673" s="1645"/>
      <c r="T673" s="1645"/>
      <c r="U673" s="1645"/>
      <c r="V673" s="1645"/>
      <c r="W673" s="1645"/>
      <c r="X673" s="1645"/>
      <c r="Y673" s="1645"/>
      <c r="Z673" s="1645"/>
      <c r="AA673" s="1645"/>
      <c r="AB673" s="1645"/>
      <c r="AC673" s="1645"/>
      <c r="AD673" s="1645"/>
    </row>
    <row r="674" spans="19:30">
      <c r="S674" s="1645"/>
      <c r="T674" s="1645"/>
      <c r="U674" s="1645"/>
      <c r="V674" s="1645"/>
      <c r="W674" s="1645"/>
      <c r="X674" s="1645"/>
      <c r="Y674" s="1645"/>
      <c r="Z674" s="1645"/>
      <c r="AA674" s="1645"/>
      <c r="AB674" s="1645"/>
      <c r="AC674" s="1645"/>
      <c r="AD674" s="1645"/>
    </row>
    <row r="675" spans="19:30">
      <c r="S675" s="1645"/>
      <c r="T675" s="1645"/>
      <c r="U675" s="1645"/>
      <c r="V675" s="1645"/>
      <c r="W675" s="1645"/>
      <c r="X675" s="1645"/>
      <c r="Y675" s="1645"/>
      <c r="Z675" s="1645"/>
      <c r="AA675" s="1645"/>
      <c r="AB675" s="1645"/>
      <c r="AC675" s="1645"/>
      <c r="AD675" s="1645"/>
    </row>
    <row r="676" spans="19:30">
      <c r="S676" s="1645"/>
      <c r="T676" s="1645"/>
      <c r="U676" s="1645"/>
      <c r="V676" s="1645"/>
      <c r="W676" s="1645"/>
      <c r="X676" s="1645"/>
      <c r="Y676" s="1645"/>
      <c r="Z676" s="1645"/>
      <c r="AA676" s="1645"/>
      <c r="AB676" s="1645"/>
      <c r="AC676" s="1645"/>
      <c r="AD676" s="1645"/>
    </row>
    <row r="677" spans="19:30">
      <c r="S677" s="1645"/>
      <c r="T677" s="1645"/>
      <c r="U677" s="1645"/>
      <c r="V677" s="1645"/>
      <c r="W677" s="1645"/>
      <c r="X677" s="1645"/>
      <c r="Y677" s="1645"/>
      <c r="Z677" s="1645"/>
      <c r="AA677" s="1645"/>
      <c r="AB677" s="1645"/>
      <c r="AC677" s="1645"/>
      <c r="AD677" s="1645"/>
    </row>
    <row r="678" spans="19:30">
      <c r="S678" s="1645"/>
      <c r="T678" s="1645"/>
      <c r="U678" s="1645"/>
      <c r="V678" s="1645"/>
      <c r="W678" s="1645"/>
      <c r="X678" s="1645"/>
      <c r="Y678" s="1645"/>
      <c r="Z678" s="1645"/>
      <c r="AA678" s="1645"/>
      <c r="AB678" s="1645"/>
      <c r="AC678" s="1645"/>
      <c r="AD678" s="1645"/>
    </row>
    <row r="679" spans="19:30">
      <c r="S679" s="1645"/>
      <c r="T679" s="1645"/>
      <c r="U679" s="1645"/>
      <c r="V679" s="1645"/>
      <c r="W679" s="1645"/>
      <c r="X679" s="1645"/>
      <c r="Y679" s="1645"/>
      <c r="Z679" s="1645"/>
      <c r="AA679" s="1645"/>
      <c r="AB679" s="1645"/>
      <c r="AC679" s="1645"/>
      <c r="AD679" s="1645"/>
    </row>
    <row r="680" spans="19:30">
      <c r="S680" s="1645"/>
      <c r="T680" s="1645"/>
      <c r="U680" s="1645"/>
      <c r="V680" s="1645"/>
      <c r="W680" s="1645"/>
      <c r="X680" s="1645"/>
      <c r="Y680" s="1645"/>
      <c r="Z680" s="1645"/>
      <c r="AA680" s="1645"/>
      <c r="AB680" s="1645"/>
      <c r="AC680" s="1645"/>
      <c r="AD680" s="1645"/>
    </row>
    <row r="681" spans="19:30">
      <c r="S681" s="1645"/>
      <c r="T681" s="1645"/>
      <c r="U681" s="1645"/>
      <c r="V681" s="1645"/>
      <c r="W681" s="1645"/>
      <c r="X681" s="1645"/>
      <c r="Y681" s="1645"/>
      <c r="Z681" s="1645"/>
      <c r="AA681" s="1645"/>
      <c r="AB681" s="1645"/>
      <c r="AC681" s="1645"/>
      <c r="AD681" s="1645"/>
    </row>
    <row r="682" spans="19:30">
      <c r="S682" s="1645"/>
      <c r="T682" s="1645"/>
      <c r="U682" s="1645"/>
      <c r="V682" s="1645"/>
      <c r="W682" s="1645"/>
      <c r="X682" s="1645"/>
      <c r="Y682" s="1645"/>
      <c r="Z682" s="1645"/>
      <c r="AA682" s="1645"/>
      <c r="AB682" s="1645"/>
      <c r="AC682" s="1645"/>
      <c r="AD682" s="1645"/>
    </row>
    <row r="683" spans="19:30">
      <c r="S683" s="1645"/>
      <c r="T683" s="1645"/>
      <c r="U683" s="1645"/>
      <c r="V683" s="1645"/>
      <c r="W683" s="1645"/>
      <c r="X683" s="1645"/>
      <c r="Y683" s="1645"/>
      <c r="Z683" s="1645"/>
      <c r="AA683" s="1645"/>
      <c r="AB683" s="1645"/>
      <c r="AC683" s="1645"/>
      <c r="AD683" s="1645"/>
    </row>
    <row r="684" spans="19:30">
      <c r="S684" s="1645"/>
      <c r="T684" s="1645"/>
      <c r="U684" s="1645"/>
      <c r="V684" s="1645"/>
      <c r="W684" s="1645"/>
      <c r="X684" s="1645"/>
      <c r="Y684" s="1645"/>
      <c r="Z684" s="1645"/>
      <c r="AA684" s="1645"/>
      <c r="AB684" s="1645"/>
      <c r="AC684" s="1645"/>
      <c r="AD684" s="1645"/>
    </row>
    <row r="685" spans="19:30">
      <c r="S685" s="1645"/>
      <c r="T685" s="1645"/>
      <c r="U685" s="1645"/>
      <c r="V685" s="1645"/>
      <c r="W685" s="1645"/>
      <c r="X685" s="1645"/>
      <c r="Y685" s="1645"/>
      <c r="Z685" s="1645"/>
      <c r="AA685" s="1645"/>
      <c r="AB685" s="1645"/>
      <c r="AC685" s="1645"/>
      <c r="AD685" s="1645"/>
    </row>
    <row r="686" spans="19:30">
      <c r="S686" s="1645"/>
      <c r="T686" s="1645"/>
      <c r="U686" s="1645"/>
      <c r="V686" s="1645"/>
      <c r="W686" s="1645"/>
      <c r="X686" s="1645"/>
      <c r="Y686" s="1645"/>
      <c r="Z686" s="1645"/>
      <c r="AA686" s="1645"/>
      <c r="AB686" s="1645"/>
      <c r="AC686" s="1645"/>
      <c r="AD686" s="1645"/>
    </row>
    <row r="687" spans="19:30">
      <c r="S687" s="1645"/>
      <c r="T687" s="1645"/>
      <c r="U687" s="1645"/>
      <c r="V687" s="1645"/>
      <c r="W687" s="1645"/>
      <c r="X687" s="1645"/>
      <c r="Y687" s="1645"/>
      <c r="Z687" s="1645"/>
      <c r="AA687" s="1645"/>
      <c r="AB687" s="1645"/>
      <c r="AC687" s="1645"/>
      <c r="AD687" s="1645"/>
    </row>
    <row r="688" spans="19:30">
      <c r="S688" s="1645"/>
      <c r="T688" s="1645"/>
      <c r="U688" s="1645"/>
      <c r="V688" s="1645"/>
      <c r="W688" s="1645"/>
      <c r="X688" s="1645"/>
      <c r="Y688" s="1645"/>
      <c r="Z688" s="1645"/>
      <c r="AA688" s="1645"/>
      <c r="AB688" s="1645"/>
      <c r="AC688" s="1645"/>
      <c r="AD688" s="1645"/>
    </row>
    <row r="689" spans="19:30">
      <c r="S689" s="1645"/>
      <c r="T689" s="1645"/>
      <c r="U689" s="1645"/>
      <c r="V689" s="1645"/>
      <c r="W689" s="1645"/>
      <c r="X689" s="1645"/>
      <c r="Y689" s="1645"/>
      <c r="Z689" s="1645"/>
      <c r="AA689" s="1645"/>
      <c r="AB689" s="1645"/>
      <c r="AC689" s="1645"/>
      <c r="AD689" s="1645"/>
    </row>
    <row r="690" spans="19:30">
      <c r="S690" s="1645"/>
      <c r="T690" s="1645"/>
      <c r="U690" s="1645"/>
      <c r="V690" s="1645"/>
      <c r="W690" s="1645"/>
      <c r="X690" s="1645"/>
      <c r="Y690" s="1645"/>
      <c r="Z690" s="1645"/>
      <c r="AA690" s="1645"/>
      <c r="AB690" s="1645"/>
      <c r="AC690" s="1645"/>
      <c r="AD690" s="1645"/>
    </row>
    <row r="691" spans="19:30">
      <c r="S691" s="1645"/>
      <c r="T691" s="1645"/>
      <c r="U691" s="1645"/>
      <c r="V691" s="1645"/>
      <c r="W691" s="1645"/>
      <c r="X691" s="1645"/>
      <c r="Y691" s="1645"/>
      <c r="Z691" s="1645"/>
      <c r="AA691" s="1645"/>
      <c r="AB691" s="1645"/>
      <c r="AC691" s="1645"/>
      <c r="AD691" s="1645"/>
    </row>
    <row r="692" spans="19:30">
      <c r="S692" s="1645"/>
      <c r="T692" s="1645"/>
      <c r="U692" s="1645"/>
      <c r="V692" s="1645"/>
      <c r="W692" s="1645"/>
      <c r="X692" s="1645"/>
      <c r="Y692" s="1645"/>
      <c r="Z692" s="1645"/>
      <c r="AA692" s="1645"/>
      <c r="AB692" s="1645"/>
      <c r="AC692" s="1645"/>
      <c r="AD692" s="1645"/>
    </row>
    <row r="693" spans="19:30">
      <c r="S693" s="1645"/>
      <c r="T693" s="1645"/>
      <c r="U693" s="1645"/>
      <c r="V693" s="1645"/>
      <c r="W693" s="1645"/>
      <c r="X693" s="1645"/>
      <c r="Y693" s="1645"/>
      <c r="Z693" s="1645"/>
      <c r="AA693" s="1645"/>
      <c r="AB693" s="1645"/>
      <c r="AC693" s="1645"/>
      <c r="AD693" s="1645"/>
    </row>
    <row r="694" spans="19:30">
      <c r="S694" s="1645"/>
      <c r="T694" s="1645"/>
      <c r="U694" s="1645"/>
      <c r="V694" s="1645"/>
      <c r="W694" s="1645"/>
      <c r="X694" s="1645"/>
      <c r="Y694" s="1645"/>
      <c r="Z694" s="1645"/>
      <c r="AA694" s="1645"/>
      <c r="AB694" s="1645"/>
      <c r="AC694" s="1645"/>
      <c r="AD694" s="1645"/>
    </row>
    <row r="695" spans="19:30">
      <c r="S695" s="1645"/>
      <c r="T695" s="1645"/>
      <c r="U695" s="1645"/>
      <c r="V695" s="1645"/>
      <c r="W695" s="1645"/>
      <c r="X695" s="1645"/>
      <c r="Y695" s="1645"/>
      <c r="Z695" s="1645"/>
      <c r="AA695" s="1645"/>
      <c r="AB695" s="1645"/>
      <c r="AC695" s="1645"/>
      <c r="AD695" s="1645"/>
    </row>
    <row r="696" spans="19:30">
      <c r="S696" s="1645"/>
      <c r="T696" s="1645"/>
      <c r="U696" s="1645"/>
      <c r="V696" s="1645"/>
      <c r="W696" s="1645"/>
      <c r="X696" s="1645"/>
      <c r="Y696" s="1645"/>
      <c r="Z696" s="1645"/>
      <c r="AA696" s="1645"/>
      <c r="AB696" s="1645"/>
      <c r="AC696" s="1645"/>
      <c r="AD696" s="1645"/>
    </row>
    <row r="697" spans="19:30">
      <c r="S697" s="1645"/>
      <c r="T697" s="1645"/>
      <c r="U697" s="1645"/>
      <c r="V697" s="1645"/>
      <c r="W697" s="1645"/>
      <c r="X697" s="1645"/>
      <c r="Y697" s="1645"/>
      <c r="Z697" s="1645"/>
      <c r="AA697" s="1645"/>
      <c r="AB697" s="1645"/>
      <c r="AC697" s="1645"/>
      <c r="AD697" s="1645"/>
    </row>
    <row r="698" spans="19:30">
      <c r="S698" s="1645"/>
      <c r="T698" s="1645"/>
      <c r="U698" s="1645"/>
      <c r="V698" s="1645"/>
      <c r="W698" s="1645"/>
      <c r="X698" s="1645"/>
      <c r="Y698" s="1645"/>
      <c r="Z698" s="1645"/>
      <c r="AA698" s="1645"/>
      <c r="AB698" s="1645"/>
      <c r="AC698" s="1645"/>
      <c r="AD698" s="1645"/>
    </row>
    <row r="699" spans="19:30">
      <c r="S699" s="1645"/>
      <c r="T699" s="1645"/>
      <c r="U699" s="1645"/>
      <c r="V699" s="1645"/>
      <c r="W699" s="1645"/>
      <c r="X699" s="1645"/>
      <c r="Y699" s="1645"/>
      <c r="Z699" s="1645"/>
      <c r="AA699" s="1645"/>
      <c r="AB699" s="1645"/>
      <c r="AC699" s="1645"/>
      <c r="AD699" s="1645"/>
    </row>
    <row r="700" spans="19:30">
      <c r="S700" s="1645"/>
      <c r="T700" s="1645"/>
      <c r="U700" s="1645"/>
      <c r="V700" s="1645"/>
      <c r="W700" s="1645"/>
      <c r="X700" s="1645"/>
      <c r="Y700" s="1645"/>
      <c r="Z700" s="1645"/>
      <c r="AA700" s="1645"/>
      <c r="AB700" s="1645"/>
      <c r="AC700" s="1645"/>
      <c r="AD700" s="1645"/>
    </row>
    <row r="701" spans="19:30">
      <c r="S701" s="1645"/>
      <c r="T701" s="1645"/>
      <c r="U701" s="1645"/>
      <c r="V701" s="1645"/>
      <c r="W701" s="1645"/>
      <c r="X701" s="1645"/>
      <c r="Y701" s="1645"/>
      <c r="Z701" s="1645"/>
      <c r="AA701" s="1645"/>
      <c r="AB701" s="1645"/>
      <c r="AC701" s="1645"/>
      <c r="AD701" s="1645"/>
    </row>
    <row r="702" spans="19:30">
      <c r="S702" s="1645"/>
      <c r="T702" s="1645"/>
      <c r="U702" s="1645"/>
      <c r="V702" s="1645"/>
      <c r="W702" s="1645"/>
      <c r="X702" s="1645"/>
      <c r="Y702" s="1645"/>
      <c r="Z702" s="1645"/>
      <c r="AA702" s="1645"/>
      <c r="AB702" s="1645"/>
      <c r="AC702" s="1645"/>
      <c r="AD702" s="1645"/>
    </row>
    <row r="703" spans="19:30">
      <c r="S703" s="1645"/>
      <c r="T703" s="1645"/>
      <c r="U703" s="1645"/>
      <c r="V703" s="1645"/>
      <c r="W703" s="1645"/>
      <c r="X703" s="1645"/>
      <c r="Y703" s="1645"/>
      <c r="Z703" s="1645"/>
      <c r="AA703" s="1645"/>
      <c r="AB703" s="1645"/>
      <c r="AC703" s="1645"/>
      <c r="AD703" s="1645"/>
    </row>
    <row r="704" spans="19:30">
      <c r="S704" s="1645"/>
      <c r="T704" s="1645"/>
      <c r="U704" s="1645"/>
      <c r="V704" s="1645"/>
      <c r="W704" s="1645"/>
      <c r="X704" s="1645"/>
      <c r="Y704" s="1645"/>
      <c r="Z704" s="1645"/>
      <c r="AA704" s="1645"/>
      <c r="AB704" s="1645"/>
      <c r="AC704" s="1645"/>
      <c r="AD704" s="1645"/>
    </row>
    <row r="705" spans="19:30">
      <c r="S705" s="1645"/>
      <c r="T705" s="1645"/>
      <c r="U705" s="1645"/>
      <c r="V705" s="1645"/>
      <c r="W705" s="1645"/>
      <c r="X705" s="1645"/>
      <c r="Y705" s="1645"/>
      <c r="Z705" s="1645"/>
      <c r="AA705" s="1645"/>
      <c r="AB705" s="1645"/>
      <c r="AC705" s="1645"/>
      <c r="AD705" s="1645"/>
    </row>
    <row r="706" spans="19:30">
      <c r="S706" s="1645"/>
      <c r="T706" s="1645"/>
      <c r="U706" s="1645"/>
      <c r="V706" s="1645"/>
      <c r="W706" s="1645"/>
      <c r="X706" s="1645"/>
      <c r="Y706" s="1645"/>
      <c r="Z706" s="1645"/>
      <c r="AA706" s="1645"/>
      <c r="AB706" s="1645"/>
      <c r="AC706" s="1645"/>
      <c r="AD706" s="1645"/>
    </row>
    <row r="707" spans="19:30">
      <c r="S707" s="1645"/>
      <c r="T707" s="1645"/>
      <c r="U707" s="1645"/>
      <c r="V707" s="1645"/>
      <c r="W707" s="1645"/>
      <c r="X707" s="1645"/>
      <c r="Y707" s="1645"/>
      <c r="Z707" s="1645"/>
      <c r="AA707" s="1645"/>
      <c r="AB707" s="1645"/>
      <c r="AC707" s="1645"/>
      <c r="AD707" s="1645"/>
    </row>
    <row r="708" spans="19:30">
      <c r="S708" s="1645"/>
      <c r="T708" s="1645"/>
      <c r="U708" s="1645"/>
      <c r="V708" s="1645"/>
      <c r="W708" s="1645"/>
      <c r="X708" s="1645"/>
      <c r="Y708" s="1645"/>
      <c r="Z708" s="1645"/>
      <c r="AA708" s="1645"/>
      <c r="AB708" s="1645"/>
      <c r="AC708" s="1645"/>
      <c r="AD708" s="1645"/>
    </row>
    <row r="709" spans="19:30">
      <c r="S709" s="1645"/>
      <c r="T709" s="1645"/>
      <c r="U709" s="1645"/>
      <c r="V709" s="1645"/>
      <c r="W709" s="1645"/>
      <c r="X709" s="1645"/>
      <c r="Y709" s="1645"/>
      <c r="Z709" s="1645"/>
      <c r="AA709" s="1645"/>
      <c r="AB709" s="1645"/>
      <c r="AC709" s="1645"/>
      <c r="AD709" s="1645"/>
    </row>
    <row r="710" spans="19:30">
      <c r="S710" s="1645"/>
      <c r="T710" s="1645"/>
      <c r="U710" s="1645"/>
      <c r="V710" s="1645"/>
      <c r="W710" s="1645"/>
      <c r="X710" s="1645"/>
      <c r="Y710" s="1645"/>
      <c r="Z710" s="1645"/>
      <c r="AA710" s="1645"/>
      <c r="AB710" s="1645"/>
      <c r="AC710" s="1645"/>
      <c r="AD710" s="1645"/>
    </row>
    <row r="711" spans="19:30">
      <c r="S711" s="1645"/>
      <c r="T711" s="1645"/>
      <c r="U711" s="1645"/>
      <c r="V711" s="1645"/>
      <c r="W711" s="1645"/>
      <c r="X711" s="1645"/>
      <c r="Y711" s="1645"/>
      <c r="Z711" s="1645"/>
      <c r="AA711" s="1645"/>
      <c r="AB711" s="1645"/>
      <c r="AC711" s="1645"/>
      <c r="AD711" s="1645"/>
    </row>
    <row r="712" spans="19:30">
      <c r="S712" s="1645"/>
      <c r="T712" s="1645"/>
      <c r="U712" s="1645"/>
      <c r="V712" s="1645"/>
      <c r="W712" s="1645"/>
      <c r="X712" s="1645"/>
      <c r="Y712" s="1645"/>
      <c r="Z712" s="1645"/>
      <c r="AA712" s="1645"/>
      <c r="AB712" s="1645"/>
      <c r="AC712" s="1645"/>
      <c r="AD712" s="1645"/>
    </row>
    <row r="713" spans="19:30">
      <c r="S713" s="1645"/>
      <c r="T713" s="1645"/>
      <c r="U713" s="1645"/>
      <c r="V713" s="1645"/>
      <c r="W713" s="1645"/>
      <c r="X713" s="1645"/>
      <c r="Y713" s="1645"/>
      <c r="Z713" s="1645"/>
      <c r="AA713" s="1645"/>
      <c r="AB713" s="1645"/>
      <c r="AC713" s="1645"/>
      <c r="AD713" s="1645"/>
    </row>
    <row r="714" spans="19:30">
      <c r="S714" s="1645"/>
      <c r="T714" s="1645"/>
      <c r="U714" s="1645"/>
      <c r="V714" s="1645"/>
      <c r="W714" s="1645"/>
      <c r="X714" s="1645"/>
      <c r="Y714" s="1645"/>
      <c r="Z714" s="1645"/>
      <c r="AA714" s="1645"/>
      <c r="AB714" s="1645"/>
      <c r="AC714" s="1645"/>
      <c r="AD714" s="1645"/>
    </row>
    <row r="715" spans="19:30">
      <c r="S715" s="1645"/>
      <c r="T715" s="1645"/>
      <c r="U715" s="1645"/>
      <c r="V715" s="1645"/>
      <c r="W715" s="1645"/>
      <c r="X715" s="1645"/>
      <c r="Y715" s="1645"/>
      <c r="Z715" s="1645"/>
      <c r="AA715" s="1645"/>
      <c r="AB715" s="1645"/>
      <c r="AC715" s="1645"/>
      <c r="AD715" s="1645"/>
    </row>
    <row r="716" spans="19:30">
      <c r="S716" s="1645"/>
      <c r="T716" s="1645"/>
      <c r="U716" s="1645"/>
      <c r="V716" s="1645"/>
      <c r="W716" s="1645"/>
      <c r="X716" s="1645"/>
      <c r="Y716" s="1645"/>
      <c r="Z716" s="1645"/>
      <c r="AA716" s="1645"/>
      <c r="AB716" s="1645"/>
      <c r="AC716" s="1645"/>
      <c r="AD716" s="1645"/>
    </row>
    <row r="717" spans="19:30">
      <c r="S717" s="1645"/>
      <c r="T717" s="1645"/>
      <c r="U717" s="1645"/>
      <c r="V717" s="1645"/>
      <c r="W717" s="1645"/>
      <c r="X717" s="1645"/>
      <c r="Y717" s="1645"/>
      <c r="Z717" s="1645"/>
      <c r="AA717" s="1645"/>
      <c r="AB717" s="1645"/>
      <c r="AC717" s="1645"/>
      <c r="AD717" s="1645"/>
    </row>
    <row r="718" spans="19:30">
      <c r="S718" s="1645"/>
      <c r="T718" s="1645"/>
      <c r="U718" s="1645"/>
      <c r="V718" s="1645"/>
      <c r="W718" s="1645"/>
      <c r="X718" s="1645"/>
      <c r="Y718" s="1645"/>
      <c r="Z718" s="1645"/>
      <c r="AA718" s="1645"/>
      <c r="AB718" s="1645"/>
      <c r="AC718" s="1645"/>
      <c r="AD718" s="1645"/>
    </row>
    <row r="719" spans="19:30">
      <c r="S719" s="1645"/>
      <c r="T719" s="1645"/>
      <c r="U719" s="1645"/>
      <c r="V719" s="1645"/>
      <c r="W719" s="1645"/>
      <c r="X719" s="1645"/>
      <c r="Y719" s="1645"/>
      <c r="Z719" s="1645"/>
      <c r="AA719" s="1645"/>
      <c r="AB719" s="1645"/>
      <c r="AC719" s="1645"/>
      <c r="AD719" s="1645"/>
    </row>
    <row r="720" spans="19:30">
      <c r="S720" s="1645"/>
      <c r="T720" s="1645"/>
      <c r="U720" s="1645"/>
      <c r="V720" s="1645"/>
      <c r="W720" s="1645"/>
      <c r="X720" s="1645"/>
      <c r="Y720" s="1645"/>
      <c r="Z720" s="1645"/>
      <c r="AA720" s="1645"/>
      <c r="AB720" s="1645"/>
      <c r="AC720" s="1645"/>
      <c r="AD720" s="1645"/>
    </row>
    <row r="721" spans="19:30">
      <c r="S721" s="1645"/>
      <c r="T721" s="1645"/>
      <c r="U721" s="1645"/>
      <c r="V721" s="1645"/>
      <c r="W721" s="1645"/>
      <c r="X721" s="1645"/>
      <c r="Y721" s="1645"/>
      <c r="Z721" s="1645"/>
      <c r="AA721" s="1645"/>
      <c r="AB721" s="1645"/>
      <c r="AC721" s="1645"/>
      <c r="AD721" s="1645"/>
    </row>
    <row r="722" spans="19:30">
      <c r="S722" s="1645"/>
      <c r="T722" s="1645"/>
      <c r="U722" s="1645"/>
      <c r="V722" s="1645"/>
      <c r="W722" s="1645"/>
      <c r="X722" s="1645"/>
      <c r="Y722" s="1645"/>
      <c r="Z722" s="1645"/>
      <c r="AA722" s="1645"/>
      <c r="AB722" s="1645"/>
      <c r="AC722" s="1645"/>
      <c r="AD722" s="1645"/>
    </row>
    <row r="723" spans="19:30">
      <c r="S723" s="1645"/>
      <c r="T723" s="1645"/>
      <c r="U723" s="1645"/>
      <c r="V723" s="1645"/>
      <c r="W723" s="1645"/>
      <c r="X723" s="1645"/>
      <c r="Y723" s="1645"/>
      <c r="Z723" s="1645"/>
      <c r="AA723" s="1645"/>
      <c r="AB723" s="1645"/>
      <c r="AC723" s="1645"/>
      <c r="AD723" s="1645"/>
    </row>
    <row r="724" spans="19:30">
      <c r="S724" s="1645"/>
      <c r="T724" s="1645"/>
      <c r="U724" s="1645"/>
      <c r="V724" s="1645"/>
      <c r="W724" s="1645"/>
      <c r="X724" s="1645"/>
      <c r="Y724" s="1645"/>
      <c r="Z724" s="1645"/>
      <c r="AA724" s="1645"/>
      <c r="AB724" s="1645"/>
      <c r="AC724" s="1645"/>
      <c r="AD724" s="1645"/>
    </row>
    <row r="725" spans="19:30">
      <c r="S725" s="1645"/>
      <c r="T725" s="1645"/>
      <c r="U725" s="1645"/>
      <c r="V725" s="1645"/>
      <c r="W725" s="1645"/>
      <c r="X725" s="1645"/>
      <c r="Y725" s="1645"/>
      <c r="Z725" s="1645"/>
      <c r="AA725" s="1645"/>
      <c r="AB725" s="1645"/>
      <c r="AC725" s="1645"/>
      <c r="AD725" s="1645"/>
    </row>
    <row r="726" spans="19:30">
      <c r="S726" s="1645"/>
      <c r="T726" s="1645"/>
      <c r="U726" s="1645"/>
      <c r="V726" s="1645"/>
      <c r="W726" s="1645"/>
      <c r="X726" s="1645"/>
      <c r="Y726" s="1645"/>
      <c r="Z726" s="1645"/>
      <c r="AA726" s="1645"/>
      <c r="AB726" s="1645"/>
      <c r="AC726" s="1645"/>
      <c r="AD726" s="1645"/>
    </row>
    <row r="727" spans="19:30">
      <c r="S727" s="1645"/>
      <c r="T727" s="1645"/>
      <c r="U727" s="1645"/>
      <c r="V727" s="1645"/>
      <c r="W727" s="1645"/>
      <c r="X727" s="1645"/>
      <c r="Y727" s="1645"/>
      <c r="Z727" s="1645"/>
      <c r="AA727" s="1645"/>
      <c r="AB727" s="1645"/>
      <c r="AC727" s="1645"/>
      <c r="AD727" s="1645"/>
    </row>
    <row r="728" spans="19:30">
      <c r="S728" s="1645"/>
      <c r="T728" s="1645"/>
      <c r="U728" s="1645"/>
      <c r="V728" s="1645"/>
      <c r="W728" s="1645"/>
      <c r="X728" s="1645"/>
      <c r="Y728" s="1645"/>
      <c r="Z728" s="1645"/>
      <c r="AA728" s="1645"/>
      <c r="AB728" s="1645"/>
      <c r="AC728" s="1645"/>
      <c r="AD728" s="1645"/>
    </row>
    <row r="729" spans="19:30">
      <c r="S729" s="1645"/>
      <c r="T729" s="1645"/>
      <c r="U729" s="1645"/>
      <c r="V729" s="1645"/>
      <c r="W729" s="1645"/>
      <c r="X729" s="1645"/>
      <c r="Y729" s="1645"/>
      <c r="Z729" s="1645"/>
      <c r="AA729" s="1645"/>
      <c r="AB729" s="1645"/>
      <c r="AC729" s="1645"/>
      <c r="AD729" s="1645"/>
    </row>
    <row r="730" spans="19:30">
      <c r="S730" s="1645"/>
      <c r="T730" s="1645"/>
      <c r="U730" s="1645"/>
      <c r="V730" s="1645"/>
      <c r="W730" s="1645"/>
      <c r="X730" s="1645"/>
      <c r="Y730" s="1645"/>
      <c r="Z730" s="1645"/>
      <c r="AA730" s="1645"/>
      <c r="AB730" s="1645"/>
      <c r="AC730" s="1645"/>
      <c r="AD730" s="1645"/>
    </row>
    <row r="731" spans="19:30">
      <c r="S731" s="1645"/>
      <c r="T731" s="1645"/>
      <c r="U731" s="1645"/>
      <c r="V731" s="1645"/>
      <c r="W731" s="1645"/>
      <c r="X731" s="1645"/>
      <c r="Y731" s="1645"/>
      <c r="Z731" s="1645"/>
      <c r="AA731" s="1645"/>
      <c r="AB731" s="1645"/>
      <c r="AC731" s="1645"/>
      <c r="AD731" s="1645"/>
    </row>
    <row r="732" spans="19:30">
      <c r="S732" s="1645"/>
      <c r="T732" s="1645"/>
      <c r="U732" s="1645"/>
      <c r="V732" s="1645"/>
      <c r="W732" s="1645"/>
      <c r="X732" s="1645"/>
      <c r="Y732" s="1645"/>
      <c r="Z732" s="1645"/>
      <c r="AA732" s="1645"/>
      <c r="AB732" s="1645"/>
      <c r="AC732" s="1645"/>
      <c r="AD732" s="1645"/>
    </row>
    <row r="733" spans="19:30">
      <c r="S733" s="1645"/>
      <c r="T733" s="1645"/>
      <c r="U733" s="1645"/>
      <c r="V733" s="1645"/>
      <c r="W733" s="1645"/>
      <c r="X733" s="1645"/>
      <c r="Y733" s="1645"/>
      <c r="Z733" s="1645"/>
      <c r="AA733" s="1645"/>
      <c r="AB733" s="1645"/>
      <c r="AC733" s="1645"/>
      <c r="AD733" s="1645"/>
    </row>
    <row r="734" spans="19:30">
      <c r="S734" s="1645"/>
      <c r="T734" s="1645"/>
      <c r="U734" s="1645"/>
      <c r="V734" s="1645"/>
      <c r="W734" s="1645"/>
      <c r="X734" s="1645"/>
      <c r="Y734" s="1645"/>
      <c r="Z734" s="1645"/>
      <c r="AA734" s="1645"/>
      <c r="AB734" s="1645"/>
      <c r="AC734" s="1645"/>
      <c r="AD734" s="1645"/>
    </row>
    <row r="735" spans="19:30">
      <c r="S735" s="1645"/>
      <c r="T735" s="1645"/>
      <c r="U735" s="1645"/>
      <c r="V735" s="1645"/>
      <c r="W735" s="1645"/>
      <c r="X735" s="1645"/>
      <c r="Y735" s="1645"/>
      <c r="Z735" s="1645"/>
      <c r="AA735" s="1645"/>
      <c r="AB735" s="1645"/>
      <c r="AC735" s="1645"/>
      <c r="AD735" s="1645"/>
    </row>
    <row r="736" spans="19:30">
      <c r="S736" s="1645"/>
      <c r="T736" s="1645"/>
      <c r="U736" s="1645"/>
      <c r="V736" s="1645"/>
      <c r="W736" s="1645"/>
      <c r="X736" s="1645"/>
      <c r="Y736" s="1645"/>
      <c r="Z736" s="1645"/>
      <c r="AA736" s="1645"/>
      <c r="AB736" s="1645"/>
      <c r="AC736" s="1645"/>
      <c r="AD736" s="1645"/>
    </row>
    <row r="737" spans="19:30">
      <c r="S737" s="1645"/>
      <c r="T737" s="1645"/>
      <c r="U737" s="1645"/>
      <c r="V737" s="1645"/>
      <c r="W737" s="1645"/>
      <c r="X737" s="1645"/>
      <c r="Y737" s="1645"/>
      <c r="Z737" s="1645"/>
      <c r="AA737" s="1645"/>
      <c r="AB737" s="1645"/>
      <c r="AC737" s="1645"/>
      <c r="AD737" s="1645"/>
    </row>
    <row r="738" spans="19:30">
      <c r="S738" s="1645"/>
      <c r="T738" s="1645"/>
      <c r="U738" s="1645"/>
      <c r="V738" s="1645"/>
      <c r="W738" s="1645"/>
      <c r="X738" s="1645"/>
      <c r="Y738" s="1645"/>
      <c r="Z738" s="1645"/>
      <c r="AA738" s="1645"/>
      <c r="AB738" s="1645"/>
      <c r="AC738" s="1645"/>
      <c r="AD738" s="1645"/>
    </row>
    <row r="739" spans="19:30">
      <c r="S739" s="1645"/>
      <c r="T739" s="1645"/>
      <c r="U739" s="1645"/>
      <c r="V739" s="1645"/>
      <c r="W739" s="1645"/>
      <c r="X739" s="1645"/>
      <c r="Y739" s="1645"/>
      <c r="Z739" s="1645"/>
      <c r="AA739" s="1645"/>
      <c r="AB739" s="1645"/>
      <c r="AC739" s="1645"/>
      <c r="AD739" s="1645"/>
    </row>
    <row r="740" spans="19:30">
      <c r="S740" s="1645"/>
      <c r="T740" s="1645"/>
      <c r="U740" s="1645"/>
      <c r="V740" s="1645"/>
      <c r="W740" s="1645"/>
      <c r="X740" s="1645"/>
      <c r="Y740" s="1645"/>
      <c r="Z740" s="1645"/>
      <c r="AA740" s="1645"/>
      <c r="AB740" s="1645"/>
      <c r="AC740" s="1645"/>
      <c r="AD740" s="1645"/>
    </row>
    <row r="741" spans="19:30">
      <c r="S741" s="1645"/>
      <c r="T741" s="1645"/>
      <c r="U741" s="1645"/>
      <c r="V741" s="1645"/>
      <c r="W741" s="1645"/>
      <c r="X741" s="1645"/>
      <c r="Y741" s="1645"/>
      <c r="Z741" s="1645"/>
      <c r="AA741" s="1645"/>
      <c r="AB741" s="1645"/>
      <c r="AC741" s="1645"/>
      <c r="AD741" s="1645"/>
    </row>
    <row r="742" spans="19:30">
      <c r="S742" s="1645"/>
      <c r="T742" s="1645"/>
      <c r="U742" s="1645"/>
      <c r="V742" s="1645"/>
      <c r="W742" s="1645"/>
      <c r="X742" s="1645"/>
      <c r="Y742" s="1645"/>
      <c r="Z742" s="1645"/>
      <c r="AA742" s="1645"/>
      <c r="AB742" s="1645"/>
      <c r="AC742" s="1645"/>
      <c r="AD742" s="1645"/>
    </row>
    <row r="743" spans="19:30">
      <c r="S743" s="1645"/>
      <c r="T743" s="1645"/>
      <c r="U743" s="1645"/>
      <c r="V743" s="1645"/>
      <c r="W743" s="1645"/>
      <c r="X743" s="1645"/>
      <c r="Y743" s="1645"/>
      <c r="Z743" s="1645"/>
      <c r="AA743" s="1645"/>
      <c r="AB743" s="1645"/>
      <c r="AC743" s="1645"/>
      <c r="AD743" s="1645"/>
    </row>
    <row r="744" spans="19:30">
      <c r="S744" s="1645"/>
      <c r="T744" s="1645"/>
      <c r="U744" s="1645"/>
      <c r="V744" s="1645"/>
      <c r="W744" s="1645"/>
      <c r="X744" s="1645"/>
      <c r="Y744" s="1645"/>
      <c r="Z744" s="1645"/>
      <c r="AA744" s="1645"/>
      <c r="AB744" s="1645"/>
      <c r="AC744" s="1645"/>
      <c r="AD744" s="1645"/>
    </row>
    <row r="745" spans="19:30">
      <c r="S745" s="1645"/>
      <c r="T745" s="1645"/>
      <c r="U745" s="1645"/>
      <c r="V745" s="1645"/>
      <c r="W745" s="1645"/>
      <c r="X745" s="1645"/>
      <c r="Y745" s="1645"/>
      <c r="Z745" s="1645"/>
      <c r="AA745" s="1645"/>
      <c r="AB745" s="1645"/>
      <c r="AC745" s="1645"/>
      <c r="AD745" s="1645"/>
    </row>
    <row r="746" spans="19:30">
      <c r="S746" s="1645"/>
      <c r="T746" s="1645"/>
      <c r="U746" s="1645"/>
      <c r="V746" s="1645"/>
      <c r="W746" s="1645"/>
      <c r="X746" s="1645"/>
      <c r="Y746" s="1645"/>
      <c r="Z746" s="1645"/>
      <c r="AA746" s="1645"/>
      <c r="AB746" s="1645"/>
      <c r="AC746" s="1645"/>
      <c r="AD746" s="1645"/>
    </row>
    <row r="747" spans="19:30">
      <c r="S747" s="1645"/>
      <c r="T747" s="1645"/>
      <c r="U747" s="1645"/>
      <c r="V747" s="1645"/>
      <c r="W747" s="1645"/>
      <c r="X747" s="1645"/>
      <c r="Y747" s="1645"/>
      <c r="Z747" s="1645"/>
      <c r="AA747" s="1645"/>
      <c r="AB747" s="1645"/>
      <c r="AC747" s="1645"/>
      <c r="AD747" s="1645"/>
    </row>
    <row r="748" spans="19:30">
      <c r="S748" s="1645"/>
      <c r="T748" s="1645"/>
      <c r="U748" s="1645"/>
      <c r="V748" s="1645"/>
      <c r="W748" s="1645"/>
      <c r="X748" s="1645"/>
      <c r="Y748" s="1645"/>
      <c r="Z748" s="1645"/>
      <c r="AA748" s="1645"/>
      <c r="AB748" s="1645"/>
      <c r="AC748" s="1645"/>
      <c r="AD748" s="1645"/>
    </row>
    <row r="749" spans="19:30">
      <c r="S749" s="1645"/>
      <c r="T749" s="1645"/>
      <c r="U749" s="1645"/>
      <c r="V749" s="1645"/>
      <c r="W749" s="1645"/>
      <c r="X749" s="1645"/>
      <c r="Y749" s="1645"/>
      <c r="Z749" s="1645"/>
      <c r="AA749" s="1645"/>
      <c r="AB749" s="1645"/>
      <c r="AC749" s="1645"/>
      <c r="AD749" s="1645"/>
    </row>
    <row r="750" spans="19:30">
      <c r="S750" s="1645"/>
      <c r="T750" s="1645"/>
      <c r="U750" s="1645"/>
      <c r="V750" s="1645"/>
      <c r="W750" s="1645"/>
      <c r="X750" s="1645"/>
      <c r="Y750" s="1645"/>
      <c r="Z750" s="1645"/>
      <c r="AA750" s="1645"/>
      <c r="AB750" s="1645"/>
      <c r="AC750" s="1645"/>
      <c r="AD750" s="1645"/>
    </row>
    <row r="751" spans="19:30">
      <c r="S751" s="1645"/>
      <c r="T751" s="1645"/>
      <c r="U751" s="1645"/>
      <c r="V751" s="1645"/>
      <c r="W751" s="1645"/>
      <c r="X751" s="1645"/>
      <c r="Y751" s="1645"/>
      <c r="Z751" s="1645"/>
      <c r="AA751" s="1645"/>
      <c r="AB751" s="1645"/>
      <c r="AC751" s="1645"/>
      <c r="AD751" s="1645"/>
    </row>
    <row r="752" spans="19:30">
      <c r="S752" s="1645"/>
      <c r="T752" s="1645"/>
      <c r="U752" s="1645"/>
      <c r="V752" s="1645"/>
      <c r="W752" s="1645"/>
      <c r="X752" s="1645"/>
      <c r="Y752" s="1645"/>
      <c r="Z752" s="1645"/>
      <c r="AA752" s="1645"/>
      <c r="AB752" s="1645"/>
      <c r="AC752" s="1645"/>
      <c r="AD752" s="1645"/>
    </row>
    <row r="753" spans="19:30">
      <c r="S753" s="1645"/>
      <c r="T753" s="1645"/>
      <c r="U753" s="1645"/>
      <c r="V753" s="1645"/>
      <c r="W753" s="1645"/>
      <c r="X753" s="1645"/>
      <c r="Y753" s="1645"/>
      <c r="Z753" s="1645"/>
      <c r="AA753" s="1645"/>
      <c r="AB753" s="1645"/>
      <c r="AC753" s="1645"/>
      <c r="AD753" s="1645"/>
    </row>
    <row r="754" spans="19:30">
      <c r="S754" s="1645"/>
      <c r="T754" s="1645"/>
      <c r="U754" s="1645"/>
      <c r="V754" s="1645"/>
      <c r="W754" s="1645"/>
      <c r="X754" s="1645"/>
      <c r="Y754" s="1645"/>
      <c r="Z754" s="1645"/>
      <c r="AA754" s="1645"/>
      <c r="AB754" s="1645"/>
      <c r="AC754" s="1645"/>
      <c r="AD754" s="1645"/>
    </row>
    <row r="755" spans="19:30">
      <c r="S755" s="1645"/>
      <c r="T755" s="1645"/>
      <c r="U755" s="1645"/>
      <c r="V755" s="1645"/>
      <c r="W755" s="1645"/>
      <c r="X755" s="1645"/>
      <c r="Y755" s="1645"/>
      <c r="Z755" s="1645"/>
      <c r="AA755" s="1645"/>
      <c r="AB755" s="1645"/>
      <c r="AC755" s="1645"/>
      <c r="AD755" s="1645"/>
    </row>
    <row r="756" spans="19:30">
      <c r="S756" s="1645"/>
      <c r="T756" s="1645"/>
      <c r="U756" s="1645"/>
      <c r="V756" s="1645"/>
      <c r="W756" s="1645"/>
      <c r="X756" s="1645"/>
      <c r="Y756" s="1645"/>
      <c r="Z756" s="1645"/>
      <c r="AA756" s="1645"/>
      <c r="AB756" s="1645"/>
      <c r="AC756" s="1645"/>
      <c r="AD756" s="1645"/>
    </row>
    <row r="757" spans="19:30">
      <c r="S757" s="1645"/>
      <c r="T757" s="1645"/>
      <c r="U757" s="1645"/>
      <c r="V757" s="1645"/>
      <c r="W757" s="1645"/>
      <c r="X757" s="1645"/>
      <c r="Y757" s="1645"/>
      <c r="Z757" s="1645"/>
      <c r="AA757" s="1645"/>
      <c r="AB757" s="1645"/>
      <c r="AC757" s="1645"/>
      <c r="AD757" s="1645"/>
    </row>
    <row r="758" spans="19:30">
      <c r="S758" s="1645"/>
      <c r="T758" s="1645"/>
      <c r="U758" s="1645"/>
      <c r="V758" s="1645"/>
      <c r="W758" s="1645"/>
      <c r="X758" s="1645"/>
      <c r="Y758" s="1645"/>
      <c r="Z758" s="1645"/>
      <c r="AA758" s="1645"/>
      <c r="AB758" s="1645"/>
      <c r="AC758" s="1645"/>
      <c r="AD758" s="1645"/>
    </row>
    <row r="759" spans="19:30">
      <c r="S759" s="1645"/>
      <c r="T759" s="1645"/>
      <c r="U759" s="1645"/>
      <c r="V759" s="1645"/>
      <c r="W759" s="1645"/>
      <c r="X759" s="1645"/>
      <c r="Y759" s="1645"/>
      <c r="Z759" s="1645"/>
      <c r="AA759" s="1645"/>
      <c r="AB759" s="1645"/>
      <c r="AC759" s="1645"/>
      <c r="AD759" s="1645"/>
    </row>
    <row r="760" spans="19:30">
      <c r="S760" s="1645"/>
      <c r="T760" s="1645"/>
      <c r="U760" s="1645"/>
      <c r="V760" s="1645"/>
      <c r="W760" s="1645"/>
      <c r="X760" s="1645"/>
      <c r="Y760" s="1645"/>
      <c r="Z760" s="1645"/>
      <c r="AA760" s="1645"/>
      <c r="AB760" s="1645"/>
      <c r="AC760" s="1645"/>
      <c r="AD760" s="1645"/>
    </row>
    <row r="761" spans="19:30">
      <c r="S761" s="1645"/>
      <c r="T761" s="1645"/>
      <c r="U761" s="1645"/>
      <c r="V761" s="1645"/>
      <c r="W761" s="1645"/>
      <c r="X761" s="1645"/>
      <c r="Y761" s="1645"/>
      <c r="Z761" s="1645"/>
      <c r="AA761" s="1645"/>
      <c r="AB761" s="1645"/>
      <c r="AC761" s="1645"/>
      <c r="AD761" s="1645"/>
    </row>
    <row r="762" spans="19:30">
      <c r="S762" s="1645"/>
      <c r="T762" s="1645"/>
      <c r="U762" s="1645"/>
      <c r="V762" s="1645"/>
      <c r="W762" s="1645"/>
      <c r="X762" s="1645"/>
      <c r="Y762" s="1645"/>
      <c r="Z762" s="1645"/>
      <c r="AA762" s="1645"/>
      <c r="AB762" s="1645"/>
      <c r="AC762" s="1645"/>
      <c r="AD762" s="1645"/>
    </row>
    <row r="763" spans="19:30">
      <c r="S763" s="1645"/>
      <c r="T763" s="1645"/>
      <c r="U763" s="1645"/>
      <c r="V763" s="1645"/>
      <c r="W763" s="1645"/>
      <c r="X763" s="1645"/>
      <c r="Y763" s="1645"/>
      <c r="Z763" s="1645"/>
      <c r="AA763" s="1645"/>
      <c r="AB763" s="1645"/>
      <c r="AC763" s="1645"/>
      <c r="AD763" s="1645"/>
    </row>
    <row r="764" spans="19:30">
      <c r="S764" s="1645"/>
      <c r="T764" s="1645"/>
      <c r="U764" s="1645"/>
      <c r="V764" s="1645"/>
      <c r="W764" s="1645"/>
      <c r="X764" s="1645"/>
      <c r="Y764" s="1645"/>
      <c r="Z764" s="1645"/>
      <c r="AA764" s="1645"/>
      <c r="AB764" s="1645"/>
      <c r="AC764" s="1645"/>
      <c r="AD764" s="1645"/>
    </row>
    <row r="765" spans="19:30">
      <c r="S765" s="1645"/>
      <c r="T765" s="1645"/>
      <c r="U765" s="1645"/>
      <c r="V765" s="1645"/>
      <c r="W765" s="1645"/>
      <c r="X765" s="1645"/>
      <c r="Y765" s="1645"/>
      <c r="Z765" s="1645"/>
      <c r="AA765" s="1645"/>
      <c r="AB765" s="1645"/>
      <c r="AC765" s="1645"/>
      <c r="AD765" s="1645"/>
    </row>
    <row r="766" spans="19:30">
      <c r="S766" s="1645"/>
      <c r="T766" s="1645"/>
      <c r="U766" s="1645"/>
      <c r="V766" s="1645"/>
      <c r="W766" s="1645"/>
      <c r="X766" s="1645"/>
      <c r="Y766" s="1645"/>
      <c r="Z766" s="1645"/>
      <c r="AA766" s="1645"/>
      <c r="AB766" s="1645"/>
      <c r="AC766" s="1645"/>
      <c r="AD766" s="1645"/>
    </row>
    <row r="767" spans="19:30">
      <c r="S767" s="1645"/>
      <c r="T767" s="1645"/>
      <c r="U767" s="1645"/>
      <c r="V767" s="1645"/>
      <c r="W767" s="1645"/>
      <c r="X767" s="1645"/>
      <c r="Y767" s="1645"/>
      <c r="Z767" s="1645"/>
      <c r="AA767" s="1645"/>
      <c r="AB767" s="1645"/>
      <c r="AC767" s="1645"/>
      <c r="AD767" s="1645"/>
    </row>
    <row r="768" spans="19:30">
      <c r="S768" s="1645"/>
      <c r="T768" s="1645"/>
      <c r="U768" s="1645"/>
      <c r="V768" s="1645"/>
      <c r="W768" s="1645"/>
      <c r="X768" s="1645"/>
      <c r="Y768" s="1645"/>
      <c r="Z768" s="1645"/>
      <c r="AA768" s="1645"/>
      <c r="AB768" s="1645"/>
      <c r="AC768" s="1645"/>
      <c r="AD768" s="1645"/>
    </row>
    <row r="769" spans="19:30">
      <c r="S769" s="1645"/>
      <c r="T769" s="1645"/>
      <c r="U769" s="1645"/>
      <c r="V769" s="1645"/>
      <c r="W769" s="1645"/>
      <c r="X769" s="1645"/>
      <c r="Y769" s="1645"/>
      <c r="Z769" s="1645"/>
      <c r="AA769" s="1645"/>
      <c r="AB769" s="1645"/>
      <c r="AC769" s="1645"/>
      <c r="AD769" s="1645"/>
    </row>
    <row r="770" spans="19:30">
      <c r="S770" s="1645"/>
      <c r="T770" s="1645"/>
      <c r="U770" s="1645"/>
      <c r="V770" s="1645"/>
      <c r="W770" s="1645"/>
      <c r="X770" s="1645"/>
      <c r="Y770" s="1645"/>
      <c r="Z770" s="1645"/>
      <c r="AA770" s="1645"/>
      <c r="AB770" s="1645"/>
      <c r="AC770" s="1645"/>
      <c r="AD770" s="1645"/>
    </row>
    <row r="771" spans="19:30">
      <c r="S771" s="1645"/>
      <c r="T771" s="1645"/>
      <c r="U771" s="1645"/>
      <c r="V771" s="1645"/>
      <c r="W771" s="1645"/>
      <c r="X771" s="1645"/>
      <c r="Y771" s="1645"/>
      <c r="Z771" s="1645"/>
      <c r="AA771" s="1645"/>
      <c r="AB771" s="1645"/>
      <c r="AC771" s="1645"/>
      <c r="AD771" s="1645"/>
    </row>
    <row r="772" spans="19:30">
      <c r="S772" s="1645"/>
      <c r="T772" s="1645"/>
      <c r="U772" s="1645"/>
      <c r="V772" s="1645"/>
      <c r="W772" s="1645"/>
      <c r="X772" s="1645"/>
      <c r="Y772" s="1645"/>
      <c r="Z772" s="1645"/>
      <c r="AA772" s="1645"/>
      <c r="AB772" s="1645"/>
      <c r="AC772" s="1645"/>
      <c r="AD772" s="1645"/>
    </row>
    <row r="773" spans="19:30">
      <c r="S773" s="1645"/>
      <c r="T773" s="1645"/>
      <c r="U773" s="1645"/>
      <c r="V773" s="1645"/>
      <c r="W773" s="1645"/>
      <c r="X773" s="1645"/>
      <c r="Y773" s="1645"/>
      <c r="Z773" s="1645"/>
      <c r="AA773" s="1645"/>
      <c r="AB773" s="1645"/>
      <c r="AC773" s="1645"/>
      <c r="AD773" s="1645"/>
    </row>
    <row r="774" spans="19:30">
      <c r="S774" s="1645"/>
      <c r="T774" s="1645"/>
      <c r="U774" s="1645"/>
      <c r="V774" s="1645"/>
      <c r="W774" s="1645"/>
      <c r="X774" s="1645"/>
      <c r="Y774" s="1645"/>
      <c r="Z774" s="1645"/>
      <c r="AA774" s="1645"/>
      <c r="AB774" s="1645"/>
      <c r="AC774" s="1645"/>
      <c r="AD774" s="1645"/>
    </row>
    <row r="775" spans="19:30">
      <c r="S775" s="1645"/>
      <c r="T775" s="1645"/>
      <c r="U775" s="1645"/>
      <c r="V775" s="1645"/>
      <c r="W775" s="1645"/>
      <c r="X775" s="1645"/>
      <c r="Y775" s="1645"/>
      <c r="Z775" s="1645"/>
      <c r="AA775" s="1645"/>
      <c r="AB775" s="1645"/>
      <c r="AC775" s="1645"/>
      <c r="AD775" s="1645"/>
    </row>
    <row r="776" spans="19:30">
      <c r="S776" s="1645"/>
      <c r="T776" s="1645"/>
      <c r="U776" s="1645"/>
      <c r="V776" s="1645"/>
      <c r="W776" s="1645"/>
      <c r="X776" s="1645"/>
      <c r="Y776" s="1645"/>
      <c r="Z776" s="1645"/>
      <c r="AA776" s="1645"/>
      <c r="AB776" s="1645"/>
      <c r="AC776" s="1645"/>
      <c r="AD776" s="1645"/>
    </row>
    <row r="777" spans="19:30">
      <c r="S777" s="1645"/>
      <c r="T777" s="1645"/>
      <c r="U777" s="1645"/>
      <c r="V777" s="1645"/>
      <c r="W777" s="1645"/>
      <c r="X777" s="1645"/>
      <c r="Y777" s="1645"/>
      <c r="Z777" s="1645"/>
      <c r="AA777" s="1645"/>
      <c r="AB777" s="1645"/>
      <c r="AC777" s="1645"/>
      <c r="AD777" s="1645"/>
    </row>
    <row r="778" spans="19:30">
      <c r="S778" s="1645"/>
      <c r="T778" s="1645"/>
      <c r="U778" s="1645"/>
      <c r="V778" s="1645"/>
      <c r="W778" s="1645"/>
      <c r="X778" s="1645"/>
      <c r="Y778" s="1645"/>
      <c r="Z778" s="1645"/>
      <c r="AA778" s="1645"/>
      <c r="AB778" s="1645"/>
      <c r="AC778" s="1645"/>
      <c r="AD778" s="1645"/>
    </row>
    <row r="779" spans="19:30">
      <c r="S779" s="1645"/>
      <c r="T779" s="1645"/>
      <c r="U779" s="1645"/>
      <c r="V779" s="1645"/>
      <c r="W779" s="1645"/>
      <c r="X779" s="1645"/>
      <c r="Y779" s="1645"/>
      <c r="Z779" s="1645"/>
      <c r="AA779" s="1645"/>
      <c r="AB779" s="1645"/>
      <c r="AC779" s="1645"/>
      <c r="AD779" s="1645"/>
    </row>
    <row r="780" spans="19:30">
      <c r="S780" s="1645"/>
      <c r="T780" s="1645"/>
      <c r="U780" s="1645"/>
      <c r="V780" s="1645"/>
      <c r="W780" s="1645"/>
      <c r="X780" s="1645"/>
      <c r="Y780" s="1645"/>
      <c r="Z780" s="1645"/>
      <c r="AA780" s="1645"/>
      <c r="AB780" s="1645"/>
      <c r="AC780" s="1645"/>
      <c r="AD780" s="1645"/>
    </row>
    <row r="781" spans="19:30">
      <c r="S781" s="1645"/>
      <c r="T781" s="1645"/>
      <c r="U781" s="1645"/>
      <c r="V781" s="1645"/>
      <c r="W781" s="1645"/>
      <c r="X781" s="1645"/>
      <c r="Y781" s="1645"/>
      <c r="Z781" s="1645"/>
      <c r="AA781" s="1645"/>
      <c r="AB781" s="1645"/>
      <c r="AC781" s="1645"/>
      <c r="AD781" s="1645"/>
    </row>
    <row r="782" spans="19:30">
      <c r="S782" s="1645"/>
      <c r="T782" s="1645"/>
      <c r="U782" s="1645"/>
      <c r="V782" s="1645"/>
      <c r="W782" s="1645"/>
      <c r="X782" s="1645"/>
      <c r="Y782" s="1645"/>
      <c r="Z782" s="1645"/>
      <c r="AA782" s="1645"/>
      <c r="AB782" s="1645"/>
      <c r="AC782" s="1645"/>
      <c r="AD782" s="1645"/>
    </row>
    <row r="783" spans="19:30">
      <c r="S783" s="1645"/>
      <c r="T783" s="1645"/>
      <c r="U783" s="1645"/>
      <c r="V783" s="1645"/>
      <c r="W783" s="1645"/>
      <c r="X783" s="1645"/>
      <c r="Y783" s="1645"/>
      <c r="Z783" s="1645"/>
      <c r="AA783" s="1645"/>
      <c r="AB783" s="1645"/>
      <c r="AC783" s="1645"/>
      <c r="AD783" s="1645"/>
    </row>
    <row r="784" spans="19:30">
      <c r="S784" s="1645"/>
      <c r="T784" s="1645"/>
      <c r="U784" s="1645"/>
      <c r="V784" s="1645"/>
      <c r="W784" s="1645"/>
      <c r="X784" s="1645"/>
      <c r="Y784" s="1645"/>
      <c r="Z784" s="1645"/>
      <c r="AA784" s="1645"/>
      <c r="AB784" s="1645"/>
      <c r="AC784" s="1645"/>
      <c r="AD784" s="1645"/>
    </row>
    <row r="785" spans="19:30">
      <c r="S785" s="1645"/>
      <c r="T785" s="1645"/>
      <c r="U785" s="1645"/>
      <c r="V785" s="1645"/>
      <c r="W785" s="1645"/>
      <c r="X785" s="1645"/>
      <c r="Y785" s="1645"/>
      <c r="Z785" s="1645"/>
      <c r="AA785" s="1645"/>
      <c r="AB785" s="1645"/>
      <c r="AC785" s="1645"/>
      <c r="AD785" s="1645"/>
    </row>
    <row r="786" spans="19:30">
      <c r="S786" s="1645"/>
      <c r="T786" s="1645"/>
      <c r="U786" s="1645"/>
      <c r="V786" s="1645"/>
      <c r="W786" s="1645"/>
      <c r="X786" s="1645"/>
      <c r="Y786" s="1645"/>
      <c r="Z786" s="1645"/>
      <c r="AA786" s="1645"/>
      <c r="AB786" s="1645"/>
      <c r="AC786" s="1645"/>
      <c r="AD786" s="1645"/>
    </row>
    <row r="787" spans="19:30">
      <c r="S787" s="1645"/>
      <c r="T787" s="1645"/>
      <c r="U787" s="1645"/>
      <c r="V787" s="1645"/>
      <c r="W787" s="1645"/>
      <c r="X787" s="1645"/>
      <c r="Y787" s="1645"/>
      <c r="Z787" s="1645"/>
      <c r="AA787" s="1645"/>
      <c r="AB787" s="1645"/>
      <c r="AC787" s="1645"/>
      <c r="AD787" s="1645"/>
    </row>
    <row r="788" spans="19:30">
      <c r="S788" s="1645"/>
      <c r="T788" s="1645"/>
      <c r="U788" s="1645"/>
      <c r="V788" s="1645"/>
      <c r="W788" s="1645"/>
      <c r="X788" s="1645"/>
      <c r="Y788" s="1645"/>
      <c r="Z788" s="1645"/>
      <c r="AA788" s="1645"/>
      <c r="AB788" s="1645"/>
      <c r="AC788" s="1645"/>
      <c r="AD788" s="1645"/>
    </row>
    <row r="789" spans="19:30">
      <c r="S789" s="1645"/>
      <c r="T789" s="1645"/>
      <c r="U789" s="1645"/>
      <c r="V789" s="1645"/>
      <c r="W789" s="1645"/>
      <c r="X789" s="1645"/>
      <c r="Y789" s="1645"/>
      <c r="Z789" s="1645"/>
      <c r="AA789" s="1645"/>
      <c r="AB789" s="1645"/>
      <c r="AC789" s="1645"/>
      <c r="AD789" s="1645"/>
    </row>
    <row r="790" spans="19:30">
      <c r="S790" s="1645"/>
      <c r="T790" s="1645"/>
      <c r="U790" s="1645"/>
      <c r="V790" s="1645"/>
      <c r="W790" s="1645"/>
      <c r="X790" s="1645"/>
      <c r="Y790" s="1645"/>
      <c r="Z790" s="1645"/>
      <c r="AA790" s="1645"/>
      <c r="AB790" s="1645"/>
      <c r="AC790" s="1645"/>
      <c r="AD790" s="1645"/>
    </row>
    <row r="791" spans="19:30">
      <c r="S791" s="1645"/>
      <c r="T791" s="1645"/>
      <c r="U791" s="1645"/>
      <c r="V791" s="1645"/>
      <c r="W791" s="1645"/>
      <c r="X791" s="1645"/>
      <c r="Y791" s="1645"/>
      <c r="Z791" s="1645"/>
      <c r="AA791" s="1645"/>
      <c r="AB791" s="1645"/>
      <c r="AC791" s="1645"/>
      <c r="AD791" s="1645"/>
    </row>
    <row r="792" spans="19:30">
      <c r="S792" s="1645"/>
      <c r="T792" s="1645"/>
      <c r="U792" s="1645"/>
      <c r="V792" s="1645"/>
      <c r="W792" s="1645"/>
      <c r="X792" s="1645"/>
      <c r="Y792" s="1645"/>
      <c r="Z792" s="1645"/>
      <c r="AA792" s="1645"/>
      <c r="AB792" s="1645"/>
      <c r="AC792" s="1645"/>
      <c r="AD792" s="1645"/>
    </row>
    <row r="793" spans="19:30">
      <c r="S793" s="1645"/>
      <c r="T793" s="1645"/>
      <c r="U793" s="1645"/>
      <c r="V793" s="1645"/>
      <c r="W793" s="1645"/>
      <c r="X793" s="1645"/>
      <c r="Y793" s="1645"/>
      <c r="Z793" s="1645"/>
      <c r="AA793" s="1645"/>
      <c r="AB793" s="1645"/>
      <c r="AC793" s="1645"/>
      <c r="AD793" s="1645"/>
    </row>
    <row r="794" spans="19:30">
      <c r="S794" s="1645"/>
      <c r="T794" s="1645"/>
      <c r="U794" s="1645"/>
      <c r="V794" s="1645"/>
      <c r="W794" s="1645"/>
      <c r="X794" s="1645"/>
      <c r="Y794" s="1645"/>
      <c r="Z794" s="1645"/>
      <c r="AA794" s="1645"/>
      <c r="AB794" s="1645"/>
      <c r="AC794" s="1645"/>
      <c r="AD794" s="1645"/>
    </row>
    <row r="795" spans="19:30">
      <c r="S795" s="1645"/>
      <c r="T795" s="1645"/>
      <c r="U795" s="1645"/>
      <c r="V795" s="1645"/>
      <c r="W795" s="1645"/>
      <c r="X795" s="1645"/>
      <c r="Y795" s="1645"/>
      <c r="Z795" s="1645"/>
      <c r="AA795" s="1645"/>
      <c r="AB795" s="1645"/>
      <c r="AC795" s="1645"/>
      <c r="AD795" s="1645"/>
    </row>
    <row r="796" spans="19:30">
      <c r="S796" s="1645"/>
      <c r="T796" s="1645"/>
      <c r="U796" s="1645"/>
      <c r="V796" s="1645"/>
      <c r="W796" s="1645"/>
      <c r="X796" s="1645"/>
      <c r="Y796" s="1645"/>
      <c r="Z796" s="1645"/>
      <c r="AA796" s="1645"/>
      <c r="AB796" s="1645"/>
      <c r="AC796" s="1645"/>
      <c r="AD796" s="1645"/>
    </row>
    <row r="797" spans="19:30">
      <c r="S797" s="1645"/>
      <c r="T797" s="1645"/>
      <c r="U797" s="1645"/>
      <c r="V797" s="1645"/>
      <c r="W797" s="1645"/>
      <c r="X797" s="1645"/>
      <c r="Y797" s="1645"/>
      <c r="Z797" s="1645"/>
      <c r="AA797" s="1645"/>
      <c r="AB797" s="1645"/>
      <c r="AC797" s="1645"/>
      <c r="AD797" s="1645"/>
    </row>
    <row r="798" spans="19:30">
      <c r="S798" s="1645"/>
      <c r="T798" s="1645"/>
      <c r="U798" s="1645"/>
      <c r="V798" s="1645"/>
      <c r="W798" s="1645"/>
      <c r="X798" s="1645"/>
      <c r="Y798" s="1645"/>
      <c r="Z798" s="1645"/>
      <c r="AA798" s="1645"/>
      <c r="AB798" s="1645"/>
      <c r="AC798" s="1645"/>
      <c r="AD798" s="1645"/>
    </row>
    <row r="799" spans="19:30">
      <c r="S799" s="1645"/>
      <c r="T799" s="1645"/>
      <c r="U799" s="1645"/>
      <c r="V799" s="1645"/>
      <c r="W799" s="1645"/>
      <c r="X799" s="1645"/>
      <c r="Y799" s="1645"/>
      <c r="Z799" s="1645"/>
      <c r="AA799" s="1645"/>
      <c r="AB799" s="1645"/>
      <c r="AC799" s="1645"/>
      <c r="AD799" s="1645"/>
    </row>
    <row r="800" spans="19:30">
      <c r="S800" s="1645"/>
      <c r="T800" s="1645"/>
      <c r="U800" s="1645"/>
      <c r="V800" s="1645"/>
      <c r="W800" s="1645"/>
      <c r="X800" s="1645"/>
      <c r="Y800" s="1645"/>
      <c r="Z800" s="1645"/>
      <c r="AA800" s="1645"/>
      <c r="AB800" s="1645"/>
      <c r="AC800" s="1645"/>
      <c r="AD800" s="1645"/>
    </row>
    <row r="801" spans="19:30">
      <c r="S801" s="1645"/>
      <c r="T801" s="1645"/>
      <c r="U801" s="1645"/>
      <c r="V801" s="1645"/>
      <c r="W801" s="1645"/>
      <c r="X801" s="1645"/>
      <c r="Y801" s="1645"/>
      <c r="Z801" s="1645"/>
      <c r="AA801" s="1645"/>
      <c r="AB801" s="1645"/>
      <c r="AC801" s="1645"/>
      <c r="AD801" s="1645"/>
    </row>
    <row r="802" spans="19:30">
      <c r="S802" s="1645"/>
      <c r="T802" s="1645"/>
      <c r="U802" s="1645"/>
      <c r="V802" s="1645"/>
      <c r="W802" s="1645"/>
      <c r="X802" s="1645"/>
      <c r="Y802" s="1645"/>
      <c r="Z802" s="1645"/>
      <c r="AA802" s="1645"/>
      <c r="AB802" s="1645"/>
      <c r="AC802" s="1645"/>
      <c r="AD802" s="1645"/>
    </row>
    <row r="803" spans="19:30">
      <c r="S803" s="1645"/>
      <c r="T803" s="1645"/>
      <c r="U803" s="1645"/>
      <c r="V803" s="1645"/>
      <c r="W803" s="1645"/>
      <c r="X803" s="1645"/>
      <c r="Y803" s="1645"/>
      <c r="Z803" s="1645"/>
      <c r="AA803" s="1645"/>
      <c r="AB803" s="1645"/>
      <c r="AC803" s="1645"/>
      <c r="AD803" s="1645"/>
    </row>
    <row r="804" spans="19:30">
      <c r="S804" s="1645"/>
      <c r="T804" s="1645"/>
      <c r="U804" s="1645"/>
      <c r="V804" s="1645"/>
      <c r="W804" s="1645"/>
      <c r="X804" s="1645"/>
      <c r="Y804" s="1645"/>
      <c r="Z804" s="1645"/>
      <c r="AA804" s="1645"/>
      <c r="AB804" s="1645"/>
      <c r="AC804" s="1645"/>
      <c r="AD804" s="1645"/>
    </row>
    <row r="805" spans="19:30">
      <c r="S805" s="1645"/>
      <c r="T805" s="1645"/>
      <c r="U805" s="1645"/>
      <c r="V805" s="1645"/>
      <c r="W805" s="1645"/>
      <c r="X805" s="1645"/>
      <c r="Y805" s="1645"/>
      <c r="Z805" s="1645"/>
      <c r="AA805" s="1645"/>
      <c r="AB805" s="1645"/>
      <c r="AC805" s="1645"/>
      <c r="AD805" s="1645"/>
    </row>
    <row r="806" spans="19:30">
      <c r="S806" s="1645"/>
      <c r="T806" s="1645"/>
      <c r="U806" s="1645"/>
      <c r="V806" s="1645"/>
      <c r="W806" s="1645"/>
      <c r="X806" s="1645"/>
      <c r="Y806" s="1645"/>
      <c r="Z806" s="1645"/>
      <c r="AA806" s="1645"/>
      <c r="AB806" s="1645"/>
      <c r="AC806" s="1645"/>
      <c r="AD806" s="1645"/>
    </row>
    <row r="807" spans="19:30">
      <c r="S807" s="1645"/>
      <c r="T807" s="1645"/>
      <c r="U807" s="1645"/>
      <c r="V807" s="1645"/>
      <c r="W807" s="1645"/>
      <c r="X807" s="1645"/>
      <c r="Y807" s="1645"/>
      <c r="Z807" s="1645"/>
      <c r="AA807" s="1645"/>
      <c r="AB807" s="1645"/>
      <c r="AC807" s="1645"/>
      <c r="AD807" s="1645"/>
    </row>
    <row r="808" spans="19:30">
      <c r="S808" s="1645"/>
      <c r="T808" s="1645"/>
      <c r="U808" s="1645"/>
      <c r="V808" s="1645"/>
      <c r="W808" s="1645"/>
      <c r="X808" s="1645"/>
      <c r="Y808" s="1645"/>
      <c r="Z808" s="1645"/>
      <c r="AA808" s="1645"/>
      <c r="AB808" s="1645"/>
      <c r="AC808" s="1645"/>
      <c r="AD808" s="1645"/>
    </row>
    <row r="809" spans="19:30">
      <c r="S809" s="1645"/>
      <c r="T809" s="1645"/>
      <c r="U809" s="1645"/>
      <c r="V809" s="1645"/>
      <c r="W809" s="1645"/>
      <c r="X809" s="1645"/>
      <c r="Y809" s="1645"/>
      <c r="Z809" s="1645"/>
      <c r="AA809" s="1645"/>
      <c r="AB809" s="1645"/>
      <c r="AC809" s="1645"/>
      <c r="AD809" s="1645"/>
    </row>
    <row r="810" spans="19:30">
      <c r="S810" s="1645"/>
      <c r="T810" s="1645"/>
      <c r="U810" s="1645"/>
      <c r="V810" s="1645"/>
      <c r="W810" s="1645"/>
      <c r="X810" s="1645"/>
      <c r="Y810" s="1645"/>
      <c r="Z810" s="1645"/>
      <c r="AA810" s="1645"/>
      <c r="AB810" s="1645"/>
      <c r="AC810" s="1645"/>
      <c r="AD810" s="1645"/>
    </row>
    <row r="811" spans="19:30">
      <c r="S811" s="1645"/>
      <c r="T811" s="1645"/>
      <c r="U811" s="1645"/>
      <c r="V811" s="1645"/>
      <c r="W811" s="1645"/>
      <c r="X811" s="1645"/>
      <c r="Y811" s="1645"/>
      <c r="Z811" s="1645"/>
      <c r="AA811" s="1645"/>
      <c r="AB811" s="1645"/>
      <c r="AC811" s="1645"/>
      <c r="AD811" s="1645"/>
    </row>
    <row r="812" spans="19:30">
      <c r="S812" s="1645"/>
      <c r="T812" s="1645"/>
      <c r="U812" s="1645"/>
      <c r="V812" s="1645"/>
      <c r="W812" s="1645"/>
      <c r="X812" s="1645"/>
      <c r="Y812" s="1645"/>
      <c r="Z812" s="1645"/>
      <c r="AA812" s="1645"/>
      <c r="AB812" s="1645"/>
      <c r="AC812" s="1645"/>
      <c r="AD812" s="1645"/>
    </row>
    <row r="813" spans="19:30">
      <c r="S813" s="1645"/>
      <c r="T813" s="1645"/>
      <c r="U813" s="1645"/>
      <c r="V813" s="1645"/>
      <c r="W813" s="1645"/>
      <c r="X813" s="1645"/>
      <c r="Y813" s="1645"/>
      <c r="Z813" s="1645"/>
      <c r="AA813" s="1645"/>
      <c r="AB813" s="1645"/>
      <c r="AC813" s="1645"/>
      <c r="AD813" s="1645"/>
    </row>
    <row r="814" spans="19:30">
      <c r="S814" s="1645"/>
      <c r="T814" s="1645"/>
      <c r="U814" s="1645"/>
      <c r="V814" s="1645"/>
      <c r="W814" s="1645"/>
      <c r="X814" s="1645"/>
      <c r="Y814" s="1645"/>
      <c r="Z814" s="1645"/>
      <c r="AA814" s="1645"/>
      <c r="AB814" s="1645"/>
      <c r="AC814" s="1645"/>
      <c r="AD814" s="1645"/>
    </row>
    <row r="815" spans="19:30">
      <c r="S815" s="1645"/>
      <c r="T815" s="1645"/>
      <c r="U815" s="1645"/>
      <c r="V815" s="1645"/>
      <c r="W815" s="1645"/>
      <c r="X815" s="1645"/>
      <c r="Y815" s="1645"/>
      <c r="Z815" s="1645"/>
      <c r="AA815" s="1645"/>
      <c r="AB815" s="1645"/>
      <c r="AC815" s="1645"/>
      <c r="AD815" s="1645"/>
    </row>
    <row r="816" spans="19:30">
      <c r="S816" s="1645"/>
      <c r="T816" s="1645"/>
      <c r="U816" s="1645"/>
      <c r="V816" s="1645"/>
      <c r="W816" s="1645"/>
      <c r="X816" s="1645"/>
      <c r="Y816" s="1645"/>
      <c r="Z816" s="1645"/>
      <c r="AA816" s="1645"/>
      <c r="AB816" s="1645"/>
      <c r="AC816" s="1645"/>
      <c r="AD816" s="1645"/>
    </row>
    <row r="817" spans="19:30">
      <c r="S817" s="1645"/>
      <c r="T817" s="1645"/>
      <c r="U817" s="1645"/>
      <c r="V817" s="1645"/>
      <c r="W817" s="1645"/>
      <c r="X817" s="1645"/>
      <c r="Y817" s="1645"/>
      <c r="Z817" s="1645"/>
      <c r="AA817" s="1645"/>
      <c r="AB817" s="1645"/>
      <c r="AC817" s="1645"/>
      <c r="AD817" s="1645"/>
    </row>
    <row r="818" spans="19:30">
      <c r="S818" s="1645"/>
      <c r="T818" s="1645"/>
      <c r="U818" s="1645"/>
      <c r="V818" s="1645"/>
      <c r="W818" s="1645"/>
      <c r="X818" s="1645"/>
      <c r="Y818" s="1645"/>
      <c r="Z818" s="1645"/>
      <c r="AA818" s="1645"/>
      <c r="AB818" s="1645"/>
      <c r="AC818" s="1645"/>
      <c r="AD818" s="1645"/>
    </row>
    <row r="819" spans="19:30">
      <c r="S819" s="1645"/>
      <c r="T819" s="1645"/>
      <c r="U819" s="1645"/>
      <c r="V819" s="1645"/>
      <c r="W819" s="1645"/>
      <c r="X819" s="1645"/>
      <c r="Y819" s="1645"/>
      <c r="Z819" s="1645"/>
      <c r="AA819" s="1645"/>
      <c r="AB819" s="1645"/>
      <c r="AC819" s="1645"/>
      <c r="AD819" s="1645"/>
    </row>
    <row r="820" spans="19:30">
      <c r="S820" s="1645"/>
      <c r="T820" s="1645"/>
      <c r="U820" s="1645"/>
      <c r="V820" s="1645"/>
      <c r="W820" s="1645"/>
      <c r="X820" s="1645"/>
      <c r="Y820" s="1645"/>
      <c r="Z820" s="1645"/>
      <c r="AA820" s="1645"/>
      <c r="AB820" s="1645"/>
      <c r="AC820" s="1645"/>
      <c r="AD820" s="1645"/>
    </row>
    <row r="821" spans="19:30">
      <c r="S821" s="1645"/>
      <c r="T821" s="1645"/>
      <c r="U821" s="1645"/>
      <c r="V821" s="1645"/>
      <c r="W821" s="1645"/>
      <c r="X821" s="1645"/>
      <c r="Y821" s="1645"/>
      <c r="Z821" s="1645"/>
      <c r="AA821" s="1645"/>
      <c r="AB821" s="1645"/>
      <c r="AC821" s="1645"/>
      <c r="AD821" s="1645"/>
    </row>
    <row r="822" spans="19:30">
      <c r="S822" s="1645"/>
      <c r="T822" s="1645"/>
      <c r="U822" s="1645"/>
      <c r="V822" s="1645"/>
      <c r="W822" s="1645"/>
      <c r="X822" s="1645"/>
      <c r="Y822" s="1645"/>
      <c r="Z822" s="1645"/>
      <c r="AA822" s="1645"/>
      <c r="AB822" s="1645"/>
      <c r="AC822" s="1645"/>
      <c r="AD822" s="1645"/>
    </row>
    <row r="823" spans="19:30">
      <c r="S823" s="1645"/>
      <c r="T823" s="1645"/>
      <c r="U823" s="1645"/>
      <c r="V823" s="1645"/>
      <c r="W823" s="1645"/>
      <c r="X823" s="1645"/>
      <c r="Y823" s="1645"/>
      <c r="Z823" s="1645"/>
      <c r="AA823" s="1645"/>
      <c r="AB823" s="1645"/>
      <c r="AC823" s="1645"/>
      <c r="AD823" s="1645"/>
    </row>
    <row r="824" spans="19:30">
      <c r="S824" s="1645"/>
      <c r="T824" s="1645"/>
      <c r="U824" s="1645"/>
      <c r="V824" s="1645"/>
      <c r="W824" s="1645"/>
      <c r="X824" s="1645"/>
      <c r="Y824" s="1645"/>
      <c r="Z824" s="1645"/>
      <c r="AA824" s="1645"/>
      <c r="AB824" s="1645"/>
      <c r="AC824" s="1645"/>
      <c r="AD824" s="1645"/>
    </row>
    <row r="825" spans="19:30">
      <c r="S825" s="1645"/>
      <c r="T825" s="1645"/>
      <c r="U825" s="1645"/>
      <c r="V825" s="1645"/>
      <c r="W825" s="1645"/>
      <c r="X825" s="1645"/>
      <c r="Y825" s="1645"/>
      <c r="Z825" s="1645"/>
      <c r="AA825" s="1645"/>
      <c r="AB825" s="1645"/>
      <c r="AC825" s="1645"/>
      <c r="AD825" s="1645"/>
    </row>
    <row r="826" spans="19:30">
      <c r="S826" s="1645"/>
      <c r="T826" s="1645"/>
      <c r="U826" s="1645"/>
      <c r="V826" s="1645"/>
      <c r="W826" s="1645"/>
      <c r="X826" s="1645"/>
      <c r="Y826" s="1645"/>
      <c r="Z826" s="1645"/>
      <c r="AA826" s="1645"/>
      <c r="AB826" s="1645"/>
      <c r="AC826" s="1645"/>
      <c r="AD826" s="1645"/>
    </row>
    <row r="827" spans="19:30">
      <c r="S827" s="1645"/>
      <c r="T827" s="1645"/>
      <c r="U827" s="1645"/>
      <c r="V827" s="1645"/>
      <c r="W827" s="1645"/>
      <c r="X827" s="1645"/>
      <c r="Y827" s="1645"/>
      <c r="Z827" s="1645"/>
      <c r="AA827" s="1645"/>
      <c r="AB827" s="1645"/>
      <c r="AC827" s="1645"/>
      <c r="AD827" s="1645"/>
    </row>
    <row r="828" spans="19:30">
      <c r="S828" s="1645"/>
      <c r="T828" s="1645"/>
      <c r="U828" s="1645"/>
      <c r="V828" s="1645"/>
      <c r="W828" s="1645"/>
      <c r="X828" s="1645"/>
      <c r="Y828" s="1645"/>
      <c r="Z828" s="1645"/>
      <c r="AA828" s="1645"/>
      <c r="AB828" s="1645"/>
      <c r="AC828" s="1645"/>
      <c r="AD828" s="1645"/>
    </row>
    <row r="829" spans="19:30">
      <c r="S829" s="1645"/>
      <c r="T829" s="1645"/>
      <c r="U829" s="1645"/>
      <c r="V829" s="1645"/>
      <c r="W829" s="1645"/>
      <c r="X829" s="1645"/>
      <c r="Y829" s="1645"/>
      <c r="Z829" s="1645"/>
      <c r="AA829" s="1645"/>
      <c r="AB829" s="1645"/>
      <c r="AC829" s="1645"/>
      <c r="AD829" s="1645"/>
    </row>
    <row r="830" spans="19:30">
      <c r="S830" s="1645"/>
      <c r="T830" s="1645"/>
      <c r="U830" s="1645"/>
      <c r="V830" s="1645"/>
      <c r="W830" s="1645"/>
      <c r="X830" s="1645"/>
      <c r="Y830" s="1645"/>
      <c r="Z830" s="1645"/>
      <c r="AA830" s="1645"/>
      <c r="AB830" s="1645"/>
      <c r="AC830" s="1645"/>
      <c r="AD830" s="1645"/>
    </row>
    <row r="831" spans="19:30">
      <c r="S831" s="1645"/>
      <c r="T831" s="1645"/>
      <c r="U831" s="1645"/>
      <c r="V831" s="1645"/>
      <c r="W831" s="1645"/>
      <c r="X831" s="1645"/>
      <c r="Y831" s="1645"/>
      <c r="Z831" s="1645"/>
      <c r="AA831" s="1645"/>
      <c r="AB831" s="1645"/>
      <c r="AC831" s="1645"/>
      <c r="AD831" s="1645"/>
    </row>
    <row r="832" spans="19:30">
      <c r="S832" s="1645"/>
      <c r="T832" s="1645"/>
      <c r="U832" s="1645"/>
      <c r="V832" s="1645"/>
      <c r="W832" s="1645"/>
      <c r="X832" s="1645"/>
      <c r="Y832" s="1645"/>
      <c r="Z832" s="1645"/>
      <c r="AA832" s="1645"/>
      <c r="AB832" s="1645"/>
      <c r="AC832" s="1645"/>
      <c r="AD832" s="1645"/>
    </row>
    <row r="833" spans="19:30">
      <c r="S833" s="1645"/>
      <c r="T833" s="1645"/>
      <c r="U833" s="1645"/>
      <c r="V833" s="1645"/>
      <c r="W833" s="1645"/>
      <c r="X833" s="1645"/>
      <c r="Y833" s="1645"/>
      <c r="Z833" s="1645"/>
      <c r="AA833" s="1645"/>
      <c r="AB833" s="1645"/>
      <c r="AC833" s="1645"/>
      <c r="AD833" s="1645"/>
    </row>
    <row r="834" spans="19:30">
      <c r="S834" s="1645"/>
      <c r="T834" s="1645"/>
      <c r="U834" s="1645"/>
      <c r="V834" s="1645"/>
      <c r="W834" s="1645"/>
      <c r="X834" s="1645"/>
      <c r="Y834" s="1645"/>
      <c r="Z834" s="1645"/>
      <c r="AA834" s="1645"/>
      <c r="AB834" s="1645"/>
      <c r="AC834" s="1645"/>
      <c r="AD834" s="1645"/>
    </row>
    <row r="835" spans="19:30">
      <c r="S835" s="1645"/>
      <c r="T835" s="1645"/>
      <c r="U835" s="1645"/>
      <c r="V835" s="1645"/>
      <c r="W835" s="1645"/>
      <c r="X835" s="1645"/>
      <c r="Y835" s="1645"/>
      <c r="Z835" s="1645"/>
      <c r="AA835" s="1645"/>
      <c r="AB835" s="1645"/>
      <c r="AC835" s="1645"/>
      <c r="AD835" s="1645"/>
    </row>
    <row r="836" spans="19:30">
      <c r="S836" s="1645"/>
      <c r="T836" s="1645"/>
      <c r="U836" s="1645"/>
      <c r="V836" s="1645"/>
      <c r="W836" s="1645"/>
      <c r="X836" s="1645"/>
      <c r="Y836" s="1645"/>
      <c r="Z836" s="1645"/>
      <c r="AA836" s="1645"/>
      <c r="AB836" s="1645"/>
      <c r="AC836" s="1645"/>
      <c r="AD836" s="1645"/>
    </row>
    <row r="837" spans="19:30">
      <c r="S837" s="1645"/>
      <c r="T837" s="1645"/>
      <c r="U837" s="1645"/>
      <c r="V837" s="1645"/>
      <c r="W837" s="1645"/>
      <c r="X837" s="1645"/>
      <c r="Y837" s="1645"/>
      <c r="Z837" s="1645"/>
      <c r="AA837" s="1645"/>
      <c r="AB837" s="1645"/>
      <c r="AC837" s="1645"/>
      <c r="AD837" s="1645"/>
    </row>
    <row r="838" spans="19:30">
      <c r="S838" s="1645"/>
      <c r="T838" s="1645"/>
      <c r="U838" s="1645"/>
      <c r="V838" s="1645"/>
      <c r="W838" s="1645"/>
      <c r="X838" s="1645"/>
      <c r="Y838" s="1645"/>
      <c r="Z838" s="1645"/>
      <c r="AA838" s="1645"/>
      <c r="AB838" s="1645"/>
      <c r="AC838" s="1645"/>
      <c r="AD838" s="1645"/>
    </row>
    <row r="839" spans="19:30">
      <c r="S839" s="1645"/>
      <c r="T839" s="1645"/>
      <c r="U839" s="1645"/>
      <c r="V839" s="1645"/>
      <c r="W839" s="1645"/>
      <c r="X839" s="1645"/>
      <c r="Y839" s="1645"/>
      <c r="Z839" s="1645"/>
      <c r="AA839" s="1645"/>
      <c r="AB839" s="1645"/>
      <c r="AC839" s="1645"/>
      <c r="AD839" s="1645"/>
    </row>
    <row r="840" spans="19:30">
      <c r="S840" s="1645"/>
      <c r="T840" s="1645"/>
      <c r="U840" s="1645"/>
      <c r="V840" s="1645"/>
      <c r="W840" s="1645"/>
      <c r="X840" s="1645"/>
      <c r="Y840" s="1645"/>
      <c r="Z840" s="1645"/>
      <c r="AA840" s="1645"/>
      <c r="AB840" s="1645"/>
      <c r="AC840" s="1645"/>
      <c r="AD840" s="1645"/>
    </row>
    <row r="841" spans="19:30">
      <c r="S841" s="1645"/>
      <c r="T841" s="1645"/>
      <c r="U841" s="1645"/>
      <c r="V841" s="1645"/>
      <c r="W841" s="1645"/>
      <c r="X841" s="1645"/>
      <c r="Y841" s="1645"/>
      <c r="Z841" s="1645"/>
      <c r="AA841" s="1645"/>
      <c r="AB841" s="1645"/>
      <c r="AC841" s="1645"/>
      <c r="AD841" s="1645"/>
    </row>
    <row r="842" spans="19:30">
      <c r="S842" s="1645"/>
      <c r="T842" s="1645"/>
      <c r="U842" s="1645"/>
      <c r="V842" s="1645"/>
      <c r="W842" s="1645"/>
      <c r="X842" s="1645"/>
      <c r="Y842" s="1645"/>
      <c r="Z842" s="1645"/>
      <c r="AA842" s="1645"/>
      <c r="AB842" s="1645"/>
      <c r="AC842" s="1645"/>
      <c r="AD842" s="1645"/>
    </row>
    <row r="843" spans="19:30">
      <c r="S843" s="1645"/>
      <c r="T843" s="1645"/>
      <c r="U843" s="1645"/>
      <c r="V843" s="1645"/>
      <c r="W843" s="1645"/>
      <c r="X843" s="1645"/>
      <c r="Y843" s="1645"/>
      <c r="Z843" s="1645"/>
      <c r="AA843" s="1645"/>
      <c r="AB843" s="1645"/>
      <c r="AC843" s="1645"/>
      <c r="AD843" s="1645"/>
    </row>
    <row r="844" spans="19:30">
      <c r="S844" s="1645"/>
      <c r="T844" s="1645"/>
      <c r="U844" s="1645"/>
      <c r="V844" s="1645"/>
      <c r="W844" s="1645"/>
      <c r="X844" s="1645"/>
      <c r="Y844" s="1645"/>
      <c r="Z844" s="1645"/>
      <c r="AA844" s="1645"/>
      <c r="AB844" s="1645"/>
      <c r="AC844" s="1645"/>
      <c r="AD844" s="1645"/>
    </row>
    <row r="845" spans="19:30">
      <c r="S845" s="1645"/>
      <c r="T845" s="1645"/>
      <c r="U845" s="1645"/>
      <c r="V845" s="1645"/>
      <c r="W845" s="1645"/>
      <c r="X845" s="1645"/>
      <c r="Y845" s="1645"/>
      <c r="Z845" s="1645"/>
      <c r="AA845" s="1645"/>
      <c r="AB845" s="1645"/>
      <c r="AC845" s="1645"/>
      <c r="AD845" s="1645"/>
    </row>
    <row r="846" spans="19:30">
      <c r="S846" s="1645"/>
      <c r="T846" s="1645"/>
      <c r="U846" s="1645"/>
      <c r="V846" s="1645"/>
      <c r="W846" s="1645"/>
      <c r="X846" s="1645"/>
      <c r="Y846" s="1645"/>
      <c r="Z846" s="1645"/>
      <c r="AA846" s="1645"/>
      <c r="AB846" s="1645"/>
      <c r="AC846" s="1645"/>
      <c r="AD846" s="1645"/>
    </row>
    <row r="847" spans="19:30">
      <c r="S847" s="1645"/>
      <c r="T847" s="1645"/>
      <c r="U847" s="1645"/>
      <c r="V847" s="1645"/>
      <c r="W847" s="1645"/>
      <c r="X847" s="1645"/>
      <c r="Y847" s="1645"/>
      <c r="Z847" s="1645"/>
      <c r="AA847" s="1645"/>
      <c r="AB847" s="1645"/>
      <c r="AC847" s="1645"/>
      <c r="AD847" s="1645"/>
    </row>
    <row r="848" spans="19:30">
      <c r="S848" s="1645"/>
      <c r="T848" s="1645"/>
      <c r="U848" s="1645"/>
      <c r="V848" s="1645"/>
      <c r="W848" s="1645"/>
      <c r="X848" s="1645"/>
      <c r="Y848" s="1645"/>
      <c r="Z848" s="1645"/>
      <c r="AA848" s="1645"/>
      <c r="AB848" s="1645"/>
      <c r="AC848" s="1645"/>
      <c r="AD848" s="1645"/>
    </row>
    <row r="849" spans="19:30">
      <c r="S849" s="1645"/>
      <c r="T849" s="1645"/>
      <c r="U849" s="1645"/>
      <c r="V849" s="1645"/>
      <c r="W849" s="1645"/>
      <c r="X849" s="1645"/>
      <c r="Y849" s="1645"/>
      <c r="Z849" s="1645"/>
      <c r="AA849" s="1645"/>
      <c r="AB849" s="1645"/>
      <c r="AC849" s="1645"/>
      <c r="AD849" s="1645"/>
    </row>
    <row r="850" spans="19:30">
      <c r="S850" s="1645"/>
      <c r="T850" s="1645"/>
      <c r="U850" s="1645"/>
      <c r="V850" s="1645"/>
      <c r="W850" s="1645"/>
      <c r="X850" s="1645"/>
      <c r="Y850" s="1645"/>
      <c r="Z850" s="1645"/>
      <c r="AA850" s="1645"/>
      <c r="AB850" s="1645"/>
      <c r="AC850" s="1645"/>
      <c r="AD850" s="1645"/>
    </row>
    <row r="851" spans="19:30">
      <c r="S851" s="1645"/>
      <c r="T851" s="1645"/>
      <c r="U851" s="1645"/>
      <c r="V851" s="1645"/>
      <c r="W851" s="1645"/>
      <c r="X851" s="1645"/>
      <c r="Y851" s="1645"/>
      <c r="Z851" s="1645"/>
      <c r="AA851" s="1645"/>
      <c r="AB851" s="1645"/>
      <c r="AC851" s="1645"/>
      <c r="AD851" s="1645"/>
    </row>
    <row r="852" spans="19:30">
      <c r="S852" s="1645"/>
      <c r="T852" s="1645"/>
      <c r="U852" s="1645"/>
      <c r="V852" s="1645"/>
      <c r="W852" s="1645"/>
      <c r="X852" s="1645"/>
      <c r="Y852" s="1645"/>
      <c r="Z852" s="1645"/>
      <c r="AA852" s="1645"/>
      <c r="AB852" s="1645"/>
      <c r="AC852" s="1645"/>
      <c r="AD852" s="1645"/>
    </row>
    <row r="853" spans="19:30">
      <c r="S853" s="1645"/>
      <c r="T853" s="1645"/>
      <c r="U853" s="1645"/>
      <c r="V853" s="1645"/>
      <c r="W853" s="1645"/>
      <c r="X853" s="1645"/>
      <c r="Y853" s="1645"/>
      <c r="Z853" s="1645"/>
      <c r="AA853" s="1645"/>
      <c r="AB853" s="1645"/>
      <c r="AC853" s="1645"/>
      <c r="AD853" s="1645"/>
    </row>
    <row r="854" spans="19:30">
      <c r="S854" s="1645"/>
      <c r="T854" s="1645"/>
      <c r="U854" s="1645"/>
      <c r="V854" s="1645"/>
      <c r="W854" s="1645"/>
      <c r="X854" s="1645"/>
      <c r="Y854" s="1645"/>
      <c r="Z854" s="1645"/>
      <c r="AA854" s="1645"/>
      <c r="AB854" s="1645"/>
      <c r="AC854" s="1645"/>
      <c r="AD854" s="1645"/>
    </row>
    <row r="855" spans="19:30">
      <c r="S855" s="1645"/>
      <c r="T855" s="1645"/>
      <c r="U855" s="1645"/>
      <c r="V855" s="1645"/>
      <c r="W855" s="1645"/>
      <c r="X855" s="1645"/>
      <c r="Y855" s="1645"/>
      <c r="Z855" s="1645"/>
      <c r="AA855" s="1645"/>
      <c r="AB855" s="1645"/>
      <c r="AC855" s="1645"/>
      <c r="AD855" s="1645"/>
    </row>
    <row r="856" spans="19:30">
      <c r="S856" s="1645"/>
      <c r="T856" s="1645"/>
      <c r="U856" s="1645"/>
      <c r="V856" s="1645"/>
      <c r="W856" s="1645"/>
      <c r="X856" s="1645"/>
      <c r="Y856" s="1645"/>
      <c r="Z856" s="1645"/>
      <c r="AA856" s="1645"/>
      <c r="AB856" s="1645"/>
      <c r="AC856" s="1645"/>
      <c r="AD856" s="1645"/>
    </row>
    <row r="857" spans="19:30">
      <c r="S857" s="1645"/>
      <c r="T857" s="1645"/>
      <c r="U857" s="1645"/>
      <c r="V857" s="1645"/>
      <c r="W857" s="1645"/>
      <c r="X857" s="1645"/>
      <c r="Y857" s="1645"/>
      <c r="Z857" s="1645"/>
      <c r="AA857" s="1645"/>
      <c r="AB857" s="1645"/>
      <c r="AC857" s="1645"/>
      <c r="AD857" s="1645"/>
    </row>
    <row r="858" spans="19:30">
      <c r="S858" s="1645"/>
      <c r="T858" s="1645"/>
      <c r="U858" s="1645"/>
      <c r="V858" s="1645"/>
      <c r="W858" s="1645"/>
      <c r="X858" s="1645"/>
      <c r="Y858" s="1645"/>
      <c r="Z858" s="1645"/>
      <c r="AA858" s="1645"/>
      <c r="AB858" s="1645"/>
      <c r="AC858" s="1645"/>
      <c r="AD858" s="1645"/>
    </row>
    <row r="859" spans="19:30">
      <c r="S859" s="1645"/>
      <c r="T859" s="1645"/>
      <c r="U859" s="1645"/>
      <c r="V859" s="1645"/>
      <c r="W859" s="1645"/>
      <c r="X859" s="1645"/>
      <c r="Y859" s="1645"/>
      <c r="Z859" s="1645"/>
      <c r="AA859" s="1645"/>
      <c r="AB859" s="1645"/>
      <c r="AC859" s="1645"/>
      <c r="AD859" s="1645"/>
    </row>
    <row r="860" spans="19:30">
      <c r="S860" s="1645"/>
      <c r="T860" s="1645"/>
      <c r="U860" s="1645"/>
      <c r="V860" s="1645"/>
      <c r="W860" s="1645"/>
      <c r="X860" s="1645"/>
      <c r="Y860" s="1645"/>
      <c r="Z860" s="1645"/>
      <c r="AA860" s="1645"/>
      <c r="AB860" s="1645"/>
      <c r="AC860" s="1645"/>
      <c r="AD860" s="1645"/>
    </row>
    <row r="861" spans="19:30">
      <c r="S861" s="1645"/>
      <c r="T861" s="1645"/>
      <c r="U861" s="1645"/>
      <c r="V861" s="1645"/>
      <c r="W861" s="1645"/>
      <c r="X861" s="1645"/>
      <c r="Y861" s="1645"/>
      <c r="Z861" s="1645"/>
      <c r="AA861" s="1645"/>
      <c r="AB861" s="1645"/>
      <c r="AC861" s="1645"/>
      <c r="AD861" s="1645"/>
    </row>
    <row r="862" spans="19:30">
      <c r="S862" s="1645"/>
      <c r="T862" s="1645"/>
      <c r="U862" s="1645"/>
      <c r="V862" s="1645"/>
      <c r="W862" s="1645"/>
      <c r="X862" s="1645"/>
      <c r="Y862" s="1645"/>
      <c r="Z862" s="1645"/>
      <c r="AA862" s="1645"/>
      <c r="AB862" s="1645"/>
      <c r="AC862" s="1645"/>
      <c r="AD862" s="1645"/>
    </row>
    <row r="863" spans="19:30">
      <c r="S863" s="1645"/>
      <c r="T863" s="1645"/>
      <c r="U863" s="1645"/>
      <c r="V863" s="1645"/>
      <c r="W863" s="1645"/>
      <c r="X863" s="1645"/>
      <c r="Y863" s="1645"/>
      <c r="Z863" s="1645"/>
      <c r="AA863" s="1645"/>
      <c r="AB863" s="1645"/>
      <c r="AC863" s="1645"/>
      <c r="AD863" s="1645"/>
    </row>
    <row r="864" spans="19:30">
      <c r="S864" s="1645"/>
      <c r="T864" s="1645"/>
      <c r="U864" s="1645"/>
      <c r="V864" s="1645"/>
      <c r="W864" s="1645"/>
      <c r="X864" s="1645"/>
      <c r="Y864" s="1645"/>
      <c r="Z864" s="1645"/>
      <c r="AA864" s="1645"/>
      <c r="AB864" s="1645"/>
      <c r="AC864" s="1645"/>
      <c r="AD864" s="1645"/>
    </row>
    <row r="865" spans="19:30">
      <c r="S865" s="1645"/>
      <c r="T865" s="1645"/>
      <c r="U865" s="1645"/>
      <c r="V865" s="1645"/>
      <c r="W865" s="1645"/>
      <c r="X865" s="1645"/>
      <c r="Y865" s="1645"/>
      <c r="Z865" s="1645"/>
      <c r="AA865" s="1645"/>
      <c r="AB865" s="1645"/>
      <c r="AC865" s="1645"/>
      <c r="AD865" s="1645"/>
    </row>
    <row r="866" spans="19:30">
      <c r="S866" s="1645"/>
      <c r="T866" s="1645"/>
      <c r="U866" s="1645"/>
      <c r="V866" s="1645"/>
      <c r="W866" s="1645"/>
      <c r="X866" s="1645"/>
      <c r="Y866" s="1645"/>
      <c r="Z866" s="1645"/>
      <c r="AA866" s="1645"/>
      <c r="AB866" s="1645"/>
      <c r="AC866" s="1645"/>
      <c r="AD866" s="1645"/>
    </row>
    <row r="867" spans="19:30">
      <c r="S867" s="1645"/>
      <c r="T867" s="1645"/>
      <c r="U867" s="1645"/>
      <c r="V867" s="1645"/>
      <c r="W867" s="1645"/>
      <c r="X867" s="1645"/>
      <c r="Y867" s="1645"/>
      <c r="Z867" s="1645"/>
      <c r="AA867" s="1645"/>
      <c r="AB867" s="1645"/>
      <c r="AC867" s="1645"/>
      <c r="AD867" s="1645"/>
    </row>
    <row r="868" spans="19:30">
      <c r="S868" s="1645"/>
      <c r="T868" s="1645"/>
      <c r="U868" s="1645"/>
      <c r="V868" s="1645"/>
      <c r="W868" s="1645"/>
      <c r="X868" s="1645"/>
      <c r="Y868" s="1645"/>
      <c r="Z868" s="1645"/>
      <c r="AA868" s="1645"/>
      <c r="AB868" s="1645"/>
      <c r="AC868" s="1645"/>
      <c r="AD868" s="1645"/>
    </row>
    <row r="869" spans="19:30">
      <c r="S869" s="1645"/>
      <c r="T869" s="1645"/>
      <c r="U869" s="1645"/>
      <c r="V869" s="1645"/>
      <c r="W869" s="1645"/>
      <c r="X869" s="1645"/>
      <c r="Y869" s="1645"/>
      <c r="Z869" s="1645"/>
      <c r="AA869" s="1645"/>
      <c r="AB869" s="1645"/>
      <c r="AC869" s="1645"/>
      <c r="AD869" s="1645"/>
    </row>
    <row r="870" spans="19:30">
      <c r="S870" s="1645"/>
      <c r="T870" s="1645"/>
      <c r="U870" s="1645"/>
      <c r="V870" s="1645"/>
      <c r="W870" s="1645"/>
      <c r="X870" s="1645"/>
      <c r="Y870" s="1645"/>
      <c r="Z870" s="1645"/>
      <c r="AA870" s="1645"/>
      <c r="AB870" s="1645"/>
      <c r="AC870" s="1645"/>
      <c r="AD870" s="1645"/>
    </row>
    <row r="871" spans="19:30">
      <c r="S871" s="1645"/>
      <c r="T871" s="1645"/>
      <c r="U871" s="1645"/>
      <c r="V871" s="1645"/>
      <c r="W871" s="1645"/>
      <c r="X871" s="1645"/>
      <c r="Y871" s="1645"/>
      <c r="Z871" s="1645"/>
      <c r="AA871" s="1645"/>
      <c r="AB871" s="1645"/>
      <c r="AC871" s="1645"/>
      <c r="AD871" s="1645"/>
    </row>
    <row r="872" spans="19:30">
      <c r="S872" s="1645"/>
      <c r="T872" s="1645"/>
      <c r="U872" s="1645"/>
      <c r="V872" s="1645"/>
      <c r="W872" s="1645"/>
      <c r="X872" s="1645"/>
      <c r="Y872" s="1645"/>
      <c r="Z872" s="1645"/>
      <c r="AA872" s="1645"/>
      <c r="AB872" s="1645"/>
      <c r="AC872" s="1645"/>
      <c r="AD872" s="1645"/>
    </row>
    <row r="873" spans="19:30">
      <c r="S873" s="1645"/>
      <c r="T873" s="1645"/>
      <c r="U873" s="1645"/>
      <c r="V873" s="1645"/>
      <c r="W873" s="1645"/>
      <c r="X873" s="1645"/>
      <c r="Y873" s="1645"/>
      <c r="Z873" s="1645"/>
      <c r="AA873" s="1645"/>
      <c r="AB873" s="1645"/>
      <c r="AC873" s="1645"/>
      <c r="AD873" s="1645"/>
    </row>
    <row r="874" spans="19:30">
      <c r="S874" s="1645"/>
      <c r="T874" s="1645"/>
      <c r="U874" s="1645"/>
      <c r="V874" s="1645"/>
      <c r="W874" s="1645"/>
      <c r="X874" s="1645"/>
      <c r="Y874" s="1645"/>
      <c r="Z874" s="1645"/>
      <c r="AA874" s="1645"/>
      <c r="AB874" s="1645"/>
      <c r="AC874" s="1645"/>
      <c r="AD874" s="1645"/>
    </row>
    <row r="875" spans="19:30">
      <c r="S875" s="1645"/>
      <c r="T875" s="1645"/>
      <c r="U875" s="1645"/>
      <c r="V875" s="1645"/>
      <c r="W875" s="1645"/>
      <c r="X875" s="1645"/>
      <c r="Y875" s="1645"/>
      <c r="Z875" s="1645"/>
      <c r="AA875" s="1645"/>
      <c r="AB875" s="1645"/>
      <c r="AC875" s="1645"/>
      <c r="AD875" s="1645"/>
    </row>
    <row r="876" spans="19:30">
      <c r="S876" s="1645"/>
      <c r="T876" s="1645"/>
      <c r="U876" s="1645"/>
      <c r="V876" s="1645"/>
      <c r="W876" s="1645"/>
      <c r="X876" s="1645"/>
      <c r="Y876" s="1645"/>
      <c r="Z876" s="1645"/>
      <c r="AA876" s="1645"/>
      <c r="AB876" s="1645"/>
      <c r="AC876" s="1645"/>
      <c r="AD876" s="1645"/>
    </row>
    <row r="877" spans="19:30">
      <c r="S877" s="1645"/>
      <c r="T877" s="1645"/>
      <c r="U877" s="1645"/>
      <c r="V877" s="1645"/>
      <c r="W877" s="1645"/>
      <c r="X877" s="1645"/>
      <c r="Y877" s="1645"/>
      <c r="Z877" s="1645"/>
      <c r="AA877" s="1645"/>
      <c r="AB877" s="1645"/>
      <c r="AC877" s="1645"/>
      <c r="AD877" s="1645"/>
    </row>
    <row r="878" spans="19:30">
      <c r="S878" s="1645"/>
      <c r="T878" s="1645"/>
      <c r="U878" s="1645"/>
      <c r="V878" s="1645"/>
      <c r="W878" s="1645"/>
      <c r="X878" s="1645"/>
      <c r="Y878" s="1645"/>
      <c r="Z878" s="1645"/>
      <c r="AA878" s="1645"/>
      <c r="AB878" s="1645"/>
      <c r="AC878" s="1645"/>
      <c r="AD878" s="1645"/>
    </row>
    <row r="879" spans="19:30">
      <c r="S879" s="1645"/>
      <c r="T879" s="1645"/>
      <c r="U879" s="1645"/>
      <c r="V879" s="1645"/>
      <c r="W879" s="1645"/>
      <c r="X879" s="1645"/>
      <c r="Y879" s="1645"/>
      <c r="Z879" s="1645"/>
      <c r="AA879" s="1645"/>
      <c r="AB879" s="1645"/>
      <c r="AC879" s="1645"/>
      <c r="AD879" s="1645"/>
    </row>
    <row r="880" spans="19:30">
      <c r="S880" s="1645"/>
      <c r="T880" s="1645"/>
      <c r="U880" s="1645"/>
      <c r="V880" s="1645"/>
      <c r="W880" s="1645"/>
      <c r="X880" s="1645"/>
      <c r="Y880" s="1645"/>
      <c r="Z880" s="1645"/>
      <c r="AA880" s="1645"/>
      <c r="AB880" s="1645"/>
      <c r="AC880" s="1645"/>
      <c r="AD880" s="1645"/>
    </row>
    <row r="881" spans="19:30">
      <c r="S881" s="1645"/>
      <c r="T881" s="1645"/>
      <c r="U881" s="1645"/>
      <c r="V881" s="1645"/>
      <c r="W881" s="1645"/>
      <c r="X881" s="1645"/>
      <c r="Y881" s="1645"/>
      <c r="Z881" s="1645"/>
      <c r="AA881" s="1645"/>
      <c r="AB881" s="1645"/>
      <c r="AC881" s="1645"/>
      <c r="AD881" s="1645"/>
    </row>
    <row r="882" spans="19:30">
      <c r="S882" s="1645"/>
      <c r="T882" s="1645"/>
      <c r="U882" s="1645"/>
      <c r="V882" s="1645"/>
      <c r="W882" s="1645"/>
      <c r="X882" s="1645"/>
      <c r="Y882" s="1645"/>
      <c r="Z882" s="1645"/>
      <c r="AA882" s="1645"/>
      <c r="AB882" s="1645"/>
      <c r="AC882" s="1645"/>
      <c r="AD882" s="1645"/>
    </row>
    <row r="883" spans="19:30">
      <c r="S883" s="1645"/>
      <c r="T883" s="1645"/>
      <c r="U883" s="1645"/>
      <c r="V883" s="1645"/>
      <c r="W883" s="1645"/>
      <c r="X883" s="1645"/>
      <c r="Y883" s="1645"/>
      <c r="Z883" s="1645"/>
      <c r="AA883" s="1645"/>
      <c r="AB883" s="1645"/>
      <c r="AC883" s="1645"/>
      <c r="AD883" s="1645"/>
    </row>
    <row r="884" spans="19:30">
      <c r="S884" s="1645"/>
      <c r="T884" s="1645"/>
      <c r="U884" s="1645"/>
      <c r="V884" s="1645"/>
      <c r="W884" s="1645"/>
      <c r="X884" s="1645"/>
      <c r="Y884" s="1645"/>
      <c r="Z884" s="1645"/>
      <c r="AA884" s="1645"/>
      <c r="AB884" s="1645"/>
      <c r="AC884" s="1645"/>
      <c r="AD884" s="1645"/>
    </row>
    <row r="885" spans="19:30">
      <c r="S885" s="1645"/>
      <c r="T885" s="1645"/>
      <c r="U885" s="1645"/>
      <c r="V885" s="1645"/>
      <c r="W885" s="1645"/>
      <c r="X885" s="1645"/>
      <c r="Y885" s="1645"/>
      <c r="Z885" s="1645"/>
      <c r="AA885" s="1645"/>
      <c r="AB885" s="1645"/>
      <c r="AC885" s="1645"/>
      <c r="AD885" s="1645"/>
    </row>
    <row r="886" spans="19:30">
      <c r="S886" s="1645"/>
      <c r="T886" s="1645"/>
      <c r="U886" s="1645"/>
      <c r="V886" s="1645"/>
      <c r="W886" s="1645"/>
      <c r="X886" s="1645"/>
      <c r="Y886" s="1645"/>
      <c r="Z886" s="1645"/>
      <c r="AA886" s="1645"/>
      <c r="AB886" s="1645"/>
      <c r="AC886" s="1645"/>
      <c r="AD886" s="1645"/>
    </row>
    <row r="887" spans="19:30">
      <c r="S887" s="1645"/>
      <c r="T887" s="1645"/>
      <c r="U887" s="1645"/>
      <c r="V887" s="1645"/>
      <c r="W887" s="1645"/>
      <c r="X887" s="1645"/>
      <c r="Y887" s="1645"/>
      <c r="Z887" s="1645"/>
      <c r="AA887" s="1645"/>
      <c r="AB887" s="1645"/>
      <c r="AC887" s="1645"/>
      <c r="AD887" s="1645"/>
    </row>
    <row r="888" spans="19:30">
      <c r="S888" s="1645"/>
      <c r="T888" s="1645"/>
      <c r="U888" s="1645"/>
      <c r="V888" s="1645"/>
      <c r="W888" s="1645"/>
      <c r="X888" s="1645"/>
      <c r="Y888" s="1645"/>
      <c r="Z888" s="1645"/>
      <c r="AA888" s="1645"/>
      <c r="AB888" s="1645"/>
      <c r="AC888" s="1645"/>
      <c r="AD888" s="1645"/>
    </row>
    <row r="889" spans="19:30">
      <c r="S889" s="1645"/>
      <c r="T889" s="1645"/>
      <c r="U889" s="1645"/>
      <c r="V889" s="1645"/>
      <c r="W889" s="1645"/>
      <c r="X889" s="1645"/>
      <c r="Y889" s="1645"/>
      <c r="Z889" s="1645"/>
      <c r="AA889" s="1645"/>
      <c r="AB889" s="1645"/>
      <c r="AC889" s="1645"/>
      <c r="AD889" s="1645"/>
    </row>
    <row r="890" spans="19:30">
      <c r="S890" s="1645"/>
      <c r="T890" s="1645"/>
      <c r="U890" s="1645"/>
      <c r="V890" s="1645"/>
      <c r="W890" s="1645"/>
      <c r="X890" s="1645"/>
      <c r="Y890" s="1645"/>
      <c r="Z890" s="1645"/>
      <c r="AA890" s="1645"/>
      <c r="AB890" s="1645"/>
      <c r="AC890" s="1645"/>
      <c r="AD890" s="1645"/>
    </row>
    <row r="891" spans="19:30">
      <c r="S891" s="1645"/>
      <c r="T891" s="1645"/>
      <c r="U891" s="1645"/>
      <c r="V891" s="1645"/>
      <c r="W891" s="1645"/>
      <c r="X891" s="1645"/>
      <c r="Y891" s="1645"/>
      <c r="Z891" s="1645"/>
      <c r="AA891" s="1645"/>
      <c r="AB891" s="1645"/>
      <c r="AC891" s="1645"/>
      <c r="AD891" s="1645"/>
    </row>
    <row r="892" spans="19:30">
      <c r="S892" s="1645"/>
      <c r="T892" s="1645"/>
      <c r="U892" s="1645"/>
      <c r="V892" s="1645"/>
      <c r="W892" s="1645"/>
      <c r="X892" s="1645"/>
      <c r="Y892" s="1645"/>
      <c r="Z892" s="1645"/>
      <c r="AA892" s="1645"/>
      <c r="AB892" s="1645"/>
      <c r="AC892" s="1645"/>
      <c r="AD892" s="1645"/>
    </row>
    <row r="893" spans="19:30">
      <c r="S893" s="1645"/>
      <c r="T893" s="1645"/>
      <c r="U893" s="1645"/>
      <c r="V893" s="1645"/>
      <c r="W893" s="1645"/>
      <c r="X893" s="1645"/>
      <c r="Y893" s="1645"/>
      <c r="Z893" s="1645"/>
      <c r="AA893" s="1645"/>
      <c r="AB893" s="1645"/>
      <c r="AC893" s="1645"/>
      <c r="AD893" s="1645"/>
    </row>
    <row r="894" spans="19:30">
      <c r="S894" s="1645"/>
      <c r="T894" s="1645"/>
      <c r="U894" s="1645"/>
      <c r="V894" s="1645"/>
      <c r="W894" s="1645"/>
      <c r="X894" s="1645"/>
      <c r="Y894" s="1645"/>
      <c r="Z894" s="1645"/>
      <c r="AA894" s="1645"/>
      <c r="AB894" s="1645"/>
      <c r="AC894" s="1645"/>
      <c r="AD894" s="1645"/>
    </row>
    <row r="895" spans="19:30">
      <c r="S895" s="1645"/>
      <c r="T895" s="1645"/>
      <c r="U895" s="1645"/>
      <c r="V895" s="1645"/>
      <c r="W895" s="1645"/>
      <c r="X895" s="1645"/>
      <c r="Y895" s="1645"/>
      <c r="Z895" s="1645"/>
      <c r="AA895" s="1645"/>
      <c r="AB895" s="1645"/>
      <c r="AC895" s="1645"/>
      <c r="AD895" s="1645"/>
    </row>
    <row r="896" spans="19:30">
      <c r="S896" s="1645"/>
      <c r="T896" s="1645"/>
      <c r="U896" s="1645"/>
      <c r="V896" s="1645"/>
      <c r="W896" s="1645"/>
      <c r="X896" s="1645"/>
      <c r="Y896" s="1645"/>
      <c r="Z896" s="1645"/>
      <c r="AA896" s="1645"/>
      <c r="AB896" s="1645"/>
      <c r="AC896" s="1645"/>
      <c r="AD896" s="1645"/>
    </row>
    <row r="897" spans="19:30">
      <c r="S897" s="1645"/>
      <c r="T897" s="1645"/>
      <c r="U897" s="1645"/>
      <c r="V897" s="1645"/>
      <c r="W897" s="1645"/>
      <c r="X897" s="1645"/>
      <c r="Y897" s="1645"/>
      <c r="Z897" s="1645"/>
      <c r="AA897" s="1645"/>
      <c r="AB897" s="1645"/>
      <c r="AC897" s="1645"/>
      <c r="AD897" s="1645"/>
    </row>
    <row r="898" spans="19:30">
      <c r="S898" s="1645"/>
      <c r="T898" s="1645"/>
      <c r="U898" s="1645"/>
      <c r="V898" s="1645"/>
      <c r="W898" s="1645"/>
      <c r="X898" s="1645"/>
      <c r="Y898" s="1645"/>
      <c r="Z898" s="1645"/>
      <c r="AA898" s="1645"/>
      <c r="AB898" s="1645"/>
      <c r="AC898" s="1645"/>
      <c r="AD898" s="1645"/>
    </row>
    <row r="899" spans="19:30">
      <c r="S899" s="1645"/>
      <c r="T899" s="1645"/>
      <c r="U899" s="1645"/>
      <c r="V899" s="1645"/>
      <c r="W899" s="1645"/>
      <c r="X899" s="1645"/>
      <c r="Y899" s="1645"/>
      <c r="Z899" s="1645"/>
      <c r="AA899" s="1645"/>
      <c r="AB899" s="1645"/>
      <c r="AC899" s="1645"/>
      <c r="AD899" s="1645"/>
    </row>
    <row r="900" spans="19:30">
      <c r="S900" s="1645"/>
      <c r="T900" s="1645"/>
      <c r="U900" s="1645"/>
      <c r="V900" s="1645"/>
      <c r="W900" s="1645"/>
      <c r="X900" s="1645"/>
      <c r="Y900" s="1645"/>
      <c r="Z900" s="1645"/>
      <c r="AA900" s="1645"/>
      <c r="AB900" s="1645"/>
      <c r="AC900" s="1645"/>
      <c r="AD900" s="1645"/>
    </row>
    <row r="901" spans="19:30">
      <c r="S901" s="1645"/>
      <c r="T901" s="1645"/>
      <c r="U901" s="1645"/>
      <c r="V901" s="1645"/>
      <c r="W901" s="1645"/>
      <c r="X901" s="1645"/>
      <c r="Y901" s="1645"/>
      <c r="Z901" s="1645"/>
      <c r="AA901" s="1645"/>
      <c r="AB901" s="1645"/>
      <c r="AC901" s="1645"/>
      <c r="AD901" s="1645"/>
    </row>
    <row r="902" spans="19:30">
      <c r="S902" s="1645"/>
      <c r="T902" s="1645"/>
      <c r="U902" s="1645"/>
      <c r="V902" s="1645"/>
      <c r="W902" s="1645"/>
      <c r="X902" s="1645"/>
      <c r="Y902" s="1645"/>
      <c r="Z902" s="1645"/>
      <c r="AA902" s="1645"/>
      <c r="AB902" s="1645"/>
      <c r="AC902" s="1645"/>
      <c r="AD902" s="1645"/>
    </row>
    <row r="903" spans="19:30">
      <c r="S903" s="1645"/>
      <c r="T903" s="1645"/>
      <c r="U903" s="1645"/>
      <c r="V903" s="1645"/>
      <c r="W903" s="1645"/>
      <c r="X903" s="1645"/>
      <c r="Y903" s="1645"/>
      <c r="Z903" s="1645"/>
      <c r="AA903" s="1645"/>
      <c r="AB903" s="1645"/>
      <c r="AC903" s="1645"/>
      <c r="AD903" s="1645"/>
    </row>
    <row r="904" spans="19:30">
      <c r="S904" s="1645"/>
      <c r="T904" s="1645"/>
      <c r="U904" s="1645"/>
      <c r="V904" s="1645"/>
      <c r="W904" s="1645"/>
      <c r="X904" s="1645"/>
      <c r="Y904" s="1645"/>
      <c r="Z904" s="1645"/>
      <c r="AA904" s="1645"/>
      <c r="AB904" s="1645"/>
      <c r="AC904" s="1645"/>
      <c r="AD904" s="1645"/>
    </row>
    <row r="905" spans="19:30">
      <c r="S905" s="1645"/>
      <c r="T905" s="1645"/>
      <c r="U905" s="1645"/>
      <c r="V905" s="1645"/>
      <c r="W905" s="1645"/>
      <c r="X905" s="1645"/>
      <c r="Y905" s="1645"/>
      <c r="Z905" s="1645"/>
      <c r="AA905" s="1645"/>
      <c r="AB905" s="1645"/>
      <c r="AC905" s="1645"/>
      <c r="AD905" s="1645"/>
    </row>
    <row r="906" spans="19:30">
      <c r="S906" s="1645"/>
      <c r="T906" s="1645"/>
      <c r="U906" s="1645"/>
      <c r="V906" s="1645"/>
      <c r="W906" s="1645"/>
      <c r="X906" s="1645"/>
      <c r="Y906" s="1645"/>
      <c r="Z906" s="1645"/>
      <c r="AA906" s="1645"/>
      <c r="AB906" s="1645"/>
      <c r="AC906" s="1645"/>
      <c r="AD906" s="1645"/>
    </row>
    <row r="907" spans="19:30">
      <c r="S907" s="1645"/>
      <c r="T907" s="1645"/>
      <c r="U907" s="1645"/>
      <c r="V907" s="1645"/>
      <c r="W907" s="1645"/>
      <c r="X907" s="1645"/>
      <c r="Y907" s="1645"/>
      <c r="Z907" s="1645"/>
      <c r="AA907" s="1645"/>
      <c r="AB907" s="1645"/>
      <c r="AC907" s="1645"/>
      <c r="AD907" s="1645"/>
    </row>
    <row r="908" spans="19:30">
      <c r="S908" s="1645"/>
      <c r="T908" s="1645"/>
      <c r="U908" s="1645"/>
      <c r="V908" s="1645"/>
      <c r="W908" s="1645"/>
      <c r="X908" s="1645"/>
      <c r="Y908" s="1645"/>
      <c r="Z908" s="1645"/>
      <c r="AA908" s="1645"/>
      <c r="AB908" s="1645"/>
      <c r="AC908" s="1645"/>
      <c r="AD908" s="1645"/>
    </row>
    <row r="909" spans="19:30">
      <c r="S909" s="1645"/>
      <c r="T909" s="1645"/>
      <c r="U909" s="1645"/>
      <c r="V909" s="1645"/>
      <c r="W909" s="1645"/>
      <c r="X909" s="1645"/>
      <c r="Y909" s="1645"/>
      <c r="Z909" s="1645"/>
      <c r="AA909" s="1645"/>
      <c r="AB909" s="1645"/>
      <c r="AC909" s="1645"/>
      <c r="AD909" s="1645"/>
    </row>
    <row r="910" spans="19:30">
      <c r="S910" s="1645"/>
      <c r="T910" s="1645"/>
      <c r="U910" s="1645"/>
      <c r="V910" s="1645"/>
      <c r="W910" s="1645"/>
      <c r="X910" s="1645"/>
      <c r="Y910" s="1645"/>
      <c r="Z910" s="1645"/>
      <c r="AA910" s="1645"/>
      <c r="AB910" s="1645"/>
      <c r="AC910" s="1645"/>
      <c r="AD910" s="1645"/>
    </row>
    <row r="911" spans="19:30">
      <c r="S911" s="1645"/>
      <c r="T911" s="1645"/>
      <c r="U911" s="1645"/>
      <c r="V911" s="1645"/>
      <c r="W911" s="1645"/>
      <c r="X911" s="1645"/>
      <c r="Y911" s="1645"/>
      <c r="Z911" s="1645"/>
      <c r="AA911" s="1645"/>
      <c r="AB911" s="1645"/>
      <c r="AC911" s="1645"/>
      <c r="AD911" s="1645"/>
    </row>
    <row r="912" spans="19:30">
      <c r="S912" s="1645"/>
      <c r="T912" s="1645"/>
      <c r="U912" s="1645"/>
      <c r="V912" s="1645"/>
      <c r="W912" s="1645"/>
      <c r="X912" s="1645"/>
      <c r="Y912" s="1645"/>
      <c r="Z912" s="1645"/>
      <c r="AA912" s="1645"/>
      <c r="AB912" s="1645"/>
      <c r="AC912" s="1645"/>
      <c r="AD912" s="1645"/>
    </row>
    <row r="913" spans="19:30">
      <c r="S913" s="1645"/>
      <c r="T913" s="1645"/>
      <c r="U913" s="1645"/>
      <c r="V913" s="1645"/>
      <c r="W913" s="1645"/>
      <c r="X913" s="1645"/>
      <c r="Y913" s="1645"/>
      <c r="Z913" s="1645"/>
      <c r="AA913" s="1645"/>
      <c r="AB913" s="1645"/>
      <c r="AC913" s="1645"/>
      <c r="AD913" s="1645"/>
    </row>
    <row r="914" spans="19:30">
      <c r="S914" s="1645"/>
      <c r="T914" s="1645"/>
      <c r="U914" s="1645"/>
      <c r="V914" s="1645"/>
      <c r="W914" s="1645"/>
      <c r="X914" s="1645"/>
      <c r="Y914" s="1645"/>
      <c r="Z914" s="1645"/>
      <c r="AA914" s="1645"/>
      <c r="AB914" s="1645"/>
      <c r="AC914" s="1645"/>
      <c r="AD914" s="1645"/>
    </row>
    <row r="915" spans="19:30">
      <c r="S915" s="1645"/>
      <c r="T915" s="1645"/>
      <c r="U915" s="1645"/>
      <c r="V915" s="1645"/>
      <c r="W915" s="1645"/>
      <c r="X915" s="1645"/>
      <c r="Y915" s="1645"/>
      <c r="Z915" s="1645"/>
      <c r="AA915" s="1645"/>
      <c r="AB915" s="1645"/>
      <c r="AC915" s="1645"/>
      <c r="AD915" s="1645"/>
    </row>
    <row r="916" spans="19:30">
      <c r="S916" s="1645"/>
      <c r="T916" s="1645"/>
      <c r="U916" s="1645"/>
      <c r="V916" s="1645"/>
      <c r="W916" s="1645"/>
      <c r="X916" s="1645"/>
      <c r="Y916" s="1645"/>
      <c r="Z916" s="1645"/>
      <c r="AA916" s="1645"/>
      <c r="AB916" s="1645"/>
      <c r="AC916" s="1645"/>
      <c r="AD916" s="1645"/>
    </row>
    <row r="917" spans="19:30">
      <c r="S917" s="1645"/>
      <c r="T917" s="1645"/>
      <c r="U917" s="1645"/>
      <c r="V917" s="1645"/>
      <c r="W917" s="1645"/>
      <c r="X917" s="1645"/>
      <c r="Y917" s="1645"/>
      <c r="Z917" s="1645"/>
      <c r="AA917" s="1645"/>
      <c r="AB917" s="1645"/>
      <c r="AC917" s="1645"/>
      <c r="AD917" s="1645"/>
    </row>
    <row r="918" spans="19:30">
      <c r="S918" s="1645"/>
      <c r="T918" s="1645"/>
      <c r="U918" s="1645"/>
      <c r="V918" s="1645"/>
      <c r="W918" s="1645"/>
      <c r="X918" s="1645"/>
      <c r="Y918" s="1645"/>
      <c r="Z918" s="1645"/>
      <c r="AA918" s="1645"/>
      <c r="AB918" s="1645"/>
      <c r="AC918" s="1645"/>
      <c r="AD918" s="1645"/>
    </row>
    <row r="919" spans="19:30">
      <c r="S919" s="1645"/>
      <c r="T919" s="1645"/>
      <c r="U919" s="1645"/>
      <c r="V919" s="1645"/>
      <c r="W919" s="1645"/>
      <c r="X919" s="1645"/>
      <c r="Y919" s="1645"/>
      <c r="Z919" s="1645"/>
      <c r="AA919" s="1645"/>
      <c r="AB919" s="1645"/>
      <c r="AC919" s="1645"/>
      <c r="AD919" s="1645"/>
    </row>
    <row r="920" spans="19:30">
      <c r="S920" s="1645"/>
      <c r="T920" s="1645"/>
      <c r="U920" s="1645"/>
      <c r="V920" s="1645"/>
      <c r="W920" s="1645"/>
      <c r="X920" s="1645"/>
      <c r="Y920" s="1645"/>
      <c r="Z920" s="1645"/>
      <c r="AA920" s="1645"/>
      <c r="AB920" s="1645"/>
      <c r="AC920" s="1645"/>
      <c r="AD920" s="1645"/>
    </row>
    <row r="921" spans="19:30">
      <c r="S921" s="1645"/>
      <c r="T921" s="1645"/>
      <c r="U921" s="1645"/>
      <c r="V921" s="1645"/>
      <c r="W921" s="1645"/>
      <c r="X921" s="1645"/>
      <c r="Y921" s="1645"/>
      <c r="Z921" s="1645"/>
      <c r="AA921" s="1645"/>
      <c r="AB921" s="1645"/>
      <c r="AC921" s="1645"/>
      <c r="AD921" s="1645"/>
    </row>
    <row r="922" spans="19:30">
      <c r="S922" s="1645"/>
      <c r="T922" s="1645"/>
      <c r="U922" s="1645"/>
      <c r="V922" s="1645"/>
      <c r="W922" s="1645"/>
      <c r="X922" s="1645"/>
      <c r="Y922" s="1645"/>
      <c r="Z922" s="1645"/>
      <c r="AA922" s="1645"/>
      <c r="AB922" s="1645"/>
      <c r="AC922" s="1645"/>
      <c r="AD922" s="1645"/>
    </row>
    <row r="923" spans="19:30">
      <c r="S923" s="1645"/>
      <c r="T923" s="1645"/>
      <c r="U923" s="1645"/>
      <c r="V923" s="1645"/>
      <c r="W923" s="1645"/>
      <c r="X923" s="1645"/>
      <c r="Y923" s="1645"/>
      <c r="Z923" s="1645"/>
      <c r="AA923" s="1645"/>
      <c r="AB923" s="1645"/>
      <c r="AC923" s="1645"/>
      <c r="AD923" s="1645"/>
    </row>
    <row r="924" spans="19:30">
      <c r="S924" s="1645"/>
      <c r="T924" s="1645"/>
      <c r="U924" s="1645"/>
      <c r="V924" s="1645"/>
      <c r="W924" s="1645"/>
      <c r="X924" s="1645"/>
      <c r="Y924" s="1645"/>
      <c r="Z924" s="1645"/>
      <c r="AA924" s="1645"/>
      <c r="AB924" s="1645"/>
      <c r="AC924" s="1645"/>
      <c r="AD924" s="1645"/>
    </row>
    <row r="925" spans="19:30">
      <c r="S925" s="1645"/>
      <c r="T925" s="1645"/>
      <c r="U925" s="1645"/>
      <c r="V925" s="1645"/>
      <c r="W925" s="1645"/>
      <c r="X925" s="1645"/>
      <c r="Y925" s="1645"/>
      <c r="Z925" s="1645"/>
      <c r="AA925" s="1645"/>
      <c r="AB925" s="1645"/>
      <c r="AC925" s="1645"/>
      <c r="AD925" s="1645"/>
    </row>
    <row r="926" spans="19:30">
      <c r="S926" s="1645"/>
      <c r="T926" s="1645"/>
      <c r="U926" s="1645"/>
      <c r="V926" s="1645"/>
      <c r="W926" s="1645"/>
      <c r="X926" s="1645"/>
      <c r="Y926" s="1645"/>
      <c r="Z926" s="1645"/>
      <c r="AA926" s="1645"/>
      <c r="AB926" s="1645"/>
      <c r="AC926" s="1645"/>
      <c r="AD926" s="1645"/>
    </row>
    <row r="927" spans="19:30">
      <c r="S927" s="1645"/>
      <c r="T927" s="1645"/>
      <c r="U927" s="1645"/>
      <c r="V927" s="1645"/>
      <c r="W927" s="1645"/>
      <c r="X927" s="1645"/>
      <c r="Y927" s="1645"/>
      <c r="Z927" s="1645"/>
      <c r="AA927" s="1645"/>
      <c r="AB927" s="1645"/>
      <c r="AC927" s="1645"/>
      <c r="AD927" s="1645"/>
    </row>
    <row r="928" spans="19:30">
      <c r="S928" s="1645"/>
      <c r="T928" s="1645"/>
      <c r="U928" s="1645"/>
      <c r="V928" s="1645"/>
      <c r="W928" s="1645"/>
      <c r="X928" s="1645"/>
      <c r="Y928" s="1645"/>
      <c r="Z928" s="1645"/>
      <c r="AA928" s="1645"/>
      <c r="AB928" s="1645"/>
      <c r="AC928" s="1645"/>
      <c r="AD928" s="1645"/>
    </row>
    <row r="929" spans="19:30">
      <c r="S929" s="1645"/>
      <c r="T929" s="1645"/>
      <c r="U929" s="1645"/>
      <c r="V929" s="1645"/>
      <c r="W929" s="1645"/>
      <c r="X929" s="1645"/>
      <c r="Y929" s="1645"/>
      <c r="Z929" s="1645"/>
      <c r="AA929" s="1645"/>
      <c r="AB929" s="1645"/>
      <c r="AC929" s="1645"/>
      <c r="AD929" s="1645"/>
    </row>
    <row r="930" spans="19:30">
      <c r="S930" s="1645"/>
      <c r="T930" s="1645"/>
      <c r="U930" s="1645"/>
      <c r="V930" s="1645"/>
      <c r="W930" s="1645"/>
      <c r="X930" s="1645"/>
      <c r="Y930" s="1645"/>
      <c r="Z930" s="1645"/>
      <c r="AA930" s="1645"/>
      <c r="AB930" s="1645"/>
      <c r="AC930" s="1645"/>
      <c r="AD930" s="1645"/>
    </row>
    <row r="931" spans="19:30">
      <c r="S931" s="1645"/>
      <c r="T931" s="1645"/>
      <c r="U931" s="1645"/>
      <c r="V931" s="1645"/>
      <c r="W931" s="1645"/>
      <c r="X931" s="1645"/>
      <c r="Y931" s="1645"/>
      <c r="Z931" s="1645"/>
      <c r="AA931" s="1645"/>
      <c r="AB931" s="1645"/>
      <c r="AC931" s="1645"/>
      <c r="AD931" s="1645"/>
    </row>
    <row r="932" spans="19:30">
      <c r="S932" s="1645"/>
      <c r="T932" s="1645"/>
      <c r="U932" s="1645"/>
      <c r="V932" s="1645"/>
      <c r="W932" s="1645"/>
      <c r="X932" s="1645"/>
      <c r="Y932" s="1645"/>
      <c r="Z932" s="1645"/>
      <c r="AA932" s="1645"/>
      <c r="AB932" s="1645"/>
      <c r="AC932" s="1645"/>
      <c r="AD932" s="1645"/>
    </row>
    <row r="933" spans="19:30">
      <c r="S933" s="1645"/>
      <c r="T933" s="1645"/>
      <c r="U933" s="1645"/>
      <c r="V933" s="1645"/>
      <c r="W933" s="1645"/>
      <c r="X933" s="1645"/>
      <c r="Y933" s="1645"/>
      <c r="Z933" s="1645"/>
      <c r="AA933" s="1645"/>
      <c r="AB933" s="1645"/>
      <c r="AC933" s="1645"/>
      <c r="AD933" s="1645"/>
    </row>
    <row r="934" spans="19:30">
      <c r="S934" s="1645"/>
      <c r="T934" s="1645"/>
      <c r="U934" s="1645"/>
      <c r="V934" s="1645"/>
      <c r="W934" s="1645"/>
      <c r="X934" s="1645"/>
      <c r="Y934" s="1645"/>
      <c r="Z934" s="1645"/>
      <c r="AA934" s="1645"/>
      <c r="AB934" s="1645"/>
      <c r="AC934" s="1645"/>
      <c r="AD934" s="1645"/>
    </row>
    <row r="935" spans="19:30">
      <c r="S935" s="1645"/>
      <c r="T935" s="1645"/>
      <c r="U935" s="1645"/>
      <c r="V935" s="1645"/>
      <c r="W935" s="1645"/>
      <c r="X935" s="1645"/>
      <c r="Y935" s="1645"/>
      <c r="Z935" s="1645"/>
      <c r="AA935" s="1645"/>
      <c r="AB935" s="1645"/>
      <c r="AC935" s="1645"/>
      <c r="AD935" s="1645"/>
    </row>
    <row r="936" spans="19:30">
      <c r="S936" s="1645"/>
      <c r="T936" s="1645"/>
      <c r="U936" s="1645"/>
      <c r="V936" s="1645"/>
      <c r="W936" s="1645"/>
      <c r="X936" s="1645"/>
      <c r="Y936" s="1645"/>
      <c r="Z936" s="1645"/>
      <c r="AA936" s="1645"/>
      <c r="AB936" s="1645"/>
      <c r="AC936" s="1645"/>
      <c r="AD936" s="1645"/>
    </row>
    <row r="937" spans="19:30">
      <c r="S937" s="1645"/>
      <c r="T937" s="1645"/>
      <c r="U937" s="1645"/>
      <c r="V937" s="1645"/>
      <c r="W937" s="1645"/>
      <c r="X937" s="1645"/>
      <c r="Y937" s="1645"/>
      <c r="Z937" s="1645"/>
      <c r="AA937" s="1645"/>
      <c r="AB937" s="1645"/>
      <c r="AC937" s="1645"/>
      <c r="AD937" s="1645"/>
    </row>
    <row r="938" spans="19:30">
      <c r="S938" s="1645"/>
      <c r="T938" s="1645"/>
      <c r="U938" s="1645"/>
      <c r="V938" s="1645"/>
      <c r="W938" s="1645"/>
      <c r="X938" s="1645"/>
      <c r="Y938" s="1645"/>
      <c r="Z938" s="1645"/>
      <c r="AA938" s="1645"/>
      <c r="AB938" s="1645"/>
      <c r="AC938" s="1645"/>
      <c r="AD938" s="1645"/>
    </row>
    <row r="939" spans="19:30">
      <c r="S939" s="1645"/>
      <c r="T939" s="1645"/>
      <c r="U939" s="1645"/>
      <c r="V939" s="1645"/>
      <c r="W939" s="1645"/>
      <c r="X939" s="1645"/>
      <c r="Y939" s="1645"/>
      <c r="Z939" s="1645"/>
      <c r="AA939" s="1645"/>
      <c r="AB939" s="1645"/>
      <c r="AC939" s="1645"/>
      <c r="AD939" s="1645"/>
    </row>
    <row r="940" spans="19:30">
      <c r="S940" s="1645"/>
      <c r="T940" s="1645"/>
      <c r="U940" s="1645"/>
      <c r="V940" s="1645"/>
      <c r="W940" s="1645"/>
      <c r="X940" s="1645"/>
      <c r="Y940" s="1645"/>
      <c r="Z940" s="1645"/>
      <c r="AA940" s="1645"/>
      <c r="AB940" s="1645"/>
      <c r="AC940" s="1645"/>
      <c r="AD940" s="1645"/>
    </row>
    <row r="941" spans="19:30">
      <c r="S941" s="1645"/>
      <c r="T941" s="1645"/>
      <c r="U941" s="1645"/>
      <c r="V941" s="1645"/>
      <c r="W941" s="1645"/>
      <c r="X941" s="1645"/>
      <c r="Y941" s="1645"/>
      <c r="Z941" s="1645"/>
      <c r="AA941" s="1645"/>
      <c r="AB941" s="1645"/>
      <c r="AC941" s="1645"/>
      <c r="AD941" s="1645"/>
    </row>
    <row r="942" spans="19:30">
      <c r="S942" s="1645"/>
      <c r="T942" s="1645"/>
      <c r="U942" s="1645"/>
      <c r="V942" s="1645"/>
      <c r="W942" s="1645"/>
      <c r="X942" s="1645"/>
      <c r="Y942" s="1645"/>
      <c r="Z942" s="1645"/>
      <c r="AA942" s="1645"/>
      <c r="AB942" s="1645"/>
      <c r="AC942" s="1645"/>
      <c r="AD942" s="1645"/>
    </row>
    <row r="943" spans="19:30">
      <c r="S943" s="1645"/>
      <c r="T943" s="1645"/>
      <c r="U943" s="1645"/>
      <c r="V943" s="1645"/>
      <c r="W943" s="1645"/>
      <c r="X943" s="1645"/>
      <c r="Y943" s="1645"/>
      <c r="Z943" s="1645"/>
      <c r="AA943" s="1645"/>
      <c r="AB943" s="1645"/>
      <c r="AC943" s="1645"/>
      <c r="AD943" s="1645"/>
    </row>
    <row r="944" spans="19:30">
      <c r="S944" s="1645"/>
      <c r="T944" s="1645"/>
      <c r="U944" s="1645"/>
      <c r="V944" s="1645"/>
      <c r="W944" s="1645"/>
      <c r="X944" s="1645"/>
      <c r="Y944" s="1645"/>
      <c r="Z944" s="1645"/>
      <c r="AA944" s="1645"/>
      <c r="AB944" s="1645"/>
      <c r="AC944" s="1645"/>
      <c r="AD944" s="1645"/>
    </row>
    <row r="945" spans="19:30">
      <c r="S945" s="1645"/>
      <c r="T945" s="1645"/>
      <c r="U945" s="1645"/>
      <c r="V945" s="1645"/>
      <c r="W945" s="1645"/>
      <c r="X945" s="1645"/>
      <c r="Y945" s="1645"/>
      <c r="Z945" s="1645"/>
      <c r="AA945" s="1645"/>
      <c r="AB945" s="1645"/>
      <c r="AC945" s="1645"/>
      <c r="AD945" s="1645"/>
    </row>
    <row r="946" spans="19:30">
      <c r="S946" s="1645"/>
      <c r="T946" s="1645"/>
      <c r="U946" s="1645"/>
      <c r="V946" s="1645"/>
      <c r="W946" s="1645"/>
      <c r="X946" s="1645"/>
      <c r="Y946" s="1645"/>
      <c r="Z946" s="1645"/>
      <c r="AA946" s="1645"/>
      <c r="AB946" s="1645"/>
      <c r="AC946" s="1645"/>
      <c r="AD946" s="1645"/>
    </row>
    <row r="947" spans="19:30">
      <c r="S947" s="1645"/>
      <c r="T947" s="1645"/>
      <c r="U947" s="1645"/>
      <c r="V947" s="1645"/>
      <c r="W947" s="1645"/>
      <c r="X947" s="1645"/>
      <c r="Y947" s="1645"/>
      <c r="Z947" s="1645"/>
      <c r="AA947" s="1645"/>
      <c r="AB947" s="1645"/>
      <c r="AC947" s="1645"/>
      <c r="AD947" s="1645"/>
    </row>
    <row r="948" spans="19:30">
      <c r="S948" s="1645"/>
      <c r="T948" s="1645"/>
      <c r="U948" s="1645"/>
      <c r="V948" s="1645"/>
      <c r="W948" s="1645"/>
      <c r="X948" s="1645"/>
      <c r="Y948" s="1645"/>
      <c r="Z948" s="1645"/>
      <c r="AA948" s="1645"/>
      <c r="AB948" s="1645"/>
      <c r="AC948" s="1645"/>
      <c r="AD948" s="1645"/>
    </row>
    <row r="949" spans="19:30">
      <c r="S949" s="1645"/>
      <c r="T949" s="1645"/>
      <c r="U949" s="1645"/>
      <c r="V949" s="1645"/>
      <c r="W949" s="1645"/>
      <c r="X949" s="1645"/>
      <c r="Y949" s="1645"/>
      <c r="Z949" s="1645"/>
      <c r="AA949" s="1645"/>
      <c r="AB949" s="1645"/>
      <c r="AC949" s="1645"/>
      <c r="AD949" s="1645"/>
    </row>
    <row r="950" spans="19:30">
      <c r="S950" s="1645"/>
      <c r="T950" s="1645"/>
      <c r="U950" s="1645"/>
      <c r="V950" s="1645"/>
      <c r="W950" s="1645"/>
      <c r="X950" s="1645"/>
      <c r="Y950" s="1645"/>
      <c r="Z950" s="1645"/>
      <c r="AA950" s="1645"/>
      <c r="AB950" s="1645"/>
      <c r="AC950" s="1645"/>
      <c r="AD950" s="1645"/>
    </row>
    <row r="951" spans="19:30">
      <c r="S951" s="1645"/>
      <c r="T951" s="1645"/>
      <c r="U951" s="1645"/>
      <c r="V951" s="1645"/>
      <c r="W951" s="1645"/>
      <c r="X951" s="1645"/>
      <c r="Y951" s="1645"/>
      <c r="Z951" s="1645"/>
      <c r="AA951" s="1645"/>
      <c r="AB951" s="1645"/>
      <c r="AC951" s="1645"/>
      <c r="AD951" s="1645"/>
    </row>
    <row r="952" spans="19:30">
      <c r="S952" s="1645"/>
      <c r="T952" s="1645"/>
      <c r="U952" s="1645"/>
      <c r="V952" s="1645"/>
      <c r="W952" s="1645"/>
      <c r="X952" s="1645"/>
      <c r="Y952" s="1645"/>
      <c r="Z952" s="1645"/>
      <c r="AA952" s="1645"/>
      <c r="AB952" s="1645"/>
      <c r="AC952" s="1645"/>
      <c r="AD952" s="1645"/>
    </row>
    <row r="953" spans="19:30">
      <c r="S953" s="1645"/>
      <c r="T953" s="1645"/>
      <c r="U953" s="1645"/>
      <c r="V953" s="1645"/>
      <c r="W953" s="1645"/>
      <c r="X953" s="1645"/>
      <c r="Y953" s="1645"/>
      <c r="Z953" s="1645"/>
      <c r="AA953" s="1645"/>
      <c r="AB953" s="1645"/>
      <c r="AC953" s="1645"/>
      <c r="AD953" s="1645"/>
    </row>
    <row r="954" spans="19:30">
      <c r="S954" s="1645"/>
      <c r="T954" s="1645"/>
      <c r="U954" s="1645"/>
      <c r="V954" s="1645"/>
      <c r="W954" s="1645"/>
      <c r="X954" s="1645"/>
      <c r="Y954" s="1645"/>
      <c r="Z954" s="1645"/>
      <c r="AA954" s="1645"/>
      <c r="AB954" s="1645"/>
      <c r="AC954" s="1645"/>
      <c r="AD954" s="1645"/>
    </row>
    <row r="955" spans="19:30">
      <c r="S955" s="1645"/>
      <c r="T955" s="1645"/>
      <c r="U955" s="1645"/>
      <c r="V955" s="1645"/>
      <c r="W955" s="1645"/>
      <c r="X955" s="1645"/>
      <c r="Y955" s="1645"/>
      <c r="Z955" s="1645"/>
      <c r="AA955" s="1645"/>
      <c r="AB955" s="1645"/>
      <c r="AC955" s="1645"/>
      <c r="AD955" s="1645"/>
    </row>
    <row r="956" spans="19:30">
      <c r="S956" s="1645"/>
      <c r="T956" s="1645"/>
      <c r="U956" s="1645"/>
      <c r="V956" s="1645"/>
      <c r="W956" s="1645"/>
      <c r="X956" s="1645"/>
      <c r="Y956" s="1645"/>
      <c r="Z956" s="1645"/>
      <c r="AA956" s="1645"/>
      <c r="AB956" s="1645"/>
      <c r="AC956" s="1645"/>
      <c r="AD956" s="1645"/>
    </row>
    <row r="957" spans="19:30">
      <c r="S957" s="1645"/>
      <c r="T957" s="1645"/>
      <c r="U957" s="1645"/>
      <c r="V957" s="1645"/>
      <c r="W957" s="1645"/>
      <c r="X957" s="1645"/>
      <c r="Y957" s="1645"/>
      <c r="Z957" s="1645"/>
      <c r="AA957" s="1645"/>
      <c r="AB957" s="1645"/>
      <c r="AC957" s="1645"/>
      <c r="AD957" s="1645"/>
    </row>
    <row r="958" spans="19:30">
      <c r="S958" s="1645"/>
      <c r="T958" s="1645"/>
      <c r="U958" s="1645"/>
      <c r="V958" s="1645"/>
      <c r="W958" s="1645"/>
      <c r="X958" s="1645"/>
      <c r="Y958" s="1645"/>
      <c r="Z958" s="1645"/>
      <c r="AA958" s="1645"/>
      <c r="AB958" s="1645"/>
      <c r="AC958" s="1645"/>
      <c r="AD958" s="1645"/>
    </row>
    <row r="959" spans="19:30">
      <c r="S959" s="1645"/>
      <c r="T959" s="1645"/>
      <c r="U959" s="1645"/>
      <c r="V959" s="1645"/>
      <c r="W959" s="1645"/>
      <c r="X959" s="1645"/>
      <c r="Y959" s="1645"/>
      <c r="Z959" s="1645"/>
      <c r="AA959" s="1645"/>
      <c r="AB959" s="1645"/>
      <c r="AC959" s="1645"/>
      <c r="AD959" s="1645"/>
    </row>
    <row r="960" spans="19:30">
      <c r="S960" s="1645"/>
      <c r="T960" s="1645"/>
      <c r="U960" s="1645"/>
      <c r="V960" s="1645"/>
      <c r="W960" s="1645"/>
      <c r="X960" s="1645"/>
      <c r="Y960" s="1645"/>
      <c r="Z960" s="1645"/>
      <c r="AA960" s="1645"/>
      <c r="AB960" s="1645"/>
      <c r="AC960" s="1645"/>
      <c r="AD960" s="1645"/>
    </row>
    <row r="961" spans="19:30">
      <c r="S961" s="1645"/>
      <c r="T961" s="1645"/>
      <c r="U961" s="1645"/>
      <c r="V961" s="1645"/>
      <c r="W961" s="1645"/>
      <c r="X961" s="1645"/>
      <c r="Y961" s="1645"/>
      <c r="Z961" s="1645"/>
      <c r="AA961" s="1645"/>
      <c r="AB961" s="1645"/>
      <c r="AC961" s="1645"/>
      <c r="AD961" s="1645"/>
    </row>
    <row r="962" spans="19:30">
      <c r="S962" s="1645"/>
      <c r="T962" s="1645"/>
      <c r="U962" s="1645"/>
      <c r="V962" s="1645"/>
      <c r="W962" s="1645"/>
      <c r="X962" s="1645"/>
      <c r="Y962" s="1645"/>
      <c r="Z962" s="1645"/>
      <c r="AA962" s="1645"/>
      <c r="AB962" s="1645"/>
      <c r="AC962" s="1645"/>
      <c r="AD962" s="1645"/>
    </row>
    <row r="963" spans="19:30">
      <c r="S963" s="1645"/>
      <c r="T963" s="1645"/>
      <c r="U963" s="1645"/>
      <c r="V963" s="1645"/>
      <c r="W963" s="1645"/>
      <c r="X963" s="1645"/>
      <c r="Y963" s="1645"/>
      <c r="Z963" s="1645"/>
      <c r="AA963" s="1645"/>
      <c r="AB963" s="1645"/>
      <c r="AC963" s="1645"/>
      <c r="AD963" s="1645"/>
    </row>
    <row r="964" spans="19:30">
      <c r="S964" s="1645"/>
      <c r="T964" s="1645"/>
      <c r="U964" s="1645"/>
      <c r="V964" s="1645"/>
      <c r="W964" s="1645"/>
      <c r="X964" s="1645"/>
      <c r="Y964" s="1645"/>
      <c r="Z964" s="1645"/>
      <c r="AA964" s="1645"/>
      <c r="AB964" s="1645"/>
      <c r="AC964" s="1645"/>
      <c r="AD964" s="1645"/>
    </row>
    <row r="965" spans="19:30">
      <c r="S965" s="1645"/>
      <c r="T965" s="1645"/>
      <c r="U965" s="1645"/>
      <c r="V965" s="1645"/>
      <c r="W965" s="1645"/>
      <c r="X965" s="1645"/>
      <c r="Y965" s="1645"/>
      <c r="Z965" s="1645"/>
      <c r="AA965" s="1645"/>
      <c r="AB965" s="1645"/>
      <c r="AC965" s="1645"/>
      <c r="AD965" s="1645"/>
    </row>
    <row r="966" spans="19:30">
      <c r="S966" s="1645"/>
      <c r="T966" s="1645"/>
      <c r="U966" s="1645"/>
      <c r="V966" s="1645"/>
      <c r="W966" s="1645"/>
      <c r="X966" s="1645"/>
      <c r="Y966" s="1645"/>
      <c r="Z966" s="1645"/>
      <c r="AA966" s="1645"/>
      <c r="AB966" s="1645"/>
      <c r="AC966" s="1645"/>
      <c r="AD966" s="1645"/>
    </row>
    <row r="967" spans="19:30">
      <c r="S967" s="1645"/>
      <c r="T967" s="1645"/>
      <c r="U967" s="1645"/>
      <c r="V967" s="1645"/>
      <c r="W967" s="1645"/>
      <c r="X967" s="1645"/>
      <c r="Y967" s="1645"/>
      <c r="Z967" s="1645"/>
      <c r="AA967" s="1645"/>
      <c r="AB967" s="1645"/>
      <c r="AC967" s="1645"/>
      <c r="AD967" s="1645"/>
    </row>
    <row r="968" spans="19:30">
      <c r="S968" s="1645"/>
      <c r="T968" s="1645"/>
      <c r="U968" s="1645"/>
      <c r="V968" s="1645"/>
      <c r="W968" s="1645"/>
      <c r="X968" s="1645"/>
      <c r="Y968" s="1645"/>
      <c r="Z968" s="1645"/>
      <c r="AA968" s="1645"/>
      <c r="AB968" s="1645"/>
      <c r="AC968" s="1645"/>
      <c r="AD968" s="1645"/>
    </row>
    <row r="969" spans="19:30">
      <c r="S969" s="1645"/>
      <c r="T969" s="1645"/>
      <c r="U969" s="1645"/>
      <c r="V969" s="1645"/>
      <c r="W969" s="1645"/>
      <c r="X969" s="1645"/>
      <c r="Y969" s="1645"/>
      <c r="Z969" s="1645"/>
      <c r="AA969" s="1645"/>
      <c r="AB969" s="1645"/>
      <c r="AC969" s="1645"/>
      <c r="AD969" s="1645"/>
    </row>
    <row r="970" spans="19:30">
      <c r="S970" s="1645"/>
      <c r="T970" s="1645"/>
      <c r="U970" s="1645"/>
      <c r="V970" s="1645"/>
      <c r="W970" s="1645"/>
      <c r="X970" s="1645"/>
      <c r="Y970" s="1645"/>
      <c r="Z970" s="1645"/>
      <c r="AA970" s="1645"/>
      <c r="AB970" s="1645"/>
      <c r="AC970" s="1645"/>
      <c r="AD970" s="1645"/>
    </row>
    <row r="971" spans="19:30">
      <c r="S971" s="1645"/>
      <c r="T971" s="1645"/>
      <c r="U971" s="1645"/>
      <c r="V971" s="1645"/>
      <c r="W971" s="1645"/>
      <c r="X971" s="1645"/>
      <c r="Y971" s="1645"/>
      <c r="Z971" s="1645"/>
      <c r="AA971" s="1645"/>
      <c r="AB971" s="1645"/>
      <c r="AC971" s="1645"/>
      <c r="AD971" s="1645"/>
    </row>
    <row r="972" spans="19:30">
      <c r="S972" s="1645"/>
      <c r="T972" s="1645"/>
      <c r="U972" s="1645"/>
      <c r="V972" s="1645"/>
      <c r="W972" s="1645"/>
      <c r="X972" s="1645"/>
      <c r="Y972" s="1645"/>
      <c r="Z972" s="1645"/>
      <c r="AA972" s="1645"/>
      <c r="AB972" s="1645"/>
      <c r="AC972" s="1645"/>
      <c r="AD972" s="1645"/>
    </row>
    <row r="973" spans="19:30">
      <c r="S973" s="1645"/>
      <c r="T973" s="1645"/>
      <c r="U973" s="1645"/>
      <c r="V973" s="1645"/>
      <c r="W973" s="1645"/>
      <c r="X973" s="1645"/>
      <c r="Y973" s="1645"/>
      <c r="Z973" s="1645"/>
      <c r="AA973" s="1645"/>
      <c r="AB973" s="1645"/>
      <c r="AC973" s="1645"/>
      <c r="AD973" s="1645"/>
    </row>
    <row r="974" spans="19:30">
      <c r="S974" s="1645"/>
      <c r="T974" s="1645"/>
      <c r="U974" s="1645"/>
      <c r="V974" s="1645"/>
      <c r="W974" s="1645"/>
      <c r="X974" s="1645"/>
      <c r="Y974" s="1645"/>
      <c r="Z974" s="1645"/>
      <c r="AA974" s="1645"/>
      <c r="AB974" s="1645"/>
      <c r="AC974" s="1645"/>
      <c r="AD974" s="1645"/>
    </row>
    <row r="975" spans="19:30">
      <c r="S975" s="1645"/>
      <c r="T975" s="1645"/>
      <c r="U975" s="1645"/>
      <c r="V975" s="1645"/>
      <c r="W975" s="1645"/>
      <c r="X975" s="1645"/>
      <c r="Y975" s="1645"/>
      <c r="Z975" s="1645"/>
      <c r="AA975" s="1645"/>
      <c r="AB975" s="1645"/>
      <c r="AC975" s="1645"/>
      <c r="AD975" s="1645"/>
    </row>
    <row r="976" spans="19:30">
      <c r="S976" s="1645"/>
      <c r="T976" s="1645"/>
      <c r="U976" s="1645"/>
      <c r="V976" s="1645"/>
      <c r="W976" s="1645"/>
      <c r="X976" s="1645"/>
      <c r="Y976" s="1645"/>
      <c r="Z976" s="1645"/>
      <c r="AA976" s="1645"/>
      <c r="AB976" s="1645"/>
      <c r="AC976" s="1645"/>
      <c r="AD976" s="1645"/>
    </row>
    <row r="977" spans="19:30">
      <c r="S977" s="1645"/>
      <c r="T977" s="1645"/>
      <c r="U977" s="1645"/>
      <c r="V977" s="1645"/>
      <c r="W977" s="1645"/>
      <c r="X977" s="1645"/>
      <c r="Y977" s="1645"/>
      <c r="Z977" s="1645"/>
      <c r="AA977" s="1645"/>
      <c r="AB977" s="1645"/>
      <c r="AC977" s="1645"/>
      <c r="AD977" s="1645"/>
    </row>
    <row r="978" spans="19:30">
      <c r="S978" s="1645"/>
      <c r="T978" s="1645"/>
      <c r="U978" s="1645"/>
      <c r="V978" s="1645"/>
      <c r="W978" s="1645"/>
      <c r="X978" s="1645"/>
      <c r="Y978" s="1645"/>
      <c r="Z978" s="1645"/>
      <c r="AA978" s="1645"/>
      <c r="AB978" s="1645"/>
      <c r="AC978" s="1645"/>
      <c r="AD978" s="1645"/>
    </row>
    <row r="979" spans="19:30">
      <c r="S979" s="1645"/>
      <c r="T979" s="1645"/>
      <c r="U979" s="1645"/>
      <c r="V979" s="1645"/>
      <c r="W979" s="1645"/>
      <c r="X979" s="1645"/>
      <c r="Y979" s="1645"/>
      <c r="Z979" s="1645"/>
      <c r="AA979" s="1645"/>
      <c r="AB979" s="1645"/>
      <c r="AC979" s="1645"/>
      <c r="AD979" s="1645"/>
    </row>
    <row r="980" spans="19:30">
      <c r="S980" s="1645"/>
      <c r="T980" s="1645"/>
      <c r="U980" s="1645"/>
      <c r="V980" s="1645"/>
      <c r="W980" s="1645"/>
      <c r="X980" s="1645"/>
      <c r="Y980" s="1645"/>
      <c r="Z980" s="1645"/>
      <c r="AA980" s="1645"/>
      <c r="AB980" s="1645"/>
      <c r="AC980" s="1645"/>
      <c r="AD980" s="1645"/>
    </row>
    <row r="981" spans="19:30">
      <c r="S981" s="1645"/>
      <c r="T981" s="1645"/>
      <c r="U981" s="1645"/>
      <c r="V981" s="1645"/>
      <c r="W981" s="1645"/>
      <c r="X981" s="1645"/>
      <c r="Y981" s="1645"/>
      <c r="Z981" s="1645"/>
      <c r="AA981" s="1645"/>
      <c r="AB981" s="1645"/>
      <c r="AC981" s="1645"/>
      <c r="AD981" s="1645"/>
    </row>
    <row r="982" spans="19:30">
      <c r="S982" s="1645"/>
      <c r="T982" s="1645"/>
      <c r="U982" s="1645"/>
      <c r="V982" s="1645"/>
      <c r="W982" s="1645"/>
      <c r="X982" s="1645"/>
      <c r="Y982" s="1645"/>
      <c r="Z982" s="1645"/>
      <c r="AA982" s="1645"/>
      <c r="AB982" s="1645"/>
      <c r="AC982" s="1645"/>
      <c r="AD982" s="1645"/>
    </row>
    <row r="983" spans="19:30">
      <c r="S983" s="1645"/>
      <c r="T983" s="1645"/>
      <c r="U983" s="1645"/>
      <c r="V983" s="1645"/>
      <c r="W983" s="1645"/>
      <c r="X983" s="1645"/>
      <c r="Y983" s="1645"/>
      <c r="Z983" s="1645"/>
      <c r="AA983" s="1645"/>
      <c r="AB983" s="1645"/>
      <c r="AC983" s="1645"/>
      <c r="AD983" s="1645"/>
    </row>
    <row r="984" spans="19:30">
      <c r="S984" s="1645"/>
      <c r="T984" s="1645"/>
      <c r="U984" s="1645"/>
      <c r="V984" s="1645"/>
      <c r="W984" s="1645"/>
      <c r="X984" s="1645"/>
      <c r="Y984" s="1645"/>
      <c r="Z984" s="1645"/>
      <c r="AA984" s="1645"/>
      <c r="AB984" s="1645"/>
      <c r="AC984" s="1645"/>
      <c r="AD984" s="1645"/>
    </row>
    <row r="985" spans="19:30">
      <c r="S985" s="1645"/>
      <c r="T985" s="1645"/>
      <c r="U985" s="1645"/>
      <c r="V985" s="1645"/>
      <c r="W985" s="1645"/>
      <c r="X985" s="1645"/>
      <c r="Y985" s="1645"/>
      <c r="Z985" s="1645"/>
      <c r="AA985" s="1645"/>
      <c r="AB985" s="1645"/>
      <c r="AC985" s="1645"/>
      <c r="AD985" s="1645"/>
    </row>
    <row r="986" spans="19:30">
      <c r="S986" s="1645"/>
      <c r="T986" s="1645"/>
      <c r="U986" s="1645"/>
      <c r="V986" s="1645"/>
      <c r="W986" s="1645"/>
      <c r="X986" s="1645"/>
      <c r="Y986" s="1645"/>
      <c r="Z986" s="1645"/>
      <c r="AA986" s="1645"/>
      <c r="AB986" s="1645"/>
      <c r="AC986" s="1645"/>
      <c r="AD986" s="1645"/>
    </row>
    <row r="987" spans="19:30">
      <c r="S987" s="1645"/>
      <c r="T987" s="1645"/>
      <c r="U987" s="1645"/>
      <c r="V987" s="1645"/>
      <c r="W987" s="1645"/>
      <c r="X987" s="1645"/>
      <c r="Y987" s="1645"/>
      <c r="Z987" s="1645"/>
      <c r="AA987" s="1645"/>
      <c r="AB987" s="1645"/>
      <c r="AC987" s="1645"/>
      <c r="AD987" s="1645"/>
    </row>
    <row r="988" spans="19:30">
      <c r="S988" s="1645"/>
      <c r="T988" s="1645"/>
      <c r="U988" s="1645"/>
      <c r="V988" s="1645"/>
      <c r="W988" s="1645"/>
      <c r="X988" s="1645"/>
      <c r="Y988" s="1645"/>
      <c r="Z988" s="1645"/>
      <c r="AA988" s="1645"/>
      <c r="AB988" s="1645"/>
      <c r="AC988" s="1645"/>
      <c r="AD988" s="1645"/>
    </row>
    <row r="989" spans="19:30">
      <c r="S989" s="1645"/>
      <c r="T989" s="1645"/>
      <c r="U989" s="1645"/>
      <c r="V989" s="1645"/>
      <c r="W989" s="1645"/>
      <c r="X989" s="1645"/>
      <c r="Y989" s="1645"/>
      <c r="Z989" s="1645"/>
      <c r="AA989" s="1645"/>
      <c r="AB989" s="1645"/>
      <c r="AC989" s="1645"/>
      <c r="AD989" s="1645"/>
    </row>
    <row r="990" spans="19:30">
      <c r="S990" s="1645"/>
      <c r="T990" s="1645"/>
      <c r="U990" s="1645"/>
      <c r="V990" s="1645"/>
      <c r="W990" s="1645"/>
      <c r="X990" s="1645"/>
      <c r="Y990" s="1645"/>
      <c r="Z990" s="1645"/>
      <c r="AA990" s="1645"/>
      <c r="AB990" s="1645"/>
      <c r="AC990" s="1645"/>
      <c r="AD990" s="1645"/>
    </row>
    <row r="991" spans="19:30">
      <c r="S991" s="1645"/>
      <c r="T991" s="1645"/>
      <c r="U991" s="1645"/>
      <c r="V991" s="1645"/>
      <c r="W991" s="1645"/>
      <c r="X991" s="1645"/>
      <c r="Y991" s="1645"/>
      <c r="Z991" s="1645"/>
      <c r="AA991" s="1645"/>
      <c r="AB991" s="1645"/>
      <c r="AC991" s="1645"/>
      <c r="AD991" s="1645"/>
    </row>
    <row r="992" spans="19:30">
      <c r="S992" s="1645"/>
      <c r="T992" s="1645"/>
      <c r="U992" s="1645"/>
      <c r="V992" s="1645"/>
      <c r="W992" s="1645"/>
      <c r="X992" s="1645"/>
      <c r="Y992" s="1645"/>
      <c r="Z992" s="1645"/>
      <c r="AA992" s="1645"/>
      <c r="AB992" s="1645"/>
      <c r="AC992" s="1645"/>
      <c r="AD992" s="1645"/>
    </row>
    <row r="993" spans="19:30">
      <c r="S993" s="1645"/>
      <c r="T993" s="1645"/>
      <c r="U993" s="1645"/>
      <c r="V993" s="1645"/>
      <c r="W993" s="1645"/>
      <c r="X993" s="1645"/>
      <c r="Y993" s="1645"/>
      <c r="Z993" s="1645"/>
      <c r="AA993" s="1645"/>
      <c r="AB993" s="1645"/>
      <c r="AC993" s="1645"/>
      <c r="AD993" s="1645"/>
    </row>
    <row r="994" spans="19:30">
      <c r="S994" s="1645"/>
      <c r="T994" s="1645"/>
      <c r="U994" s="1645"/>
      <c r="V994" s="1645"/>
      <c r="W994" s="1645"/>
      <c r="X994" s="1645"/>
      <c r="Y994" s="1645"/>
      <c r="Z994" s="1645"/>
      <c r="AA994" s="1645"/>
      <c r="AB994" s="1645"/>
      <c r="AC994" s="1645"/>
      <c r="AD994" s="1645"/>
    </row>
    <row r="995" spans="19:30">
      <c r="S995" s="1645"/>
      <c r="T995" s="1645"/>
      <c r="U995" s="1645"/>
      <c r="V995" s="1645"/>
      <c r="W995" s="1645"/>
      <c r="X995" s="1645"/>
      <c r="Y995" s="1645"/>
      <c r="Z995" s="1645"/>
      <c r="AA995" s="1645"/>
      <c r="AB995" s="1645"/>
      <c r="AC995" s="1645"/>
      <c r="AD995" s="1645"/>
    </row>
    <row r="996" spans="19:30">
      <c r="S996" s="1645"/>
      <c r="T996" s="1645"/>
      <c r="U996" s="1645"/>
      <c r="V996" s="1645"/>
      <c r="W996" s="1645"/>
      <c r="X996" s="1645"/>
      <c r="Y996" s="1645"/>
      <c r="Z996" s="1645"/>
      <c r="AA996" s="1645"/>
      <c r="AB996" s="1645"/>
      <c r="AC996" s="1645"/>
      <c r="AD996" s="1645"/>
    </row>
    <row r="997" spans="19:30">
      <c r="S997" s="1645"/>
      <c r="T997" s="1645"/>
      <c r="U997" s="1645"/>
      <c r="V997" s="1645"/>
      <c r="W997" s="1645"/>
      <c r="X997" s="1645"/>
      <c r="Y997" s="1645"/>
      <c r="Z997" s="1645"/>
      <c r="AA997" s="1645"/>
      <c r="AB997" s="1645"/>
      <c r="AC997" s="1645"/>
      <c r="AD997" s="1645"/>
    </row>
    <row r="998" spans="19:30">
      <c r="S998" s="1645"/>
      <c r="T998" s="1645"/>
      <c r="U998" s="1645"/>
      <c r="V998" s="1645"/>
      <c r="W998" s="1645"/>
      <c r="X998" s="1645"/>
      <c r="Y998" s="1645"/>
      <c r="Z998" s="1645"/>
      <c r="AA998" s="1645"/>
      <c r="AB998" s="1645"/>
      <c r="AC998" s="1645"/>
      <c r="AD998" s="1645"/>
    </row>
    <row r="999" spans="19:30">
      <c r="S999" s="1645"/>
      <c r="T999" s="1645"/>
      <c r="U999" s="1645"/>
      <c r="V999" s="1645"/>
      <c r="W999" s="1645"/>
      <c r="X999" s="1645"/>
      <c r="Y999" s="1645"/>
      <c r="Z999" s="1645"/>
      <c r="AA999" s="1645"/>
      <c r="AB999" s="1645"/>
      <c r="AC999" s="1645"/>
      <c r="AD999" s="1645"/>
    </row>
    <row r="1000" spans="19:30">
      <c r="S1000" s="1645"/>
      <c r="T1000" s="1645"/>
      <c r="U1000" s="1645"/>
      <c r="V1000" s="1645"/>
      <c r="W1000" s="1645"/>
      <c r="X1000" s="1645"/>
      <c r="Y1000" s="1645"/>
      <c r="Z1000" s="1645"/>
      <c r="AA1000" s="1645"/>
      <c r="AB1000" s="1645"/>
      <c r="AC1000" s="1645"/>
      <c r="AD1000" s="1645"/>
    </row>
    <row r="1001" spans="19:30">
      <c r="S1001" s="1645"/>
      <c r="T1001" s="1645"/>
      <c r="U1001" s="1645"/>
      <c r="V1001" s="1645"/>
      <c r="W1001" s="1645"/>
      <c r="X1001" s="1645"/>
      <c r="Y1001" s="1645"/>
      <c r="Z1001" s="1645"/>
      <c r="AA1001" s="1645"/>
      <c r="AB1001" s="1645"/>
      <c r="AC1001" s="1645"/>
      <c r="AD1001" s="1645"/>
    </row>
    <row r="1002" spans="19:30">
      <c r="S1002" s="1645"/>
      <c r="T1002" s="1645"/>
      <c r="U1002" s="1645"/>
      <c r="V1002" s="1645"/>
      <c r="W1002" s="1645"/>
      <c r="X1002" s="1645"/>
      <c r="Y1002" s="1645"/>
      <c r="Z1002" s="1645"/>
      <c r="AA1002" s="1645"/>
      <c r="AB1002" s="1645"/>
      <c r="AC1002" s="1645"/>
      <c r="AD1002" s="1645"/>
    </row>
    <row r="1003" spans="19:30">
      <c r="S1003" s="1645"/>
      <c r="T1003" s="1645"/>
      <c r="U1003" s="1645"/>
      <c r="V1003" s="1645"/>
      <c r="W1003" s="1645"/>
      <c r="X1003" s="1645"/>
      <c r="Y1003" s="1645"/>
      <c r="Z1003" s="1645"/>
      <c r="AA1003" s="1645"/>
      <c r="AB1003" s="1645"/>
      <c r="AC1003" s="1645"/>
      <c r="AD1003" s="1645"/>
    </row>
    <row r="1004" spans="19:30">
      <c r="S1004" s="1645"/>
      <c r="T1004" s="1645"/>
      <c r="U1004" s="1645"/>
      <c r="V1004" s="1645"/>
      <c r="W1004" s="1645"/>
      <c r="X1004" s="1645"/>
      <c r="Y1004" s="1645"/>
      <c r="Z1004" s="1645"/>
      <c r="AA1004" s="1645"/>
      <c r="AB1004" s="1645"/>
      <c r="AC1004" s="1645"/>
      <c r="AD1004" s="1645"/>
    </row>
    <row r="1005" spans="19:30">
      <c r="S1005" s="1645"/>
      <c r="T1005" s="1645"/>
      <c r="U1005" s="1645"/>
      <c r="V1005" s="1645"/>
      <c r="W1005" s="1645"/>
      <c r="X1005" s="1645"/>
      <c r="Y1005" s="1645"/>
      <c r="Z1005" s="1645"/>
      <c r="AA1005" s="1645"/>
      <c r="AB1005" s="1645"/>
      <c r="AC1005" s="1645"/>
      <c r="AD1005" s="1645"/>
    </row>
    <row r="1006" spans="19:30">
      <c r="S1006" s="1645"/>
      <c r="T1006" s="1645"/>
      <c r="U1006" s="1645"/>
      <c r="V1006" s="1645"/>
      <c r="W1006" s="1645"/>
      <c r="X1006" s="1645"/>
      <c r="Y1006" s="1645"/>
      <c r="Z1006" s="1645"/>
      <c r="AA1006" s="1645"/>
      <c r="AB1006" s="1645"/>
      <c r="AC1006" s="1645"/>
      <c r="AD1006" s="1645"/>
    </row>
    <row r="1007" spans="19:30">
      <c r="S1007" s="1645"/>
      <c r="T1007" s="1645"/>
      <c r="U1007" s="1645"/>
      <c r="V1007" s="1645"/>
      <c r="W1007" s="1645"/>
      <c r="X1007" s="1645"/>
      <c r="Y1007" s="1645"/>
      <c r="Z1007" s="1645"/>
      <c r="AA1007" s="1645"/>
      <c r="AB1007" s="1645"/>
      <c r="AC1007" s="1645"/>
      <c r="AD1007" s="1645"/>
    </row>
    <row r="1008" spans="19:30">
      <c r="S1008" s="1645"/>
      <c r="T1008" s="1645"/>
      <c r="U1008" s="1645"/>
      <c r="V1008" s="1645"/>
      <c r="W1008" s="1645"/>
      <c r="X1008" s="1645"/>
      <c r="Y1008" s="1645"/>
      <c r="Z1008" s="1645"/>
      <c r="AA1008" s="1645"/>
      <c r="AB1008" s="1645"/>
      <c r="AC1008" s="1645"/>
      <c r="AD1008" s="1645"/>
    </row>
    <row r="1009" spans="19:30">
      <c r="S1009" s="1645"/>
      <c r="T1009" s="1645"/>
      <c r="U1009" s="1645"/>
      <c r="V1009" s="1645"/>
      <c r="W1009" s="1645"/>
      <c r="X1009" s="1645"/>
      <c r="Y1009" s="1645"/>
      <c r="Z1009" s="1645"/>
      <c r="AA1009" s="1645"/>
      <c r="AB1009" s="1645"/>
      <c r="AC1009" s="1645"/>
      <c r="AD1009" s="1645"/>
    </row>
    <row r="1010" spans="19:30">
      <c r="S1010" s="1645"/>
      <c r="T1010" s="1645"/>
      <c r="U1010" s="1645"/>
      <c r="V1010" s="1645"/>
      <c r="W1010" s="1645"/>
      <c r="X1010" s="1645"/>
      <c r="Y1010" s="1645"/>
      <c r="Z1010" s="1645"/>
      <c r="AA1010" s="1645"/>
      <c r="AB1010" s="1645"/>
      <c r="AC1010" s="1645"/>
      <c r="AD1010" s="1645"/>
    </row>
    <row r="1011" spans="19:30">
      <c r="S1011" s="1645"/>
      <c r="T1011" s="1645"/>
      <c r="U1011" s="1645"/>
      <c r="V1011" s="1645"/>
      <c r="W1011" s="1645"/>
      <c r="X1011" s="1645"/>
      <c r="Y1011" s="1645"/>
      <c r="Z1011" s="1645"/>
      <c r="AA1011" s="1645"/>
      <c r="AB1011" s="1645"/>
      <c r="AC1011" s="1645"/>
      <c r="AD1011" s="1645"/>
    </row>
    <row r="1012" spans="19:30">
      <c r="S1012" s="1645"/>
      <c r="T1012" s="1645"/>
      <c r="U1012" s="1645"/>
      <c r="V1012" s="1645"/>
      <c r="W1012" s="1645"/>
      <c r="X1012" s="1645"/>
      <c r="Y1012" s="1645"/>
      <c r="Z1012" s="1645"/>
      <c r="AA1012" s="1645"/>
      <c r="AB1012" s="1645"/>
      <c r="AC1012" s="1645"/>
      <c r="AD1012" s="1645"/>
    </row>
    <row r="1013" spans="19:30">
      <c r="S1013" s="1645"/>
      <c r="T1013" s="1645"/>
      <c r="U1013" s="1645"/>
      <c r="V1013" s="1645"/>
      <c r="W1013" s="1645"/>
      <c r="X1013" s="1645"/>
      <c r="Y1013" s="1645"/>
      <c r="Z1013" s="1645"/>
      <c r="AA1013" s="1645"/>
      <c r="AB1013" s="1645"/>
      <c r="AC1013" s="1645"/>
      <c r="AD1013" s="1645"/>
    </row>
    <row r="1014" spans="19:30">
      <c r="S1014" s="1645"/>
      <c r="T1014" s="1645"/>
      <c r="U1014" s="1645"/>
      <c r="V1014" s="1645"/>
      <c r="W1014" s="1645"/>
      <c r="X1014" s="1645"/>
      <c r="Y1014" s="1645"/>
      <c r="Z1014" s="1645"/>
      <c r="AA1014" s="1645"/>
      <c r="AB1014" s="1645"/>
      <c r="AC1014" s="1645"/>
      <c r="AD1014" s="1645"/>
    </row>
    <row r="1015" spans="19:30">
      <c r="S1015" s="1645"/>
      <c r="T1015" s="1645"/>
      <c r="U1015" s="1645"/>
      <c r="V1015" s="1645"/>
      <c r="W1015" s="1645"/>
      <c r="X1015" s="1645"/>
      <c r="Y1015" s="1645"/>
      <c r="Z1015" s="1645"/>
      <c r="AA1015" s="1645"/>
      <c r="AB1015" s="1645"/>
      <c r="AC1015" s="1645"/>
      <c r="AD1015" s="1645"/>
    </row>
    <row r="1016" spans="19:30">
      <c r="S1016" s="1645"/>
      <c r="T1016" s="1645"/>
      <c r="U1016" s="1645"/>
      <c r="V1016" s="1645"/>
      <c r="W1016" s="1645"/>
      <c r="X1016" s="1645"/>
      <c r="Y1016" s="1645"/>
      <c r="Z1016" s="1645"/>
      <c r="AA1016" s="1645"/>
      <c r="AB1016" s="1645"/>
      <c r="AC1016" s="1645"/>
      <c r="AD1016" s="1645"/>
    </row>
    <row r="1017" spans="19:30">
      <c r="S1017" s="1645"/>
      <c r="T1017" s="1645"/>
      <c r="U1017" s="1645"/>
      <c r="V1017" s="1645"/>
      <c r="W1017" s="1645"/>
      <c r="X1017" s="1645"/>
      <c r="Y1017" s="1645"/>
      <c r="Z1017" s="1645"/>
      <c r="AA1017" s="1645"/>
      <c r="AB1017" s="1645"/>
      <c r="AC1017" s="1645"/>
      <c r="AD1017" s="1645"/>
    </row>
    <row r="1018" spans="19:30">
      <c r="S1018" s="1645"/>
      <c r="T1018" s="1645"/>
      <c r="U1018" s="1645"/>
      <c r="V1018" s="1645"/>
      <c r="W1018" s="1645"/>
      <c r="X1018" s="1645"/>
      <c r="Y1018" s="1645"/>
      <c r="Z1018" s="1645"/>
      <c r="AA1018" s="1645"/>
      <c r="AB1018" s="1645"/>
      <c r="AC1018" s="1645"/>
      <c r="AD1018" s="1645"/>
    </row>
    <row r="1019" spans="19:30">
      <c r="S1019" s="1645"/>
      <c r="T1019" s="1645"/>
      <c r="U1019" s="1645"/>
      <c r="V1019" s="1645"/>
      <c r="W1019" s="1645"/>
      <c r="X1019" s="1645"/>
      <c r="Y1019" s="1645"/>
      <c r="Z1019" s="1645"/>
      <c r="AA1019" s="1645"/>
      <c r="AB1019" s="1645"/>
      <c r="AC1019" s="1645"/>
      <c r="AD1019" s="1645"/>
    </row>
    <row r="1020" spans="19:30">
      <c r="S1020" s="1645"/>
      <c r="T1020" s="1645"/>
      <c r="U1020" s="1645"/>
      <c r="V1020" s="1645"/>
      <c r="W1020" s="1645"/>
      <c r="X1020" s="1645"/>
      <c r="Y1020" s="1645"/>
      <c r="Z1020" s="1645"/>
      <c r="AA1020" s="1645"/>
      <c r="AB1020" s="1645"/>
      <c r="AC1020" s="1645"/>
      <c r="AD1020" s="1645"/>
    </row>
    <row r="1021" spans="19:30">
      <c r="S1021" s="1645"/>
      <c r="T1021" s="1645"/>
      <c r="U1021" s="1645"/>
      <c r="V1021" s="1645"/>
      <c r="W1021" s="1645"/>
      <c r="X1021" s="1645"/>
      <c r="Y1021" s="1645"/>
      <c r="Z1021" s="1645"/>
      <c r="AA1021" s="1645"/>
      <c r="AB1021" s="1645"/>
      <c r="AC1021" s="1645"/>
      <c r="AD1021" s="1645"/>
    </row>
    <row r="1022" spans="19:30">
      <c r="S1022" s="1645"/>
      <c r="T1022" s="1645"/>
      <c r="U1022" s="1645"/>
      <c r="V1022" s="1645"/>
      <c r="W1022" s="1645"/>
      <c r="X1022" s="1645"/>
      <c r="Y1022" s="1645"/>
      <c r="Z1022" s="1645"/>
      <c r="AA1022" s="1645"/>
      <c r="AB1022" s="1645"/>
      <c r="AC1022" s="1645"/>
      <c r="AD1022" s="1645"/>
    </row>
    <row r="1023" spans="19:30">
      <c r="S1023" s="1645"/>
      <c r="T1023" s="1645"/>
      <c r="U1023" s="1645"/>
      <c r="V1023" s="1645"/>
      <c r="W1023" s="1645"/>
      <c r="X1023" s="1645"/>
      <c r="Y1023" s="1645"/>
      <c r="Z1023" s="1645"/>
      <c r="AA1023" s="1645"/>
      <c r="AB1023" s="1645"/>
      <c r="AC1023" s="1645"/>
      <c r="AD1023" s="1645"/>
    </row>
    <row r="1024" spans="19:30">
      <c r="S1024" s="1645"/>
      <c r="T1024" s="1645"/>
      <c r="U1024" s="1645"/>
      <c r="V1024" s="1645"/>
      <c r="W1024" s="1645"/>
      <c r="X1024" s="1645"/>
      <c r="Y1024" s="1645"/>
      <c r="Z1024" s="1645"/>
      <c r="AA1024" s="1645"/>
      <c r="AB1024" s="1645"/>
      <c r="AC1024" s="1645"/>
      <c r="AD1024" s="1645"/>
    </row>
    <row r="1025" spans="19:30">
      <c r="S1025" s="1645"/>
      <c r="T1025" s="1645"/>
      <c r="U1025" s="1645"/>
      <c r="V1025" s="1645"/>
      <c r="W1025" s="1645"/>
      <c r="X1025" s="1645"/>
      <c r="Y1025" s="1645"/>
      <c r="Z1025" s="1645"/>
      <c r="AA1025" s="1645"/>
      <c r="AB1025" s="1645"/>
      <c r="AC1025" s="1645"/>
      <c r="AD1025" s="1645"/>
    </row>
    <row r="1026" spans="19:30">
      <c r="S1026" s="1645"/>
      <c r="T1026" s="1645"/>
      <c r="U1026" s="1645"/>
      <c r="V1026" s="1645"/>
      <c r="W1026" s="1645"/>
      <c r="X1026" s="1645"/>
      <c r="Y1026" s="1645"/>
      <c r="Z1026" s="1645"/>
      <c r="AA1026" s="1645"/>
      <c r="AB1026" s="1645"/>
      <c r="AC1026" s="1645"/>
      <c r="AD1026" s="1645"/>
    </row>
    <row r="1027" spans="19:30">
      <c r="S1027" s="1645"/>
      <c r="T1027" s="1645"/>
      <c r="U1027" s="1645"/>
      <c r="V1027" s="1645"/>
      <c r="W1027" s="1645"/>
      <c r="X1027" s="1645"/>
      <c r="Y1027" s="1645"/>
      <c r="Z1027" s="1645"/>
      <c r="AA1027" s="1645"/>
      <c r="AB1027" s="1645"/>
      <c r="AC1027" s="1645"/>
      <c r="AD1027" s="1645"/>
    </row>
    <row r="1028" spans="19:30">
      <c r="S1028" s="1645"/>
      <c r="T1028" s="1645"/>
      <c r="U1028" s="1645"/>
      <c r="V1028" s="1645"/>
      <c r="W1028" s="1645"/>
      <c r="X1028" s="1645"/>
      <c r="Y1028" s="1645"/>
      <c r="Z1028" s="1645"/>
      <c r="AA1028" s="1645"/>
      <c r="AB1028" s="1645"/>
      <c r="AC1028" s="1645"/>
      <c r="AD1028" s="1645"/>
    </row>
    <row r="1029" spans="19:30">
      <c r="S1029" s="1645"/>
      <c r="T1029" s="1645"/>
      <c r="U1029" s="1645"/>
      <c r="V1029" s="1645"/>
      <c r="W1029" s="1645"/>
      <c r="X1029" s="1645"/>
      <c r="Y1029" s="1645"/>
      <c r="Z1029" s="1645"/>
      <c r="AA1029" s="1645"/>
      <c r="AB1029" s="1645"/>
      <c r="AC1029" s="1645"/>
      <c r="AD1029" s="1645"/>
    </row>
    <row r="1030" spans="19:30">
      <c r="S1030" s="1645"/>
      <c r="T1030" s="1645"/>
      <c r="U1030" s="1645"/>
      <c r="V1030" s="1645"/>
      <c r="W1030" s="1645"/>
      <c r="X1030" s="1645"/>
      <c r="Y1030" s="1645"/>
      <c r="Z1030" s="1645"/>
      <c r="AA1030" s="1645"/>
      <c r="AB1030" s="1645"/>
      <c r="AC1030" s="1645"/>
      <c r="AD1030" s="1645"/>
    </row>
    <row r="1031" spans="19:30">
      <c r="S1031" s="1645"/>
      <c r="T1031" s="1645"/>
      <c r="U1031" s="1645"/>
      <c r="V1031" s="1645"/>
      <c r="W1031" s="1645"/>
      <c r="X1031" s="1645"/>
      <c r="Y1031" s="1645"/>
      <c r="Z1031" s="1645"/>
      <c r="AA1031" s="1645"/>
      <c r="AB1031" s="1645"/>
      <c r="AC1031" s="1645"/>
      <c r="AD1031" s="1645"/>
    </row>
    <row r="1032" spans="19:30">
      <c r="S1032" s="1645"/>
      <c r="T1032" s="1645"/>
      <c r="U1032" s="1645"/>
      <c r="V1032" s="1645"/>
      <c r="W1032" s="1645"/>
      <c r="X1032" s="1645"/>
      <c r="Y1032" s="1645"/>
      <c r="Z1032" s="1645"/>
      <c r="AA1032" s="1645"/>
      <c r="AB1032" s="1645"/>
      <c r="AC1032" s="1645"/>
      <c r="AD1032" s="1645"/>
    </row>
    <row r="1033" spans="19:30">
      <c r="S1033" s="1645"/>
      <c r="T1033" s="1645"/>
      <c r="U1033" s="1645"/>
      <c r="V1033" s="1645"/>
      <c r="W1033" s="1645"/>
      <c r="X1033" s="1645"/>
      <c r="Y1033" s="1645"/>
      <c r="Z1033" s="1645"/>
      <c r="AA1033" s="1645"/>
      <c r="AB1033" s="1645"/>
      <c r="AC1033" s="1645"/>
      <c r="AD1033" s="1645"/>
    </row>
    <row r="1034" spans="19:30">
      <c r="S1034" s="1645"/>
      <c r="T1034" s="1645"/>
      <c r="U1034" s="1645"/>
      <c r="V1034" s="1645"/>
      <c r="W1034" s="1645"/>
      <c r="X1034" s="1645"/>
      <c r="Y1034" s="1645"/>
      <c r="Z1034" s="1645"/>
      <c r="AA1034" s="1645"/>
      <c r="AB1034" s="1645"/>
      <c r="AC1034" s="1645"/>
      <c r="AD1034" s="1645"/>
    </row>
    <row r="1035" spans="19:30">
      <c r="S1035" s="1645"/>
      <c r="T1035" s="1645"/>
      <c r="U1035" s="1645"/>
      <c r="V1035" s="1645"/>
      <c r="W1035" s="1645"/>
      <c r="X1035" s="1645"/>
      <c r="Y1035" s="1645"/>
      <c r="Z1035" s="1645"/>
      <c r="AA1035" s="1645"/>
      <c r="AB1035" s="1645"/>
      <c r="AC1035" s="1645"/>
      <c r="AD1035" s="1645"/>
    </row>
    <row r="1036" spans="19:30">
      <c r="S1036" s="1645"/>
      <c r="T1036" s="1645"/>
      <c r="U1036" s="1645"/>
      <c r="V1036" s="1645"/>
      <c r="W1036" s="1645"/>
      <c r="X1036" s="1645"/>
      <c r="Y1036" s="1645"/>
      <c r="Z1036" s="1645"/>
      <c r="AA1036" s="1645"/>
      <c r="AB1036" s="1645"/>
      <c r="AC1036" s="1645"/>
      <c r="AD1036" s="1645"/>
    </row>
    <row r="1037" spans="19:30">
      <c r="S1037" s="1645"/>
      <c r="T1037" s="1645"/>
      <c r="U1037" s="1645"/>
      <c r="V1037" s="1645"/>
      <c r="W1037" s="1645"/>
      <c r="X1037" s="1645"/>
      <c r="Y1037" s="1645"/>
      <c r="Z1037" s="1645"/>
      <c r="AA1037" s="1645"/>
      <c r="AB1037" s="1645"/>
      <c r="AC1037" s="1645"/>
      <c r="AD1037" s="1645"/>
    </row>
    <row r="1038" spans="19:30">
      <c r="S1038" s="1645"/>
      <c r="T1038" s="1645"/>
      <c r="U1038" s="1645"/>
      <c r="V1038" s="1645"/>
      <c r="W1038" s="1645"/>
      <c r="X1038" s="1645"/>
      <c r="Y1038" s="1645"/>
      <c r="Z1038" s="1645"/>
      <c r="AA1038" s="1645"/>
      <c r="AB1038" s="1645"/>
      <c r="AC1038" s="1645"/>
      <c r="AD1038" s="1645"/>
    </row>
    <row r="1039" spans="19:30">
      <c r="S1039" s="1645"/>
      <c r="T1039" s="1645"/>
      <c r="U1039" s="1645"/>
      <c r="V1039" s="1645"/>
      <c r="W1039" s="1645"/>
      <c r="X1039" s="1645"/>
      <c r="Y1039" s="1645"/>
      <c r="Z1039" s="1645"/>
      <c r="AA1039" s="1645"/>
      <c r="AB1039" s="1645"/>
      <c r="AC1039" s="1645"/>
      <c r="AD1039" s="1645"/>
    </row>
    <row r="1040" spans="19:30">
      <c r="S1040" s="1645"/>
      <c r="T1040" s="1645"/>
      <c r="U1040" s="1645"/>
      <c r="V1040" s="1645"/>
      <c r="W1040" s="1645"/>
      <c r="X1040" s="1645"/>
      <c r="Y1040" s="1645"/>
      <c r="Z1040" s="1645"/>
      <c r="AA1040" s="1645"/>
      <c r="AB1040" s="1645"/>
      <c r="AC1040" s="1645"/>
      <c r="AD1040" s="1645"/>
    </row>
    <row r="1041" spans="19:30">
      <c r="S1041" s="1645"/>
      <c r="T1041" s="1645"/>
      <c r="U1041" s="1645"/>
      <c r="V1041" s="1645"/>
      <c r="W1041" s="1645"/>
      <c r="X1041" s="1645"/>
      <c r="Y1041" s="1645"/>
      <c r="Z1041" s="1645"/>
      <c r="AA1041" s="1645"/>
      <c r="AB1041" s="1645"/>
      <c r="AC1041" s="1645"/>
      <c r="AD1041" s="1645"/>
    </row>
    <row r="1042" spans="19:30">
      <c r="S1042" s="1645"/>
      <c r="T1042" s="1645"/>
      <c r="U1042" s="1645"/>
      <c r="V1042" s="1645"/>
      <c r="W1042" s="1645"/>
      <c r="X1042" s="1645"/>
      <c r="Y1042" s="1645"/>
      <c r="Z1042" s="1645"/>
      <c r="AA1042" s="1645"/>
      <c r="AB1042" s="1645"/>
      <c r="AC1042" s="1645"/>
      <c r="AD1042" s="1645"/>
    </row>
    <row r="1043" spans="19:30">
      <c r="S1043" s="1645"/>
      <c r="T1043" s="1645"/>
      <c r="U1043" s="1645"/>
      <c r="V1043" s="1645"/>
      <c r="W1043" s="1645"/>
      <c r="X1043" s="1645"/>
      <c r="Y1043" s="1645"/>
      <c r="Z1043" s="1645"/>
      <c r="AA1043" s="1645"/>
      <c r="AB1043" s="1645"/>
      <c r="AC1043" s="1645"/>
      <c r="AD1043" s="1645"/>
    </row>
    <row r="1044" spans="19:30">
      <c r="S1044" s="1645"/>
      <c r="T1044" s="1645"/>
      <c r="U1044" s="1645"/>
      <c r="V1044" s="1645"/>
      <c r="W1044" s="1645"/>
      <c r="X1044" s="1645"/>
      <c r="Y1044" s="1645"/>
      <c r="Z1044" s="1645"/>
      <c r="AA1044" s="1645"/>
      <c r="AB1044" s="1645"/>
      <c r="AC1044" s="1645"/>
      <c r="AD1044" s="1645"/>
    </row>
    <row r="1045" spans="19:30">
      <c r="S1045" s="1645"/>
      <c r="T1045" s="1645"/>
      <c r="U1045" s="1645"/>
      <c r="V1045" s="1645"/>
      <c r="W1045" s="1645"/>
      <c r="X1045" s="1645"/>
      <c r="Y1045" s="1645"/>
      <c r="Z1045" s="1645"/>
      <c r="AA1045" s="1645"/>
      <c r="AB1045" s="1645"/>
      <c r="AC1045" s="1645"/>
      <c r="AD1045" s="1645"/>
    </row>
    <row r="1046" spans="19:30">
      <c r="S1046" s="1645"/>
      <c r="T1046" s="1645"/>
      <c r="U1046" s="1645"/>
      <c r="V1046" s="1645"/>
      <c r="W1046" s="1645"/>
      <c r="X1046" s="1645"/>
      <c r="Y1046" s="1645"/>
      <c r="Z1046" s="1645"/>
      <c r="AA1046" s="1645"/>
      <c r="AB1046" s="1645"/>
      <c r="AC1046" s="1645"/>
      <c r="AD1046" s="1645"/>
    </row>
    <row r="1047" spans="19:30">
      <c r="S1047" s="1645"/>
      <c r="T1047" s="1645"/>
      <c r="U1047" s="1645"/>
      <c r="V1047" s="1645"/>
      <c r="W1047" s="1645"/>
      <c r="X1047" s="1645"/>
      <c r="Y1047" s="1645"/>
      <c r="Z1047" s="1645"/>
      <c r="AA1047" s="1645"/>
      <c r="AB1047" s="1645"/>
      <c r="AC1047" s="1645"/>
      <c r="AD1047" s="1645"/>
    </row>
    <row r="1048" spans="19:30">
      <c r="S1048" s="1645"/>
      <c r="T1048" s="1645"/>
      <c r="U1048" s="1645"/>
      <c r="V1048" s="1645"/>
      <c r="W1048" s="1645"/>
      <c r="X1048" s="1645"/>
      <c r="Y1048" s="1645"/>
      <c r="Z1048" s="1645"/>
      <c r="AA1048" s="1645"/>
      <c r="AB1048" s="1645"/>
      <c r="AC1048" s="1645"/>
      <c r="AD1048" s="1645"/>
    </row>
    <row r="1049" spans="19:30">
      <c r="S1049" s="1645"/>
      <c r="T1049" s="1645"/>
      <c r="U1049" s="1645"/>
      <c r="V1049" s="1645"/>
      <c r="W1049" s="1645"/>
      <c r="X1049" s="1645"/>
      <c r="Y1049" s="1645"/>
      <c r="Z1049" s="1645"/>
      <c r="AA1049" s="1645"/>
      <c r="AB1049" s="1645"/>
      <c r="AC1049" s="1645"/>
      <c r="AD1049" s="1645"/>
    </row>
    <row r="1050" spans="19:30">
      <c r="S1050" s="1645"/>
      <c r="T1050" s="1645"/>
      <c r="U1050" s="1645"/>
      <c r="V1050" s="1645"/>
      <c r="W1050" s="1645"/>
      <c r="X1050" s="1645"/>
      <c r="Y1050" s="1645"/>
      <c r="Z1050" s="1645"/>
      <c r="AA1050" s="1645"/>
      <c r="AB1050" s="1645"/>
      <c r="AC1050" s="1645"/>
      <c r="AD1050" s="1645"/>
    </row>
    <row r="1051" spans="19:30">
      <c r="S1051" s="1645"/>
      <c r="T1051" s="1645"/>
      <c r="U1051" s="1645"/>
      <c r="V1051" s="1645"/>
      <c r="W1051" s="1645"/>
      <c r="X1051" s="1645"/>
      <c r="Y1051" s="1645"/>
      <c r="Z1051" s="1645"/>
      <c r="AA1051" s="1645"/>
      <c r="AB1051" s="1645"/>
      <c r="AC1051" s="1645"/>
      <c r="AD1051" s="1645"/>
    </row>
    <row r="1052" spans="19:30">
      <c r="S1052" s="1645"/>
      <c r="T1052" s="1645"/>
      <c r="U1052" s="1645"/>
      <c r="V1052" s="1645"/>
      <c r="W1052" s="1645"/>
      <c r="X1052" s="1645"/>
      <c r="Y1052" s="1645"/>
      <c r="Z1052" s="1645"/>
      <c r="AA1052" s="1645"/>
      <c r="AB1052" s="1645"/>
      <c r="AC1052" s="1645"/>
      <c r="AD1052" s="1645"/>
    </row>
    <row r="1053" spans="19:30">
      <c r="S1053" s="1645"/>
      <c r="T1053" s="1645"/>
      <c r="U1053" s="1645"/>
      <c r="V1053" s="1645"/>
      <c r="W1053" s="1645"/>
      <c r="X1053" s="1645"/>
      <c r="Y1053" s="1645"/>
      <c r="Z1053" s="1645"/>
      <c r="AA1053" s="1645"/>
      <c r="AB1053" s="1645"/>
      <c r="AC1053" s="1645"/>
      <c r="AD1053" s="1645"/>
    </row>
    <row r="1054" spans="19:30">
      <c r="S1054" s="1645"/>
      <c r="T1054" s="1645"/>
      <c r="U1054" s="1645"/>
      <c r="V1054" s="1645"/>
      <c r="W1054" s="1645"/>
      <c r="X1054" s="1645"/>
      <c r="Y1054" s="1645"/>
      <c r="Z1054" s="1645"/>
      <c r="AA1054" s="1645"/>
      <c r="AB1054" s="1645"/>
      <c r="AC1054" s="1645"/>
      <c r="AD1054" s="1645"/>
    </row>
    <row r="1055" spans="19:30">
      <c r="S1055" s="1645"/>
      <c r="T1055" s="1645"/>
      <c r="U1055" s="1645"/>
      <c r="V1055" s="1645"/>
      <c r="W1055" s="1645"/>
      <c r="X1055" s="1645"/>
      <c r="Y1055" s="1645"/>
      <c r="Z1055" s="1645"/>
      <c r="AA1055" s="1645"/>
      <c r="AB1055" s="1645"/>
      <c r="AC1055" s="1645"/>
      <c r="AD1055" s="1645"/>
    </row>
    <row r="1056" spans="19:30">
      <c r="S1056" s="1645"/>
      <c r="T1056" s="1645"/>
      <c r="U1056" s="1645"/>
      <c r="V1056" s="1645"/>
      <c r="W1056" s="1645"/>
      <c r="X1056" s="1645"/>
      <c r="Y1056" s="1645"/>
      <c r="Z1056" s="1645"/>
      <c r="AA1056" s="1645"/>
      <c r="AB1056" s="1645"/>
      <c r="AC1056" s="1645"/>
      <c r="AD1056" s="1645"/>
    </row>
    <row r="1057" spans="19:30">
      <c r="S1057" s="1645"/>
      <c r="T1057" s="1645"/>
      <c r="U1057" s="1645"/>
      <c r="V1057" s="1645"/>
      <c r="W1057" s="1645"/>
      <c r="X1057" s="1645"/>
      <c r="Y1057" s="1645"/>
      <c r="Z1057" s="1645"/>
      <c r="AA1057" s="1645"/>
      <c r="AB1057" s="1645"/>
      <c r="AC1057" s="1645"/>
      <c r="AD1057" s="1645"/>
    </row>
    <row r="1058" spans="19:30">
      <c r="S1058" s="1645"/>
      <c r="T1058" s="1645"/>
      <c r="U1058" s="1645"/>
      <c r="V1058" s="1645"/>
      <c r="W1058" s="1645"/>
      <c r="X1058" s="1645"/>
      <c r="Y1058" s="1645"/>
      <c r="Z1058" s="1645"/>
      <c r="AA1058" s="1645"/>
      <c r="AB1058" s="1645"/>
      <c r="AC1058" s="1645"/>
      <c r="AD1058" s="1645"/>
    </row>
    <row r="1059" spans="19:30">
      <c r="S1059" s="1645"/>
      <c r="T1059" s="1645"/>
      <c r="U1059" s="1645"/>
      <c r="V1059" s="1645"/>
      <c r="W1059" s="1645"/>
      <c r="X1059" s="1645"/>
      <c r="Y1059" s="1645"/>
      <c r="Z1059" s="1645"/>
      <c r="AA1059" s="1645"/>
      <c r="AB1059" s="1645"/>
      <c r="AC1059" s="1645"/>
      <c r="AD1059" s="1645"/>
    </row>
    <row r="1060" spans="19:30">
      <c r="S1060" s="1645"/>
      <c r="T1060" s="1645"/>
      <c r="U1060" s="1645"/>
      <c r="V1060" s="1645"/>
      <c r="W1060" s="1645"/>
      <c r="X1060" s="1645"/>
      <c r="Y1060" s="1645"/>
      <c r="Z1060" s="1645"/>
      <c r="AA1060" s="1645"/>
      <c r="AB1060" s="1645"/>
      <c r="AC1060" s="1645"/>
      <c r="AD1060" s="1645"/>
    </row>
    <row r="1061" spans="19:30">
      <c r="S1061" s="1645"/>
      <c r="T1061" s="1645"/>
      <c r="U1061" s="1645"/>
      <c r="V1061" s="1645"/>
      <c r="W1061" s="1645"/>
      <c r="X1061" s="1645"/>
      <c r="Y1061" s="1645"/>
      <c r="Z1061" s="1645"/>
      <c r="AA1061" s="1645"/>
      <c r="AB1061" s="1645"/>
      <c r="AC1061" s="1645"/>
      <c r="AD1061" s="1645"/>
    </row>
    <row r="1062" spans="19:30">
      <c r="S1062" s="1645"/>
      <c r="T1062" s="1645"/>
      <c r="U1062" s="1645"/>
      <c r="V1062" s="1645"/>
      <c r="W1062" s="1645"/>
      <c r="X1062" s="1645"/>
      <c r="Y1062" s="1645"/>
      <c r="Z1062" s="1645"/>
      <c r="AA1062" s="1645"/>
      <c r="AB1062" s="1645"/>
      <c r="AC1062" s="1645"/>
      <c r="AD1062" s="1645"/>
    </row>
    <row r="1063" spans="19:30">
      <c r="S1063" s="1645"/>
      <c r="T1063" s="1645"/>
      <c r="U1063" s="1645"/>
      <c r="V1063" s="1645"/>
      <c r="W1063" s="1645"/>
      <c r="X1063" s="1645"/>
      <c r="Y1063" s="1645"/>
      <c r="Z1063" s="1645"/>
      <c r="AA1063" s="1645"/>
      <c r="AB1063" s="1645"/>
      <c r="AC1063" s="1645"/>
      <c r="AD1063" s="1645"/>
    </row>
    <row r="1064" spans="19:30">
      <c r="S1064" s="1645"/>
      <c r="T1064" s="1645"/>
      <c r="U1064" s="1645"/>
      <c r="V1064" s="1645"/>
      <c r="W1064" s="1645"/>
      <c r="X1064" s="1645"/>
      <c r="Y1064" s="1645"/>
      <c r="Z1064" s="1645"/>
      <c r="AA1064" s="1645"/>
      <c r="AB1064" s="1645"/>
      <c r="AC1064" s="1645"/>
      <c r="AD1064" s="1645"/>
    </row>
    <row r="1065" spans="19:30">
      <c r="S1065" s="1645"/>
      <c r="T1065" s="1645"/>
      <c r="U1065" s="1645"/>
      <c r="V1065" s="1645"/>
      <c r="W1065" s="1645"/>
      <c r="X1065" s="1645"/>
      <c r="Y1065" s="1645"/>
      <c r="Z1065" s="1645"/>
      <c r="AA1065" s="1645"/>
      <c r="AB1065" s="1645"/>
      <c r="AC1065" s="1645"/>
      <c r="AD1065" s="1645"/>
    </row>
    <row r="1066" spans="19:30">
      <c r="S1066" s="1645"/>
      <c r="T1066" s="1645"/>
      <c r="U1066" s="1645"/>
      <c r="V1066" s="1645"/>
      <c r="W1066" s="1645"/>
      <c r="X1066" s="1645"/>
      <c r="Y1066" s="1645"/>
      <c r="Z1066" s="1645"/>
      <c r="AA1066" s="1645"/>
      <c r="AB1066" s="1645"/>
      <c r="AC1066" s="1645"/>
      <c r="AD1066" s="1645"/>
    </row>
    <row r="1067" spans="19:30">
      <c r="S1067" s="1645"/>
      <c r="T1067" s="1645"/>
      <c r="U1067" s="1645"/>
      <c r="V1067" s="1645"/>
      <c r="W1067" s="1645"/>
      <c r="X1067" s="1645"/>
      <c r="Y1067" s="1645"/>
      <c r="Z1067" s="1645"/>
      <c r="AA1067" s="1645"/>
      <c r="AB1067" s="1645"/>
      <c r="AC1067" s="1645"/>
      <c r="AD1067" s="1645"/>
    </row>
    <row r="1068" spans="19:30">
      <c r="S1068" s="1645"/>
      <c r="T1068" s="1645"/>
      <c r="U1068" s="1645"/>
      <c r="V1068" s="1645"/>
      <c r="W1068" s="1645"/>
      <c r="X1068" s="1645"/>
      <c r="Y1068" s="1645"/>
      <c r="Z1068" s="1645"/>
      <c r="AA1068" s="1645"/>
      <c r="AB1068" s="1645"/>
      <c r="AC1068" s="1645"/>
      <c r="AD1068" s="1645"/>
    </row>
    <row r="1069" spans="19:30">
      <c r="S1069" s="1645"/>
      <c r="T1069" s="1645"/>
      <c r="U1069" s="1645"/>
      <c r="V1069" s="1645"/>
      <c r="W1069" s="1645"/>
      <c r="X1069" s="1645"/>
      <c r="Y1069" s="1645"/>
      <c r="Z1069" s="1645"/>
      <c r="AA1069" s="1645"/>
      <c r="AB1069" s="1645"/>
      <c r="AC1069" s="1645"/>
      <c r="AD1069" s="1645"/>
    </row>
    <row r="1070" spans="19:30">
      <c r="S1070" s="1645"/>
      <c r="T1070" s="1645"/>
      <c r="U1070" s="1645"/>
      <c r="V1070" s="1645"/>
      <c r="W1070" s="1645"/>
      <c r="X1070" s="1645"/>
      <c r="Y1070" s="1645"/>
      <c r="Z1070" s="1645"/>
      <c r="AA1070" s="1645"/>
      <c r="AB1070" s="1645"/>
      <c r="AC1070" s="1645"/>
      <c r="AD1070" s="1645"/>
    </row>
    <row r="1071" spans="19:30">
      <c r="S1071" s="1645"/>
      <c r="T1071" s="1645"/>
      <c r="U1071" s="1645"/>
      <c r="V1071" s="1645"/>
      <c r="W1071" s="1645"/>
      <c r="X1071" s="1645"/>
      <c r="Y1071" s="1645"/>
      <c r="Z1071" s="1645"/>
      <c r="AA1071" s="1645"/>
      <c r="AB1071" s="1645"/>
      <c r="AC1071" s="1645"/>
      <c r="AD1071" s="1645"/>
    </row>
    <row r="1072" spans="19:30">
      <c r="S1072" s="1645"/>
      <c r="T1072" s="1645"/>
      <c r="U1072" s="1645"/>
      <c r="V1072" s="1645"/>
      <c r="W1072" s="1645"/>
      <c r="X1072" s="1645"/>
      <c r="Y1072" s="1645"/>
      <c r="Z1072" s="1645"/>
      <c r="AA1072" s="1645"/>
      <c r="AB1072" s="1645"/>
      <c r="AC1072" s="1645"/>
      <c r="AD1072" s="1645"/>
    </row>
    <row r="1073" spans="19:30">
      <c r="S1073" s="1645"/>
      <c r="T1073" s="1645"/>
      <c r="U1073" s="1645"/>
      <c r="V1073" s="1645"/>
      <c r="W1073" s="1645"/>
      <c r="X1073" s="1645"/>
      <c r="Y1073" s="1645"/>
      <c r="Z1073" s="1645"/>
      <c r="AA1073" s="1645"/>
      <c r="AB1073" s="1645"/>
      <c r="AC1073" s="1645"/>
      <c r="AD1073" s="1645"/>
    </row>
    <row r="1074" spans="19:30">
      <c r="S1074" s="1645"/>
      <c r="T1074" s="1645"/>
      <c r="U1074" s="1645"/>
      <c r="V1074" s="1645"/>
      <c r="W1074" s="1645"/>
      <c r="X1074" s="1645"/>
      <c r="Y1074" s="1645"/>
      <c r="Z1074" s="1645"/>
      <c r="AA1074" s="1645"/>
      <c r="AB1074" s="1645"/>
      <c r="AC1074" s="1645"/>
      <c r="AD1074" s="1645"/>
    </row>
    <row r="1075" spans="19:30">
      <c r="S1075" s="1645"/>
      <c r="T1075" s="1645"/>
      <c r="U1075" s="1645"/>
      <c r="V1075" s="1645"/>
      <c r="W1075" s="1645"/>
      <c r="X1075" s="1645"/>
      <c r="Y1075" s="1645"/>
      <c r="Z1075" s="1645"/>
      <c r="AA1075" s="1645"/>
      <c r="AB1075" s="1645"/>
      <c r="AC1075" s="1645"/>
      <c r="AD1075" s="1645"/>
    </row>
    <row r="1076" spans="19:30">
      <c r="S1076" s="1645"/>
      <c r="T1076" s="1645"/>
      <c r="U1076" s="1645"/>
      <c r="V1076" s="1645"/>
      <c r="W1076" s="1645"/>
      <c r="X1076" s="1645"/>
      <c r="Y1076" s="1645"/>
      <c r="Z1076" s="1645"/>
      <c r="AA1076" s="1645"/>
      <c r="AB1076" s="1645"/>
      <c r="AC1076" s="1645"/>
      <c r="AD1076" s="1645"/>
    </row>
    <row r="1077" spans="19:30">
      <c r="S1077" s="1645"/>
      <c r="T1077" s="1645"/>
      <c r="U1077" s="1645"/>
      <c r="V1077" s="1645"/>
      <c r="W1077" s="1645"/>
      <c r="X1077" s="1645"/>
      <c r="Y1077" s="1645"/>
      <c r="Z1077" s="1645"/>
      <c r="AA1077" s="1645"/>
      <c r="AB1077" s="1645"/>
      <c r="AC1077" s="1645"/>
      <c r="AD1077" s="1645"/>
    </row>
    <row r="1078" spans="19:30">
      <c r="S1078" s="1645"/>
      <c r="T1078" s="1645"/>
      <c r="U1078" s="1645"/>
      <c r="V1078" s="1645"/>
      <c r="W1078" s="1645"/>
      <c r="X1078" s="1645"/>
      <c r="Y1078" s="1645"/>
      <c r="Z1078" s="1645"/>
      <c r="AA1078" s="1645"/>
      <c r="AB1078" s="1645"/>
      <c r="AC1078" s="1645"/>
      <c r="AD1078" s="1645"/>
    </row>
    <row r="1079" spans="19:30">
      <c r="S1079" s="1645"/>
      <c r="T1079" s="1645"/>
      <c r="U1079" s="1645"/>
      <c r="V1079" s="1645"/>
      <c r="W1079" s="1645"/>
      <c r="X1079" s="1645"/>
      <c r="Y1079" s="1645"/>
      <c r="Z1079" s="1645"/>
      <c r="AA1079" s="1645"/>
      <c r="AB1079" s="1645"/>
      <c r="AC1079" s="1645"/>
      <c r="AD1079" s="1645"/>
    </row>
    <row r="1080" spans="19:30">
      <c r="S1080" s="1645"/>
      <c r="T1080" s="1645"/>
      <c r="U1080" s="1645"/>
      <c r="V1080" s="1645"/>
      <c r="W1080" s="1645"/>
      <c r="X1080" s="1645"/>
      <c r="Y1080" s="1645"/>
      <c r="Z1080" s="1645"/>
      <c r="AA1080" s="1645"/>
      <c r="AB1080" s="1645"/>
      <c r="AC1080" s="1645"/>
      <c r="AD1080" s="1645"/>
    </row>
    <row r="1081" spans="19:30">
      <c r="S1081" s="1645"/>
      <c r="T1081" s="1645"/>
      <c r="U1081" s="1645"/>
      <c r="V1081" s="1645"/>
      <c r="W1081" s="1645"/>
      <c r="X1081" s="1645"/>
      <c r="Y1081" s="1645"/>
      <c r="Z1081" s="1645"/>
      <c r="AA1081" s="1645"/>
      <c r="AB1081" s="1645"/>
      <c r="AC1081" s="1645"/>
      <c r="AD1081" s="1645"/>
    </row>
    <row r="1082" spans="19:30">
      <c r="S1082" s="1645"/>
      <c r="T1082" s="1645"/>
      <c r="U1082" s="1645"/>
      <c r="V1082" s="1645"/>
      <c r="W1082" s="1645"/>
      <c r="X1082" s="1645"/>
      <c r="Y1082" s="1645"/>
      <c r="Z1082" s="1645"/>
      <c r="AA1082" s="1645"/>
      <c r="AB1082" s="1645"/>
      <c r="AC1082" s="1645"/>
      <c r="AD1082" s="1645"/>
    </row>
    <row r="1083" spans="19:30">
      <c r="S1083" s="1645"/>
      <c r="T1083" s="1645"/>
      <c r="U1083" s="1645"/>
      <c r="V1083" s="1645"/>
      <c r="W1083" s="1645"/>
      <c r="X1083" s="1645"/>
      <c r="Y1083" s="1645"/>
      <c r="Z1083" s="1645"/>
      <c r="AA1083" s="1645"/>
      <c r="AB1083" s="1645"/>
      <c r="AC1083" s="1645"/>
      <c r="AD1083" s="1645"/>
    </row>
    <row r="1084" spans="19:30">
      <c r="S1084" s="1645"/>
      <c r="T1084" s="1645"/>
      <c r="U1084" s="1645"/>
      <c r="V1084" s="1645"/>
      <c r="W1084" s="1645"/>
      <c r="X1084" s="1645"/>
      <c r="Y1084" s="1645"/>
      <c r="Z1084" s="1645"/>
      <c r="AA1084" s="1645"/>
      <c r="AB1084" s="1645"/>
      <c r="AC1084" s="1645"/>
      <c r="AD1084" s="1645"/>
    </row>
    <row r="1085" spans="19:30">
      <c r="S1085" s="1645"/>
      <c r="T1085" s="1645"/>
      <c r="U1085" s="1645"/>
      <c r="V1085" s="1645"/>
      <c r="W1085" s="1645"/>
      <c r="X1085" s="1645"/>
      <c r="Y1085" s="1645"/>
      <c r="Z1085" s="1645"/>
      <c r="AA1085" s="1645"/>
      <c r="AB1085" s="1645"/>
      <c r="AC1085" s="1645"/>
      <c r="AD1085" s="1645"/>
    </row>
    <row r="1086" spans="19:30">
      <c r="S1086" s="1645"/>
      <c r="T1086" s="1645"/>
      <c r="U1086" s="1645"/>
      <c r="V1086" s="1645"/>
      <c r="W1086" s="1645"/>
      <c r="X1086" s="1645"/>
      <c r="Y1086" s="1645"/>
      <c r="Z1086" s="1645"/>
      <c r="AA1086" s="1645"/>
      <c r="AB1086" s="1645"/>
      <c r="AC1086" s="1645"/>
      <c r="AD1086" s="1645"/>
    </row>
    <row r="1087" spans="19:30">
      <c r="S1087" s="1645"/>
      <c r="T1087" s="1645"/>
      <c r="U1087" s="1645"/>
      <c r="V1087" s="1645"/>
      <c r="W1087" s="1645"/>
      <c r="X1087" s="1645"/>
      <c r="Y1087" s="1645"/>
      <c r="Z1087" s="1645"/>
      <c r="AA1087" s="1645"/>
      <c r="AB1087" s="1645"/>
      <c r="AC1087" s="1645"/>
      <c r="AD1087" s="1645"/>
    </row>
    <row r="1088" spans="19:30">
      <c r="S1088" s="1645"/>
      <c r="T1088" s="1645"/>
      <c r="U1088" s="1645"/>
      <c r="V1088" s="1645"/>
      <c r="W1088" s="1645"/>
      <c r="X1088" s="1645"/>
      <c r="Y1088" s="1645"/>
      <c r="Z1088" s="1645"/>
      <c r="AA1088" s="1645"/>
      <c r="AB1088" s="1645"/>
      <c r="AC1088" s="1645"/>
      <c r="AD1088" s="1645"/>
    </row>
    <row r="1089" spans="19:30">
      <c r="S1089" s="1645"/>
      <c r="T1089" s="1645"/>
      <c r="U1089" s="1645"/>
      <c r="V1089" s="1645"/>
      <c r="W1089" s="1645"/>
      <c r="X1089" s="1645"/>
      <c r="Y1089" s="1645"/>
      <c r="Z1089" s="1645"/>
      <c r="AA1089" s="1645"/>
      <c r="AB1089" s="1645"/>
      <c r="AC1089" s="1645"/>
      <c r="AD1089" s="1645"/>
    </row>
    <row r="1090" spans="19:30">
      <c r="S1090" s="1645"/>
      <c r="T1090" s="1645"/>
      <c r="U1090" s="1645"/>
      <c r="V1090" s="1645"/>
      <c r="W1090" s="1645"/>
      <c r="X1090" s="1645"/>
      <c r="Y1090" s="1645"/>
      <c r="Z1090" s="1645"/>
      <c r="AA1090" s="1645"/>
      <c r="AB1090" s="1645"/>
      <c r="AC1090" s="1645"/>
      <c r="AD1090" s="1645"/>
    </row>
    <row r="1091" spans="19:30">
      <c r="S1091" s="1645"/>
      <c r="T1091" s="1645"/>
      <c r="U1091" s="1645"/>
      <c r="V1091" s="1645"/>
      <c r="W1091" s="1645"/>
      <c r="X1091" s="1645"/>
      <c r="Y1091" s="1645"/>
      <c r="Z1091" s="1645"/>
      <c r="AA1091" s="1645"/>
      <c r="AB1091" s="1645"/>
      <c r="AC1091" s="1645"/>
      <c r="AD1091" s="1645"/>
    </row>
    <row r="1092" spans="19:30">
      <c r="S1092" s="1645"/>
      <c r="T1092" s="1645"/>
      <c r="U1092" s="1645"/>
      <c r="V1092" s="1645"/>
      <c r="W1092" s="1645"/>
      <c r="X1092" s="1645"/>
      <c r="Y1092" s="1645"/>
      <c r="Z1092" s="1645"/>
      <c r="AA1092" s="1645"/>
      <c r="AB1092" s="1645"/>
      <c r="AC1092" s="1645"/>
      <c r="AD1092" s="1645"/>
    </row>
    <row r="1093" spans="19:30">
      <c r="S1093" s="1645"/>
      <c r="T1093" s="1645"/>
      <c r="U1093" s="1645"/>
      <c r="V1093" s="1645"/>
      <c r="W1093" s="1645"/>
      <c r="X1093" s="1645"/>
      <c r="Y1093" s="1645"/>
      <c r="Z1093" s="1645"/>
      <c r="AA1093" s="1645"/>
      <c r="AB1093" s="1645"/>
      <c r="AC1093" s="1645"/>
      <c r="AD1093" s="1645"/>
    </row>
    <row r="1094" spans="19:30">
      <c r="S1094" s="1645"/>
      <c r="T1094" s="1645"/>
      <c r="U1094" s="1645"/>
      <c r="V1094" s="1645"/>
      <c r="W1094" s="1645"/>
      <c r="X1094" s="1645"/>
      <c r="Y1094" s="1645"/>
      <c r="Z1094" s="1645"/>
      <c r="AA1094" s="1645"/>
      <c r="AB1094" s="1645"/>
      <c r="AC1094" s="1645"/>
      <c r="AD1094" s="1645"/>
    </row>
    <row r="1095" spans="19:30">
      <c r="S1095" s="1645"/>
      <c r="T1095" s="1645"/>
      <c r="U1095" s="1645"/>
      <c r="V1095" s="1645"/>
      <c r="W1095" s="1645"/>
      <c r="X1095" s="1645"/>
      <c r="Y1095" s="1645"/>
      <c r="Z1095" s="1645"/>
      <c r="AA1095" s="1645"/>
      <c r="AB1095" s="1645"/>
      <c r="AC1095" s="1645"/>
      <c r="AD1095" s="1645"/>
    </row>
    <row r="1096" spans="19:30">
      <c r="S1096" s="1645"/>
      <c r="T1096" s="1645"/>
      <c r="U1096" s="1645"/>
      <c r="V1096" s="1645"/>
      <c r="W1096" s="1645"/>
      <c r="X1096" s="1645"/>
      <c r="Y1096" s="1645"/>
      <c r="Z1096" s="1645"/>
      <c r="AA1096" s="1645"/>
      <c r="AB1096" s="1645"/>
      <c r="AC1096" s="1645"/>
      <c r="AD1096" s="1645"/>
    </row>
    <row r="1097" spans="19:30">
      <c r="S1097" s="1645"/>
      <c r="T1097" s="1645"/>
      <c r="U1097" s="1645"/>
      <c r="V1097" s="1645"/>
      <c r="W1097" s="1645"/>
      <c r="X1097" s="1645"/>
      <c r="Y1097" s="1645"/>
      <c r="Z1097" s="1645"/>
      <c r="AA1097" s="1645"/>
      <c r="AB1097" s="1645"/>
      <c r="AC1097" s="1645"/>
      <c r="AD1097" s="1645"/>
    </row>
    <row r="1098" spans="19:30">
      <c r="S1098" s="1645"/>
      <c r="T1098" s="1645"/>
      <c r="U1098" s="1645"/>
      <c r="V1098" s="1645"/>
      <c r="W1098" s="1645"/>
      <c r="X1098" s="1645"/>
      <c r="Y1098" s="1645"/>
      <c r="Z1098" s="1645"/>
      <c r="AA1098" s="1645"/>
      <c r="AB1098" s="1645"/>
      <c r="AC1098" s="1645"/>
      <c r="AD1098" s="1645"/>
    </row>
    <row r="1099" spans="19:30">
      <c r="S1099" s="1645"/>
      <c r="T1099" s="1645"/>
      <c r="U1099" s="1645"/>
      <c r="V1099" s="1645"/>
      <c r="W1099" s="1645"/>
      <c r="X1099" s="1645"/>
      <c r="Y1099" s="1645"/>
      <c r="Z1099" s="1645"/>
      <c r="AA1099" s="1645"/>
      <c r="AB1099" s="1645"/>
      <c r="AC1099" s="1645"/>
      <c r="AD1099" s="1645"/>
    </row>
    <row r="1100" spans="19:30">
      <c r="S1100" s="1645"/>
      <c r="T1100" s="1645"/>
      <c r="U1100" s="1645"/>
      <c r="V1100" s="1645"/>
      <c r="W1100" s="1645"/>
      <c r="X1100" s="1645"/>
      <c r="Y1100" s="1645"/>
      <c r="Z1100" s="1645"/>
      <c r="AA1100" s="1645"/>
      <c r="AB1100" s="1645"/>
      <c r="AC1100" s="1645"/>
      <c r="AD1100" s="1645"/>
    </row>
    <row r="1101" spans="19:30">
      <c r="S1101" s="1645"/>
      <c r="T1101" s="1645"/>
      <c r="U1101" s="1645"/>
      <c r="V1101" s="1645"/>
      <c r="W1101" s="1645"/>
      <c r="X1101" s="1645"/>
      <c r="Y1101" s="1645"/>
      <c r="Z1101" s="1645"/>
      <c r="AA1101" s="1645"/>
      <c r="AB1101" s="1645"/>
      <c r="AC1101" s="1645"/>
      <c r="AD1101" s="1645"/>
    </row>
    <row r="1102" spans="19:30">
      <c r="S1102" s="1645"/>
      <c r="T1102" s="1645"/>
      <c r="U1102" s="1645"/>
      <c r="V1102" s="1645"/>
      <c r="W1102" s="1645"/>
      <c r="X1102" s="1645"/>
      <c r="Y1102" s="1645"/>
      <c r="Z1102" s="1645"/>
      <c r="AA1102" s="1645"/>
      <c r="AB1102" s="1645"/>
      <c r="AC1102" s="1645"/>
      <c r="AD1102" s="1645"/>
    </row>
    <row r="1103" spans="19:30">
      <c r="S1103" s="1645"/>
      <c r="T1103" s="1645"/>
      <c r="U1103" s="1645"/>
      <c r="V1103" s="1645"/>
      <c r="W1103" s="1645"/>
      <c r="X1103" s="1645"/>
      <c r="Y1103" s="1645"/>
      <c r="Z1103" s="1645"/>
      <c r="AA1103" s="1645"/>
      <c r="AB1103" s="1645"/>
      <c r="AC1103" s="1645"/>
      <c r="AD1103" s="1645"/>
    </row>
    <row r="1104" spans="19:30">
      <c r="S1104" s="1645"/>
      <c r="T1104" s="1645"/>
      <c r="U1104" s="1645"/>
      <c r="V1104" s="1645"/>
      <c r="W1104" s="1645"/>
      <c r="X1104" s="1645"/>
      <c r="Y1104" s="1645"/>
      <c r="Z1104" s="1645"/>
      <c r="AA1104" s="1645"/>
      <c r="AB1104" s="1645"/>
      <c r="AC1104" s="1645"/>
      <c r="AD1104" s="1645"/>
    </row>
    <row r="1105" spans="19:30">
      <c r="S1105" s="1645"/>
      <c r="T1105" s="1645"/>
      <c r="U1105" s="1645"/>
      <c r="V1105" s="1645"/>
      <c r="W1105" s="1645"/>
      <c r="X1105" s="1645"/>
      <c r="Y1105" s="1645"/>
      <c r="Z1105" s="1645"/>
      <c r="AA1105" s="1645"/>
      <c r="AB1105" s="1645"/>
      <c r="AC1105" s="1645"/>
      <c r="AD1105" s="1645"/>
    </row>
    <row r="1106" spans="19:30">
      <c r="S1106" s="1645"/>
      <c r="T1106" s="1645"/>
      <c r="U1106" s="1645"/>
      <c r="V1106" s="1645"/>
      <c r="W1106" s="1645"/>
      <c r="X1106" s="1645"/>
      <c r="Y1106" s="1645"/>
      <c r="Z1106" s="1645"/>
      <c r="AA1106" s="1645"/>
      <c r="AB1106" s="1645"/>
      <c r="AC1106" s="1645"/>
      <c r="AD1106" s="1645"/>
    </row>
    <row r="1107" spans="19:30">
      <c r="S1107" s="1645"/>
      <c r="T1107" s="1645"/>
      <c r="U1107" s="1645"/>
      <c r="V1107" s="1645"/>
      <c r="W1107" s="1645"/>
      <c r="X1107" s="1645"/>
      <c r="Y1107" s="1645"/>
      <c r="Z1107" s="1645"/>
      <c r="AA1107" s="1645"/>
      <c r="AB1107" s="1645"/>
      <c r="AC1107" s="1645"/>
      <c r="AD1107" s="1645"/>
    </row>
    <row r="1108" spans="19:30">
      <c r="S1108" s="1645"/>
      <c r="T1108" s="1645"/>
      <c r="U1108" s="1645"/>
      <c r="V1108" s="1645"/>
      <c r="W1108" s="1645"/>
      <c r="X1108" s="1645"/>
      <c r="Y1108" s="1645"/>
      <c r="Z1108" s="1645"/>
      <c r="AA1108" s="1645"/>
      <c r="AB1108" s="1645"/>
      <c r="AC1108" s="1645"/>
      <c r="AD1108" s="1645"/>
    </row>
    <row r="1109" spans="19:30">
      <c r="S1109" s="1645"/>
      <c r="T1109" s="1645"/>
      <c r="U1109" s="1645"/>
      <c r="V1109" s="1645"/>
      <c r="W1109" s="1645"/>
      <c r="X1109" s="1645"/>
      <c r="Y1109" s="1645"/>
      <c r="Z1109" s="1645"/>
      <c r="AA1109" s="1645"/>
      <c r="AB1109" s="1645"/>
      <c r="AC1109" s="1645"/>
      <c r="AD1109" s="1645"/>
    </row>
    <row r="1110" spans="19:30">
      <c r="S1110" s="1645"/>
      <c r="T1110" s="1645"/>
      <c r="U1110" s="1645"/>
      <c r="V1110" s="1645"/>
      <c r="W1110" s="1645"/>
      <c r="X1110" s="1645"/>
      <c r="Y1110" s="1645"/>
      <c r="Z1110" s="1645"/>
      <c r="AA1110" s="1645"/>
      <c r="AB1110" s="1645"/>
      <c r="AC1110" s="1645"/>
      <c r="AD1110" s="1645"/>
    </row>
    <row r="1111" spans="19:30">
      <c r="S1111" s="1645"/>
      <c r="T1111" s="1645"/>
      <c r="U1111" s="1645"/>
      <c r="V1111" s="1645"/>
      <c r="W1111" s="1645"/>
      <c r="X1111" s="1645"/>
      <c r="Y1111" s="1645"/>
      <c r="Z1111" s="1645"/>
      <c r="AA1111" s="1645"/>
      <c r="AB1111" s="1645"/>
      <c r="AC1111" s="1645"/>
      <c r="AD1111" s="1645"/>
    </row>
    <row r="1112" spans="19:30">
      <c r="S1112" s="1645"/>
      <c r="T1112" s="1645"/>
      <c r="U1112" s="1645"/>
      <c r="V1112" s="1645"/>
      <c r="W1112" s="1645"/>
      <c r="X1112" s="1645"/>
      <c r="Y1112" s="1645"/>
      <c r="Z1112" s="1645"/>
      <c r="AA1112" s="1645"/>
      <c r="AB1112" s="1645"/>
      <c r="AC1112" s="1645"/>
      <c r="AD1112" s="1645"/>
    </row>
    <row r="1113" spans="19:30">
      <c r="S1113" s="1645"/>
      <c r="T1113" s="1645"/>
      <c r="U1113" s="1645"/>
      <c r="V1113" s="1645"/>
      <c r="W1113" s="1645"/>
      <c r="X1113" s="1645"/>
      <c r="Y1113" s="1645"/>
      <c r="Z1113" s="1645"/>
      <c r="AA1113" s="1645"/>
      <c r="AB1113" s="1645"/>
      <c r="AC1113" s="1645"/>
      <c r="AD1113" s="1645"/>
    </row>
    <row r="1114" spans="19:30">
      <c r="S1114" s="1645"/>
      <c r="T1114" s="1645"/>
      <c r="U1114" s="1645"/>
      <c r="V1114" s="1645"/>
      <c r="W1114" s="1645"/>
      <c r="X1114" s="1645"/>
      <c r="Y1114" s="1645"/>
      <c r="Z1114" s="1645"/>
      <c r="AA1114" s="1645"/>
      <c r="AB1114" s="1645"/>
      <c r="AC1114" s="1645"/>
      <c r="AD1114" s="1645"/>
    </row>
    <row r="1115" spans="19:30">
      <c r="S1115" s="1645"/>
      <c r="T1115" s="1645"/>
      <c r="U1115" s="1645"/>
      <c r="V1115" s="1645"/>
      <c r="W1115" s="1645"/>
      <c r="X1115" s="1645"/>
      <c r="Y1115" s="1645"/>
      <c r="Z1115" s="1645"/>
      <c r="AA1115" s="1645"/>
      <c r="AB1115" s="1645"/>
      <c r="AC1115" s="1645"/>
      <c r="AD1115" s="1645"/>
    </row>
    <row r="1116" spans="19:30">
      <c r="S1116" s="1645"/>
      <c r="T1116" s="1645"/>
      <c r="U1116" s="1645"/>
      <c r="V1116" s="1645"/>
      <c r="W1116" s="1645"/>
      <c r="X1116" s="1645"/>
      <c r="Y1116" s="1645"/>
      <c r="Z1116" s="1645"/>
      <c r="AA1116" s="1645"/>
      <c r="AB1116" s="1645"/>
      <c r="AC1116" s="1645"/>
      <c r="AD1116" s="1645"/>
    </row>
    <row r="1117" spans="19:30">
      <c r="S1117" s="1645"/>
      <c r="T1117" s="1645"/>
      <c r="U1117" s="1645"/>
      <c r="V1117" s="1645"/>
      <c r="W1117" s="1645"/>
      <c r="X1117" s="1645"/>
      <c r="Y1117" s="1645"/>
      <c r="Z1117" s="1645"/>
      <c r="AA1117" s="1645"/>
      <c r="AB1117" s="1645"/>
      <c r="AC1117" s="1645"/>
      <c r="AD1117" s="1645"/>
    </row>
    <row r="1118" spans="19:30">
      <c r="S1118" s="1645"/>
      <c r="T1118" s="1645"/>
      <c r="U1118" s="1645"/>
      <c r="V1118" s="1645"/>
      <c r="W1118" s="1645"/>
      <c r="X1118" s="1645"/>
      <c r="Y1118" s="1645"/>
      <c r="Z1118" s="1645"/>
      <c r="AA1118" s="1645"/>
      <c r="AB1118" s="1645"/>
      <c r="AC1118" s="1645"/>
      <c r="AD1118" s="1645"/>
    </row>
    <row r="1119" spans="19:30">
      <c r="S1119" s="1645"/>
      <c r="T1119" s="1645"/>
      <c r="U1119" s="1645"/>
      <c r="V1119" s="1645"/>
      <c r="W1119" s="1645"/>
      <c r="X1119" s="1645"/>
      <c r="Y1119" s="1645"/>
      <c r="Z1119" s="1645"/>
      <c r="AA1119" s="1645"/>
      <c r="AB1119" s="1645"/>
      <c r="AC1119" s="1645"/>
      <c r="AD1119" s="1645"/>
    </row>
    <row r="1120" spans="19:30">
      <c r="S1120" s="1645"/>
      <c r="T1120" s="1645"/>
      <c r="U1120" s="1645"/>
      <c r="V1120" s="1645"/>
      <c r="W1120" s="1645"/>
      <c r="X1120" s="1645"/>
      <c r="Y1120" s="1645"/>
      <c r="Z1120" s="1645"/>
      <c r="AA1120" s="1645"/>
      <c r="AB1120" s="1645"/>
      <c r="AC1120" s="1645"/>
      <c r="AD1120" s="1645"/>
    </row>
    <row r="1121" spans="19:30">
      <c r="S1121" s="1645"/>
      <c r="T1121" s="1645"/>
      <c r="U1121" s="1645"/>
      <c r="V1121" s="1645"/>
      <c r="W1121" s="1645"/>
      <c r="X1121" s="1645"/>
      <c r="Y1121" s="1645"/>
      <c r="Z1121" s="1645"/>
      <c r="AA1121" s="1645"/>
      <c r="AB1121" s="1645"/>
      <c r="AC1121" s="1645"/>
      <c r="AD1121" s="1645"/>
    </row>
    <row r="1122" spans="19:30">
      <c r="S1122" s="1645"/>
      <c r="T1122" s="1645"/>
      <c r="U1122" s="1645"/>
      <c r="V1122" s="1645"/>
      <c r="W1122" s="1645"/>
      <c r="X1122" s="1645"/>
      <c r="Y1122" s="1645"/>
      <c r="Z1122" s="1645"/>
      <c r="AA1122" s="1645"/>
      <c r="AB1122" s="1645"/>
      <c r="AC1122" s="1645"/>
      <c r="AD1122" s="1645"/>
    </row>
    <row r="1123" spans="19:30">
      <c r="S1123" s="1645"/>
      <c r="T1123" s="1645"/>
      <c r="U1123" s="1645"/>
      <c r="V1123" s="1645"/>
      <c r="W1123" s="1645"/>
      <c r="X1123" s="1645"/>
      <c r="Y1123" s="1645"/>
      <c r="Z1123" s="1645"/>
      <c r="AA1123" s="1645"/>
      <c r="AB1123" s="1645"/>
      <c r="AC1123" s="1645"/>
      <c r="AD1123" s="1645"/>
    </row>
    <row r="1124" spans="19:30">
      <c r="S1124" s="1645"/>
      <c r="T1124" s="1645"/>
      <c r="U1124" s="1645"/>
      <c r="V1124" s="1645"/>
      <c r="W1124" s="1645"/>
      <c r="X1124" s="1645"/>
      <c r="Y1124" s="1645"/>
      <c r="Z1124" s="1645"/>
      <c r="AA1124" s="1645"/>
      <c r="AB1124" s="1645"/>
      <c r="AC1124" s="1645"/>
      <c r="AD1124" s="1645"/>
    </row>
    <row r="1125" spans="19:30">
      <c r="S1125" s="1645"/>
      <c r="T1125" s="1645"/>
      <c r="U1125" s="1645"/>
      <c r="V1125" s="1645"/>
      <c r="W1125" s="1645"/>
      <c r="X1125" s="1645"/>
      <c r="Y1125" s="1645"/>
      <c r="Z1125" s="1645"/>
      <c r="AA1125" s="1645"/>
      <c r="AB1125" s="1645"/>
      <c r="AC1125" s="1645"/>
      <c r="AD1125" s="1645"/>
    </row>
    <row r="1126" spans="19:30">
      <c r="S1126" s="1645"/>
      <c r="T1126" s="1645"/>
      <c r="U1126" s="1645"/>
      <c r="V1126" s="1645"/>
      <c r="W1126" s="1645"/>
      <c r="X1126" s="1645"/>
      <c r="Y1126" s="1645"/>
      <c r="Z1126" s="1645"/>
      <c r="AA1126" s="1645"/>
      <c r="AB1126" s="1645"/>
      <c r="AC1126" s="1645"/>
      <c r="AD1126" s="1645"/>
    </row>
    <row r="1127" spans="19:30">
      <c r="S1127" s="1645"/>
      <c r="T1127" s="1645"/>
      <c r="U1127" s="1645"/>
      <c r="V1127" s="1645"/>
      <c r="W1127" s="1645"/>
      <c r="X1127" s="1645"/>
      <c r="Y1127" s="1645"/>
      <c r="Z1127" s="1645"/>
      <c r="AA1127" s="1645"/>
      <c r="AB1127" s="1645"/>
      <c r="AC1127" s="1645"/>
      <c r="AD1127" s="1645"/>
    </row>
    <row r="1128" spans="19:30">
      <c r="S1128" s="1645"/>
      <c r="T1128" s="1645"/>
      <c r="U1128" s="1645"/>
      <c r="V1128" s="1645"/>
      <c r="W1128" s="1645"/>
      <c r="X1128" s="1645"/>
      <c r="Y1128" s="1645"/>
      <c r="Z1128" s="1645"/>
      <c r="AA1128" s="1645"/>
      <c r="AB1128" s="1645"/>
      <c r="AC1128" s="1645"/>
      <c r="AD1128" s="1645"/>
    </row>
    <row r="1129" spans="19:30">
      <c r="S1129" s="1645"/>
      <c r="T1129" s="1645"/>
      <c r="U1129" s="1645"/>
      <c r="V1129" s="1645"/>
      <c r="W1129" s="1645"/>
      <c r="X1129" s="1645"/>
      <c r="Y1129" s="1645"/>
      <c r="Z1129" s="1645"/>
      <c r="AA1129" s="1645"/>
      <c r="AB1129" s="1645"/>
      <c r="AC1129" s="1645"/>
      <c r="AD1129" s="1645"/>
    </row>
    <row r="1130" spans="19:30">
      <c r="S1130" s="1645"/>
      <c r="T1130" s="1645"/>
      <c r="U1130" s="1645"/>
      <c r="V1130" s="1645"/>
      <c r="W1130" s="1645"/>
      <c r="X1130" s="1645"/>
      <c r="Y1130" s="1645"/>
      <c r="Z1130" s="1645"/>
      <c r="AA1130" s="1645"/>
      <c r="AB1130" s="1645"/>
      <c r="AC1130" s="1645"/>
      <c r="AD1130" s="1645"/>
    </row>
    <row r="1131" spans="19:30">
      <c r="S1131" s="1645"/>
      <c r="T1131" s="1645"/>
      <c r="U1131" s="1645"/>
      <c r="V1131" s="1645"/>
      <c r="W1131" s="1645"/>
      <c r="X1131" s="1645"/>
      <c r="Y1131" s="1645"/>
      <c r="Z1131" s="1645"/>
      <c r="AA1131" s="1645"/>
      <c r="AB1131" s="1645"/>
      <c r="AC1131" s="1645"/>
      <c r="AD1131" s="1645"/>
    </row>
    <row r="1132" spans="19:30">
      <c r="S1132" s="1645"/>
      <c r="T1132" s="1645"/>
      <c r="U1132" s="1645"/>
      <c r="V1132" s="1645"/>
      <c r="W1132" s="1645"/>
      <c r="X1132" s="1645"/>
      <c r="Y1132" s="1645"/>
      <c r="Z1132" s="1645"/>
      <c r="AA1132" s="1645"/>
      <c r="AB1132" s="1645"/>
      <c r="AC1132" s="1645"/>
      <c r="AD1132" s="1645"/>
    </row>
    <row r="1133" spans="19:30">
      <c r="S1133" s="1645"/>
      <c r="T1133" s="1645"/>
      <c r="U1133" s="1645"/>
      <c r="V1133" s="1645"/>
      <c r="W1133" s="1645"/>
      <c r="X1133" s="1645"/>
      <c r="Y1133" s="1645"/>
      <c r="Z1133" s="1645"/>
      <c r="AA1133" s="1645"/>
      <c r="AB1133" s="1645"/>
      <c r="AC1133" s="1645"/>
      <c r="AD1133" s="1645"/>
    </row>
    <row r="1134" spans="19:30">
      <c r="S1134" s="1645"/>
      <c r="T1134" s="1645"/>
      <c r="U1134" s="1645"/>
      <c r="V1134" s="1645"/>
      <c r="W1134" s="1645"/>
      <c r="X1134" s="1645"/>
      <c r="Y1134" s="1645"/>
      <c r="Z1134" s="1645"/>
      <c r="AA1134" s="1645"/>
      <c r="AB1134" s="1645"/>
      <c r="AC1134" s="1645"/>
      <c r="AD1134" s="1645"/>
    </row>
    <row r="1135" spans="19:30">
      <c r="S1135" s="1645"/>
      <c r="T1135" s="1645"/>
      <c r="U1135" s="1645"/>
      <c r="V1135" s="1645"/>
      <c r="W1135" s="1645"/>
      <c r="X1135" s="1645"/>
      <c r="Y1135" s="1645"/>
      <c r="Z1135" s="1645"/>
      <c r="AA1135" s="1645"/>
      <c r="AB1135" s="1645"/>
      <c r="AC1135" s="1645"/>
      <c r="AD1135" s="1645"/>
    </row>
    <row r="1136" spans="19:30">
      <c r="S1136" s="1645"/>
      <c r="T1136" s="1645"/>
      <c r="U1136" s="1645"/>
      <c r="V1136" s="1645"/>
      <c r="W1136" s="1645"/>
      <c r="X1136" s="1645"/>
      <c r="Y1136" s="1645"/>
      <c r="Z1136" s="1645"/>
      <c r="AA1136" s="1645"/>
      <c r="AB1136" s="1645"/>
      <c r="AC1136" s="1645"/>
      <c r="AD1136" s="1645"/>
    </row>
    <row r="1137" spans="19:30">
      <c r="S1137" s="1645"/>
      <c r="T1137" s="1645"/>
      <c r="U1137" s="1645"/>
      <c r="V1137" s="1645"/>
      <c r="W1137" s="1645"/>
      <c r="X1137" s="1645"/>
      <c r="Y1137" s="1645"/>
      <c r="Z1137" s="1645"/>
      <c r="AA1137" s="1645"/>
      <c r="AB1137" s="1645"/>
      <c r="AC1137" s="1645"/>
      <c r="AD1137" s="1645"/>
    </row>
    <row r="1138" spans="19:30">
      <c r="S1138" s="1645"/>
      <c r="T1138" s="1645"/>
      <c r="U1138" s="1645"/>
      <c r="V1138" s="1645"/>
      <c r="W1138" s="1645"/>
      <c r="X1138" s="1645"/>
      <c r="Y1138" s="1645"/>
      <c r="Z1138" s="1645"/>
      <c r="AA1138" s="1645"/>
      <c r="AB1138" s="1645"/>
      <c r="AC1138" s="1645"/>
      <c r="AD1138" s="1645"/>
    </row>
    <row r="1139" spans="19:30">
      <c r="S1139" s="1645"/>
      <c r="T1139" s="1645"/>
      <c r="U1139" s="1645"/>
      <c r="V1139" s="1645"/>
      <c r="W1139" s="1645"/>
      <c r="X1139" s="1645"/>
      <c r="Y1139" s="1645"/>
      <c r="Z1139" s="1645"/>
      <c r="AA1139" s="1645"/>
      <c r="AB1139" s="1645"/>
      <c r="AC1139" s="1645"/>
      <c r="AD1139" s="1645"/>
    </row>
    <row r="1140" spans="19:30">
      <c r="S1140" s="1645"/>
      <c r="T1140" s="1645"/>
      <c r="U1140" s="1645"/>
      <c r="V1140" s="1645"/>
      <c r="W1140" s="1645"/>
      <c r="X1140" s="1645"/>
      <c r="Y1140" s="1645"/>
      <c r="Z1140" s="1645"/>
      <c r="AA1140" s="1645"/>
      <c r="AB1140" s="1645"/>
      <c r="AC1140" s="1645"/>
      <c r="AD1140" s="1645"/>
    </row>
    <row r="1141" spans="19:30">
      <c r="S1141" s="1645"/>
      <c r="T1141" s="1645"/>
      <c r="U1141" s="1645"/>
      <c r="V1141" s="1645"/>
      <c r="W1141" s="1645"/>
      <c r="X1141" s="1645"/>
      <c r="Y1141" s="1645"/>
      <c r="Z1141" s="1645"/>
      <c r="AA1141" s="1645"/>
      <c r="AB1141" s="1645"/>
      <c r="AC1141" s="1645"/>
      <c r="AD1141" s="1645"/>
    </row>
    <row r="1142" spans="19:30">
      <c r="S1142" s="1645"/>
      <c r="T1142" s="1645"/>
      <c r="U1142" s="1645"/>
      <c r="V1142" s="1645"/>
      <c r="W1142" s="1645"/>
      <c r="X1142" s="1645"/>
      <c r="Y1142" s="1645"/>
      <c r="Z1142" s="1645"/>
      <c r="AA1142" s="1645"/>
      <c r="AB1142" s="1645"/>
      <c r="AC1142" s="1645"/>
      <c r="AD1142" s="1645"/>
    </row>
    <row r="1143" spans="19:30">
      <c r="S1143" s="1645"/>
      <c r="T1143" s="1645"/>
      <c r="U1143" s="1645"/>
      <c r="V1143" s="1645"/>
      <c r="W1143" s="1645"/>
      <c r="X1143" s="1645"/>
      <c r="Y1143" s="1645"/>
      <c r="Z1143" s="1645"/>
      <c r="AA1143" s="1645"/>
      <c r="AB1143" s="1645"/>
      <c r="AC1143" s="1645"/>
      <c r="AD1143" s="1645"/>
    </row>
    <row r="1144" spans="19:30">
      <c r="S1144" s="1645"/>
      <c r="T1144" s="1645"/>
      <c r="U1144" s="1645"/>
      <c r="V1144" s="1645"/>
      <c r="W1144" s="1645"/>
      <c r="X1144" s="1645"/>
      <c r="Y1144" s="1645"/>
      <c r="Z1144" s="1645"/>
      <c r="AA1144" s="1645"/>
      <c r="AB1144" s="1645"/>
      <c r="AC1144" s="1645"/>
      <c r="AD1144" s="1645"/>
    </row>
    <row r="1145" spans="19:30">
      <c r="S1145" s="1645"/>
      <c r="T1145" s="1645"/>
      <c r="U1145" s="1645"/>
      <c r="V1145" s="1645"/>
      <c r="W1145" s="1645"/>
      <c r="X1145" s="1645"/>
      <c r="Y1145" s="1645"/>
      <c r="Z1145" s="1645"/>
      <c r="AA1145" s="1645"/>
      <c r="AB1145" s="1645"/>
      <c r="AC1145" s="1645"/>
      <c r="AD1145" s="1645"/>
    </row>
    <row r="1146" spans="19:30">
      <c r="S1146" s="1645"/>
      <c r="T1146" s="1645"/>
      <c r="U1146" s="1645"/>
      <c r="V1146" s="1645"/>
      <c r="W1146" s="1645"/>
      <c r="X1146" s="1645"/>
      <c r="Y1146" s="1645"/>
      <c r="Z1146" s="1645"/>
      <c r="AA1146" s="1645"/>
      <c r="AB1146" s="1645"/>
      <c r="AC1146" s="1645"/>
      <c r="AD1146" s="1645"/>
    </row>
    <row r="1147" spans="19:30">
      <c r="S1147" s="1645"/>
      <c r="T1147" s="1645"/>
      <c r="U1147" s="1645"/>
      <c r="V1147" s="1645"/>
      <c r="W1147" s="1645"/>
      <c r="X1147" s="1645"/>
      <c r="Y1147" s="1645"/>
      <c r="Z1147" s="1645"/>
      <c r="AA1147" s="1645"/>
      <c r="AB1147" s="1645"/>
      <c r="AC1147" s="1645"/>
      <c r="AD1147" s="1645"/>
    </row>
    <row r="1148" spans="19:30">
      <c r="S1148" s="1645"/>
      <c r="T1148" s="1645"/>
      <c r="U1148" s="1645"/>
      <c r="V1148" s="1645"/>
      <c r="W1148" s="1645"/>
      <c r="X1148" s="1645"/>
      <c r="Y1148" s="1645"/>
      <c r="Z1148" s="1645"/>
      <c r="AA1148" s="1645"/>
      <c r="AB1148" s="1645"/>
      <c r="AC1148" s="1645"/>
      <c r="AD1148" s="1645"/>
    </row>
    <row r="1149" spans="19:30">
      <c r="S1149" s="1645"/>
      <c r="T1149" s="1645"/>
      <c r="U1149" s="1645"/>
      <c r="V1149" s="1645"/>
      <c r="W1149" s="1645"/>
      <c r="X1149" s="1645"/>
      <c r="Y1149" s="1645"/>
      <c r="Z1149" s="1645"/>
      <c r="AA1149" s="1645"/>
      <c r="AB1149" s="1645"/>
      <c r="AC1149" s="1645"/>
      <c r="AD1149" s="1645"/>
    </row>
    <row r="1150" spans="19:30">
      <c r="S1150" s="1645"/>
      <c r="T1150" s="1645"/>
      <c r="U1150" s="1645"/>
      <c r="V1150" s="1645"/>
      <c r="W1150" s="1645"/>
      <c r="X1150" s="1645"/>
      <c r="Y1150" s="1645"/>
      <c r="Z1150" s="1645"/>
      <c r="AA1150" s="1645"/>
      <c r="AB1150" s="1645"/>
      <c r="AC1150" s="1645"/>
      <c r="AD1150" s="1645"/>
    </row>
    <row r="1151" spans="19:30">
      <c r="S1151" s="1645"/>
      <c r="T1151" s="1645"/>
      <c r="U1151" s="1645"/>
      <c r="V1151" s="1645"/>
      <c r="W1151" s="1645"/>
      <c r="X1151" s="1645"/>
      <c r="Y1151" s="1645"/>
      <c r="Z1151" s="1645"/>
      <c r="AA1151" s="1645"/>
      <c r="AB1151" s="1645"/>
      <c r="AC1151" s="1645"/>
      <c r="AD1151" s="1645"/>
    </row>
    <row r="1152" spans="19:30">
      <c r="S1152" s="1645"/>
      <c r="T1152" s="1645"/>
      <c r="U1152" s="1645"/>
      <c r="V1152" s="1645"/>
      <c r="W1152" s="1645"/>
      <c r="X1152" s="1645"/>
      <c r="Y1152" s="1645"/>
      <c r="Z1152" s="1645"/>
      <c r="AA1152" s="1645"/>
      <c r="AB1152" s="1645"/>
      <c r="AC1152" s="1645"/>
      <c r="AD1152" s="1645"/>
    </row>
    <row r="1153" spans="19:30">
      <c r="S1153" s="1645"/>
      <c r="T1153" s="1645"/>
      <c r="U1153" s="1645"/>
      <c r="V1153" s="1645"/>
      <c r="W1153" s="1645"/>
      <c r="X1153" s="1645"/>
      <c r="Y1153" s="1645"/>
      <c r="Z1153" s="1645"/>
      <c r="AA1153" s="1645"/>
      <c r="AB1153" s="1645"/>
      <c r="AC1153" s="1645"/>
      <c r="AD1153" s="1645"/>
    </row>
    <row r="1154" spans="19:30">
      <c r="S1154" s="1645"/>
      <c r="T1154" s="1645"/>
      <c r="U1154" s="1645"/>
      <c r="V1154" s="1645"/>
      <c r="W1154" s="1645"/>
      <c r="X1154" s="1645"/>
      <c r="Y1154" s="1645"/>
      <c r="Z1154" s="1645"/>
      <c r="AA1154" s="1645"/>
      <c r="AB1154" s="1645"/>
      <c r="AC1154" s="1645"/>
      <c r="AD1154" s="1645"/>
    </row>
    <row r="1155" spans="19:30">
      <c r="S1155" s="1645"/>
      <c r="T1155" s="1645"/>
      <c r="U1155" s="1645"/>
      <c r="V1155" s="1645"/>
      <c r="W1155" s="1645"/>
      <c r="X1155" s="1645"/>
      <c r="Y1155" s="1645"/>
      <c r="Z1155" s="1645"/>
      <c r="AA1155" s="1645"/>
      <c r="AB1155" s="1645"/>
      <c r="AC1155" s="1645"/>
      <c r="AD1155" s="1645"/>
    </row>
    <row r="1156" spans="19:30">
      <c r="S1156" s="1645"/>
      <c r="T1156" s="1645"/>
      <c r="U1156" s="1645"/>
      <c r="V1156" s="1645"/>
      <c r="W1156" s="1645"/>
      <c r="X1156" s="1645"/>
      <c r="Y1156" s="1645"/>
      <c r="Z1156" s="1645"/>
      <c r="AA1156" s="1645"/>
      <c r="AB1156" s="1645"/>
      <c r="AC1156" s="1645"/>
      <c r="AD1156" s="1645"/>
    </row>
    <row r="1157" spans="19:30">
      <c r="S1157" s="1645"/>
      <c r="T1157" s="1645"/>
      <c r="U1157" s="1645"/>
      <c r="V1157" s="1645"/>
      <c r="W1157" s="1645"/>
      <c r="X1157" s="1645"/>
      <c r="Y1157" s="1645"/>
      <c r="Z1157" s="1645"/>
      <c r="AA1157" s="1645"/>
      <c r="AB1157" s="1645"/>
      <c r="AC1157" s="1645"/>
      <c r="AD1157" s="1645"/>
    </row>
    <row r="1158" spans="19:30">
      <c r="S1158" s="1645"/>
      <c r="T1158" s="1645"/>
      <c r="U1158" s="1645"/>
      <c r="V1158" s="1645"/>
      <c r="W1158" s="1645"/>
      <c r="X1158" s="1645"/>
      <c r="Y1158" s="1645"/>
      <c r="Z1158" s="1645"/>
      <c r="AA1158" s="1645"/>
      <c r="AB1158" s="1645"/>
      <c r="AC1158" s="1645"/>
      <c r="AD1158" s="1645"/>
    </row>
    <row r="1159" spans="19:30">
      <c r="S1159" s="1645"/>
      <c r="T1159" s="1645"/>
      <c r="U1159" s="1645"/>
      <c r="V1159" s="1645"/>
      <c r="W1159" s="1645"/>
      <c r="X1159" s="1645"/>
      <c r="Y1159" s="1645"/>
      <c r="Z1159" s="1645"/>
      <c r="AA1159" s="1645"/>
      <c r="AB1159" s="1645"/>
      <c r="AC1159" s="1645"/>
      <c r="AD1159" s="1645"/>
    </row>
    <row r="1160" spans="19:30">
      <c r="S1160" s="1645"/>
      <c r="T1160" s="1645"/>
      <c r="U1160" s="1645"/>
      <c r="V1160" s="1645"/>
      <c r="W1160" s="1645"/>
      <c r="X1160" s="1645"/>
      <c r="Y1160" s="1645"/>
      <c r="Z1160" s="1645"/>
      <c r="AA1160" s="1645"/>
      <c r="AB1160" s="1645"/>
      <c r="AC1160" s="1645"/>
      <c r="AD1160" s="1645"/>
    </row>
    <row r="1161" spans="19:30">
      <c r="S1161" s="1645"/>
      <c r="T1161" s="1645"/>
      <c r="U1161" s="1645"/>
      <c r="V1161" s="1645"/>
      <c r="W1161" s="1645"/>
      <c r="X1161" s="1645"/>
      <c r="Y1161" s="1645"/>
      <c r="Z1161" s="1645"/>
      <c r="AA1161" s="1645"/>
      <c r="AB1161" s="1645"/>
      <c r="AC1161" s="1645"/>
      <c r="AD1161" s="1645"/>
    </row>
    <row r="1162" spans="19:30">
      <c r="S1162" s="1645"/>
      <c r="T1162" s="1645"/>
      <c r="U1162" s="1645"/>
      <c r="V1162" s="1645"/>
      <c r="W1162" s="1645"/>
      <c r="X1162" s="1645"/>
      <c r="Y1162" s="1645"/>
      <c r="Z1162" s="1645"/>
      <c r="AA1162" s="1645"/>
      <c r="AB1162" s="1645"/>
      <c r="AC1162" s="1645"/>
      <c r="AD1162" s="1645"/>
    </row>
    <row r="1163" spans="19:30">
      <c r="S1163" s="1645"/>
      <c r="T1163" s="1645"/>
      <c r="U1163" s="1645"/>
      <c r="V1163" s="1645"/>
      <c r="W1163" s="1645"/>
      <c r="X1163" s="1645"/>
      <c r="Y1163" s="1645"/>
      <c r="Z1163" s="1645"/>
      <c r="AA1163" s="1645"/>
      <c r="AB1163" s="1645"/>
      <c r="AC1163" s="1645"/>
      <c r="AD1163" s="1645"/>
    </row>
    <row r="1164" spans="19:30">
      <c r="S1164" s="1645"/>
      <c r="T1164" s="1645"/>
      <c r="U1164" s="1645"/>
      <c r="V1164" s="1645"/>
      <c r="W1164" s="1645"/>
      <c r="X1164" s="1645"/>
      <c r="Y1164" s="1645"/>
      <c r="Z1164" s="1645"/>
      <c r="AA1164" s="1645"/>
      <c r="AB1164" s="1645"/>
      <c r="AC1164" s="1645"/>
      <c r="AD1164" s="1645"/>
    </row>
    <row r="1165" spans="19:30">
      <c r="S1165" s="1645"/>
      <c r="T1165" s="1645"/>
      <c r="U1165" s="1645"/>
      <c r="V1165" s="1645"/>
      <c r="W1165" s="1645"/>
      <c r="X1165" s="1645"/>
      <c r="Y1165" s="1645"/>
      <c r="Z1165" s="1645"/>
      <c r="AA1165" s="1645"/>
      <c r="AB1165" s="1645"/>
      <c r="AC1165" s="1645"/>
      <c r="AD1165" s="1645"/>
    </row>
    <row r="1166" spans="19:30">
      <c r="S1166" s="1645"/>
      <c r="T1166" s="1645"/>
      <c r="U1166" s="1645"/>
      <c r="V1166" s="1645"/>
      <c r="W1166" s="1645"/>
      <c r="X1166" s="1645"/>
      <c r="Y1166" s="1645"/>
      <c r="Z1166" s="1645"/>
      <c r="AA1166" s="1645"/>
      <c r="AB1166" s="1645"/>
      <c r="AC1166" s="1645"/>
      <c r="AD1166" s="1645"/>
    </row>
    <row r="1167" spans="19:30">
      <c r="S1167" s="1645"/>
      <c r="T1167" s="1645"/>
      <c r="U1167" s="1645"/>
      <c r="V1167" s="1645"/>
      <c r="W1167" s="1645"/>
      <c r="X1167" s="1645"/>
      <c r="Y1167" s="1645"/>
      <c r="Z1167" s="1645"/>
      <c r="AA1167" s="1645"/>
      <c r="AB1167" s="1645"/>
      <c r="AC1167" s="1645"/>
      <c r="AD1167" s="1645"/>
    </row>
    <row r="1168" spans="19:30">
      <c r="S1168" s="1645"/>
      <c r="T1168" s="1645"/>
      <c r="U1168" s="1645"/>
      <c r="V1168" s="1645"/>
      <c r="W1168" s="1645"/>
      <c r="X1168" s="1645"/>
      <c r="Y1168" s="1645"/>
      <c r="Z1168" s="1645"/>
      <c r="AA1168" s="1645"/>
      <c r="AB1168" s="1645"/>
      <c r="AC1168" s="1645"/>
      <c r="AD1168" s="1645"/>
    </row>
    <row r="1169" spans="19:30">
      <c r="S1169" s="1645"/>
      <c r="T1169" s="1645"/>
      <c r="U1169" s="1645"/>
      <c r="V1169" s="1645"/>
      <c r="W1169" s="1645"/>
      <c r="X1169" s="1645"/>
      <c r="Y1169" s="1645"/>
      <c r="Z1169" s="1645"/>
      <c r="AA1169" s="1645"/>
      <c r="AB1169" s="1645"/>
      <c r="AC1169" s="1645"/>
      <c r="AD1169" s="1645"/>
    </row>
    <row r="1170" spans="19:30">
      <c r="S1170" s="1645"/>
      <c r="T1170" s="1645"/>
      <c r="U1170" s="1645"/>
      <c r="V1170" s="1645"/>
      <c r="W1170" s="1645"/>
      <c r="X1170" s="1645"/>
      <c r="Y1170" s="1645"/>
      <c r="Z1170" s="1645"/>
      <c r="AA1170" s="1645"/>
      <c r="AB1170" s="1645"/>
      <c r="AC1170" s="1645"/>
      <c r="AD1170" s="1645"/>
    </row>
    <row r="1171" spans="19:30">
      <c r="S1171" s="1645"/>
      <c r="T1171" s="1645"/>
      <c r="U1171" s="1645"/>
      <c r="V1171" s="1645"/>
      <c r="W1171" s="1645"/>
      <c r="X1171" s="1645"/>
      <c r="Y1171" s="1645"/>
      <c r="Z1171" s="1645"/>
      <c r="AA1171" s="1645"/>
      <c r="AB1171" s="1645"/>
      <c r="AC1171" s="1645"/>
      <c r="AD1171" s="1645"/>
    </row>
    <row r="1172" spans="19:30">
      <c r="S1172" s="1645"/>
      <c r="T1172" s="1645"/>
      <c r="U1172" s="1645"/>
      <c r="V1172" s="1645"/>
      <c r="W1172" s="1645"/>
      <c r="X1172" s="1645"/>
      <c r="Y1172" s="1645"/>
      <c r="Z1172" s="1645"/>
      <c r="AA1172" s="1645"/>
      <c r="AB1172" s="1645"/>
      <c r="AC1172" s="1645"/>
      <c r="AD1172" s="1645"/>
    </row>
    <row r="1173" spans="19:30">
      <c r="S1173" s="1645"/>
      <c r="T1173" s="1645"/>
      <c r="U1173" s="1645"/>
      <c r="V1173" s="1645"/>
      <c r="W1173" s="1645"/>
      <c r="X1173" s="1645"/>
      <c r="Y1173" s="1645"/>
      <c r="Z1173" s="1645"/>
      <c r="AA1173" s="1645"/>
      <c r="AB1173" s="1645"/>
      <c r="AC1173" s="1645"/>
      <c r="AD1173" s="1645"/>
    </row>
    <row r="1174" spans="19:30">
      <c r="S1174" s="1645"/>
      <c r="T1174" s="1645"/>
      <c r="U1174" s="1645"/>
      <c r="V1174" s="1645"/>
      <c r="W1174" s="1645"/>
      <c r="X1174" s="1645"/>
      <c r="Y1174" s="1645"/>
      <c r="Z1174" s="1645"/>
      <c r="AA1174" s="1645"/>
      <c r="AB1174" s="1645"/>
      <c r="AC1174" s="1645"/>
      <c r="AD1174" s="1645"/>
    </row>
    <row r="1175" spans="19:30">
      <c r="S1175" s="1645"/>
      <c r="T1175" s="1645"/>
      <c r="U1175" s="1645"/>
      <c r="V1175" s="1645"/>
      <c r="W1175" s="1645"/>
      <c r="X1175" s="1645"/>
      <c r="Y1175" s="1645"/>
      <c r="Z1175" s="1645"/>
      <c r="AA1175" s="1645"/>
      <c r="AB1175" s="1645"/>
      <c r="AC1175" s="1645"/>
      <c r="AD1175" s="1645"/>
    </row>
    <row r="1176" spans="19:30">
      <c r="S1176" s="1645"/>
      <c r="T1176" s="1645"/>
      <c r="U1176" s="1645"/>
      <c r="V1176" s="1645"/>
      <c r="W1176" s="1645"/>
      <c r="X1176" s="1645"/>
      <c r="Y1176" s="1645"/>
      <c r="Z1176" s="1645"/>
      <c r="AA1176" s="1645"/>
      <c r="AB1176" s="1645"/>
      <c r="AC1176" s="1645"/>
      <c r="AD1176" s="1645"/>
    </row>
    <row r="1177" spans="19:30">
      <c r="S1177" s="1645"/>
      <c r="T1177" s="1645"/>
      <c r="U1177" s="1645"/>
      <c r="V1177" s="1645"/>
      <c r="W1177" s="1645"/>
      <c r="X1177" s="1645"/>
      <c r="Y1177" s="1645"/>
      <c r="Z1177" s="1645"/>
      <c r="AA1177" s="1645"/>
      <c r="AB1177" s="1645"/>
      <c r="AC1177" s="1645"/>
      <c r="AD1177" s="1645"/>
    </row>
    <row r="1178" spans="19:30">
      <c r="S1178" s="1645"/>
      <c r="T1178" s="1645"/>
      <c r="U1178" s="1645"/>
      <c r="V1178" s="1645"/>
      <c r="W1178" s="1645"/>
      <c r="X1178" s="1645"/>
      <c r="Y1178" s="1645"/>
      <c r="Z1178" s="1645"/>
      <c r="AA1178" s="1645"/>
      <c r="AB1178" s="1645"/>
      <c r="AC1178" s="1645"/>
      <c r="AD1178" s="1645"/>
    </row>
    <row r="1179" spans="19:30">
      <c r="S1179" s="1645"/>
      <c r="T1179" s="1645"/>
      <c r="U1179" s="1645"/>
      <c r="V1179" s="1645"/>
      <c r="W1179" s="1645"/>
      <c r="X1179" s="1645"/>
      <c r="Y1179" s="1645"/>
      <c r="Z1179" s="1645"/>
      <c r="AA1179" s="1645"/>
      <c r="AB1179" s="1645"/>
      <c r="AC1179" s="1645"/>
      <c r="AD1179" s="1645"/>
    </row>
    <row r="1180" spans="19:30">
      <c r="S1180" s="1645"/>
      <c r="T1180" s="1645"/>
      <c r="U1180" s="1645"/>
      <c r="V1180" s="1645"/>
      <c r="W1180" s="1645"/>
      <c r="X1180" s="1645"/>
      <c r="Y1180" s="1645"/>
      <c r="Z1180" s="1645"/>
      <c r="AA1180" s="1645"/>
      <c r="AB1180" s="1645"/>
      <c r="AC1180" s="1645"/>
      <c r="AD1180" s="1645"/>
    </row>
    <row r="1181" spans="19:30">
      <c r="S1181" s="1645"/>
      <c r="T1181" s="1645"/>
      <c r="U1181" s="1645"/>
      <c r="V1181" s="1645"/>
      <c r="W1181" s="1645"/>
      <c r="X1181" s="1645"/>
      <c r="Y1181" s="1645"/>
      <c r="Z1181" s="1645"/>
      <c r="AA1181" s="1645"/>
      <c r="AB1181" s="1645"/>
      <c r="AC1181" s="1645"/>
      <c r="AD1181" s="1645"/>
    </row>
    <row r="1182" spans="19:30">
      <c r="S1182" s="1645"/>
      <c r="T1182" s="1645"/>
      <c r="U1182" s="1645"/>
      <c r="V1182" s="1645"/>
      <c r="W1182" s="1645"/>
      <c r="X1182" s="1645"/>
      <c r="Y1182" s="1645"/>
      <c r="Z1182" s="1645"/>
      <c r="AA1182" s="1645"/>
      <c r="AB1182" s="1645"/>
      <c r="AC1182" s="1645"/>
      <c r="AD1182" s="1645"/>
    </row>
    <row r="1183" spans="19:30">
      <c r="S1183" s="1645"/>
      <c r="T1183" s="1645"/>
      <c r="U1183" s="1645"/>
      <c r="V1183" s="1645"/>
      <c r="W1183" s="1645"/>
      <c r="X1183" s="1645"/>
      <c r="Y1183" s="1645"/>
      <c r="Z1183" s="1645"/>
      <c r="AA1183" s="1645"/>
      <c r="AB1183" s="1645"/>
      <c r="AC1183" s="1645"/>
      <c r="AD1183" s="1645"/>
    </row>
    <row r="1184" spans="19:30">
      <c r="S1184" s="1645"/>
      <c r="T1184" s="1645"/>
      <c r="U1184" s="1645"/>
      <c r="V1184" s="1645"/>
      <c r="W1184" s="1645"/>
      <c r="X1184" s="1645"/>
      <c r="Y1184" s="1645"/>
      <c r="Z1184" s="1645"/>
      <c r="AA1184" s="1645"/>
      <c r="AB1184" s="1645"/>
      <c r="AC1184" s="1645"/>
      <c r="AD1184" s="1645"/>
    </row>
    <row r="1185" spans="19:30">
      <c r="S1185" s="1645"/>
      <c r="T1185" s="1645"/>
      <c r="U1185" s="1645"/>
      <c r="V1185" s="1645"/>
      <c r="W1185" s="1645"/>
      <c r="X1185" s="1645"/>
      <c r="Y1185" s="1645"/>
      <c r="Z1185" s="1645"/>
      <c r="AA1185" s="1645"/>
      <c r="AB1185" s="1645"/>
      <c r="AC1185" s="1645"/>
      <c r="AD1185" s="1645"/>
    </row>
    <row r="1186" spans="19:30">
      <c r="S1186" s="1645"/>
      <c r="T1186" s="1645"/>
      <c r="U1186" s="1645"/>
      <c r="V1186" s="1645"/>
      <c r="W1186" s="1645"/>
      <c r="X1186" s="1645"/>
      <c r="Y1186" s="1645"/>
      <c r="Z1186" s="1645"/>
      <c r="AA1186" s="1645"/>
      <c r="AB1186" s="1645"/>
      <c r="AC1186" s="1645"/>
      <c r="AD1186" s="1645"/>
    </row>
    <row r="1187" spans="19:30">
      <c r="S1187" s="1645"/>
      <c r="T1187" s="1645"/>
      <c r="U1187" s="1645"/>
      <c r="V1187" s="1645"/>
      <c r="W1187" s="1645"/>
      <c r="X1187" s="1645"/>
      <c r="Y1187" s="1645"/>
      <c r="Z1187" s="1645"/>
      <c r="AA1187" s="1645"/>
      <c r="AB1187" s="1645"/>
      <c r="AC1187" s="1645"/>
      <c r="AD1187" s="1645"/>
    </row>
    <row r="1188" spans="19:30">
      <c r="S1188" s="1645"/>
      <c r="T1188" s="1645"/>
      <c r="U1188" s="1645"/>
      <c r="V1188" s="1645"/>
      <c r="W1188" s="1645"/>
      <c r="X1188" s="1645"/>
      <c r="Y1188" s="1645"/>
      <c r="Z1188" s="1645"/>
      <c r="AA1188" s="1645"/>
      <c r="AB1188" s="1645"/>
      <c r="AC1188" s="1645"/>
      <c r="AD1188" s="1645"/>
    </row>
    <row r="1189" spans="19:30">
      <c r="S1189" s="1645"/>
      <c r="T1189" s="1645"/>
      <c r="U1189" s="1645"/>
      <c r="V1189" s="1645"/>
      <c r="W1189" s="1645"/>
      <c r="X1189" s="1645"/>
      <c r="Y1189" s="1645"/>
      <c r="Z1189" s="1645"/>
      <c r="AA1189" s="1645"/>
      <c r="AB1189" s="1645"/>
      <c r="AC1189" s="1645"/>
      <c r="AD1189" s="1645"/>
    </row>
    <row r="1190" spans="19:30">
      <c r="S1190" s="1645"/>
      <c r="T1190" s="1645"/>
      <c r="U1190" s="1645"/>
      <c r="V1190" s="1645"/>
      <c r="W1190" s="1645"/>
      <c r="X1190" s="1645"/>
      <c r="Y1190" s="1645"/>
      <c r="Z1190" s="1645"/>
      <c r="AA1190" s="1645"/>
      <c r="AB1190" s="1645"/>
      <c r="AC1190" s="1645"/>
      <c r="AD1190" s="1645"/>
    </row>
    <row r="1191" spans="19:30">
      <c r="S1191" s="1645"/>
      <c r="T1191" s="1645"/>
      <c r="U1191" s="1645"/>
      <c r="V1191" s="1645"/>
      <c r="W1191" s="1645"/>
      <c r="X1191" s="1645"/>
      <c r="Y1191" s="1645"/>
      <c r="Z1191" s="1645"/>
      <c r="AA1191" s="1645"/>
      <c r="AB1191" s="1645"/>
      <c r="AC1191" s="1645"/>
      <c r="AD1191" s="1645"/>
    </row>
    <row r="1192" spans="19:30">
      <c r="S1192" s="1645"/>
      <c r="T1192" s="1645"/>
      <c r="U1192" s="1645"/>
      <c r="V1192" s="1645"/>
      <c r="W1192" s="1645"/>
      <c r="X1192" s="1645"/>
      <c r="Y1192" s="1645"/>
      <c r="Z1192" s="1645"/>
      <c r="AA1192" s="1645"/>
      <c r="AB1192" s="1645"/>
      <c r="AC1192" s="1645"/>
      <c r="AD1192" s="1645"/>
    </row>
    <row r="1193" spans="19:30">
      <c r="S1193" s="1645"/>
      <c r="T1193" s="1645"/>
      <c r="U1193" s="1645"/>
      <c r="V1193" s="1645"/>
      <c r="W1193" s="1645"/>
      <c r="X1193" s="1645"/>
      <c r="Y1193" s="1645"/>
      <c r="Z1193" s="1645"/>
      <c r="AA1193" s="1645"/>
      <c r="AB1193" s="1645"/>
      <c r="AC1193" s="1645"/>
      <c r="AD1193" s="1645"/>
    </row>
    <row r="1194" spans="19:30">
      <c r="S1194" s="1645"/>
      <c r="T1194" s="1645"/>
      <c r="U1194" s="1645"/>
      <c r="V1194" s="1645"/>
      <c r="W1194" s="1645"/>
      <c r="X1194" s="1645"/>
      <c r="Y1194" s="1645"/>
      <c r="Z1194" s="1645"/>
      <c r="AA1194" s="1645"/>
      <c r="AB1194" s="1645"/>
      <c r="AC1194" s="1645"/>
      <c r="AD1194" s="1645"/>
    </row>
    <row r="1195" spans="19:30">
      <c r="S1195" s="1645"/>
      <c r="T1195" s="1645"/>
      <c r="U1195" s="1645"/>
      <c r="V1195" s="1645"/>
      <c r="W1195" s="1645"/>
      <c r="X1195" s="1645"/>
      <c r="Y1195" s="1645"/>
      <c r="Z1195" s="1645"/>
      <c r="AA1195" s="1645"/>
      <c r="AB1195" s="1645"/>
      <c r="AC1195" s="1645"/>
      <c r="AD1195" s="1645"/>
    </row>
    <row r="1196" spans="19:30">
      <c r="S1196" s="1645"/>
      <c r="T1196" s="1645"/>
      <c r="U1196" s="1645"/>
      <c r="V1196" s="1645"/>
      <c r="W1196" s="1645"/>
      <c r="X1196" s="1645"/>
      <c r="Y1196" s="1645"/>
      <c r="Z1196" s="1645"/>
      <c r="AA1196" s="1645"/>
      <c r="AB1196" s="1645"/>
      <c r="AC1196" s="1645"/>
      <c r="AD1196" s="1645"/>
    </row>
    <row r="1197" spans="19:30">
      <c r="S1197" s="1645"/>
      <c r="T1197" s="1645"/>
      <c r="U1197" s="1645"/>
      <c r="V1197" s="1645"/>
      <c r="W1197" s="1645"/>
      <c r="X1197" s="1645"/>
      <c r="Y1197" s="1645"/>
      <c r="Z1197" s="1645"/>
      <c r="AA1197" s="1645"/>
      <c r="AB1197" s="1645"/>
      <c r="AC1197" s="1645"/>
      <c r="AD1197" s="1645"/>
    </row>
    <row r="1198" spans="19:30">
      <c r="S1198" s="1645"/>
      <c r="T1198" s="1645"/>
      <c r="U1198" s="1645"/>
      <c r="V1198" s="1645"/>
      <c r="W1198" s="1645"/>
      <c r="X1198" s="1645"/>
      <c r="Y1198" s="1645"/>
      <c r="Z1198" s="1645"/>
      <c r="AA1198" s="1645"/>
      <c r="AB1198" s="1645"/>
      <c r="AC1198" s="1645"/>
      <c r="AD1198" s="1645"/>
    </row>
    <row r="1199" spans="19:30">
      <c r="S1199" s="1645"/>
      <c r="T1199" s="1645"/>
      <c r="U1199" s="1645"/>
      <c r="V1199" s="1645"/>
      <c r="W1199" s="1645"/>
      <c r="X1199" s="1645"/>
      <c r="Y1199" s="1645"/>
      <c r="Z1199" s="1645"/>
      <c r="AA1199" s="1645"/>
      <c r="AB1199" s="1645"/>
      <c r="AC1199" s="1645"/>
      <c r="AD1199" s="1645"/>
    </row>
    <row r="1200" spans="19:30">
      <c r="S1200" s="1645"/>
      <c r="T1200" s="1645"/>
      <c r="U1200" s="1645"/>
      <c r="V1200" s="1645"/>
      <c r="W1200" s="1645"/>
      <c r="X1200" s="1645"/>
      <c r="Y1200" s="1645"/>
      <c r="Z1200" s="1645"/>
      <c r="AA1200" s="1645"/>
      <c r="AB1200" s="1645"/>
      <c r="AC1200" s="1645"/>
      <c r="AD1200" s="1645"/>
    </row>
    <row r="1201" spans="19:30">
      <c r="S1201" s="1645"/>
      <c r="T1201" s="1645"/>
      <c r="U1201" s="1645"/>
      <c r="V1201" s="1645"/>
      <c r="W1201" s="1645"/>
      <c r="X1201" s="1645"/>
      <c r="Y1201" s="1645"/>
      <c r="Z1201" s="1645"/>
      <c r="AA1201" s="1645"/>
      <c r="AB1201" s="1645"/>
      <c r="AC1201" s="1645"/>
      <c r="AD1201" s="1645"/>
    </row>
    <row r="1202" spans="19:30">
      <c r="S1202" s="1645"/>
      <c r="T1202" s="1645"/>
      <c r="U1202" s="1645"/>
      <c r="V1202" s="1645"/>
      <c r="W1202" s="1645"/>
      <c r="X1202" s="1645"/>
      <c r="Y1202" s="1645"/>
      <c r="Z1202" s="1645"/>
      <c r="AA1202" s="1645"/>
      <c r="AB1202" s="1645"/>
      <c r="AC1202" s="1645"/>
      <c r="AD1202" s="1645"/>
    </row>
    <row r="1203" spans="19:30">
      <c r="S1203" s="1645"/>
      <c r="T1203" s="1645"/>
      <c r="U1203" s="1645"/>
      <c r="V1203" s="1645"/>
      <c r="W1203" s="1645"/>
      <c r="X1203" s="1645"/>
      <c r="Y1203" s="1645"/>
      <c r="Z1203" s="1645"/>
      <c r="AA1203" s="1645"/>
      <c r="AB1203" s="1645"/>
      <c r="AC1203" s="1645"/>
      <c r="AD1203" s="1645"/>
    </row>
    <row r="1204" spans="19:30">
      <c r="S1204" s="1645"/>
      <c r="T1204" s="1645"/>
      <c r="U1204" s="1645"/>
      <c r="V1204" s="1645"/>
      <c r="W1204" s="1645"/>
      <c r="X1204" s="1645"/>
      <c r="Y1204" s="1645"/>
      <c r="Z1204" s="1645"/>
      <c r="AA1204" s="1645"/>
      <c r="AB1204" s="1645"/>
      <c r="AC1204" s="1645"/>
      <c r="AD1204" s="1645"/>
    </row>
    <row r="1205" spans="19:30">
      <c r="S1205" s="1645"/>
      <c r="T1205" s="1645"/>
      <c r="U1205" s="1645"/>
      <c r="V1205" s="1645"/>
      <c r="W1205" s="1645"/>
      <c r="X1205" s="1645"/>
      <c r="Y1205" s="1645"/>
      <c r="Z1205" s="1645"/>
      <c r="AA1205" s="1645"/>
      <c r="AB1205" s="1645"/>
      <c r="AC1205" s="1645"/>
      <c r="AD1205" s="1645"/>
    </row>
    <row r="1206" spans="19:30">
      <c r="S1206" s="1645"/>
      <c r="T1206" s="1645"/>
      <c r="U1206" s="1645"/>
      <c r="V1206" s="1645"/>
      <c r="W1206" s="1645"/>
      <c r="X1206" s="1645"/>
      <c r="Y1206" s="1645"/>
      <c r="Z1206" s="1645"/>
      <c r="AA1206" s="1645"/>
      <c r="AB1206" s="1645"/>
      <c r="AC1206" s="1645"/>
      <c r="AD1206" s="1645"/>
    </row>
    <row r="1207" spans="19:30">
      <c r="S1207" s="1645"/>
      <c r="T1207" s="1645"/>
      <c r="U1207" s="1645"/>
      <c r="V1207" s="1645"/>
      <c r="W1207" s="1645"/>
      <c r="X1207" s="1645"/>
      <c r="Y1207" s="1645"/>
      <c r="Z1207" s="1645"/>
      <c r="AA1207" s="1645"/>
      <c r="AB1207" s="1645"/>
      <c r="AC1207" s="1645"/>
      <c r="AD1207" s="1645"/>
    </row>
    <row r="1208" spans="19:30">
      <c r="S1208" s="1645"/>
      <c r="T1208" s="1645"/>
      <c r="U1208" s="1645"/>
      <c r="V1208" s="1645"/>
      <c r="W1208" s="1645"/>
      <c r="X1208" s="1645"/>
      <c r="Y1208" s="1645"/>
      <c r="Z1208" s="1645"/>
      <c r="AA1208" s="1645"/>
      <c r="AB1208" s="1645"/>
      <c r="AC1208" s="1645"/>
      <c r="AD1208" s="1645"/>
    </row>
    <row r="1209" spans="19:30">
      <c r="S1209" s="1645"/>
      <c r="T1209" s="1645"/>
      <c r="U1209" s="1645"/>
      <c r="V1209" s="1645"/>
      <c r="W1209" s="1645"/>
      <c r="X1209" s="1645"/>
      <c r="Y1209" s="1645"/>
      <c r="Z1209" s="1645"/>
      <c r="AA1209" s="1645"/>
      <c r="AB1209" s="1645"/>
      <c r="AC1209" s="1645"/>
      <c r="AD1209" s="1645"/>
    </row>
    <row r="1210" spans="19:30">
      <c r="S1210" s="1645"/>
      <c r="T1210" s="1645"/>
      <c r="U1210" s="1645"/>
      <c r="V1210" s="1645"/>
      <c r="W1210" s="1645"/>
      <c r="X1210" s="1645"/>
      <c r="Y1210" s="1645"/>
      <c r="Z1210" s="1645"/>
      <c r="AA1210" s="1645"/>
      <c r="AB1210" s="1645"/>
      <c r="AC1210" s="1645"/>
      <c r="AD1210" s="1645"/>
    </row>
    <row r="1211" spans="19:30">
      <c r="S1211" s="1645"/>
      <c r="T1211" s="1645"/>
      <c r="U1211" s="1645"/>
      <c r="V1211" s="1645"/>
      <c r="W1211" s="1645"/>
      <c r="X1211" s="1645"/>
      <c r="Y1211" s="1645"/>
      <c r="Z1211" s="1645"/>
      <c r="AA1211" s="1645"/>
      <c r="AB1211" s="1645"/>
      <c r="AC1211" s="1645"/>
      <c r="AD1211" s="1645"/>
    </row>
    <row r="1212" spans="19:30">
      <c r="S1212" s="1645"/>
      <c r="T1212" s="1645"/>
      <c r="U1212" s="1645"/>
      <c r="V1212" s="1645"/>
      <c r="W1212" s="1645"/>
      <c r="X1212" s="1645"/>
      <c r="Y1212" s="1645"/>
      <c r="Z1212" s="1645"/>
      <c r="AA1212" s="1645"/>
      <c r="AB1212" s="1645"/>
      <c r="AC1212" s="1645"/>
      <c r="AD1212" s="1645"/>
    </row>
    <row r="1213" spans="19:30">
      <c r="S1213" s="1645"/>
      <c r="T1213" s="1645"/>
      <c r="U1213" s="1645"/>
      <c r="V1213" s="1645"/>
      <c r="W1213" s="1645"/>
      <c r="X1213" s="1645"/>
      <c r="Y1213" s="1645"/>
      <c r="Z1213" s="1645"/>
      <c r="AA1213" s="1645"/>
      <c r="AB1213" s="1645"/>
      <c r="AC1213" s="1645"/>
      <c r="AD1213" s="1645"/>
    </row>
    <row r="1214" spans="19:30">
      <c r="S1214" s="1645"/>
      <c r="T1214" s="1645"/>
      <c r="U1214" s="1645"/>
      <c r="V1214" s="1645"/>
      <c r="W1214" s="1645"/>
      <c r="X1214" s="1645"/>
      <c r="Y1214" s="1645"/>
      <c r="Z1214" s="1645"/>
      <c r="AA1214" s="1645"/>
      <c r="AB1214" s="1645"/>
      <c r="AC1214" s="1645"/>
      <c r="AD1214" s="1645"/>
    </row>
    <row r="1215" spans="19:30">
      <c r="S1215" s="1645"/>
      <c r="T1215" s="1645"/>
      <c r="U1215" s="1645"/>
      <c r="V1215" s="1645"/>
      <c r="W1215" s="1645"/>
      <c r="X1215" s="1645"/>
      <c r="Y1215" s="1645"/>
      <c r="Z1215" s="1645"/>
      <c r="AA1215" s="1645"/>
      <c r="AB1215" s="1645"/>
      <c r="AC1215" s="1645"/>
      <c r="AD1215" s="1645"/>
    </row>
    <row r="1216" spans="19:30">
      <c r="S1216" s="1645"/>
      <c r="T1216" s="1645"/>
      <c r="U1216" s="1645"/>
      <c r="V1216" s="1645"/>
      <c r="W1216" s="1645"/>
      <c r="X1216" s="1645"/>
      <c r="Y1216" s="1645"/>
      <c r="Z1216" s="1645"/>
      <c r="AA1216" s="1645"/>
      <c r="AB1216" s="1645"/>
      <c r="AC1216" s="1645"/>
      <c r="AD1216" s="1645"/>
    </row>
    <row r="1217" spans="19:30">
      <c r="S1217" s="1645"/>
      <c r="T1217" s="1645"/>
      <c r="U1217" s="1645"/>
      <c r="V1217" s="1645"/>
      <c r="W1217" s="1645"/>
      <c r="X1217" s="1645"/>
      <c r="Y1217" s="1645"/>
      <c r="Z1217" s="1645"/>
      <c r="AA1217" s="1645"/>
      <c r="AB1217" s="1645"/>
      <c r="AC1217" s="1645"/>
      <c r="AD1217" s="1645"/>
    </row>
    <row r="1218" spans="19:30">
      <c r="S1218" s="1645"/>
      <c r="T1218" s="1645"/>
      <c r="U1218" s="1645"/>
      <c r="V1218" s="1645"/>
      <c r="W1218" s="1645"/>
      <c r="X1218" s="1645"/>
      <c r="Y1218" s="1645"/>
      <c r="Z1218" s="1645"/>
      <c r="AA1218" s="1645"/>
      <c r="AB1218" s="1645"/>
      <c r="AC1218" s="1645"/>
      <c r="AD1218" s="1645"/>
    </row>
    <row r="1219" spans="19:30">
      <c r="S1219" s="1645"/>
      <c r="T1219" s="1645"/>
      <c r="U1219" s="1645"/>
      <c r="V1219" s="1645"/>
      <c r="W1219" s="1645"/>
      <c r="X1219" s="1645"/>
      <c r="Y1219" s="1645"/>
      <c r="Z1219" s="1645"/>
      <c r="AA1219" s="1645"/>
      <c r="AB1219" s="1645"/>
      <c r="AC1219" s="1645"/>
      <c r="AD1219" s="1645"/>
    </row>
    <row r="1220" spans="19:30">
      <c r="S1220" s="1645"/>
      <c r="T1220" s="1645"/>
      <c r="U1220" s="1645"/>
      <c r="V1220" s="1645"/>
      <c r="W1220" s="1645"/>
      <c r="X1220" s="1645"/>
      <c r="Y1220" s="1645"/>
      <c r="Z1220" s="1645"/>
      <c r="AA1220" s="1645"/>
      <c r="AB1220" s="1645"/>
      <c r="AC1220" s="1645"/>
      <c r="AD1220" s="1645"/>
    </row>
    <row r="1221" spans="19:30">
      <c r="S1221" s="1645"/>
      <c r="T1221" s="1645"/>
      <c r="U1221" s="1645"/>
      <c r="V1221" s="1645"/>
      <c r="W1221" s="1645"/>
      <c r="X1221" s="1645"/>
      <c r="Y1221" s="1645"/>
      <c r="Z1221" s="1645"/>
      <c r="AA1221" s="1645"/>
      <c r="AB1221" s="1645"/>
      <c r="AC1221" s="1645"/>
      <c r="AD1221" s="1645"/>
    </row>
    <row r="1222" spans="19:30">
      <c r="S1222" s="1645"/>
      <c r="T1222" s="1645"/>
      <c r="U1222" s="1645"/>
      <c r="V1222" s="1645"/>
      <c r="W1222" s="1645"/>
      <c r="X1222" s="1645"/>
      <c r="Y1222" s="1645"/>
      <c r="Z1222" s="1645"/>
      <c r="AA1222" s="1645"/>
      <c r="AB1222" s="1645"/>
      <c r="AC1222" s="1645"/>
      <c r="AD1222" s="1645"/>
    </row>
    <row r="1223" spans="19:30">
      <c r="S1223" s="1645"/>
      <c r="T1223" s="1645"/>
      <c r="U1223" s="1645"/>
      <c r="V1223" s="1645"/>
      <c r="W1223" s="1645"/>
      <c r="X1223" s="1645"/>
      <c r="Y1223" s="1645"/>
      <c r="Z1223" s="1645"/>
      <c r="AA1223" s="1645"/>
      <c r="AB1223" s="1645"/>
      <c r="AC1223" s="1645"/>
      <c r="AD1223" s="1645"/>
    </row>
    <row r="1224" spans="19:30">
      <c r="S1224" s="1645"/>
      <c r="T1224" s="1645"/>
      <c r="U1224" s="1645"/>
      <c r="V1224" s="1645"/>
      <c r="W1224" s="1645"/>
      <c r="X1224" s="1645"/>
      <c r="Y1224" s="1645"/>
      <c r="Z1224" s="1645"/>
      <c r="AA1224" s="1645"/>
      <c r="AB1224" s="1645"/>
      <c r="AC1224" s="1645"/>
      <c r="AD1224" s="1645"/>
    </row>
    <row r="1225" spans="19:30">
      <c r="S1225" s="1645"/>
      <c r="T1225" s="1645"/>
      <c r="U1225" s="1645"/>
      <c r="V1225" s="1645"/>
      <c r="W1225" s="1645"/>
      <c r="X1225" s="1645"/>
      <c r="Y1225" s="1645"/>
      <c r="Z1225" s="1645"/>
      <c r="AA1225" s="1645"/>
      <c r="AB1225" s="1645"/>
      <c r="AC1225" s="1645"/>
      <c r="AD1225" s="1645"/>
    </row>
    <row r="1226" spans="19:30">
      <c r="S1226" s="1645"/>
      <c r="T1226" s="1645"/>
      <c r="U1226" s="1645"/>
      <c r="V1226" s="1645"/>
      <c r="W1226" s="1645"/>
      <c r="X1226" s="1645"/>
      <c r="Y1226" s="1645"/>
      <c r="Z1226" s="1645"/>
      <c r="AA1226" s="1645"/>
      <c r="AB1226" s="1645"/>
      <c r="AC1226" s="1645"/>
      <c r="AD1226" s="1645"/>
    </row>
    <row r="1227" spans="19:30">
      <c r="S1227" s="1645"/>
      <c r="T1227" s="1645"/>
      <c r="U1227" s="1645"/>
      <c r="V1227" s="1645"/>
      <c r="W1227" s="1645"/>
      <c r="X1227" s="1645"/>
      <c r="Y1227" s="1645"/>
      <c r="Z1227" s="1645"/>
      <c r="AA1227" s="1645"/>
      <c r="AB1227" s="1645"/>
      <c r="AC1227" s="1645"/>
      <c r="AD1227" s="1645"/>
    </row>
    <row r="1228" spans="19:30">
      <c r="S1228" s="1645"/>
      <c r="T1228" s="1645"/>
      <c r="U1228" s="1645"/>
      <c r="V1228" s="1645"/>
      <c r="W1228" s="1645"/>
      <c r="X1228" s="1645"/>
      <c r="Y1228" s="1645"/>
      <c r="Z1228" s="1645"/>
      <c r="AA1228" s="1645"/>
      <c r="AB1228" s="1645"/>
      <c r="AC1228" s="1645"/>
      <c r="AD1228" s="1645"/>
    </row>
    <row r="1229" spans="19:30">
      <c r="S1229" s="1645"/>
      <c r="T1229" s="1645"/>
      <c r="U1229" s="1645"/>
      <c r="V1229" s="1645"/>
      <c r="W1229" s="1645"/>
      <c r="X1229" s="1645"/>
      <c r="Y1229" s="1645"/>
      <c r="Z1229" s="1645"/>
      <c r="AA1229" s="1645"/>
      <c r="AB1229" s="1645"/>
      <c r="AC1229" s="1645"/>
      <c r="AD1229" s="1645"/>
    </row>
    <row r="1230" spans="19:30">
      <c r="S1230" s="1645"/>
      <c r="T1230" s="1645"/>
      <c r="U1230" s="1645"/>
      <c r="V1230" s="1645"/>
      <c r="W1230" s="1645"/>
      <c r="X1230" s="1645"/>
      <c r="Y1230" s="1645"/>
      <c r="Z1230" s="1645"/>
      <c r="AA1230" s="1645"/>
      <c r="AB1230" s="1645"/>
      <c r="AC1230" s="1645"/>
      <c r="AD1230" s="1645"/>
    </row>
    <row r="1231" spans="19:30">
      <c r="S1231" s="1645"/>
      <c r="T1231" s="1645"/>
      <c r="U1231" s="1645"/>
      <c r="V1231" s="1645"/>
      <c r="W1231" s="1645"/>
      <c r="X1231" s="1645"/>
      <c r="Y1231" s="1645"/>
      <c r="Z1231" s="1645"/>
      <c r="AA1231" s="1645"/>
      <c r="AB1231" s="1645"/>
      <c r="AC1231" s="1645"/>
      <c r="AD1231" s="1645"/>
    </row>
    <row r="1232" spans="19:30">
      <c r="S1232" s="1645"/>
      <c r="T1232" s="1645"/>
      <c r="U1232" s="1645"/>
      <c r="V1232" s="1645"/>
      <c r="W1232" s="1645"/>
      <c r="X1232" s="1645"/>
      <c r="Y1232" s="1645"/>
      <c r="Z1232" s="1645"/>
      <c r="AA1232" s="1645"/>
      <c r="AB1232" s="1645"/>
      <c r="AC1232" s="1645"/>
      <c r="AD1232" s="1645"/>
    </row>
    <row r="1233" spans="19:30">
      <c r="S1233" s="1645"/>
      <c r="T1233" s="1645"/>
      <c r="U1233" s="1645"/>
      <c r="V1233" s="1645"/>
      <c r="W1233" s="1645"/>
      <c r="X1233" s="1645"/>
      <c r="Y1233" s="1645"/>
      <c r="Z1233" s="1645"/>
      <c r="AA1233" s="1645"/>
      <c r="AB1233" s="1645"/>
      <c r="AC1233" s="1645"/>
      <c r="AD1233" s="1645"/>
    </row>
    <row r="1234" spans="19:30">
      <c r="S1234" s="1645"/>
      <c r="T1234" s="1645"/>
      <c r="U1234" s="1645"/>
      <c r="V1234" s="1645"/>
      <c r="W1234" s="1645"/>
      <c r="X1234" s="1645"/>
      <c r="Y1234" s="1645"/>
      <c r="Z1234" s="1645"/>
      <c r="AA1234" s="1645"/>
      <c r="AB1234" s="1645"/>
      <c r="AC1234" s="1645"/>
      <c r="AD1234" s="1645"/>
    </row>
    <row r="1235" spans="19:30">
      <c r="S1235" s="1645"/>
      <c r="T1235" s="1645"/>
      <c r="U1235" s="1645"/>
      <c r="V1235" s="1645"/>
      <c r="W1235" s="1645"/>
      <c r="X1235" s="1645"/>
      <c r="Y1235" s="1645"/>
      <c r="Z1235" s="1645"/>
      <c r="AA1235" s="1645"/>
      <c r="AB1235" s="1645"/>
      <c r="AC1235" s="1645"/>
      <c r="AD1235" s="1645"/>
    </row>
    <row r="1236" spans="19:30">
      <c r="S1236" s="1645"/>
      <c r="T1236" s="1645"/>
      <c r="U1236" s="1645"/>
      <c r="V1236" s="1645"/>
      <c r="W1236" s="1645"/>
      <c r="X1236" s="1645"/>
      <c r="Y1236" s="1645"/>
      <c r="Z1236" s="1645"/>
      <c r="AA1236" s="1645"/>
      <c r="AB1236" s="1645"/>
      <c r="AC1236" s="1645"/>
      <c r="AD1236" s="1645"/>
    </row>
    <row r="1237" spans="19:30">
      <c r="S1237" s="1645"/>
      <c r="T1237" s="1645"/>
      <c r="U1237" s="1645"/>
      <c r="V1237" s="1645"/>
      <c r="W1237" s="1645"/>
      <c r="X1237" s="1645"/>
      <c r="Y1237" s="1645"/>
      <c r="Z1237" s="1645"/>
      <c r="AA1237" s="1645"/>
      <c r="AB1237" s="1645"/>
      <c r="AC1237" s="1645"/>
      <c r="AD1237" s="1645"/>
    </row>
    <row r="1238" spans="19:30">
      <c r="S1238" s="1645"/>
      <c r="T1238" s="1645"/>
      <c r="U1238" s="1645"/>
      <c r="V1238" s="1645"/>
      <c r="W1238" s="1645"/>
      <c r="X1238" s="1645"/>
      <c r="Y1238" s="1645"/>
      <c r="Z1238" s="1645"/>
      <c r="AA1238" s="1645"/>
      <c r="AB1238" s="1645"/>
      <c r="AC1238" s="1645"/>
      <c r="AD1238" s="1645"/>
    </row>
    <row r="1239" spans="19:30">
      <c r="S1239" s="1645"/>
      <c r="T1239" s="1645"/>
      <c r="U1239" s="1645"/>
      <c r="V1239" s="1645"/>
      <c r="W1239" s="1645"/>
      <c r="X1239" s="1645"/>
      <c r="Y1239" s="1645"/>
      <c r="Z1239" s="1645"/>
      <c r="AA1239" s="1645"/>
      <c r="AB1239" s="1645"/>
      <c r="AC1239" s="1645"/>
      <c r="AD1239" s="1645"/>
    </row>
    <row r="1240" spans="19:30">
      <c r="S1240" s="1645"/>
      <c r="T1240" s="1645"/>
      <c r="U1240" s="1645"/>
      <c r="V1240" s="1645"/>
      <c r="W1240" s="1645"/>
      <c r="X1240" s="1645"/>
      <c r="Y1240" s="1645"/>
      <c r="Z1240" s="1645"/>
      <c r="AA1240" s="1645"/>
      <c r="AB1240" s="1645"/>
      <c r="AC1240" s="1645"/>
      <c r="AD1240" s="1645"/>
    </row>
    <row r="1241" spans="19:30">
      <c r="S1241" s="1645"/>
      <c r="T1241" s="1645"/>
      <c r="U1241" s="1645"/>
      <c r="V1241" s="1645"/>
      <c r="W1241" s="1645"/>
      <c r="X1241" s="1645"/>
      <c r="Y1241" s="1645"/>
      <c r="Z1241" s="1645"/>
      <c r="AA1241" s="1645"/>
      <c r="AB1241" s="1645"/>
      <c r="AC1241" s="1645"/>
      <c r="AD1241" s="1645"/>
    </row>
    <row r="1242" spans="19:30">
      <c r="S1242" s="1645"/>
      <c r="T1242" s="1645"/>
      <c r="U1242" s="1645"/>
      <c r="V1242" s="1645"/>
      <c r="W1242" s="1645"/>
      <c r="X1242" s="1645"/>
      <c r="Y1242" s="1645"/>
      <c r="Z1242" s="1645"/>
      <c r="AA1242" s="1645"/>
      <c r="AB1242" s="1645"/>
      <c r="AC1242" s="1645"/>
      <c r="AD1242" s="1645"/>
    </row>
    <row r="1243" spans="19:30">
      <c r="S1243" s="1645"/>
      <c r="T1243" s="1645"/>
      <c r="U1243" s="1645"/>
      <c r="V1243" s="1645"/>
      <c r="W1243" s="1645"/>
      <c r="X1243" s="1645"/>
      <c r="Y1243" s="1645"/>
      <c r="Z1243" s="1645"/>
      <c r="AA1243" s="1645"/>
      <c r="AB1243" s="1645"/>
      <c r="AC1243" s="1645"/>
      <c r="AD1243" s="1645"/>
    </row>
    <row r="1244" spans="19:30">
      <c r="S1244" s="1645"/>
      <c r="T1244" s="1645"/>
      <c r="U1244" s="1645"/>
      <c r="V1244" s="1645"/>
      <c r="W1244" s="1645"/>
      <c r="X1244" s="1645"/>
      <c r="Y1244" s="1645"/>
      <c r="Z1244" s="1645"/>
      <c r="AA1244" s="1645"/>
      <c r="AB1244" s="1645"/>
      <c r="AC1244" s="1645"/>
      <c r="AD1244" s="1645"/>
    </row>
    <row r="1245" spans="19:30">
      <c r="S1245" s="1645"/>
      <c r="T1245" s="1645"/>
      <c r="U1245" s="1645"/>
      <c r="V1245" s="1645"/>
      <c r="W1245" s="1645"/>
      <c r="X1245" s="1645"/>
      <c r="Y1245" s="1645"/>
      <c r="Z1245" s="1645"/>
      <c r="AA1245" s="1645"/>
      <c r="AB1245" s="1645"/>
      <c r="AC1245" s="1645"/>
      <c r="AD1245" s="1645"/>
    </row>
    <row r="1246" spans="19:30">
      <c r="S1246" s="1645"/>
      <c r="T1246" s="1645"/>
      <c r="U1246" s="1645"/>
      <c r="V1246" s="1645"/>
      <c r="W1246" s="1645"/>
      <c r="X1246" s="1645"/>
      <c r="Y1246" s="1645"/>
      <c r="Z1246" s="1645"/>
      <c r="AA1246" s="1645"/>
      <c r="AB1246" s="1645"/>
      <c r="AC1246" s="1645"/>
      <c r="AD1246" s="1645"/>
    </row>
    <row r="1247" spans="19:30">
      <c r="S1247" s="1645"/>
      <c r="T1247" s="1645"/>
      <c r="U1247" s="1645"/>
      <c r="V1247" s="1645"/>
      <c r="W1247" s="1645"/>
      <c r="X1247" s="1645"/>
      <c r="Y1247" s="1645"/>
      <c r="Z1247" s="1645"/>
      <c r="AA1247" s="1645"/>
      <c r="AB1247" s="1645"/>
      <c r="AC1247" s="1645"/>
      <c r="AD1247" s="1645"/>
    </row>
    <row r="1248" spans="19:30">
      <c r="S1248" s="1645"/>
      <c r="T1248" s="1645"/>
      <c r="U1248" s="1645"/>
      <c r="V1248" s="1645"/>
      <c r="W1248" s="1645"/>
      <c r="X1248" s="1645"/>
      <c r="Y1248" s="1645"/>
      <c r="Z1248" s="1645"/>
      <c r="AA1248" s="1645"/>
      <c r="AB1248" s="1645"/>
      <c r="AC1248" s="1645"/>
      <c r="AD1248" s="1645"/>
    </row>
    <row r="1249" spans="19:30">
      <c r="S1249" s="1645"/>
      <c r="T1249" s="1645"/>
      <c r="U1249" s="1645"/>
      <c r="V1249" s="1645"/>
      <c r="W1249" s="1645"/>
      <c r="X1249" s="1645"/>
      <c r="Y1249" s="1645"/>
      <c r="Z1249" s="1645"/>
      <c r="AA1249" s="1645"/>
      <c r="AB1249" s="1645"/>
      <c r="AC1249" s="1645"/>
      <c r="AD1249" s="1645"/>
    </row>
    <row r="1250" spans="19:30">
      <c r="S1250" s="1645"/>
      <c r="T1250" s="1645"/>
      <c r="U1250" s="1645"/>
      <c r="V1250" s="1645"/>
      <c r="W1250" s="1645"/>
      <c r="X1250" s="1645"/>
      <c r="Y1250" s="1645"/>
      <c r="Z1250" s="1645"/>
      <c r="AA1250" s="1645"/>
      <c r="AB1250" s="1645"/>
      <c r="AC1250" s="1645"/>
      <c r="AD1250" s="1645"/>
    </row>
    <row r="1251" spans="19:30">
      <c r="S1251" s="1645"/>
      <c r="T1251" s="1645"/>
      <c r="U1251" s="1645"/>
      <c r="V1251" s="1645"/>
      <c r="W1251" s="1645"/>
      <c r="X1251" s="1645"/>
      <c r="Y1251" s="1645"/>
      <c r="Z1251" s="1645"/>
      <c r="AA1251" s="1645"/>
      <c r="AB1251" s="1645"/>
      <c r="AC1251" s="1645"/>
      <c r="AD1251" s="1645"/>
    </row>
    <row r="1252" spans="19:30">
      <c r="S1252" s="1645"/>
      <c r="T1252" s="1645"/>
      <c r="U1252" s="1645"/>
      <c r="V1252" s="1645"/>
      <c r="W1252" s="1645"/>
      <c r="X1252" s="1645"/>
      <c r="Y1252" s="1645"/>
      <c r="Z1252" s="1645"/>
      <c r="AA1252" s="1645"/>
      <c r="AB1252" s="1645"/>
      <c r="AC1252" s="1645"/>
      <c r="AD1252" s="1645"/>
    </row>
    <row r="1253" spans="19:30">
      <c r="S1253" s="1645"/>
      <c r="T1253" s="1645"/>
      <c r="U1253" s="1645"/>
      <c r="V1253" s="1645"/>
      <c r="W1253" s="1645"/>
      <c r="X1253" s="1645"/>
      <c r="Y1253" s="1645"/>
      <c r="Z1253" s="1645"/>
      <c r="AA1253" s="1645"/>
      <c r="AB1253" s="1645"/>
      <c r="AC1253" s="1645"/>
      <c r="AD1253" s="1645"/>
    </row>
    <row r="1254" spans="19:30">
      <c r="S1254" s="1645"/>
      <c r="T1254" s="1645"/>
      <c r="U1254" s="1645"/>
      <c r="V1254" s="1645"/>
      <c r="W1254" s="1645"/>
      <c r="X1254" s="1645"/>
      <c r="Y1254" s="1645"/>
      <c r="Z1254" s="1645"/>
      <c r="AA1254" s="1645"/>
      <c r="AB1254" s="1645"/>
      <c r="AC1254" s="1645"/>
      <c r="AD1254" s="1645"/>
    </row>
    <row r="1255" spans="19:30">
      <c r="S1255" s="1645"/>
      <c r="T1255" s="1645"/>
      <c r="U1255" s="1645"/>
      <c r="V1255" s="1645"/>
      <c r="W1255" s="1645"/>
      <c r="X1255" s="1645"/>
      <c r="Y1255" s="1645"/>
      <c r="Z1255" s="1645"/>
      <c r="AA1255" s="1645"/>
      <c r="AB1255" s="1645"/>
      <c r="AC1255" s="1645"/>
      <c r="AD1255" s="1645"/>
    </row>
    <row r="1256" spans="19:30">
      <c r="S1256" s="1645"/>
      <c r="T1256" s="1645"/>
      <c r="U1256" s="1645"/>
      <c r="V1256" s="1645"/>
      <c r="W1256" s="1645"/>
      <c r="X1256" s="1645"/>
      <c r="Y1256" s="1645"/>
      <c r="Z1256" s="1645"/>
      <c r="AA1256" s="1645"/>
      <c r="AB1256" s="1645"/>
      <c r="AC1256" s="1645"/>
      <c r="AD1256" s="1645"/>
    </row>
    <row r="1257" spans="19:30">
      <c r="S1257" s="1645"/>
      <c r="T1257" s="1645"/>
      <c r="U1257" s="1645"/>
      <c r="V1257" s="1645"/>
      <c r="W1257" s="1645"/>
      <c r="X1257" s="1645"/>
      <c r="Y1257" s="1645"/>
      <c r="Z1257" s="1645"/>
      <c r="AA1257" s="1645"/>
      <c r="AB1257" s="1645"/>
      <c r="AC1257" s="1645"/>
      <c r="AD1257" s="1645"/>
    </row>
    <row r="1258" spans="19:30">
      <c r="S1258" s="1645"/>
      <c r="T1258" s="1645"/>
      <c r="U1258" s="1645"/>
      <c r="V1258" s="1645"/>
      <c r="W1258" s="1645"/>
      <c r="X1258" s="1645"/>
      <c r="Y1258" s="1645"/>
      <c r="Z1258" s="1645"/>
      <c r="AA1258" s="1645"/>
      <c r="AB1258" s="1645"/>
      <c r="AC1258" s="1645"/>
      <c r="AD1258" s="1645"/>
    </row>
    <row r="1259" spans="19:30">
      <c r="S1259" s="1645"/>
      <c r="T1259" s="1645"/>
      <c r="U1259" s="1645"/>
      <c r="V1259" s="1645"/>
      <c r="W1259" s="1645"/>
      <c r="X1259" s="1645"/>
      <c r="Y1259" s="1645"/>
      <c r="Z1259" s="1645"/>
      <c r="AA1259" s="1645"/>
      <c r="AB1259" s="1645"/>
      <c r="AC1259" s="1645"/>
      <c r="AD1259" s="1645"/>
    </row>
    <row r="1260" spans="19:30">
      <c r="S1260" s="1645"/>
      <c r="T1260" s="1645"/>
      <c r="U1260" s="1645"/>
      <c r="V1260" s="1645"/>
      <c r="W1260" s="1645"/>
      <c r="X1260" s="1645"/>
      <c r="Y1260" s="1645"/>
      <c r="Z1260" s="1645"/>
      <c r="AA1260" s="1645"/>
      <c r="AB1260" s="1645"/>
      <c r="AC1260" s="1645"/>
      <c r="AD1260" s="1645"/>
    </row>
    <row r="1261" spans="19:30">
      <c r="S1261" s="1645"/>
      <c r="T1261" s="1645"/>
      <c r="U1261" s="1645"/>
      <c r="V1261" s="1645"/>
      <c r="W1261" s="1645"/>
      <c r="X1261" s="1645"/>
      <c r="Y1261" s="1645"/>
      <c r="Z1261" s="1645"/>
      <c r="AA1261" s="1645"/>
      <c r="AB1261" s="1645"/>
      <c r="AC1261" s="1645"/>
      <c r="AD1261" s="1645"/>
    </row>
    <row r="1262" spans="19:30">
      <c r="S1262" s="1645"/>
      <c r="T1262" s="1645"/>
      <c r="U1262" s="1645"/>
      <c r="V1262" s="1645"/>
      <c r="W1262" s="1645"/>
      <c r="X1262" s="1645"/>
      <c r="Y1262" s="1645"/>
      <c r="Z1262" s="1645"/>
      <c r="AA1262" s="1645"/>
      <c r="AB1262" s="1645"/>
      <c r="AC1262" s="1645"/>
      <c r="AD1262" s="1645"/>
    </row>
    <row r="1263" spans="19:30">
      <c r="S1263" s="1645"/>
      <c r="T1263" s="1645"/>
      <c r="U1263" s="1645"/>
      <c r="V1263" s="1645"/>
      <c r="W1263" s="1645"/>
      <c r="X1263" s="1645"/>
      <c r="Y1263" s="1645"/>
      <c r="Z1263" s="1645"/>
      <c r="AA1263" s="1645"/>
      <c r="AB1263" s="1645"/>
      <c r="AC1263" s="1645"/>
      <c r="AD1263" s="1645"/>
    </row>
    <row r="1264" spans="19:30">
      <c r="S1264" s="1645"/>
      <c r="T1264" s="1645"/>
      <c r="U1264" s="1645"/>
      <c r="V1264" s="1645"/>
      <c r="W1264" s="1645"/>
      <c r="X1264" s="1645"/>
      <c r="Y1264" s="1645"/>
      <c r="Z1264" s="1645"/>
      <c r="AA1264" s="1645"/>
      <c r="AB1264" s="1645"/>
      <c r="AC1264" s="1645"/>
      <c r="AD1264" s="1645"/>
    </row>
    <row r="1265" spans="19:30">
      <c r="S1265" s="1645"/>
      <c r="T1265" s="1645"/>
      <c r="U1265" s="1645"/>
      <c r="V1265" s="1645"/>
      <c r="W1265" s="1645"/>
      <c r="X1265" s="1645"/>
      <c r="Y1265" s="1645"/>
      <c r="Z1265" s="1645"/>
      <c r="AA1265" s="1645"/>
      <c r="AB1265" s="1645"/>
      <c r="AC1265" s="1645"/>
      <c r="AD1265" s="1645"/>
    </row>
    <row r="1266" spans="19:30">
      <c r="S1266" s="1645"/>
      <c r="T1266" s="1645"/>
      <c r="U1266" s="1645"/>
      <c r="V1266" s="1645"/>
      <c r="W1266" s="1645"/>
      <c r="X1266" s="1645"/>
      <c r="Y1266" s="1645"/>
      <c r="Z1266" s="1645"/>
      <c r="AA1266" s="1645"/>
      <c r="AB1266" s="1645"/>
      <c r="AC1266" s="1645"/>
      <c r="AD1266" s="1645"/>
    </row>
    <row r="1267" spans="19:30">
      <c r="S1267" s="1645"/>
      <c r="T1267" s="1645"/>
      <c r="U1267" s="1645"/>
      <c r="V1267" s="1645"/>
      <c r="W1267" s="1645"/>
      <c r="X1267" s="1645"/>
      <c r="Y1267" s="1645"/>
      <c r="Z1267" s="1645"/>
      <c r="AA1267" s="1645"/>
      <c r="AB1267" s="1645"/>
      <c r="AC1267" s="1645"/>
      <c r="AD1267" s="1645"/>
    </row>
    <row r="1268" spans="19:30">
      <c r="S1268" s="1645"/>
      <c r="T1268" s="1645"/>
      <c r="U1268" s="1645"/>
      <c r="V1268" s="1645"/>
      <c r="W1268" s="1645"/>
      <c r="X1268" s="1645"/>
      <c r="Y1268" s="1645"/>
      <c r="Z1268" s="1645"/>
      <c r="AA1268" s="1645"/>
      <c r="AB1268" s="1645"/>
      <c r="AC1268" s="1645"/>
      <c r="AD1268" s="1645"/>
    </row>
    <row r="1269" spans="19:30">
      <c r="S1269" s="1645"/>
      <c r="T1269" s="1645"/>
      <c r="U1269" s="1645"/>
      <c r="V1269" s="1645"/>
      <c r="W1269" s="1645"/>
      <c r="X1269" s="1645"/>
      <c r="Y1269" s="1645"/>
      <c r="Z1269" s="1645"/>
      <c r="AA1269" s="1645"/>
      <c r="AB1269" s="1645"/>
      <c r="AC1269" s="1645"/>
      <c r="AD1269" s="1645"/>
    </row>
    <row r="1270" spans="19:30">
      <c r="S1270" s="1645"/>
      <c r="T1270" s="1645"/>
      <c r="U1270" s="1645"/>
      <c r="V1270" s="1645"/>
      <c r="W1270" s="1645"/>
      <c r="X1270" s="1645"/>
      <c r="Y1270" s="1645"/>
      <c r="Z1270" s="1645"/>
      <c r="AA1270" s="1645"/>
      <c r="AB1270" s="1645"/>
      <c r="AC1270" s="1645"/>
      <c r="AD1270" s="1645"/>
    </row>
    <row r="1271" spans="19:30">
      <c r="S1271" s="1645"/>
      <c r="T1271" s="1645"/>
      <c r="U1271" s="1645"/>
      <c r="V1271" s="1645"/>
      <c r="W1271" s="1645"/>
      <c r="X1271" s="1645"/>
      <c r="Y1271" s="1645"/>
      <c r="Z1271" s="1645"/>
      <c r="AA1271" s="1645"/>
      <c r="AB1271" s="1645"/>
      <c r="AC1271" s="1645"/>
      <c r="AD1271" s="1645"/>
    </row>
    <row r="1272" spans="19:30">
      <c r="S1272" s="1645"/>
      <c r="T1272" s="1645"/>
      <c r="U1272" s="1645"/>
      <c r="V1272" s="1645"/>
      <c r="W1272" s="1645"/>
      <c r="X1272" s="1645"/>
      <c r="Y1272" s="1645"/>
      <c r="Z1272" s="1645"/>
      <c r="AA1272" s="1645"/>
      <c r="AB1272" s="1645"/>
      <c r="AC1272" s="1645"/>
      <c r="AD1272" s="1645"/>
    </row>
    <row r="1273" spans="19:30">
      <c r="S1273" s="1645"/>
      <c r="T1273" s="1645"/>
      <c r="U1273" s="1645"/>
      <c r="V1273" s="1645"/>
      <c r="W1273" s="1645"/>
      <c r="X1273" s="1645"/>
      <c r="Y1273" s="1645"/>
      <c r="Z1273" s="1645"/>
      <c r="AA1273" s="1645"/>
      <c r="AB1273" s="1645"/>
      <c r="AC1273" s="1645"/>
      <c r="AD1273" s="1645"/>
    </row>
    <row r="1274" spans="19:30">
      <c r="S1274" s="1645"/>
      <c r="T1274" s="1645"/>
      <c r="U1274" s="1645"/>
      <c r="V1274" s="1645"/>
      <c r="W1274" s="1645"/>
      <c r="X1274" s="1645"/>
      <c r="Y1274" s="1645"/>
      <c r="Z1274" s="1645"/>
      <c r="AA1274" s="1645"/>
      <c r="AB1274" s="1645"/>
      <c r="AC1274" s="1645"/>
      <c r="AD1274" s="1645"/>
    </row>
    <row r="1275" spans="19:30">
      <c r="S1275" s="1645"/>
      <c r="T1275" s="1645"/>
      <c r="U1275" s="1645"/>
      <c r="V1275" s="1645"/>
      <c r="W1275" s="1645"/>
      <c r="X1275" s="1645"/>
      <c r="Y1275" s="1645"/>
      <c r="Z1275" s="1645"/>
      <c r="AA1275" s="1645"/>
      <c r="AB1275" s="1645"/>
      <c r="AC1275" s="1645"/>
      <c r="AD1275" s="1645"/>
    </row>
    <row r="1276" spans="19:30">
      <c r="S1276" s="1645"/>
      <c r="T1276" s="1645"/>
      <c r="U1276" s="1645"/>
      <c r="V1276" s="1645"/>
      <c r="W1276" s="1645"/>
      <c r="X1276" s="1645"/>
      <c r="Y1276" s="1645"/>
      <c r="Z1276" s="1645"/>
      <c r="AA1276" s="1645"/>
      <c r="AB1276" s="1645"/>
      <c r="AC1276" s="1645"/>
      <c r="AD1276" s="1645"/>
    </row>
    <row r="1277" spans="19:30">
      <c r="S1277" s="1645"/>
      <c r="T1277" s="1645"/>
      <c r="U1277" s="1645"/>
      <c r="V1277" s="1645"/>
      <c r="W1277" s="1645"/>
      <c r="X1277" s="1645"/>
      <c r="Y1277" s="1645"/>
      <c r="Z1277" s="1645"/>
      <c r="AA1277" s="1645"/>
      <c r="AB1277" s="1645"/>
      <c r="AC1277" s="1645"/>
      <c r="AD1277" s="1645"/>
    </row>
    <row r="1278" spans="19:30">
      <c r="S1278" s="1645"/>
      <c r="T1278" s="1645"/>
      <c r="U1278" s="1645"/>
      <c r="V1278" s="1645"/>
      <c r="W1278" s="1645"/>
      <c r="X1278" s="1645"/>
      <c r="Y1278" s="1645"/>
      <c r="Z1278" s="1645"/>
      <c r="AA1278" s="1645"/>
      <c r="AB1278" s="1645"/>
      <c r="AC1278" s="1645"/>
      <c r="AD1278" s="1645"/>
    </row>
    <row r="1279" spans="19:30">
      <c r="S1279" s="1645"/>
      <c r="T1279" s="1645"/>
      <c r="U1279" s="1645"/>
      <c r="V1279" s="1645"/>
      <c r="W1279" s="1645"/>
      <c r="X1279" s="1645"/>
      <c r="Y1279" s="1645"/>
      <c r="Z1279" s="1645"/>
      <c r="AA1279" s="1645"/>
      <c r="AB1279" s="1645"/>
      <c r="AC1279" s="1645"/>
      <c r="AD1279" s="1645"/>
    </row>
    <row r="1280" spans="19:30">
      <c r="S1280" s="1645"/>
      <c r="T1280" s="1645"/>
      <c r="U1280" s="1645"/>
      <c r="V1280" s="1645"/>
      <c r="W1280" s="1645"/>
      <c r="X1280" s="1645"/>
      <c r="Y1280" s="1645"/>
      <c r="Z1280" s="1645"/>
      <c r="AA1280" s="1645"/>
      <c r="AB1280" s="1645"/>
      <c r="AC1280" s="1645"/>
      <c r="AD1280" s="1645"/>
    </row>
    <row r="1281" spans="19:30">
      <c r="S1281" s="1645"/>
      <c r="T1281" s="1645"/>
      <c r="U1281" s="1645"/>
      <c r="V1281" s="1645"/>
      <c r="W1281" s="1645"/>
      <c r="X1281" s="1645"/>
      <c r="Y1281" s="1645"/>
      <c r="Z1281" s="1645"/>
      <c r="AA1281" s="1645"/>
      <c r="AB1281" s="1645"/>
      <c r="AC1281" s="1645"/>
      <c r="AD1281" s="1645"/>
    </row>
    <row r="1282" spans="19:30">
      <c r="S1282" s="1645"/>
      <c r="T1282" s="1645"/>
      <c r="U1282" s="1645"/>
      <c r="V1282" s="1645"/>
      <c r="W1282" s="1645"/>
      <c r="X1282" s="1645"/>
      <c r="Y1282" s="1645"/>
      <c r="Z1282" s="1645"/>
      <c r="AA1282" s="1645"/>
      <c r="AB1282" s="1645"/>
      <c r="AC1282" s="1645"/>
      <c r="AD1282" s="1645"/>
    </row>
    <row r="1283" spans="19:30">
      <c r="S1283" s="1645"/>
      <c r="T1283" s="1645"/>
      <c r="U1283" s="1645"/>
      <c r="V1283" s="1645"/>
      <c r="W1283" s="1645"/>
      <c r="X1283" s="1645"/>
      <c r="Y1283" s="1645"/>
      <c r="Z1283" s="1645"/>
      <c r="AA1283" s="1645"/>
      <c r="AB1283" s="1645"/>
      <c r="AC1283" s="1645"/>
      <c r="AD1283" s="1645"/>
    </row>
    <row r="1284" spans="19:30">
      <c r="S1284" s="1645"/>
      <c r="T1284" s="1645"/>
      <c r="U1284" s="1645"/>
      <c r="V1284" s="1645"/>
      <c r="W1284" s="1645"/>
      <c r="X1284" s="1645"/>
      <c r="Y1284" s="1645"/>
      <c r="Z1284" s="1645"/>
      <c r="AA1284" s="1645"/>
      <c r="AB1284" s="1645"/>
      <c r="AC1284" s="1645"/>
      <c r="AD1284" s="1645"/>
    </row>
    <row r="1285" spans="19:30">
      <c r="S1285" s="1645"/>
      <c r="T1285" s="1645"/>
      <c r="U1285" s="1645"/>
      <c r="V1285" s="1645"/>
      <c r="W1285" s="1645"/>
      <c r="X1285" s="1645"/>
      <c r="Y1285" s="1645"/>
      <c r="Z1285" s="1645"/>
      <c r="AA1285" s="1645"/>
      <c r="AB1285" s="1645"/>
      <c r="AC1285" s="1645"/>
      <c r="AD1285" s="1645"/>
    </row>
    <row r="1286" spans="19:30">
      <c r="S1286" s="1645"/>
      <c r="T1286" s="1645"/>
      <c r="U1286" s="1645"/>
      <c r="V1286" s="1645"/>
      <c r="W1286" s="1645"/>
      <c r="X1286" s="1645"/>
      <c r="Y1286" s="1645"/>
      <c r="Z1286" s="1645"/>
      <c r="AA1286" s="1645"/>
      <c r="AB1286" s="1645"/>
      <c r="AC1286" s="1645"/>
      <c r="AD1286" s="1645"/>
    </row>
    <row r="1287" spans="19:30">
      <c r="S1287" s="1645"/>
      <c r="T1287" s="1645"/>
      <c r="U1287" s="1645"/>
      <c r="V1287" s="1645"/>
      <c r="W1287" s="1645"/>
      <c r="X1287" s="1645"/>
      <c r="Y1287" s="1645"/>
      <c r="Z1287" s="1645"/>
      <c r="AA1287" s="1645"/>
      <c r="AB1287" s="1645"/>
      <c r="AC1287" s="1645"/>
      <c r="AD1287" s="1645"/>
    </row>
    <row r="1288" spans="19:30">
      <c r="S1288" s="1645"/>
      <c r="T1288" s="1645"/>
      <c r="U1288" s="1645"/>
      <c r="V1288" s="1645"/>
      <c r="W1288" s="1645"/>
      <c r="X1288" s="1645"/>
      <c r="Y1288" s="1645"/>
      <c r="Z1288" s="1645"/>
      <c r="AA1288" s="1645"/>
      <c r="AB1288" s="1645"/>
      <c r="AC1288" s="1645"/>
      <c r="AD1288" s="1645"/>
    </row>
    <row r="1289" spans="19:30">
      <c r="S1289" s="1645"/>
      <c r="T1289" s="1645"/>
      <c r="U1289" s="1645"/>
      <c r="V1289" s="1645"/>
      <c r="W1289" s="1645"/>
      <c r="X1289" s="1645"/>
      <c r="Y1289" s="1645"/>
      <c r="Z1289" s="1645"/>
      <c r="AA1289" s="1645"/>
      <c r="AB1289" s="1645"/>
      <c r="AC1289" s="1645"/>
      <c r="AD1289" s="1645"/>
    </row>
    <row r="1290" spans="19:30">
      <c r="S1290" s="1645"/>
      <c r="T1290" s="1645"/>
      <c r="U1290" s="1645"/>
      <c r="V1290" s="1645"/>
      <c r="W1290" s="1645"/>
      <c r="X1290" s="1645"/>
      <c r="Y1290" s="1645"/>
      <c r="Z1290" s="1645"/>
      <c r="AA1290" s="1645"/>
      <c r="AB1290" s="1645"/>
      <c r="AC1290" s="1645"/>
      <c r="AD1290" s="1645"/>
    </row>
    <row r="1291" spans="19:30">
      <c r="S1291" s="1645"/>
      <c r="T1291" s="1645"/>
      <c r="U1291" s="1645"/>
      <c r="V1291" s="1645"/>
      <c r="W1291" s="1645"/>
      <c r="X1291" s="1645"/>
      <c r="Y1291" s="1645"/>
      <c r="Z1291" s="1645"/>
      <c r="AA1291" s="1645"/>
      <c r="AB1291" s="1645"/>
      <c r="AC1291" s="1645"/>
      <c r="AD1291" s="1645"/>
    </row>
    <row r="1292" spans="19:30">
      <c r="S1292" s="1645"/>
      <c r="T1292" s="1645"/>
      <c r="U1292" s="1645"/>
      <c r="V1292" s="1645"/>
      <c r="W1292" s="1645"/>
      <c r="X1292" s="1645"/>
      <c r="Y1292" s="1645"/>
      <c r="Z1292" s="1645"/>
      <c r="AA1292" s="1645"/>
      <c r="AB1292" s="1645"/>
      <c r="AC1292" s="1645"/>
      <c r="AD1292" s="1645"/>
    </row>
    <row r="1293" spans="19:30">
      <c r="S1293" s="1645"/>
      <c r="T1293" s="1645"/>
      <c r="U1293" s="1645"/>
      <c r="V1293" s="1645"/>
      <c r="W1293" s="1645"/>
      <c r="X1293" s="1645"/>
      <c r="Y1293" s="1645"/>
      <c r="Z1293" s="1645"/>
      <c r="AA1293" s="1645"/>
      <c r="AB1293" s="1645"/>
      <c r="AC1293" s="1645"/>
      <c r="AD1293" s="1645"/>
    </row>
    <row r="1294" spans="19:30">
      <c r="S1294" s="1645"/>
      <c r="T1294" s="1645"/>
      <c r="U1294" s="1645"/>
      <c r="V1294" s="1645"/>
      <c r="W1294" s="1645"/>
      <c r="X1294" s="1645"/>
      <c r="Y1294" s="1645"/>
      <c r="Z1294" s="1645"/>
      <c r="AA1294" s="1645"/>
      <c r="AB1294" s="1645"/>
      <c r="AC1294" s="1645"/>
      <c r="AD1294" s="1645"/>
    </row>
    <row r="1295" spans="19:30">
      <c r="S1295" s="1645"/>
      <c r="T1295" s="1645"/>
      <c r="U1295" s="1645"/>
      <c r="V1295" s="1645"/>
      <c r="W1295" s="1645"/>
      <c r="X1295" s="1645"/>
      <c r="Y1295" s="1645"/>
      <c r="Z1295" s="1645"/>
      <c r="AA1295" s="1645"/>
      <c r="AB1295" s="1645"/>
      <c r="AC1295" s="1645"/>
      <c r="AD1295" s="1645"/>
    </row>
    <row r="1296" spans="19:30">
      <c r="S1296" s="1645"/>
      <c r="T1296" s="1645"/>
      <c r="U1296" s="1645"/>
      <c r="V1296" s="1645"/>
      <c r="W1296" s="1645"/>
      <c r="X1296" s="1645"/>
      <c r="Y1296" s="1645"/>
      <c r="Z1296" s="1645"/>
      <c r="AA1296" s="1645"/>
      <c r="AB1296" s="1645"/>
      <c r="AC1296" s="1645"/>
      <c r="AD1296" s="1645"/>
    </row>
    <row r="1297" spans="19:30">
      <c r="S1297" s="1645"/>
      <c r="T1297" s="1645"/>
      <c r="U1297" s="1645"/>
      <c r="V1297" s="1645"/>
      <c r="W1297" s="1645"/>
      <c r="X1297" s="1645"/>
      <c r="Y1297" s="1645"/>
      <c r="Z1297" s="1645"/>
      <c r="AA1297" s="1645"/>
      <c r="AB1297" s="1645"/>
      <c r="AC1297" s="1645"/>
      <c r="AD1297" s="1645"/>
    </row>
    <row r="1298" spans="19:30">
      <c r="S1298" s="1645"/>
      <c r="T1298" s="1645"/>
      <c r="U1298" s="1645"/>
      <c r="V1298" s="1645"/>
      <c r="W1298" s="1645"/>
      <c r="X1298" s="1645"/>
      <c r="Y1298" s="1645"/>
      <c r="Z1298" s="1645"/>
      <c r="AA1298" s="1645"/>
      <c r="AB1298" s="1645"/>
      <c r="AC1298" s="1645"/>
      <c r="AD1298" s="1645"/>
    </row>
    <row r="1299" spans="19:30">
      <c r="S1299" s="1645"/>
      <c r="T1299" s="1645"/>
      <c r="U1299" s="1645"/>
      <c r="V1299" s="1645"/>
      <c r="W1299" s="1645"/>
      <c r="X1299" s="1645"/>
      <c r="Y1299" s="1645"/>
      <c r="Z1299" s="1645"/>
      <c r="AA1299" s="1645"/>
      <c r="AB1299" s="1645"/>
      <c r="AC1299" s="1645"/>
      <c r="AD1299" s="1645"/>
    </row>
    <row r="1300" spans="19:30">
      <c r="S1300" s="1645"/>
      <c r="T1300" s="1645"/>
      <c r="U1300" s="1645"/>
      <c r="V1300" s="1645"/>
      <c r="W1300" s="1645"/>
      <c r="X1300" s="1645"/>
      <c r="Y1300" s="1645"/>
      <c r="Z1300" s="1645"/>
      <c r="AA1300" s="1645"/>
      <c r="AB1300" s="1645"/>
      <c r="AC1300" s="1645"/>
      <c r="AD1300" s="1645"/>
    </row>
    <row r="1301" spans="19:30">
      <c r="S1301" s="1645"/>
      <c r="T1301" s="1645"/>
      <c r="U1301" s="1645"/>
      <c r="V1301" s="1645"/>
      <c r="W1301" s="1645"/>
      <c r="X1301" s="1645"/>
      <c r="Y1301" s="1645"/>
      <c r="Z1301" s="1645"/>
      <c r="AA1301" s="1645"/>
      <c r="AB1301" s="1645"/>
      <c r="AC1301" s="1645"/>
      <c r="AD1301" s="1645"/>
    </row>
    <row r="1302" spans="19:30">
      <c r="S1302" s="1645"/>
      <c r="T1302" s="1645"/>
      <c r="U1302" s="1645"/>
      <c r="V1302" s="1645"/>
      <c r="W1302" s="1645"/>
      <c r="X1302" s="1645"/>
      <c r="Y1302" s="1645"/>
      <c r="Z1302" s="1645"/>
      <c r="AA1302" s="1645"/>
      <c r="AB1302" s="1645"/>
      <c r="AC1302" s="1645"/>
      <c r="AD1302" s="1645"/>
    </row>
    <row r="1303" spans="19:30">
      <c r="S1303" s="1645"/>
      <c r="T1303" s="1645"/>
      <c r="U1303" s="1645"/>
      <c r="V1303" s="1645"/>
      <c r="W1303" s="1645"/>
      <c r="X1303" s="1645"/>
      <c r="Y1303" s="1645"/>
      <c r="Z1303" s="1645"/>
      <c r="AA1303" s="1645"/>
      <c r="AB1303" s="1645"/>
      <c r="AC1303" s="1645"/>
      <c r="AD1303" s="1645"/>
    </row>
    <row r="1304" spans="19:30">
      <c r="S1304" s="1645"/>
      <c r="T1304" s="1645"/>
      <c r="U1304" s="1645"/>
      <c r="V1304" s="1645"/>
      <c r="W1304" s="1645"/>
      <c r="X1304" s="1645"/>
      <c r="Y1304" s="1645"/>
      <c r="Z1304" s="1645"/>
      <c r="AA1304" s="1645"/>
      <c r="AB1304" s="1645"/>
      <c r="AC1304" s="1645"/>
      <c r="AD1304" s="1645"/>
    </row>
    <row r="1305" spans="19:30">
      <c r="S1305" s="1645"/>
      <c r="T1305" s="1645"/>
      <c r="U1305" s="1645"/>
      <c r="V1305" s="1645"/>
      <c r="W1305" s="1645"/>
      <c r="X1305" s="1645"/>
      <c r="Y1305" s="1645"/>
      <c r="Z1305" s="1645"/>
      <c r="AA1305" s="1645"/>
      <c r="AB1305" s="1645"/>
      <c r="AC1305" s="1645"/>
      <c r="AD1305" s="1645"/>
    </row>
    <row r="1306" spans="19:30">
      <c r="S1306" s="1645"/>
      <c r="T1306" s="1645"/>
      <c r="U1306" s="1645"/>
      <c r="V1306" s="1645"/>
      <c r="W1306" s="1645"/>
      <c r="X1306" s="1645"/>
      <c r="Y1306" s="1645"/>
      <c r="Z1306" s="1645"/>
      <c r="AA1306" s="1645"/>
      <c r="AB1306" s="1645"/>
      <c r="AC1306" s="1645"/>
      <c r="AD1306" s="1645"/>
    </row>
    <row r="1307" spans="19:30">
      <c r="S1307" s="1645"/>
      <c r="T1307" s="1645"/>
      <c r="U1307" s="1645"/>
      <c r="V1307" s="1645"/>
      <c r="W1307" s="1645"/>
      <c r="X1307" s="1645"/>
      <c r="Y1307" s="1645"/>
      <c r="Z1307" s="1645"/>
      <c r="AA1307" s="1645"/>
      <c r="AB1307" s="1645"/>
      <c r="AC1307" s="1645"/>
      <c r="AD1307" s="1645"/>
    </row>
    <row r="1308" spans="19:30">
      <c r="S1308" s="1645"/>
      <c r="T1308" s="1645"/>
      <c r="U1308" s="1645"/>
      <c r="V1308" s="1645"/>
      <c r="W1308" s="1645"/>
      <c r="X1308" s="1645"/>
      <c r="Y1308" s="1645"/>
      <c r="Z1308" s="1645"/>
      <c r="AA1308" s="1645"/>
      <c r="AB1308" s="1645"/>
      <c r="AC1308" s="1645"/>
      <c r="AD1308" s="1645"/>
    </row>
    <row r="1309" spans="19:30">
      <c r="S1309" s="1645"/>
      <c r="T1309" s="1645"/>
      <c r="U1309" s="1645"/>
      <c r="V1309" s="1645"/>
      <c r="W1309" s="1645"/>
      <c r="X1309" s="1645"/>
      <c r="Y1309" s="1645"/>
      <c r="Z1309" s="1645"/>
      <c r="AA1309" s="1645"/>
      <c r="AB1309" s="1645"/>
      <c r="AC1309" s="1645"/>
      <c r="AD1309" s="1645"/>
    </row>
    <row r="1310" spans="19:30">
      <c r="S1310" s="1645"/>
      <c r="T1310" s="1645"/>
      <c r="U1310" s="1645"/>
      <c r="V1310" s="1645"/>
      <c r="W1310" s="1645"/>
      <c r="X1310" s="1645"/>
      <c r="Y1310" s="1645"/>
      <c r="Z1310" s="1645"/>
      <c r="AA1310" s="1645"/>
      <c r="AB1310" s="1645"/>
      <c r="AC1310" s="1645"/>
      <c r="AD1310" s="1645"/>
    </row>
    <row r="1311" spans="19:30">
      <c r="S1311" s="1645"/>
      <c r="T1311" s="1645"/>
      <c r="U1311" s="1645"/>
      <c r="V1311" s="1645"/>
      <c r="W1311" s="1645"/>
      <c r="X1311" s="1645"/>
      <c r="Y1311" s="1645"/>
      <c r="Z1311" s="1645"/>
      <c r="AA1311" s="1645"/>
      <c r="AB1311" s="1645"/>
      <c r="AC1311" s="1645"/>
      <c r="AD1311" s="1645"/>
    </row>
    <row r="1312" spans="19:30">
      <c r="S1312" s="1645"/>
      <c r="T1312" s="1645"/>
      <c r="U1312" s="1645"/>
      <c r="V1312" s="1645"/>
      <c r="W1312" s="1645"/>
      <c r="X1312" s="1645"/>
      <c r="Y1312" s="1645"/>
      <c r="Z1312" s="1645"/>
      <c r="AA1312" s="1645"/>
      <c r="AB1312" s="1645"/>
      <c r="AC1312" s="1645"/>
      <c r="AD1312" s="1645"/>
    </row>
    <row r="1313" spans="19:30">
      <c r="S1313" s="1645"/>
      <c r="T1313" s="1645"/>
      <c r="U1313" s="1645"/>
      <c r="V1313" s="1645"/>
      <c r="W1313" s="1645"/>
      <c r="X1313" s="1645"/>
      <c r="Y1313" s="1645"/>
      <c r="Z1313" s="1645"/>
      <c r="AA1313" s="1645"/>
      <c r="AB1313" s="1645"/>
      <c r="AC1313" s="1645"/>
      <c r="AD1313" s="1645"/>
    </row>
    <row r="1314" spans="19:30">
      <c r="S1314" s="1645"/>
      <c r="T1314" s="1645"/>
      <c r="U1314" s="1645"/>
      <c r="V1314" s="1645"/>
      <c r="W1314" s="1645"/>
      <c r="X1314" s="1645"/>
      <c r="Y1314" s="1645"/>
      <c r="Z1314" s="1645"/>
      <c r="AA1314" s="1645"/>
      <c r="AB1314" s="1645"/>
      <c r="AC1314" s="1645"/>
      <c r="AD1314" s="1645"/>
    </row>
    <row r="1315" spans="19:30">
      <c r="S1315" s="1645"/>
      <c r="T1315" s="1645"/>
      <c r="U1315" s="1645"/>
      <c r="V1315" s="1645"/>
      <c r="W1315" s="1645"/>
      <c r="X1315" s="1645"/>
      <c r="Y1315" s="1645"/>
      <c r="Z1315" s="1645"/>
      <c r="AA1315" s="1645"/>
      <c r="AB1315" s="1645"/>
      <c r="AC1315" s="1645"/>
      <c r="AD1315" s="1645"/>
    </row>
    <row r="1316" spans="19:30">
      <c r="S1316" s="1645"/>
      <c r="T1316" s="1645"/>
      <c r="U1316" s="1645"/>
      <c r="V1316" s="1645"/>
      <c r="W1316" s="1645"/>
      <c r="X1316" s="1645"/>
      <c r="Y1316" s="1645"/>
      <c r="Z1316" s="1645"/>
      <c r="AA1316" s="1645"/>
      <c r="AB1316" s="1645"/>
      <c r="AC1316" s="1645"/>
      <c r="AD1316" s="1645"/>
    </row>
    <row r="1317" spans="19:30">
      <c r="S1317" s="1645"/>
      <c r="T1317" s="1645"/>
      <c r="U1317" s="1645"/>
      <c r="V1317" s="1645"/>
      <c r="W1317" s="1645"/>
      <c r="X1317" s="1645"/>
      <c r="Y1317" s="1645"/>
      <c r="Z1317" s="1645"/>
      <c r="AA1317" s="1645"/>
      <c r="AB1317" s="1645"/>
      <c r="AC1317" s="1645"/>
      <c r="AD1317" s="1645"/>
    </row>
    <row r="1318" spans="19:30">
      <c r="S1318" s="1645"/>
      <c r="T1318" s="1645"/>
      <c r="U1318" s="1645"/>
      <c r="V1318" s="1645"/>
      <c r="W1318" s="1645"/>
      <c r="X1318" s="1645"/>
      <c r="Y1318" s="1645"/>
      <c r="Z1318" s="1645"/>
      <c r="AA1318" s="1645"/>
      <c r="AB1318" s="1645"/>
      <c r="AC1318" s="1645"/>
      <c r="AD1318" s="1645"/>
    </row>
    <row r="1319" spans="19:30">
      <c r="S1319" s="1645"/>
      <c r="T1319" s="1645"/>
      <c r="U1319" s="1645"/>
      <c r="V1319" s="1645"/>
      <c r="W1319" s="1645"/>
      <c r="X1319" s="1645"/>
      <c r="Y1319" s="1645"/>
      <c r="Z1319" s="1645"/>
      <c r="AA1319" s="1645"/>
      <c r="AB1319" s="1645"/>
      <c r="AC1319" s="1645"/>
      <c r="AD1319" s="1645"/>
    </row>
    <row r="1320" spans="19:30">
      <c r="S1320" s="1645"/>
      <c r="T1320" s="1645"/>
      <c r="U1320" s="1645"/>
      <c r="V1320" s="1645"/>
      <c r="W1320" s="1645"/>
      <c r="X1320" s="1645"/>
      <c r="Y1320" s="1645"/>
      <c r="Z1320" s="1645"/>
      <c r="AA1320" s="1645"/>
      <c r="AB1320" s="1645"/>
      <c r="AC1320" s="1645"/>
      <c r="AD1320" s="1645"/>
    </row>
    <row r="1321" spans="19:30">
      <c r="S1321" s="1645"/>
      <c r="T1321" s="1645"/>
      <c r="U1321" s="1645"/>
      <c r="V1321" s="1645"/>
      <c r="W1321" s="1645"/>
      <c r="X1321" s="1645"/>
      <c r="Y1321" s="1645"/>
      <c r="Z1321" s="1645"/>
      <c r="AA1321" s="1645"/>
      <c r="AB1321" s="1645"/>
      <c r="AC1321" s="1645"/>
      <c r="AD1321" s="1645"/>
    </row>
    <row r="1322" spans="19:30">
      <c r="S1322" s="1645"/>
      <c r="T1322" s="1645"/>
      <c r="U1322" s="1645"/>
      <c r="V1322" s="1645"/>
      <c r="W1322" s="1645"/>
      <c r="X1322" s="1645"/>
      <c r="Y1322" s="1645"/>
      <c r="Z1322" s="1645"/>
      <c r="AA1322" s="1645"/>
      <c r="AB1322" s="1645"/>
      <c r="AC1322" s="1645"/>
      <c r="AD1322" s="1645"/>
    </row>
    <row r="1323" spans="19:30">
      <c r="S1323" s="1645"/>
      <c r="T1323" s="1645"/>
      <c r="U1323" s="1645"/>
      <c r="V1323" s="1645"/>
      <c r="W1323" s="1645"/>
      <c r="X1323" s="1645"/>
      <c r="Y1323" s="1645"/>
      <c r="Z1323" s="1645"/>
      <c r="AA1323" s="1645"/>
      <c r="AB1323" s="1645"/>
      <c r="AC1323" s="1645"/>
      <c r="AD1323" s="1645"/>
    </row>
    <row r="1324" spans="19:30">
      <c r="S1324" s="1645"/>
      <c r="T1324" s="1645"/>
      <c r="U1324" s="1645"/>
      <c r="V1324" s="1645"/>
      <c r="W1324" s="1645"/>
      <c r="X1324" s="1645"/>
      <c r="Y1324" s="1645"/>
      <c r="Z1324" s="1645"/>
      <c r="AA1324" s="1645"/>
      <c r="AB1324" s="1645"/>
      <c r="AC1324" s="1645"/>
      <c r="AD1324" s="1645"/>
    </row>
    <row r="1325" spans="19:30">
      <c r="S1325" s="1645"/>
      <c r="T1325" s="1645"/>
      <c r="U1325" s="1645"/>
      <c r="V1325" s="1645"/>
      <c r="W1325" s="1645"/>
      <c r="X1325" s="1645"/>
      <c r="Y1325" s="1645"/>
      <c r="Z1325" s="1645"/>
      <c r="AA1325" s="1645"/>
      <c r="AB1325" s="1645"/>
      <c r="AC1325" s="1645"/>
      <c r="AD1325" s="1645"/>
    </row>
    <row r="1326" spans="19:30">
      <c r="S1326" s="1645"/>
      <c r="T1326" s="1645"/>
      <c r="U1326" s="1645"/>
      <c r="V1326" s="1645"/>
      <c r="W1326" s="1645"/>
      <c r="X1326" s="1645"/>
      <c r="Y1326" s="1645"/>
      <c r="Z1326" s="1645"/>
      <c r="AA1326" s="1645"/>
      <c r="AB1326" s="1645"/>
      <c r="AC1326" s="1645"/>
      <c r="AD1326" s="1645"/>
    </row>
    <row r="1327" spans="19:30">
      <c r="S1327" s="1645"/>
      <c r="T1327" s="1645"/>
      <c r="U1327" s="1645"/>
      <c r="V1327" s="1645"/>
      <c r="W1327" s="1645"/>
      <c r="X1327" s="1645"/>
      <c r="Y1327" s="1645"/>
      <c r="Z1327" s="1645"/>
      <c r="AA1327" s="1645"/>
      <c r="AB1327" s="1645"/>
      <c r="AC1327" s="1645"/>
      <c r="AD1327" s="1645"/>
    </row>
    <row r="1328" spans="19:30">
      <c r="S1328" s="1645"/>
      <c r="T1328" s="1645"/>
      <c r="U1328" s="1645"/>
      <c r="V1328" s="1645"/>
      <c r="W1328" s="1645"/>
      <c r="X1328" s="1645"/>
      <c r="Y1328" s="1645"/>
      <c r="Z1328" s="1645"/>
      <c r="AA1328" s="1645"/>
      <c r="AB1328" s="1645"/>
      <c r="AC1328" s="1645"/>
      <c r="AD1328" s="1645"/>
    </row>
    <row r="1329" spans="19:30">
      <c r="S1329" s="1645"/>
      <c r="T1329" s="1645"/>
      <c r="U1329" s="1645"/>
      <c r="V1329" s="1645"/>
      <c r="W1329" s="1645"/>
      <c r="X1329" s="1645"/>
      <c r="Y1329" s="1645"/>
      <c r="Z1329" s="1645"/>
      <c r="AA1329" s="1645"/>
      <c r="AB1329" s="1645"/>
      <c r="AC1329" s="1645"/>
      <c r="AD1329" s="1645"/>
    </row>
    <row r="1330" spans="19:30">
      <c r="S1330" s="1645"/>
      <c r="T1330" s="1645"/>
      <c r="U1330" s="1645"/>
      <c r="V1330" s="1645"/>
      <c r="W1330" s="1645"/>
      <c r="X1330" s="1645"/>
      <c r="Y1330" s="1645"/>
      <c r="Z1330" s="1645"/>
      <c r="AA1330" s="1645"/>
      <c r="AB1330" s="1645"/>
      <c r="AC1330" s="1645"/>
      <c r="AD1330" s="1645"/>
    </row>
    <row r="1331" spans="19:30">
      <c r="S1331" s="1645"/>
      <c r="T1331" s="1645"/>
      <c r="U1331" s="1645"/>
      <c r="V1331" s="1645"/>
      <c r="W1331" s="1645"/>
      <c r="X1331" s="1645"/>
      <c r="Y1331" s="1645"/>
      <c r="Z1331" s="1645"/>
      <c r="AA1331" s="1645"/>
      <c r="AB1331" s="1645"/>
      <c r="AC1331" s="1645"/>
      <c r="AD1331" s="1645"/>
    </row>
    <row r="1332" spans="19:30">
      <c r="S1332" s="1645"/>
      <c r="T1332" s="1645"/>
      <c r="U1332" s="1645"/>
      <c r="V1332" s="1645"/>
      <c r="W1332" s="1645"/>
      <c r="X1332" s="1645"/>
      <c r="Y1332" s="1645"/>
      <c r="Z1332" s="1645"/>
      <c r="AA1332" s="1645"/>
      <c r="AB1332" s="1645"/>
      <c r="AC1332" s="1645"/>
      <c r="AD1332" s="1645"/>
    </row>
    <row r="1333" spans="19:30">
      <c r="S1333" s="1645"/>
      <c r="T1333" s="1645"/>
      <c r="U1333" s="1645"/>
      <c r="V1333" s="1645"/>
      <c r="W1333" s="1645"/>
      <c r="X1333" s="1645"/>
      <c r="Y1333" s="1645"/>
      <c r="Z1333" s="1645"/>
      <c r="AA1333" s="1645"/>
      <c r="AB1333" s="1645"/>
      <c r="AC1333" s="1645"/>
      <c r="AD1333" s="1645"/>
    </row>
    <row r="1334" spans="19:30">
      <c r="S1334" s="1645"/>
      <c r="T1334" s="1645"/>
      <c r="U1334" s="1645"/>
      <c r="V1334" s="1645"/>
      <c r="W1334" s="1645"/>
      <c r="X1334" s="1645"/>
      <c r="Y1334" s="1645"/>
      <c r="Z1334" s="1645"/>
      <c r="AA1334" s="1645"/>
      <c r="AB1334" s="1645"/>
      <c r="AC1334" s="1645"/>
      <c r="AD1334" s="1645"/>
    </row>
    <row r="1335" spans="19:30">
      <c r="S1335" s="1645"/>
      <c r="T1335" s="1645"/>
      <c r="U1335" s="1645"/>
      <c r="V1335" s="1645"/>
      <c r="W1335" s="1645"/>
      <c r="X1335" s="1645"/>
      <c r="Y1335" s="1645"/>
      <c r="Z1335" s="1645"/>
      <c r="AA1335" s="1645"/>
      <c r="AB1335" s="1645"/>
      <c r="AC1335" s="1645"/>
      <c r="AD1335" s="1645"/>
    </row>
    <row r="1336" spans="19:30">
      <c r="S1336" s="1645"/>
      <c r="T1336" s="1645"/>
      <c r="U1336" s="1645"/>
      <c r="V1336" s="1645"/>
      <c r="W1336" s="1645"/>
      <c r="X1336" s="1645"/>
      <c r="Y1336" s="1645"/>
      <c r="Z1336" s="1645"/>
      <c r="AA1336" s="1645"/>
      <c r="AB1336" s="1645"/>
      <c r="AC1336" s="1645"/>
      <c r="AD1336" s="1645"/>
    </row>
    <row r="1337" spans="19:30">
      <c r="S1337" s="1645"/>
      <c r="T1337" s="1645"/>
      <c r="U1337" s="1645"/>
      <c r="V1337" s="1645"/>
      <c r="W1337" s="1645"/>
      <c r="X1337" s="1645"/>
      <c r="Y1337" s="1645"/>
      <c r="Z1337" s="1645"/>
      <c r="AA1337" s="1645"/>
      <c r="AB1337" s="1645"/>
      <c r="AC1337" s="1645"/>
      <c r="AD1337" s="1645"/>
    </row>
    <row r="1338" spans="19:30">
      <c r="S1338" s="1645"/>
      <c r="T1338" s="1645"/>
      <c r="U1338" s="1645"/>
      <c r="V1338" s="1645"/>
      <c r="W1338" s="1645"/>
      <c r="X1338" s="1645"/>
      <c r="Y1338" s="1645"/>
      <c r="Z1338" s="1645"/>
      <c r="AA1338" s="1645"/>
      <c r="AB1338" s="1645"/>
      <c r="AC1338" s="1645"/>
      <c r="AD1338" s="1645"/>
    </row>
    <row r="1339" spans="19:30">
      <c r="S1339" s="1645"/>
      <c r="T1339" s="1645"/>
      <c r="U1339" s="1645"/>
      <c r="V1339" s="1645"/>
      <c r="W1339" s="1645"/>
      <c r="X1339" s="1645"/>
      <c r="Y1339" s="1645"/>
      <c r="Z1339" s="1645"/>
      <c r="AA1339" s="1645"/>
      <c r="AB1339" s="1645"/>
      <c r="AC1339" s="1645"/>
      <c r="AD1339" s="1645"/>
    </row>
    <row r="1340" spans="19:30">
      <c r="S1340" s="1645"/>
      <c r="T1340" s="1645"/>
      <c r="U1340" s="1645"/>
      <c r="V1340" s="1645"/>
      <c r="W1340" s="1645"/>
      <c r="X1340" s="1645"/>
      <c r="Y1340" s="1645"/>
      <c r="Z1340" s="1645"/>
      <c r="AA1340" s="1645"/>
      <c r="AB1340" s="1645"/>
      <c r="AC1340" s="1645"/>
      <c r="AD1340" s="1645"/>
    </row>
    <row r="1341" spans="19:30">
      <c r="S1341" s="1645"/>
      <c r="T1341" s="1645"/>
      <c r="U1341" s="1645"/>
      <c r="V1341" s="1645"/>
      <c r="W1341" s="1645"/>
      <c r="X1341" s="1645"/>
      <c r="Y1341" s="1645"/>
      <c r="Z1341" s="1645"/>
      <c r="AA1341" s="1645"/>
      <c r="AB1341" s="1645"/>
      <c r="AC1341" s="1645"/>
      <c r="AD1341" s="1645"/>
    </row>
    <row r="1342" spans="19:30">
      <c r="S1342" s="1645"/>
      <c r="T1342" s="1645"/>
      <c r="U1342" s="1645"/>
      <c r="V1342" s="1645"/>
      <c r="W1342" s="1645"/>
      <c r="X1342" s="1645"/>
      <c r="Y1342" s="1645"/>
      <c r="Z1342" s="1645"/>
      <c r="AA1342" s="1645"/>
      <c r="AB1342" s="1645"/>
      <c r="AC1342" s="1645"/>
      <c r="AD1342" s="1645"/>
    </row>
    <row r="1343" spans="19:30">
      <c r="S1343" s="1645"/>
      <c r="T1343" s="1645"/>
      <c r="U1343" s="1645"/>
      <c r="V1343" s="1645"/>
      <c r="W1343" s="1645"/>
      <c r="X1343" s="1645"/>
      <c r="Y1343" s="1645"/>
      <c r="Z1343" s="1645"/>
      <c r="AA1343" s="1645"/>
      <c r="AB1343" s="1645"/>
      <c r="AC1343" s="1645"/>
      <c r="AD1343" s="1645"/>
    </row>
    <row r="1344" spans="19:30">
      <c r="S1344" s="1645"/>
      <c r="T1344" s="1645"/>
      <c r="U1344" s="1645"/>
      <c r="V1344" s="1645"/>
      <c r="W1344" s="1645"/>
      <c r="X1344" s="1645"/>
      <c r="Y1344" s="1645"/>
      <c r="Z1344" s="1645"/>
      <c r="AA1344" s="1645"/>
      <c r="AB1344" s="1645"/>
      <c r="AC1344" s="1645"/>
      <c r="AD1344" s="1645"/>
    </row>
    <row r="1345" spans="19:30">
      <c r="S1345" s="1645"/>
      <c r="T1345" s="1645"/>
      <c r="U1345" s="1645"/>
      <c r="V1345" s="1645"/>
      <c r="W1345" s="1645"/>
      <c r="X1345" s="1645"/>
      <c r="Y1345" s="1645"/>
      <c r="Z1345" s="1645"/>
      <c r="AA1345" s="1645"/>
      <c r="AB1345" s="1645"/>
      <c r="AC1345" s="1645"/>
      <c r="AD1345" s="1645"/>
    </row>
    <row r="1346" spans="19:30">
      <c r="S1346" s="1645"/>
      <c r="T1346" s="1645"/>
      <c r="U1346" s="1645"/>
      <c r="V1346" s="1645"/>
      <c r="W1346" s="1645"/>
      <c r="X1346" s="1645"/>
      <c r="Y1346" s="1645"/>
      <c r="Z1346" s="1645"/>
      <c r="AA1346" s="1645"/>
      <c r="AB1346" s="1645"/>
      <c r="AC1346" s="1645"/>
      <c r="AD1346" s="1645"/>
    </row>
    <row r="1347" spans="19:30">
      <c r="S1347" s="1645"/>
      <c r="T1347" s="1645"/>
      <c r="U1347" s="1645"/>
      <c r="V1347" s="1645"/>
      <c r="W1347" s="1645"/>
      <c r="X1347" s="1645"/>
      <c r="Y1347" s="1645"/>
      <c r="Z1347" s="1645"/>
      <c r="AA1347" s="1645"/>
      <c r="AB1347" s="1645"/>
      <c r="AC1347" s="1645"/>
      <c r="AD1347" s="1645"/>
    </row>
    <row r="1348" spans="19:30">
      <c r="S1348" s="1645"/>
      <c r="T1348" s="1645"/>
      <c r="U1348" s="1645"/>
      <c r="V1348" s="1645"/>
      <c r="W1348" s="1645"/>
      <c r="X1348" s="1645"/>
      <c r="Y1348" s="1645"/>
      <c r="Z1348" s="1645"/>
      <c r="AA1348" s="1645"/>
      <c r="AB1348" s="1645"/>
      <c r="AC1348" s="1645"/>
      <c r="AD1348" s="1645"/>
    </row>
    <row r="1349" spans="19:30">
      <c r="S1349" s="1645"/>
      <c r="T1349" s="1645"/>
      <c r="U1349" s="1645"/>
      <c r="V1349" s="1645"/>
      <c r="W1349" s="1645"/>
      <c r="X1349" s="1645"/>
      <c r="Y1349" s="1645"/>
      <c r="Z1349" s="1645"/>
      <c r="AA1349" s="1645"/>
      <c r="AB1349" s="1645"/>
      <c r="AC1349" s="1645"/>
      <c r="AD1349" s="1645"/>
    </row>
    <row r="1350" spans="19:30">
      <c r="S1350" s="1645"/>
      <c r="T1350" s="1645"/>
      <c r="U1350" s="1645"/>
      <c r="V1350" s="1645"/>
      <c r="W1350" s="1645"/>
      <c r="X1350" s="1645"/>
      <c r="Y1350" s="1645"/>
      <c r="Z1350" s="1645"/>
      <c r="AA1350" s="1645"/>
      <c r="AB1350" s="1645"/>
      <c r="AC1350" s="1645"/>
      <c r="AD1350" s="1645"/>
    </row>
    <row r="1351" spans="19:30">
      <c r="S1351" s="1645"/>
      <c r="T1351" s="1645"/>
      <c r="U1351" s="1645"/>
      <c r="V1351" s="1645"/>
      <c r="W1351" s="1645"/>
      <c r="X1351" s="1645"/>
      <c r="Y1351" s="1645"/>
      <c r="Z1351" s="1645"/>
      <c r="AA1351" s="1645"/>
      <c r="AB1351" s="1645"/>
      <c r="AC1351" s="1645"/>
      <c r="AD1351" s="1645"/>
    </row>
    <row r="1352" spans="19:30">
      <c r="S1352" s="1645"/>
      <c r="T1352" s="1645"/>
      <c r="U1352" s="1645"/>
      <c r="V1352" s="1645"/>
      <c r="W1352" s="1645"/>
      <c r="X1352" s="1645"/>
      <c r="Y1352" s="1645"/>
      <c r="Z1352" s="1645"/>
      <c r="AA1352" s="1645"/>
      <c r="AB1352" s="1645"/>
      <c r="AC1352" s="1645"/>
      <c r="AD1352" s="1645"/>
    </row>
    <row r="1353" spans="19:30">
      <c r="S1353" s="1645"/>
      <c r="T1353" s="1645"/>
      <c r="U1353" s="1645"/>
      <c r="V1353" s="1645"/>
      <c r="W1353" s="1645"/>
      <c r="X1353" s="1645"/>
      <c r="Y1353" s="1645"/>
      <c r="Z1353" s="1645"/>
      <c r="AA1353" s="1645"/>
      <c r="AB1353" s="1645"/>
      <c r="AC1353" s="1645"/>
      <c r="AD1353" s="1645"/>
    </row>
    <row r="1354" spans="19:30">
      <c r="S1354" s="1645"/>
      <c r="T1354" s="1645"/>
      <c r="U1354" s="1645"/>
      <c r="V1354" s="1645"/>
      <c r="W1354" s="1645"/>
      <c r="X1354" s="1645"/>
      <c r="Y1354" s="1645"/>
      <c r="Z1354" s="1645"/>
      <c r="AA1354" s="1645"/>
      <c r="AB1354" s="1645"/>
      <c r="AC1354" s="1645"/>
      <c r="AD1354" s="1645"/>
    </row>
    <row r="1355" spans="19:30">
      <c r="S1355" s="1645"/>
      <c r="T1355" s="1645"/>
      <c r="U1355" s="1645"/>
      <c r="V1355" s="1645"/>
      <c r="W1355" s="1645"/>
      <c r="X1355" s="1645"/>
      <c r="Y1355" s="1645"/>
      <c r="Z1355" s="1645"/>
      <c r="AA1355" s="1645"/>
      <c r="AB1355" s="1645"/>
      <c r="AC1355" s="1645"/>
      <c r="AD1355" s="1645"/>
    </row>
    <row r="1356" spans="19:30">
      <c r="S1356" s="1645"/>
      <c r="T1356" s="1645"/>
      <c r="U1356" s="1645"/>
      <c r="V1356" s="1645"/>
      <c r="W1356" s="1645"/>
      <c r="X1356" s="1645"/>
      <c r="Y1356" s="1645"/>
      <c r="Z1356" s="1645"/>
      <c r="AA1356" s="1645"/>
      <c r="AB1356" s="1645"/>
      <c r="AC1356" s="1645"/>
      <c r="AD1356" s="1645"/>
    </row>
    <row r="1357" spans="19:30">
      <c r="S1357" s="1645"/>
      <c r="T1357" s="1645"/>
      <c r="U1357" s="1645"/>
      <c r="V1357" s="1645"/>
      <c r="W1357" s="1645"/>
      <c r="X1357" s="1645"/>
      <c r="Y1357" s="1645"/>
      <c r="Z1357" s="1645"/>
      <c r="AA1357" s="1645"/>
      <c r="AB1357" s="1645"/>
      <c r="AC1357" s="1645"/>
      <c r="AD1357" s="1645"/>
    </row>
    <row r="1358" spans="19:30">
      <c r="S1358" s="1645"/>
      <c r="T1358" s="1645"/>
      <c r="U1358" s="1645"/>
      <c r="V1358" s="1645"/>
      <c r="W1358" s="1645"/>
      <c r="X1358" s="1645"/>
      <c r="Y1358" s="1645"/>
      <c r="Z1358" s="1645"/>
      <c r="AA1358" s="1645"/>
      <c r="AB1358" s="1645"/>
      <c r="AC1358" s="1645"/>
      <c r="AD1358" s="1645"/>
    </row>
    <row r="1359" spans="19:30">
      <c r="S1359" s="1645"/>
      <c r="T1359" s="1645"/>
      <c r="U1359" s="1645"/>
      <c r="V1359" s="1645"/>
      <c r="W1359" s="1645"/>
      <c r="X1359" s="1645"/>
      <c r="Y1359" s="1645"/>
      <c r="Z1359" s="1645"/>
      <c r="AA1359" s="1645"/>
      <c r="AB1359" s="1645"/>
      <c r="AC1359" s="1645"/>
      <c r="AD1359" s="1645"/>
    </row>
    <row r="1360" spans="19:30">
      <c r="S1360" s="1645"/>
      <c r="T1360" s="1645"/>
      <c r="U1360" s="1645"/>
      <c r="V1360" s="1645"/>
      <c r="W1360" s="1645"/>
      <c r="X1360" s="1645"/>
      <c r="Y1360" s="1645"/>
      <c r="Z1360" s="1645"/>
      <c r="AA1360" s="1645"/>
      <c r="AB1360" s="1645"/>
      <c r="AC1360" s="1645"/>
      <c r="AD1360" s="1645"/>
    </row>
    <row r="1361" spans="19:30">
      <c r="S1361" s="1645"/>
      <c r="T1361" s="1645"/>
      <c r="U1361" s="1645"/>
      <c r="V1361" s="1645"/>
      <c r="W1361" s="1645"/>
      <c r="X1361" s="1645"/>
      <c r="Y1361" s="1645"/>
      <c r="Z1361" s="1645"/>
      <c r="AA1361" s="1645"/>
      <c r="AB1361" s="1645"/>
      <c r="AC1361" s="1645"/>
      <c r="AD1361" s="1645"/>
    </row>
    <row r="1362" spans="19:30">
      <c r="S1362" s="1645"/>
      <c r="T1362" s="1645"/>
      <c r="U1362" s="1645"/>
      <c r="V1362" s="1645"/>
      <c r="W1362" s="1645"/>
      <c r="X1362" s="1645"/>
      <c r="Y1362" s="1645"/>
      <c r="Z1362" s="1645"/>
      <c r="AA1362" s="1645"/>
      <c r="AB1362" s="1645"/>
      <c r="AC1362" s="1645"/>
      <c r="AD1362" s="1645"/>
    </row>
    <row r="1363" spans="19:30">
      <c r="S1363" s="1645"/>
      <c r="T1363" s="1645"/>
      <c r="U1363" s="1645"/>
      <c r="V1363" s="1645"/>
      <c r="W1363" s="1645"/>
      <c r="X1363" s="1645"/>
      <c r="Y1363" s="1645"/>
      <c r="Z1363" s="1645"/>
      <c r="AA1363" s="1645"/>
      <c r="AB1363" s="1645"/>
      <c r="AC1363" s="1645"/>
      <c r="AD1363" s="1645"/>
    </row>
    <row r="1364" spans="19:30">
      <c r="S1364" s="1645"/>
      <c r="T1364" s="1645"/>
      <c r="U1364" s="1645"/>
      <c r="V1364" s="1645"/>
      <c r="W1364" s="1645"/>
      <c r="X1364" s="1645"/>
      <c r="Y1364" s="1645"/>
      <c r="Z1364" s="1645"/>
      <c r="AA1364" s="1645"/>
      <c r="AB1364" s="1645"/>
      <c r="AC1364" s="1645"/>
      <c r="AD1364" s="1645"/>
    </row>
    <row r="1365" spans="19:30">
      <c r="S1365" s="1645"/>
      <c r="T1365" s="1645"/>
      <c r="U1365" s="1645"/>
      <c r="V1365" s="1645"/>
      <c r="W1365" s="1645"/>
      <c r="X1365" s="1645"/>
      <c r="Y1365" s="1645"/>
      <c r="Z1365" s="1645"/>
      <c r="AA1365" s="1645"/>
      <c r="AB1365" s="1645"/>
      <c r="AC1365" s="1645"/>
      <c r="AD1365" s="1645"/>
    </row>
    <row r="1366" spans="19:30">
      <c r="S1366" s="1645"/>
      <c r="T1366" s="1645"/>
      <c r="U1366" s="1645"/>
      <c r="V1366" s="1645"/>
      <c r="W1366" s="1645"/>
      <c r="X1366" s="1645"/>
      <c r="Y1366" s="1645"/>
      <c r="Z1366" s="1645"/>
      <c r="AA1366" s="1645"/>
      <c r="AB1366" s="1645"/>
      <c r="AC1366" s="1645"/>
      <c r="AD1366" s="1645"/>
    </row>
    <row r="1367" spans="19:30">
      <c r="S1367" s="1645"/>
      <c r="T1367" s="1645"/>
      <c r="U1367" s="1645"/>
      <c r="V1367" s="1645"/>
      <c r="W1367" s="1645"/>
      <c r="X1367" s="1645"/>
      <c r="Y1367" s="1645"/>
      <c r="Z1367" s="1645"/>
      <c r="AA1367" s="1645"/>
      <c r="AB1367" s="1645"/>
      <c r="AC1367" s="1645"/>
      <c r="AD1367" s="1645"/>
    </row>
    <row r="1368" spans="19:30">
      <c r="S1368" s="1645"/>
      <c r="T1368" s="1645"/>
      <c r="U1368" s="1645"/>
      <c r="V1368" s="1645"/>
      <c r="W1368" s="1645"/>
      <c r="X1368" s="1645"/>
      <c r="Y1368" s="1645"/>
      <c r="Z1368" s="1645"/>
      <c r="AA1368" s="1645"/>
      <c r="AB1368" s="1645"/>
      <c r="AC1368" s="1645"/>
      <c r="AD1368" s="1645"/>
    </row>
    <row r="1369" spans="19:30">
      <c r="S1369" s="1645"/>
      <c r="T1369" s="1645"/>
      <c r="U1369" s="1645"/>
      <c r="V1369" s="1645"/>
      <c r="W1369" s="1645"/>
      <c r="X1369" s="1645"/>
      <c r="Y1369" s="1645"/>
      <c r="Z1369" s="1645"/>
      <c r="AA1369" s="1645"/>
      <c r="AB1369" s="1645"/>
      <c r="AC1369" s="1645"/>
      <c r="AD1369" s="1645"/>
    </row>
    <row r="1370" spans="19:30">
      <c r="S1370" s="1645"/>
      <c r="T1370" s="1645"/>
      <c r="U1370" s="1645"/>
      <c r="V1370" s="1645"/>
      <c r="W1370" s="1645"/>
      <c r="X1370" s="1645"/>
      <c r="Y1370" s="1645"/>
      <c r="Z1370" s="1645"/>
      <c r="AA1370" s="1645"/>
      <c r="AB1370" s="1645"/>
      <c r="AC1370" s="1645"/>
      <c r="AD1370" s="1645"/>
    </row>
    <row r="1371" spans="19:30">
      <c r="S1371" s="1645"/>
      <c r="T1371" s="1645"/>
      <c r="U1371" s="1645"/>
      <c r="V1371" s="1645"/>
      <c r="W1371" s="1645"/>
      <c r="X1371" s="1645"/>
      <c r="Y1371" s="1645"/>
      <c r="Z1371" s="1645"/>
      <c r="AA1371" s="1645"/>
      <c r="AB1371" s="1645"/>
      <c r="AC1371" s="1645"/>
      <c r="AD1371" s="1645"/>
    </row>
    <row r="1372" spans="19:30">
      <c r="S1372" s="1645"/>
      <c r="T1372" s="1645"/>
      <c r="U1372" s="1645"/>
      <c r="V1372" s="1645"/>
      <c r="W1372" s="1645"/>
      <c r="X1372" s="1645"/>
      <c r="Y1372" s="1645"/>
      <c r="Z1372" s="1645"/>
      <c r="AA1372" s="1645"/>
      <c r="AB1372" s="1645"/>
      <c r="AC1372" s="1645"/>
      <c r="AD1372" s="1645"/>
    </row>
    <row r="1373" spans="19:30">
      <c r="S1373" s="1645"/>
      <c r="T1373" s="1645"/>
      <c r="U1373" s="1645"/>
      <c r="V1373" s="1645"/>
      <c r="W1373" s="1645"/>
      <c r="X1373" s="1645"/>
      <c r="Y1373" s="1645"/>
      <c r="Z1373" s="1645"/>
      <c r="AA1373" s="1645"/>
      <c r="AB1373" s="1645"/>
      <c r="AC1373" s="1645"/>
      <c r="AD1373" s="1645"/>
    </row>
    <row r="1374" spans="19:30">
      <c r="S1374" s="1645"/>
      <c r="T1374" s="1645"/>
      <c r="U1374" s="1645"/>
      <c r="V1374" s="1645"/>
      <c r="W1374" s="1645"/>
      <c r="X1374" s="1645"/>
      <c r="Y1374" s="1645"/>
      <c r="Z1374" s="1645"/>
      <c r="AA1374" s="1645"/>
      <c r="AB1374" s="1645"/>
      <c r="AC1374" s="1645"/>
      <c r="AD1374" s="1645"/>
    </row>
    <row r="1375" spans="19:30">
      <c r="S1375" s="1645"/>
      <c r="T1375" s="1645"/>
      <c r="U1375" s="1645"/>
      <c r="V1375" s="1645"/>
      <c r="W1375" s="1645"/>
      <c r="X1375" s="1645"/>
      <c r="Y1375" s="1645"/>
      <c r="Z1375" s="1645"/>
      <c r="AA1375" s="1645"/>
      <c r="AB1375" s="1645"/>
      <c r="AC1375" s="1645"/>
      <c r="AD1375" s="1645"/>
    </row>
    <row r="1376" spans="19:30">
      <c r="S1376" s="1645"/>
      <c r="T1376" s="1645"/>
      <c r="U1376" s="1645"/>
      <c r="V1376" s="1645"/>
      <c r="W1376" s="1645"/>
      <c r="X1376" s="1645"/>
      <c r="Y1376" s="1645"/>
      <c r="Z1376" s="1645"/>
      <c r="AA1376" s="1645"/>
      <c r="AB1376" s="1645"/>
      <c r="AC1376" s="1645"/>
      <c r="AD1376" s="1645"/>
    </row>
    <row r="1377" spans="19:30">
      <c r="S1377" s="1645"/>
      <c r="T1377" s="1645"/>
      <c r="U1377" s="1645"/>
      <c r="V1377" s="1645"/>
      <c r="W1377" s="1645"/>
      <c r="X1377" s="1645"/>
      <c r="Y1377" s="1645"/>
      <c r="Z1377" s="1645"/>
      <c r="AA1377" s="1645"/>
      <c r="AB1377" s="1645"/>
      <c r="AC1377" s="1645"/>
      <c r="AD1377" s="1645"/>
    </row>
    <row r="1378" spans="19:30">
      <c r="S1378" s="1645"/>
      <c r="T1378" s="1645"/>
      <c r="U1378" s="1645"/>
      <c r="V1378" s="1645"/>
      <c r="W1378" s="1645"/>
      <c r="X1378" s="1645"/>
      <c r="Y1378" s="1645"/>
      <c r="Z1378" s="1645"/>
      <c r="AA1378" s="1645"/>
      <c r="AB1378" s="1645"/>
      <c r="AC1378" s="1645"/>
      <c r="AD1378" s="1645"/>
    </row>
    <row r="1379" spans="19:30">
      <c r="S1379" s="1645"/>
      <c r="T1379" s="1645"/>
      <c r="U1379" s="1645"/>
      <c r="V1379" s="1645"/>
      <c r="W1379" s="1645"/>
      <c r="X1379" s="1645"/>
      <c r="Y1379" s="1645"/>
      <c r="Z1379" s="1645"/>
      <c r="AA1379" s="1645"/>
      <c r="AB1379" s="1645"/>
      <c r="AC1379" s="1645"/>
      <c r="AD1379" s="1645"/>
    </row>
    <row r="1380" spans="19:30">
      <c r="S1380" s="1645"/>
      <c r="T1380" s="1645"/>
      <c r="U1380" s="1645"/>
      <c r="V1380" s="1645"/>
      <c r="W1380" s="1645"/>
      <c r="X1380" s="1645"/>
      <c r="Y1380" s="1645"/>
      <c r="Z1380" s="1645"/>
      <c r="AA1380" s="1645"/>
      <c r="AB1380" s="1645"/>
      <c r="AC1380" s="1645"/>
      <c r="AD1380" s="1645"/>
    </row>
    <row r="1381" spans="19:30">
      <c r="S1381" s="1645"/>
      <c r="T1381" s="1645"/>
      <c r="U1381" s="1645"/>
      <c r="V1381" s="1645"/>
      <c r="W1381" s="1645"/>
      <c r="X1381" s="1645"/>
      <c r="Y1381" s="1645"/>
      <c r="Z1381" s="1645"/>
      <c r="AA1381" s="1645"/>
      <c r="AB1381" s="1645"/>
      <c r="AC1381" s="1645"/>
      <c r="AD1381" s="1645"/>
    </row>
    <row r="1382" spans="19:30">
      <c r="S1382" s="1645"/>
      <c r="T1382" s="1645"/>
      <c r="U1382" s="1645"/>
      <c r="V1382" s="1645"/>
      <c r="W1382" s="1645"/>
      <c r="X1382" s="1645"/>
      <c r="Y1382" s="1645"/>
      <c r="Z1382" s="1645"/>
      <c r="AA1382" s="1645"/>
      <c r="AB1382" s="1645"/>
      <c r="AC1382" s="1645"/>
      <c r="AD1382" s="1645"/>
    </row>
    <row r="1383" spans="19:30">
      <c r="S1383" s="1645"/>
      <c r="T1383" s="1645"/>
      <c r="U1383" s="1645"/>
      <c r="V1383" s="1645"/>
      <c r="W1383" s="1645"/>
      <c r="X1383" s="1645"/>
      <c r="Y1383" s="1645"/>
      <c r="Z1383" s="1645"/>
      <c r="AA1383" s="1645"/>
      <c r="AB1383" s="1645"/>
      <c r="AC1383" s="1645"/>
      <c r="AD1383" s="1645"/>
    </row>
    <row r="1384" spans="19:30">
      <c r="S1384" s="1645"/>
      <c r="T1384" s="1645"/>
      <c r="U1384" s="1645"/>
      <c r="V1384" s="1645"/>
      <c r="W1384" s="1645"/>
      <c r="X1384" s="1645"/>
      <c r="Y1384" s="1645"/>
      <c r="Z1384" s="1645"/>
      <c r="AA1384" s="1645"/>
      <c r="AB1384" s="1645"/>
      <c r="AC1384" s="1645"/>
      <c r="AD1384" s="1645"/>
    </row>
    <row r="1385" spans="19:30">
      <c r="S1385" s="1645"/>
      <c r="T1385" s="1645"/>
      <c r="U1385" s="1645"/>
      <c r="V1385" s="1645"/>
      <c r="W1385" s="1645"/>
      <c r="X1385" s="1645"/>
      <c r="Y1385" s="1645"/>
      <c r="Z1385" s="1645"/>
      <c r="AA1385" s="1645"/>
      <c r="AB1385" s="1645"/>
      <c r="AC1385" s="1645"/>
      <c r="AD1385" s="1645"/>
    </row>
    <row r="1386" spans="19:30">
      <c r="S1386" s="1645"/>
      <c r="T1386" s="1645"/>
      <c r="U1386" s="1645"/>
      <c r="V1386" s="1645"/>
      <c r="W1386" s="1645"/>
      <c r="X1386" s="1645"/>
      <c r="Y1386" s="1645"/>
      <c r="Z1386" s="1645"/>
      <c r="AA1386" s="1645"/>
      <c r="AB1386" s="1645"/>
      <c r="AC1386" s="1645"/>
      <c r="AD1386" s="1645"/>
    </row>
    <row r="1387" spans="19:30">
      <c r="S1387" s="1645"/>
      <c r="T1387" s="1645"/>
      <c r="U1387" s="1645"/>
      <c r="V1387" s="1645"/>
      <c r="W1387" s="1645"/>
      <c r="X1387" s="1645"/>
      <c r="Y1387" s="1645"/>
      <c r="Z1387" s="1645"/>
      <c r="AA1387" s="1645"/>
      <c r="AB1387" s="1645"/>
      <c r="AC1387" s="1645"/>
      <c r="AD1387" s="1645"/>
    </row>
    <row r="1388" spans="19:30">
      <c r="S1388" s="1645"/>
      <c r="T1388" s="1645"/>
      <c r="U1388" s="1645"/>
      <c r="V1388" s="1645"/>
      <c r="W1388" s="1645"/>
      <c r="X1388" s="1645"/>
      <c r="Y1388" s="1645"/>
      <c r="Z1388" s="1645"/>
      <c r="AA1388" s="1645"/>
      <c r="AB1388" s="1645"/>
      <c r="AC1388" s="1645"/>
      <c r="AD1388" s="1645"/>
    </row>
    <row r="1389" spans="19:30">
      <c r="S1389" s="1645"/>
      <c r="T1389" s="1645"/>
      <c r="U1389" s="1645"/>
      <c r="V1389" s="1645"/>
      <c r="W1389" s="1645"/>
      <c r="X1389" s="1645"/>
      <c r="Y1389" s="1645"/>
      <c r="Z1389" s="1645"/>
      <c r="AA1389" s="1645"/>
      <c r="AB1389" s="1645"/>
      <c r="AC1389" s="1645"/>
      <c r="AD1389" s="1645"/>
    </row>
    <row r="1390" spans="19:30">
      <c r="S1390" s="1645"/>
      <c r="T1390" s="1645"/>
      <c r="U1390" s="1645"/>
      <c r="V1390" s="1645"/>
      <c r="W1390" s="1645"/>
      <c r="X1390" s="1645"/>
      <c r="Y1390" s="1645"/>
      <c r="Z1390" s="1645"/>
      <c r="AA1390" s="1645"/>
      <c r="AB1390" s="1645"/>
      <c r="AC1390" s="1645"/>
      <c r="AD1390" s="1645"/>
    </row>
    <row r="1391" spans="19:30">
      <c r="S1391" s="1645"/>
      <c r="T1391" s="1645"/>
      <c r="U1391" s="1645"/>
      <c r="V1391" s="1645"/>
      <c r="W1391" s="1645"/>
      <c r="X1391" s="1645"/>
      <c r="Y1391" s="1645"/>
      <c r="Z1391" s="1645"/>
      <c r="AA1391" s="1645"/>
      <c r="AB1391" s="1645"/>
      <c r="AC1391" s="1645"/>
      <c r="AD1391" s="1645"/>
    </row>
    <row r="1392" spans="19:30">
      <c r="S1392" s="1645"/>
      <c r="T1392" s="1645"/>
      <c r="U1392" s="1645"/>
      <c r="V1392" s="1645"/>
      <c r="W1392" s="1645"/>
      <c r="X1392" s="1645"/>
      <c r="Y1392" s="1645"/>
      <c r="Z1392" s="1645"/>
      <c r="AA1392" s="1645"/>
      <c r="AB1392" s="1645"/>
      <c r="AC1392" s="1645"/>
      <c r="AD1392" s="1645"/>
    </row>
    <row r="1393" spans="19:30">
      <c r="S1393" s="1645"/>
      <c r="T1393" s="1645"/>
      <c r="U1393" s="1645"/>
      <c r="V1393" s="1645"/>
      <c r="W1393" s="1645"/>
      <c r="X1393" s="1645"/>
      <c r="Y1393" s="1645"/>
      <c r="Z1393" s="1645"/>
      <c r="AA1393" s="1645"/>
      <c r="AB1393" s="1645"/>
      <c r="AC1393" s="1645"/>
      <c r="AD1393" s="1645"/>
    </row>
    <row r="1394" spans="19:30">
      <c r="S1394" s="1645"/>
      <c r="T1394" s="1645"/>
      <c r="U1394" s="1645"/>
      <c r="V1394" s="1645"/>
      <c r="W1394" s="1645"/>
      <c r="X1394" s="1645"/>
      <c r="Y1394" s="1645"/>
      <c r="Z1394" s="1645"/>
      <c r="AA1394" s="1645"/>
      <c r="AB1394" s="1645"/>
      <c r="AC1394" s="1645"/>
      <c r="AD1394" s="1645"/>
    </row>
    <row r="1395" spans="19:30">
      <c r="S1395" s="1645"/>
      <c r="T1395" s="1645"/>
      <c r="U1395" s="1645"/>
      <c r="V1395" s="1645"/>
      <c r="W1395" s="1645"/>
      <c r="X1395" s="1645"/>
      <c r="Y1395" s="1645"/>
      <c r="Z1395" s="1645"/>
      <c r="AA1395" s="1645"/>
      <c r="AB1395" s="1645"/>
      <c r="AC1395" s="1645"/>
      <c r="AD1395" s="1645"/>
    </row>
    <row r="1396" spans="19:30">
      <c r="S1396" s="1645"/>
      <c r="T1396" s="1645"/>
      <c r="U1396" s="1645"/>
      <c r="V1396" s="1645"/>
      <c r="W1396" s="1645"/>
      <c r="X1396" s="1645"/>
      <c r="Y1396" s="1645"/>
      <c r="Z1396" s="1645"/>
      <c r="AA1396" s="1645"/>
      <c r="AB1396" s="1645"/>
      <c r="AC1396" s="1645"/>
      <c r="AD1396" s="1645"/>
    </row>
    <row r="1397" spans="19:30">
      <c r="S1397" s="1645"/>
      <c r="T1397" s="1645"/>
      <c r="U1397" s="1645"/>
      <c r="V1397" s="1645"/>
      <c r="W1397" s="1645"/>
      <c r="X1397" s="1645"/>
      <c r="Y1397" s="1645"/>
      <c r="Z1397" s="1645"/>
      <c r="AA1397" s="1645"/>
      <c r="AB1397" s="1645"/>
      <c r="AC1397" s="1645"/>
      <c r="AD1397" s="1645"/>
    </row>
    <row r="1398" spans="19:30">
      <c r="S1398" s="1645"/>
      <c r="T1398" s="1645"/>
      <c r="U1398" s="1645"/>
      <c r="V1398" s="1645"/>
      <c r="W1398" s="1645"/>
      <c r="X1398" s="1645"/>
      <c r="Y1398" s="1645"/>
      <c r="Z1398" s="1645"/>
      <c r="AA1398" s="1645"/>
      <c r="AB1398" s="1645"/>
      <c r="AC1398" s="1645"/>
      <c r="AD1398" s="1645"/>
    </row>
    <row r="1399" spans="19:30">
      <c r="S1399" s="1645"/>
      <c r="T1399" s="1645"/>
      <c r="U1399" s="1645"/>
      <c r="V1399" s="1645"/>
      <c r="W1399" s="1645"/>
      <c r="X1399" s="1645"/>
      <c r="Y1399" s="1645"/>
      <c r="Z1399" s="1645"/>
      <c r="AA1399" s="1645"/>
      <c r="AB1399" s="1645"/>
      <c r="AC1399" s="1645"/>
      <c r="AD1399" s="1645"/>
    </row>
    <row r="1400" spans="19:30">
      <c r="S1400" s="1645"/>
      <c r="T1400" s="1645"/>
      <c r="U1400" s="1645"/>
      <c r="V1400" s="1645"/>
      <c r="W1400" s="1645"/>
      <c r="X1400" s="1645"/>
      <c r="Y1400" s="1645"/>
      <c r="Z1400" s="1645"/>
      <c r="AA1400" s="1645"/>
      <c r="AB1400" s="1645"/>
      <c r="AC1400" s="1645"/>
      <c r="AD1400" s="1645"/>
    </row>
    <row r="1401" spans="19:30">
      <c r="S1401" s="1645"/>
      <c r="T1401" s="1645"/>
      <c r="U1401" s="1645"/>
      <c r="V1401" s="1645"/>
      <c r="W1401" s="1645"/>
      <c r="X1401" s="1645"/>
      <c r="Y1401" s="1645"/>
      <c r="Z1401" s="1645"/>
      <c r="AA1401" s="1645"/>
      <c r="AB1401" s="1645"/>
      <c r="AC1401" s="1645"/>
      <c r="AD1401" s="1645"/>
    </row>
    <row r="1402" spans="19:30">
      <c r="S1402" s="1645"/>
      <c r="T1402" s="1645"/>
      <c r="U1402" s="1645"/>
      <c r="V1402" s="1645"/>
      <c r="W1402" s="1645"/>
      <c r="X1402" s="1645"/>
      <c r="Y1402" s="1645"/>
      <c r="Z1402" s="1645"/>
      <c r="AA1402" s="1645"/>
      <c r="AB1402" s="1645"/>
      <c r="AC1402" s="1645"/>
      <c r="AD1402" s="1645"/>
    </row>
    <row r="1403" spans="19:30">
      <c r="S1403" s="1645"/>
      <c r="T1403" s="1645"/>
      <c r="U1403" s="1645"/>
      <c r="V1403" s="1645"/>
      <c r="W1403" s="1645"/>
      <c r="X1403" s="1645"/>
      <c r="Y1403" s="1645"/>
      <c r="Z1403" s="1645"/>
      <c r="AA1403" s="1645"/>
      <c r="AB1403" s="1645"/>
      <c r="AC1403" s="1645"/>
      <c r="AD1403" s="1645"/>
    </row>
    <row r="1404" spans="19:30">
      <c r="S1404" s="1645"/>
      <c r="T1404" s="1645"/>
      <c r="U1404" s="1645"/>
      <c r="V1404" s="1645"/>
      <c r="W1404" s="1645"/>
      <c r="X1404" s="1645"/>
      <c r="Y1404" s="1645"/>
      <c r="Z1404" s="1645"/>
      <c r="AA1404" s="1645"/>
      <c r="AB1404" s="1645"/>
      <c r="AC1404" s="1645"/>
      <c r="AD1404" s="1645"/>
    </row>
    <row r="1405" spans="19:30">
      <c r="S1405" s="1645"/>
      <c r="T1405" s="1645"/>
      <c r="U1405" s="1645"/>
      <c r="V1405" s="1645"/>
      <c r="W1405" s="1645"/>
      <c r="X1405" s="1645"/>
      <c r="Y1405" s="1645"/>
      <c r="Z1405" s="1645"/>
      <c r="AA1405" s="1645"/>
      <c r="AB1405" s="1645"/>
      <c r="AC1405" s="1645"/>
      <c r="AD1405" s="1645"/>
    </row>
    <row r="1406" spans="19:30">
      <c r="S1406" s="1645"/>
      <c r="T1406" s="1645"/>
      <c r="U1406" s="1645"/>
      <c r="V1406" s="1645"/>
      <c r="W1406" s="1645"/>
      <c r="X1406" s="1645"/>
      <c r="Y1406" s="1645"/>
      <c r="Z1406" s="1645"/>
      <c r="AA1406" s="1645"/>
      <c r="AB1406" s="1645"/>
      <c r="AC1406" s="1645"/>
      <c r="AD1406" s="1645"/>
    </row>
    <row r="1407" spans="19:30">
      <c r="S1407" s="1645"/>
      <c r="T1407" s="1645"/>
      <c r="U1407" s="1645"/>
      <c r="V1407" s="1645"/>
      <c r="W1407" s="1645"/>
      <c r="X1407" s="1645"/>
      <c r="Y1407" s="1645"/>
      <c r="Z1407" s="1645"/>
      <c r="AA1407" s="1645"/>
      <c r="AB1407" s="1645"/>
      <c r="AC1407" s="1645"/>
      <c r="AD1407" s="1645"/>
    </row>
    <row r="1408" spans="19:30">
      <c r="S1408" s="1645"/>
      <c r="T1408" s="1645"/>
      <c r="U1408" s="1645"/>
      <c r="V1408" s="1645"/>
      <c r="W1408" s="1645"/>
      <c r="X1408" s="1645"/>
      <c r="Y1408" s="1645"/>
      <c r="Z1408" s="1645"/>
      <c r="AA1408" s="1645"/>
      <c r="AB1408" s="1645"/>
      <c r="AC1408" s="1645"/>
      <c r="AD1408" s="1645"/>
    </row>
    <row r="1409" spans="19:30">
      <c r="S1409" s="1645"/>
      <c r="T1409" s="1645"/>
      <c r="U1409" s="1645"/>
      <c r="V1409" s="1645"/>
      <c r="W1409" s="1645"/>
      <c r="X1409" s="1645"/>
      <c r="Y1409" s="1645"/>
      <c r="Z1409" s="1645"/>
      <c r="AA1409" s="1645"/>
      <c r="AB1409" s="1645"/>
      <c r="AC1409" s="1645"/>
      <c r="AD1409" s="1645"/>
    </row>
    <row r="1410" spans="19:30">
      <c r="S1410" s="1645"/>
      <c r="T1410" s="1645"/>
      <c r="U1410" s="1645"/>
      <c r="V1410" s="1645"/>
      <c r="W1410" s="1645"/>
      <c r="X1410" s="1645"/>
      <c r="Y1410" s="1645"/>
      <c r="Z1410" s="1645"/>
      <c r="AA1410" s="1645"/>
      <c r="AB1410" s="1645"/>
      <c r="AC1410" s="1645"/>
      <c r="AD1410" s="1645"/>
    </row>
    <row r="1411" spans="19:30">
      <c r="S1411" s="1645"/>
      <c r="T1411" s="1645"/>
      <c r="U1411" s="1645"/>
      <c r="V1411" s="1645"/>
      <c r="W1411" s="1645"/>
      <c r="X1411" s="1645"/>
      <c r="Y1411" s="1645"/>
      <c r="Z1411" s="1645"/>
      <c r="AA1411" s="1645"/>
      <c r="AB1411" s="1645"/>
      <c r="AC1411" s="1645"/>
      <c r="AD1411" s="1645"/>
    </row>
    <row r="1412" spans="19:30">
      <c r="S1412" s="1645"/>
      <c r="T1412" s="1645"/>
      <c r="U1412" s="1645"/>
      <c r="V1412" s="1645"/>
      <c r="W1412" s="1645"/>
      <c r="X1412" s="1645"/>
      <c r="Y1412" s="1645"/>
      <c r="Z1412" s="1645"/>
      <c r="AA1412" s="1645"/>
      <c r="AB1412" s="1645"/>
      <c r="AC1412" s="1645"/>
      <c r="AD1412" s="1645"/>
    </row>
    <row r="1413" spans="19:30">
      <c r="S1413" s="1645"/>
      <c r="T1413" s="1645"/>
      <c r="U1413" s="1645"/>
      <c r="V1413" s="1645"/>
      <c r="W1413" s="1645"/>
      <c r="X1413" s="1645"/>
      <c r="Y1413" s="1645"/>
      <c r="Z1413" s="1645"/>
      <c r="AA1413" s="1645"/>
      <c r="AB1413" s="1645"/>
      <c r="AC1413" s="1645"/>
      <c r="AD1413" s="1645"/>
    </row>
    <row r="1414" spans="19:30">
      <c r="S1414" s="1645"/>
      <c r="T1414" s="1645"/>
      <c r="U1414" s="1645"/>
      <c r="V1414" s="1645"/>
      <c r="W1414" s="1645"/>
      <c r="X1414" s="1645"/>
      <c r="Y1414" s="1645"/>
      <c r="Z1414" s="1645"/>
      <c r="AA1414" s="1645"/>
      <c r="AB1414" s="1645"/>
      <c r="AC1414" s="1645"/>
      <c r="AD1414" s="1645"/>
    </row>
    <row r="1415" spans="19:30">
      <c r="S1415" s="1645"/>
      <c r="T1415" s="1645"/>
      <c r="U1415" s="1645"/>
      <c r="V1415" s="1645"/>
      <c r="W1415" s="1645"/>
      <c r="X1415" s="1645"/>
      <c r="Y1415" s="1645"/>
      <c r="Z1415" s="1645"/>
      <c r="AA1415" s="1645"/>
      <c r="AB1415" s="1645"/>
      <c r="AC1415" s="1645"/>
      <c r="AD1415" s="1645"/>
    </row>
    <row r="1416" spans="19:30">
      <c r="S1416" s="1645"/>
      <c r="T1416" s="1645"/>
      <c r="U1416" s="1645"/>
      <c r="V1416" s="1645"/>
      <c r="W1416" s="1645"/>
      <c r="X1416" s="1645"/>
      <c r="Y1416" s="1645"/>
      <c r="Z1416" s="1645"/>
      <c r="AA1416" s="1645"/>
      <c r="AB1416" s="1645"/>
      <c r="AC1416" s="1645"/>
      <c r="AD1416" s="1645"/>
    </row>
    <row r="1417" spans="19:30">
      <c r="S1417" s="1645"/>
      <c r="T1417" s="1645"/>
      <c r="U1417" s="1645"/>
      <c r="V1417" s="1645"/>
      <c r="W1417" s="1645"/>
      <c r="X1417" s="1645"/>
      <c r="Y1417" s="1645"/>
      <c r="Z1417" s="1645"/>
      <c r="AA1417" s="1645"/>
      <c r="AB1417" s="1645"/>
      <c r="AC1417" s="1645"/>
      <c r="AD1417" s="1645"/>
    </row>
    <row r="1418" spans="19:30">
      <c r="S1418" s="1645"/>
      <c r="T1418" s="1645"/>
      <c r="U1418" s="1645"/>
      <c r="V1418" s="1645"/>
      <c r="W1418" s="1645"/>
      <c r="X1418" s="1645"/>
      <c r="Y1418" s="1645"/>
      <c r="Z1418" s="1645"/>
      <c r="AA1418" s="1645"/>
      <c r="AB1418" s="1645"/>
      <c r="AC1418" s="1645"/>
      <c r="AD1418" s="1645"/>
    </row>
    <row r="1419" spans="19:30">
      <c r="S1419" s="1645"/>
      <c r="T1419" s="1645"/>
      <c r="U1419" s="1645"/>
      <c r="V1419" s="1645"/>
      <c r="W1419" s="1645"/>
      <c r="X1419" s="1645"/>
      <c r="Y1419" s="1645"/>
      <c r="Z1419" s="1645"/>
      <c r="AA1419" s="1645"/>
      <c r="AB1419" s="1645"/>
      <c r="AC1419" s="1645"/>
      <c r="AD1419" s="1645"/>
    </row>
    <row r="1420" spans="19:30">
      <c r="S1420" s="1645"/>
      <c r="T1420" s="1645"/>
      <c r="U1420" s="1645"/>
      <c r="V1420" s="1645"/>
      <c r="W1420" s="1645"/>
      <c r="X1420" s="1645"/>
      <c r="Y1420" s="1645"/>
      <c r="Z1420" s="1645"/>
      <c r="AA1420" s="1645"/>
      <c r="AB1420" s="1645"/>
      <c r="AC1420" s="1645"/>
      <c r="AD1420" s="1645"/>
    </row>
    <row r="1421" spans="19:30">
      <c r="S1421" s="1645"/>
      <c r="T1421" s="1645"/>
      <c r="U1421" s="1645"/>
      <c r="V1421" s="1645"/>
      <c r="W1421" s="1645"/>
      <c r="X1421" s="1645"/>
      <c r="Y1421" s="1645"/>
      <c r="Z1421" s="1645"/>
      <c r="AA1421" s="1645"/>
      <c r="AB1421" s="1645"/>
      <c r="AC1421" s="1645"/>
      <c r="AD1421" s="1645"/>
    </row>
    <row r="1422" spans="19:30">
      <c r="S1422" s="1645"/>
      <c r="T1422" s="1645"/>
      <c r="U1422" s="1645"/>
      <c r="V1422" s="1645"/>
      <c r="W1422" s="1645"/>
      <c r="X1422" s="1645"/>
      <c r="Y1422" s="1645"/>
      <c r="Z1422" s="1645"/>
      <c r="AA1422" s="1645"/>
      <c r="AB1422" s="1645"/>
      <c r="AC1422" s="1645"/>
      <c r="AD1422" s="1645"/>
    </row>
    <row r="1423" spans="19:30">
      <c r="S1423" s="1645"/>
      <c r="T1423" s="1645"/>
      <c r="U1423" s="1645"/>
      <c r="V1423" s="1645"/>
      <c r="W1423" s="1645"/>
      <c r="X1423" s="1645"/>
      <c r="Y1423" s="1645"/>
      <c r="Z1423" s="1645"/>
      <c r="AA1423" s="1645"/>
      <c r="AB1423" s="1645"/>
      <c r="AC1423" s="1645"/>
      <c r="AD1423" s="1645"/>
    </row>
    <row r="1424" spans="19:30">
      <c r="S1424" s="1645"/>
      <c r="T1424" s="1645"/>
      <c r="U1424" s="1645"/>
      <c r="V1424" s="1645"/>
      <c r="W1424" s="1645"/>
      <c r="X1424" s="1645"/>
      <c r="Y1424" s="1645"/>
      <c r="Z1424" s="1645"/>
      <c r="AA1424" s="1645"/>
      <c r="AB1424" s="1645"/>
      <c r="AC1424" s="1645"/>
      <c r="AD1424" s="1645"/>
    </row>
    <row r="1425" spans="19:30">
      <c r="S1425" s="1645"/>
      <c r="T1425" s="1645"/>
      <c r="U1425" s="1645"/>
      <c r="V1425" s="1645"/>
      <c r="W1425" s="1645"/>
      <c r="X1425" s="1645"/>
      <c r="Y1425" s="1645"/>
      <c r="Z1425" s="1645"/>
      <c r="AA1425" s="1645"/>
      <c r="AB1425" s="1645"/>
      <c r="AC1425" s="1645"/>
      <c r="AD1425" s="1645"/>
    </row>
    <row r="1426" spans="19:30">
      <c r="S1426" s="1645"/>
      <c r="T1426" s="1645"/>
      <c r="U1426" s="1645"/>
      <c r="V1426" s="1645"/>
      <c r="W1426" s="1645"/>
      <c r="X1426" s="1645"/>
      <c r="Y1426" s="1645"/>
      <c r="Z1426" s="1645"/>
      <c r="AA1426" s="1645"/>
      <c r="AB1426" s="1645"/>
      <c r="AC1426" s="1645"/>
      <c r="AD1426" s="1645"/>
    </row>
    <row r="1427" spans="19:30">
      <c r="S1427" s="1645"/>
      <c r="T1427" s="1645"/>
      <c r="U1427" s="1645"/>
      <c r="V1427" s="1645"/>
      <c r="W1427" s="1645"/>
      <c r="X1427" s="1645"/>
      <c r="Y1427" s="1645"/>
      <c r="Z1427" s="1645"/>
      <c r="AA1427" s="1645"/>
      <c r="AB1427" s="1645"/>
      <c r="AC1427" s="1645"/>
      <c r="AD1427" s="1645"/>
    </row>
    <row r="1428" spans="19:30">
      <c r="S1428" s="1645"/>
      <c r="T1428" s="1645"/>
      <c r="U1428" s="1645"/>
      <c r="V1428" s="1645"/>
      <c r="W1428" s="1645"/>
      <c r="X1428" s="1645"/>
      <c r="Y1428" s="1645"/>
      <c r="Z1428" s="1645"/>
      <c r="AA1428" s="1645"/>
      <c r="AB1428" s="1645"/>
      <c r="AC1428" s="1645"/>
      <c r="AD1428" s="1645"/>
    </row>
    <row r="1429" spans="19:30">
      <c r="S1429" s="1645"/>
      <c r="T1429" s="1645"/>
      <c r="U1429" s="1645"/>
      <c r="V1429" s="1645"/>
      <c r="W1429" s="1645"/>
      <c r="X1429" s="1645"/>
      <c r="Y1429" s="1645"/>
      <c r="Z1429" s="1645"/>
      <c r="AA1429" s="1645"/>
      <c r="AB1429" s="1645"/>
      <c r="AC1429" s="1645"/>
      <c r="AD1429" s="1645"/>
    </row>
    <row r="1430" spans="19:30">
      <c r="S1430" s="1645"/>
      <c r="T1430" s="1645"/>
      <c r="U1430" s="1645"/>
      <c r="V1430" s="1645"/>
      <c r="W1430" s="1645"/>
      <c r="X1430" s="1645"/>
      <c r="Y1430" s="1645"/>
      <c r="Z1430" s="1645"/>
      <c r="AA1430" s="1645"/>
      <c r="AB1430" s="1645"/>
      <c r="AC1430" s="1645"/>
      <c r="AD1430" s="1645"/>
    </row>
    <row r="1431" spans="19:30">
      <c r="S1431" s="1645"/>
      <c r="T1431" s="1645"/>
      <c r="U1431" s="1645"/>
      <c r="V1431" s="1645"/>
      <c r="W1431" s="1645"/>
      <c r="X1431" s="1645"/>
      <c r="Y1431" s="1645"/>
      <c r="Z1431" s="1645"/>
      <c r="AA1431" s="1645"/>
      <c r="AB1431" s="1645"/>
      <c r="AC1431" s="1645"/>
      <c r="AD1431" s="1645"/>
    </row>
    <row r="1432" spans="19:30">
      <c r="S1432" s="1645"/>
      <c r="T1432" s="1645"/>
      <c r="U1432" s="1645"/>
      <c r="V1432" s="1645"/>
      <c r="W1432" s="1645"/>
      <c r="X1432" s="1645"/>
      <c r="Y1432" s="1645"/>
      <c r="Z1432" s="1645"/>
      <c r="AA1432" s="1645"/>
      <c r="AB1432" s="1645"/>
      <c r="AC1432" s="1645"/>
      <c r="AD1432" s="1645"/>
    </row>
    <row r="1433" spans="19:30">
      <c r="S1433" s="1645"/>
      <c r="T1433" s="1645"/>
      <c r="U1433" s="1645"/>
      <c r="V1433" s="1645"/>
      <c r="W1433" s="1645"/>
      <c r="X1433" s="1645"/>
      <c r="Y1433" s="1645"/>
      <c r="Z1433" s="1645"/>
      <c r="AA1433" s="1645"/>
      <c r="AB1433" s="1645"/>
      <c r="AC1433" s="1645"/>
      <c r="AD1433" s="1645"/>
    </row>
    <row r="1434" spans="19:30">
      <c r="S1434" s="1645"/>
      <c r="T1434" s="1645"/>
      <c r="U1434" s="1645"/>
      <c r="V1434" s="1645"/>
      <c r="W1434" s="1645"/>
      <c r="X1434" s="1645"/>
      <c r="Y1434" s="1645"/>
      <c r="Z1434" s="1645"/>
      <c r="AA1434" s="1645"/>
      <c r="AB1434" s="1645"/>
      <c r="AC1434" s="1645"/>
      <c r="AD1434" s="1645"/>
    </row>
    <row r="1435" spans="19:30">
      <c r="S1435" s="1645"/>
      <c r="T1435" s="1645"/>
      <c r="U1435" s="1645"/>
      <c r="V1435" s="1645"/>
      <c r="W1435" s="1645"/>
      <c r="X1435" s="1645"/>
      <c r="Y1435" s="1645"/>
      <c r="Z1435" s="1645"/>
      <c r="AA1435" s="1645"/>
      <c r="AB1435" s="1645"/>
      <c r="AC1435" s="1645"/>
      <c r="AD1435" s="1645"/>
    </row>
    <row r="1436" spans="19:30">
      <c r="S1436" s="1645"/>
      <c r="T1436" s="1645"/>
      <c r="U1436" s="1645"/>
      <c r="V1436" s="1645"/>
      <c r="W1436" s="1645"/>
      <c r="X1436" s="1645"/>
      <c r="Y1436" s="1645"/>
      <c r="Z1436" s="1645"/>
      <c r="AA1436" s="1645"/>
      <c r="AB1436" s="1645"/>
      <c r="AC1436" s="1645"/>
      <c r="AD1436" s="1645"/>
    </row>
    <row r="1437" spans="19:30">
      <c r="S1437" s="1645"/>
      <c r="T1437" s="1645"/>
      <c r="U1437" s="1645"/>
      <c r="V1437" s="1645"/>
      <c r="W1437" s="1645"/>
      <c r="X1437" s="1645"/>
      <c r="Y1437" s="1645"/>
      <c r="Z1437" s="1645"/>
      <c r="AA1437" s="1645"/>
      <c r="AB1437" s="1645"/>
      <c r="AC1437" s="1645"/>
      <c r="AD1437" s="1645"/>
    </row>
    <row r="1438" spans="19:30">
      <c r="S1438" s="1645"/>
      <c r="T1438" s="1645"/>
      <c r="U1438" s="1645"/>
      <c r="V1438" s="1645"/>
      <c r="W1438" s="1645"/>
      <c r="X1438" s="1645"/>
      <c r="Y1438" s="1645"/>
      <c r="Z1438" s="1645"/>
      <c r="AA1438" s="1645"/>
      <c r="AB1438" s="1645"/>
      <c r="AC1438" s="1645"/>
      <c r="AD1438" s="1645"/>
    </row>
    <row r="1439" spans="19:30">
      <c r="S1439" s="1645"/>
      <c r="T1439" s="1645"/>
      <c r="U1439" s="1645"/>
      <c r="V1439" s="1645"/>
      <c r="W1439" s="1645"/>
      <c r="X1439" s="1645"/>
      <c r="Y1439" s="1645"/>
      <c r="Z1439" s="1645"/>
      <c r="AA1439" s="1645"/>
      <c r="AB1439" s="1645"/>
      <c r="AC1439" s="1645"/>
      <c r="AD1439" s="1645"/>
    </row>
    <row r="1440" spans="19:30">
      <c r="S1440" s="1645"/>
      <c r="T1440" s="1645"/>
      <c r="U1440" s="1645"/>
      <c r="V1440" s="1645"/>
      <c r="W1440" s="1645"/>
      <c r="X1440" s="1645"/>
      <c r="Y1440" s="1645"/>
      <c r="Z1440" s="1645"/>
      <c r="AA1440" s="1645"/>
      <c r="AB1440" s="1645"/>
      <c r="AC1440" s="1645"/>
      <c r="AD1440" s="1645"/>
    </row>
    <row r="1441" spans="19:30">
      <c r="S1441" s="1645"/>
      <c r="T1441" s="1645"/>
      <c r="U1441" s="1645"/>
      <c r="V1441" s="1645"/>
      <c r="W1441" s="1645"/>
      <c r="X1441" s="1645"/>
      <c r="Y1441" s="1645"/>
      <c r="Z1441" s="1645"/>
      <c r="AA1441" s="1645"/>
      <c r="AB1441" s="1645"/>
      <c r="AC1441" s="1645"/>
      <c r="AD1441" s="1645"/>
    </row>
    <row r="1442" spans="19:30">
      <c r="S1442" s="1645"/>
      <c r="T1442" s="1645"/>
      <c r="U1442" s="1645"/>
      <c r="V1442" s="1645"/>
      <c r="W1442" s="1645"/>
      <c r="X1442" s="1645"/>
      <c r="Y1442" s="1645"/>
      <c r="Z1442" s="1645"/>
      <c r="AA1442" s="1645"/>
      <c r="AB1442" s="1645"/>
      <c r="AC1442" s="1645"/>
      <c r="AD1442" s="1645"/>
    </row>
    <row r="1443" spans="19:30">
      <c r="S1443" s="1645"/>
      <c r="T1443" s="1645"/>
      <c r="U1443" s="1645"/>
      <c r="V1443" s="1645"/>
      <c r="W1443" s="1645"/>
      <c r="X1443" s="1645"/>
      <c r="Y1443" s="1645"/>
      <c r="Z1443" s="1645"/>
      <c r="AA1443" s="1645"/>
      <c r="AB1443" s="1645"/>
      <c r="AC1443" s="1645"/>
      <c r="AD1443" s="1645"/>
    </row>
    <row r="1444" spans="19:30">
      <c r="S1444" s="1645"/>
      <c r="T1444" s="1645"/>
      <c r="U1444" s="1645"/>
      <c r="V1444" s="1645"/>
      <c r="W1444" s="1645"/>
      <c r="X1444" s="1645"/>
      <c r="Y1444" s="1645"/>
      <c r="Z1444" s="1645"/>
      <c r="AA1444" s="1645"/>
      <c r="AB1444" s="1645"/>
      <c r="AC1444" s="1645"/>
      <c r="AD1444" s="1645"/>
    </row>
    <row r="1445" spans="19:30">
      <c r="S1445" s="1645"/>
      <c r="T1445" s="1645"/>
      <c r="U1445" s="1645"/>
      <c r="V1445" s="1645"/>
      <c r="W1445" s="1645"/>
      <c r="X1445" s="1645"/>
      <c r="Y1445" s="1645"/>
      <c r="Z1445" s="1645"/>
      <c r="AA1445" s="1645"/>
      <c r="AB1445" s="1645"/>
      <c r="AC1445" s="1645"/>
      <c r="AD1445" s="1645"/>
    </row>
    <row r="1446" spans="19:30">
      <c r="S1446" s="1645"/>
      <c r="T1446" s="1645"/>
      <c r="U1446" s="1645"/>
      <c r="V1446" s="1645"/>
      <c r="W1446" s="1645"/>
      <c r="X1446" s="1645"/>
      <c r="Y1446" s="1645"/>
      <c r="Z1446" s="1645"/>
      <c r="AA1446" s="1645"/>
      <c r="AB1446" s="1645"/>
      <c r="AC1446" s="1645"/>
      <c r="AD1446" s="1645"/>
    </row>
    <row r="1447" spans="19:30">
      <c r="S1447" s="1645"/>
      <c r="T1447" s="1645"/>
      <c r="U1447" s="1645"/>
      <c r="V1447" s="1645"/>
      <c r="W1447" s="1645"/>
      <c r="X1447" s="1645"/>
      <c r="Y1447" s="1645"/>
      <c r="Z1447" s="1645"/>
      <c r="AA1447" s="1645"/>
      <c r="AB1447" s="1645"/>
      <c r="AC1447" s="1645"/>
      <c r="AD1447" s="1645"/>
    </row>
    <row r="1448" spans="19:30">
      <c r="S1448" s="1645"/>
      <c r="T1448" s="1645"/>
      <c r="U1448" s="1645"/>
      <c r="V1448" s="1645"/>
      <c r="W1448" s="1645"/>
      <c r="X1448" s="1645"/>
      <c r="Y1448" s="1645"/>
      <c r="Z1448" s="1645"/>
      <c r="AA1448" s="1645"/>
      <c r="AB1448" s="1645"/>
      <c r="AC1448" s="1645"/>
      <c r="AD1448" s="1645"/>
    </row>
    <row r="1449" spans="19:30">
      <c r="S1449" s="1645"/>
      <c r="T1449" s="1645"/>
      <c r="U1449" s="1645"/>
      <c r="V1449" s="1645"/>
      <c r="W1449" s="1645"/>
      <c r="X1449" s="1645"/>
      <c r="Y1449" s="1645"/>
      <c r="Z1449" s="1645"/>
      <c r="AA1449" s="1645"/>
      <c r="AB1449" s="1645"/>
      <c r="AC1449" s="1645"/>
      <c r="AD1449" s="1645"/>
    </row>
    <row r="1450" spans="19:30">
      <c r="S1450" s="1645"/>
      <c r="T1450" s="1645"/>
      <c r="U1450" s="1645"/>
      <c r="V1450" s="1645"/>
      <c r="W1450" s="1645"/>
      <c r="X1450" s="1645"/>
      <c r="Y1450" s="1645"/>
      <c r="Z1450" s="1645"/>
      <c r="AA1450" s="1645"/>
      <c r="AB1450" s="1645"/>
      <c r="AC1450" s="1645"/>
      <c r="AD1450" s="1645"/>
    </row>
    <row r="1451" spans="19:30">
      <c r="S1451" s="1645"/>
      <c r="T1451" s="1645"/>
      <c r="U1451" s="1645"/>
      <c r="V1451" s="1645"/>
      <c r="W1451" s="1645"/>
      <c r="X1451" s="1645"/>
      <c r="Y1451" s="1645"/>
      <c r="Z1451" s="1645"/>
      <c r="AA1451" s="1645"/>
      <c r="AB1451" s="1645"/>
      <c r="AC1451" s="1645"/>
      <c r="AD1451" s="1645"/>
    </row>
    <row r="1452" spans="19:30">
      <c r="S1452" s="1645"/>
      <c r="T1452" s="1645"/>
      <c r="U1452" s="1645"/>
      <c r="V1452" s="1645"/>
      <c r="W1452" s="1645"/>
      <c r="X1452" s="1645"/>
      <c r="Y1452" s="1645"/>
      <c r="Z1452" s="1645"/>
      <c r="AA1452" s="1645"/>
      <c r="AB1452" s="1645"/>
      <c r="AC1452" s="1645"/>
      <c r="AD1452" s="1645"/>
    </row>
    <row r="1453" spans="19:30">
      <c r="S1453" s="1645"/>
      <c r="T1453" s="1645"/>
      <c r="U1453" s="1645"/>
      <c r="V1453" s="1645"/>
      <c r="W1453" s="1645"/>
      <c r="X1453" s="1645"/>
      <c r="Y1453" s="1645"/>
      <c r="Z1453" s="1645"/>
      <c r="AA1453" s="1645"/>
      <c r="AB1453" s="1645"/>
      <c r="AC1453" s="1645"/>
      <c r="AD1453" s="1645"/>
    </row>
    <row r="1454" spans="19:30">
      <c r="S1454" s="1645"/>
      <c r="T1454" s="1645"/>
      <c r="U1454" s="1645"/>
      <c r="V1454" s="1645"/>
      <c r="W1454" s="1645"/>
      <c r="X1454" s="1645"/>
      <c r="Y1454" s="1645"/>
      <c r="Z1454" s="1645"/>
      <c r="AA1454" s="1645"/>
      <c r="AB1454" s="1645"/>
      <c r="AC1454" s="1645"/>
      <c r="AD1454" s="1645"/>
    </row>
    <row r="1455" spans="19:30">
      <c r="S1455" s="1645"/>
      <c r="T1455" s="1645"/>
      <c r="U1455" s="1645"/>
      <c r="V1455" s="1645"/>
      <c r="W1455" s="1645"/>
      <c r="X1455" s="1645"/>
      <c r="Y1455" s="1645"/>
      <c r="Z1455" s="1645"/>
      <c r="AA1455" s="1645"/>
      <c r="AB1455" s="1645"/>
      <c r="AC1455" s="1645"/>
      <c r="AD1455" s="1645"/>
    </row>
    <row r="1456" spans="19:30">
      <c r="S1456" s="1645"/>
      <c r="T1456" s="1645"/>
      <c r="U1456" s="1645"/>
      <c r="V1456" s="1645"/>
      <c r="W1456" s="1645"/>
      <c r="X1456" s="1645"/>
      <c r="Y1456" s="1645"/>
      <c r="Z1456" s="1645"/>
      <c r="AA1456" s="1645"/>
      <c r="AB1456" s="1645"/>
      <c r="AC1456" s="1645"/>
      <c r="AD1456" s="1645"/>
    </row>
    <row r="1457" spans="19:30">
      <c r="S1457" s="1645"/>
      <c r="T1457" s="1645"/>
      <c r="U1457" s="1645"/>
      <c r="V1457" s="1645"/>
      <c r="W1457" s="1645"/>
      <c r="X1457" s="1645"/>
      <c r="Y1457" s="1645"/>
      <c r="Z1457" s="1645"/>
      <c r="AA1457" s="1645"/>
      <c r="AB1457" s="1645"/>
      <c r="AC1457" s="1645"/>
      <c r="AD1457" s="1645"/>
    </row>
    <row r="1458" spans="19:30">
      <c r="S1458" s="1645"/>
      <c r="T1458" s="1645"/>
      <c r="U1458" s="1645"/>
      <c r="V1458" s="1645"/>
      <c r="W1458" s="1645"/>
      <c r="X1458" s="1645"/>
      <c r="Y1458" s="1645"/>
      <c r="Z1458" s="1645"/>
      <c r="AA1458" s="1645"/>
      <c r="AB1458" s="1645"/>
      <c r="AC1458" s="1645"/>
      <c r="AD1458" s="1645"/>
    </row>
    <row r="1459" spans="19:30">
      <c r="S1459" s="1645"/>
      <c r="T1459" s="1645"/>
      <c r="U1459" s="1645"/>
      <c r="V1459" s="1645"/>
      <c r="W1459" s="1645"/>
      <c r="X1459" s="1645"/>
      <c r="Y1459" s="1645"/>
      <c r="Z1459" s="1645"/>
      <c r="AA1459" s="1645"/>
      <c r="AB1459" s="1645"/>
      <c r="AC1459" s="1645"/>
      <c r="AD1459" s="1645"/>
    </row>
    <row r="1460" spans="19:30">
      <c r="S1460" s="1645"/>
      <c r="T1460" s="1645"/>
      <c r="U1460" s="1645"/>
      <c r="V1460" s="1645"/>
      <c r="W1460" s="1645"/>
      <c r="X1460" s="1645"/>
      <c r="Y1460" s="1645"/>
      <c r="Z1460" s="1645"/>
      <c r="AA1460" s="1645"/>
      <c r="AB1460" s="1645"/>
      <c r="AC1460" s="1645"/>
      <c r="AD1460" s="1645"/>
    </row>
    <row r="1461" spans="19:30">
      <c r="S1461" s="1645"/>
      <c r="T1461" s="1645"/>
      <c r="U1461" s="1645"/>
      <c r="V1461" s="1645"/>
      <c r="W1461" s="1645"/>
      <c r="X1461" s="1645"/>
      <c r="Y1461" s="1645"/>
      <c r="Z1461" s="1645"/>
      <c r="AA1461" s="1645"/>
      <c r="AB1461" s="1645"/>
      <c r="AC1461" s="1645"/>
      <c r="AD1461" s="1645"/>
    </row>
    <row r="1462" spans="19:30">
      <c r="S1462" s="1645"/>
      <c r="T1462" s="1645"/>
      <c r="U1462" s="1645"/>
      <c r="V1462" s="1645"/>
      <c r="W1462" s="1645"/>
      <c r="X1462" s="1645"/>
      <c r="Y1462" s="1645"/>
      <c r="Z1462" s="1645"/>
      <c r="AA1462" s="1645"/>
      <c r="AB1462" s="1645"/>
      <c r="AC1462" s="1645"/>
      <c r="AD1462" s="1645"/>
    </row>
    <row r="1463" spans="19:30">
      <c r="S1463" s="1645"/>
      <c r="T1463" s="1645"/>
      <c r="U1463" s="1645"/>
      <c r="V1463" s="1645"/>
      <c r="W1463" s="1645"/>
      <c r="X1463" s="1645"/>
      <c r="Y1463" s="1645"/>
      <c r="Z1463" s="1645"/>
      <c r="AA1463" s="1645"/>
      <c r="AB1463" s="1645"/>
      <c r="AC1463" s="1645"/>
      <c r="AD1463" s="1645"/>
    </row>
    <row r="1464" spans="19:30">
      <c r="S1464" s="1645"/>
      <c r="T1464" s="1645"/>
      <c r="U1464" s="1645"/>
      <c r="V1464" s="1645"/>
      <c r="W1464" s="1645"/>
      <c r="X1464" s="1645"/>
      <c r="Y1464" s="1645"/>
      <c r="Z1464" s="1645"/>
      <c r="AA1464" s="1645"/>
      <c r="AB1464" s="1645"/>
      <c r="AC1464" s="1645"/>
      <c r="AD1464" s="1645"/>
    </row>
    <row r="1465" spans="19:30">
      <c r="S1465" s="1645"/>
      <c r="T1465" s="1645"/>
      <c r="U1465" s="1645"/>
      <c r="V1465" s="1645"/>
      <c r="W1465" s="1645"/>
      <c r="X1465" s="1645"/>
      <c r="Y1465" s="1645"/>
      <c r="Z1465" s="1645"/>
      <c r="AA1465" s="1645"/>
      <c r="AB1465" s="1645"/>
      <c r="AC1465" s="1645"/>
      <c r="AD1465" s="1645"/>
    </row>
    <row r="1466" spans="19:30">
      <c r="S1466" s="1645"/>
      <c r="T1466" s="1645"/>
      <c r="U1466" s="1645"/>
      <c r="V1466" s="1645"/>
      <c r="W1466" s="1645"/>
      <c r="X1466" s="1645"/>
      <c r="Y1466" s="1645"/>
      <c r="Z1466" s="1645"/>
      <c r="AA1466" s="1645"/>
      <c r="AB1466" s="1645"/>
      <c r="AC1466" s="1645"/>
      <c r="AD1466" s="1645"/>
    </row>
    <row r="1467" spans="19:30">
      <c r="S1467" s="1645"/>
      <c r="T1467" s="1645"/>
      <c r="U1467" s="1645"/>
      <c r="V1467" s="1645"/>
      <c r="W1467" s="1645"/>
      <c r="X1467" s="1645"/>
      <c r="Y1467" s="1645"/>
      <c r="Z1467" s="1645"/>
      <c r="AA1467" s="1645"/>
      <c r="AB1467" s="1645"/>
      <c r="AC1467" s="1645"/>
      <c r="AD1467" s="1645"/>
    </row>
    <row r="1468" spans="19:30">
      <c r="S1468" s="1645"/>
      <c r="T1468" s="1645"/>
      <c r="U1468" s="1645"/>
      <c r="V1468" s="1645"/>
      <c r="W1468" s="1645"/>
      <c r="X1468" s="1645"/>
      <c r="Y1468" s="1645"/>
      <c r="Z1468" s="1645"/>
      <c r="AA1468" s="1645"/>
      <c r="AB1468" s="1645"/>
      <c r="AC1468" s="1645"/>
      <c r="AD1468" s="1645"/>
    </row>
    <row r="1469" spans="19:30">
      <c r="S1469" s="1645"/>
      <c r="T1469" s="1645"/>
      <c r="U1469" s="1645"/>
      <c r="V1469" s="1645"/>
      <c r="W1469" s="1645"/>
      <c r="X1469" s="1645"/>
      <c r="Y1469" s="1645"/>
      <c r="Z1469" s="1645"/>
      <c r="AA1469" s="1645"/>
      <c r="AB1469" s="1645"/>
      <c r="AC1469" s="1645"/>
      <c r="AD1469" s="1645"/>
    </row>
    <row r="1470" spans="19:30">
      <c r="S1470" s="1645"/>
      <c r="T1470" s="1645"/>
      <c r="U1470" s="1645"/>
      <c r="V1470" s="1645"/>
      <c r="W1470" s="1645"/>
      <c r="X1470" s="1645"/>
      <c r="Y1470" s="1645"/>
      <c r="Z1470" s="1645"/>
      <c r="AA1470" s="1645"/>
      <c r="AB1470" s="1645"/>
      <c r="AC1470" s="1645"/>
      <c r="AD1470" s="1645"/>
    </row>
    <row r="1471" spans="19:30">
      <c r="S1471" s="1645"/>
      <c r="T1471" s="1645"/>
      <c r="U1471" s="1645"/>
      <c r="V1471" s="1645"/>
      <c r="W1471" s="1645"/>
      <c r="X1471" s="1645"/>
      <c r="Y1471" s="1645"/>
      <c r="Z1471" s="1645"/>
      <c r="AA1471" s="1645"/>
      <c r="AB1471" s="1645"/>
      <c r="AC1471" s="1645"/>
      <c r="AD1471" s="1645"/>
    </row>
    <row r="1472" spans="19:30">
      <c r="S1472" s="1645"/>
      <c r="T1472" s="1645"/>
      <c r="U1472" s="1645"/>
      <c r="V1472" s="1645"/>
      <c r="W1472" s="1645"/>
      <c r="X1472" s="1645"/>
      <c r="Y1472" s="1645"/>
      <c r="Z1472" s="1645"/>
      <c r="AA1472" s="1645"/>
      <c r="AB1472" s="1645"/>
      <c r="AC1472" s="1645"/>
      <c r="AD1472" s="1645"/>
    </row>
    <row r="1473" spans="19:30">
      <c r="S1473" s="1645"/>
      <c r="T1473" s="1645"/>
      <c r="U1473" s="1645"/>
      <c r="V1473" s="1645"/>
      <c r="W1473" s="1645"/>
      <c r="X1473" s="1645"/>
      <c r="Y1473" s="1645"/>
      <c r="Z1473" s="1645"/>
      <c r="AA1473" s="1645"/>
      <c r="AB1473" s="1645"/>
      <c r="AC1473" s="1645"/>
      <c r="AD1473" s="1645"/>
    </row>
    <row r="1474" spans="19:30">
      <c r="S1474" s="1645"/>
      <c r="T1474" s="1645"/>
      <c r="U1474" s="1645"/>
      <c r="V1474" s="1645"/>
      <c r="W1474" s="1645"/>
      <c r="X1474" s="1645"/>
      <c r="Y1474" s="1645"/>
      <c r="Z1474" s="1645"/>
      <c r="AA1474" s="1645"/>
      <c r="AB1474" s="1645"/>
      <c r="AC1474" s="1645"/>
      <c r="AD1474" s="1645"/>
    </row>
    <row r="1475" spans="19:30">
      <c r="S1475" s="1645"/>
      <c r="T1475" s="1645"/>
      <c r="U1475" s="1645"/>
      <c r="V1475" s="1645"/>
      <c r="W1475" s="1645"/>
      <c r="X1475" s="1645"/>
      <c r="Y1475" s="1645"/>
      <c r="Z1475" s="1645"/>
      <c r="AA1475" s="1645"/>
      <c r="AB1475" s="1645"/>
      <c r="AC1475" s="1645"/>
      <c r="AD1475" s="1645"/>
    </row>
    <row r="1476" spans="19:30">
      <c r="S1476" s="1645"/>
      <c r="T1476" s="1645"/>
      <c r="U1476" s="1645"/>
      <c r="V1476" s="1645"/>
      <c r="W1476" s="1645"/>
      <c r="X1476" s="1645"/>
      <c r="Y1476" s="1645"/>
      <c r="Z1476" s="1645"/>
      <c r="AA1476" s="1645"/>
      <c r="AB1476" s="1645"/>
      <c r="AC1476" s="1645"/>
      <c r="AD1476" s="1645"/>
    </row>
    <row r="1477" spans="19:30">
      <c r="S1477" s="1645"/>
      <c r="T1477" s="1645"/>
      <c r="U1477" s="1645"/>
      <c r="V1477" s="1645"/>
      <c r="W1477" s="1645"/>
      <c r="X1477" s="1645"/>
      <c r="Y1477" s="1645"/>
      <c r="Z1477" s="1645"/>
      <c r="AA1477" s="1645"/>
      <c r="AB1477" s="1645"/>
      <c r="AC1477" s="1645"/>
      <c r="AD1477" s="1645"/>
    </row>
    <row r="1478" spans="19:30">
      <c r="S1478" s="1645"/>
      <c r="T1478" s="1645"/>
      <c r="U1478" s="1645"/>
      <c r="V1478" s="1645"/>
      <c r="W1478" s="1645"/>
      <c r="X1478" s="1645"/>
      <c r="Y1478" s="1645"/>
      <c r="Z1478" s="1645"/>
      <c r="AA1478" s="1645"/>
      <c r="AB1478" s="1645"/>
      <c r="AC1478" s="1645"/>
      <c r="AD1478" s="1645"/>
    </row>
    <row r="1479" spans="19:30">
      <c r="S1479" s="1645"/>
      <c r="T1479" s="1645"/>
      <c r="U1479" s="1645"/>
      <c r="V1479" s="1645"/>
      <c r="W1479" s="1645"/>
      <c r="X1479" s="1645"/>
      <c r="Y1479" s="1645"/>
      <c r="Z1479" s="1645"/>
      <c r="AA1479" s="1645"/>
      <c r="AB1479" s="1645"/>
      <c r="AC1479" s="1645"/>
      <c r="AD1479" s="1645"/>
    </row>
    <row r="1480" spans="19:30">
      <c r="S1480" s="1645"/>
      <c r="T1480" s="1645"/>
      <c r="U1480" s="1645"/>
      <c r="V1480" s="1645"/>
      <c r="W1480" s="1645"/>
      <c r="X1480" s="1645"/>
      <c r="Y1480" s="1645"/>
      <c r="Z1480" s="1645"/>
      <c r="AA1480" s="1645"/>
      <c r="AB1480" s="1645"/>
      <c r="AC1480" s="1645"/>
      <c r="AD1480" s="1645"/>
    </row>
    <row r="1481" spans="19:30">
      <c r="S1481" s="1645"/>
      <c r="T1481" s="1645"/>
      <c r="U1481" s="1645"/>
      <c r="V1481" s="1645"/>
      <c r="W1481" s="1645"/>
      <c r="X1481" s="1645"/>
      <c r="Y1481" s="1645"/>
      <c r="Z1481" s="1645"/>
      <c r="AA1481" s="1645"/>
      <c r="AB1481" s="1645"/>
      <c r="AC1481" s="1645"/>
      <c r="AD1481" s="1645"/>
    </row>
    <row r="1482" spans="19:30">
      <c r="S1482" s="1645"/>
      <c r="T1482" s="1645"/>
      <c r="U1482" s="1645"/>
      <c r="V1482" s="1645"/>
      <c r="W1482" s="1645"/>
      <c r="X1482" s="1645"/>
      <c r="Y1482" s="1645"/>
      <c r="Z1482" s="1645"/>
      <c r="AA1482" s="1645"/>
      <c r="AB1482" s="1645"/>
      <c r="AC1482" s="1645"/>
      <c r="AD1482" s="1645"/>
    </row>
    <row r="1483" spans="19:30">
      <c r="S1483" s="1645"/>
      <c r="T1483" s="1645"/>
      <c r="U1483" s="1645"/>
      <c r="V1483" s="1645"/>
      <c r="W1483" s="1645"/>
      <c r="X1483" s="1645"/>
      <c r="Y1483" s="1645"/>
      <c r="Z1483" s="1645"/>
      <c r="AA1483" s="1645"/>
      <c r="AB1483" s="1645"/>
      <c r="AC1483" s="1645"/>
      <c r="AD1483" s="1645"/>
    </row>
    <row r="1484" spans="19:30">
      <c r="S1484" s="1645"/>
      <c r="T1484" s="1645"/>
      <c r="U1484" s="1645"/>
      <c r="V1484" s="1645"/>
      <c r="W1484" s="1645"/>
      <c r="X1484" s="1645"/>
      <c r="Y1484" s="1645"/>
      <c r="Z1484" s="1645"/>
      <c r="AA1484" s="1645"/>
      <c r="AB1484" s="1645"/>
      <c r="AC1484" s="1645"/>
      <c r="AD1484" s="1645"/>
    </row>
    <row r="1485" spans="19:30">
      <c r="S1485" s="1645"/>
      <c r="T1485" s="1645"/>
      <c r="U1485" s="1645"/>
      <c r="V1485" s="1645"/>
      <c r="W1485" s="1645"/>
      <c r="X1485" s="1645"/>
      <c r="Y1485" s="1645"/>
      <c r="Z1485" s="1645"/>
      <c r="AA1485" s="1645"/>
      <c r="AB1485" s="1645"/>
      <c r="AC1485" s="1645"/>
      <c r="AD1485" s="1645"/>
    </row>
    <row r="1486" spans="19:30">
      <c r="S1486" s="1645"/>
      <c r="T1486" s="1645"/>
      <c r="U1486" s="1645"/>
      <c r="V1486" s="1645"/>
      <c r="W1486" s="1645"/>
      <c r="X1486" s="1645"/>
      <c r="Y1486" s="1645"/>
      <c r="Z1486" s="1645"/>
      <c r="AA1486" s="1645"/>
      <c r="AB1486" s="1645"/>
      <c r="AC1486" s="1645"/>
      <c r="AD1486" s="1645"/>
    </row>
    <row r="1487" spans="19:30">
      <c r="S1487" s="1645"/>
      <c r="T1487" s="1645"/>
      <c r="U1487" s="1645"/>
      <c r="V1487" s="1645"/>
      <c r="W1487" s="1645"/>
      <c r="X1487" s="1645"/>
      <c r="Y1487" s="1645"/>
      <c r="Z1487" s="1645"/>
      <c r="AA1487" s="1645"/>
      <c r="AB1487" s="1645"/>
      <c r="AC1487" s="1645"/>
      <c r="AD1487" s="1645"/>
    </row>
    <row r="1488" spans="19:30">
      <c r="S1488" s="1645"/>
      <c r="T1488" s="1645"/>
      <c r="U1488" s="1645"/>
      <c r="V1488" s="1645"/>
      <c r="W1488" s="1645"/>
      <c r="X1488" s="1645"/>
      <c r="Y1488" s="1645"/>
      <c r="Z1488" s="1645"/>
      <c r="AA1488" s="1645"/>
      <c r="AB1488" s="1645"/>
      <c r="AC1488" s="1645"/>
      <c r="AD1488" s="1645"/>
    </row>
    <row r="1489" spans="19:30">
      <c r="S1489" s="1645"/>
      <c r="T1489" s="1645"/>
      <c r="U1489" s="1645"/>
      <c r="V1489" s="1645"/>
      <c r="W1489" s="1645"/>
      <c r="X1489" s="1645"/>
      <c r="Y1489" s="1645"/>
      <c r="Z1489" s="1645"/>
      <c r="AA1489" s="1645"/>
      <c r="AB1489" s="1645"/>
      <c r="AC1489" s="1645"/>
      <c r="AD1489" s="1645"/>
    </row>
    <row r="1490" spans="19:30">
      <c r="S1490" s="1645"/>
      <c r="T1490" s="1645"/>
      <c r="U1490" s="1645"/>
      <c r="V1490" s="1645"/>
      <c r="W1490" s="1645"/>
      <c r="X1490" s="1645"/>
      <c r="Y1490" s="1645"/>
      <c r="Z1490" s="1645"/>
      <c r="AA1490" s="1645"/>
      <c r="AB1490" s="1645"/>
      <c r="AC1490" s="1645"/>
      <c r="AD1490" s="1645"/>
    </row>
    <row r="1491" spans="19:30">
      <c r="S1491" s="1645"/>
      <c r="T1491" s="1645"/>
      <c r="U1491" s="1645"/>
      <c r="V1491" s="1645"/>
      <c r="W1491" s="1645"/>
      <c r="X1491" s="1645"/>
      <c r="Y1491" s="1645"/>
      <c r="Z1491" s="1645"/>
      <c r="AA1491" s="1645"/>
      <c r="AB1491" s="1645"/>
      <c r="AC1491" s="1645"/>
      <c r="AD1491" s="1645"/>
    </row>
    <row r="1492" spans="19:30">
      <c r="S1492" s="1645"/>
      <c r="T1492" s="1645"/>
      <c r="U1492" s="1645"/>
      <c r="V1492" s="1645"/>
      <c r="W1492" s="1645"/>
      <c r="X1492" s="1645"/>
      <c r="Y1492" s="1645"/>
      <c r="Z1492" s="1645"/>
      <c r="AA1492" s="1645"/>
      <c r="AB1492" s="1645"/>
      <c r="AC1492" s="1645"/>
      <c r="AD1492" s="1645"/>
    </row>
    <row r="1493" spans="19:30">
      <c r="S1493" s="1645"/>
      <c r="T1493" s="1645"/>
      <c r="U1493" s="1645"/>
      <c r="V1493" s="1645"/>
      <c r="W1493" s="1645"/>
      <c r="X1493" s="1645"/>
      <c r="Y1493" s="1645"/>
      <c r="Z1493" s="1645"/>
      <c r="AA1493" s="1645"/>
      <c r="AB1493" s="1645"/>
      <c r="AC1493" s="1645"/>
      <c r="AD1493" s="1645"/>
    </row>
    <row r="1494" spans="19:30">
      <c r="S1494" s="1645"/>
      <c r="T1494" s="1645"/>
      <c r="U1494" s="1645"/>
      <c r="V1494" s="1645"/>
      <c r="W1494" s="1645"/>
      <c r="X1494" s="1645"/>
      <c r="Y1494" s="1645"/>
      <c r="Z1494" s="1645"/>
      <c r="AA1494" s="1645"/>
      <c r="AB1494" s="1645"/>
      <c r="AC1494" s="1645"/>
      <c r="AD1494" s="1645"/>
    </row>
    <row r="1495" spans="19:30">
      <c r="S1495" s="1645"/>
      <c r="T1495" s="1645"/>
      <c r="U1495" s="1645"/>
      <c r="V1495" s="1645"/>
      <c r="W1495" s="1645"/>
      <c r="X1495" s="1645"/>
      <c r="Y1495" s="1645"/>
      <c r="Z1495" s="1645"/>
      <c r="AA1495" s="1645"/>
      <c r="AB1495" s="1645"/>
      <c r="AC1495" s="1645"/>
      <c r="AD1495" s="1645"/>
    </row>
    <row r="1496" spans="19:30">
      <c r="S1496" s="1645"/>
      <c r="T1496" s="1645"/>
      <c r="U1496" s="1645"/>
      <c r="V1496" s="1645"/>
      <c r="W1496" s="1645"/>
      <c r="X1496" s="1645"/>
      <c r="Y1496" s="1645"/>
      <c r="Z1496" s="1645"/>
      <c r="AA1496" s="1645"/>
      <c r="AB1496" s="1645"/>
      <c r="AC1496" s="1645"/>
      <c r="AD1496" s="1645"/>
    </row>
    <row r="1497" spans="19:30">
      <c r="S1497" s="1645"/>
      <c r="T1497" s="1645"/>
      <c r="U1497" s="1645"/>
      <c r="V1497" s="1645"/>
      <c r="W1497" s="1645"/>
      <c r="X1497" s="1645"/>
      <c r="Y1497" s="1645"/>
      <c r="Z1497" s="1645"/>
      <c r="AA1497" s="1645"/>
      <c r="AB1497" s="1645"/>
      <c r="AC1497" s="1645"/>
      <c r="AD1497" s="1645"/>
    </row>
    <row r="1498" spans="19:30">
      <c r="S1498" s="1645"/>
      <c r="T1498" s="1645"/>
      <c r="U1498" s="1645"/>
      <c r="V1498" s="1645"/>
      <c r="W1498" s="1645"/>
      <c r="X1498" s="1645"/>
      <c r="Y1498" s="1645"/>
      <c r="Z1498" s="1645"/>
      <c r="AA1498" s="1645"/>
      <c r="AB1498" s="1645"/>
      <c r="AC1498" s="1645"/>
      <c r="AD1498" s="1645"/>
    </row>
    <row r="1499" spans="19:30">
      <c r="S1499" s="1645"/>
      <c r="T1499" s="1645"/>
      <c r="U1499" s="1645"/>
      <c r="V1499" s="1645"/>
      <c r="W1499" s="1645"/>
      <c r="X1499" s="1645"/>
      <c r="Y1499" s="1645"/>
      <c r="Z1499" s="1645"/>
      <c r="AA1499" s="1645"/>
      <c r="AB1499" s="1645"/>
      <c r="AC1499" s="1645"/>
      <c r="AD1499" s="1645"/>
    </row>
    <row r="1500" spans="19:30">
      <c r="S1500" s="1645"/>
      <c r="T1500" s="1645"/>
      <c r="U1500" s="1645"/>
      <c r="V1500" s="1645"/>
      <c r="W1500" s="1645"/>
      <c r="X1500" s="1645"/>
      <c r="Y1500" s="1645"/>
      <c r="Z1500" s="1645"/>
      <c r="AA1500" s="1645"/>
      <c r="AB1500" s="1645"/>
      <c r="AC1500" s="1645"/>
      <c r="AD1500" s="1645"/>
    </row>
    <row r="1501" spans="19:30">
      <c r="S1501" s="1645"/>
      <c r="T1501" s="1645"/>
      <c r="U1501" s="1645"/>
      <c r="V1501" s="1645"/>
      <c r="W1501" s="1645"/>
      <c r="X1501" s="1645"/>
      <c r="Y1501" s="1645"/>
      <c r="Z1501" s="1645"/>
      <c r="AA1501" s="1645"/>
      <c r="AB1501" s="1645"/>
      <c r="AC1501" s="1645"/>
      <c r="AD1501" s="1645"/>
    </row>
    <row r="1502" spans="19:30">
      <c r="S1502" s="1645"/>
      <c r="T1502" s="1645"/>
      <c r="U1502" s="1645"/>
      <c r="V1502" s="1645"/>
      <c r="W1502" s="1645"/>
      <c r="X1502" s="1645"/>
      <c r="Y1502" s="1645"/>
      <c r="Z1502" s="1645"/>
      <c r="AA1502" s="1645"/>
      <c r="AB1502" s="1645"/>
      <c r="AC1502" s="1645"/>
      <c r="AD1502" s="1645"/>
    </row>
    <row r="1503" spans="19:30">
      <c r="S1503" s="1645"/>
      <c r="T1503" s="1645"/>
      <c r="U1503" s="1645"/>
      <c r="V1503" s="1645"/>
      <c r="W1503" s="1645"/>
      <c r="X1503" s="1645"/>
      <c r="Y1503" s="1645"/>
      <c r="Z1503" s="1645"/>
      <c r="AA1503" s="1645"/>
      <c r="AB1503" s="1645"/>
      <c r="AC1503" s="1645"/>
      <c r="AD1503" s="1645"/>
    </row>
    <row r="1504" spans="19:30">
      <c r="S1504" s="1645"/>
      <c r="T1504" s="1645"/>
      <c r="U1504" s="1645"/>
      <c r="V1504" s="1645"/>
      <c r="W1504" s="1645"/>
      <c r="X1504" s="1645"/>
      <c r="Y1504" s="1645"/>
      <c r="Z1504" s="1645"/>
      <c r="AA1504" s="1645"/>
      <c r="AB1504" s="1645"/>
      <c r="AC1504" s="1645"/>
      <c r="AD1504" s="1645"/>
    </row>
    <row r="1505" spans="19:30">
      <c r="S1505" s="1645"/>
      <c r="T1505" s="1645"/>
      <c r="U1505" s="1645"/>
      <c r="V1505" s="1645"/>
      <c r="W1505" s="1645"/>
      <c r="X1505" s="1645"/>
      <c r="Y1505" s="1645"/>
      <c r="Z1505" s="1645"/>
      <c r="AA1505" s="1645"/>
      <c r="AB1505" s="1645"/>
      <c r="AC1505" s="1645"/>
      <c r="AD1505" s="1645"/>
    </row>
    <row r="1506" spans="19:30">
      <c r="S1506" s="1645"/>
      <c r="T1506" s="1645"/>
      <c r="U1506" s="1645"/>
      <c r="V1506" s="1645"/>
      <c r="W1506" s="1645"/>
      <c r="X1506" s="1645"/>
      <c r="Y1506" s="1645"/>
      <c r="Z1506" s="1645"/>
      <c r="AA1506" s="1645"/>
      <c r="AB1506" s="1645"/>
      <c r="AC1506" s="1645"/>
      <c r="AD1506" s="1645"/>
    </row>
    <row r="1507" spans="19:30">
      <c r="S1507" s="1645"/>
      <c r="T1507" s="1645"/>
      <c r="U1507" s="1645"/>
      <c r="V1507" s="1645"/>
      <c r="W1507" s="1645"/>
      <c r="X1507" s="1645"/>
      <c r="Y1507" s="1645"/>
      <c r="Z1507" s="1645"/>
      <c r="AA1507" s="1645"/>
      <c r="AB1507" s="1645"/>
      <c r="AC1507" s="1645"/>
      <c r="AD1507" s="1645"/>
    </row>
    <row r="1508" spans="19:30">
      <c r="S1508" s="1645"/>
      <c r="T1508" s="1645"/>
      <c r="U1508" s="1645"/>
      <c r="V1508" s="1645"/>
      <c r="W1508" s="1645"/>
      <c r="X1508" s="1645"/>
      <c r="Y1508" s="1645"/>
      <c r="Z1508" s="1645"/>
      <c r="AA1508" s="1645"/>
      <c r="AB1508" s="1645"/>
      <c r="AC1508" s="1645"/>
      <c r="AD1508" s="1645"/>
    </row>
    <row r="1509" spans="19:30">
      <c r="S1509" s="1645"/>
      <c r="T1509" s="1645"/>
      <c r="U1509" s="1645"/>
      <c r="V1509" s="1645"/>
      <c r="W1509" s="1645"/>
      <c r="X1509" s="1645"/>
      <c r="Y1509" s="1645"/>
      <c r="Z1509" s="1645"/>
      <c r="AA1509" s="1645"/>
      <c r="AB1509" s="1645"/>
      <c r="AC1509" s="1645"/>
      <c r="AD1509" s="1645"/>
    </row>
    <row r="1510" spans="19:30">
      <c r="S1510" s="1645"/>
      <c r="T1510" s="1645"/>
      <c r="U1510" s="1645"/>
      <c r="V1510" s="1645"/>
      <c r="W1510" s="1645"/>
      <c r="X1510" s="1645"/>
      <c r="Y1510" s="1645"/>
      <c r="Z1510" s="1645"/>
      <c r="AA1510" s="1645"/>
      <c r="AB1510" s="1645"/>
      <c r="AC1510" s="1645"/>
      <c r="AD1510" s="1645"/>
    </row>
    <row r="1511" spans="19:30">
      <c r="S1511" s="1645"/>
      <c r="T1511" s="1645"/>
      <c r="U1511" s="1645"/>
      <c r="V1511" s="1645"/>
      <c r="W1511" s="1645"/>
      <c r="X1511" s="1645"/>
      <c r="Y1511" s="1645"/>
      <c r="Z1511" s="1645"/>
      <c r="AA1511" s="1645"/>
      <c r="AB1511" s="1645"/>
      <c r="AC1511" s="1645"/>
      <c r="AD1511" s="1645"/>
    </row>
    <row r="1512" spans="19:30">
      <c r="S1512" s="1645"/>
      <c r="T1512" s="1645"/>
      <c r="U1512" s="1645"/>
      <c r="V1512" s="1645"/>
      <c r="W1512" s="1645"/>
      <c r="X1512" s="1645"/>
      <c r="Y1512" s="1645"/>
      <c r="Z1512" s="1645"/>
      <c r="AA1512" s="1645"/>
      <c r="AB1512" s="1645"/>
      <c r="AC1512" s="1645"/>
      <c r="AD1512" s="1645"/>
    </row>
    <row r="1513" spans="19:30">
      <c r="S1513" s="1645"/>
      <c r="T1513" s="1645"/>
      <c r="U1513" s="1645"/>
      <c r="V1513" s="1645"/>
      <c r="W1513" s="1645"/>
      <c r="X1513" s="1645"/>
      <c r="Y1513" s="1645"/>
      <c r="Z1513" s="1645"/>
      <c r="AA1513" s="1645"/>
      <c r="AB1513" s="1645"/>
      <c r="AC1513" s="1645"/>
      <c r="AD1513" s="1645"/>
    </row>
    <row r="1514" spans="19:30">
      <c r="S1514" s="1645"/>
      <c r="T1514" s="1645"/>
      <c r="U1514" s="1645"/>
      <c r="V1514" s="1645"/>
      <c r="W1514" s="1645"/>
      <c r="X1514" s="1645"/>
      <c r="Y1514" s="1645"/>
      <c r="Z1514" s="1645"/>
      <c r="AA1514" s="1645"/>
      <c r="AB1514" s="1645"/>
      <c r="AC1514" s="1645"/>
      <c r="AD1514" s="1645"/>
    </row>
    <row r="1515" spans="19:30">
      <c r="S1515" s="1645"/>
      <c r="T1515" s="1645"/>
      <c r="U1515" s="1645"/>
      <c r="V1515" s="1645"/>
      <c r="W1515" s="1645"/>
      <c r="X1515" s="1645"/>
      <c r="Y1515" s="1645"/>
      <c r="Z1515" s="1645"/>
      <c r="AA1515" s="1645"/>
      <c r="AB1515" s="1645"/>
      <c r="AC1515" s="1645"/>
      <c r="AD1515" s="1645"/>
    </row>
    <row r="1516" spans="19:30">
      <c r="S1516" s="1645"/>
      <c r="T1516" s="1645"/>
      <c r="U1516" s="1645"/>
      <c r="V1516" s="1645"/>
      <c r="W1516" s="1645"/>
      <c r="X1516" s="1645"/>
      <c r="Y1516" s="1645"/>
      <c r="Z1516" s="1645"/>
      <c r="AA1516" s="1645"/>
      <c r="AB1516" s="1645"/>
      <c r="AC1516" s="1645"/>
      <c r="AD1516" s="1645"/>
    </row>
    <row r="1517" spans="19:30">
      <c r="S1517" s="1645"/>
      <c r="T1517" s="1645"/>
      <c r="U1517" s="1645"/>
      <c r="V1517" s="1645"/>
      <c r="W1517" s="1645"/>
      <c r="X1517" s="1645"/>
      <c r="Y1517" s="1645"/>
      <c r="Z1517" s="1645"/>
      <c r="AA1517" s="1645"/>
      <c r="AB1517" s="1645"/>
      <c r="AC1517" s="1645"/>
      <c r="AD1517" s="1645"/>
    </row>
    <row r="1518" spans="19:30">
      <c r="S1518" s="1645"/>
      <c r="T1518" s="1645"/>
      <c r="U1518" s="1645"/>
      <c r="V1518" s="1645"/>
      <c r="W1518" s="1645"/>
      <c r="X1518" s="1645"/>
      <c r="Y1518" s="1645"/>
      <c r="Z1518" s="1645"/>
      <c r="AA1518" s="1645"/>
      <c r="AB1518" s="1645"/>
      <c r="AC1518" s="1645"/>
      <c r="AD1518" s="1645"/>
    </row>
    <row r="1519" spans="19:30">
      <c r="S1519" s="1645"/>
      <c r="T1519" s="1645"/>
      <c r="U1519" s="1645"/>
      <c r="V1519" s="1645"/>
      <c r="W1519" s="1645"/>
      <c r="X1519" s="1645"/>
      <c r="Y1519" s="1645"/>
      <c r="Z1519" s="1645"/>
      <c r="AA1519" s="1645"/>
      <c r="AB1519" s="1645"/>
      <c r="AC1519" s="1645"/>
      <c r="AD1519" s="1645"/>
    </row>
  </sheetData>
  <mergeCells count="75">
    <mergeCell ref="B9:C9"/>
    <mergeCell ref="S1:T1"/>
    <mergeCell ref="B5:C5"/>
    <mergeCell ref="B6:C6"/>
    <mergeCell ref="B7:C7"/>
    <mergeCell ref="B8:C8"/>
    <mergeCell ref="B10:C10"/>
    <mergeCell ref="B11:C11"/>
    <mergeCell ref="B12:C12"/>
    <mergeCell ref="B16:B18"/>
    <mergeCell ref="C16:C18"/>
    <mergeCell ref="H66:AE67"/>
    <mergeCell ref="F16:F18"/>
    <mergeCell ref="G16:G18"/>
    <mergeCell ref="H16:AE17"/>
    <mergeCell ref="Z21:AC23"/>
    <mergeCell ref="Z42:AC44"/>
    <mergeCell ref="B59:AE59"/>
    <mergeCell ref="D16:E17"/>
    <mergeCell ref="B66:B68"/>
    <mergeCell ref="C66:C68"/>
    <mergeCell ref="D66:E67"/>
    <mergeCell ref="F66:F68"/>
    <mergeCell ref="G66:G68"/>
    <mergeCell ref="Y72:AB74"/>
    <mergeCell ref="B92:E92"/>
    <mergeCell ref="Y96:AB98"/>
    <mergeCell ref="B122:B124"/>
    <mergeCell ref="C122:C124"/>
    <mergeCell ref="D122:E123"/>
    <mergeCell ref="F122:F124"/>
    <mergeCell ref="G122:G124"/>
    <mergeCell ref="H122:AE123"/>
    <mergeCell ref="Y125:AB127"/>
    <mergeCell ref="B166:B168"/>
    <mergeCell ref="C166:C168"/>
    <mergeCell ref="D166:E167"/>
    <mergeCell ref="F166:F168"/>
    <mergeCell ref="G166:G168"/>
    <mergeCell ref="H166:AE167"/>
    <mergeCell ref="G182:G184"/>
    <mergeCell ref="B218:B220"/>
    <mergeCell ref="C218:C220"/>
    <mergeCell ref="D218:E219"/>
    <mergeCell ref="F218:F220"/>
    <mergeCell ref="G218:G220"/>
    <mergeCell ref="H218:AE219"/>
    <mergeCell ref="Z224:AC226"/>
    <mergeCell ref="B241:B242"/>
    <mergeCell ref="C241:C242"/>
    <mergeCell ref="D241:E241"/>
    <mergeCell ref="H241:AE241"/>
    <mergeCell ref="F241:F242"/>
    <mergeCell ref="C250:E250"/>
    <mergeCell ref="C251:E251"/>
    <mergeCell ref="F251:G251"/>
    <mergeCell ref="B259:B261"/>
    <mergeCell ref="C259:C261"/>
    <mergeCell ref="D259:E260"/>
    <mergeCell ref="F259:F261"/>
    <mergeCell ref="G259:G261"/>
    <mergeCell ref="H259:AE260"/>
    <mergeCell ref="Z265:AC267"/>
    <mergeCell ref="Z287:AC289"/>
    <mergeCell ref="B301:B303"/>
    <mergeCell ref="C301:C303"/>
    <mergeCell ref="D301:E302"/>
    <mergeCell ref="F301:F303"/>
    <mergeCell ref="G301:G303"/>
    <mergeCell ref="H301:AE302"/>
    <mergeCell ref="B342:B343"/>
    <mergeCell ref="C342:C343"/>
    <mergeCell ref="D342:F343"/>
    <mergeCell ref="D344:F344"/>
    <mergeCell ref="M344:R344"/>
  </mergeCells>
  <hyperlinks>
    <hyperlink ref="H1" location="Index" display="Back to Index" xr:uid="{CEB88A9F-E5B8-4ED4-AD64-3D303F014CD1}"/>
    <hyperlink ref="B6" location="CRN!B17" display=" -  'CRN 1" xr:uid="{31B92128-B809-4433-98D3-B0952F90C724}"/>
    <hyperlink ref="B7" location="CRN!B67" display=" -  'CRN 3 - 5" xr:uid="{81730164-480F-4D8B-B83A-C8828D342E9E}"/>
    <hyperlink ref="B8" location="CRN!B127" display=" -  'CRN 10 - 15" xr:uid="{B7052777-187E-4209-AA77-D7D118D119BF}"/>
    <hyperlink ref="B9" location="CRN!B170" display=" -  'CRN 20 - 32" xr:uid="{D78BEFC0-7ACC-4DF1-8273-04C9B32BB7A2}"/>
    <hyperlink ref="B10" location="CRN!B226" display=" -  'CRN 45" xr:uid="{862F926E-E69E-4023-9FAE-C1CD25FCCE9D}"/>
    <hyperlink ref="B11" location="CRN!B270" display=" -  'CRN 64 - 90" xr:uid="{B13D28BB-69E1-4B07-BC4A-C5BCE01F5A97}"/>
    <hyperlink ref="B12" location="CRN!B319" display=" -  'CRN 120 - 150" xr:uid="{476C6AFC-C213-48AA-8A3F-FE8AC1A0A10B}"/>
    <hyperlink ref="B8:C8" location="CRN!B126" display=" -  'CRN 10 - 15" xr:uid="{C7619607-192F-41E1-8490-2463DB7CF727}"/>
    <hyperlink ref="B9:C9" location="CRN!B169" display=" -  'CRN 20 - 32" xr:uid="{0E912B76-08A4-4DF6-AD28-316FB62913F4}"/>
    <hyperlink ref="B10:C10" location="CRN!B225" display=" -  'CRN 45" xr:uid="{8F92A78C-348A-47F8-AFB5-FAA95D6F6E10}"/>
    <hyperlink ref="B11:C11" location="CRN!B269" display=" -  'CRN 64 - 90" xr:uid="{AD09E4C3-3CC6-4AA3-8852-B59A12E5414F}"/>
    <hyperlink ref="B12:C12" location="CRN!B318" display=" -  'CRN 120 - 150" xr:uid="{3A790806-4BE3-4B17-BD95-8BEB4656957E}"/>
    <hyperlink ref="S1" location="Index" display="Back to Index" xr:uid="{CEF174D9-D35F-4821-857F-160CBFC64C17}"/>
    <hyperlink ref="S1:T1" location="Indice!A1" display="Volver al Índice" xr:uid="{B0CE3B67-981C-44D8-ACE8-517744E7308B}"/>
  </hyperlinks>
  <pageMargins left="0.7" right="0.7" top="0.75" bottom="0.75" header="0.3" footer="0.3"/>
  <pageSetup paperSize="9" orientation="portrait" horizontalDpi="300" verticalDpi="300" r:id="rId1"/>
  <customProperties>
    <customPr name="_pios_id" r:id="rId2"/>
  </customProperties>
  <drawing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5B367-497B-481B-B8F7-84B18F6A780F}">
  <dimension ref="A1:N91"/>
  <sheetViews>
    <sheetView showGridLines="0" zoomScale="85" zoomScaleNormal="85" workbookViewId="0"/>
  </sheetViews>
  <sheetFormatPr defaultColWidth="7.5703125" defaultRowHeight="14.45"/>
  <cols>
    <col min="1" max="1" width="7.5703125" style="5"/>
    <col min="2" max="2" width="14.5703125" style="5" customWidth="1"/>
    <col min="3" max="3" width="36.28515625" style="1031" bestFit="1" customWidth="1"/>
    <col min="4" max="5" width="7.5703125" style="5"/>
    <col min="6" max="6" width="10.28515625" style="5" customWidth="1"/>
    <col min="7" max="7" width="34.7109375" style="5" customWidth="1"/>
    <col min="8" max="16384" width="7.5703125" style="5"/>
  </cols>
  <sheetData>
    <row r="1" spans="1:14" ht="29.25" customHeight="1">
      <c r="B1" s="2012" t="s">
        <v>82</v>
      </c>
      <c r="C1" s="2013"/>
      <c r="D1" s="2014"/>
      <c r="E1" s="4195" t="s">
        <v>251</v>
      </c>
      <c r="F1" s="4196"/>
      <c r="J1" s="2014"/>
      <c r="K1" s="2014"/>
    </row>
    <row r="2" spans="1:14" ht="29.25" customHeight="1">
      <c r="B2" s="3260"/>
      <c r="C2" s="2013"/>
      <c r="D2" s="2014"/>
      <c r="E2" s="3251"/>
      <c r="F2" s="3263"/>
      <c r="G2" s="3261"/>
      <c r="H2" s="3261"/>
      <c r="I2" s="3262"/>
      <c r="J2" s="2014"/>
      <c r="K2" s="2014"/>
    </row>
    <row r="3" spans="1:14" ht="21.75" customHeight="1">
      <c r="B3" s="2015" t="s">
        <v>3321</v>
      </c>
      <c r="C3" s="2016"/>
      <c r="D3" s="2014"/>
      <c r="F3" s="2017"/>
      <c r="G3" s="2017"/>
      <c r="H3" s="2017"/>
      <c r="I3" s="2018"/>
      <c r="J3" s="2014"/>
      <c r="K3" s="2014"/>
    </row>
    <row r="4" spans="1:14" ht="10.5" customHeight="1">
      <c r="C4" s="2016"/>
      <c r="D4" s="2014"/>
      <c r="E4" s="2019"/>
      <c r="F4" s="2020"/>
      <c r="G4" s="2020"/>
      <c r="H4" s="2020"/>
      <c r="I4" s="2021"/>
      <c r="J4" s="2014"/>
      <c r="K4" s="2014"/>
    </row>
    <row r="5" spans="1:14" ht="7.5" customHeight="1" thickBot="1">
      <c r="B5" s="10"/>
      <c r="C5" s="2022"/>
      <c r="D5" s="10"/>
      <c r="E5" s="10"/>
      <c r="F5" s="10"/>
      <c r="G5" s="10"/>
      <c r="J5" s="5040"/>
      <c r="K5" s="5040"/>
    </row>
    <row r="6" spans="1:14" ht="26.1" customHeight="1">
      <c r="A6" s="3"/>
      <c r="B6" s="5050" t="s">
        <v>1101</v>
      </c>
      <c r="C6" s="4660" t="s">
        <v>320</v>
      </c>
      <c r="D6" s="4985" t="s">
        <v>1434</v>
      </c>
      <c r="E6" s="4986"/>
      <c r="F6" s="4662" t="s">
        <v>2429</v>
      </c>
      <c r="G6" s="4224" t="s">
        <v>2696</v>
      </c>
      <c r="H6" s="5054"/>
      <c r="I6" s="5056"/>
      <c r="J6" s="5041"/>
      <c r="K6" s="5041"/>
      <c r="L6" s="5040"/>
      <c r="M6" s="5040"/>
      <c r="N6" s="5040"/>
    </row>
    <row r="7" spans="1:14" ht="26.1" customHeight="1" thickBot="1">
      <c r="A7" s="3"/>
      <c r="B7" s="5051"/>
      <c r="C7" s="4984"/>
      <c r="D7" s="755" t="s">
        <v>319</v>
      </c>
      <c r="E7" s="755" t="s">
        <v>341</v>
      </c>
      <c r="F7" s="4966"/>
      <c r="G7" s="4226"/>
      <c r="H7" s="5055"/>
      <c r="I7" s="5057"/>
      <c r="J7" s="5040"/>
      <c r="K7" s="5040"/>
      <c r="L7" s="5041"/>
      <c r="M7" s="5041"/>
      <c r="N7" s="5041"/>
    </row>
    <row r="8" spans="1:14" s="758" customFormat="1" ht="16.149999999999999" customHeight="1">
      <c r="A8" s="753"/>
      <c r="B8" s="252">
        <v>98389303</v>
      </c>
      <c r="C8" s="2023" t="s">
        <v>3322</v>
      </c>
      <c r="D8" s="2024">
        <f>E8*1.34</f>
        <v>0.49580000000000002</v>
      </c>
      <c r="E8" s="253">
        <v>0.37</v>
      </c>
      <c r="F8" s="3598" t="str">
        <f>+_xlfn.IFNA(VLOOKUP(B8,[2]Hoja1!$A:$C,3,FALSE),"Consultar")</f>
        <v>Consultar</v>
      </c>
      <c r="G8" s="3104" t="s">
        <v>3323</v>
      </c>
      <c r="H8" s="2026"/>
      <c r="J8" s="5041"/>
      <c r="K8" s="5041"/>
      <c r="L8" s="2027"/>
      <c r="M8" s="2027"/>
      <c r="N8" s="2027"/>
    </row>
    <row r="9" spans="1:14" s="758" customFormat="1" ht="16.5" customHeight="1">
      <c r="A9" s="753"/>
      <c r="B9" s="168">
        <v>98389305</v>
      </c>
      <c r="C9" s="2028" t="s">
        <v>3324</v>
      </c>
      <c r="D9" s="2029">
        <v>0.75</v>
      </c>
      <c r="E9" s="177">
        <v>0.55000000000000004</v>
      </c>
      <c r="F9" s="3101">
        <f>+_xlfn.IFNA(VLOOKUP(B9,[2]Hoja1!$A:$C,3,FALSE),"Consultar")</f>
        <v>2617</v>
      </c>
      <c r="G9" s="3105" t="s">
        <v>3325</v>
      </c>
      <c r="H9" s="2026"/>
      <c r="I9" s="2031"/>
      <c r="J9" s="2031"/>
      <c r="K9" s="2027"/>
      <c r="L9" s="2027"/>
      <c r="M9" s="2027"/>
      <c r="N9" s="2027"/>
    </row>
    <row r="10" spans="1:14" s="758" customFormat="1" ht="15" customHeight="1">
      <c r="A10" s="753"/>
      <c r="B10" s="168">
        <v>98389306</v>
      </c>
      <c r="C10" s="2028" t="s">
        <v>3326</v>
      </c>
      <c r="D10" s="987">
        <f>E10*1.34</f>
        <v>1.0050000000000001</v>
      </c>
      <c r="E10" s="177">
        <v>0.75</v>
      </c>
      <c r="F10" s="3101">
        <f>+_xlfn.IFNA(VLOOKUP(B10,[2]Hoja1!$A:$C,3,FALSE),"Consultar")</f>
        <v>2900</v>
      </c>
      <c r="G10" s="3105" t="s">
        <v>3327</v>
      </c>
      <c r="H10" s="2026"/>
      <c r="I10" s="2031"/>
      <c r="J10" s="2031"/>
      <c r="K10" s="2027"/>
      <c r="L10" s="2027"/>
      <c r="M10" s="2027"/>
      <c r="N10" s="2027"/>
    </row>
    <row r="11" spans="1:14" s="758" customFormat="1" ht="15" customHeight="1">
      <c r="A11" s="753"/>
      <c r="B11" s="168">
        <v>98389307</v>
      </c>
      <c r="C11" s="2028" t="s">
        <v>3328</v>
      </c>
      <c r="D11" s="987">
        <f>E11*1.34</f>
        <v>1.4740000000000002</v>
      </c>
      <c r="E11" s="177">
        <v>1.1000000000000001</v>
      </c>
      <c r="F11" s="3101">
        <f>+_xlfn.IFNA(VLOOKUP(B11,[2]Hoja1!$A:$C,3,FALSE),"Consultar")</f>
        <v>3403</v>
      </c>
      <c r="G11" s="3106">
        <f>+_xlfn.IFNA(VLOOKUP(G12,[2]Hoja1!$A:$C,3,FALSE),"Consultar")</f>
        <v>63</v>
      </c>
      <c r="H11" s="2026"/>
      <c r="J11" s="2031"/>
      <c r="K11" s="2027"/>
      <c r="L11" s="2027"/>
      <c r="M11" s="2027"/>
      <c r="N11" s="2027"/>
    </row>
    <row r="12" spans="1:14" s="758" customFormat="1" ht="15" customHeight="1">
      <c r="A12" s="753"/>
      <c r="B12" s="232">
        <v>98389308</v>
      </c>
      <c r="C12" s="2032" t="s">
        <v>3329</v>
      </c>
      <c r="D12" s="975">
        <f>E12*1.34</f>
        <v>2.0100000000000002</v>
      </c>
      <c r="E12" s="233">
        <v>1.5</v>
      </c>
      <c r="F12" s="2071">
        <f>+_xlfn.IFNA(VLOOKUP(B12,[2]Hoja1!$A:$C,3,FALSE),"Consultar")</f>
        <v>4083</v>
      </c>
      <c r="G12" s="3107">
        <v>409901</v>
      </c>
      <c r="H12" s="2026"/>
      <c r="I12" s="2031"/>
      <c r="J12" s="2031"/>
      <c r="K12" s="2027"/>
      <c r="L12" s="2027"/>
      <c r="M12" s="2027"/>
      <c r="N12" s="2027"/>
    </row>
    <row r="13" spans="1:14" s="758" customFormat="1" ht="15" customHeight="1">
      <c r="A13" s="753"/>
      <c r="B13" s="232">
        <v>98389309</v>
      </c>
      <c r="C13" s="2032" t="s">
        <v>3330</v>
      </c>
      <c r="D13" s="975">
        <v>3</v>
      </c>
      <c r="E13" s="233">
        <v>2.2000000000000002</v>
      </c>
      <c r="F13" s="2071">
        <f>+_xlfn.IFNA(VLOOKUP(B13,[2]Hoja1!$A:$C,3,FALSE),"Consultar")</f>
        <v>4917</v>
      </c>
      <c r="G13" s="3108" t="s">
        <v>2718</v>
      </c>
      <c r="H13" s="2026"/>
      <c r="J13" s="2031"/>
      <c r="K13" s="2027"/>
      <c r="L13" s="2027"/>
      <c r="M13" s="2027"/>
      <c r="N13" s="2027"/>
    </row>
    <row r="14" spans="1:14" s="758" customFormat="1" ht="15" customHeight="1">
      <c r="A14" s="753"/>
      <c r="B14" s="232">
        <v>99072116</v>
      </c>
      <c r="C14" s="2032" t="s">
        <v>3331</v>
      </c>
      <c r="D14" s="975">
        <f>E14*1.34</f>
        <v>4.0200000000000005</v>
      </c>
      <c r="E14" s="233">
        <v>3</v>
      </c>
      <c r="F14" s="2071">
        <f>+_xlfn.IFNA(VLOOKUP(B14,[2]Hoja1!$A:$C,3,FALSE),"Consultar")</f>
        <v>5805</v>
      </c>
      <c r="G14" s="3109"/>
      <c r="H14" s="2036"/>
      <c r="K14" s="2027"/>
      <c r="L14" s="2027"/>
      <c r="M14" s="2027"/>
      <c r="N14" s="2027"/>
    </row>
    <row r="15" spans="1:14" s="758" customFormat="1">
      <c r="A15" s="753"/>
      <c r="B15" s="168">
        <v>98389700</v>
      </c>
      <c r="C15" s="2028" t="s">
        <v>3332</v>
      </c>
      <c r="D15" s="987">
        <f>E15*1.34</f>
        <v>0.49580000000000002</v>
      </c>
      <c r="E15" s="177">
        <v>0.37</v>
      </c>
      <c r="F15" s="3101" t="str">
        <f>+_xlfn.IFNA(VLOOKUP(B15,[2]Hoja1!$A:$C,3,FALSE),"Consultar")</f>
        <v>Consultar</v>
      </c>
      <c r="G15" s="3108" t="s">
        <v>3333</v>
      </c>
      <c r="H15" s="2036"/>
      <c r="K15" s="2027"/>
      <c r="L15" s="2027"/>
      <c r="M15" s="2027"/>
      <c r="N15" s="2027"/>
    </row>
    <row r="16" spans="1:14" s="758" customFormat="1" ht="15" customHeight="1">
      <c r="A16" s="753"/>
      <c r="B16" s="168">
        <v>98389701</v>
      </c>
      <c r="C16" s="2028" t="s">
        <v>3334</v>
      </c>
      <c r="D16" s="2029">
        <v>0.75</v>
      </c>
      <c r="E16" s="177">
        <v>0.55000000000000004</v>
      </c>
      <c r="F16" s="3101">
        <f>+_xlfn.IFNA(VLOOKUP(B16,[2]Hoja1!$A:$C,3,FALSE),"Consultar")</f>
        <v>2506</v>
      </c>
      <c r="G16" s="3108" t="s">
        <v>3335</v>
      </c>
      <c r="H16" s="2036"/>
      <c r="K16" s="2027"/>
      <c r="L16" s="2027"/>
      <c r="M16" s="2027"/>
      <c r="N16" s="2027"/>
    </row>
    <row r="17" spans="1:14" s="758" customFormat="1" ht="15" customHeight="1">
      <c r="A17" s="753"/>
      <c r="B17" s="168">
        <v>98389702</v>
      </c>
      <c r="C17" s="2028" t="s">
        <v>3336</v>
      </c>
      <c r="D17" s="987">
        <f>E17*1.34</f>
        <v>1.0050000000000001</v>
      </c>
      <c r="E17" s="177">
        <v>0.75</v>
      </c>
      <c r="F17" s="3101">
        <f>+_xlfn.IFNA(VLOOKUP(B17,[2]Hoja1!$A:$C,3,FALSE),"Consultar")</f>
        <v>2759</v>
      </c>
      <c r="G17" s="3109" t="s">
        <v>3337</v>
      </c>
      <c r="H17" s="2036"/>
      <c r="N17" s="2027"/>
    </row>
    <row r="18" spans="1:14" s="758" customFormat="1" ht="15" customHeight="1">
      <c r="A18" s="753"/>
      <c r="B18" s="168">
        <v>98389703</v>
      </c>
      <c r="C18" s="2028" t="s">
        <v>3338</v>
      </c>
      <c r="D18" s="987">
        <f>E18*1.34</f>
        <v>1.4740000000000002</v>
      </c>
      <c r="E18" s="177">
        <v>1.1000000000000001</v>
      </c>
      <c r="F18" s="3101" t="str">
        <f>+_xlfn.IFNA(VLOOKUP(B18,[2]Hoja1!$A:$C,3,FALSE),"Consultar")</f>
        <v>Consultar</v>
      </c>
      <c r="G18" s="3106">
        <f>+_xlfn.IFNA(VLOOKUP(G19,[2]Hoja1!$A:$C,3,FALSE),"Consultar")</f>
        <v>60</v>
      </c>
      <c r="H18" s="2036"/>
      <c r="N18" s="2027"/>
    </row>
    <row r="19" spans="1:14" s="758" customFormat="1" ht="15" customHeight="1">
      <c r="A19" s="753"/>
      <c r="B19" s="232">
        <v>98389704</v>
      </c>
      <c r="C19" s="2032" t="s">
        <v>3339</v>
      </c>
      <c r="D19" s="975">
        <f>E19*1.34</f>
        <v>2.0100000000000002</v>
      </c>
      <c r="E19" s="233">
        <v>1.5</v>
      </c>
      <c r="F19" s="2071">
        <f>+_xlfn.IFNA(VLOOKUP(B19,[2]Hoja1!$A:$C,3,FALSE),"Consultar")</f>
        <v>3649</v>
      </c>
      <c r="G19" s="3110">
        <v>409902</v>
      </c>
      <c r="H19" s="2036"/>
      <c r="N19" s="2027"/>
    </row>
    <row r="20" spans="1:14" s="758" customFormat="1" ht="15" customHeight="1">
      <c r="A20" s="753"/>
      <c r="B20" s="232">
        <v>98389699</v>
      </c>
      <c r="C20" s="2032" t="s">
        <v>3340</v>
      </c>
      <c r="D20" s="975">
        <v>3</v>
      </c>
      <c r="E20" s="233">
        <v>2.2000000000000002</v>
      </c>
      <c r="F20" s="2071">
        <f>+_xlfn.IFNA(VLOOKUP(B20,[2]Hoja1!$A:$C,3,FALSE),"Consultar")</f>
        <v>4518</v>
      </c>
      <c r="G20" s="3108" t="s">
        <v>2718</v>
      </c>
      <c r="H20" s="2026"/>
      <c r="N20" s="2027"/>
    </row>
    <row r="21" spans="1:14" s="758" customFormat="1" ht="15" customHeight="1" thickBot="1">
      <c r="A21" s="753"/>
      <c r="B21" s="184">
        <v>99072140</v>
      </c>
      <c r="C21" s="2037" t="s">
        <v>3341</v>
      </c>
      <c r="D21" s="1072">
        <f>E21*1.34</f>
        <v>4.0200000000000005</v>
      </c>
      <c r="E21" s="186">
        <v>3</v>
      </c>
      <c r="F21" s="1977">
        <f>+_xlfn.IFNA(VLOOKUP(B21,[2]Hoja1!$A:$C,3,FALSE),"Consultar")</f>
        <v>5188</v>
      </c>
      <c r="G21" s="3599"/>
      <c r="H21" s="2026"/>
      <c r="N21" s="2027"/>
    </row>
    <row r="22" spans="1:14" s="758" customFormat="1" ht="15" customHeight="1">
      <c r="A22" s="753"/>
      <c r="B22" s="182">
        <v>98390028</v>
      </c>
      <c r="C22" s="3445" t="s">
        <v>3342</v>
      </c>
      <c r="D22" s="3597">
        <v>0.75</v>
      </c>
      <c r="E22" s="1600">
        <v>0.55000000000000004</v>
      </c>
      <c r="F22" s="2069">
        <f>+_xlfn.IFNA(VLOOKUP(B22,[2]Hoja1!$A:$C,3,FALSE),"Consultar")</f>
        <v>2468</v>
      </c>
      <c r="G22" s="3108" t="s">
        <v>3343</v>
      </c>
      <c r="H22" s="2036"/>
      <c r="N22" s="2027"/>
    </row>
    <row r="23" spans="1:14" s="758" customFormat="1" ht="15" customHeight="1">
      <c r="A23" s="753"/>
      <c r="B23" s="168">
        <v>98390029</v>
      </c>
      <c r="C23" s="2028" t="s">
        <v>3344</v>
      </c>
      <c r="D23" s="987">
        <f>E23*1.34</f>
        <v>1.4740000000000002</v>
      </c>
      <c r="E23" s="177">
        <v>1.1000000000000001</v>
      </c>
      <c r="F23" s="2070">
        <f>+_xlfn.IFNA(VLOOKUP(B23,[2]Hoja1!$A:$C,3,FALSE),"Consultar")</f>
        <v>2884</v>
      </c>
      <c r="G23" s="3108" t="s">
        <v>3345</v>
      </c>
      <c r="H23" s="2036"/>
      <c r="N23" s="2027"/>
    </row>
    <row r="24" spans="1:14" s="758" customFormat="1" ht="15" customHeight="1">
      <c r="A24" s="753"/>
      <c r="B24" s="232">
        <v>98390030</v>
      </c>
      <c r="C24" s="2032" t="s">
        <v>3346</v>
      </c>
      <c r="D24" s="975">
        <f>E24*1.34</f>
        <v>2.0100000000000002</v>
      </c>
      <c r="E24" s="233">
        <v>1.5</v>
      </c>
      <c r="F24" s="2071">
        <f>+_xlfn.IFNA(VLOOKUP(B24,[2]Hoja1!$A:$C,3,FALSE),"Consultar")</f>
        <v>3364</v>
      </c>
      <c r="G24" s="3106">
        <f>+_xlfn.IFNA(VLOOKUP(G25,[2]Hoja1!$A:$C,3,FALSE),"Consultar")</f>
        <v>315</v>
      </c>
      <c r="H24" s="2036"/>
      <c r="N24" s="2027"/>
    </row>
    <row r="25" spans="1:14" s="758" customFormat="1" ht="15" customHeight="1">
      <c r="A25" s="753"/>
      <c r="B25" s="232">
        <v>98390031</v>
      </c>
      <c r="C25" s="2032" t="s">
        <v>3347</v>
      </c>
      <c r="D25" s="975">
        <v>3</v>
      </c>
      <c r="E25" s="233">
        <v>2.2000000000000002</v>
      </c>
      <c r="F25" s="2071">
        <f>+_xlfn.IFNA(VLOOKUP(B25,[2]Hoja1!$A:$C,3,FALSE),"Consultar")</f>
        <v>4170</v>
      </c>
      <c r="G25" s="3110">
        <v>415304</v>
      </c>
      <c r="H25" s="2036"/>
      <c r="N25" s="2027"/>
    </row>
    <row r="26" spans="1:14" s="758" customFormat="1" ht="15" customHeight="1">
      <c r="A26" s="753"/>
      <c r="B26" s="232">
        <v>99072192</v>
      </c>
      <c r="C26" s="2032" t="s">
        <v>3348</v>
      </c>
      <c r="D26" s="975">
        <f>E26*1.34</f>
        <v>4.0200000000000005</v>
      </c>
      <c r="E26" s="233">
        <v>3</v>
      </c>
      <c r="F26" s="1406">
        <f>+_xlfn.IFNA(VLOOKUP(B26,[2]Hoja1!$A:$C,3,FALSE),"Consultar")</f>
        <v>4799</v>
      </c>
      <c r="G26" s="2034" t="s">
        <v>3349</v>
      </c>
      <c r="H26" s="2036"/>
      <c r="N26" s="2027"/>
    </row>
    <row r="27" spans="1:14" s="758" customFormat="1" ht="15" customHeight="1">
      <c r="A27" s="753"/>
      <c r="B27" s="232">
        <v>99072193</v>
      </c>
      <c r="C27" s="2032" t="s">
        <v>3350</v>
      </c>
      <c r="D27" s="975">
        <v>5.5</v>
      </c>
      <c r="E27" s="233">
        <v>4</v>
      </c>
      <c r="F27" s="1406">
        <f>+_xlfn.IFNA(VLOOKUP(B27,[2]Hoja1!$A:$C,3,FALSE),"Consultar")</f>
        <v>5720</v>
      </c>
      <c r="G27" s="2034" t="s">
        <v>3351</v>
      </c>
      <c r="H27" s="2036"/>
      <c r="N27" s="2027"/>
    </row>
    <row r="28" spans="1:14" s="758" customFormat="1" ht="15" customHeight="1">
      <c r="A28" s="753"/>
      <c r="B28" s="232">
        <v>99072199</v>
      </c>
      <c r="C28" s="2032" t="s">
        <v>3352</v>
      </c>
      <c r="D28" s="975">
        <v>7.5</v>
      </c>
      <c r="E28" s="233">
        <v>5.5</v>
      </c>
      <c r="F28" s="1406">
        <f>+_xlfn.IFNA(VLOOKUP(B28,[2]Hoja1!$A:$C,3,FALSE),"Consultar")</f>
        <v>6926</v>
      </c>
      <c r="G28" s="1362">
        <f>+_xlfn.IFNA(VLOOKUP(G29,[2]Hoja1!$A:$C,3,FALSE),"Consultar")</f>
        <v>81</v>
      </c>
      <c r="H28" s="2036"/>
      <c r="N28" s="2027"/>
    </row>
    <row r="29" spans="1:14" s="758" customFormat="1" ht="15" customHeight="1" thickBot="1">
      <c r="A29" s="753"/>
      <c r="B29" s="5045"/>
      <c r="C29" s="5046"/>
      <c r="D29" s="5046"/>
      <c r="E29" s="5046"/>
      <c r="F29" s="5047"/>
      <c r="G29" s="2039">
        <v>419902</v>
      </c>
      <c r="H29" s="2036"/>
      <c r="N29" s="2027"/>
    </row>
    <row r="30" spans="1:14" s="758" customFormat="1" ht="15" customHeight="1">
      <c r="A30" s="753"/>
      <c r="B30" s="2040" t="s">
        <v>2752</v>
      </c>
      <c r="C30" s="2041"/>
      <c r="D30" s="21"/>
      <c r="E30" s="21"/>
      <c r="F30" s="21"/>
      <c r="G30" s="2042"/>
      <c r="H30" s="2036"/>
      <c r="N30" s="2027"/>
    </row>
    <row r="31" spans="1:14" ht="15" thickBot="1">
      <c r="B31" s="28"/>
      <c r="C31" s="2043"/>
      <c r="D31" s="28"/>
      <c r="E31" s="28"/>
      <c r="F31" s="28"/>
    </row>
    <row r="32" spans="1:14" ht="29.65" customHeight="1">
      <c r="A32" s="3"/>
      <c r="B32" s="5050" t="s">
        <v>1101</v>
      </c>
      <c r="C32" s="4660" t="s">
        <v>320</v>
      </c>
      <c r="D32" s="5052" t="s">
        <v>3353</v>
      </c>
      <c r="E32" s="5053"/>
      <c r="F32" s="4662" t="s">
        <v>2429</v>
      </c>
      <c r="G32" s="4224" t="s">
        <v>2696</v>
      </c>
      <c r="H32" s="4"/>
    </row>
    <row r="33" spans="1:12" ht="29.65" customHeight="1" thickBot="1">
      <c r="A33" s="3"/>
      <c r="B33" s="5051"/>
      <c r="C33" s="4984"/>
      <c r="D33" s="2044" t="s">
        <v>319</v>
      </c>
      <c r="E33" s="2044" t="s">
        <v>1639</v>
      </c>
      <c r="F33" s="4966"/>
      <c r="G33" s="4225"/>
      <c r="H33" s="4"/>
      <c r="J33" s="7"/>
    </row>
    <row r="34" spans="1:12" s="758" customFormat="1" ht="15" customHeight="1">
      <c r="A34" s="753"/>
      <c r="B34" s="252">
        <v>98390685</v>
      </c>
      <c r="C34" s="2023" t="s">
        <v>3354</v>
      </c>
      <c r="D34" s="2024">
        <f>E34*1.34</f>
        <v>1.0050000000000001</v>
      </c>
      <c r="E34" s="2024">
        <v>0.75</v>
      </c>
      <c r="F34" s="1732">
        <f>+_xlfn.IFNA(VLOOKUP(B34,[2]Hoja1!$A:$C,3,FALSE),"Consultar")</f>
        <v>2770</v>
      </c>
      <c r="G34" s="2025" t="s">
        <v>3355</v>
      </c>
      <c r="H34" s="2036"/>
    </row>
    <row r="35" spans="1:12" s="758" customFormat="1" ht="15" customHeight="1">
      <c r="A35" s="753"/>
      <c r="B35" s="232">
        <v>98390265</v>
      </c>
      <c r="C35" s="2032" t="s">
        <v>3356</v>
      </c>
      <c r="D35" s="975">
        <f>E35*1.34</f>
        <v>2.0100000000000002</v>
      </c>
      <c r="E35" s="975">
        <v>1.5</v>
      </c>
      <c r="F35" s="1406">
        <f>+_xlfn.IFNA(VLOOKUP(B35,[2]Hoja1!$A:$C,3,FALSE),"Consultar")</f>
        <v>3287</v>
      </c>
      <c r="G35" s="2030" t="s">
        <v>3357</v>
      </c>
      <c r="H35" s="2036"/>
      <c r="L35" s="2045"/>
    </row>
    <row r="36" spans="1:12" s="758" customFormat="1" ht="15" customHeight="1">
      <c r="A36" s="753"/>
      <c r="B36" s="232">
        <v>98390267</v>
      </c>
      <c r="C36" s="2032" t="s">
        <v>3358</v>
      </c>
      <c r="D36" s="975">
        <v>3</v>
      </c>
      <c r="E36" s="975">
        <v>2.2000000000000002</v>
      </c>
      <c r="F36" s="1406">
        <f>+_xlfn.IFNA(VLOOKUP(B36,[2]Hoja1!$A:$C,3,FALSE),"Consultar")</f>
        <v>4266</v>
      </c>
      <c r="G36" s="1362">
        <f>+_xlfn.IFNA(VLOOKUP(G37,[2]Hoja1!$A:$C,3,FALSE),"Consultar")</f>
        <v>314</v>
      </c>
      <c r="H36" s="2036"/>
    </row>
    <row r="37" spans="1:12" s="758" customFormat="1" ht="15" customHeight="1">
      <c r="A37" s="753"/>
      <c r="B37" s="232">
        <v>99071453</v>
      </c>
      <c r="C37" s="2032" t="s">
        <v>3359</v>
      </c>
      <c r="D37" s="975">
        <f>E37*1.34</f>
        <v>4.0200000000000005</v>
      </c>
      <c r="E37" s="975">
        <v>3</v>
      </c>
      <c r="F37" s="1406">
        <f>+_xlfn.IFNA(VLOOKUP(B37,[2]Hoja1!$A:$C,3,FALSE),"Consultar")</f>
        <v>4898</v>
      </c>
      <c r="G37" s="2033">
        <v>425245</v>
      </c>
      <c r="H37" s="2036"/>
    </row>
    <row r="38" spans="1:12" s="758" customFormat="1" ht="15" customHeight="1">
      <c r="A38" s="753"/>
      <c r="B38" s="232">
        <v>99071454</v>
      </c>
      <c r="C38" s="2032" t="s">
        <v>3360</v>
      </c>
      <c r="D38" s="975">
        <v>5.5</v>
      </c>
      <c r="E38" s="975">
        <v>4</v>
      </c>
      <c r="F38" s="1406">
        <f>+_xlfn.IFNA(VLOOKUP(B38,[2]Hoja1!$A:$C,3,FALSE),"Consultar")</f>
        <v>5950</v>
      </c>
      <c r="G38" s="2030" t="s">
        <v>3361</v>
      </c>
      <c r="H38" s="2036"/>
    </row>
    <row r="39" spans="1:12" s="758" customFormat="1" ht="15" customHeight="1">
      <c r="A39" s="753"/>
      <c r="B39" s="232">
        <v>99071780</v>
      </c>
      <c r="C39" s="2032" t="s">
        <v>3362</v>
      </c>
      <c r="D39" s="975">
        <v>7.5</v>
      </c>
      <c r="E39" s="975">
        <v>5.5</v>
      </c>
      <c r="F39" s="1406">
        <f>+_xlfn.IFNA(VLOOKUP(B39,[2]Hoja1!$A:$C,3,FALSE),"Consultar")</f>
        <v>7280</v>
      </c>
      <c r="G39" s="2030" t="s">
        <v>3363</v>
      </c>
      <c r="H39" s="2036"/>
    </row>
    <row r="40" spans="1:12" s="758" customFormat="1" ht="15" customHeight="1">
      <c r="A40" s="753"/>
      <c r="B40" s="232">
        <v>99071783</v>
      </c>
      <c r="C40" s="2032" t="s">
        <v>3364</v>
      </c>
      <c r="D40" s="975">
        <v>10</v>
      </c>
      <c r="E40" s="975">
        <v>7.5</v>
      </c>
      <c r="F40" s="1406">
        <f>+_xlfn.IFNA(VLOOKUP(B40,[2]Hoja1!$A:$C,3,FALSE),"Consultar")</f>
        <v>8950</v>
      </c>
      <c r="G40" s="1362">
        <f>+_xlfn.IFNA(VLOOKUP(G41,[2]Hoja1!$A:$C,3,FALSE),"Consultar")</f>
        <v>108</v>
      </c>
      <c r="H40" s="2036"/>
    </row>
    <row r="41" spans="1:12" s="758" customFormat="1" ht="15" customHeight="1" thickBot="1">
      <c r="A41" s="753"/>
      <c r="B41" s="1166">
        <v>99071786</v>
      </c>
      <c r="C41" s="3600" t="s">
        <v>3365</v>
      </c>
      <c r="D41" s="1169">
        <v>15</v>
      </c>
      <c r="E41" s="1169">
        <v>11</v>
      </c>
      <c r="F41" s="3601">
        <f>+_xlfn.IFNA(VLOOKUP(B41,[2]Hoja1!$A:$C,3,FALSE),"Consultar")</f>
        <v>11609</v>
      </c>
      <c r="G41" s="2046">
        <v>429901</v>
      </c>
      <c r="H41" s="2036"/>
    </row>
    <row r="42" spans="1:12" s="758" customFormat="1" ht="15" customHeight="1">
      <c r="A42" s="753"/>
      <c r="B42" s="1578">
        <v>98390714</v>
      </c>
      <c r="C42" s="2051" t="s">
        <v>3366</v>
      </c>
      <c r="D42" s="3312">
        <f>E42*1.34</f>
        <v>2.0100000000000002</v>
      </c>
      <c r="E42" s="3312">
        <v>1.5</v>
      </c>
      <c r="F42" s="1344">
        <f>+_xlfn.IFNA(VLOOKUP(B42,[2]Hoja1!$A:$C,3,FALSE),"Consultar")</f>
        <v>3471</v>
      </c>
      <c r="G42" s="2030"/>
      <c r="H42" s="5048"/>
    </row>
    <row r="43" spans="1:12" s="758" customFormat="1" ht="15" customHeight="1">
      <c r="A43" s="753"/>
      <c r="B43" s="232">
        <v>99071524</v>
      </c>
      <c r="C43" s="2032" t="s">
        <v>3367</v>
      </c>
      <c r="D43" s="975">
        <f>E43*1.34</f>
        <v>4.0200000000000005</v>
      </c>
      <c r="E43" s="975">
        <v>3</v>
      </c>
      <c r="F43" s="1406">
        <f>+_xlfn.IFNA(VLOOKUP(B43,[2]Hoja1!$A:$C,3,FALSE),"Consultar")</f>
        <v>4853</v>
      </c>
      <c r="G43" s="2035"/>
      <c r="H43" s="5049"/>
    </row>
    <row r="44" spans="1:12" s="758" customFormat="1" ht="15" customHeight="1">
      <c r="A44" s="753"/>
      <c r="B44" s="232">
        <v>99104276</v>
      </c>
      <c r="C44" s="2032" t="s">
        <v>3368</v>
      </c>
      <c r="D44" s="975">
        <v>5.5</v>
      </c>
      <c r="E44" s="975">
        <v>4</v>
      </c>
      <c r="F44" s="1406">
        <f>+_xlfn.IFNA(VLOOKUP(B44,[2]Hoja1!$A:$C,3,FALSE),"Consultar")</f>
        <v>5901</v>
      </c>
      <c r="G44" s="2030" t="s">
        <v>3369</v>
      </c>
      <c r="H44" s="5049"/>
    </row>
    <row r="45" spans="1:12" s="758" customFormat="1" ht="15" customHeight="1">
      <c r="A45" s="753"/>
      <c r="B45" s="232">
        <v>99071862</v>
      </c>
      <c r="C45" s="2032" t="s">
        <v>3370</v>
      </c>
      <c r="D45" s="975">
        <v>7.5</v>
      </c>
      <c r="E45" s="975">
        <v>5.5</v>
      </c>
      <c r="F45" s="1406">
        <f>+_xlfn.IFNA(VLOOKUP(B45,[2]Hoja1!$A:$C,3,FALSE),"Consultar")</f>
        <v>7111</v>
      </c>
      <c r="G45" s="2030" t="s">
        <v>3371</v>
      </c>
      <c r="H45" s="5049"/>
      <c r="K45" s="2045"/>
    </row>
    <row r="46" spans="1:12" s="758" customFormat="1" ht="15" customHeight="1">
      <c r="A46" s="753"/>
      <c r="B46" s="232">
        <v>99071863</v>
      </c>
      <c r="C46" s="2032" t="s">
        <v>3372</v>
      </c>
      <c r="D46" s="975">
        <v>10</v>
      </c>
      <c r="E46" s="975">
        <v>7.5</v>
      </c>
      <c r="F46" s="1406">
        <f>+_xlfn.IFNA(VLOOKUP(B46,[2]Hoja1!$A:$C,3,FALSE),"Consultar")</f>
        <v>8477</v>
      </c>
      <c r="G46" s="1362">
        <f>+_xlfn.IFNA(VLOOKUP(G47,[2]Hoja1!$A:$C,3,FALSE),"Consultar")</f>
        <v>359</v>
      </c>
      <c r="H46" s="5049"/>
    </row>
    <row r="47" spans="1:12" s="758" customFormat="1" ht="15" customHeight="1">
      <c r="A47" s="753"/>
      <c r="B47" s="232">
        <v>99071870</v>
      </c>
      <c r="C47" s="2032" t="s">
        <v>3373</v>
      </c>
      <c r="D47" s="975">
        <v>15</v>
      </c>
      <c r="E47" s="975">
        <v>11</v>
      </c>
      <c r="F47" s="1406">
        <f>+_xlfn.IFNA(VLOOKUP(B47,[2]Hoja1!$A:$C,3,FALSE),"Consultar")</f>
        <v>11022</v>
      </c>
      <c r="G47" s="2033">
        <v>335254</v>
      </c>
      <c r="H47" s="5049"/>
    </row>
    <row r="48" spans="1:12" s="758" customFormat="1" ht="15" customHeight="1">
      <c r="A48" s="753"/>
      <c r="B48" s="168">
        <v>96514506</v>
      </c>
      <c r="C48" s="2028" t="s">
        <v>3374</v>
      </c>
      <c r="D48" s="987">
        <v>20</v>
      </c>
      <c r="E48" s="987">
        <v>15</v>
      </c>
      <c r="F48" s="1464" t="str">
        <f>+_xlfn.IFNA(VLOOKUP(B48,[2]Hoja1!$A:$C,3,FALSE),"Consultar")</f>
        <v>Consultar</v>
      </c>
      <c r="G48" s="2030" t="s">
        <v>2718</v>
      </c>
      <c r="H48" s="5049"/>
    </row>
    <row r="49" spans="1:11" s="758" customFormat="1" ht="15" customHeight="1">
      <c r="A49" s="753"/>
      <c r="B49" s="232">
        <v>98390766</v>
      </c>
      <c r="C49" s="2032" t="s">
        <v>3375</v>
      </c>
      <c r="D49" s="975">
        <v>3</v>
      </c>
      <c r="E49" s="975">
        <v>2.2000000000000002</v>
      </c>
      <c r="F49" s="1406">
        <f>+_xlfn.IFNA(VLOOKUP(B49,[2]Hoja1!$A:$C,3,FALSE),"Consultar")</f>
        <v>4280</v>
      </c>
      <c r="G49" s="2030" t="s">
        <v>3376</v>
      </c>
      <c r="H49" s="5049"/>
    </row>
    <row r="50" spans="1:11" s="758" customFormat="1" ht="15" customHeight="1">
      <c r="A50" s="753"/>
      <c r="B50" s="232">
        <v>99071655</v>
      </c>
      <c r="C50" s="2032" t="s">
        <v>3377</v>
      </c>
      <c r="D50" s="975">
        <v>5.5</v>
      </c>
      <c r="E50" s="975">
        <v>4</v>
      </c>
      <c r="F50" s="1406">
        <f>+_xlfn.IFNA(VLOOKUP(B50,[2]Hoja1!$A:$C,3,FALSE),"Consultar")</f>
        <v>5967</v>
      </c>
      <c r="G50" s="2030" t="s">
        <v>3378</v>
      </c>
      <c r="H50" s="5049"/>
    </row>
    <row r="51" spans="1:11" s="758" customFormat="1" ht="15" customHeight="1">
      <c r="A51" s="753"/>
      <c r="B51" s="232">
        <v>99071657</v>
      </c>
      <c r="C51" s="2032" t="s">
        <v>3379</v>
      </c>
      <c r="D51" s="975">
        <v>7.5</v>
      </c>
      <c r="E51" s="975">
        <v>5.5</v>
      </c>
      <c r="F51" s="1406">
        <f>+_xlfn.IFNA(VLOOKUP(B51,[2]Hoja1!$A:$C,3,FALSE),"Consultar")</f>
        <v>7192</v>
      </c>
      <c r="G51" s="1362">
        <f>+_xlfn.IFNA(VLOOKUP(G52,[2]Hoja1!$A:$C,3,FALSE),"Consultar")</f>
        <v>144</v>
      </c>
      <c r="H51" s="5049"/>
    </row>
    <row r="52" spans="1:11" s="758" customFormat="1" ht="15" customHeight="1">
      <c r="A52" s="753"/>
      <c r="B52" s="232">
        <v>99071658</v>
      </c>
      <c r="C52" s="2032" t="s">
        <v>3380</v>
      </c>
      <c r="D52" s="975">
        <v>10</v>
      </c>
      <c r="E52" s="975">
        <v>7.5</v>
      </c>
      <c r="F52" s="1406">
        <f>+_xlfn.IFNA(VLOOKUP(B52,[2]Hoja1!$A:$C,3,FALSE),"Consultar")</f>
        <v>8575</v>
      </c>
      <c r="G52" s="2033">
        <v>339901</v>
      </c>
      <c r="H52" s="5049"/>
    </row>
    <row r="53" spans="1:11" s="758" customFormat="1" ht="15" customHeight="1">
      <c r="A53" s="753"/>
      <c r="B53" s="232">
        <v>99071662</v>
      </c>
      <c r="C53" s="2032" t="s">
        <v>3381</v>
      </c>
      <c r="D53" s="975">
        <v>15</v>
      </c>
      <c r="E53" s="975">
        <v>11</v>
      </c>
      <c r="F53" s="1406">
        <f>+_xlfn.IFNA(VLOOKUP(B53,[2]Hoja1!$A:$C,3,FALSE),"Consultar")</f>
        <v>11150</v>
      </c>
      <c r="G53" s="2030" t="s">
        <v>2718</v>
      </c>
      <c r="H53" s="5049"/>
    </row>
    <row r="54" spans="1:11" s="758" customFormat="1" ht="15" customHeight="1" thickBot="1">
      <c r="A54" s="753"/>
      <c r="B54" s="184">
        <v>96514643</v>
      </c>
      <c r="C54" s="2037" t="s">
        <v>3382</v>
      </c>
      <c r="D54" s="1072">
        <v>25</v>
      </c>
      <c r="E54" s="1072">
        <v>18.5</v>
      </c>
      <c r="F54" s="2038" t="str">
        <f>+_xlfn.IFNA(VLOOKUP(B54,[2]Hoja1!$A:$C,3,FALSE),"Consultar")</f>
        <v>Consultar</v>
      </c>
      <c r="G54" s="2046"/>
      <c r="H54" s="2036"/>
    </row>
    <row r="55" spans="1:11" s="758" customFormat="1" ht="15" customHeight="1">
      <c r="A55" s="753"/>
      <c r="B55" s="1381" t="s">
        <v>2752</v>
      </c>
      <c r="C55" s="1455"/>
      <c r="F55" s="2042"/>
      <c r="G55" s="2042"/>
      <c r="H55" s="2036"/>
    </row>
    <row r="56" spans="1:11" ht="15" thickBot="1">
      <c r="B56" s="2043"/>
      <c r="C56" s="2047"/>
      <c r="D56" s="2048"/>
      <c r="E56" s="2048"/>
      <c r="F56" s="2049"/>
      <c r="G56" s="28"/>
    </row>
    <row r="57" spans="1:11" ht="15" customHeight="1">
      <c r="A57" s="3"/>
      <c r="B57" s="5050" t="s">
        <v>1101</v>
      </c>
      <c r="C57" s="4660" t="s">
        <v>320</v>
      </c>
      <c r="D57" s="5052" t="s">
        <v>3353</v>
      </c>
      <c r="E57" s="5053"/>
      <c r="F57" s="4662" t="s">
        <v>2429</v>
      </c>
      <c r="G57" s="4224" t="s">
        <v>2696</v>
      </c>
      <c r="H57" s="4"/>
    </row>
    <row r="58" spans="1:11" ht="15" thickBot="1">
      <c r="A58" s="3"/>
      <c r="B58" s="5051"/>
      <c r="C58" s="4984"/>
      <c r="D58" s="2044" t="s">
        <v>319</v>
      </c>
      <c r="E58" s="2044" t="s">
        <v>1639</v>
      </c>
      <c r="F58" s="4966"/>
      <c r="G58" s="4226"/>
      <c r="H58" s="2050"/>
    </row>
    <row r="59" spans="1:11" s="758" customFormat="1" ht="15" customHeight="1">
      <c r="A59" s="753"/>
      <c r="B59" s="1578">
        <v>98390932</v>
      </c>
      <c r="C59" s="2051" t="s">
        <v>3383</v>
      </c>
      <c r="D59" s="270">
        <v>3</v>
      </c>
      <c r="E59" s="1227">
        <v>2.2000000000000002</v>
      </c>
      <c r="F59" s="1406">
        <f>+_xlfn.IFNA(VLOOKUP(B59,[2]Hoja1!$A:$C,3,FALSE),"Consultar")</f>
        <v>5069</v>
      </c>
      <c r="G59" s="2052" t="s">
        <v>3384</v>
      </c>
      <c r="H59" s="195"/>
    </row>
    <row r="60" spans="1:11" s="758" customFormat="1" ht="15" customHeight="1">
      <c r="A60" s="753"/>
      <c r="B60" s="232">
        <v>99071938</v>
      </c>
      <c r="C60" s="2032" t="s">
        <v>3385</v>
      </c>
      <c r="D60" s="237">
        <f>E60*1.34</f>
        <v>4.0200000000000005</v>
      </c>
      <c r="E60" s="233">
        <v>3</v>
      </c>
      <c r="F60" s="1406">
        <f>+_xlfn.IFNA(VLOOKUP(B60,[2]Hoja1!$A:$C,3,FALSE),"Consultar")</f>
        <v>5709</v>
      </c>
      <c r="G60" s="2053" t="s">
        <v>3386</v>
      </c>
      <c r="H60" s="195"/>
    </row>
    <row r="61" spans="1:11" s="758" customFormat="1" ht="15" customHeight="1">
      <c r="A61" s="753"/>
      <c r="B61" s="232">
        <v>99071942</v>
      </c>
      <c r="C61" s="2032" t="s">
        <v>3387</v>
      </c>
      <c r="D61" s="237">
        <v>7.5</v>
      </c>
      <c r="E61" s="233">
        <v>5.5</v>
      </c>
      <c r="F61" s="1406">
        <f>+_xlfn.IFNA(VLOOKUP(B61,[2]Hoja1!$A:$C,3,FALSE),"Consultar")</f>
        <v>8433</v>
      </c>
      <c r="G61" s="2054">
        <f>+_xlfn.IFNA(VLOOKUP(G62,[2]Hoja1!$A:$C,3,FALSE),"Consultar")</f>
        <v>81</v>
      </c>
      <c r="H61" s="195"/>
    </row>
    <row r="62" spans="1:11" s="758" customFormat="1" ht="15" customHeight="1">
      <c r="A62" s="753"/>
      <c r="B62" s="232">
        <v>99071953</v>
      </c>
      <c r="C62" s="2032" t="s">
        <v>3388</v>
      </c>
      <c r="D62" s="237">
        <v>10</v>
      </c>
      <c r="E62" s="233">
        <v>7.5</v>
      </c>
      <c r="F62" s="1406">
        <f>+_xlfn.IFNA(VLOOKUP(B62,[2]Hoja1!$A:$C,3,FALSE),"Consultar")</f>
        <v>10300</v>
      </c>
      <c r="G62" s="2055">
        <v>349904</v>
      </c>
      <c r="H62" s="2056"/>
    </row>
    <row r="63" spans="1:11" s="758" customFormat="1" ht="15" customHeight="1">
      <c r="A63" s="753"/>
      <c r="B63" s="232">
        <v>99071955</v>
      </c>
      <c r="C63" s="2032" t="s">
        <v>3389</v>
      </c>
      <c r="D63" s="237">
        <v>15</v>
      </c>
      <c r="E63" s="233">
        <v>11</v>
      </c>
      <c r="F63" s="1406">
        <f>+_xlfn.IFNA(VLOOKUP(B63,[2]Hoja1!$A:$C,3,FALSE),"Consultar")</f>
        <v>13704</v>
      </c>
      <c r="G63" s="2053" t="s">
        <v>3390</v>
      </c>
      <c r="H63" s="195"/>
    </row>
    <row r="64" spans="1:11" s="758" customFormat="1" ht="15" customHeight="1">
      <c r="A64" s="753"/>
      <c r="B64" s="168">
        <v>96122663</v>
      </c>
      <c r="C64" s="2028" t="s">
        <v>3391</v>
      </c>
      <c r="D64" s="178">
        <v>20</v>
      </c>
      <c r="E64" s="177">
        <v>15</v>
      </c>
      <c r="F64" s="1411" t="str">
        <f>+_xlfn.IFNA(VLOOKUP(B64,[2]Hoja1!$A:$C,3,FALSE),"Consultar")</f>
        <v>Consultar</v>
      </c>
      <c r="G64" s="2053" t="s">
        <v>3386</v>
      </c>
      <c r="H64" s="2057"/>
      <c r="K64" s="2045"/>
    </row>
    <row r="65" spans="1:11" s="758" customFormat="1" ht="15" customHeight="1">
      <c r="A65" s="753"/>
      <c r="B65" s="168">
        <v>96122664</v>
      </c>
      <c r="C65" s="2028" t="s">
        <v>3392</v>
      </c>
      <c r="D65" s="178">
        <v>25</v>
      </c>
      <c r="E65" s="177">
        <v>18.5</v>
      </c>
      <c r="F65" s="1411" t="str">
        <f>+_xlfn.IFNA(VLOOKUP(B65,[2]Hoja1!$A:$C,3,FALSE),"Consultar")</f>
        <v>Consultar</v>
      </c>
      <c r="G65" s="2054">
        <f>+_xlfn.IFNA(VLOOKUP(G66,[2]Hoja1!$A:$C,3,FALSE),"Consultar")</f>
        <v>171</v>
      </c>
      <c r="H65" s="2050"/>
    </row>
    <row r="66" spans="1:11" s="758" customFormat="1" ht="15" customHeight="1">
      <c r="A66" s="753"/>
      <c r="B66" s="168">
        <v>96122665</v>
      </c>
      <c r="C66" s="2028" t="s">
        <v>3393</v>
      </c>
      <c r="D66" s="178">
        <v>30</v>
      </c>
      <c r="E66" s="177">
        <v>22</v>
      </c>
      <c r="F66" s="1411" t="str">
        <f>+_xlfn.IFNA(VLOOKUP(B66,[2]Hoja1!$A:$C,3,FALSE),"Consultar")</f>
        <v>Consultar</v>
      </c>
      <c r="G66" s="2055">
        <v>349905</v>
      </c>
      <c r="H66" s="2050"/>
      <c r="J66" s="2045"/>
    </row>
    <row r="67" spans="1:11" s="758" customFormat="1" ht="15" customHeight="1">
      <c r="A67" s="753"/>
      <c r="B67" s="232">
        <v>99072009</v>
      </c>
      <c r="C67" s="2032" t="s">
        <v>3394</v>
      </c>
      <c r="D67" s="237">
        <v>7.5</v>
      </c>
      <c r="E67" s="233">
        <v>5.5</v>
      </c>
      <c r="F67" s="1406">
        <f>+_xlfn.IFNA(VLOOKUP(B67,[2]Hoja1!$A:$C,3,FALSE),"Consultar")</f>
        <v>8252</v>
      </c>
      <c r="G67" s="2058" t="s">
        <v>3355</v>
      </c>
      <c r="H67" s="195"/>
    </row>
    <row r="68" spans="1:11" s="758" customFormat="1" ht="15" customHeight="1">
      <c r="A68" s="753"/>
      <c r="B68" s="232">
        <v>99072011</v>
      </c>
      <c r="C68" s="2032" t="s">
        <v>3395</v>
      </c>
      <c r="D68" s="237">
        <v>10</v>
      </c>
      <c r="E68" s="233">
        <v>7.5</v>
      </c>
      <c r="F68" s="1406">
        <f>+_xlfn.IFNA(VLOOKUP(B68,[2]Hoja1!$A:$C,3,FALSE),"Consultar")</f>
        <v>10094</v>
      </c>
      <c r="G68" s="2053" t="s">
        <v>3396</v>
      </c>
      <c r="H68" s="195"/>
    </row>
    <row r="69" spans="1:11" s="758" customFormat="1" ht="15" customHeight="1">
      <c r="A69" s="753"/>
      <c r="B69" s="232">
        <v>99072012</v>
      </c>
      <c r="C69" s="2032" t="s">
        <v>3397</v>
      </c>
      <c r="D69" s="237">
        <v>15</v>
      </c>
      <c r="E69" s="233">
        <v>11</v>
      </c>
      <c r="F69" s="1406">
        <f>+_xlfn.IFNA(VLOOKUP(B69,[2]Hoja1!$A:$C,3,FALSE),"Consultar")</f>
        <v>13299</v>
      </c>
      <c r="G69" s="2054">
        <f>+_xlfn.IFNA(VLOOKUP(G70,[2]Hoja1!$A:$C,3,FALSE),"Consultar")</f>
        <v>99</v>
      </c>
      <c r="H69" s="195"/>
    </row>
    <row r="70" spans="1:11" s="758" customFormat="1" ht="15" customHeight="1">
      <c r="A70" s="753"/>
      <c r="B70" s="168">
        <v>99072014</v>
      </c>
      <c r="C70" s="2028" t="s">
        <v>3398</v>
      </c>
      <c r="D70" s="178">
        <v>15</v>
      </c>
      <c r="E70" s="177">
        <v>11</v>
      </c>
      <c r="F70" s="1411">
        <f>+_xlfn.IFNA(VLOOKUP(B70,[2]Hoja1!$A:$C,3,FALSE),"Consultar")</f>
        <v>13299</v>
      </c>
      <c r="G70" s="2055">
        <v>350541</v>
      </c>
      <c r="H70" s="195"/>
    </row>
    <row r="71" spans="1:11" s="758" customFormat="1" ht="25.15" customHeight="1">
      <c r="A71" s="753"/>
      <c r="B71" s="232">
        <v>96123405</v>
      </c>
      <c r="C71" s="2032" t="s">
        <v>3399</v>
      </c>
      <c r="D71" s="237">
        <v>20</v>
      </c>
      <c r="E71" s="233">
        <v>15</v>
      </c>
      <c r="F71" s="1406" t="str">
        <f>+_xlfn.IFNA(VLOOKUP(B71,[2]Hoja1!$A:$C,3,FALSE),"Consultar")</f>
        <v>Consultar</v>
      </c>
      <c r="G71" s="2059" t="s">
        <v>3400</v>
      </c>
      <c r="H71" s="195"/>
    </row>
    <row r="72" spans="1:11" s="758" customFormat="1" ht="15" customHeight="1">
      <c r="A72" s="753"/>
      <c r="B72" s="168">
        <v>96123406</v>
      </c>
      <c r="C72" s="2028" t="s">
        <v>3401</v>
      </c>
      <c r="D72" s="178">
        <v>25</v>
      </c>
      <c r="E72" s="177">
        <v>18.5</v>
      </c>
      <c r="F72" s="1411" t="str">
        <f>+_xlfn.IFNA(VLOOKUP(B72,[2]Hoja1!$A:$C,3,FALSE),"Consultar")</f>
        <v>Consultar</v>
      </c>
      <c r="G72" s="2054">
        <f>+_xlfn.IFNA(VLOOKUP(G73,[2]Hoja1!$A:$C,3,FALSE),"Consultar")</f>
        <v>171</v>
      </c>
      <c r="H72" s="2057"/>
      <c r="J72" s="2045"/>
    </row>
    <row r="73" spans="1:11" s="758" customFormat="1" ht="15" customHeight="1">
      <c r="A73" s="753"/>
      <c r="B73" s="168">
        <v>96123407</v>
      </c>
      <c r="C73" s="2028" t="s">
        <v>3402</v>
      </c>
      <c r="D73" s="178">
        <v>30</v>
      </c>
      <c r="E73" s="177">
        <v>22</v>
      </c>
      <c r="F73" s="1411" t="str">
        <f>+_xlfn.IFNA(VLOOKUP(B73,[2]Hoja1!$A:$C,3,FALSE),"Consultar")</f>
        <v>Consultar</v>
      </c>
      <c r="G73" s="2055">
        <v>350542</v>
      </c>
      <c r="H73" s="2050"/>
    </row>
    <row r="74" spans="1:11" s="758" customFormat="1" ht="15" customHeight="1">
      <c r="A74" s="753"/>
      <c r="B74" s="232">
        <v>99072057</v>
      </c>
      <c r="C74" s="2032" t="s">
        <v>3403</v>
      </c>
      <c r="D74" s="237">
        <v>10</v>
      </c>
      <c r="E74" s="233">
        <v>7.5</v>
      </c>
      <c r="F74" s="1406">
        <f>+_xlfn.IFNA(VLOOKUP(B74,[2]Hoja1!$A:$C,3,FALSE),"Consultar")</f>
        <v>9886</v>
      </c>
      <c r="G74" s="2058" t="s">
        <v>3355</v>
      </c>
      <c r="H74" s="195"/>
      <c r="K74" s="2045"/>
    </row>
    <row r="75" spans="1:11" s="758" customFormat="1" ht="15" customHeight="1">
      <c r="A75" s="753"/>
      <c r="B75" s="232">
        <v>99072059</v>
      </c>
      <c r="C75" s="2032" t="s">
        <v>3404</v>
      </c>
      <c r="D75" s="237">
        <v>15</v>
      </c>
      <c r="E75" s="233">
        <v>11</v>
      </c>
      <c r="F75" s="1406">
        <f>+_xlfn.IFNA(VLOOKUP(B75,[2]Hoja1!$A:$C,3,FALSE),"Consultar")</f>
        <v>13475</v>
      </c>
      <c r="G75" s="2053" t="s">
        <v>3405</v>
      </c>
      <c r="H75" s="195"/>
    </row>
    <row r="76" spans="1:11" s="758" customFormat="1" ht="15" customHeight="1">
      <c r="A76" s="753"/>
      <c r="B76" s="232">
        <v>96123994</v>
      </c>
      <c r="C76" s="2032" t="s">
        <v>3406</v>
      </c>
      <c r="D76" s="237">
        <v>20</v>
      </c>
      <c r="E76" s="233">
        <v>15</v>
      </c>
      <c r="F76" s="1406" t="str">
        <f>+_xlfn.IFNA(VLOOKUP(B76,[2]Hoja1!$A:$C,3,FALSE),"Consultar")</f>
        <v>Consultar</v>
      </c>
      <c r="G76" s="2054">
        <f>+_xlfn.IFNA(VLOOKUP(G77,[2]Hoja1!$A:$C,3,FALSE),"Consultar")</f>
        <v>208</v>
      </c>
      <c r="H76" s="195"/>
    </row>
    <row r="77" spans="1:11" s="758" customFormat="1" ht="15" customHeight="1">
      <c r="A77" s="753"/>
      <c r="B77" s="168">
        <v>96123995</v>
      </c>
      <c r="C77" s="2028" t="s">
        <v>3407</v>
      </c>
      <c r="D77" s="178">
        <v>25</v>
      </c>
      <c r="E77" s="177">
        <v>18.5</v>
      </c>
      <c r="F77" s="1411" t="str">
        <f>+_xlfn.IFNA(VLOOKUP(B77,[2]Hoja1!$A:$C,3,FALSE),"Consultar")</f>
        <v>Consultar</v>
      </c>
      <c r="G77" s="2055">
        <v>369902</v>
      </c>
      <c r="H77" s="195"/>
    </row>
    <row r="78" spans="1:11" s="758" customFormat="1" ht="15" customHeight="1">
      <c r="A78" s="753"/>
      <c r="B78" s="168">
        <v>96123996</v>
      </c>
      <c r="C78" s="2028" t="s">
        <v>3408</v>
      </c>
      <c r="D78" s="178">
        <v>30</v>
      </c>
      <c r="E78" s="177">
        <v>22</v>
      </c>
      <c r="F78" s="1411" t="str">
        <f>+_xlfn.IFNA(VLOOKUP(B78,[2]Hoja1!$A:$C,3,FALSE),"Consultar")</f>
        <v>Consultar</v>
      </c>
      <c r="G78" s="2053" t="s">
        <v>3361</v>
      </c>
      <c r="H78" s="195"/>
    </row>
    <row r="79" spans="1:11" s="758" customFormat="1" ht="15" customHeight="1">
      <c r="A79" s="753"/>
      <c r="B79" s="5042"/>
      <c r="C79" s="5043"/>
      <c r="D79" s="5043"/>
      <c r="E79" s="5043"/>
      <c r="F79" s="5044"/>
      <c r="G79" s="2053" t="s">
        <v>3405</v>
      </c>
      <c r="H79" s="195"/>
    </row>
    <row r="80" spans="1:11" s="758" customFormat="1" ht="15" customHeight="1">
      <c r="A80" s="753"/>
      <c r="B80" s="168">
        <v>99264358</v>
      </c>
      <c r="C80" s="2028" t="s">
        <v>3409</v>
      </c>
      <c r="D80" s="178">
        <v>20</v>
      </c>
      <c r="E80" s="177">
        <v>15</v>
      </c>
      <c r="F80" s="1411" t="str">
        <f>+_xlfn.IFNA(VLOOKUP(B80,[2]Hoja1!$A:$C,3,FALSE),"Consultar")</f>
        <v>Consultar</v>
      </c>
      <c r="G80" s="2054">
        <f>+_xlfn.IFNA(VLOOKUP(G81,[2]Hoja1!$A:$C,3,FALSE),"Consultar")</f>
        <v>134</v>
      </c>
      <c r="H80" s="195"/>
      <c r="J80" s="2045"/>
    </row>
    <row r="81" spans="1:8" s="758" customFormat="1" ht="15" thickBot="1">
      <c r="A81" s="753"/>
      <c r="B81" s="5045"/>
      <c r="C81" s="5046"/>
      <c r="D81" s="5046"/>
      <c r="E81" s="5046"/>
      <c r="F81" s="5047"/>
      <c r="G81" s="2060">
        <v>369905</v>
      </c>
      <c r="H81" s="195"/>
    </row>
    <row r="82" spans="1:8">
      <c r="B82" s="2061" t="s">
        <v>2751</v>
      </c>
      <c r="C82" s="2062"/>
      <c r="D82" s="2062"/>
      <c r="E82" s="2062"/>
      <c r="F82" s="2062"/>
      <c r="G82" s="3264"/>
      <c r="H82" s="193"/>
    </row>
    <row r="83" spans="1:8">
      <c r="B83" s="1381" t="s">
        <v>2752</v>
      </c>
      <c r="C83" s="1455"/>
      <c r="H83" s="1684"/>
    </row>
    <row r="84" spans="1:8">
      <c r="B84" s="48"/>
    </row>
    <row r="91" spans="1:8">
      <c r="G91" s="5" t="s">
        <v>274</v>
      </c>
    </row>
  </sheetData>
  <mergeCells count="29">
    <mergeCell ref="E1:F1"/>
    <mergeCell ref="J5:J6"/>
    <mergeCell ref="B32:B33"/>
    <mergeCell ref="C32:C33"/>
    <mergeCell ref="D32:E32"/>
    <mergeCell ref="F32:F33"/>
    <mergeCell ref="G32:G33"/>
    <mergeCell ref="H6:H7"/>
    <mergeCell ref="I6:I7"/>
    <mergeCell ref="B29:F29"/>
    <mergeCell ref="B6:B7"/>
    <mergeCell ref="C6:C7"/>
    <mergeCell ref="D6:E6"/>
    <mergeCell ref="F6:F7"/>
    <mergeCell ref="G6:G7"/>
    <mergeCell ref="B79:F79"/>
    <mergeCell ref="B81:F81"/>
    <mergeCell ref="H42:H53"/>
    <mergeCell ref="B57:B58"/>
    <mergeCell ref="C57:C58"/>
    <mergeCell ref="D57:E57"/>
    <mergeCell ref="F57:F58"/>
    <mergeCell ref="G57:G58"/>
    <mergeCell ref="L6:L7"/>
    <mergeCell ref="M6:M7"/>
    <mergeCell ref="N6:N7"/>
    <mergeCell ref="J7:J8"/>
    <mergeCell ref="K7:K8"/>
    <mergeCell ref="K5:K6"/>
  </mergeCells>
  <hyperlinks>
    <hyperlink ref="E1" location="Index" display="Back to Index" xr:uid="{8C950FA3-C98E-492C-96E1-708B97538C13}"/>
    <hyperlink ref="E1:F1" location="Indice!A1" display="Volver al Índice" xr:uid="{7BCC4B77-09F2-4B6C-920F-24F00659EB62}"/>
  </hyperlinks>
  <pageMargins left="0.7" right="0.7" top="0.75" bottom="0.75" header="0.3" footer="0.3"/>
  <pageSetup paperSize="9" orientation="portrait" horizontalDpi="300" verticalDpi="300" r:id="rId1"/>
  <customProperties>
    <customPr name="_pios_id" r:id="rId2"/>
  </customProperties>
  <drawing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74C47B-C764-49BB-BEBB-4641D3301F5D}">
  <dimension ref="A1:P30"/>
  <sheetViews>
    <sheetView showGridLines="0" workbookViewId="0"/>
  </sheetViews>
  <sheetFormatPr defaultColWidth="9.42578125" defaultRowHeight="14.45"/>
  <cols>
    <col min="1" max="1" width="6.5703125" style="5" customWidth="1"/>
    <col min="2" max="2" width="12.42578125" style="5" customWidth="1"/>
    <col min="3" max="3" width="45.42578125" style="5" customWidth="1"/>
    <col min="4" max="5" width="9.42578125" style="5"/>
    <col min="6" max="6" width="14.42578125" style="5" customWidth="1"/>
    <col min="7" max="7" width="62.28515625" style="5" customWidth="1"/>
    <col min="8" max="9" width="9.42578125" style="5"/>
    <col min="10" max="10" width="104.28515625" style="5" customWidth="1"/>
    <col min="11" max="14" width="9.42578125" style="5"/>
    <col min="15" max="15" width="31.42578125" style="5" customWidth="1"/>
    <col min="16" max="16384" width="9.42578125" style="5"/>
  </cols>
  <sheetData>
    <row r="1" spans="1:16" ht="31.5" customHeight="1">
      <c r="B1" s="2012" t="s">
        <v>83</v>
      </c>
      <c r="C1" s="2014"/>
      <c r="D1" s="1212"/>
      <c r="E1" s="2014"/>
      <c r="F1" s="158" t="s">
        <v>251</v>
      </c>
    </row>
    <row r="2" spans="1:16" ht="31.5" customHeight="1">
      <c r="B2" s="2012"/>
      <c r="C2" s="2014"/>
      <c r="D2" s="1212"/>
      <c r="E2" s="2014"/>
      <c r="F2" s="3251"/>
    </row>
    <row r="3" spans="1:16" ht="23.25" customHeight="1">
      <c r="B3" s="2063" t="s">
        <v>3410</v>
      </c>
      <c r="D3" s="2064"/>
      <c r="E3" s="2064"/>
      <c r="F3" s="2064"/>
      <c r="G3" s="2064"/>
    </row>
    <row r="4" spans="1:16" ht="23.25" customHeight="1">
      <c r="B4" s="2065" t="s">
        <v>3411</v>
      </c>
      <c r="C4" s="10"/>
      <c r="D4" s="2066"/>
      <c r="E4" s="2066"/>
      <c r="F4" s="2066"/>
      <c r="G4" s="2066"/>
    </row>
    <row r="5" spans="1:16" ht="21" thickBot="1">
      <c r="B5" s="2067"/>
      <c r="C5" s="10"/>
      <c r="D5" s="2068"/>
      <c r="E5" s="2068"/>
      <c r="F5" s="2068"/>
      <c r="G5" s="2068"/>
    </row>
    <row r="6" spans="1:16" ht="15" customHeight="1">
      <c r="A6" s="3"/>
      <c r="B6" s="5061" t="s">
        <v>1101</v>
      </c>
      <c r="C6" s="5063" t="s">
        <v>320</v>
      </c>
      <c r="D6" s="5063" t="s">
        <v>1434</v>
      </c>
      <c r="E6" s="5063"/>
      <c r="F6" s="4252" t="s">
        <v>2429</v>
      </c>
      <c r="G6" s="5066" t="s">
        <v>2966</v>
      </c>
      <c r="H6" s="4"/>
    </row>
    <row r="7" spans="1:16" ht="15" thickBot="1">
      <c r="A7" s="3"/>
      <c r="B7" s="5062"/>
      <c r="C7" s="5064"/>
      <c r="D7" s="3072" t="s">
        <v>319</v>
      </c>
      <c r="E7" s="3072" t="s">
        <v>1639</v>
      </c>
      <c r="F7" s="5065"/>
      <c r="G7" s="5067"/>
      <c r="H7" s="4"/>
    </row>
    <row r="8" spans="1:16" s="758" customFormat="1" ht="15" customHeight="1">
      <c r="A8" s="753"/>
      <c r="B8" s="182">
        <v>98389368</v>
      </c>
      <c r="C8" s="3445" t="s">
        <v>3412</v>
      </c>
      <c r="D8" s="2559">
        <v>0.75</v>
      </c>
      <c r="E8" s="1600">
        <v>0.55000000000000004</v>
      </c>
      <c r="F8" s="2069">
        <f>+_xlfn.IFNA(VLOOKUP(B8,[2]Hoja1!$A:$C,3,FALSE),"Consultar")</f>
        <v>2654</v>
      </c>
      <c r="G8" s="3446" t="s">
        <v>3413</v>
      </c>
      <c r="H8" s="2036"/>
    </row>
    <row r="9" spans="1:16" s="758" customFormat="1" ht="15" customHeight="1">
      <c r="A9" s="753"/>
      <c r="B9" s="232">
        <v>98389762</v>
      </c>
      <c r="C9" s="2032" t="s">
        <v>3414</v>
      </c>
      <c r="D9" s="237">
        <f t="shared" ref="D9:D10" si="0">E9*1.34</f>
        <v>2.0100000000000002</v>
      </c>
      <c r="E9" s="233">
        <v>1.5</v>
      </c>
      <c r="F9" s="2071">
        <f>+_xlfn.IFNA(VLOOKUP(B9,[2]Hoja1!$A:$C,3,FALSE),"Consultar")</f>
        <v>3746</v>
      </c>
      <c r="G9" s="3632">
        <f>+_xlfn.IFNA(VLOOKUP(G10,[2]Hoja1!$A:$C,3,FALSE),"Consultar")</f>
        <v>84</v>
      </c>
      <c r="H9" s="2036"/>
    </row>
    <row r="10" spans="1:16" s="758" customFormat="1" ht="15" customHeight="1" thickBot="1">
      <c r="A10" s="753"/>
      <c r="B10" s="184">
        <v>98390073</v>
      </c>
      <c r="C10" s="2037" t="s">
        <v>3415</v>
      </c>
      <c r="D10" s="179">
        <f t="shared" si="0"/>
        <v>2.0100000000000002</v>
      </c>
      <c r="E10" s="186">
        <v>1.5</v>
      </c>
      <c r="F10" s="1916">
        <f>+_xlfn.IFNA(VLOOKUP(B10,[2]Hoja1!$A:$C,3,FALSE),"Consultar")</f>
        <v>3449</v>
      </c>
      <c r="G10" s="3444">
        <v>419911</v>
      </c>
      <c r="H10" s="2036"/>
    </row>
    <row r="11" spans="1:16">
      <c r="B11" s="2040" t="s">
        <v>2752</v>
      </c>
      <c r="C11" s="2041"/>
      <c r="D11" s="2042"/>
      <c r="E11" s="20"/>
      <c r="F11" s="2072"/>
      <c r="G11" s="20"/>
    </row>
    <row r="12" spans="1:16">
      <c r="B12" s="758"/>
      <c r="C12" s="758"/>
      <c r="D12" s="758"/>
      <c r="E12" s="28"/>
      <c r="F12" s="2049"/>
      <c r="G12" s="28"/>
    </row>
    <row r="13" spans="1:16" ht="15" thickBot="1">
      <c r="B13" s="34"/>
      <c r="C13" s="34"/>
      <c r="D13" s="34"/>
      <c r="E13" s="34"/>
      <c r="F13" s="34"/>
      <c r="G13" s="34"/>
      <c r="J13" s="758"/>
      <c r="K13" s="758"/>
      <c r="L13" s="758"/>
      <c r="M13" s="758"/>
      <c r="N13" s="758"/>
      <c r="O13" s="758"/>
      <c r="P13" s="758"/>
    </row>
    <row r="14" spans="1:16" ht="15" customHeight="1">
      <c r="A14" s="3"/>
      <c r="B14" s="5068" t="s">
        <v>1101</v>
      </c>
      <c r="C14" s="5070" t="s">
        <v>320</v>
      </c>
      <c r="D14" s="5070" t="s">
        <v>1434</v>
      </c>
      <c r="E14" s="5070"/>
      <c r="F14" s="4418" t="s">
        <v>2429</v>
      </c>
      <c r="G14" s="5066" t="s">
        <v>2966</v>
      </c>
      <c r="H14" s="4"/>
      <c r="J14" s="758"/>
      <c r="K14" s="758"/>
      <c r="L14" s="758"/>
      <c r="M14" s="758"/>
      <c r="N14" s="758"/>
      <c r="O14" s="758"/>
      <c r="P14" s="758"/>
    </row>
    <row r="15" spans="1:16" ht="15" thickBot="1">
      <c r="A15" s="3"/>
      <c r="B15" s="5069"/>
      <c r="C15" s="5071"/>
      <c r="D15" s="2073" t="s">
        <v>319</v>
      </c>
      <c r="E15" s="2073" t="s">
        <v>1639</v>
      </c>
      <c r="F15" s="4437"/>
      <c r="G15" s="5067"/>
      <c r="H15" s="4"/>
      <c r="J15" s="758"/>
      <c r="K15" s="758"/>
      <c r="L15" s="758"/>
      <c r="M15" s="758"/>
      <c r="N15" s="758"/>
      <c r="O15" s="758"/>
      <c r="P15" s="758"/>
    </row>
    <row r="16" spans="1:16" s="758" customFormat="1" ht="15" customHeight="1">
      <c r="A16" s="753"/>
      <c r="B16" s="232">
        <v>98390287</v>
      </c>
      <c r="C16" s="2032" t="s">
        <v>3416</v>
      </c>
      <c r="D16" s="237">
        <f t="shared" ref="D16:D18" si="1">E16*1.34</f>
        <v>2.9480000000000004</v>
      </c>
      <c r="E16" s="233">
        <v>2.2000000000000002</v>
      </c>
      <c r="F16" s="1406">
        <f>+_xlfn.IFNA(VLOOKUP(B16,[2]Hoja1!$A:$C,3,FALSE),"Consultar")</f>
        <v>4483</v>
      </c>
      <c r="G16" s="3441" t="s">
        <v>3417</v>
      </c>
      <c r="H16" s="2036"/>
      <c r="N16" s="5"/>
      <c r="O16" s="5"/>
      <c r="P16" s="5"/>
    </row>
    <row r="17" spans="1:16" s="758" customFormat="1" ht="15" customHeight="1">
      <c r="A17" s="753"/>
      <c r="B17" s="232">
        <v>99071542</v>
      </c>
      <c r="C17" s="2032" t="s">
        <v>3418</v>
      </c>
      <c r="D17" s="237">
        <f t="shared" si="1"/>
        <v>5.36</v>
      </c>
      <c r="E17" s="233">
        <v>4</v>
      </c>
      <c r="F17" s="1406">
        <f>+_xlfn.IFNA(VLOOKUP(B17,[2]Hoja1!$A:$C,3,FALSE),"Consultar")</f>
        <v>6195</v>
      </c>
      <c r="G17" s="3442">
        <f>+_xlfn.IFNA(VLOOKUP(G18,[2]Hoja1!$A:$C,3,FALSE),"Consultar")</f>
        <v>84</v>
      </c>
      <c r="H17" s="2036"/>
      <c r="N17" s="5"/>
      <c r="O17" s="5"/>
      <c r="P17" s="5"/>
    </row>
    <row r="18" spans="1:16" s="758" customFormat="1" ht="15" customHeight="1" thickBot="1">
      <c r="A18" s="753"/>
      <c r="B18" s="184">
        <v>99071543</v>
      </c>
      <c r="C18" s="2037" t="s">
        <v>3419</v>
      </c>
      <c r="D18" s="179">
        <f t="shared" si="1"/>
        <v>7.37</v>
      </c>
      <c r="E18" s="186">
        <v>5.5</v>
      </c>
      <c r="F18" s="2038">
        <f>+_xlfn.IFNA(VLOOKUP(B18,[2]Hoja1!$A:$C,3,FALSE),"Consultar")</f>
        <v>7479</v>
      </c>
      <c r="G18" s="3443">
        <v>339911</v>
      </c>
      <c r="H18" s="2036"/>
      <c r="J18" s="5"/>
      <c r="K18" s="5"/>
      <c r="L18" s="5"/>
      <c r="M18" s="5"/>
      <c r="N18" s="5"/>
      <c r="O18" s="5"/>
      <c r="P18" s="5"/>
    </row>
    <row r="19" spans="1:16">
      <c r="B19" s="5058" t="s">
        <v>2751</v>
      </c>
      <c r="C19" s="5059"/>
      <c r="D19" s="5059"/>
      <c r="E19" s="5059"/>
      <c r="F19" s="5059"/>
      <c r="G19" s="5060"/>
    </row>
    <row r="20" spans="1:16">
      <c r="B20" s="1381" t="s">
        <v>2752</v>
      </c>
      <c r="C20" s="1455"/>
      <c r="D20" s="25"/>
      <c r="E20" s="25"/>
      <c r="F20" s="25"/>
      <c r="G20" s="25"/>
      <c r="J20" s="758"/>
      <c r="K20" s="758"/>
      <c r="L20" s="758"/>
      <c r="M20" s="758"/>
      <c r="N20" s="758"/>
      <c r="O20" s="758"/>
      <c r="P20" s="758"/>
    </row>
    <row r="21" spans="1:16">
      <c r="B21" s="588"/>
      <c r="C21" s="25"/>
      <c r="D21" s="25"/>
      <c r="E21" s="25"/>
      <c r="F21" s="25"/>
      <c r="G21" s="25"/>
    </row>
    <row r="22" spans="1:16">
      <c r="B22" s="25"/>
      <c r="C22" s="25"/>
      <c r="D22" s="25"/>
      <c r="E22" s="25"/>
      <c r="F22" s="25"/>
      <c r="G22" s="25"/>
    </row>
    <row r="23" spans="1:16">
      <c r="B23" s="25"/>
      <c r="C23" s="25"/>
      <c r="D23" s="25"/>
      <c r="E23" s="25"/>
      <c r="F23" s="25"/>
      <c r="G23" s="25"/>
    </row>
    <row r="24" spans="1:16">
      <c r="B24" s="25"/>
      <c r="C24" s="25"/>
      <c r="D24" s="25"/>
      <c r="E24" s="25"/>
      <c r="F24" s="25"/>
      <c r="G24" s="25"/>
    </row>
    <row r="25" spans="1:16">
      <c r="B25" s="25"/>
      <c r="C25" s="25"/>
      <c r="D25" s="25"/>
      <c r="E25" s="25"/>
      <c r="F25" s="25"/>
      <c r="G25" s="25"/>
    </row>
    <row r="26" spans="1:16">
      <c r="B26" s="25"/>
      <c r="C26" s="25"/>
      <c r="D26" s="25"/>
      <c r="E26" s="25"/>
      <c r="F26" s="25"/>
      <c r="G26" s="25"/>
    </row>
    <row r="27" spans="1:16">
      <c r="B27" s="25"/>
      <c r="C27" s="25"/>
      <c r="D27" s="25"/>
      <c r="E27" s="25"/>
      <c r="F27" s="25"/>
      <c r="G27" s="25"/>
    </row>
    <row r="28" spans="1:16">
      <c r="B28" s="25"/>
      <c r="C28" s="25"/>
      <c r="D28" s="25"/>
      <c r="E28" s="25"/>
      <c r="F28" s="25"/>
      <c r="G28" s="25"/>
    </row>
    <row r="29" spans="1:16">
      <c r="B29" s="25"/>
      <c r="C29" s="25"/>
      <c r="D29" s="25"/>
      <c r="E29" s="25"/>
      <c r="F29" s="25"/>
      <c r="G29" s="25"/>
    </row>
    <row r="30" spans="1:16">
      <c r="B30" s="25"/>
      <c r="C30" s="25"/>
      <c r="D30" s="25"/>
      <c r="E30" s="25"/>
      <c r="F30" s="25"/>
      <c r="G30" s="25"/>
    </row>
  </sheetData>
  <mergeCells count="11">
    <mergeCell ref="B19:G19"/>
    <mergeCell ref="B6:B7"/>
    <mergeCell ref="C6:C7"/>
    <mergeCell ref="D6:E6"/>
    <mergeCell ref="F6:F7"/>
    <mergeCell ref="G6:G7"/>
    <mergeCell ref="B14:B15"/>
    <mergeCell ref="C14:C15"/>
    <mergeCell ref="D14:E14"/>
    <mergeCell ref="F14:F15"/>
    <mergeCell ref="G14:G15"/>
  </mergeCells>
  <hyperlinks>
    <hyperlink ref="F1" location="Indice!A1" display="Volver al Índice" xr:uid="{503CCC01-161F-4692-BF2F-1EE81A25FA29}"/>
  </hyperlinks>
  <pageMargins left="0.7" right="0.7" top="0.75" bottom="0.75" header="0.3" footer="0.3"/>
  <pageSetup paperSize="9" orientation="portrait" horizontalDpi="300" verticalDpi="300" r:id="rId1"/>
  <customProperties>
    <customPr name="_pios_id" r:id="rId2"/>
  </customPropertie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49628-EFE8-4705-BF1E-7455AFBCF69B}">
  <dimension ref="A1:J54"/>
  <sheetViews>
    <sheetView showGridLines="0" workbookViewId="0"/>
  </sheetViews>
  <sheetFormatPr defaultColWidth="9.42578125" defaultRowHeight="14.45"/>
  <cols>
    <col min="1" max="1" width="6.5703125" style="5" customWidth="1"/>
    <col min="2" max="2" width="14.42578125" style="5" customWidth="1"/>
    <col min="3" max="3" width="38.5703125" style="5" customWidth="1"/>
    <col min="4" max="5" width="9.42578125" style="5"/>
    <col min="6" max="6" width="14.42578125" style="5" customWidth="1"/>
    <col min="7" max="7" width="63.5703125" style="5" customWidth="1"/>
    <col min="8" max="9" width="9.42578125" style="5"/>
    <col min="10" max="10" width="133.7109375" style="5" customWidth="1"/>
    <col min="11" max="16384" width="9.42578125" style="5"/>
  </cols>
  <sheetData>
    <row r="1" spans="1:10" ht="30.75" customHeight="1">
      <c r="B1" s="2012" t="s">
        <v>84</v>
      </c>
      <c r="C1" s="2014"/>
      <c r="D1" s="1212"/>
      <c r="E1" s="2014"/>
      <c r="F1" s="158" t="s">
        <v>251</v>
      </c>
    </row>
    <row r="2" spans="1:10" ht="30.75" customHeight="1">
      <c r="B2" s="2012"/>
      <c r="C2" s="2014"/>
      <c r="D2" s="1212"/>
      <c r="E2" s="2014"/>
      <c r="F2" s="3251"/>
    </row>
    <row r="3" spans="1:10" ht="22.5" customHeight="1">
      <c r="B3" s="2075" t="s">
        <v>3410</v>
      </c>
      <c r="C3" s="2076"/>
      <c r="D3" s="2076"/>
      <c r="E3" s="2076"/>
      <c r="F3" s="2076"/>
      <c r="G3" s="2076"/>
    </row>
    <row r="4" spans="1:10" ht="22.5" customHeight="1">
      <c r="B4" s="2077" t="s">
        <v>3420</v>
      </c>
      <c r="C4" s="2078"/>
      <c r="D4" s="2078"/>
      <c r="E4" s="2078"/>
      <c r="F4" s="2078"/>
      <c r="G4" s="2078"/>
    </row>
    <row r="5" spans="1:10" ht="18" customHeight="1" thickBot="1">
      <c r="B5" s="2067"/>
      <c r="C5" s="10"/>
      <c r="D5" s="10"/>
      <c r="E5" s="10"/>
      <c r="F5" s="10"/>
      <c r="G5" s="10"/>
    </row>
    <row r="6" spans="1:10" ht="15" customHeight="1">
      <c r="A6" s="3"/>
      <c r="B6" s="5068" t="s">
        <v>1101</v>
      </c>
      <c r="C6" s="5073" t="s">
        <v>320</v>
      </c>
      <c r="D6" s="5052" t="s">
        <v>1434</v>
      </c>
      <c r="E6" s="5053"/>
      <c r="F6" s="4662" t="s">
        <v>2429</v>
      </c>
      <c r="G6" s="5066" t="s">
        <v>2966</v>
      </c>
      <c r="H6" s="4"/>
    </row>
    <row r="7" spans="1:10" ht="15" thickBot="1">
      <c r="A7" s="3"/>
      <c r="B7" s="5069"/>
      <c r="C7" s="5075"/>
      <c r="D7" s="755" t="s">
        <v>319</v>
      </c>
      <c r="E7" s="755" t="s">
        <v>1639</v>
      </c>
      <c r="F7" s="4966"/>
      <c r="G7" s="5067"/>
      <c r="H7" s="4"/>
    </row>
    <row r="8" spans="1:10" s="758" customFormat="1" ht="15" customHeight="1">
      <c r="A8" s="753"/>
      <c r="B8" s="182">
        <v>98389877</v>
      </c>
      <c r="C8" s="3445" t="s">
        <v>3421</v>
      </c>
      <c r="D8" s="1600">
        <v>0.75</v>
      </c>
      <c r="E8" s="1600">
        <v>0.55000000000000004</v>
      </c>
      <c r="F8" s="3270">
        <f>+_xlfn.IFNA(VLOOKUP(B8,[2]Hoja1!$A:$C,3,FALSE),"Consultar")</f>
        <v>2747</v>
      </c>
      <c r="G8" s="3489" t="s">
        <v>3422</v>
      </c>
      <c r="H8" s="2079"/>
      <c r="J8" s="5"/>
    </row>
    <row r="9" spans="1:10" s="758" customFormat="1" ht="15" customHeight="1">
      <c r="A9" s="753"/>
      <c r="B9" s="168">
        <v>98390142</v>
      </c>
      <c r="C9" s="2028" t="s">
        <v>3423</v>
      </c>
      <c r="D9" s="178">
        <f>E9*1.34</f>
        <v>1.4740000000000002</v>
      </c>
      <c r="E9" s="177">
        <v>1.1000000000000001</v>
      </c>
      <c r="F9" s="1464">
        <f>+_xlfn.IFNA(VLOOKUP(B9,[2]Hoja1!$A:$C,3,FALSE),"Consultar")</f>
        <v>3190</v>
      </c>
      <c r="G9" s="3633">
        <f>+_xlfn.IFNA(VLOOKUP(G10,[2]Hoja1!$A:$C,3,FALSE),"Consultar")</f>
        <v>84</v>
      </c>
      <c r="H9" s="2079"/>
      <c r="J9" s="5"/>
    </row>
    <row r="10" spans="1:10" s="758" customFormat="1" ht="15" customHeight="1" thickBot="1">
      <c r="A10" s="753"/>
      <c r="B10" s="184">
        <v>99075987</v>
      </c>
      <c r="C10" s="2037" t="s">
        <v>3424</v>
      </c>
      <c r="D10" s="179">
        <v>10</v>
      </c>
      <c r="E10" s="186">
        <v>7.5</v>
      </c>
      <c r="F10" s="2038">
        <f>+_xlfn.IFNA(VLOOKUP(B10,[2]Hoja1!$A:$C,3,FALSE),"Consultar")</f>
        <v>9119</v>
      </c>
      <c r="G10" s="3493">
        <v>419911</v>
      </c>
      <c r="H10" s="2079"/>
      <c r="J10" s="5"/>
    </row>
    <row r="11" spans="1:10" s="758" customFormat="1" ht="15" customHeight="1">
      <c r="A11" s="753"/>
      <c r="B11" s="2040" t="s">
        <v>2752</v>
      </c>
      <c r="C11" s="2041"/>
      <c r="D11" s="2080"/>
      <c r="E11" s="2080"/>
      <c r="F11" s="2080"/>
      <c r="G11" s="2080"/>
      <c r="H11" s="2079"/>
      <c r="J11" s="5"/>
    </row>
    <row r="12" spans="1:10" ht="5.25" customHeight="1">
      <c r="B12" s="20"/>
      <c r="C12" s="20"/>
      <c r="D12" s="20"/>
      <c r="E12" s="20"/>
      <c r="F12" s="20"/>
      <c r="G12" s="2072"/>
      <c r="H12" s="847"/>
    </row>
    <row r="13" spans="1:10" ht="8.25" customHeight="1" thickBot="1">
      <c r="B13" s="34"/>
      <c r="C13" s="34"/>
      <c r="D13" s="34"/>
      <c r="E13" s="34"/>
      <c r="F13" s="34"/>
      <c r="G13" s="2081"/>
      <c r="H13" s="847"/>
    </row>
    <row r="14" spans="1:10" ht="15" customHeight="1">
      <c r="A14" s="3"/>
      <c r="B14" s="5068" t="s">
        <v>1101</v>
      </c>
      <c r="C14" s="5073" t="s">
        <v>320</v>
      </c>
      <c r="D14" s="5052" t="s">
        <v>1434</v>
      </c>
      <c r="E14" s="5053"/>
      <c r="F14" s="4662" t="s">
        <v>3425</v>
      </c>
      <c r="G14" s="5066" t="s">
        <v>2966</v>
      </c>
      <c r="H14" s="4"/>
    </row>
    <row r="15" spans="1:10" ht="15" thickBot="1">
      <c r="A15" s="3"/>
      <c r="B15" s="5069"/>
      <c r="C15" s="5075"/>
      <c r="D15" s="755" t="s">
        <v>319</v>
      </c>
      <c r="E15" s="755" t="s">
        <v>1639</v>
      </c>
      <c r="F15" s="4966"/>
      <c r="G15" s="5067"/>
      <c r="H15" s="4"/>
    </row>
    <row r="16" spans="1:10" s="758" customFormat="1" ht="15" customHeight="1">
      <c r="A16" s="753"/>
      <c r="B16" s="1578">
        <v>99071819</v>
      </c>
      <c r="C16" s="2051" t="s">
        <v>3426</v>
      </c>
      <c r="D16" s="270">
        <v>7.5</v>
      </c>
      <c r="E16" s="1227">
        <v>5.5</v>
      </c>
      <c r="F16" s="1344">
        <f>+_xlfn.IFNA(VLOOKUP(B16,[2]Hoja1!$A:$C,3,FALSE),"Consultar")</f>
        <v>8131</v>
      </c>
      <c r="G16" s="3489" t="s">
        <v>3427</v>
      </c>
      <c r="H16" s="2079"/>
      <c r="J16" s="5"/>
    </row>
    <row r="17" spans="1:10" s="758" customFormat="1" ht="15" customHeight="1">
      <c r="A17" s="753"/>
      <c r="B17" s="232">
        <v>98390743</v>
      </c>
      <c r="C17" s="2032" t="s">
        <v>3428</v>
      </c>
      <c r="D17" s="237">
        <f>E17*1.34</f>
        <v>2.0100000000000002</v>
      </c>
      <c r="E17" s="233">
        <v>1.5</v>
      </c>
      <c r="F17" s="1406">
        <f>+_xlfn.IFNA(VLOOKUP(B17,[2]Hoja1!$A:$C,3,FALSE),"Consultar")</f>
        <v>3921</v>
      </c>
      <c r="G17" s="3492"/>
      <c r="H17" s="2079"/>
      <c r="J17" s="5"/>
    </row>
    <row r="18" spans="1:10" s="758" customFormat="1" ht="15" customHeight="1">
      <c r="A18" s="753"/>
      <c r="B18" s="232">
        <v>99071582</v>
      </c>
      <c r="C18" s="2032" t="s">
        <v>3429</v>
      </c>
      <c r="D18" s="237">
        <v>5.5</v>
      </c>
      <c r="E18" s="233">
        <v>4</v>
      </c>
      <c r="F18" s="1406">
        <f>+_xlfn.IFNA(VLOOKUP(B18,[2]Hoja1!$A:$C,3,FALSE),"Consultar")</f>
        <v>6559</v>
      </c>
      <c r="G18" s="3490">
        <f>+_xlfn.IFNA(VLOOKUP(G20,[2]Hoja1!$A:$C,3,FALSE),"Consultar")</f>
        <v>84</v>
      </c>
      <c r="H18" s="2079"/>
      <c r="J18" s="5"/>
    </row>
    <row r="19" spans="1:10" s="758" customFormat="1" ht="15" customHeight="1">
      <c r="A19" s="753"/>
      <c r="B19" s="168">
        <v>99071584</v>
      </c>
      <c r="C19" s="2028" t="s">
        <v>3430</v>
      </c>
      <c r="D19" s="178">
        <v>7.5</v>
      </c>
      <c r="E19" s="177">
        <v>5.5</v>
      </c>
      <c r="F19" s="1464">
        <f>+_xlfn.IFNA(VLOOKUP(B19,[2]Hoja1!$A:$C,3,FALSE),"Consultar")</f>
        <v>7929</v>
      </c>
      <c r="G19" s="3447"/>
      <c r="H19" s="2079"/>
      <c r="J19" s="5"/>
    </row>
    <row r="20" spans="1:10" s="758" customFormat="1" ht="15" customHeight="1" thickBot="1">
      <c r="A20" s="753"/>
      <c r="B20" s="184">
        <v>96514547</v>
      </c>
      <c r="C20" s="2037" t="s">
        <v>3431</v>
      </c>
      <c r="D20" s="179">
        <v>25</v>
      </c>
      <c r="E20" s="186">
        <v>18.5</v>
      </c>
      <c r="F20" s="2038" t="str">
        <f>+_xlfn.IFNA(VLOOKUP(B20,[2]Hoja1!$A:$C,3,FALSE),"Consultar")</f>
        <v>Consultar</v>
      </c>
      <c r="G20" s="3448">
        <v>339911</v>
      </c>
      <c r="H20" s="2079"/>
      <c r="J20" s="5"/>
    </row>
    <row r="21" spans="1:10" s="758" customFormat="1" ht="15" customHeight="1">
      <c r="A21" s="753"/>
      <c r="B21" s="2040" t="s">
        <v>2752</v>
      </c>
      <c r="C21" s="2041"/>
      <c r="D21" s="21"/>
      <c r="E21" s="21"/>
      <c r="F21" s="2082"/>
      <c r="G21" s="2042"/>
      <c r="H21" s="5"/>
    </row>
    <row r="22" spans="1:10" ht="15" thickBot="1">
      <c r="B22" s="28"/>
      <c r="C22" s="28"/>
      <c r="D22" s="28"/>
      <c r="E22" s="28"/>
      <c r="F22" s="28"/>
      <c r="G22" s="28"/>
    </row>
    <row r="23" spans="1:10" ht="15" customHeight="1">
      <c r="A23" s="3"/>
      <c r="B23" s="5068" t="s">
        <v>1101</v>
      </c>
      <c r="C23" s="5073" t="s">
        <v>320</v>
      </c>
      <c r="D23" s="5052" t="s">
        <v>1434</v>
      </c>
      <c r="E23" s="5053"/>
      <c r="F23" s="4662" t="s">
        <v>2429</v>
      </c>
      <c r="G23" s="4224" t="s">
        <v>2696</v>
      </c>
    </row>
    <row r="24" spans="1:10" ht="15" thickBot="1">
      <c r="A24" s="3"/>
      <c r="B24" s="5072"/>
      <c r="C24" s="5074"/>
      <c r="D24" s="3111" t="s">
        <v>319</v>
      </c>
      <c r="E24" s="3111" t="s">
        <v>1639</v>
      </c>
      <c r="F24" s="4965"/>
      <c r="G24" s="4225"/>
    </row>
    <row r="25" spans="1:10" s="758" customFormat="1">
      <c r="A25" s="753"/>
      <c r="B25" s="3478"/>
      <c r="C25" s="3479"/>
      <c r="D25" s="3480"/>
      <c r="E25" s="3481"/>
      <c r="F25" s="3482"/>
      <c r="G25" s="3489" t="s">
        <v>3432</v>
      </c>
      <c r="H25" s="4"/>
    </row>
    <row r="26" spans="1:10" s="758" customFormat="1" ht="15" customHeight="1">
      <c r="A26" s="753"/>
      <c r="B26" s="3471"/>
      <c r="C26" s="3467"/>
      <c r="D26" s="3468"/>
      <c r="E26" s="3466"/>
      <c r="F26" s="3472"/>
      <c r="G26" s="3490">
        <f>+_xlfn.IFNA(VLOOKUP(G27,[2]Hoja1!$A:$C,3,FALSE),"Consultar")</f>
        <v>359</v>
      </c>
      <c r="H26" s="2079"/>
    </row>
    <row r="27" spans="1:10" s="758" customFormat="1" ht="16.149999999999999" customHeight="1">
      <c r="A27" s="753"/>
      <c r="B27" s="3471">
        <v>99071984</v>
      </c>
      <c r="C27" s="3467" t="s">
        <v>3433</v>
      </c>
      <c r="D27" s="3468">
        <v>10</v>
      </c>
      <c r="E27" s="3466">
        <v>7.5</v>
      </c>
      <c r="F27" s="3472">
        <f>+_xlfn.IFNA(VLOOKUP(B27,[2]Hoja1!$A:$C,3,FALSE),"Consultar")</f>
        <v>11619</v>
      </c>
      <c r="G27" s="3491">
        <v>349906</v>
      </c>
      <c r="H27" s="2079"/>
    </row>
    <row r="28" spans="1:10" s="758" customFormat="1" ht="15" customHeight="1">
      <c r="A28" s="753"/>
      <c r="B28" s="3471"/>
      <c r="C28" s="3467"/>
      <c r="D28" s="3468"/>
      <c r="E28" s="3466"/>
      <c r="F28" s="3472"/>
      <c r="G28" s="3492" t="s">
        <v>3434</v>
      </c>
      <c r="H28" s="2079"/>
      <c r="I28" s="2045"/>
    </row>
    <row r="29" spans="1:10" s="758" customFormat="1" ht="15" customHeight="1">
      <c r="A29" s="753"/>
      <c r="B29" s="3471"/>
      <c r="C29" s="3483"/>
      <c r="D29" s="3468"/>
      <c r="E29" s="3466"/>
      <c r="F29" s="3472"/>
      <c r="G29" s="3490">
        <f>+_xlfn.IFNA(VLOOKUP(G30,[2]Hoja1!$A:$C,3,FALSE),"Consultar")</f>
        <v>359</v>
      </c>
      <c r="H29" s="2079"/>
    </row>
    <row r="30" spans="1:10" s="758" customFormat="1" ht="15" customHeight="1" thickBot="1">
      <c r="A30" s="753"/>
      <c r="B30" s="3484"/>
      <c r="C30" s="3485"/>
      <c r="D30" s="3486"/>
      <c r="E30" s="3487"/>
      <c r="F30" s="3488"/>
      <c r="G30" s="3448">
        <v>349908</v>
      </c>
      <c r="H30" s="2079"/>
    </row>
    <row r="31" spans="1:10" s="758" customFormat="1" ht="15" customHeight="1">
      <c r="A31" s="753"/>
      <c r="B31" s="887"/>
      <c r="C31" s="3476"/>
      <c r="D31" s="3469"/>
      <c r="E31" s="888"/>
      <c r="F31" s="3470"/>
      <c r="G31" s="3462" t="s">
        <v>3435</v>
      </c>
      <c r="H31" s="2079"/>
    </row>
    <row r="32" spans="1:10" s="758" customFormat="1" ht="15" customHeight="1">
      <c r="A32" s="753"/>
      <c r="B32" s="890">
        <v>99072031</v>
      </c>
      <c r="C32" s="3459" t="s">
        <v>3436</v>
      </c>
      <c r="D32" s="3465">
        <v>15</v>
      </c>
      <c r="E32" s="3091">
        <v>11</v>
      </c>
      <c r="F32" s="3106">
        <f>+_xlfn.IFNA(VLOOKUP(B32,[2]Hoja1!$A:$C,3,FALSE),"Consultar")</f>
        <v>15066</v>
      </c>
      <c r="G32" s="3463">
        <f>+_xlfn.IFNA(VLOOKUP(G33,[2]Hoja1!$A:$C,3,FALSE),"Consultar")</f>
        <v>539</v>
      </c>
      <c r="H32" s="2079"/>
    </row>
    <row r="33" spans="1:8" s="758" customFormat="1">
      <c r="A33" s="753"/>
      <c r="B33" s="890"/>
      <c r="C33" s="3459"/>
      <c r="D33" s="3465"/>
      <c r="E33" s="3091"/>
      <c r="F33" s="3106"/>
      <c r="G33" s="3449">
        <v>350544</v>
      </c>
      <c r="H33" s="2079"/>
    </row>
    <row r="34" spans="1:8" s="758" customFormat="1">
      <c r="A34" s="753"/>
      <c r="B34" s="890"/>
      <c r="C34" s="3460"/>
      <c r="D34" s="3465"/>
      <c r="E34" s="3091"/>
      <c r="F34" s="3106"/>
      <c r="G34" s="3464" t="s">
        <v>3437</v>
      </c>
      <c r="H34" s="2079"/>
    </row>
    <row r="35" spans="1:8" s="758" customFormat="1">
      <c r="A35" s="753"/>
      <c r="B35" s="890"/>
      <c r="C35" s="3460"/>
      <c r="D35" s="3465"/>
      <c r="E35" s="3091"/>
      <c r="F35" s="3106"/>
      <c r="G35" s="3463">
        <f>+_xlfn.IFNA(VLOOKUP(G36,[2]Hoja1!$A:$C,3,FALSE),"Consultar")</f>
        <v>539</v>
      </c>
      <c r="H35" s="2079"/>
    </row>
    <row r="36" spans="1:8" s="758" customFormat="1" ht="15" customHeight="1" thickBot="1">
      <c r="A36" s="753"/>
      <c r="B36" s="892">
        <v>96123439</v>
      </c>
      <c r="C36" s="3473" t="s">
        <v>3438</v>
      </c>
      <c r="D36" s="3474">
        <v>30</v>
      </c>
      <c r="E36" s="893">
        <v>22</v>
      </c>
      <c r="F36" s="3475" t="str">
        <f>+_xlfn.IFNA(VLOOKUP(B36,[2]Hoja1!$A:$C,3,FALSE),"Consultar")</f>
        <v>Consultar</v>
      </c>
      <c r="G36" s="3477">
        <v>350545</v>
      </c>
      <c r="H36" s="2079"/>
    </row>
    <row r="37" spans="1:8" s="758" customFormat="1" ht="15" customHeight="1">
      <c r="A37" s="753"/>
      <c r="B37" s="887"/>
      <c r="C37" s="3476"/>
      <c r="D37" s="3469"/>
      <c r="E37" s="888"/>
      <c r="F37" s="3470"/>
      <c r="G37" s="3461" t="s">
        <v>3439</v>
      </c>
      <c r="H37" s="2079"/>
    </row>
    <row r="38" spans="1:8" s="758" customFormat="1" ht="15" customHeight="1">
      <c r="A38" s="753"/>
      <c r="B38" s="890"/>
      <c r="C38" s="3460"/>
      <c r="D38" s="3465"/>
      <c r="E38" s="3091"/>
      <c r="F38" s="3106"/>
      <c r="G38" s="3463">
        <f>+_xlfn.IFNA(VLOOKUP(G39,[2]Hoja1!$A:$C,3,FALSE),"Consultar")</f>
        <v>584</v>
      </c>
      <c r="H38" s="2079"/>
    </row>
    <row r="39" spans="1:8" s="758" customFormat="1" ht="15" customHeight="1">
      <c r="A39" s="753"/>
      <c r="B39" s="890"/>
      <c r="C39" s="3460"/>
      <c r="D39" s="3465"/>
      <c r="E39" s="3091"/>
      <c r="F39" s="3106"/>
      <c r="G39" s="3449">
        <v>369903</v>
      </c>
      <c r="H39" s="2079"/>
    </row>
    <row r="40" spans="1:8" s="758" customFormat="1" ht="15" customHeight="1">
      <c r="A40" s="753"/>
      <c r="B40" s="890"/>
      <c r="C40" s="3460"/>
      <c r="D40" s="3465"/>
      <c r="E40" s="3091"/>
      <c r="F40" s="3106"/>
      <c r="G40" s="3462" t="s">
        <v>3440</v>
      </c>
      <c r="H40" s="2079"/>
    </row>
    <row r="41" spans="1:8" s="758" customFormat="1" ht="15" customHeight="1">
      <c r="A41" s="753"/>
      <c r="B41" s="890"/>
      <c r="C41" s="3460"/>
      <c r="D41" s="3465"/>
      <c r="E41" s="3091"/>
      <c r="F41" s="3106"/>
      <c r="G41" s="3463">
        <f>+_xlfn.IFNA(VLOOKUP(G42,[2]Hoja1!$A:$C,3,FALSE),"Consultar")</f>
        <v>584</v>
      </c>
      <c r="H41" s="2079"/>
    </row>
    <row r="42" spans="1:8" s="758" customFormat="1" ht="15" customHeight="1" thickBot="1">
      <c r="A42" s="753"/>
      <c r="B42" s="892"/>
      <c r="C42" s="3473"/>
      <c r="D42" s="3474"/>
      <c r="E42" s="893"/>
      <c r="F42" s="3475"/>
      <c r="G42" s="3450">
        <v>369906</v>
      </c>
      <c r="H42" s="2079"/>
    </row>
    <row r="43" spans="1:8">
      <c r="B43" s="2083" t="s">
        <v>2751</v>
      </c>
      <c r="C43" s="2083"/>
      <c r="D43" s="2083"/>
      <c r="E43" s="2083"/>
      <c r="F43" s="2083"/>
      <c r="G43" s="2083"/>
      <c r="H43" s="2079"/>
    </row>
    <row r="44" spans="1:8" ht="17.100000000000001" customHeight="1">
      <c r="B44" s="1381" t="s">
        <v>2752</v>
      </c>
      <c r="C44" s="1455"/>
      <c r="H44" s="2079"/>
    </row>
    <row r="45" spans="1:8">
      <c r="B45" s="48"/>
      <c r="H45" s="2079"/>
    </row>
    <row r="46" spans="1:8">
      <c r="H46" s="2079"/>
    </row>
    <row r="47" spans="1:8">
      <c r="H47" s="2079"/>
    </row>
    <row r="48" spans="1:8">
      <c r="H48" s="2079"/>
    </row>
    <row r="49" spans="8:8">
      <c r="H49" s="2079"/>
    </row>
    <row r="50" spans="8:8">
      <c r="H50" s="2079"/>
    </row>
    <row r="51" spans="8:8">
      <c r="H51" s="2079"/>
    </row>
    <row r="52" spans="8:8">
      <c r="H52" s="2079"/>
    </row>
    <row r="53" spans="8:8">
      <c r="H53" s="2079"/>
    </row>
    <row r="54" spans="8:8">
      <c r="H54" s="2079"/>
    </row>
  </sheetData>
  <mergeCells count="15">
    <mergeCell ref="B14:B15"/>
    <mergeCell ref="C14:C15"/>
    <mergeCell ref="D14:E14"/>
    <mergeCell ref="F14:F15"/>
    <mergeCell ref="G14:G15"/>
    <mergeCell ref="B6:B7"/>
    <mergeCell ref="C6:C7"/>
    <mergeCell ref="D6:E6"/>
    <mergeCell ref="F6:F7"/>
    <mergeCell ref="G6:G7"/>
    <mergeCell ref="B23:B24"/>
    <mergeCell ref="C23:C24"/>
    <mergeCell ref="D23:E23"/>
    <mergeCell ref="F23:F24"/>
    <mergeCell ref="G23:G24"/>
  </mergeCells>
  <hyperlinks>
    <hyperlink ref="F1" location="Indice!A1" display="Volver al Índice" xr:uid="{CB409A81-DF7C-4E65-9D57-0B24A30A8BBB}"/>
  </hyperlinks>
  <pageMargins left="0.7" right="0.7" top="0.75" bottom="0.75" header="0.3" footer="0.3"/>
  <pageSetup paperSize="9" orientation="portrait" horizontalDpi="300" verticalDpi="300" r:id="rId1"/>
  <customProperties>
    <customPr name="_pios_id" r:id="rId2"/>
  </customPropertie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769C1A-817B-42FF-8AF7-A76A1F93D83D}">
  <dimension ref="A1:N40"/>
  <sheetViews>
    <sheetView showGridLines="0" zoomScale="110" zoomScaleNormal="110" workbookViewId="0"/>
  </sheetViews>
  <sheetFormatPr defaultColWidth="11.5703125" defaultRowHeight="13.9"/>
  <cols>
    <col min="1" max="1" width="6.7109375" style="2085" customWidth="1"/>
    <col min="2" max="2" width="23" style="2110" customWidth="1"/>
    <col min="3" max="3" width="8.42578125" style="2085" customWidth="1"/>
    <col min="4" max="4" width="10.42578125" style="2085" customWidth="1"/>
    <col min="5" max="5" width="14.42578125" style="2085" customWidth="1"/>
    <col min="6" max="6" width="12.5703125" style="2085" customWidth="1"/>
    <col min="7" max="7" width="16.7109375" style="2085" customWidth="1"/>
    <col min="8" max="8" width="14.5703125" style="2085" customWidth="1"/>
    <col min="9" max="9" width="28.28515625" style="2085" customWidth="1"/>
    <col min="10" max="10" width="59.42578125" style="2085" customWidth="1"/>
    <col min="11" max="11" width="21.7109375" style="2085" bestFit="1" customWidth="1"/>
    <col min="12" max="12" width="23.5703125" style="2085" customWidth="1"/>
    <col min="13" max="16384" width="11.5703125" style="2085"/>
  </cols>
  <sheetData>
    <row r="1" spans="1:13" ht="22.9">
      <c r="B1" s="52" t="s">
        <v>85</v>
      </c>
      <c r="E1" s="2086"/>
      <c r="G1" s="158" t="s">
        <v>251</v>
      </c>
    </row>
    <row r="2" spans="1:13" ht="22.9">
      <c r="B2" s="2087"/>
      <c r="C2" s="2088"/>
      <c r="D2" s="2088"/>
      <c r="E2" s="3259"/>
      <c r="F2" s="2088"/>
      <c r="G2" s="3251"/>
    </row>
    <row r="3" spans="1:13" ht="22.9">
      <c r="B3" s="2087"/>
      <c r="C3" s="2088"/>
      <c r="D3" s="2088"/>
      <c r="E3" s="2088"/>
      <c r="F3" s="2088"/>
    </row>
    <row r="4" spans="1:13">
      <c r="A4" s="2089"/>
      <c r="B4" s="2085"/>
      <c r="C4" s="2090" t="s">
        <v>3441</v>
      </c>
      <c r="D4" s="2088"/>
      <c r="E4" s="2088"/>
      <c r="F4" s="2088"/>
      <c r="I4" s="2091"/>
    </row>
    <row r="5" spans="1:13">
      <c r="B5" s="2085"/>
      <c r="C5" s="2092" t="s">
        <v>3442</v>
      </c>
      <c r="D5" s="2088"/>
      <c r="E5" s="2088"/>
      <c r="F5" s="2088"/>
      <c r="I5" s="2093"/>
    </row>
    <row r="6" spans="1:13">
      <c r="B6" s="2085"/>
      <c r="C6" s="2093" t="s">
        <v>3443</v>
      </c>
      <c r="D6" s="2088"/>
      <c r="E6" s="2088"/>
      <c r="F6" s="2088"/>
      <c r="I6" s="2093"/>
    </row>
    <row r="7" spans="1:13">
      <c r="B7" s="2085"/>
      <c r="C7" s="2093" t="s">
        <v>3444</v>
      </c>
      <c r="D7" s="2088"/>
      <c r="E7" s="2088"/>
      <c r="F7" s="2088"/>
      <c r="I7" s="2093"/>
    </row>
    <row r="8" spans="1:13">
      <c r="B8" s="2085"/>
      <c r="C8" s="2093" t="s">
        <v>3445</v>
      </c>
      <c r="D8" s="2088"/>
      <c r="E8" s="2088"/>
      <c r="F8" s="2088"/>
      <c r="I8" s="2093"/>
    </row>
    <row r="9" spans="1:13">
      <c r="B9" s="2085"/>
      <c r="C9" s="2093" t="s">
        <v>3446</v>
      </c>
      <c r="D9" s="2088"/>
      <c r="E9" s="2088"/>
      <c r="F9" s="2088"/>
    </row>
    <row r="10" spans="1:13">
      <c r="B10" s="2088"/>
      <c r="C10" s="2093"/>
      <c r="D10" s="2088"/>
      <c r="E10" s="2088"/>
      <c r="F10" s="2088"/>
      <c r="I10" s="2091"/>
    </row>
    <row r="11" spans="1:13">
      <c r="B11" s="2088"/>
      <c r="D11" s="2088"/>
      <c r="E11" s="2088"/>
      <c r="F11" s="2088"/>
      <c r="I11" s="2093"/>
    </row>
    <row r="12" spans="1:13">
      <c r="B12" s="2088"/>
      <c r="D12" s="2088"/>
      <c r="E12" s="2088"/>
      <c r="F12" s="2088"/>
      <c r="I12" s="2093"/>
    </row>
    <row r="13" spans="1:13">
      <c r="B13" s="2093"/>
      <c r="C13" s="2088"/>
      <c r="D13" s="2088"/>
      <c r="E13" s="2088"/>
      <c r="F13" s="2088"/>
      <c r="I13" s="2093"/>
    </row>
    <row r="14" spans="1:13" ht="23.45" thickBot="1">
      <c r="B14" s="2087"/>
      <c r="C14" s="2088"/>
      <c r="D14" s="2088"/>
      <c r="E14" s="2088"/>
      <c r="F14" s="2088"/>
      <c r="G14" s="2088"/>
      <c r="I14" s="2088"/>
      <c r="J14" s="2088"/>
      <c r="K14" s="2088"/>
      <c r="L14" s="2088"/>
    </row>
    <row r="15" spans="1:13" ht="15" thickBot="1">
      <c r="A15" s="2089"/>
      <c r="B15" s="5050" t="s">
        <v>320</v>
      </c>
      <c r="C15" s="4662" t="s">
        <v>3447</v>
      </c>
      <c r="D15" s="4662" t="s">
        <v>341</v>
      </c>
      <c r="E15" s="4662" t="s">
        <v>3448</v>
      </c>
      <c r="F15" s="4662" t="s">
        <v>1101</v>
      </c>
      <c r="G15" s="4224" t="s">
        <v>3449</v>
      </c>
      <c r="H15" s="2094"/>
      <c r="I15" s="2091" t="s">
        <v>1648</v>
      </c>
      <c r="J15" s="2095"/>
      <c r="K15" s="2096" t="s">
        <v>1101</v>
      </c>
      <c r="L15" s="2601" t="s">
        <v>3450</v>
      </c>
      <c r="M15" s="2097"/>
    </row>
    <row r="16" spans="1:13" ht="15" thickBot="1">
      <c r="A16" s="2089"/>
      <c r="B16" s="5051"/>
      <c r="C16" s="4966"/>
      <c r="D16" s="4966"/>
      <c r="E16" s="4966"/>
      <c r="F16" s="4966"/>
      <c r="G16" s="4226"/>
      <c r="H16" s="2094"/>
      <c r="I16" s="2098" t="s">
        <v>3451</v>
      </c>
      <c r="J16" s="2099" t="s">
        <v>3452</v>
      </c>
      <c r="K16" s="2100">
        <v>96760901</v>
      </c>
      <c r="L16" s="2101">
        <f>+_xlfn.IFNA(VLOOKUP(K16,[2]Hoja1!$A:$C,3,FALSE),"Consultar")</f>
        <v>397</v>
      </c>
      <c r="M16" s="2097"/>
    </row>
    <row r="17" spans="1:13" ht="15" thickBot="1">
      <c r="A17" s="2089"/>
      <c r="B17" s="3496" t="s">
        <v>3453</v>
      </c>
      <c r="C17" s="2100">
        <v>20</v>
      </c>
      <c r="D17" s="2100">
        <v>1.5</v>
      </c>
      <c r="E17" s="2100" t="s">
        <v>3454</v>
      </c>
      <c r="F17" s="2100">
        <v>99616710</v>
      </c>
      <c r="G17" s="2101">
        <f>+_xlfn.IFNA(VLOOKUP(F17,[2]Hoja1!$A:$C,3,FALSE),"Consultar")</f>
        <v>1277</v>
      </c>
      <c r="H17" s="2094"/>
      <c r="I17" s="2103" t="s">
        <v>3455</v>
      </c>
      <c r="J17" s="2104" t="s">
        <v>3456</v>
      </c>
      <c r="K17" s="2105">
        <v>96801229</v>
      </c>
      <c r="L17" s="2101">
        <f>+_xlfn.IFNA(VLOOKUP(K17,[2]Hoja1!$A:$C,3,FALSE),"Consultar")</f>
        <v>212</v>
      </c>
      <c r="M17" s="2097"/>
    </row>
    <row r="18" spans="1:13" ht="15.75" customHeight="1">
      <c r="A18" s="2089"/>
      <c r="B18" s="2106" t="s">
        <v>3453</v>
      </c>
      <c r="C18" s="167">
        <v>20</v>
      </c>
      <c r="D18" s="167">
        <v>2.2000000000000002</v>
      </c>
      <c r="E18" s="167" t="s">
        <v>3457</v>
      </c>
      <c r="F18" s="167">
        <v>99616711</v>
      </c>
      <c r="G18" s="902">
        <f>+_xlfn.IFNA(VLOOKUP(F18,[2]Hoja1!$A:$C,3,FALSE),"Consultar")</f>
        <v>1406</v>
      </c>
      <c r="H18" s="2107"/>
      <c r="I18" s="3498" t="s">
        <v>3458</v>
      </c>
      <c r="J18" s="3499"/>
      <c r="K18" s="2108"/>
      <c r="L18" s="2109"/>
      <c r="M18" s="2093"/>
    </row>
    <row r="19" spans="1:13" ht="15" thickBot="1">
      <c r="A19" s="2089"/>
      <c r="B19" s="2106" t="s">
        <v>3453</v>
      </c>
      <c r="C19" s="167">
        <v>20</v>
      </c>
      <c r="D19" s="167">
        <v>11</v>
      </c>
      <c r="E19" s="167" t="s">
        <v>3459</v>
      </c>
      <c r="F19" s="167">
        <v>99616716</v>
      </c>
      <c r="G19" s="902">
        <f>+_xlfn.IFNA(VLOOKUP(F19,[2]Hoja1!$A:$C,3,FALSE),"Consultar")</f>
        <v>2699</v>
      </c>
      <c r="H19" s="2107"/>
      <c r="I19" s="2111" t="s">
        <v>3460</v>
      </c>
      <c r="J19" s="2093"/>
      <c r="K19" s="2093"/>
      <c r="L19" s="2112"/>
      <c r="M19" s="2093"/>
    </row>
    <row r="20" spans="1:13" ht="15.75" customHeight="1" thickBot="1">
      <c r="A20" s="2089"/>
      <c r="B20" s="2106" t="s">
        <v>3453</v>
      </c>
      <c r="C20" s="167">
        <v>20</v>
      </c>
      <c r="D20" s="167">
        <v>15</v>
      </c>
      <c r="E20" s="167" t="s">
        <v>3461</v>
      </c>
      <c r="F20" s="167">
        <v>99616717</v>
      </c>
      <c r="G20" s="902">
        <f>+_xlfn.IFNA(VLOOKUP(F20,[2]Hoja1!$A:$C,3,FALSE),"Consultar")</f>
        <v>3106</v>
      </c>
      <c r="H20" s="2094"/>
      <c r="I20" s="2098" t="s">
        <v>3462</v>
      </c>
      <c r="J20" s="5076" t="s">
        <v>3463</v>
      </c>
      <c r="K20" s="5077"/>
      <c r="L20" s="2113" t="str">
        <f>+_xlfn.IFNA(VLOOKUP(K20,[2]Hoja1!$A:$C,3,FALSE),"Consultar")</f>
        <v>Consultar</v>
      </c>
      <c r="M20" s="2097"/>
    </row>
    <row r="21" spans="1:13" ht="15" thickBot="1">
      <c r="A21" s="2089"/>
      <c r="B21" s="2125" t="s">
        <v>3453</v>
      </c>
      <c r="C21" s="2126">
        <v>20</v>
      </c>
      <c r="D21" s="2126">
        <v>30</v>
      </c>
      <c r="E21" s="2126" t="s">
        <v>3464</v>
      </c>
      <c r="F21" s="2126">
        <v>99616720</v>
      </c>
      <c r="G21" s="2127">
        <f>+_xlfn.IFNA(VLOOKUP(F21,[2]Hoja1!$A:$C,3,FALSE),"Consultar")</f>
        <v>4626</v>
      </c>
      <c r="H21" s="2094"/>
      <c r="I21" s="2103" t="s">
        <v>3465</v>
      </c>
      <c r="J21" s="5078" t="s">
        <v>3466</v>
      </c>
      <c r="K21" s="5079"/>
      <c r="L21" s="2113" t="str">
        <f>+_xlfn.IFNA(VLOOKUP(K21,[2]Hoja1!$A:$C,3,FALSE),"Consultar")</f>
        <v>Consultar</v>
      </c>
      <c r="M21" s="2107"/>
    </row>
    <row r="22" spans="1:13" ht="15.75" customHeight="1">
      <c r="A22" s="2089"/>
      <c r="B22" s="2125" t="s">
        <v>3453</v>
      </c>
      <c r="C22" s="2126">
        <v>20</v>
      </c>
      <c r="D22" s="2126">
        <v>37</v>
      </c>
      <c r="E22" s="2126" t="s">
        <v>3467</v>
      </c>
      <c r="F22" s="2126">
        <v>99616721</v>
      </c>
      <c r="G22" s="2127">
        <f>+_xlfn.IFNA(VLOOKUP(F22,[2]Hoja1!$A:$C,3,FALSE),"Consultar")</f>
        <v>5319</v>
      </c>
      <c r="H22" s="2107"/>
      <c r="I22" s="2115" t="s">
        <v>3468</v>
      </c>
      <c r="J22" s="2092"/>
      <c r="K22" s="2092"/>
      <c r="L22" s="2116"/>
      <c r="M22" s="2107"/>
    </row>
    <row r="23" spans="1:13" ht="15.75" customHeight="1">
      <c r="A23" s="2089"/>
      <c r="B23" s="2125" t="s">
        <v>3453</v>
      </c>
      <c r="C23" s="2126">
        <v>20</v>
      </c>
      <c r="D23" s="2126">
        <v>45</v>
      </c>
      <c r="E23" s="2126" t="s">
        <v>3469</v>
      </c>
      <c r="F23" s="2126">
        <v>99616722</v>
      </c>
      <c r="G23" s="2127">
        <f>+_xlfn.IFNA(VLOOKUP(F23,[2]Hoja1!$A:$C,3,FALSE),"Consultar")</f>
        <v>5640</v>
      </c>
      <c r="H23" s="2107"/>
      <c r="I23" s="2093" t="s">
        <v>3470</v>
      </c>
      <c r="L23" s="2117"/>
      <c r="M23" s="2097"/>
    </row>
    <row r="24" spans="1:13" ht="15" thickBot="1">
      <c r="A24" s="2089"/>
      <c r="B24" s="2125" t="s">
        <v>3453</v>
      </c>
      <c r="C24" s="2126">
        <v>20</v>
      </c>
      <c r="D24" s="2126">
        <v>55</v>
      </c>
      <c r="E24" s="2126" t="s">
        <v>3471</v>
      </c>
      <c r="F24" s="2126">
        <v>99616723</v>
      </c>
      <c r="G24" s="2127">
        <f>+_xlfn.IFNA(VLOOKUP(F24,[2]Hoja1!$A:$C,3,FALSE),"Consultar")</f>
        <v>7019</v>
      </c>
      <c r="H24" s="2094"/>
      <c r="I24" s="2091" t="s">
        <v>3472</v>
      </c>
      <c r="J24" s="2088"/>
      <c r="K24" s="2088"/>
      <c r="L24" s="2118"/>
    </row>
    <row r="25" spans="1:13" ht="15.75" customHeight="1">
      <c r="A25" s="2089"/>
      <c r="B25" s="2125" t="s">
        <v>3453</v>
      </c>
      <c r="C25" s="2126">
        <v>20</v>
      </c>
      <c r="D25" s="2126">
        <v>75</v>
      </c>
      <c r="E25" s="2126" t="s">
        <v>3473</v>
      </c>
      <c r="F25" s="2126">
        <v>99616724</v>
      </c>
      <c r="G25" s="2127">
        <f>+_xlfn.IFNA(VLOOKUP(F25,[2]Hoja1!$A:$C,3,FALSE),"Consultar")</f>
        <v>8523</v>
      </c>
      <c r="H25" s="2094"/>
      <c r="I25" s="2119" t="s">
        <v>3474</v>
      </c>
      <c r="J25" s="2120" t="s">
        <v>3475</v>
      </c>
      <c r="K25" s="2100">
        <v>99448387</v>
      </c>
      <c r="L25" s="2101">
        <f>+_xlfn.IFNA(VLOOKUP(K25,[2]Hoja1!$A:$C,3,FALSE),"Consultar")</f>
        <v>370</v>
      </c>
      <c r="M25" s="2107"/>
    </row>
    <row r="26" spans="1:13" ht="15.75" customHeight="1">
      <c r="A26" s="2089"/>
      <c r="B26" s="2125" t="s">
        <v>3453</v>
      </c>
      <c r="C26" s="2126">
        <v>20</v>
      </c>
      <c r="D26" s="2126">
        <v>90</v>
      </c>
      <c r="E26" s="2126" t="s">
        <v>3476</v>
      </c>
      <c r="F26" s="2126">
        <v>99616725</v>
      </c>
      <c r="G26" s="2127">
        <f>+_xlfn.IFNA(VLOOKUP(F26,[2]Hoja1!$A:$C,3,FALSE),"Consultar")</f>
        <v>9651</v>
      </c>
      <c r="H26" s="2094"/>
      <c r="I26" s="2121" t="s">
        <v>3477</v>
      </c>
      <c r="J26" s="2122" t="s">
        <v>3478</v>
      </c>
      <c r="K26" s="167">
        <v>98301408</v>
      </c>
      <c r="L26" s="3497">
        <f>+_xlfn.IFNA(VLOOKUP(K26,[2]Hoja1!$A:$C,3,FALSE),"Consultar")</f>
        <v>944</v>
      </c>
      <c r="M26" s="2107"/>
    </row>
    <row r="27" spans="1:13" ht="15" thickBot="1">
      <c r="A27" s="2089"/>
      <c r="B27" s="2146" t="s">
        <v>3453</v>
      </c>
      <c r="C27" s="172">
        <v>21</v>
      </c>
      <c r="D27" s="172">
        <v>132</v>
      </c>
      <c r="E27" s="172" t="s">
        <v>3479</v>
      </c>
      <c r="F27" s="172">
        <v>99616727</v>
      </c>
      <c r="G27" s="908">
        <f>+_xlfn.IFNA(VLOOKUP(F27,[2]Hoja1!$A:$C,3,FALSE),"Consultar")</f>
        <v>12812</v>
      </c>
      <c r="H27" s="2094"/>
      <c r="I27" s="2123" t="s">
        <v>3480</v>
      </c>
      <c r="J27" s="2124" t="s">
        <v>3481</v>
      </c>
      <c r="K27" s="172">
        <v>96898815</v>
      </c>
      <c r="L27" s="908">
        <f>+_xlfn.IFNA(VLOOKUP(K27,[2]Hoja1!$A:$C,3,FALSE),"Consultar")</f>
        <v>2035</v>
      </c>
      <c r="M27" s="2107"/>
    </row>
    <row r="28" spans="1:13" ht="15.75" customHeight="1">
      <c r="A28" s="2089"/>
      <c r="B28" s="3494"/>
      <c r="C28" s="3495"/>
      <c r="D28" s="3495"/>
      <c r="E28" s="3495"/>
      <c r="F28" s="3495"/>
      <c r="G28" s="1257"/>
      <c r="H28" s="2107"/>
      <c r="I28" s="2128"/>
      <c r="J28" s="2108"/>
      <c r="K28" s="2108"/>
      <c r="L28" s="2109"/>
    </row>
    <row r="29" spans="1:13" ht="14.45" thickBot="1">
      <c r="A29" s="2089"/>
      <c r="B29" s="2109"/>
      <c r="C29" s="2108"/>
      <c r="D29" s="2108"/>
      <c r="E29" s="2108"/>
      <c r="F29" s="2108"/>
      <c r="G29" s="2151"/>
      <c r="H29" s="2107"/>
      <c r="I29" s="2129" t="s">
        <v>3482</v>
      </c>
      <c r="J29" s="2130"/>
      <c r="K29" s="2130"/>
      <c r="L29" s="2131"/>
    </row>
    <row r="30" spans="1:13" ht="15.75" customHeight="1">
      <c r="A30" s="2089"/>
      <c r="G30" s="2152"/>
      <c r="H30" s="2094"/>
      <c r="I30" s="2132" t="s">
        <v>3483</v>
      </c>
      <c r="J30" s="2133" t="s">
        <v>3484</v>
      </c>
      <c r="K30" s="2134" t="s">
        <v>3485</v>
      </c>
      <c r="L30" s="2113" t="str">
        <f>+_xlfn.IFNA(VLOOKUP(K30,[2]Hoja1!$A:$C,3,FALSE),"Consultar")</f>
        <v>Consultar</v>
      </c>
      <c r="M30" s="2107"/>
    </row>
    <row r="31" spans="1:13" ht="15.75" customHeight="1">
      <c r="A31" s="2089"/>
      <c r="B31" s="1715"/>
      <c r="G31" s="2152"/>
      <c r="H31" s="2094"/>
      <c r="I31" s="2135"/>
      <c r="J31" s="2136" t="s">
        <v>3486</v>
      </c>
      <c r="K31" s="2137" t="s">
        <v>3487</v>
      </c>
      <c r="L31" s="2138" t="str">
        <f>+_xlfn.IFNA(VLOOKUP(K31,[2]Hoja1!$A:$C,3,FALSE),"Consultar")</f>
        <v>Consultar</v>
      </c>
    </row>
    <row r="32" spans="1:13" ht="15.75" customHeight="1">
      <c r="A32" s="2089"/>
      <c r="H32" s="2094"/>
      <c r="I32" s="2135"/>
      <c r="J32" s="2136" t="s">
        <v>3488</v>
      </c>
      <c r="K32" s="2137" t="s">
        <v>3489</v>
      </c>
      <c r="L32" s="2138" t="str">
        <f>+_xlfn.IFNA(VLOOKUP(K32,[2]Hoja1!$A:$C,3,FALSE),"Consultar")</f>
        <v>Consultar</v>
      </c>
      <c r="M32" s="2086"/>
    </row>
    <row r="33" spans="1:14" ht="15.75" customHeight="1">
      <c r="A33" s="2089"/>
      <c r="H33" s="2094"/>
      <c r="I33" s="2135"/>
      <c r="J33" s="2136" t="s">
        <v>3490</v>
      </c>
      <c r="K33" s="2137" t="s">
        <v>3491</v>
      </c>
      <c r="L33" s="2138" t="str">
        <f>+_xlfn.IFNA(VLOOKUP(K33,[2]Hoja1!$A:$C,3,FALSE),"Consultar")</f>
        <v>Consultar</v>
      </c>
      <c r="M33" s="2139"/>
    </row>
    <row r="34" spans="1:14" ht="15.75" customHeight="1">
      <c r="A34" s="2089"/>
      <c r="H34" s="2094"/>
      <c r="I34" s="2135"/>
      <c r="J34" s="2136" t="s">
        <v>3492</v>
      </c>
      <c r="K34" s="2137" t="s">
        <v>3493</v>
      </c>
      <c r="L34" s="2138" t="str">
        <f>+_xlfn.IFNA(VLOOKUP(K34,[2]Hoja1!$A:$C,3,FALSE),"Consultar")</f>
        <v>Consultar</v>
      </c>
      <c r="M34" s="2140"/>
    </row>
    <row r="35" spans="1:14" ht="15.75" customHeight="1">
      <c r="A35" s="2089"/>
      <c r="H35" s="2094"/>
      <c r="I35" s="2141"/>
      <c r="J35" s="2136" t="s">
        <v>3494</v>
      </c>
      <c r="K35" s="2137" t="s">
        <v>3495</v>
      </c>
      <c r="L35" s="2138" t="str">
        <f>+_xlfn.IFNA(VLOOKUP(K35,[2]Hoja1!$A:$C,3,FALSE),"Consultar")</f>
        <v>Consultar</v>
      </c>
      <c r="M35" s="2142"/>
      <c r="N35" s="2107"/>
    </row>
    <row r="36" spans="1:14" ht="15" thickBot="1">
      <c r="A36" s="2089"/>
      <c r="H36" s="2094"/>
      <c r="I36" s="2143" t="s">
        <v>3496</v>
      </c>
      <c r="J36" s="2144" t="s">
        <v>3497</v>
      </c>
      <c r="K36" s="2145" t="s">
        <v>3498</v>
      </c>
      <c r="L36" s="2114" t="str">
        <f>+_xlfn.IFNA(VLOOKUP(K36,[2]Hoja1!$A:$C,3,FALSE),"Consultar")</f>
        <v>Consultar</v>
      </c>
      <c r="M36" s="2142"/>
      <c r="N36" s="2107"/>
    </row>
    <row r="37" spans="1:14" ht="15" thickBot="1">
      <c r="H37" s="2089"/>
      <c r="M37" s="2142"/>
      <c r="N37" s="2107"/>
    </row>
    <row r="38" spans="1:14" ht="16.149999999999999" thickBot="1">
      <c r="A38" s="2153"/>
      <c r="I38" s="2147" t="s">
        <v>3499</v>
      </c>
      <c r="J38" s="2148" t="s">
        <v>3500</v>
      </c>
      <c r="K38" s="2149">
        <v>96556429</v>
      </c>
      <c r="L38" s="2150">
        <f>+_xlfn.IFNA(VLOOKUP(K38,[2]Hoja1!$A:$C,3,FALSE),"Consultar")</f>
        <v>1410</v>
      </c>
      <c r="M38" s="2154"/>
    </row>
    <row r="39" spans="1:14">
      <c r="H39" s="2089"/>
      <c r="M39" s="2086"/>
    </row>
    <row r="40" spans="1:14">
      <c r="I40" s="2115"/>
      <c r="J40" s="2115"/>
      <c r="K40" s="2115"/>
      <c r="L40" s="2115"/>
    </row>
  </sheetData>
  <mergeCells count="8">
    <mergeCell ref="J20:K20"/>
    <mergeCell ref="J21:K21"/>
    <mergeCell ref="B15:B16"/>
    <mergeCell ref="C15:C16"/>
    <mergeCell ref="D15:D16"/>
    <mergeCell ref="E15:E16"/>
    <mergeCell ref="F15:F16"/>
    <mergeCell ref="G15:G16"/>
  </mergeCells>
  <hyperlinks>
    <hyperlink ref="G1" location="Indice!A1" display="Volver al Índice" xr:uid="{5950A64A-DE44-4E03-8069-5DAE18BEEF08}"/>
  </hyperlinks>
  <pageMargins left="0.7" right="0.7" top="0.75" bottom="0.75" header="0.3" footer="0.3"/>
  <pageSetup paperSize="9" orientation="portrait" horizontalDpi="300" verticalDpi="300" r:id="rId1"/>
  <customProperties>
    <customPr name="_pios_id" r:id="rId2"/>
  </customProperties>
  <drawing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1A52B-2FF8-43DF-B249-A0F56ABE40DB}">
  <dimension ref="B1:AI108"/>
  <sheetViews>
    <sheetView showGridLines="0" workbookViewId="0"/>
  </sheetViews>
  <sheetFormatPr defaultColWidth="8.7109375" defaultRowHeight="14.45"/>
  <cols>
    <col min="1" max="1" width="5" customWidth="1"/>
    <col min="14" max="14" width="20.42578125" customWidth="1"/>
  </cols>
  <sheetData>
    <row r="1" spans="2:35" ht="47.65" customHeight="1">
      <c r="B1" s="2085" t="s">
        <v>3501</v>
      </c>
      <c r="C1" s="2085"/>
      <c r="D1" s="2085"/>
      <c r="E1" s="2085"/>
      <c r="F1" s="2085"/>
      <c r="G1" s="2085"/>
      <c r="H1" s="2085"/>
      <c r="I1" s="2085"/>
      <c r="J1" s="2085"/>
      <c r="K1" s="2085"/>
      <c r="L1" s="2085"/>
      <c r="N1" s="3112" t="s">
        <v>251</v>
      </c>
      <c r="O1" s="2107"/>
      <c r="P1" s="2085"/>
      <c r="Q1" s="2085"/>
      <c r="R1" s="2085"/>
      <c r="S1" s="2085"/>
      <c r="T1" s="2085"/>
      <c r="U1" s="2085"/>
      <c r="V1" s="2085"/>
      <c r="W1" s="2085"/>
      <c r="X1" s="2085"/>
      <c r="Y1" s="2085"/>
      <c r="Z1" s="2085"/>
      <c r="AA1" s="2085"/>
      <c r="AB1" s="2085"/>
      <c r="AC1" s="2085"/>
      <c r="AD1" s="2085"/>
      <c r="AE1" s="2085"/>
      <c r="AF1" s="2085"/>
      <c r="AG1" s="2085"/>
      <c r="AH1" s="2085"/>
      <c r="AI1" s="2085"/>
    </row>
    <row r="2" spans="2:35">
      <c r="B2" s="2085"/>
      <c r="C2" s="2085"/>
      <c r="D2" s="2085"/>
      <c r="E2" s="2085"/>
      <c r="F2" s="2085"/>
      <c r="G2" s="2085"/>
      <c r="H2" s="2085"/>
      <c r="I2" s="2085"/>
      <c r="J2" s="2085"/>
      <c r="K2" s="2085"/>
      <c r="L2" s="2085"/>
      <c r="M2" s="2085"/>
      <c r="N2" s="2108"/>
      <c r="O2" s="2085"/>
      <c r="P2" s="2085"/>
      <c r="Q2" s="2085"/>
      <c r="R2" s="2085"/>
      <c r="S2" s="2085"/>
      <c r="T2" s="2085"/>
      <c r="U2" s="2085"/>
      <c r="V2" s="2085"/>
      <c r="W2" s="2085"/>
      <c r="X2" s="2085"/>
      <c r="Y2" s="2085"/>
      <c r="Z2" s="2085"/>
      <c r="AA2" s="2085"/>
      <c r="AB2" s="2085"/>
      <c r="AC2" s="2085"/>
      <c r="AD2" s="2085"/>
      <c r="AE2" s="2085"/>
      <c r="AF2" s="2085"/>
      <c r="AG2" s="2085"/>
      <c r="AH2" s="2085"/>
      <c r="AI2" s="2085"/>
    </row>
    <row r="3" spans="2:35">
      <c r="B3" s="2085" t="s">
        <v>3502</v>
      </c>
      <c r="C3" s="2085"/>
      <c r="D3" s="2085"/>
      <c r="E3" s="2085"/>
      <c r="F3" s="2085"/>
      <c r="G3" s="2085"/>
      <c r="H3" s="2085"/>
      <c r="I3" s="2085"/>
      <c r="J3" s="2085"/>
      <c r="K3" s="2085"/>
      <c r="L3" s="2085"/>
      <c r="M3" s="2085"/>
      <c r="N3" s="2085"/>
      <c r="O3" s="2085"/>
      <c r="P3" s="2085"/>
      <c r="Q3" s="2085"/>
      <c r="R3" s="2085"/>
      <c r="S3" s="2085"/>
      <c r="T3" s="2085"/>
      <c r="U3" s="2085"/>
      <c r="V3" s="2085"/>
      <c r="W3" s="2085"/>
      <c r="X3" s="2085"/>
      <c r="Y3" s="2085"/>
      <c r="Z3" s="2085"/>
      <c r="AA3" s="2085"/>
      <c r="AB3" s="2085"/>
      <c r="AC3" s="2085"/>
      <c r="AD3" s="2085"/>
      <c r="AE3" s="2085"/>
      <c r="AF3" s="2085"/>
      <c r="AG3" s="2085"/>
      <c r="AH3" s="2085"/>
      <c r="AI3" s="2085"/>
    </row>
    <row r="4" spans="2:35">
      <c r="B4" s="2085"/>
      <c r="C4" s="2085"/>
      <c r="D4" s="2085"/>
      <c r="E4" s="2085"/>
      <c r="F4" s="2085"/>
      <c r="G4" s="2085"/>
      <c r="H4" s="2085"/>
      <c r="I4" s="2085"/>
      <c r="J4" s="2085"/>
      <c r="K4" s="2085"/>
      <c r="L4" s="2085"/>
      <c r="M4" s="2085"/>
      <c r="N4" s="2085"/>
      <c r="O4" s="2085"/>
      <c r="P4" s="2085"/>
      <c r="Q4" s="2085"/>
      <c r="R4" s="2085"/>
      <c r="S4" s="2085"/>
      <c r="T4" s="2085"/>
      <c r="U4" s="2085"/>
      <c r="V4" s="2085"/>
      <c r="W4" s="2085"/>
      <c r="X4" s="2085"/>
      <c r="Y4" s="2085"/>
      <c r="Z4" s="2085"/>
      <c r="AA4" s="2085"/>
      <c r="AB4" s="2085"/>
      <c r="AC4" s="2085"/>
      <c r="AD4" s="2085"/>
      <c r="AE4" s="2085"/>
      <c r="AF4" s="2085"/>
      <c r="AG4" s="2085"/>
      <c r="AH4" s="2085"/>
      <c r="AI4" s="2085"/>
    </row>
    <row r="5" spans="2:35">
      <c r="B5" s="2085"/>
      <c r="C5" s="2085"/>
      <c r="D5" s="2085"/>
      <c r="E5" s="2085"/>
      <c r="F5" s="2085"/>
      <c r="G5" s="2085"/>
      <c r="H5" s="2085"/>
      <c r="I5" s="2085"/>
      <c r="J5" s="2085"/>
      <c r="K5" s="2085"/>
      <c r="L5" s="2085"/>
      <c r="M5" s="2085"/>
      <c r="N5" s="2085"/>
      <c r="O5" s="2085"/>
      <c r="P5" s="2085"/>
      <c r="Q5" s="2085"/>
      <c r="R5" s="2085"/>
      <c r="S5" s="2085"/>
      <c r="T5" s="2085"/>
      <c r="U5" s="2085"/>
      <c r="V5" s="2085"/>
      <c r="W5" s="2085"/>
      <c r="X5" s="2085"/>
      <c r="Y5" s="2085"/>
      <c r="Z5" s="2085"/>
      <c r="AA5" s="2085"/>
      <c r="AB5" s="2085"/>
      <c r="AC5" s="2085"/>
      <c r="AD5" s="2085"/>
      <c r="AE5" s="2085"/>
      <c r="AF5" s="2085"/>
      <c r="AG5" s="2085"/>
      <c r="AH5" s="2085"/>
      <c r="AI5" s="2085"/>
    </row>
    <row r="6" spans="2:35">
      <c r="B6" s="2085"/>
      <c r="C6" s="2085"/>
      <c r="D6" s="2085"/>
      <c r="E6" s="2085"/>
      <c r="F6" s="2085"/>
      <c r="G6" s="2085"/>
      <c r="H6" s="2085"/>
      <c r="I6" s="2085"/>
      <c r="J6" s="2085"/>
      <c r="K6" s="2085"/>
      <c r="L6" s="2085"/>
      <c r="M6" s="2085"/>
      <c r="N6" s="2085"/>
      <c r="O6" s="2085"/>
      <c r="P6" s="2085"/>
      <c r="Q6" s="2085"/>
      <c r="R6" s="2085"/>
      <c r="S6" s="2085"/>
      <c r="T6" s="2085"/>
      <c r="U6" s="2085"/>
      <c r="V6" s="2085"/>
      <c r="W6" s="2085"/>
      <c r="X6" s="2085"/>
      <c r="Y6" s="2085"/>
      <c r="Z6" s="2085"/>
      <c r="AA6" s="2085"/>
      <c r="AB6" s="2085"/>
      <c r="AC6" s="2085"/>
      <c r="AD6" s="2085"/>
      <c r="AE6" s="2085"/>
      <c r="AF6" s="2085"/>
      <c r="AG6" s="2085"/>
      <c r="AH6" s="2085"/>
      <c r="AI6" s="2085"/>
    </row>
    <row r="7" spans="2:35">
      <c r="B7" s="2085"/>
      <c r="C7" s="2085"/>
      <c r="D7" s="2085"/>
      <c r="E7" s="2085"/>
      <c r="F7" s="2085"/>
      <c r="G7" s="2085"/>
      <c r="H7" s="2085"/>
      <c r="I7" s="2085"/>
      <c r="J7" s="2085"/>
      <c r="K7" s="2085"/>
      <c r="L7" s="2085"/>
      <c r="M7" s="2085"/>
      <c r="N7" s="2085"/>
      <c r="O7" s="2085"/>
      <c r="P7" s="2085"/>
      <c r="Q7" s="2085"/>
      <c r="R7" s="2085"/>
      <c r="S7" s="2085"/>
      <c r="T7" s="2085"/>
      <c r="U7" s="2085"/>
      <c r="V7" s="2085"/>
      <c r="W7" s="2085"/>
      <c r="X7" s="2085"/>
      <c r="Y7" s="2085"/>
      <c r="Z7" s="2085"/>
      <c r="AA7" s="2085"/>
      <c r="AB7" s="2085"/>
      <c r="AC7" s="2085"/>
      <c r="AD7" s="2085"/>
      <c r="AE7" s="2085"/>
      <c r="AF7" s="2085"/>
      <c r="AG7" s="2085"/>
      <c r="AH7" s="2085"/>
      <c r="AI7" s="2085"/>
    </row>
    <row r="8" spans="2:35">
      <c r="B8" s="2085"/>
      <c r="C8" s="2085"/>
      <c r="D8" s="2085"/>
      <c r="E8" s="2085"/>
      <c r="F8" s="2085"/>
      <c r="G8" s="2085"/>
      <c r="H8" s="2085"/>
      <c r="I8" s="2085"/>
      <c r="J8" s="2085"/>
      <c r="K8" s="2085"/>
      <c r="L8" s="2085"/>
      <c r="M8" s="2085"/>
      <c r="N8" s="2085"/>
      <c r="O8" s="2085"/>
      <c r="P8" s="2085"/>
      <c r="Q8" s="2085"/>
      <c r="R8" s="2085"/>
      <c r="S8" s="2085"/>
      <c r="T8" s="2085"/>
      <c r="U8" s="2085"/>
      <c r="V8" s="2085"/>
      <c r="W8" s="2085"/>
      <c r="X8" s="2085"/>
      <c r="Y8" s="2085"/>
      <c r="Z8" s="2085"/>
      <c r="AA8" s="2085"/>
      <c r="AB8" s="2085"/>
      <c r="AC8" s="2085"/>
      <c r="AD8" s="2085"/>
      <c r="AE8" s="2085"/>
      <c r="AF8" s="2085"/>
      <c r="AG8" s="2085"/>
      <c r="AH8" s="2085"/>
      <c r="AI8" s="2085"/>
    </row>
    <row r="9" spans="2:35">
      <c r="B9" s="2085"/>
      <c r="C9" s="2085"/>
      <c r="D9" s="2085"/>
      <c r="E9" s="2085"/>
      <c r="F9" s="2085"/>
      <c r="G9" s="2085"/>
      <c r="H9" s="2085"/>
      <c r="I9" s="2085"/>
      <c r="J9" s="2085"/>
      <c r="K9" s="2085"/>
      <c r="L9" s="2085"/>
      <c r="M9" s="2085"/>
      <c r="N9" s="2085"/>
      <c r="O9" s="2085"/>
      <c r="P9" s="2085"/>
      <c r="Q9" s="2085"/>
      <c r="R9" s="2085"/>
      <c r="S9" s="2085"/>
      <c r="T9" s="2085"/>
      <c r="U9" s="2085"/>
      <c r="V9" s="2085"/>
      <c r="W9" s="2085"/>
      <c r="X9" s="2085"/>
      <c r="Y9" s="2085"/>
      <c r="Z9" s="2085"/>
      <c r="AA9" s="2085"/>
      <c r="AB9" s="2085"/>
      <c r="AC9" s="2085"/>
      <c r="AD9" s="2085"/>
      <c r="AE9" s="2085"/>
      <c r="AF9" s="2085"/>
      <c r="AG9" s="2085"/>
      <c r="AH9" s="2085"/>
      <c r="AI9" s="2085"/>
    </row>
    <row r="10" spans="2:35">
      <c r="B10" s="2085"/>
      <c r="C10" s="2085"/>
      <c r="D10" s="2085"/>
      <c r="E10" s="2085"/>
      <c r="F10" s="2085"/>
      <c r="G10" s="2085"/>
      <c r="H10" s="2085"/>
      <c r="I10" s="2085"/>
      <c r="J10" s="2085"/>
      <c r="K10" s="2085"/>
      <c r="L10" s="2085"/>
      <c r="M10" s="2085"/>
      <c r="N10" s="2085"/>
      <c r="O10" s="2085"/>
      <c r="P10" s="2085"/>
      <c r="Q10" s="2085"/>
      <c r="R10" s="2085"/>
      <c r="S10" s="2085"/>
      <c r="T10" s="2085"/>
      <c r="U10" s="2085"/>
      <c r="V10" s="2085"/>
      <c r="W10" s="2085"/>
      <c r="X10" s="2085"/>
      <c r="Y10" s="2085"/>
      <c r="Z10" s="2085"/>
      <c r="AA10" s="2085"/>
      <c r="AB10" s="2085"/>
      <c r="AC10" s="2085"/>
      <c r="AD10" s="2085"/>
      <c r="AE10" s="2085"/>
      <c r="AF10" s="2085"/>
      <c r="AG10" s="2085"/>
      <c r="AH10" s="2085"/>
      <c r="AI10" s="2085"/>
    </row>
    <row r="11" spans="2:35">
      <c r="B11" s="2085"/>
      <c r="C11" s="2085"/>
      <c r="D11" s="2085"/>
      <c r="E11" s="2085"/>
      <c r="F11" s="2085"/>
      <c r="G11" s="2085"/>
      <c r="H11" s="2085"/>
      <c r="I11" s="2085"/>
      <c r="J11" s="2085"/>
      <c r="K11" s="2085"/>
      <c r="L11" s="2085"/>
      <c r="M11" s="2085"/>
      <c r="N11" s="2085"/>
      <c r="O11" s="2085"/>
      <c r="P11" s="2085"/>
      <c r="Q11" s="2085"/>
      <c r="R11" s="2085"/>
      <c r="S11" s="2085"/>
      <c r="T11" s="2085"/>
      <c r="U11" s="2085"/>
      <c r="V11" s="2085"/>
      <c r="W11" s="2085"/>
      <c r="X11" s="2085"/>
      <c r="Y11" s="2085"/>
      <c r="Z11" s="2085"/>
      <c r="AA11" s="2085"/>
      <c r="AB11" s="2085"/>
      <c r="AC11" s="2085"/>
      <c r="AD11" s="2085"/>
      <c r="AE11" s="2085"/>
      <c r="AF11" s="2085"/>
      <c r="AG11" s="2085"/>
      <c r="AH11" s="2085"/>
      <c r="AI11" s="2085"/>
    </row>
    <row r="12" spans="2:35">
      <c r="B12" s="2085"/>
      <c r="C12" s="2085"/>
      <c r="D12" s="2085"/>
      <c r="E12" s="2085"/>
      <c r="F12" s="2085"/>
      <c r="G12" s="2085"/>
      <c r="H12" s="2085"/>
      <c r="I12" s="2085"/>
      <c r="J12" s="2085"/>
      <c r="K12" s="2085"/>
      <c r="L12" s="2085"/>
      <c r="M12" s="2085"/>
      <c r="N12" s="2085"/>
      <c r="O12" s="2085"/>
      <c r="P12" s="2085"/>
      <c r="Q12" s="2085"/>
      <c r="R12" s="2085"/>
      <c r="S12" s="2085"/>
      <c r="T12" s="2085"/>
      <c r="U12" s="2085"/>
      <c r="V12" s="2085"/>
      <c r="W12" s="2085"/>
      <c r="X12" s="2085"/>
      <c r="Y12" s="2085"/>
      <c r="Z12" s="2085"/>
      <c r="AA12" s="2085"/>
      <c r="AB12" s="2085"/>
      <c r="AC12" s="2085"/>
      <c r="AD12" s="2085"/>
      <c r="AE12" s="2085"/>
      <c r="AF12" s="2085"/>
      <c r="AG12" s="2085"/>
      <c r="AH12" s="2085"/>
      <c r="AI12" s="2085"/>
    </row>
    <row r="13" spans="2:35">
      <c r="B13" s="2085"/>
      <c r="C13" s="2085"/>
      <c r="D13" s="2085"/>
      <c r="E13" s="2085"/>
      <c r="F13" s="2085"/>
      <c r="G13" s="2085"/>
      <c r="H13" s="2085"/>
      <c r="I13" s="2085"/>
      <c r="J13" s="2085"/>
      <c r="K13" s="2085"/>
      <c r="L13" s="2085"/>
      <c r="M13" s="2085"/>
      <c r="N13" s="2085"/>
      <c r="O13" s="2085"/>
      <c r="P13" s="2085"/>
      <c r="Q13" s="2085"/>
      <c r="R13" s="2085"/>
      <c r="S13" s="2085"/>
      <c r="T13" s="2085"/>
      <c r="U13" s="2085"/>
      <c r="V13" s="2085"/>
      <c r="W13" s="2085"/>
      <c r="X13" s="2085"/>
      <c r="Y13" s="2085"/>
      <c r="Z13" s="2085"/>
      <c r="AA13" s="2085"/>
      <c r="AB13" s="2085"/>
      <c r="AC13" s="2085"/>
      <c r="AD13" s="2085"/>
      <c r="AE13" s="2085"/>
      <c r="AF13" s="2085"/>
      <c r="AG13" s="2085"/>
      <c r="AH13" s="2085"/>
      <c r="AI13" s="2085"/>
    </row>
    <row r="14" spans="2:35">
      <c r="B14" s="2085"/>
      <c r="C14" s="2085"/>
      <c r="D14" s="2085"/>
      <c r="E14" s="2085"/>
      <c r="F14" s="2085"/>
      <c r="G14" s="2085"/>
      <c r="H14" s="2085"/>
      <c r="I14" s="2085"/>
      <c r="J14" s="2085"/>
      <c r="K14" s="2085"/>
      <c r="L14" s="2085"/>
      <c r="M14" s="2085"/>
      <c r="N14" s="2085"/>
      <c r="O14" s="2085"/>
      <c r="P14" s="2085"/>
      <c r="Q14" s="2085"/>
      <c r="R14" s="2085"/>
      <c r="S14" s="2085"/>
      <c r="T14" s="2085"/>
      <c r="U14" s="2085"/>
      <c r="V14" s="2085"/>
      <c r="W14" s="2085"/>
      <c r="X14" s="2085"/>
      <c r="Y14" s="2085"/>
      <c r="Z14" s="2085"/>
      <c r="AA14" s="2085"/>
      <c r="AB14" s="2085"/>
      <c r="AC14" s="2085"/>
      <c r="AD14" s="2085"/>
      <c r="AE14" s="2085"/>
      <c r="AF14" s="2085"/>
      <c r="AG14" s="2085"/>
      <c r="AH14" s="2085"/>
      <c r="AI14" s="2085"/>
    </row>
    <row r="15" spans="2:35">
      <c r="B15" s="2085"/>
      <c r="C15" s="2085"/>
      <c r="D15" s="2085"/>
      <c r="E15" s="2085"/>
      <c r="F15" s="2085"/>
      <c r="G15" s="2085"/>
      <c r="H15" s="2085"/>
      <c r="I15" s="2085"/>
      <c r="J15" s="2085"/>
      <c r="K15" s="2085"/>
      <c r="L15" s="2085"/>
      <c r="M15" s="2085"/>
      <c r="N15" s="2085"/>
      <c r="O15" s="2085"/>
      <c r="P15" s="2085"/>
      <c r="Q15" s="2085"/>
      <c r="R15" s="2085"/>
      <c r="S15" s="2085"/>
      <c r="T15" s="2085"/>
      <c r="U15" s="2085"/>
      <c r="V15" s="2085"/>
      <c r="W15" s="2085"/>
      <c r="X15" s="2085"/>
      <c r="Y15" s="2085"/>
      <c r="Z15" s="2085"/>
      <c r="AA15" s="2085"/>
      <c r="AB15" s="2085"/>
      <c r="AC15" s="2085"/>
      <c r="AD15" s="2085"/>
      <c r="AE15" s="2085"/>
      <c r="AF15" s="2085"/>
      <c r="AG15" s="2085"/>
      <c r="AH15" s="2085"/>
      <c r="AI15" s="2085"/>
    </row>
    <row r="16" spans="2:35">
      <c r="B16" s="2085"/>
      <c r="C16" s="2085"/>
      <c r="D16" s="2085"/>
      <c r="E16" s="2085"/>
      <c r="F16" s="2085"/>
      <c r="G16" s="2085"/>
      <c r="H16" s="2085"/>
      <c r="I16" s="2085"/>
      <c r="J16" s="2085"/>
      <c r="K16" s="2085"/>
      <c r="L16" s="2085"/>
      <c r="M16" s="2085"/>
      <c r="N16" s="2085"/>
      <c r="O16" s="2085"/>
      <c r="P16" s="2085"/>
      <c r="Q16" s="2085"/>
      <c r="R16" s="2085"/>
      <c r="S16" s="2085"/>
      <c r="T16" s="2085"/>
      <c r="U16" s="2085"/>
      <c r="V16" s="2085"/>
      <c r="W16" s="2085"/>
      <c r="X16" s="2085"/>
      <c r="Y16" s="2085"/>
      <c r="Z16" s="2085"/>
      <c r="AA16" s="2085"/>
      <c r="AB16" s="2085"/>
      <c r="AC16" s="2085"/>
      <c r="AD16" s="2085"/>
      <c r="AE16" s="2085"/>
      <c r="AF16" s="2085"/>
      <c r="AG16" s="2085"/>
      <c r="AH16" s="2085"/>
      <c r="AI16" s="2085"/>
    </row>
    <row r="17" spans="2:35">
      <c r="B17" s="2085"/>
      <c r="C17" s="2085"/>
      <c r="D17" s="2085"/>
      <c r="E17" s="2085"/>
      <c r="F17" s="2085"/>
      <c r="G17" s="2085"/>
      <c r="H17" s="2085"/>
      <c r="I17" s="2085"/>
      <c r="J17" s="2085"/>
      <c r="K17" s="2085"/>
      <c r="L17" s="2085"/>
      <c r="M17" s="2085"/>
      <c r="N17" s="2085"/>
      <c r="O17" s="2085"/>
      <c r="P17" s="2085"/>
      <c r="Q17" s="2085"/>
      <c r="R17" s="2085"/>
      <c r="S17" s="2085"/>
      <c r="T17" s="2085"/>
      <c r="U17" s="2085"/>
      <c r="V17" s="2085"/>
      <c r="W17" s="2085"/>
      <c r="X17" s="2085"/>
      <c r="Y17" s="2085"/>
      <c r="Z17" s="2085"/>
      <c r="AA17" s="2085"/>
      <c r="AB17" s="2085"/>
      <c r="AC17" s="2085"/>
      <c r="AD17" s="2085"/>
      <c r="AE17" s="2085"/>
      <c r="AF17" s="2085"/>
      <c r="AG17" s="2085"/>
      <c r="AH17" s="2085"/>
      <c r="AI17" s="2085"/>
    </row>
    <row r="18" spans="2:35">
      <c r="B18" s="2085"/>
      <c r="C18" s="2085"/>
      <c r="D18" s="2085"/>
      <c r="E18" s="2085"/>
      <c r="F18" s="2085"/>
      <c r="G18" s="2085"/>
      <c r="H18" s="2085"/>
      <c r="I18" s="2085"/>
      <c r="J18" s="2085"/>
      <c r="K18" s="2085"/>
      <c r="L18" s="2085"/>
      <c r="M18" s="2085"/>
      <c r="N18" s="2085"/>
      <c r="O18" s="2085"/>
      <c r="P18" s="2085"/>
      <c r="Q18" s="2085"/>
      <c r="R18" s="2085"/>
      <c r="S18" s="2085"/>
      <c r="T18" s="2085"/>
      <c r="U18" s="2085"/>
      <c r="V18" s="2085"/>
      <c r="W18" s="2085"/>
      <c r="X18" s="2085"/>
      <c r="Y18" s="2085"/>
      <c r="Z18" s="2085"/>
      <c r="AA18" s="2085"/>
      <c r="AB18" s="2085"/>
      <c r="AC18" s="2085"/>
      <c r="AD18" s="2085"/>
      <c r="AE18" s="2085"/>
      <c r="AF18" s="2085"/>
      <c r="AG18" s="2085"/>
      <c r="AH18" s="2085"/>
      <c r="AI18" s="2085"/>
    </row>
    <row r="19" spans="2:35">
      <c r="B19" s="2085"/>
      <c r="C19" s="2085"/>
      <c r="D19" s="2085"/>
      <c r="E19" s="2085"/>
      <c r="F19" s="2085"/>
      <c r="G19" s="2085"/>
      <c r="H19" s="2085"/>
      <c r="I19" s="2085"/>
      <c r="J19" s="2085"/>
      <c r="K19" s="2085"/>
      <c r="L19" s="2085"/>
      <c r="M19" s="2085"/>
      <c r="N19" s="2085"/>
      <c r="O19" s="2085"/>
      <c r="P19" s="2085"/>
      <c r="Q19" s="2085"/>
      <c r="R19" s="2085"/>
      <c r="S19" s="2085"/>
      <c r="T19" s="2085"/>
      <c r="U19" s="2085"/>
      <c r="V19" s="2085"/>
      <c r="W19" s="2085"/>
      <c r="X19" s="2085"/>
      <c r="Y19" s="2085"/>
      <c r="Z19" s="2085"/>
      <c r="AA19" s="2085"/>
      <c r="AB19" s="2085"/>
      <c r="AC19" s="2085"/>
      <c r="AD19" s="2085"/>
      <c r="AE19" s="2085"/>
      <c r="AF19" s="2085"/>
      <c r="AG19" s="2085"/>
      <c r="AH19" s="2085"/>
      <c r="AI19" s="2085"/>
    </row>
    <row r="20" spans="2:35">
      <c r="B20" s="2085"/>
      <c r="C20" s="2085"/>
      <c r="D20" s="2085"/>
      <c r="E20" s="2085"/>
      <c r="F20" s="2085"/>
      <c r="G20" s="2085"/>
      <c r="H20" s="2085"/>
      <c r="I20" s="2085"/>
      <c r="J20" s="2085"/>
      <c r="K20" s="2085"/>
      <c r="L20" s="2085"/>
      <c r="M20" s="2085"/>
      <c r="N20" s="2085"/>
      <c r="O20" s="2085"/>
      <c r="P20" s="2085"/>
      <c r="Q20" s="2085"/>
      <c r="R20" s="2085"/>
      <c r="S20" s="2085"/>
      <c r="T20" s="2085"/>
      <c r="U20" s="2085"/>
      <c r="V20" s="2085"/>
      <c r="W20" s="2085"/>
      <c r="X20" s="2085"/>
      <c r="Y20" s="2085"/>
      <c r="Z20" s="2085"/>
      <c r="AA20" s="2085"/>
      <c r="AB20" s="2085"/>
      <c r="AC20" s="2085"/>
      <c r="AD20" s="2085"/>
      <c r="AE20" s="2085"/>
      <c r="AF20" s="2085"/>
      <c r="AG20" s="2085"/>
      <c r="AH20" s="2085"/>
      <c r="AI20" s="2085"/>
    </row>
    <row r="21" spans="2:35">
      <c r="B21" s="2085"/>
      <c r="C21" s="2085"/>
      <c r="D21" s="2085"/>
      <c r="E21" s="2085"/>
      <c r="F21" s="2085"/>
      <c r="G21" s="2085"/>
      <c r="H21" s="2085"/>
      <c r="I21" s="2085"/>
      <c r="J21" s="2085"/>
      <c r="K21" s="2085"/>
      <c r="L21" s="2085"/>
      <c r="M21" s="2085"/>
      <c r="N21" s="2085"/>
      <c r="O21" s="2085"/>
      <c r="P21" s="2085"/>
      <c r="Q21" s="2085"/>
      <c r="R21" s="2085"/>
      <c r="S21" s="2085"/>
      <c r="T21" s="2085"/>
      <c r="U21" s="2085"/>
      <c r="V21" s="2085"/>
      <c r="W21" s="2085"/>
      <c r="X21" s="2085"/>
      <c r="Y21" s="2085"/>
      <c r="Z21" s="2085"/>
      <c r="AA21" s="2085"/>
      <c r="AB21" s="2085"/>
      <c r="AC21" s="2085"/>
      <c r="AD21" s="2085"/>
      <c r="AE21" s="2085"/>
      <c r="AF21" s="2085"/>
      <c r="AG21" s="2085"/>
      <c r="AH21" s="2085"/>
      <c r="AI21" s="2085"/>
    </row>
    <row r="22" spans="2:35">
      <c r="B22" s="2085"/>
      <c r="C22" s="2085"/>
      <c r="D22" s="2085"/>
      <c r="E22" s="2085"/>
      <c r="F22" s="2085"/>
      <c r="G22" s="2085"/>
      <c r="H22" s="2085"/>
      <c r="I22" s="2085"/>
      <c r="J22" s="2085"/>
      <c r="K22" s="2085"/>
      <c r="L22" s="2085"/>
      <c r="M22" s="2085"/>
      <c r="N22" s="2085"/>
      <c r="O22" s="2085"/>
      <c r="P22" s="2085"/>
      <c r="Q22" s="2085"/>
      <c r="R22" s="2085"/>
      <c r="S22" s="2085"/>
      <c r="T22" s="2085"/>
      <c r="U22" s="2085"/>
      <c r="V22" s="2085"/>
      <c r="W22" s="2085"/>
      <c r="X22" s="2085"/>
      <c r="Y22" s="2085"/>
      <c r="Z22" s="2085"/>
      <c r="AA22" s="2085"/>
      <c r="AB22" s="2085"/>
      <c r="AC22" s="2085"/>
      <c r="AD22" s="2085"/>
      <c r="AE22" s="2085"/>
      <c r="AF22" s="2085"/>
      <c r="AG22" s="2085"/>
      <c r="AH22" s="2085"/>
      <c r="AI22" s="2085"/>
    </row>
    <row r="23" spans="2:35">
      <c r="B23" s="2085"/>
      <c r="C23" s="2085"/>
      <c r="D23" s="2085"/>
      <c r="E23" s="2085"/>
      <c r="F23" s="2085"/>
      <c r="G23" s="2085"/>
      <c r="H23" s="2085"/>
      <c r="I23" s="2085"/>
      <c r="J23" s="2085"/>
      <c r="K23" s="2085"/>
      <c r="L23" s="2085"/>
      <c r="M23" s="2085"/>
      <c r="N23" s="2085"/>
      <c r="O23" s="2085"/>
      <c r="P23" s="2085"/>
      <c r="Q23" s="2085"/>
      <c r="R23" s="2085"/>
      <c r="S23" s="2085"/>
      <c r="T23" s="2085"/>
      <c r="U23" s="2085"/>
      <c r="V23" s="2085"/>
      <c r="W23" s="2085"/>
      <c r="X23" s="2085"/>
      <c r="Y23" s="2085"/>
      <c r="Z23" s="2085"/>
      <c r="AA23" s="2085"/>
      <c r="AB23" s="2085"/>
      <c r="AC23" s="2085"/>
      <c r="AD23" s="2085"/>
      <c r="AE23" s="2085"/>
      <c r="AF23" s="2085"/>
      <c r="AG23" s="2085"/>
      <c r="AH23" s="2085"/>
      <c r="AI23" s="2085"/>
    </row>
    <row r="24" spans="2:35">
      <c r="B24" s="2085"/>
      <c r="C24" s="2085"/>
      <c r="D24" s="2085"/>
      <c r="E24" s="2085"/>
      <c r="F24" s="2085"/>
      <c r="G24" s="2085"/>
      <c r="H24" s="2085"/>
      <c r="I24" s="2085"/>
      <c r="J24" s="2085"/>
      <c r="K24" s="2085"/>
      <c r="L24" s="2085"/>
      <c r="M24" s="2085"/>
      <c r="N24" s="2085"/>
      <c r="O24" s="2085"/>
      <c r="P24" s="2085"/>
      <c r="Q24" s="2085"/>
      <c r="R24" s="2085"/>
      <c r="S24" s="2085"/>
      <c r="T24" s="2085"/>
      <c r="U24" s="2085"/>
      <c r="V24" s="2085"/>
      <c r="W24" s="2085"/>
      <c r="X24" s="2085"/>
      <c r="Y24" s="2085"/>
      <c r="Z24" s="2085"/>
      <c r="AA24" s="2085"/>
      <c r="AB24" s="2085"/>
      <c r="AC24" s="2085"/>
      <c r="AD24" s="2085"/>
    </row>
    <row r="25" spans="2:35">
      <c r="B25" s="2085"/>
      <c r="C25" s="2085"/>
      <c r="D25" s="2085"/>
      <c r="E25" s="2085"/>
      <c r="F25" s="2085"/>
      <c r="G25" s="2085"/>
      <c r="H25" s="2085"/>
      <c r="I25" s="2085"/>
      <c r="J25" s="2085"/>
      <c r="K25" s="2085"/>
      <c r="L25" s="2085"/>
      <c r="M25" s="2085"/>
      <c r="N25" s="2085"/>
      <c r="O25" s="2085"/>
      <c r="P25" s="2085"/>
      <c r="Q25" s="2085"/>
      <c r="R25" s="2085"/>
      <c r="S25" s="2085"/>
      <c r="T25" s="2085"/>
      <c r="U25" s="2085"/>
      <c r="V25" s="2085"/>
      <c r="W25" s="2085"/>
      <c r="X25" s="2085"/>
      <c r="Y25" s="2085"/>
      <c r="Z25" s="2085"/>
      <c r="AA25" s="2085"/>
      <c r="AB25" s="2085"/>
      <c r="AC25" s="2085"/>
      <c r="AD25" s="2085"/>
    </row>
    <row r="26" spans="2:35">
      <c r="B26" s="2085"/>
      <c r="C26" s="2085"/>
      <c r="D26" s="2085"/>
      <c r="E26" s="2085"/>
      <c r="F26" s="2085"/>
      <c r="G26" s="2085"/>
      <c r="H26" s="2085"/>
      <c r="I26" s="2085"/>
      <c r="J26" s="2085"/>
      <c r="K26" s="2085"/>
      <c r="L26" s="2085"/>
      <c r="M26" s="2085"/>
      <c r="N26" s="2085"/>
      <c r="O26" s="2085"/>
      <c r="P26" s="2085"/>
      <c r="Q26" s="2085"/>
      <c r="R26" s="2085"/>
      <c r="S26" s="2085"/>
      <c r="T26" s="2085"/>
      <c r="U26" s="2085"/>
      <c r="V26" s="2085"/>
      <c r="W26" s="2085"/>
      <c r="X26" s="2085"/>
      <c r="Y26" s="2085"/>
      <c r="Z26" s="2085"/>
      <c r="AA26" s="2085"/>
      <c r="AB26" s="2085"/>
      <c r="AC26" s="2085"/>
      <c r="AD26" s="2085"/>
    </row>
    <row r="27" spans="2:35">
      <c r="B27" s="2085"/>
      <c r="C27" s="2085"/>
      <c r="D27" s="2085"/>
      <c r="E27" s="2085"/>
      <c r="F27" s="2085"/>
      <c r="G27" s="2085"/>
      <c r="H27" s="2085"/>
      <c r="I27" s="2085"/>
      <c r="J27" s="2085"/>
      <c r="K27" s="2085"/>
      <c r="L27" s="2085"/>
      <c r="M27" s="2085"/>
      <c r="N27" s="2085"/>
      <c r="O27" s="2085"/>
      <c r="P27" s="2085"/>
      <c r="Q27" s="2085"/>
      <c r="R27" s="2085"/>
      <c r="S27" s="2085"/>
      <c r="T27" s="2085"/>
      <c r="U27" s="2085"/>
      <c r="V27" s="2085"/>
      <c r="W27" s="2085"/>
      <c r="X27" s="2085"/>
      <c r="Y27" s="2085"/>
      <c r="Z27" s="2085"/>
      <c r="AA27" s="2085"/>
      <c r="AB27" s="2085"/>
      <c r="AC27" s="2085"/>
      <c r="AD27" s="2085"/>
    </row>
    <row r="28" spans="2:35">
      <c r="B28" s="2085"/>
      <c r="C28" s="2085"/>
      <c r="D28" s="2085"/>
      <c r="E28" s="2085"/>
      <c r="F28" s="2085"/>
      <c r="G28" s="2085"/>
      <c r="H28" s="2085"/>
      <c r="I28" s="2085"/>
      <c r="J28" s="2085"/>
      <c r="K28" s="2085"/>
      <c r="L28" s="2085"/>
      <c r="M28" s="2085"/>
      <c r="N28" s="2085"/>
      <c r="O28" s="2085"/>
      <c r="P28" s="2085"/>
      <c r="Q28" s="2085"/>
      <c r="R28" s="2085"/>
      <c r="S28" s="2085"/>
      <c r="T28" s="2085"/>
      <c r="U28" s="2085"/>
      <c r="V28" s="2085"/>
      <c r="W28" s="2085"/>
      <c r="X28" s="2085"/>
      <c r="Y28" s="2085"/>
      <c r="Z28" s="2085"/>
      <c r="AA28" s="2085"/>
      <c r="AB28" s="2085"/>
      <c r="AC28" s="2085"/>
      <c r="AD28" s="2085"/>
    </row>
    <row r="29" spans="2:35">
      <c r="B29" s="2085"/>
      <c r="C29" s="2085"/>
      <c r="D29" s="2085"/>
      <c r="E29" s="2085"/>
      <c r="F29" s="2085"/>
      <c r="G29" s="2085"/>
      <c r="H29" s="2085"/>
      <c r="I29" s="2085"/>
      <c r="J29" s="2085"/>
      <c r="K29" s="2085"/>
      <c r="L29" s="2085"/>
      <c r="M29" s="2085"/>
      <c r="N29" s="2085"/>
      <c r="O29" s="2085"/>
      <c r="P29" s="2085"/>
      <c r="Q29" s="2085"/>
      <c r="R29" s="2085"/>
      <c r="S29" s="2085"/>
      <c r="T29" s="2085"/>
      <c r="U29" s="2085"/>
      <c r="V29" s="2085"/>
      <c r="W29" s="2085"/>
      <c r="X29" s="2085"/>
      <c r="Y29" s="2085"/>
      <c r="Z29" s="2085"/>
      <c r="AA29" s="2085"/>
      <c r="AB29" s="2085"/>
      <c r="AC29" s="2085"/>
      <c r="AD29" s="2085"/>
    </row>
    <row r="30" spans="2:35">
      <c r="B30" s="2085"/>
      <c r="C30" s="2085"/>
      <c r="D30" s="2085"/>
      <c r="E30" s="2085"/>
      <c r="F30" s="2085"/>
      <c r="G30" s="2085"/>
      <c r="H30" s="2085"/>
      <c r="I30" s="2085"/>
      <c r="J30" s="2085"/>
      <c r="K30" s="2085"/>
      <c r="L30" s="2085"/>
      <c r="M30" s="2085"/>
      <c r="N30" s="2085"/>
      <c r="O30" s="2085"/>
      <c r="P30" s="2085"/>
      <c r="Q30" s="2085"/>
      <c r="R30" s="2085"/>
      <c r="S30" s="2085"/>
      <c r="T30" s="2085"/>
      <c r="U30" s="2085"/>
      <c r="V30" s="2085"/>
      <c r="W30" s="2085"/>
      <c r="X30" s="2085"/>
      <c r="Y30" s="2085"/>
      <c r="Z30" s="2085"/>
      <c r="AA30" s="2085"/>
      <c r="AB30" s="2085"/>
      <c r="AC30" s="2085"/>
      <c r="AD30" s="2085"/>
    </row>
    <row r="31" spans="2:35">
      <c r="B31" s="2085"/>
      <c r="C31" s="2085"/>
      <c r="D31" s="2085"/>
      <c r="E31" s="2085"/>
      <c r="F31" s="2085"/>
      <c r="G31" s="2085"/>
      <c r="H31" s="2085"/>
      <c r="I31" s="2085"/>
      <c r="J31" s="2085"/>
      <c r="K31" s="2085"/>
      <c r="L31" s="2085"/>
      <c r="M31" s="2085"/>
      <c r="N31" s="2085"/>
      <c r="O31" s="2085"/>
      <c r="P31" s="2085"/>
      <c r="Q31" s="2085"/>
      <c r="R31" s="2085"/>
      <c r="S31" s="2085"/>
      <c r="T31" s="2085"/>
      <c r="U31" s="2085"/>
      <c r="V31" s="2085"/>
      <c r="W31" s="2085"/>
      <c r="X31" s="2085"/>
      <c r="Y31" s="2085"/>
      <c r="Z31" s="2085"/>
      <c r="AA31" s="2085"/>
      <c r="AB31" s="2085"/>
      <c r="AC31" s="2085"/>
      <c r="AD31" s="2085"/>
    </row>
    <row r="32" spans="2:35">
      <c r="B32" s="2085"/>
      <c r="C32" s="2085"/>
      <c r="D32" s="2085"/>
      <c r="E32" s="2085"/>
      <c r="F32" s="2085"/>
      <c r="G32" s="2085"/>
      <c r="H32" s="2085"/>
      <c r="I32" s="2085"/>
      <c r="J32" s="2085"/>
      <c r="K32" s="2085"/>
      <c r="L32" s="2085"/>
      <c r="M32" s="2085"/>
      <c r="N32" s="2085"/>
      <c r="O32" s="2085"/>
      <c r="P32" s="2085"/>
      <c r="Q32" s="2085"/>
      <c r="R32" s="2085"/>
      <c r="S32" s="2085"/>
      <c r="T32" s="2085"/>
      <c r="U32" s="2085"/>
      <c r="V32" s="2085"/>
      <c r="W32" s="2085"/>
      <c r="X32" s="2085"/>
      <c r="Y32" s="2085"/>
      <c r="Z32" s="2085"/>
      <c r="AA32" s="2085"/>
      <c r="AB32" s="2085"/>
      <c r="AC32" s="2085"/>
      <c r="AD32" s="2085"/>
    </row>
    <row r="33" spans="2:30">
      <c r="B33" s="2085"/>
      <c r="C33" s="2085"/>
      <c r="D33" s="2085"/>
      <c r="E33" s="2085"/>
      <c r="F33" s="2085"/>
      <c r="G33" s="2085"/>
      <c r="H33" s="2085"/>
      <c r="I33" s="2085"/>
      <c r="J33" s="2085"/>
      <c r="K33" s="2085"/>
      <c r="L33" s="2085"/>
      <c r="M33" s="2085"/>
      <c r="N33" s="2085"/>
      <c r="O33" s="2085"/>
      <c r="P33" s="2085"/>
      <c r="Q33" s="2085"/>
      <c r="R33" s="2085"/>
      <c r="S33" s="2085"/>
      <c r="T33" s="2085"/>
      <c r="U33" s="2085"/>
      <c r="V33" s="2085"/>
      <c r="W33" s="2085"/>
      <c r="X33" s="2085"/>
      <c r="Y33" s="2085"/>
      <c r="Z33" s="2085"/>
      <c r="AA33" s="2085"/>
      <c r="AB33" s="2085"/>
      <c r="AC33" s="2085"/>
      <c r="AD33" s="2085"/>
    </row>
    <row r="34" spans="2:30">
      <c r="B34" s="2085"/>
      <c r="C34" s="2085"/>
      <c r="D34" s="2085"/>
      <c r="E34" s="2085"/>
      <c r="F34" s="2085"/>
      <c r="G34" s="2085"/>
      <c r="H34" s="2085"/>
      <c r="I34" s="2085"/>
      <c r="J34" s="2085"/>
      <c r="K34" s="2085"/>
      <c r="L34" s="2085"/>
      <c r="M34" s="2085"/>
      <c r="N34" s="2085"/>
      <c r="O34" s="2085"/>
      <c r="P34" s="2085"/>
      <c r="Q34" s="2085"/>
      <c r="R34" s="2085"/>
      <c r="S34" s="2085"/>
      <c r="T34" s="2085"/>
      <c r="U34" s="2085"/>
      <c r="V34" s="2085"/>
      <c r="W34" s="2085"/>
      <c r="X34" s="2085"/>
      <c r="Y34" s="2085"/>
      <c r="Z34" s="2085"/>
      <c r="AA34" s="2085"/>
      <c r="AB34" s="2085"/>
      <c r="AC34" s="2085"/>
      <c r="AD34" s="2085"/>
    </row>
    <row r="35" spans="2:30">
      <c r="B35" s="2085"/>
      <c r="C35" s="2085"/>
      <c r="D35" s="2085"/>
      <c r="E35" s="2085"/>
      <c r="F35" s="2085"/>
      <c r="G35" s="2085"/>
      <c r="H35" s="2085"/>
      <c r="I35" s="2085"/>
      <c r="J35" s="2085"/>
      <c r="K35" s="2085"/>
      <c r="L35" s="2085"/>
      <c r="M35" s="2085"/>
      <c r="N35" s="2085"/>
      <c r="O35" s="2085"/>
      <c r="P35" s="2085"/>
      <c r="Q35" s="2085"/>
      <c r="R35" s="2085"/>
      <c r="S35" s="2085"/>
      <c r="T35" s="2085"/>
      <c r="U35" s="2085"/>
      <c r="V35" s="2085"/>
      <c r="W35" s="2085"/>
      <c r="X35" s="2085"/>
      <c r="Y35" s="2085"/>
      <c r="Z35" s="2085"/>
      <c r="AA35" s="2085"/>
      <c r="AB35" s="2085"/>
      <c r="AC35" s="2085"/>
      <c r="AD35" s="2085"/>
    </row>
    <row r="36" spans="2:30">
      <c r="B36" s="2085"/>
      <c r="C36" s="2085"/>
      <c r="D36" s="2085"/>
      <c r="E36" s="2085"/>
      <c r="F36" s="2085"/>
      <c r="G36" s="2085"/>
      <c r="H36" s="2085"/>
      <c r="I36" s="2085"/>
      <c r="J36" s="2085"/>
      <c r="K36" s="2085"/>
      <c r="L36" s="2085"/>
      <c r="M36" s="2085"/>
      <c r="N36" s="2085"/>
      <c r="O36" s="2085"/>
      <c r="P36" s="2085"/>
      <c r="Q36" s="2085"/>
      <c r="R36" s="2085"/>
      <c r="S36" s="2085"/>
      <c r="T36" s="2085"/>
      <c r="U36" s="2085"/>
      <c r="V36" s="2085"/>
      <c r="W36" s="2085"/>
      <c r="X36" s="2085"/>
      <c r="Y36" s="2085"/>
      <c r="Z36" s="2085"/>
      <c r="AA36" s="2085"/>
      <c r="AB36" s="2085"/>
      <c r="AC36" s="2085"/>
      <c r="AD36" s="2085"/>
    </row>
    <row r="37" spans="2:30">
      <c r="B37" s="2085"/>
      <c r="C37" s="2085"/>
      <c r="D37" s="2085"/>
      <c r="E37" s="2085"/>
      <c r="F37" s="2085"/>
      <c r="G37" s="2085"/>
      <c r="H37" s="2085"/>
      <c r="I37" s="2085"/>
      <c r="J37" s="2085"/>
      <c r="K37" s="2085"/>
      <c r="L37" s="2085"/>
      <c r="M37" s="2085"/>
      <c r="N37" s="2085"/>
      <c r="O37" s="2085"/>
      <c r="P37" s="2085"/>
      <c r="Q37" s="2085"/>
      <c r="R37" s="2085"/>
      <c r="S37" s="2085"/>
      <c r="T37" s="2085"/>
      <c r="U37" s="2085"/>
      <c r="V37" s="2085"/>
      <c r="W37" s="2085"/>
      <c r="X37" s="2085"/>
      <c r="Y37" s="2085"/>
      <c r="Z37" s="2085"/>
      <c r="AA37" s="2085"/>
      <c r="AB37" s="2085"/>
      <c r="AC37" s="2085"/>
      <c r="AD37" s="2085"/>
    </row>
    <row r="38" spans="2:30">
      <c r="B38" s="2085"/>
      <c r="C38" s="2085"/>
      <c r="D38" s="2085"/>
      <c r="E38" s="2085"/>
      <c r="F38" s="2085"/>
      <c r="G38" s="2085"/>
      <c r="H38" s="2085"/>
      <c r="I38" s="2085"/>
      <c r="J38" s="2085"/>
      <c r="K38" s="2085"/>
      <c r="L38" s="2085"/>
      <c r="M38" s="2085"/>
      <c r="N38" s="2085"/>
      <c r="O38" s="2085"/>
      <c r="P38" s="2085"/>
      <c r="Q38" s="2085"/>
      <c r="R38" s="2085"/>
      <c r="S38" s="2085"/>
      <c r="T38" s="2085"/>
      <c r="U38" s="2085"/>
      <c r="V38" s="2085"/>
      <c r="W38" s="2085"/>
      <c r="X38" s="2085"/>
      <c r="Y38" s="2085"/>
      <c r="Z38" s="2085"/>
      <c r="AA38" s="2085"/>
      <c r="AB38" s="2085"/>
      <c r="AC38" s="2085"/>
      <c r="AD38" s="2085"/>
    </row>
    <row r="39" spans="2:30">
      <c r="B39" s="2085"/>
      <c r="C39" s="2085"/>
      <c r="D39" s="2085"/>
      <c r="E39" s="2085"/>
      <c r="F39" s="2085"/>
      <c r="G39" s="2085"/>
      <c r="H39" s="2085"/>
      <c r="I39" s="2085"/>
      <c r="J39" s="2085"/>
      <c r="K39" s="2085"/>
      <c r="L39" s="2085"/>
      <c r="M39" s="2085"/>
      <c r="N39" s="2085"/>
      <c r="O39" s="2085"/>
      <c r="P39" s="2085"/>
      <c r="Q39" s="2085"/>
      <c r="R39" s="2085"/>
      <c r="S39" s="2085"/>
      <c r="T39" s="2085"/>
      <c r="U39" s="2085"/>
      <c r="V39" s="2085"/>
      <c r="W39" s="2085"/>
      <c r="X39" s="2085"/>
      <c r="Y39" s="2085"/>
      <c r="Z39" s="2085"/>
      <c r="AA39" s="2085"/>
      <c r="AB39" s="2085"/>
      <c r="AC39" s="2085"/>
      <c r="AD39" s="2085"/>
    </row>
    <row r="40" spans="2:30">
      <c r="B40" s="2085"/>
      <c r="C40" s="2085"/>
      <c r="D40" s="2085"/>
      <c r="E40" s="2085"/>
      <c r="F40" s="2085"/>
      <c r="G40" s="2085"/>
      <c r="H40" s="2085"/>
      <c r="I40" s="2085"/>
      <c r="J40" s="2085"/>
      <c r="K40" s="2085"/>
      <c r="L40" s="2085"/>
      <c r="M40" s="2085"/>
      <c r="N40" s="2085"/>
      <c r="O40" s="2085"/>
      <c r="P40" s="2085"/>
      <c r="Q40" s="2085"/>
      <c r="R40" s="2085"/>
      <c r="S40" s="2085"/>
      <c r="T40" s="2085"/>
      <c r="U40" s="2085"/>
      <c r="V40" s="2085"/>
      <c r="W40" s="2085"/>
      <c r="X40" s="2085"/>
      <c r="Y40" s="2085"/>
      <c r="Z40" s="2085"/>
      <c r="AA40" s="2085"/>
      <c r="AB40" s="2085"/>
      <c r="AC40" s="2085"/>
      <c r="AD40" s="2085"/>
    </row>
    <row r="41" spans="2:30">
      <c r="B41" s="2085"/>
      <c r="C41" s="2085"/>
      <c r="D41" s="2085"/>
      <c r="E41" s="2085"/>
      <c r="F41" s="2085"/>
      <c r="G41" s="2085"/>
      <c r="H41" s="2085"/>
      <c r="I41" s="2085"/>
      <c r="J41" s="2085"/>
      <c r="K41" s="2085"/>
      <c r="L41" s="2085"/>
      <c r="M41" s="2085"/>
      <c r="N41" s="2085"/>
      <c r="O41" s="2085"/>
      <c r="P41" s="2085"/>
      <c r="Q41" s="2085"/>
      <c r="R41" s="2085"/>
      <c r="S41" s="2085"/>
      <c r="T41" s="2085"/>
      <c r="U41" s="2085"/>
      <c r="V41" s="2085"/>
      <c r="W41" s="2085"/>
      <c r="X41" s="2085"/>
      <c r="Y41" s="2085"/>
      <c r="Z41" s="2085"/>
      <c r="AA41" s="2085"/>
      <c r="AB41" s="2085"/>
      <c r="AC41" s="2085"/>
      <c r="AD41" s="2085"/>
    </row>
    <row r="42" spans="2:30">
      <c r="B42" s="2085"/>
      <c r="C42" s="2085"/>
      <c r="D42" s="2085"/>
      <c r="E42" s="2085"/>
      <c r="F42" s="2085"/>
      <c r="G42" s="2085"/>
      <c r="H42" s="2085"/>
      <c r="I42" s="2085"/>
      <c r="J42" s="2085"/>
      <c r="K42" s="2085"/>
      <c r="L42" s="2085"/>
      <c r="M42" s="2085"/>
      <c r="N42" s="2085"/>
      <c r="O42" s="2085"/>
      <c r="P42" s="2085"/>
      <c r="Q42" s="2085"/>
      <c r="R42" s="2085"/>
      <c r="S42" s="2085"/>
      <c r="T42" s="2085"/>
      <c r="U42" s="2085"/>
      <c r="V42" s="2085"/>
      <c r="W42" s="2085"/>
      <c r="X42" s="2085"/>
      <c r="Y42" s="2085"/>
      <c r="Z42" s="2085"/>
      <c r="AA42" s="2085"/>
      <c r="AB42" s="2085"/>
      <c r="AC42" s="2085"/>
      <c r="AD42" s="2085"/>
    </row>
    <row r="43" spans="2:30">
      <c r="B43" s="2085"/>
      <c r="C43" s="2085"/>
      <c r="D43" s="2085"/>
      <c r="E43" s="2085"/>
      <c r="F43" s="2085"/>
      <c r="G43" s="2085"/>
      <c r="H43" s="2085"/>
      <c r="I43" s="2085"/>
      <c r="J43" s="2085"/>
      <c r="K43" s="2085"/>
      <c r="L43" s="2085"/>
      <c r="M43" s="2085"/>
      <c r="N43" s="2085"/>
      <c r="O43" s="2085"/>
      <c r="P43" s="2085"/>
      <c r="Q43" s="2085"/>
      <c r="R43" s="2085"/>
      <c r="S43" s="2085"/>
      <c r="T43" s="2085"/>
      <c r="U43" s="2085"/>
      <c r="V43" s="2085"/>
      <c r="W43" s="2085"/>
      <c r="X43" s="2085"/>
      <c r="Y43" s="2085"/>
      <c r="Z43" s="2085"/>
      <c r="AA43" s="2085"/>
      <c r="AB43" s="2085"/>
      <c r="AC43" s="2085"/>
      <c r="AD43" s="2085"/>
    </row>
    <row r="44" spans="2:30">
      <c r="B44" s="2085"/>
      <c r="C44" s="2085"/>
      <c r="D44" s="2085"/>
      <c r="E44" s="2085"/>
      <c r="F44" s="2085"/>
      <c r="G44" s="2085"/>
      <c r="H44" s="2085"/>
      <c r="I44" s="2085"/>
      <c r="J44" s="2085"/>
      <c r="K44" s="2085"/>
      <c r="L44" s="2085"/>
      <c r="M44" s="2085"/>
      <c r="N44" s="2085"/>
      <c r="O44" s="2085"/>
      <c r="P44" s="2085"/>
      <c r="Q44" s="2085"/>
      <c r="R44" s="2085"/>
      <c r="S44" s="2085"/>
      <c r="T44" s="2085"/>
      <c r="U44" s="2085"/>
      <c r="V44" s="2085"/>
      <c r="W44" s="2085"/>
      <c r="X44" s="2085"/>
      <c r="Y44" s="2085"/>
      <c r="Z44" s="2085"/>
      <c r="AA44" s="2085"/>
      <c r="AB44" s="2085"/>
      <c r="AC44" s="2085"/>
      <c r="AD44" s="2085"/>
    </row>
    <row r="45" spans="2:30">
      <c r="B45" s="2085"/>
      <c r="C45" s="2085"/>
      <c r="D45" s="2085"/>
      <c r="E45" s="2085"/>
      <c r="F45" s="2085"/>
      <c r="G45" s="2085"/>
      <c r="H45" s="2085"/>
      <c r="I45" s="2085"/>
      <c r="J45" s="2085"/>
      <c r="K45" s="2085"/>
      <c r="L45" s="2085"/>
      <c r="M45" s="2085"/>
      <c r="N45" s="2085"/>
      <c r="O45" s="2085"/>
      <c r="P45" s="2085"/>
      <c r="Q45" s="2085"/>
      <c r="R45" s="2085"/>
      <c r="S45" s="2085"/>
      <c r="T45" s="2085"/>
      <c r="U45" s="2085"/>
      <c r="V45" s="2085"/>
      <c r="W45" s="2085"/>
      <c r="X45" s="2085"/>
      <c r="Y45" s="2085"/>
      <c r="Z45" s="2085"/>
      <c r="AA45" s="2085"/>
      <c r="AB45" s="2085"/>
      <c r="AC45" s="2085"/>
      <c r="AD45" s="2085"/>
    </row>
    <row r="46" spans="2:30">
      <c r="B46" s="2085"/>
      <c r="C46" s="2085"/>
      <c r="D46" s="2085"/>
      <c r="E46" s="2085"/>
      <c r="F46" s="2085"/>
      <c r="G46" s="2085"/>
      <c r="H46" s="2085"/>
      <c r="I46" s="2085"/>
      <c r="J46" s="2085"/>
      <c r="K46" s="2085"/>
      <c r="L46" s="2085"/>
      <c r="M46" s="2085"/>
      <c r="N46" s="2085"/>
      <c r="O46" s="2085"/>
      <c r="P46" s="2085"/>
      <c r="Q46" s="2085"/>
      <c r="R46" s="2085"/>
      <c r="S46" s="2085"/>
      <c r="T46" s="2085"/>
      <c r="U46" s="2085"/>
      <c r="V46" s="2085"/>
      <c r="W46" s="2085"/>
      <c r="X46" s="2085"/>
      <c r="Y46" s="2085"/>
      <c r="Z46" s="2085"/>
      <c r="AA46" s="2085"/>
      <c r="AB46" s="2085"/>
      <c r="AC46" s="2085"/>
      <c r="AD46" s="2085"/>
    </row>
    <row r="47" spans="2:30">
      <c r="B47" s="2085"/>
      <c r="C47" s="2085"/>
      <c r="D47" s="2085"/>
      <c r="E47" s="2085"/>
      <c r="F47" s="2085"/>
      <c r="G47" s="2085"/>
      <c r="H47" s="2085"/>
      <c r="I47" s="2085"/>
      <c r="J47" s="2085"/>
      <c r="K47" s="2085"/>
      <c r="L47" s="2085"/>
      <c r="M47" s="2085"/>
      <c r="N47" s="2085"/>
      <c r="O47" s="2085"/>
      <c r="P47" s="2085"/>
      <c r="Q47" s="2085"/>
      <c r="R47" s="2085"/>
      <c r="S47" s="2085"/>
      <c r="T47" s="2085"/>
      <c r="U47" s="2085"/>
      <c r="V47" s="2085"/>
      <c r="W47" s="2085"/>
      <c r="X47" s="2085"/>
      <c r="Y47" s="2085"/>
      <c r="Z47" s="2085"/>
      <c r="AA47" s="2085"/>
      <c r="AB47" s="2085"/>
      <c r="AC47" s="2085"/>
      <c r="AD47" s="2085"/>
    </row>
    <row r="48" spans="2:30">
      <c r="B48" s="2085"/>
      <c r="C48" s="2085"/>
      <c r="D48" s="2085"/>
      <c r="E48" s="2085"/>
      <c r="F48" s="2085"/>
      <c r="G48" s="2085"/>
      <c r="H48" s="2085"/>
      <c r="I48" s="2085"/>
      <c r="J48" s="2085"/>
      <c r="K48" s="2085"/>
      <c r="L48" s="2085"/>
      <c r="M48" s="2085"/>
      <c r="N48" s="2085"/>
      <c r="O48" s="2085"/>
      <c r="P48" s="2085"/>
      <c r="Q48" s="2085"/>
      <c r="R48" s="2085"/>
      <c r="S48" s="2085"/>
      <c r="T48" s="2085"/>
      <c r="U48" s="2085"/>
      <c r="V48" s="2085"/>
      <c r="W48" s="2085"/>
      <c r="X48" s="2085"/>
      <c r="Y48" s="2085"/>
      <c r="Z48" s="2085"/>
      <c r="AA48" s="2085"/>
      <c r="AB48" s="2085"/>
      <c r="AC48" s="2085"/>
      <c r="AD48" s="2085"/>
    </row>
    <row r="49" spans="2:30">
      <c r="B49" s="2085"/>
      <c r="C49" s="2085"/>
      <c r="D49" s="2085"/>
      <c r="E49" s="2085"/>
      <c r="F49" s="2085"/>
      <c r="G49" s="2085"/>
      <c r="H49" s="2085"/>
      <c r="I49" s="2085"/>
      <c r="J49" s="2085"/>
      <c r="K49" s="2085"/>
      <c r="L49" s="2085"/>
      <c r="M49" s="2085"/>
      <c r="N49" s="2085"/>
      <c r="O49" s="2085"/>
      <c r="P49" s="2085"/>
      <c r="Q49" s="2085"/>
      <c r="R49" s="2085"/>
      <c r="S49" s="2085"/>
      <c r="T49" s="2085"/>
      <c r="U49" s="2085"/>
      <c r="V49" s="2085"/>
      <c r="W49" s="2085"/>
      <c r="X49" s="2085"/>
      <c r="Y49" s="2085"/>
      <c r="Z49" s="2085"/>
      <c r="AA49" s="2085"/>
      <c r="AB49" s="2085"/>
      <c r="AC49" s="2085"/>
      <c r="AD49" s="2085"/>
    </row>
    <row r="50" spans="2:30">
      <c r="B50" s="2085"/>
      <c r="C50" s="2085"/>
      <c r="D50" s="2085"/>
      <c r="E50" s="2085"/>
      <c r="F50" s="2085"/>
      <c r="G50" s="2085"/>
      <c r="H50" s="2085"/>
      <c r="I50" s="2085"/>
      <c r="J50" s="2085"/>
      <c r="K50" s="2085"/>
      <c r="L50" s="2085"/>
      <c r="M50" s="2085"/>
      <c r="N50" s="2085"/>
      <c r="O50" s="2085"/>
      <c r="P50" s="2085"/>
      <c r="Q50" s="2085"/>
      <c r="R50" s="2085"/>
      <c r="S50" s="2085"/>
      <c r="T50" s="2085"/>
      <c r="U50" s="2085"/>
      <c r="V50" s="2085"/>
      <c r="W50" s="2085"/>
      <c r="X50" s="2085"/>
      <c r="Y50" s="2085"/>
      <c r="Z50" s="2085"/>
      <c r="AA50" s="2085"/>
      <c r="AB50" s="2085"/>
      <c r="AC50" s="2085"/>
      <c r="AD50" s="2085"/>
    </row>
    <row r="51" spans="2:30">
      <c r="B51" s="2085"/>
      <c r="C51" s="2085"/>
      <c r="D51" s="2085"/>
      <c r="E51" s="2085"/>
      <c r="F51" s="2085"/>
      <c r="G51" s="2085"/>
      <c r="H51" s="2085"/>
      <c r="I51" s="2085"/>
      <c r="J51" s="2085"/>
      <c r="K51" s="2085"/>
      <c r="L51" s="2085"/>
      <c r="M51" s="2085"/>
      <c r="N51" s="2085"/>
      <c r="O51" s="2085"/>
      <c r="P51" s="2085"/>
      <c r="Q51" s="2085"/>
      <c r="R51" s="2085"/>
      <c r="S51" s="2085"/>
      <c r="T51" s="2085"/>
      <c r="U51" s="2085"/>
      <c r="V51" s="2085"/>
      <c r="W51" s="2085"/>
      <c r="X51" s="2085"/>
      <c r="Y51" s="2085"/>
      <c r="Z51" s="2085"/>
      <c r="AA51" s="2085"/>
      <c r="AB51" s="2085"/>
      <c r="AC51" s="2085"/>
      <c r="AD51" s="2085"/>
    </row>
    <row r="52" spans="2:30">
      <c r="B52" s="2085"/>
      <c r="C52" s="2085"/>
      <c r="D52" s="2085"/>
      <c r="E52" s="2085"/>
      <c r="F52" s="2085"/>
      <c r="G52" s="2085"/>
      <c r="H52" s="2085"/>
      <c r="I52" s="2085"/>
      <c r="J52" s="2085"/>
      <c r="K52" s="2085"/>
      <c r="L52" s="2085"/>
      <c r="M52" s="2085"/>
      <c r="N52" s="2085"/>
      <c r="O52" s="2085"/>
      <c r="P52" s="2085"/>
      <c r="Q52" s="2085"/>
      <c r="R52" s="2085"/>
      <c r="S52" s="2085"/>
      <c r="T52" s="2085"/>
      <c r="U52" s="2085"/>
      <c r="V52" s="2085"/>
      <c r="W52" s="2085"/>
      <c r="X52" s="2085"/>
      <c r="Y52" s="2085"/>
      <c r="Z52" s="2085"/>
      <c r="AA52" s="2085"/>
      <c r="AB52" s="2085"/>
      <c r="AC52" s="2085"/>
      <c r="AD52" s="2085"/>
    </row>
    <row r="53" spans="2:30">
      <c r="B53" s="2085"/>
      <c r="C53" s="2085"/>
      <c r="D53" s="2085"/>
      <c r="E53" s="2085"/>
      <c r="F53" s="2085"/>
      <c r="G53" s="2085"/>
      <c r="H53" s="2085"/>
      <c r="I53" s="2085"/>
      <c r="J53" s="2085"/>
      <c r="K53" s="2085"/>
      <c r="L53" s="2085"/>
      <c r="M53" s="2085"/>
      <c r="N53" s="2085"/>
      <c r="O53" s="2085"/>
      <c r="P53" s="2085"/>
      <c r="Q53" s="2085"/>
      <c r="R53" s="2085"/>
      <c r="S53" s="2085"/>
      <c r="T53" s="2085"/>
      <c r="U53" s="2085"/>
      <c r="V53" s="2085"/>
      <c r="W53" s="2085"/>
      <c r="X53" s="2085"/>
      <c r="Y53" s="2085"/>
      <c r="Z53" s="2085"/>
      <c r="AA53" s="2085"/>
      <c r="AB53" s="2085"/>
      <c r="AC53" s="2085"/>
      <c r="AD53" s="2085"/>
    </row>
    <row r="54" spans="2:30">
      <c r="B54" s="2085"/>
      <c r="C54" s="2085"/>
      <c r="D54" s="2085"/>
      <c r="E54" s="2085"/>
      <c r="F54" s="2085"/>
      <c r="G54" s="2085"/>
      <c r="H54" s="2085"/>
      <c r="I54" s="2085"/>
      <c r="J54" s="2085"/>
      <c r="K54" s="2085"/>
      <c r="L54" s="2085"/>
      <c r="M54" s="2085"/>
      <c r="N54" s="2085"/>
      <c r="O54" s="2085"/>
      <c r="P54" s="2085"/>
      <c r="Q54" s="2085"/>
      <c r="R54" s="2085"/>
      <c r="S54" s="2085"/>
      <c r="T54" s="2085"/>
      <c r="U54" s="2085"/>
      <c r="V54" s="2085"/>
      <c r="W54" s="2085"/>
      <c r="X54" s="2085"/>
      <c r="Y54" s="2085"/>
      <c r="Z54" s="2085"/>
      <c r="AA54" s="2085"/>
      <c r="AB54" s="2085"/>
      <c r="AC54" s="2085"/>
      <c r="AD54" s="2085"/>
    </row>
    <row r="55" spans="2:30">
      <c r="B55" s="2085"/>
      <c r="C55" s="2085"/>
      <c r="D55" s="2085"/>
      <c r="E55" s="2085"/>
      <c r="F55" s="2085"/>
      <c r="G55" s="2085"/>
      <c r="H55" s="2085"/>
      <c r="I55" s="2085"/>
      <c r="J55" s="2085"/>
      <c r="K55" s="2085"/>
      <c r="L55" s="2085"/>
      <c r="M55" s="2085"/>
      <c r="N55" s="2085"/>
      <c r="O55" s="2085"/>
      <c r="P55" s="2085"/>
      <c r="Q55" s="2085"/>
      <c r="R55" s="2085"/>
      <c r="S55" s="2085"/>
      <c r="T55" s="2085"/>
      <c r="U55" s="2085"/>
      <c r="V55" s="2085"/>
      <c r="W55" s="2085"/>
      <c r="X55" s="2085"/>
      <c r="Y55" s="2085"/>
      <c r="Z55" s="2085"/>
      <c r="AA55" s="2085"/>
      <c r="AB55" s="2085"/>
      <c r="AC55" s="2085"/>
      <c r="AD55" s="2085"/>
    </row>
    <row r="56" spans="2:30">
      <c r="B56" s="2085"/>
      <c r="C56" s="2085"/>
      <c r="D56" s="2085"/>
      <c r="E56" s="2085"/>
      <c r="F56" s="2085"/>
      <c r="G56" s="2085"/>
      <c r="H56" s="2085"/>
      <c r="I56" s="2085"/>
      <c r="J56" s="2085"/>
      <c r="K56" s="2085"/>
      <c r="L56" s="2085"/>
      <c r="M56" s="2085"/>
      <c r="N56" s="2085"/>
      <c r="O56" s="2085"/>
      <c r="P56" s="2085"/>
      <c r="Q56" s="2085"/>
      <c r="R56" s="2085"/>
      <c r="S56" s="2085"/>
      <c r="T56" s="2085"/>
      <c r="U56" s="2085"/>
      <c r="V56" s="2085"/>
      <c r="W56" s="2085"/>
      <c r="X56" s="2085"/>
      <c r="Y56" s="2085"/>
      <c r="Z56" s="2085"/>
      <c r="AA56" s="2085"/>
      <c r="AB56" s="2085"/>
      <c r="AC56" s="2085"/>
      <c r="AD56" s="2085"/>
    </row>
    <row r="57" spans="2:30">
      <c r="B57" s="2085"/>
      <c r="C57" s="2085"/>
      <c r="D57" s="2085"/>
      <c r="E57" s="2085"/>
      <c r="F57" s="2085"/>
      <c r="G57" s="2085"/>
      <c r="H57" s="2085"/>
      <c r="I57" s="2085"/>
      <c r="J57" s="2085"/>
      <c r="K57" s="2085"/>
      <c r="L57" s="2085"/>
      <c r="M57" s="2085"/>
      <c r="N57" s="2085"/>
      <c r="O57" s="2085"/>
      <c r="P57" s="2085"/>
      <c r="Q57" s="2085"/>
      <c r="R57" s="2085"/>
      <c r="S57" s="2085"/>
      <c r="T57" s="2085"/>
      <c r="U57" s="2085"/>
      <c r="V57" s="2085"/>
      <c r="W57" s="2085"/>
      <c r="X57" s="2085"/>
      <c r="Y57" s="2085"/>
      <c r="Z57" s="2085"/>
      <c r="AA57" s="2085"/>
      <c r="AB57" s="2085"/>
      <c r="AC57" s="2085"/>
      <c r="AD57" s="2085"/>
    </row>
    <row r="58" spans="2:30">
      <c r="B58" s="2085"/>
      <c r="C58" s="2085"/>
      <c r="D58" s="2085"/>
      <c r="E58" s="2085"/>
      <c r="F58" s="2085"/>
      <c r="G58" s="2085"/>
      <c r="H58" s="2085"/>
      <c r="I58" s="2085"/>
      <c r="J58" s="2085"/>
      <c r="K58" s="2085"/>
      <c r="L58" s="2085"/>
      <c r="M58" s="2085"/>
      <c r="N58" s="2085"/>
      <c r="O58" s="2085"/>
      <c r="P58" s="2085"/>
      <c r="Q58" s="2085"/>
      <c r="R58" s="2085"/>
      <c r="S58" s="2085"/>
      <c r="T58" s="2085"/>
      <c r="U58" s="2085"/>
      <c r="V58" s="2085"/>
      <c r="W58" s="2085"/>
      <c r="X58" s="2085"/>
      <c r="Y58" s="2085"/>
      <c r="Z58" s="2085"/>
      <c r="AA58" s="2085"/>
      <c r="AB58" s="2085"/>
      <c r="AC58" s="2085"/>
      <c r="AD58" s="2085"/>
    </row>
    <row r="59" spans="2:30">
      <c r="B59" s="2085"/>
      <c r="C59" s="2085"/>
      <c r="D59" s="2085"/>
      <c r="E59" s="2085"/>
      <c r="F59" s="2085"/>
      <c r="G59" s="2085"/>
      <c r="H59" s="2085"/>
      <c r="I59" s="2085"/>
      <c r="J59" s="2085"/>
      <c r="K59" s="2085"/>
      <c r="L59" s="2085"/>
      <c r="M59" s="2085"/>
      <c r="N59" s="2085"/>
      <c r="O59" s="2085"/>
      <c r="P59" s="2085"/>
      <c r="Q59" s="2085"/>
      <c r="R59" s="2085"/>
      <c r="S59" s="2085"/>
      <c r="T59" s="2085"/>
      <c r="U59" s="2085"/>
      <c r="V59" s="2085"/>
      <c r="W59" s="2085"/>
      <c r="X59" s="2085"/>
      <c r="Y59" s="2085"/>
      <c r="Z59" s="2085"/>
      <c r="AA59" s="2085"/>
      <c r="AB59" s="2085"/>
      <c r="AC59" s="2085"/>
      <c r="AD59" s="2085"/>
    </row>
    <row r="60" spans="2:30">
      <c r="B60" s="2085"/>
      <c r="C60" s="2085"/>
      <c r="D60" s="2085"/>
      <c r="E60" s="2085"/>
      <c r="F60" s="2085"/>
      <c r="G60" s="2085"/>
      <c r="H60" s="2085"/>
      <c r="I60" s="2085"/>
      <c r="J60" s="2085"/>
      <c r="K60" s="2085"/>
      <c r="L60" s="2085"/>
      <c r="M60" s="2085"/>
      <c r="N60" s="2085"/>
      <c r="O60" s="2085"/>
      <c r="P60" s="2085"/>
      <c r="Q60" s="2085"/>
      <c r="R60" s="2085"/>
      <c r="S60" s="2085"/>
      <c r="T60" s="2085"/>
      <c r="U60" s="2085"/>
      <c r="V60" s="2085"/>
      <c r="W60" s="2085"/>
      <c r="X60" s="2085"/>
      <c r="Y60" s="2085"/>
      <c r="Z60" s="2085"/>
      <c r="AA60" s="2085"/>
      <c r="AB60" s="2085"/>
      <c r="AC60" s="2085"/>
      <c r="AD60" s="2085"/>
    </row>
    <row r="61" spans="2:30">
      <c r="B61" s="2085"/>
      <c r="C61" s="2085"/>
      <c r="D61" s="2085"/>
      <c r="E61" s="2085"/>
      <c r="F61" s="2085"/>
      <c r="G61" s="2085"/>
      <c r="H61" s="2085"/>
      <c r="I61" s="2085"/>
      <c r="J61" s="2085"/>
      <c r="K61" s="2085"/>
      <c r="L61" s="2085"/>
      <c r="M61" s="2085"/>
      <c r="N61" s="2085"/>
      <c r="O61" s="2085"/>
      <c r="P61" s="2085"/>
      <c r="Q61" s="2085"/>
      <c r="R61" s="2085"/>
      <c r="S61" s="2085"/>
      <c r="T61" s="2085"/>
      <c r="U61" s="2085"/>
      <c r="V61" s="2085"/>
      <c r="W61" s="2085"/>
      <c r="X61" s="2085"/>
      <c r="Y61" s="2085"/>
      <c r="Z61" s="2085"/>
      <c r="AA61" s="2085"/>
      <c r="AB61" s="2085"/>
      <c r="AC61" s="2085"/>
      <c r="AD61" s="2085"/>
    </row>
    <row r="62" spans="2:30">
      <c r="B62" s="2085"/>
      <c r="C62" s="2085"/>
      <c r="D62" s="2085"/>
      <c r="E62" s="2085"/>
      <c r="F62" s="2085"/>
      <c r="G62" s="2085"/>
      <c r="H62" s="2085"/>
      <c r="I62" s="2085"/>
      <c r="J62" s="2085"/>
      <c r="K62" s="2085"/>
      <c r="L62" s="2085"/>
      <c r="M62" s="2085"/>
      <c r="N62" s="2085"/>
      <c r="O62" s="2085"/>
      <c r="P62" s="2085"/>
      <c r="Q62" s="2085"/>
      <c r="R62" s="2085"/>
      <c r="S62" s="2085"/>
      <c r="T62" s="2085"/>
      <c r="U62" s="2085"/>
      <c r="V62" s="2085"/>
      <c r="W62" s="2085"/>
      <c r="X62" s="2085"/>
      <c r="Y62" s="2085"/>
      <c r="Z62" s="2085"/>
      <c r="AA62" s="2085"/>
      <c r="AB62" s="2085"/>
      <c r="AC62" s="2085"/>
      <c r="AD62" s="2085"/>
    </row>
    <row r="63" spans="2:30">
      <c r="B63" s="2085"/>
      <c r="C63" s="2085"/>
      <c r="D63" s="2085"/>
      <c r="E63" s="2085"/>
      <c r="F63" s="2085"/>
      <c r="G63" s="2085"/>
      <c r="H63" s="2085"/>
      <c r="I63" s="2085"/>
      <c r="J63" s="2085"/>
      <c r="K63" s="2085"/>
      <c r="L63" s="2085"/>
      <c r="M63" s="2085"/>
      <c r="N63" s="2085"/>
      <c r="O63" s="2085"/>
      <c r="P63" s="2085"/>
      <c r="Q63" s="2085"/>
      <c r="R63" s="2085"/>
      <c r="S63" s="2085"/>
      <c r="T63" s="2085"/>
      <c r="U63" s="2085"/>
      <c r="V63" s="2085"/>
      <c r="W63" s="2085"/>
      <c r="X63" s="2085"/>
      <c r="Y63" s="2085"/>
      <c r="Z63" s="2085"/>
      <c r="AA63" s="2085"/>
      <c r="AB63" s="2085"/>
      <c r="AC63" s="2085"/>
      <c r="AD63" s="2085"/>
    </row>
    <row r="64" spans="2:30">
      <c r="B64" s="2085"/>
      <c r="C64" s="2085"/>
      <c r="D64" s="2085"/>
      <c r="E64" s="2085"/>
      <c r="F64" s="2085"/>
      <c r="G64" s="2085"/>
      <c r="H64" s="2085"/>
      <c r="I64" s="2085"/>
      <c r="J64" s="2085"/>
      <c r="K64" s="2085"/>
      <c r="L64" s="2085"/>
      <c r="M64" s="2085"/>
      <c r="N64" s="2085"/>
      <c r="O64" s="2085"/>
      <c r="P64" s="2085"/>
      <c r="Q64" s="2085"/>
      <c r="R64" s="2085"/>
      <c r="S64" s="2085"/>
      <c r="T64" s="2085"/>
      <c r="U64" s="2085"/>
      <c r="V64" s="2085"/>
      <c r="W64" s="2085"/>
      <c r="X64" s="2085"/>
      <c r="Y64" s="2085"/>
      <c r="Z64" s="2085"/>
      <c r="AA64" s="2085"/>
      <c r="AB64" s="2085"/>
      <c r="AC64" s="2085"/>
      <c r="AD64" s="2085"/>
    </row>
    <row r="65" spans="2:30">
      <c r="B65" s="2085"/>
      <c r="C65" s="2085"/>
      <c r="D65" s="2085"/>
      <c r="E65" s="2085"/>
      <c r="F65" s="2085"/>
      <c r="G65" s="2085"/>
      <c r="H65" s="2085"/>
      <c r="I65" s="2085"/>
      <c r="J65" s="2085"/>
      <c r="K65" s="2085"/>
      <c r="L65" s="2085"/>
      <c r="M65" s="2085"/>
      <c r="N65" s="2085"/>
      <c r="O65" s="2085"/>
      <c r="P65" s="2085"/>
      <c r="Q65" s="2085"/>
      <c r="R65" s="2085"/>
      <c r="S65" s="2085"/>
      <c r="T65" s="2085"/>
      <c r="U65" s="2085"/>
      <c r="V65" s="2085"/>
      <c r="W65" s="2085"/>
      <c r="X65" s="2085"/>
      <c r="Y65" s="2085"/>
      <c r="Z65" s="2085"/>
      <c r="AA65" s="2085"/>
      <c r="AB65" s="2085"/>
      <c r="AC65" s="2085"/>
      <c r="AD65" s="2085"/>
    </row>
    <row r="66" spans="2:30">
      <c r="B66" s="2085"/>
      <c r="C66" s="2085"/>
      <c r="D66" s="2085"/>
      <c r="E66" s="2085"/>
      <c r="F66" s="2085"/>
      <c r="G66" s="2085"/>
      <c r="H66" s="2085"/>
      <c r="I66" s="2085"/>
      <c r="J66" s="2085"/>
      <c r="K66" s="2085"/>
      <c r="L66" s="2085"/>
      <c r="M66" s="2085"/>
      <c r="N66" s="2085"/>
      <c r="O66" s="2085"/>
      <c r="P66" s="2085"/>
      <c r="Q66" s="2085"/>
      <c r="R66" s="2085"/>
      <c r="S66" s="2085"/>
      <c r="T66" s="2085"/>
      <c r="U66" s="2085"/>
      <c r="V66" s="2085"/>
      <c r="W66" s="2085"/>
      <c r="X66" s="2085"/>
      <c r="Y66" s="2085"/>
      <c r="Z66" s="2085"/>
      <c r="AA66" s="2085"/>
      <c r="AB66" s="2085"/>
      <c r="AC66" s="2085"/>
      <c r="AD66" s="2085"/>
    </row>
    <row r="67" spans="2:30">
      <c r="B67" s="2085"/>
      <c r="C67" s="2085"/>
      <c r="D67" s="2085"/>
      <c r="E67" s="2085"/>
      <c r="F67" s="2085"/>
      <c r="G67" s="2085"/>
      <c r="H67" s="2085"/>
      <c r="I67" s="2085"/>
      <c r="J67" s="2085"/>
      <c r="K67" s="2085"/>
      <c r="L67" s="2085"/>
      <c r="M67" s="2085"/>
      <c r="N67" s="2085"/>
      <c r="O67" s="2085"/>
      <c r="P67" s="2085"/>
      <c r="Q67" s="2085"/>
      <c r="R67" s="2085"/>
      <c r="S67" s="2085"/>
      <c r="T67" s="2085"/>
      <c r="U67" s="2085"/>
      <c r="V67" s="2085"/>
      <c r="W67" s="2085"/>
      <c r="X67" s="2085"/>
      <c r="Y67" s="2085"/>
      <c r="Z67" s="2085"/>
      <c r="AA67" s="2085"/>
      <c r="AB67" s="2085"/>
      <c r="AC67" s="2085"/>
      <c r="AD67" s="2085"/>
    </row>
    <row r="68" spans="2:30">
      <c r="B68" s="2085"/>
      <c r="C68" s="2085"/>
      <c r="D68" s="2085"/>
      <c r="E68" s="2085"/>
      <c r="F68" s="2085"/>
      <c r="G68" s="2085"/>
      <c r="H68" s="2085"/>
      <c r="I68" s="2085"/>
      <c r="J68" s="2085"/>
      <c r="K68" s="2085"/>
      <c r="L68" s="2085"/>
      <c r="M68" s="2085"/>
      <c r="N68" s="2085"/>
      <c r="O68" s="2085"/>
      <c r="P68" s="2085"/>
      <c r="Q68" s="2085"/>
      <c r="R68" s="2085"/>
      <c r="S68" s="2085"/>
      <c r="T68" s="2085"/>
      <c r="U68" s="2085"/>
      <c r="V68" s="2085"/>
      <c r="W68" s="2085"/>
      <c r="X68" s="2085"/>
      <c r="Y68" s="2085"/>
      <c r="Z68" s="2085"/>
      <c r="AA68" s="2085"/>
      <c r="AB68" s="2085"/>
      <c r="AC68" s="2085"/>
      <c r="AD68" s="2085"/>
    </row>
    <row r="69" spans="2:30">
      <c r="B69" s="2085"/>
      <c r="C69" s="2085"/>
      <c r="D69" s="2085"/>
      <c r="E69" s="2085"/>
      <c r="F69" s="2085"/>
      <c r="G69" s="2085"/>
      <c r="H69" s="2085"/>
      <c r="I69" s="2085"/>
      <c r="J69" s="2085"/>
      <c r="K69" s="2085"/>
      <c r="L69" s="2085"/>
      <c r="M69" s="2085"/>
      <c r="N69" s="2085"/>
      <c r="O69" s="2085"/>
      <c r="P69" s="2085"/>
      <c r="Q69" s="2085"/>
      <c r="R69" s="2085"/>
      <c r="S69" s="2085"/>
      <c r="T69" s="2085"/>
      <c r="U69" s="2085"/>
      <c r="V69" s="2085"/>
      <c r="W69" s="2085"/>
      <c r="X69" s="2085"/>
      <c r="Y69" s="2085"/>
      <c r="Z69" s="2085"/>
      <c r="AA69" s="2085"/>
      <c r="AB69" s="2085"/>
      <c r="AC69" s="2085"/>
      <c r="AD69" s="2085"/>
    </row>
    <row r="70" spans="2:30">
      <c r="B70" s="2085"/>
      <c r="C70" s="2085"/>
      <c r="D70" s="2085"/>
      <c r="E70" s="2085"/>
      <c r="F70" s="2085"/>
      <c r="G70" s="2085"/>
      <c r="H70" s="2085"/>
      <c r="I70" s="2085"/>
      <c r="J70" s="2085"/>
      <c r="K70" s="2085"/>
      <c r="L70" s="2085"/>
      <c r="M70" s="2085"/>
      <c r="N70" s="2085"/>
      <c r="O70" s="2085"/>
      <c r="P70" s="2085"/>
      <c r="Q70" s="2085"/>
      <c r="R70" s="2085"/>
      <c r="S70" s="2085"/>
      <c r="T70" s="2085"/>
      <c r="U70" s="2085"/>
      <c r="V70" s="2085"/>
      <c r="W70" s="2085"/>
      <c r="X70" s="2085"/>
      <c r="Y70" s="2085"/>
      <c r="Z70" s="2085"/>
      <c r="AA70" s="2085"/>
      <c r="AB70" s="2085"/>
      <c r="AC70" s="2085"/>
      <c r="AD70" s="2085"/>
    </row>
    <row r="71" spans="2:30">
      <c r="B71" s="2085"/>
      <c r="C71" s="2085"/>
      <c r="D71" s="2085"/>
      <c r="E71" s="2085"/>
      <c r="F71" s="2085"/>
      <c r="G71" s="2085"/>
      <c r="H71" s="2085"/>
      <c r="I71" s="2085"/>
      <c r="J71" s="2085"/>
      <c r="K71" s="2085"/>
      <c r="L71" s="2085"/>
      <c r="M71" s="2085"/>
      <c r="N71" s="2085"/>
      <c r="O71" s="2085"/>
      <c r="P71" s="2085"/>
      <c r="Q71" s="2085"/>
      <c r="R71" s="2085"/>
      <c r="S71" s="2085"/>
      <c r="T71" s="2085"/>
      <c r="U71" s="2085"/>
      <c r="V71" s="2085"/>
      <c r="W71" s="2085"/>
      <c r="X71" s="2085"/>
      <c r="Y71" s="2085"/>
      <c r="Z71" s="2085"/>
      <c r="AA71" s="2085"/>
      <c r="AB71" s="2085"/>
      <c r="AC71" s="2085"/>
      <c r="AD71" s="2085"/>
    </row>
    <row r="72" spans="2:30">
      <c r="B72" s="2085"/>
      <c r="C72" s="2085"/>
      <c r="D72" s="2085"/>
      <c r="E72" s="2085"/>
      <c r="F72" s="2085"/>
      <c r="G72" s="2085"/>
      <c r="H72" s="2085"/>
      <c r="I72" s="2085"/>
      <c r="J72" s="2085"/>
      <c r="K72" s="2085"/>
      <c r="L72" s="2085"/>
      <c r="M72" s="2085"/>
      <c r="N72" s="2085"/>
      <c r="O72" s="2085"/>
      <c r="P72" s="2085"/>
      <c r="Q72" s="2085"/>
      <c r="R72" s="2085"/>
      <c r="S72" s="2085"/>
      <c r="T72" s="2085"/>
      <c r="U72" s="2085"/>
      <c r="V72" s="2085"/>
      <c r="W72" s="2085"/>
      <c r="X72" s="2085"/>
      <c r="Y72" s="2085"/>
      <c r="Z72" s="2085"/>
      <c r="AA72" s="2085"/>
      <c r="AB72" s="2085"/>
      <c r="AC72" s="2085"/>
      <c r="AD72" s="2085"/>
    </row>
    <row r="73" spans="2:30">
      <c r="B73" s="2085"/>
      <c r="C73" s="2085"/>
      <c r="D73" s="2085"/>
      <c r="E73" s="2085"/>
      <c r="F73" s="2085"/>
      <c r="G73" s="2085"/>
      <c r="H73" s="2085"/>
      <c r="I73" s="2085"/>
      <c r="J73" s="2085"/>
      <c r="K73" s="2085"/>
      <c r="L73" s="2085"/>
      <c r="M73" s="2085"/>
      <c r="N73" s="2085"/>
      <c r="O73" s="2085"/>
      <c r="P73" s="2085"/>
      <c r="Q73" s="2085"/>
      <c r="R73" s="2085"/>
      <c r="S73" s="2085"/>
      <c r="T73" s="2085"/>
      <c r="U73" s="2085"/>
      <c r="V73" s="2085"/>
      <c r="W73" s="2085"/>
      <c r="X73" s="2085"/>
      <c r="Y73" s="2085"/>
      <c r="Z73" s="2085"/>
      <c r="AA73" s="2085"/>
      <c r="AB73" s="2085"/>
      <c r="AC73" s="2085"/>
      <c r="AD73" s="2085"/>
    </row>
    <row r="74" spans="2:30">
      <c r="B74" s="2085"/>
      <c r="C74" s="2085"/>
      <c r="D74" s="2085"/>
      <c r="E74" s="2085"/>
      <c r="F74" s="2085"/>
      <c r="G74" s="2085"/>
      <c r="H74" s="2085"/>
      <c r="I74" s="2085"/>
      <c r="J74" s="2085"/>
      <c r="K74" s="2085"/>
      <c r="L74" s="2085"/>
      <c r="M74" s="2085"/>
      <c r="N74" s="2085"/>
      <c r="O74" s="2085"/>
      <c r="P74" s="2085"/>
      <c r="Q74" s="2085"/>
      <c r="R74" s="2085"/>
      <c r="S74" s="2085"/>
      <c r="T74" s="2085"/>
      <c r="U74" s="2085"/>
      <c r="V74" s="2085"/>
      <c r="W74" s="2085"/>
      <c r="X74" s="2085"/>
      <c r="Y74" s="2085"/>
      <c r="Z74" s="2085"/>
      <c r="AA74" s="2085"/>
      <c r="AB74" s="2085"/>
      <c r="AC74" s="2085"/>
      <c r="AD74" s="2085"/>
    </row>
    <row r="75" spans="2:30">
      <c r="B75" s="2085"/>
      <c r="C75" s="2085"/>
      <c r="D75" s="2085"/>
      <c r="E75" s="2085"/>
      <c r="F75" s="2085"/>
      <c r="G75" s="2085"/>
      <c r="H75" s="2085"/>
      <c r="I75" s="2085"/>
      <c r="J75" s="2085"/>
      <c r="K75" s="2085"/>
      <c r="L75" s="2085"/>
      <c r="M75" s="2085"/>
      <c r="N75" s="2085"/>
      <c r="O75" s="2085"/>
      <c r="P75" s="2085"/>
      <c r="Q75" s="2085"/>
      <c r="R75" s="2085"/>
      <c r="S75" s="2085"/>
      <c r="T75" s="2085"/>
      <c r="U75" s="2085"/>
      <c r="V75" s="2085"/>
      <c r="W75" s="2085"/>
      <c r="X75" s="2085"/>
      <c r="Y75" s="2085"/>
      <c r="Z75" s="2085"/>
      <c r="AA75" s="2085"/>
      <c r="AB75" s="2085"/>
      <c r="AC75" s="2085"/>
      <c r="AD75" s="2085"/>
    </row>
    <row r="76" spans="2:30">
      <c r="B76" s="2085"/>
      <c r="C76" s="2085"/>
      <c r="D76" s="2085"/>
      <c r="E76" s="2085"/>
      <c r="F76" s="2085"/>
      <c r="G76" s="2085"/>
      <c r="H76" s="2085"/>
      <c r="I76" s="2085"/>
      <c r="J76" s="2085"/>
      <c r="K76" s="2085"/>
      <c r="L76" s="2085"/>
      <c r="M76" s="2085"/>
      <c r="N76" s="2085"/>
      <c r="O76" s="2085"/>
      <c r="P76" s="2085"/>
      <c r="Q76" s="2085"/>
      <c r="R76" s="2085"/>
      <c r="S76" s="2085"/>
      <c r="T76" s="2085"/>
      <c r="U76" s="2085"/>
      <c r="V76" s="2085"/>
      <c r="W76" s="2085"/>
      <c r="X76" s="2085"/>
      <c r="Y76" s="2085"/>
      <c r="Z76" s="2085"/>
      <c r="AA76" s="2085"/>
      <c r="AB76" s="2085"/>
      <c r="AC76" s="2085"/>
      <c r="AD76" s="2085"/>
    </row>
    <row r="77" spans="2:30">
      <c r="B77" s="2085"/>
      <c r="C77" s="2085"/>
      <c r="D77" s="2085"/>
      <c r="E77" s="2085"/>
      <c r="F77" s="2085"/>
      <c r="G77" s="2085"/>
      <c r="H77" s="2085"/>
      <c r="I77" s="2085"/>
      <c r="J77" s="2085"/>
      <c r="K77" s="2085"/>
      <c r="L77" s="2085"/>
      <c r="M77" s="2085"/>
      <c r="N77" s="2085"/>
      <c r="O77" s="2085"/>
      <c r="P77" s="2085"/>
      <c r="Q77" s="2085"/>
      <c r="R77" s="2085"/>
      <c r="S77" s="2085"/>
      <c r="T77" s="2085"/>
      <c r="U77" s="2085"/>
      <c r="V77" s="2085"/>
      <c r="W77" s="2085"/>
      <c r="X77" s="2085"/>
      <c r="Y77" s="2085"/>
      <c r="Z77" s="2085"/>
      <c r="AA77" s="2085"/>
      <c r="AB77" s="2085"/>
      <c r="AC77" s="2085"/>
      <c r="AD77" s="2085"/>
    </row>
    <row r="78" spans="2:30">
      <c r="B78" s="2085"/>
      <c r="C78" s="2085"/>
      <c r="D78" s="2085"/>
      <c r="E78" s="2085"/>
      <c r="F78" s="2085"/>
      <c r="G78" s="2085"/>
      <c r="H78" s="2085"/>
      <c r="I78" s="2085"/>
      <c r="J78" s="2085"/>
      <c r="K78" s="2085"/>
      <c r="L78" s="2085"/>
      <c r="M78" s="2085"/>
      <c r="N78" s="2085"/>
      <c r="O78" s="2085"/>
      <c r="P78" s="2085"/>
      <c r="Q78" s="2085"/>
      <c r="R78" s="2085"/>
      <c r="S78" s="2085"/>
      <c r="T78" s="2085"/>
      <c r="U78" s="2085"/>
      <c r="V78" s="2085"/>
      <c r="W78" s="2085"/>
      <c r="X78" s="2085"/>
      <c r="Y78" s="2085"/>
      <c r="Z78" s="2085"/>
      <c r="AA78" s="2085"/>
      <c r="AB78" s="2085"/>
      <c r="AC78" s="2085"/>
      <c r="AD78" s="2085"/>
    </row>
    <row r="79" spans="2:30">
      <c r="B79" s="2085"/>
      <c r="C79" s="2085"/>
      <c r="D79" s="2085"/>
      <c r="E79" s="2085"/>
      <c r="F79" s="2085"/>
      <c r="G79" s="2085"/>
      <c r="H79" s="2085"/>
      <c r="I79" s="2085"/>
      <c r="J79" s="2085"/>
      <c r="K79" s="2085"/>
      <c r="L79" s="2085"/>
      <c r="M79" s="2085"/>
      <c r="N79" s="2085"/>
      <c r="O79" s="2085"/>
      <c r="P79" s="2085"/>
      <c r="Q79" s="2085"/>
      <c r="R79" s="2085"/>
      <c r="S79" s="2085"/>
      <c r="T79" s="2085"/>
      <c r="U79" s="2085"/>
      <c r="V79" s="2085"/>
      <c r="W79" s="2085"/>
      <c r="X79" s="2085"/>
      <c r="Y79" s="2085"/>
      <c r="Z79" s="2085"/>
      <c r="AA79" s="2085"/>
      <c r="AB79" s="2085"/>
      <c r="AC79" s="2085"/>
      <c r="AD79" s="2085"/>
    </row>
    <row r="80" spans="2:30">
      <c r="B80" s="2085"/>
      <c r="C80" s="2085"/>
      <c r="D80" s="2085"/>
      <c r="E80" s="2085"/>
      <c r="F80" s="2085"/>
      <c r="G80" s="2085"/>
      <c r="H80" s="2085"/>
      <c r="I80" s="2085"/>
      <c r="J80" s="2085"/>
      <c r="K80" s="2085"/>
      <c r="L80" s="2085"/>
      <c r="M80" s="2085"/>
      <c r="N80" s="2085"/>
      <c r="O80" s="2085"/>
      <c r="P80" s="2085"/>
      <c r="Q80" s="2085"/>
      <c r="R80" s="2085"/>
      <c r="S80" s="2085"/>
      <c r="T80" s="2085"/>
      <c r="U80" s="2085"/>
      <c r="V80" s="2085"/>
      <c r="W80" s="2085"/>
      <c r="X80" s="2085"/>
      <c r="Y80" s="2085"/>
      <c r="Z80" s="2085"/>
      <c r="AA80" s="2085"/>
      <c r="AB80" s="2085"/>
      <c r="AC80" s="2085"/>
      <c r="AD80" s="2085"/>
    </row>
    <row r="81" spans="2:30">
      <c r="B81" s="2085"/>
      <c r="C81" s="2085"/>
      <c r="D81" s="2085"/>
      <c r="E81" s="2085"/>
      <c r="F81" s="2085"/>
      <c r="G81" s="2085"/>
      <c r="H81" s="2085"/>
      <c r="I81" s="2085"/>
      <c r="J81" s="2085"/>
      <c r="K81" s="2085"/>
      <c r="L81" s="2085"/>
      <c r="M81" s="2085"/>
      <c r="N81" s="2085"/>
      <c r="O81" s="2085"/>
      <c r="P81" s="2085"/>
      <c r="Q81" s="2085"/>
      <c r="R81" s="2085"/>
      <c r="S81" s="2085"/>
      <c r="T81" s="2085"/>
      <c r="U81" s="2085"/>
      <c r="V81" s="2085"/>
      <c r="W81" s="2085"/>
      <c r="X81" s="2085"/>
      <c r="Y81" s="2085"/>
      <c r="Z81" s="2085"/>
      <c r="AA81" s="2085"/>
      <c r="AB81" s="2085"/>
      <c r="AC81" s="2085"/>
      <c r="AD81" s="2085"/>
    </row>
    <row r="82" spans="2:30">
      <c r="B82" s="2085"/>
      <c r="C82" s="2085"/>
      <c r="D82" s="2085"/>
      <c r="E82" s="2085"/>
      <c r="F82" s="2085"/>
      <c r="G82" s="2085"/>
      <c r="H82" s="2085"/>
      <c r="I82" s="2085"/>
      <c r="J82" s="2085"/>
      <c r="K82" s="2085"/>
      <c r="L82" s="2085"/>
      <c r="M82" s="2085"/>
      <c r="N82" s="2085"/>
      <c r="O82" s="2085"/>
      <c r="P82" s="2085"/>
      <c r="Q82" s="2085"/>
      <c r="R82" s="2085"/>
      <c r="S82" s="2085"/>
      <c r="T82" s="2085"/>
      <c r="U82" s="2085"/>
      <c r="V82" s="2085"/>
      <c r="W82" s="2085"/>
      <c r="X82" s="2085"/>
      <c r="Y82" s="2085"/>
      <c r="Z82" s="2085"/>
      <c r="AA82" s="2085"/>
      <c r="AB82" s="2085"/>
      <c r="AC82" s="2085"/>
      <c r="AD82" s="2085"/>
    </row>
    <row r="83" spans="2:30">
      <c r="B83" s="2085"/>
      <c r="C83" s="2085"/>
      <c r="D83" s="2085"/>
      <c r="E83" s="2085"/>
      <c r="F83" s="2085"/>
      <c r="G83" s="2085"/>
      <c r="H83" s="2085"/>
      <c r="I83" s="2085"/>
      <c r="J83" s="2085"/>
      <c r="K83" s="2085"/>
      <c r="L83" s="2085"/>
      <c r="M83" s="2085"/>
      <c r="N83" s="2085"/>
      <c r="O83" s="2085"/>
      <c r="P83" s="2085"/>
      <c r="Q83" s="2085"/>
      <c r="R83" s="2085"/>
      <c r="S83" s="2085"/>
      <c r="T83" s="2085"/>
      <c r="U83" s="2085"/>
      <c r="V83" s="2085"/>
      <c r="W83" s="2085"/>
      <c r="X83" s="2085"/>
      <c r="Y83" s="2085"/>
      <c r="Z83" s="2085"/>
      <c r="AA83" s="2085"/>
      <c r="AB83" s="2085"/>
      <c r="AC83" s="2085"/>
      <c r="AD83" s="2085"/>
    </row>
    <row r="84" spans="2:30">
      <c r="B84" s="2085"/>
      <c r="C84" s="2085"/>
      <c r="D84" s="2085"/>
      <c r="E84" s="2085"/>
      <c r="F84" s="2085"/>
      <c r="G84" s="2085"/>
      <c r="H84" s="2085"/>
      <c r="I84" s="2085"/>
      <c r="J84" s="2085"/>
      <c r="K84" s="2085"/>
      <c r="L84" s="2085"/>
      <c r="M84" s="2085"/>
      <c r="N84" s="2085"/>
      <c r="O84" s="2085"/>
      <c r="P84" s="2085"/>
      <c r="Q84" s="2085"/>
      <c r="R84" s="2085"/>
      <c r="S84" s="2085"/>
      <c r="T84" s="2085"/>
      <c r="U84" s="2085"/>
      <c r="V84" s="2085"/>
      <c r="W84" s="2085"/>
      <c r="X84" s="2085"/>
      <c r="Y84" s="2085"/>
      <c r="Z84" s="2085"/>
      <c r="AA84" s="2085"/>
      <c r="AB84" s="2085"/>
      <c r="AC84" s="2085"/>
      <c r="AD84" s="2085"/>
    </row>
    <row r="85" spans="2:30">
      <c r="B85" s="2085"/>
      <c r="C85" s="2085"/>
      <c r="D85" s="2085"/>
      <c r="E85" s="2085"/>
      <c r="F85" s="2085"/>
      <c r="G85" s="2085"/>
      <c r="H85" s="2085"/>
      <c r="I85" s="2085"/>
      <c r="J85" s="2085"/>
      <c r="K85" s="2085"/>
      <c r="L85" s="2085"/>
      <c r="M85" s="2085"/>
      <c r="N85" s="2085"/>
      <c r="O85" s="2085"/>
      <c r="P85" s="2085"/>
      <c r="Q85" s="2085"/>
      <c r="R85" s="2085"/>
      <c r="S85" s="2085"/>
      <c r="T85" s="2085"/>
      <c r="U85" s="2085"/>
      <c r="V85" s="2085"/>
      <c r="W85" s="2085"/>
      <c r="X85" s="2085"/>
      <c r="Y85" s="2085"/>
      <c r="Z85" s="2085"/>
      <c r="AA85" s="2085"/>
      <c r="AB85" s="2085"/>
      <c r="AC85" s="2085"/>
      <c r="AD85" s="2085"/>
    </row>
    <row r="86" spans="2:30">
      <c r="B86" s="2085"/>
      <c r="C86" s="2085"/>
      <c r="D86" s="2085"/>
      <c r="E86" s="2085"/>
      <c r="F86" s="2085"/>
      <c r="G86" s="2085"/>
      <c r="H86" s="2085"/>
      <c r="I86" s="2085"/>
      <c r="J86" s="2085"/>
      <c r="K86" s="2085"/>
      <c r="L86" s="2085"/>
      <c r="M86" s="2085"/>
      <c r="N86" s="2085"/>
      <c r="O86" s="2085"/>
      <c r="P86" s="2085"/>
      <c r="Q86" s="2085"/>
      <c r="R86" s="2085"/>
      <c r="S86" s="2085"/>
      <c r="T86" s="2085"/>
      <c r="U86" s="2085"/>
      <c r="V86" s="2085"/>
      <c r="W86" s="2085"/>
      <c r="X86" s="2085"/>
      <c r="Y86" s="2085"/>
      <c r="Z86" s="2085"/>
      <c r="AA86" s="2085"/>
      <c r="AB86" s="2085"/>
      <c r="AC86" s="2085"/>
      <c r="AD86" s="2085"/>
    </row>
    <row r="87" spans="2:30">
      <c r="B87" s="2085"/>
      <c r="C87" s="2085"/>
      <c r="D87" s="2085"/>
      <c r="E87" s="2085"/>
      <c r="F87" s="2085"/>
      <c r="G87" s="2085"/>
      <c r="H87" s="2085"/>
      <c r="I87" s="2085"/>
      <c r="J87" s="2085"/>
      <c r="K87" s="2085"/>
      <c r="L87" s="2085"/>
      <c r="M87" s="2085"/>
      <c r="N87" s="2085"/>
      <c r="O87" s="2085"/>
      <c r="P87" s="2085"/>
      <c r="Q87" s="2085"/>
      <c r="R87" s="2085"/>
      <c r="S87" s="2085"/>
      <c r="T87" s="2085"/>
      <c r="U87" s="2085"/>
      <c r="V87" s="2085"/>
      <c r="W87" s="2085"/>
      <c r="X87" s="2085"/>
      <c r="Y87" s="2085"/>
      <c r="Z87" s="2085"/>
      <c r="AA87" s="2085"/>
      <c r="AB87" s="2085"/>
      <c r="AC87" s="2085"/>
      <c r="AD87" s="2085"/>
    </row>
    <row r="88" spans="2:30">
      <c r="B88" s="2085"/>
      <c r="C88" s="2085"/>
      <c r="D88" s="2085"/>
      <c r="E88" s="2085"/>
      <c r="F88" s="2085"/>
      <c r="G88" s="2085"/>
      <c r="H88" s="2085"/>
      <c r="I88" s="2085"/>
      <c r="J88" s="2085"/>
      <c r="K88" s="2085"/>
      <c r="L88" s="2085"/>
      <c r="M88" s="2085"/>
      <c r="N88" s="2085"/>
      <c r="O88" s="2085"/>
      <c r="P88" s="2085"/>
      <c r="Q88" s="2085"/>
      <c r="R88" s="2085"/>
      <c r="S88" s="2085"/>
      <c r="T88" s="2085"/>
      <c r="U88" s="2085"/>
      <c r="V88" s="2085"/>
      <c r="W88" s="2085"/>
      <c r="X88" s="2085"/>
      <c r="Y88" s="2085"/>
      <c r="Z88" s="2085"/>
      <c r="AA88" s="2085"/>
      <c r="AB88" s="2085"/>
      <c r="AC88" s="2085"/>
      <c r="AD88" s="2085"/>
    </row>
    <row r="89" spans="2:30">
      <c r="B89" s="2085"/>
      <c r="C89" s="2085"/>
      <c r="D89" s="2085"/>
      <c r="E89" s="2085"/>
      <c r="F89" s="2085"/>
      <c r="G89" s="2085"/>
      <c r="H89" s="2085"/>
      <c r="I89" s="2085"/>
      <c r="J89" s="2085"/>
      <c r="K89" s="2085"/>
      <c r="L89" s="2085"/>
      <c r="M89" s="2085"/>
      <c r="N89" s="2085"/>
      <c r="O89" s="2085"/>
      <c r="P89" s="2085"/>
      <c r="Q89" s="2085"/>
      <c r="R89" s="2085"/>
      <c r="S89" s="2085"/>
      <c r="T89" s="2085"/>
      <c r="U89" s="2085"/>
      <c r="V89" s="2085"/>
      <c r="W89" s="2085"/>
      <c r="X89" s="2085"/>
      <c r="Y89" s="2085"/>
      <c r="Z89" s="2085"/>
      <c r="AA89" s="2085"/>
      <c r="AB89" s="2085"/>
      <c r="AC89" s="2085"/>
      <c r="AD89" s="2085"/>
    </row>
    <row r="90" spans="2:30">
      <c r="B90" s="2085"/>
      <c r="C90" s="2085"/>
      <c r="D90" s="2085"/>
      <c r="E90" s="2085"/>
      <c r="F90" s="2085"/>
      <c r="G90" s="2085"/>
      <c r="H90" s="2085"/>
      <c r="I90" s="2085"/>
      <c r="J90" s="2085"/>
      <c r="K90" s="2085"/>
      <c r="L90" s="2085"/>
      <c r="M90" s="2085"/>
      <c r="N90" s="2085"/>
      <c r="O90" s="2085"/>
      <c r="P90" s="2085"/>
      <c r="Q90" s="2085"/>
      <c r="R90" s="2085"/>
      <c r="S90" s="2085"/>
      <c r="T90" s="2085"/>
      <c r="U90" s="2085"/>
      <c r="V90" s="2085"/>
      <c r="W90" s="2085"/>
      <c r="X90" s="2085"/>
      <c r="Y90" s="2085"/>
      <c r="Z90" s="2085"/>
      <c r="AA90" s="2085"/>
      <c r="AB90" s="2085"/>
      <c r="AC90" s="2085"/>
      <c r="AD90" s="2085"/>
    </row>
    <row r="91" spans="2:30">
      <c r="B91" s="2085"/>
      <c r="C91" s="2085"/>
      <c r="D91" s="2085"/>
      <c r="E91" s="2085"/>
      <c r="F91" s="2085"/>
      <c r="G91" s="2085"/>
      <c r="H91" s="2085"/>
      <c r="I91" s="2085"/>
      <c r="J91" s="2085"/>
      <c r="K91" s="2085"/>
      <c r="L91" s="2085"/>
      <c r="M91" s="2085"/>
      <c r="N91" s="2085"/>
      <c r="O91" s="2085"/>
      <c r="P91" s="2085"/>
      <c r="Q91" s="2085"/>
      <c r="R91" s="2085"/>
      <c r="S91" s="2085"/>
      <c r="T91" s="2085"/>
      <c r="U91" s="2085"/>
      <c r="V91" s="2085"/>
      <c r="W91" s="2085"/>
      <c r="X91" s="2085"/>
      <c r="Y91" s="2085"/>
      <c r="Z91" s="2085"/>
      <c r="AA91" s="2085"/>
      <c r="AB91" s="2085"/>
      <c r="AC91" s="2085"/>
      <c r="AD91" s="2085"/>
    </row>
    <row r="92" spans="2:30">
      <c r="B92" s="2085"/>
      <c r="C92" s="2085"/>
      <c r="D92" s="2085"/>
      <c r="E92" s="2085"/>
      <c r="F92" s="2085"/>
      <c r="G92" s="2085"/>
      <c r="H92" s="2085"/>
      <c r="I92" s="2085"/>
      <c r="J92" s="2085"/>
      <c r="K92" s="2085"/>
      <c r="L92" s="2085"/>
      <c r="M92" s="2085"/>
      <c r="N92" s="2085"/>
      <c r="O92" s="2085"/>
      <c r="P92" s="2085"/>
      <c r="Q92" s="2085"/>
      <c r="R92" s="2085"/>
      <c r="S92" s="2085"/>
      <c r="T92" s="2085"/>
      <c r="U92" s="2085"/>
      <c r="V92" s="2085"/>
      <c r="W92" s="2085"/>
      <c r="X92" s="2085"/>
      <c r="Y92" s="2085"/>
      <c r="Z92" s="2085"/>
      <c r="AA92" s="2085"/>
      <c r="AB92" s="2085"/>
      <c r="AC92" s="2085"/>
      <c r="AD92" s="2085"/>
    </row>
    <row r="93" spans="2:30">
      <c r="B93" s="2085"/>
      <c r="C93" s="2085"/>
      <c r="D93" s="2085"/>
      <c r="E93" s="2085"/>
      <c r="F93" s="2085"/>
      <c r="G93" s="2085"/>
      <c r="H93" s="2085"/>
      <c r="I93" s="2085"/>
      <c r="J93" s="2085"/>
      <c r="K93" s="2085"/>
      <c r="L93" s="2085"/>
      <c r="M93" s="2085"/>
      <c r="N93" s="2085"/>
      <c r="O93" s="2085"/>
      <c r="P93" s="2085"/>
      <c r="Q93" s="2085"/>
      <c r="R93" s="2085"/>
      <c r="S93" s="2085"/>
      <c r="T93" s="2085"/>
      <c r="U93" s="2085"/>
      <c r="V93" s="2085"/>
      <c r="W93" s="2085"/>
      <c r="X93" s="2085"/>
      <c r="Y93" s="2085"/>
      <c r="Z93" s="2085"/>
      <c r="AA93" s="2085"/>
      <c r="AB93" s="2085"/>
      <c r="AC93" s="2085"/>
      <c r="AD93" s="2085"/>
    </row>
    <row r="94" spans="2:30">
      <c r="B94" s="2085"/>
      <c r="C94" s="2085"/>
      <c r="D94" s="2085"/>
      <c r="E94" s="2085"/>
      <c r="F94" s="2085"/>
      <c r="G94" s="2085"/>
      <c r="H94" s="2085"/>
      <c r="I94" s="2085"/>
      <c r="J94" s="2085"/>
      <c r="K94" s="2085"/>
      <c r="L94" s="2085"/>
      <c r="M94" s="2085"/>
      <c r="N94" s="2085"/>
      <c r="O94" s="2085"/>
      <c r="P94" s="2085"/>
      <c r="Q94" s="2085"/>
      <c r="R94" s="2085"/>
      <c r="S94" s="2085"/>
      <c r="T94" s="2085"/>
      <c r="U94" s="2085"/>
      <c r="V94" s="2085"/>
      <c r="W94" s="2085"/>
      <c r="X94" s="2085"/>
      <c r="Y94" s="2085"/>
      <c r="Z94" s="2085"/>
      <c r="AA94" s="2085"/>
      <c r="AB94" s="2085"/>
      <c r="AC94" s="2085"/>
      <c r="AD94" s="2085"/>
    </row>
    <row r="95" spans="2:30">
      <c r="B95" s="2085"/>
      <c r="C95" s="2085"/>
      <c r="D95" s="2085"/>
      <c r="E95" s="2085"/>
      <c r="F95" s="2085"/>
      <c r="G95" s="2085"/>
      <c r="H95" s="2085"/>
      <c r="I95" s="2085"/>
      <c r="J95" s="2085"/>
      <c r="K95" s="2085"/>
      <c r="L95" s="2085"/>
      <c r="M95" s="2085"/>
      <c r="N95" s="2085"/>
      <c r="O95" s="2085"/>
      <c r="P95" s="2085"/>
      <c r="Q95" s="2085"/>
      <c r="R95" s="2085"/>
      <c r="S95" s="2085"/>
      <c r="T95" s="2085"/>
      <c r="U95" s="2085"/>
      <c r="V95" s="2085"/>
      <c r="W95" s="2085"/>
      <c r="X95" s="2085"/>
      <c r="Y95" s="2085"/>
      <c r="Z95" s="2085"/>
      <c r="AA95" s="2085"/>
      <c r="AB95" s="2085"/>
      <c r="AC95" s="2085"/>
      <c r="AD95" s="2085"/>
    </row>
    <row r="96" spans="2:30">
      <c r="B96" s="2085"/>
      <c r="C96" s="2085"/>
      <c r="D96" s="2085"/>
      <c r="E96" s="2085"/>
      <c r="F96" s="2085"/>
      <c r="G96" s="2085"/>
      <c r="H96" s="2085"/>
      <c r="I96" s="2085"/>
      <c r="J96" s="2085"/>
      <c r="K96" s="2085"/>
      <c r="L96" s="2085"/>
      <c r="M96" s="2085"/>
      <c r="N96" s="2085"/>
      <c r="O96" s="2085"/>
      <c r="P96" s="2085"/>
      <c r="Q96" s="2085"/>
      <c r="R96" s="2085"/>
      <c r="S96" s="2085"/>
      <c r="T96" s="2085"/>
      <c r="U96" s="2085"/>
      <c r="V96" s="2085"/>
      <c r="W96" s="2085"/>
      <c r="X96" s="2085"/>
      <c r="Y96" s="2085"/>
      <c r="Z96" s="2085"/>
      <c r="AA96" s="2085"/>
      <c r="AB96" s="2085"/>
      <c r="AC96" s="2085"/>
      <c r="AD96" s="2085"/>
    </row>
    <row r="97" spans="2:30">
      <c r="B97" s="2085"/>
      <c r="C97" s="2085"/>
      <c r="D97" s="2085"/>
      <c r="E97" s="2085"/>
      <c r="F97" s="2085"/>
      <c r="G97" s="2085"/>
      <c r="H97" s="2085"/>
      <c r="I97" s="2085"/>
      <c r="J97" s="2085"/>
      <c r="K97" s="2085"/>
      <c r="L97" s="2085"/>
      <c r="M97" s="2085"/>
      <c r="N97" s="2085"/>
      <c r="O97" s="2085"/>
      <c r="P97" s="2085"/>
      <c r="Q97" s="2085"/>
      <c r="R97" s="2085"/>
      <c r="S97" s="2085"/>
      <c r="T97" s="2085"/>
      <c r="U97" s="2085"/>
      <c r="V97" s="2085"/>
      <c r="W97" s="2085"/>
      <c r="X97" s="2085"/>
      <c r="Y97" s="2085"/>
      <c r="Z97" s="2085"/>
      <c r="AA97" s="2085"/>
      <c r="AB97" s="2085"/>
      <c r="AC97" s="2085"/>
      <c r="AD97" s="2085"/>
    </row>
    <row r="98" spans="2:30">
      <c r="B98" s="2085"/>
      <c r="C98" s="2085"/>
      <c r="D98" s="2085"/>
      <c r="E98" s="2085"/>
      <c r="F98" s="2085"/>
      <c r="G98" s="2085"/>
      <c r="H98" s="2085"/>
      <c r="I98" s="2085"/>
      <c r="J98" s="2085"/>
      <c r="K98" s="2085"/>
      <c r="L98" s="2085"/>
      <c r="M98" s="2085"/>
      <c r="N98" s="2085"/>
      <c r="O98" s="2085"/>
      <c r="P98" s="2085"/>
      <c r="Q98" s="2085"/>
      <c r="R98" s="2085"/>
      <c r="S98" s="2085"/>
      <c r="T98" s="2085"/>
      <c r="U98" s="2085"/>
      <c r="V98" s="2085"/>
      <c r="W98" s="2085"/>
      <c r="X98" s="2085"/>
      <c r="Y98" s="2085"/>
      <c r="Z98" s="2085"/>
      <c r="AA98" s="2085"/>
      <c r="AB98" s="2085"/>
      <c r="AC98" s="2085"/>
      <c r="AD98" s="2085"/>
    </row>
    <row r="99" spans="2:30">
      <c r="B99" s="2085"/>
      <c r="C99" s="2085"/>
      <c r="D99" s="2085"/>
      <c r="E99" s="2085"/>
      <c r="F99" s="2085"/>
      <c r="G99" s="2085"/>
      <c r="H99" s="2085"/>
      <c r="I99" s="2085"/>
      <c r="J99" s="2085"/>
      <c r="K99" s="2085"/>
      <c r="L99" s="2085"/>
      <c r="M99" s="2085"/>
      <c r="N99" s="2085"/>
      <c r="O99" s="2085"/>
      <c r="P99" s="2085"/>
      <c r="Q99" s="2085"/>
      <c r="R99" s="2085"/>
      <c r="S99" s="2085"/>
      <c r="T99" s="2085"/>
      <c r="U99" s="2085"/>
      <c r="V99" s="2085"/>
      <c r="W99" s="2085"/>
      <c r="X99" s="2085"/>
      <c r="Y99" s="2085"/>
      <c r="Z99" s="2085"/>
      <c r="AA99" s="2085"/>
      <c r="AB99" s="2085"/>
      <c r="AC99" s="2085"/>
      <c r="AD99" s="2085"/>
    </row>
    <row r="100" spans="2:30">
      <c r="B100" s="2085"/>
      <c r="C100" s="2085"/>
      <c r="D100" s="2085"/>
      <c r="E100" s="2085"/>
      <c r="F100" s="2085"/>
      <c r="G100" s="2085"/>
      <c r="H100" s="2085"/>
      <c r="I100" s="2085"/>
      <c r="J100" s="2085"/>
      <c r="K100" s="2085"/>
      <c r="L100" s="2085"/>
      <c r="M100" s="2085"/>
      <c r="N100" s="2085"/>
      <c r="O100" s="2085"/>
      <c r="P100" s="2085"/>
      <c r="Q100" s="2085"/>
      <c r="R100" s="2085"/>
      <c r="S100" s="2085"/>
      <c r="T100" s="2085"/>
      <c r="U100" s="2085"/>
      <c r="V100" s="2085"/>
      <c r="W100" s="2085"/>
      <c r="X100" s="2085"/>
      <c r="Y100" s="2085"/>
      <c r="Z100" s="2085"/>
      <c r="AA100" s="2085"/>
      <c r="AB100" s="2085"/>
      <c r="AC100" s="2085"/>
      <c r="AD100" s="2085"/>
    </row>
    <row r="101" spans="2:30">
      <c r="B101" s="2085"/>
      <c r="C101" s="2085"/>
      <c r="D101" s="2085"/>
      <c r="E101" s="2085"/>
      <c r="F101" s="2085"/>
      <c r="G101" s="2085"/>
      <c r="H101" s="2085"/>
      <c r="I101" s="2085"/>
      <c r="J101" s="2085"/>
      <c r="K101" s="2085"/>
      <c r="L101" s="2085"/>
      <c r="M101" s="2085"/>
      <c r="N101" s="2085"/>
      <c r="O101" s="2085"/>
      <c r="P101" s="2085"/>
      <c r="Q101" s="2085"/>
      <c r="R101" s="2085"/>
      <c r="S101" s="2085"/>
      <c r="T101" s="2085"/>
      <c r="U101" s="2085"/>
      <c r="V101" s="2085"/>
      <c r="W101" s="2085"/>
      <c r="X101" s="2085"/>
      <c r="Y101" s="2085"/>
      <c r="Z101" s="2085"/>
      <c r="AA101" s="2085"/>
      <c r="AB101" s="2085"/>
      <c r="AC101" s="2085"/>
      <c r="AD101" s="2085"/>
    </row>
    <row r="102" spans="2:30">
      <c r="B102" s="2085"/>
      <c r="C102" s="2085"/>
      <c r="D102" s="2085"/>
      <c r="E102" s="2085"/>
      <c r="F102" s="2085"/>
      <c r="G102" s="2085"/>
      <c r="H102" s="2085"/>
      <c r="I102" s="2085"/>
      <c r="J102" s="2085"/>
      <c r="K102" s="2085"/>
      <c r="L102" s="2085"/>
      <c r="M102" s="2085"/>
      <c r="N102" s="2085"/>
      <c r="O102" s="2085"/>
      <c r="P102" s="2085"/>
      <c r="Q102" s="2085"/>
      <c r="R102" s="2085"/>
      <c r="S102" s="2085"/>
      <c r="T102" s="2085"/>
      <c r="U102" s="2085"/>
      <c r="V102" s="2085"/>
      <c r="W102" s="2085"/>
      <c r="X102" s="2085"/>
      <c r="Y102" s="2085"/>
      <c r="Z102" s="2085"/>
      <c r="AA102" s="2085"/>
      <c r="AB102" s="2085"/>
      <c r="AC102" s="2085"/>
      <c r="AD102" s="2085"/>
    </row>
    <row r="103" spans="2:30">
      <c r="B103" s="2085"/>
      <c r="C103" s="2085"/>
      <c r="D103" s="2085"/>
      <c r="E103" s="2085"/>
      <c r="F103" s="2085"/>
      <c r="G103" s="2085"/>
      <c r="H103" s="2085"/>
      <c r="I103" s="2085"/>
      <c r="J103" s="2085"/>
      <c r="K103" s="2085"/>
      <c r="L103" s="2085"/>
      <c r="M103" s="2085"/>
      <c r="N103" s="2085"/>
      <c r="O103" s="2085"/>
      <c r="P103" s="2085"/>
      <c r="Q103" s="2085"/>
      <c r="R103" s="2085"/>
      <c r="S103" s="2085"/>
      <c r="T103" s="2085"/>
      <c r="U103" s="2085"/>
      <c r="V103" s="2085"/>
      <c r="W103" s="2085"/>
      <c r="X103" s="2085"/>
      <c r="Y103" s="2085"/>
      <c r="Z103" s="2085"/>
      <c r="AA103" s="2085"/>
      <c r="AB103" s="2085"/>
      <c r="AC103" s="2085"/>
      <c r="AD103" s="2085"/>
    </row>
    <row r="104" spans="2:30">
      <c r="B104" s="2085"/>
      <c r="C104" s="2085"/>
      <c r="D104" s="2085"/>
      <c r="E104" s="2085"/>
      <c r="F104" s="2085"/>
      <c r="G104" s="2085"/>
      <c r="H104" s="2085"/>
      <c r="I104" s="2085"/>
      <c r="J104" s="2085"/>
      <c r="K104" s="2085"/>
      <c r="L104" s="2085"/>
      <c r="M104" s="2085"/>
      <c r="N104" s="2085"/>
      <c r="O104" s="2085"/>
      <c r="P104" s="2085"/>
      <c r="Q104" s="2085"/>
      <c r="R104" s="2085"/>
      <c r="S104" s="2085"/>
      <c r="T104" s="2085"/>
      <c r="U104" s="2085"/>
      <c r="V104" s="2085"/>
      <c r="W104" s="2085"/>
      <c r="X104" s="2085"/>
      <c r="Y104" s="2085"/>
      <c r="Z104" s="2085"/>
      <c r="AA104" s="2085"/>
      <c r="AB104" s="2085"/>
      <c r="AC104" s="2085"/>
      <c r="AD104" s="2085"/>
    </row>
    <row r="105" spans="2:30">
      <c r="N105" s="2085"/>
      <c r="O105" s="2085"/>
      <c r="P105" s="2085"/>
      <c r="Q105" s="2085"/>
      <c r="R105" s="2085"/>
      <c r="S105" s="2085"/>
      <c r="T105" s="2085"/>
      <c r="U105" s="2085"/>
      <c r="V105" s="2085"/>
      <c r="W105" s="2085"/>
      <c r="X105" s="2085"/>
      <c r="Y105" s="2085"/>
      <c r="Z105" s="2085"/>
      <c r="AA105" s="2085"/>
      <c r="AB105" s="2085"/>
      <c r="AC105" s="2085"/>
      <c r="AD105" s="2085"/>
    </row>
    <row r="106" spans="2:30">
      <c r="N106" s="2085"/>
      <c r="O106" s="2085"/>
      <c r="P106" s="2085"/>
      <c r="Q106" s="2085"/>
      <c r="R106" s="2085"/>
      <c r="S106" s="2085"/>
      <c r="T106" s="2085"/>
      <c r="U106" s="2085"/>
      <c r="V106" s="2085"/>
      <c r="W106" s="2085"/>
      <c r="X106" s="2085"/>
      <c r="Y106" s="2085"/>
      <c r="Z106" s="2085"/>
      <c r="AA106" s="2085"/>
      <c r="AB106" s="2085"/>
      <c r="AC106" s="2085"/>
      <c r="AD106" s="2085"/>
    </row>
    <row r="107" spans="2:30">
      <c r="N107" s="2085"/>
      <c r="O107" s="2085"/>
      <c r="P107" s="2085"/>
      <c r="Q107" s="2085"/>
      <c r="R107" s="2085"/>
      <c r="S107" s="2085"/>
      <c r="T107" s="2085"/>
      <c r="U107" s="2085"/>
      <c r="V107" s="2085"/>
      <c r="W107" s="2085"/>
      <c r="X107" s="2085"/>
      <c r="Y107" s="2085"/>
      <c r="Z107" s="2085"/>
      <c r="AA107" s="2085"/>
      <c r="AB107" s="2085"/>
      <c r="AC107" s="2085"/>
      <c r="AD107" s="2085"/>
    </row>
    <row r="108" spans="2:30">
      <c r="N108" s="2085"/>
      <c r="O108" s="2085"/>
      <c r="P108" s="2085"/>
      <c r="Q108" s="2085"/>
      <c r="R108" s="2085"/>
      <c r="S108" s="2085"/>
      <c r="T108" s="2085"/>
      <c r="U108" s="2085"/>
      <c r="V108" s="2085"/>
      <c r="W108" s="2085"/>
      <c r="X108" s="2085"/>
      <c r="Y108" s="2085"/>
      <c r="Z108" s="2085"/>
      <c r="AA108" s="2085"/>
      <c r="AB108" s="2085"/>
      <c r="AC108" s="2085"/>
      <c r="AD108" s="2085"/>
    </row>
  </sheetData>
  <hyperlinks>
    <hyperlink ref="N1" location="Indice!A1" display="Volver al Índice" xr:uid="{12454A3E-E9BB-4A44-B82E-AC4F1232D5F3}"/>
  </hyperlinks>
  <pageMargins left="0.7" right="0.7" top="0.75" bottom="0.75" header="0.3" footer="0.3"/>
  <pageSetup paperSize="9" orientation="portrait" horizontalDpi="300" verticalDpi="300" r:id="rId1"/>
  <customProperties>
    <customPr name="_pios_id" r:id="rId2"/>
  </customProperties>
  <drawing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D19856-C72F-459B-A8A6-106FEF415A9B}">
  <dimension ref="A1:J140"/>
  <sheetViews>
    <sheetView showGridLines="0" zoomScale="110" zoomScaleNormal="110" workbookViewId="0"/>
  </sheetViews>
  <sheetFormatPr defaultColWidth="11.42578125" defaultRowHeight="14.45"/>
  <cols>
    <col min="1" max="1" width="6.7109375" style="5" customWidth="1"/>
    <col min="2" max="2" width="14" style="1031" customWidth="1"/>
    <col min="3" max="3" width="9.7109375" style="1031" customWidth="1"/>
    <col min="4" max="4" width="17.42578125" style="1031" bestFit="1" customWidth="1"/>
    <col min="5" max="5" width="14.7109375" style="1031" customWidth="1"/>
    <col min="6" max="6" width="15.7109375" style="1031" customWidth="1"/>
    <col min="7" max="7" width="19.5703125" style="1031" customWidth="1"/>
    <col min="8" max="8" width="17.28515625" style="2157" customWidth="1"/>
    <col min="9" max="9" width="36.28515625" style="1031" customWidth="1"/>
    <col min="10" max="10" width="11.42578125" style="1031"/>
    <col min="11" max="16384" width="11.42578125" style="5"/>
  </cols>
  <sheetData>
    <row r="1" spans="1:10" ht="27.75" customHeight="1">
      <c r="B1" s="52" t="s">
        <v>3503</v>
      </c>
      <c r="E1" s="2155"/>
      <c r="G1" s="158" t="s">
        <v>251</v>
      </c>
      <c r="H1" s="2156"/>
    </row>
    <row r="2" spans="1:10" ht="27.75" customHeight="1">
      <c r="B2" s="52"/>
      <c r="E2" s="2155"/>
      <c r="G2" s="3251"/>
      <c r="H2" s="2156"/>
    </row>
    <row r="3" spans="1:10" ht="21" customHeight="1">
      <c r="B3" s="131" t="s">
        <v>3504</v>
      </c>
    </row>
    <row r="8" spans="1:10">
      <c r="D8" s="183"/>
      <c r="E8" s="183"/>
    </row>
    <row r="9" spans="1:10">
      <c r="E9" s="183"/>
    </row>
    <row r="10" spans="1:10" ht="15" thickBot="1">
      <c r="B10" s="2158"/>
      <c r="E10" s="33"/>
    </row>
    <row r="11" spans="1:10" ht="26.25" customHeight="1" thickBot="1">
      <c r="A11" s="3"/>
      <c r="B11" s="1083" t="s">
        <v>3505</v>
      </c>
      <c r="C11" s="2159"/>
    </row>
    <row r="12" spans="1:10" ht="7.5" customHeight="1" thickBot="1">
      <c r="B12" s="2160"/>
      <c r="C12" s="2158"/>
      <c r="D12" s="2158"/>
      <c r="E12" s="2158"/>
      <c r="F12" s="2158"/>
      <c r="G12" s="2158"/>
      <c r="H12" s="2161"/>
      <c r="I12" s="2158"/>
      <c r="J12" s="2158"/>
    </row>
    <row r="13" spans="1:10">
      <c r="A13" s="3"/>
      <c r="B13" s="4316" t="s">
        <v>3506</v>
      </c>
      <c r="C13" s="4317"/>
      <c r="D13" s="4317"/>
      <c r="E13" s="4317"/>
      <c r="F13" s="4317"/>
      <c r="G13" s="4317"/>
      <c r="H13" s="4317"/>
      <c r="I13" s="4317"/>
      <c r="J13" s="4318"/>
    </row>
    <row r="14" spans="1:10" ht="15" thickBot="1">
      <c r="A14" s="3"/>
      <c r="B14" s="4322"/>
      <c r="C14" s="4323"/>
      <c r="D14" s="4323"/>
      <c r="E14" s="4323"/>
      <c r="F14" s="4323"/>
      <c r="G14" s="4323"/>
      <c r="H14" s="4323"/>
      <c r="I14" s="4323"/>
      <c r="J14" s="4324"/>
    </row>
    <row r="15" spans="1:10" ht="15.75" customHeight="1">
      <c r="A15" s="3"/>
      <c r="B15" s="5109" t="s">
        <v>3507</v>
      </c>
      <c r="C15" s="5110" t="s">
        <v>3508</v>
      </c>
      <c r="D15" s="4317" t="s">
        <v>3509</v>
      </c>
      <c r="E15" s="5111" t="s">
        <v>3510</v>
      </c>
      <c r="F15" s="5111"/>
      <c r="G15" s="4317" t="s">
        <v>3511</v>
      </c>
      <c r="H15" s="4317" t="s">
        <v>1101</v>
      </c>
      <c r="I15" s="4317" t="s">
        <v>320</v>
      </c>
      <c r="J15" s="5096" t="s">
        <v>3512</v>
      </c>
    </row>
    <row r="16" spans="1:10" ht="15.75" customHeight="1" thickBot="1">
      <c r="A16" s="3"/>
      <c r="B16" s="5089"/>
      <c r="C16" s="5091"/>
      <c r="D16" s="5092"/>
      <c r="E16" s="2162" t="s">
        <v>3513</v>
      </c>
      <c r="F16" s="2162" t="s">
        <v>3514</v>
      </c>
      <c r="G16" s="5092"/>
      <c r="H16" s="5092"/>
      <c r="I16" s="5092"/>
      <c r="J16" s="5095"/>
    </row>
    <row r="17" spans="1:10">
      <c r="A17" s="3"/>
      <c r="B17" s="5086" t="s">
        <v>412</v>
      </c>
      <c r="C17" s="5087">
        <v>16</v>
      </c>
      <c r="D17" s="2163" t="s">
        <v>3515</v>
      </c>
      <c r="E17" s="2163" t="s">
        <v>3516</v>
      </c>
      <c r="F17" s="2163" t="s">
        <v>3517</v>
      </c>
      <c r="G17" s="2164" t="s">
        <v>3518</v>
      </c>
      <c r="H17" s="2165">
        <v>98044409</v>
      </c>
      <c r="I17" s="2166" t="s">
        <v>3519</v>
      </c>
      <c r="J17" s="3631">
        <f>+_xlfn.IFNA(VLOOKUP(H17,[2]Hoja1!$A:$C,3,FALSE),"Consultar")</f>
        <v>2287</v>
      </c>
    </row>
    <row r="18" spans="1:10">
      <c r="A18" s="3"/>
      <c r="B18" s="5081"/>
      <c r="C18" s="5084"/>
      <c r="D18" s="2167" t="s">
        <v>3515</v>
      </c>
      <c r="E18" s="2167" t="s">
        <v>3520</v>
      </c>
      <c r="F18" s="2167" t="s">
        <v>3517</v>
      </c>
      <c r="G18" s="2168" t="s">
        <v>3518</v>
      </c>
      <c r="H18" s="2169">
        <v>98044410</v>
      </c>
      <c r="I18" s="2170" t="s">
        <v>3521</v>
      </c>
      <c r="J18" s="3631">
        <f>+_xlfn.IFNA(VLOOKUP(H18,[2]Hoja1!$A:$C,3,FALSE),"Consultar")</f>
        <v>2287</v>
      </c>
    </row>
    <row r="19" spans="1:10">
      <c r="A19" s="3"/>
      <c r="B19" s="5081"/>
      <c r="C19" s="5084"/>
      <c r="D19" s="2167" t="s">
        <v>3515</v>
      </c>
      <c r="E19" s="2167" t="s">
        <v>3520</v>
      </c>
      <c r="F19" s="2167" t="s">
        <v>3517</v>
      </c>
      <c r="G19" s="2167" t="s">
        <v>3518</v>
      </c>
      <c r="H19" s="2171">
        <v>98044428</v>
      </c>
      <c r="I19" s="2167" t="s">
        <v>3522</v>
      </c>
      <c r="J19" s="3631" t="str">
        <f>+_xlfn.IFNA(VLOOKUP(H19,[2]Hoja1!$A:$C,3,FALSE),"Consultar")</f>
        <v>Consultar</v>
      </c>
    </row>
    <row r="20" spans="1:10">
      <c r="A20" s="3"/>
      <c r="B20" s="5081"/>
      <c r="C20" s="5084"/>
      <c r="D20" s="2167" t="s">
        <v>3515</v>
      </c>
      <c r="E20" s="2167" t="s">
        <v>3520</v>
      </c>
      <c r="F20" s="2167" t="s">
        <v>3517</v>
      </c>
      <c r="G20" s="2167" t="s">
        <v>3518</v>
      </c>
      <c r="H20" s="2171">
        <v>98044436</v>
      </c>
      <c r="I20" s="2167" t="s">
        <v>3523</v>
      </c>
      <c r="J20" s="3631">
        <f>+_xlfn.IFNA(VLOOKUP(H20,[2]Hoja1!$A:$C,3,FALSE),"Consultar")</f>
        <v>3244</v>
      </c>
    </row>
    <row r="21" spans="1:10">
      <c r="A21" s="3"/>
      <c r="B21" s="5081"/>
      <c r="C21" s="5084"/>
      <c r="D21" s="2167" t="s">
        <v>3524</v>
      </c>
      <c r="E21" s="2167" t="s">
        <v>3525</v>
      </c>
      <c r="F21" s="2167" t="s">
        <v>3517</v>
      </c>
      <c r="G21" s="2167" t="s">
        <v>3518</v>
      </c>
      <c r="H21" s="2172">
        <v>98044423</v>
      </c>
      <c r="I21" s="2170" t="s">
        <v>3526</v>
      </c>
      <c r="J21" s="3631">
        <f>+_xlfn.IFNA(VLOOKUP(H21,[2]Hoja1!$A:$C,3,FALSE),"Consultar")</f>
        <v>2489</v>
      </c>
    </row>
    <row r="22" spans="1:10">
      <c r="A22" s="3"/>
      <c r="B22" s="5081"/>
      <c r="C22" s="5084"/>
      <c r="D22" s="2167" t="s">
        <v>3524</v>
      </c>
      <c r="E22" s="2167" t="s">
        <v>3525</v>
      </c>
      <c r="F22" s="2167" t="s">
        <v>3517</v>
      </c>
      <c r="G22" s="2167" t="s">
        <v>3518</v>
      </c>
      <c r="H22" s="2171">
        <v>98044431</v>
      </c>
      <c r="I22" s="2167" t="s">
        <v>3527</v>
      </c>
      <c r="J22" s="3631">
        <f>+_xlfn.IFNA(VLOOKUP(H22,[2]Hoja1!$A:$C,3,FALSE),"Consultar")</f>
        <v>3000</v>
      </c>
    </row>
    <row r="23" spans="1:10">
      <c r="A23" s="3"/>
      <c r="B23" s="5081"/>
      <c r="C23" s="5084"/>
      <c r="D23" s="2167" t="s">
        <v>3524</v>
      </c>
      <c r="E23" s="2167" t="s">
        <v>3525</v>
      </c>
      <c r="F23" s="2167" t="s">
        <v>3517</v>
      </c>
      <c r="G23" s="2167" t="s">
        <v>3518</v>
      </c>
      <c r="H23" s="2171">
        <v>98044439</v>
      </c>
      <c r="I23" s="2167" t="s">
        <v>3528</v>
      </c>
      <c r="J23" s="3631">
        <f>+_xlfn.IFNA(VLOOKUP(H23,[2]Hoja1!$A:$C,3,FALSE),"Consultar")</f>
        <v>3446</v>
      </c>
    </row>
    <row r="24" spans="1:10">
      <c r="A24" s="3"/>
      <c r="B24" s="5081"/>
      <c r="C24" s="5084"/>
      <c r="D24" s="2173" t="s">
        <v>3529</v>
      </c>
      <c r="E24" s="2173" t="s">
        <v>3525</v>
      </c>
      <c r="F24" s="2173" t="s">
        <v>3517</v>
      </c>
      <c r="G24" s="2173" t="s">
        <v>3518</v>
      </c>
      <c r="H24" s="2174">
        <v>98044426</v>
      </c>
      <c r="I24" s="2175" t="s">
        <v>3530</v>
      </c>
      <c r="J24" s="1228">
        <f>+_xlfn.IFNA(VLOOKUP(H24,[2]Hoja1!$A:$C,3,FALSE),"Consultar")</f>
        <v>2623</v>
      </c>
    </row>
    <row r="25" spans="1:10">
      <c r="A25" s="3"/>
      <c r="B25" s="5081"/>
      <c r="C25" s="5084"/>
      <c r="D25" s="2176" t="s">
        <v>3529</v>
      </c>
      <c r="E25" s="2176" t="s">
        <v>3525</v>
      </c>
      <c r="F25" s="2176" t="s">
        <v>3517</v>
      </c>
      <c r="G25" s="2176" t="s">
        <v>3518</v>
      </c>
      <c r="H25" s="2177">
        <v>98044434</v>
      </c>
      <c r="I25" s="2176" t="s">
        <v>3531</v>
      </c>
      <c r="J25" s="3631">
        <f>+_xlfn.IFNA(VLOOKUP(H25,[2]Hoja1!$A:$C,3,FALSE),"Consultar")</f>
        <v>3134</v>
      </c>
    </row>
    <row r="26" spans="1:10" ht="15" thickBot="1">
      <c r="A26" s="3"/>
      <c r="B26" s="5082"/>
      <c r="C26" s="5085"/>
      <c r="D26" s="2178" t="s">
        <v>3529</v>
      </c>
      <c r="E26" s="2178" t="s">
        <v>3525</v>
      </c>
      <c r="F26" s="2178" t="s">
        <v>3517</v>
      </c>
      <c r="G26" s="2178" t="s">
        <v>3518</v>
      </c>
      <c r="H26" s="2179">
        <v>98044442</v>
      </c>
      <c r="I26" s="2178" t="s">
        <v>3532</v>
      </c>
      <c r="J26" s="1267">
        <f>+_xlfn.IFNA(VLOOKUP(H26,[2]Hoja1!$A:$C,3,FALSE),"Consultar")</f>
        <v>3580</v>
      </c>
    </row>
    <row r="27" spans="1:10">
      <c r="A27" s="3"/>
      <c r="B27" s="2180"/>
      <c r="C27" s="2181"/>
      <c r="D27" s="2182" t="s">
        <v>3533</v>
      </c>
      <c r="E27" s="2182" t="s">
        <v>3525</v>
      </c>
      <c r="F27" s="2182" t="s">
        <v>3533</v>
      </c>
      <c r="G27" s="2183" t="s">
        <v>3534</v>
      </c>
      <c r="H27" s="2184">
        <v>98178838</v>
      </c>
      <c r="I27" s="2185" t="s">
        <v>3535</v>
      </c>
      <c r="J27" s="3631">
        <f>+_xlfn.IFNA(VLOOKUP(H27,[2]Hoja1!$A:$C,3,FALSE),"Consultar")</f>
        <v>3330</v>
      </c>
    </row>
    <row r="28" spans="1:10" ht="15" thickBot="1">
      <c r="A28" s="3"/>
      <c r="B28" s="2190"/>
      <c r="C28" s="2191"/>
      <c r="D28" s="2192" t="s">
        <v>3533</v>
      </c>
      <c r="E28" s="2192" t="s">
        <v>3525</v>
      </c>
      <c r="F28" s="2192" t="s">
        <v>3533</v>
      </c>
      <c r="G28" s="2193" t="s">
        <v>3534</v>
      </c>
      <c r="H28" s="2194">
        <v>98178840</v>
      </c>
      <c r="I28" s="2195" t="s">
        <v>3536</v>
      </c>
      <c r="J28" s="908">
        <f>+_xlfn.IFNA(VLOOKUP(H28,[2]Hoja1!$A:$C,3,FALSE),"Consultar")</f>
        <v>4288</v>
      </c>
    </row>
    <row r="29" spans="1:10">
      <c r="A29" s="3"/>
      <c r="B29" s="5097">
        <v>12</v>
      </c>
      <c r="C29" s="5087">
        <v>10</v>
      </c>
      <c r="D29" s="2196" t="s">
        <v>3515</v>
      </c>
      <c r="E29" s="2196" t="s">
        <v>3516</v>
      </c>
      <c r="F29" s="2196" t="s">
        <v>3517</v>
      </c>
      <c r="G29" s="2197" t="s">
        <v>3537</v>
      </c>
      <c r="H29" s="2198">
        <v>98044443</v>
      </c>
      <c r="I29" s="2166" t="s">
        <v>3538</v>
      </c>
      <c r="J29" s="3631">
        <f>+_xlfn.IFNA(VLOOKUP(H29,[2]Hoja1!$A:$C,3,FALSE),"Consultar")</f>
        <v>2603</v>
      </c>
    </row>
    <row r="30" spans="1:10">
      <c r="A30" s="3"/>
      <c r="B30" s="5098"/>
      <c r="C30" s="5084"/>
      <c r="D30" s="2176" t="s">
        <v>3515</v>
      </c>
      <c r="E30" s="2176" t="s">
        <v>3520</v>
      </c>
      <c r="F30" s="2176" t="s">
        <v>3517</v>
      </c>
      <c r="G30" s="2199" t="s">
        <v>3537</v>
      </c>
      <c r="H30" s="2200">
        <v>98044444</v>
      </c>
      <c r="I30" s="2188" t="s">
        <v>3539</v>
      </c>
      <c r="J30" s="3631">
        <f>+_xlfn.IFNA(VLOOKUP(H30,[2]Hoja1!$A:$C,3,FALSE),"Consultar")</f>
        <v>2603</v>
      </c>
    </row>
    <row r="31" spans="1:10">
      <c r="A31" s="3"/>
      <c r="B31" s="5098"/>
      <c r="C31" s="5084"/>
      <c r="D31" s="2176" t="s">
        <v>3515</v>
      </c>
      <c r="E31" s="2176" t="s">
        <v>3520</v>
      </c>
      <c r="F31" s="2186" t="s">
        <v>3517</v>
      </c>
      <c r="G31" s="2186" t="s">
        <v>3537</v>
      </c>
      <c r="H31" s="2177">
        <v>98044452</v>
      </c>
      <c r="I31" s="2176" t="s">
        <v>3540</v>
      </c>
      <c r="J31" s="3631" t="str">
        <f>+_xlfn.IFNA(VLOOKUP(H31,[2]Hoja1!$A:$C,3,FALSE),"Consultar")</f>
        <v>Consultar</v>
      </c>
    </row>
    <row r="32" spans="1:10">
      <c r="A32" s="3"/>
      <c r="B32" s="5098"/>
      <c r="C32" s="5084"/>
      <c r="D32" s="2176" t="s">
        <v>3515</v>
      </c>
      <c r="E32" s="2176" t="s">
        <v>3520</v>
      </c>
      <c r="F32" s="2186" t="s">
        <v>3517</v>
      </c>
      <c r="G32" s="2186" t="s">
        <v>3537</v>
      </c>
      <c r="H32" s="2177">
        <v>98044460</v>
      </c>
      <c r="I32" s="2176" t="s">
        <v>3541</v>
      </c>
      <c r="J32" s="3631" t="str">
        <f>+_xlfn.IFNA(VLOOKUP(H32,[2]Hoja1!$A:$C,3,FALSE),"Consultar")</f>
        <v>Consultar</v>
      </c>
    </row>
    <row r="33" spans="1:10">
      <c r="A33" s="3"/>
      <c r="B33" s="5098"/>
      <c r="C33" s="5084"/>
      <c r="D33" s="1804" t="s">
        <v>3524</v>
      </c>
      <c r="E33" s="1804" t="s">
        <v>3525</v>
      </c>
      <c r="F33" s="1804" t="s">
        <v>3517</v>
      </c>
      <c r="G33" s="1804" t="s">
        <v>3537</v>
      </c>
      <c r="H33" s="2174">
        <v>98044447</v>
      </c>
      <c r="I33" s="2175" t="s">
        <v>3542</v>
      </c>
      <c r="J33" s="1228">
        <f>+_xlfn.IFNA(VLOOKUP(H33,[2]Hoja1!$A:$C,3,FALSE),"Consultar")</f>
        <v>2805</v>
      </c>
    </row>
    <row r="34" spans="1:10">
      <c r="A34" s="3"/>
      <c r="B34" s="5098"/>
      <c r="C34" s="5084"/>
      <c r="D34" s="2167" t="s">
        <v>3524</v>
      </c>
      <c r="E34" s="2167" t="s">
        <v>3525</v>
      </c>
      <c r="F34" s="2167" t="s">
        <v>3517</v>
      </c>
      <c r="G34" s="2167" t="s">
        <v>3537</v>
      </c>
      <c r="H34" s="2171">
        <v>98044455</v>
      </c>
      <c r="I34" s="2167" t="s">
        <v>3543</v>
      </c>
      <c r="J34" s="3631" t="str">
        <f>+_xlfn.IFNA(VLOOKUP(H34,[2]Hoja1!$A:$C,3,FALSE),"Consultar")</f>
        <v>Consultar</v>
      </c>
    </row>
    <row r="35" spans="1:10">
      <c r="A35" s="3"/>
      <c r="B35" s="5098"/>
      <c r="C35" s="5084"/>
      <c r="D35" s="2173" t="s">
        <v>3524</v>
      </c>
      <c r="E35" s="2173" t="s">
        <v>3525</v>
      </c>
      <c r="F35" s="2173" t="s">
        <v>3517</v>
      </c>
      <c r="G35" s="2173" t="s">
        <v>3537</v>
      </c>
      <c r="H35" s="2201">
        <v>98044463</v>
      </c>
      <c r="I35" s="2173" t="s">
        <v>3544</v>
      </c>
      <c r="J35" s="1228">
        <f>+_xlfn.IFNA(VLOOKUP(H35,[2]Hoja1!$A:$C,3,FALSE),"Consultar")</f>
        <v>3762</v>
      </c>
    </row>
    <row r="36" spans="1:10">
      <c r="A36" s="3"/>
      <c r="B36" s="5098"/>
      <c r="C36" s="5084"/>
      <c r="D36" s="2173" t="s">
        <v>3529</v>
      </c>
      <c r="E36" s="2173" t="s">
        <v>3525</v>
      </c>
      <c r="F36" s="2173" t="s">
        <v>3517</v>
      </c>
      <c r="G36" s="2173" t="s">
        <v>3537</v>
      </c>
      <c r="H36" s="2201">
        <v>98044450</v>
      </c>
      <c r="I36" s="2175" t="s">
        <v>3545</v>
      </c>
      <c r="J36" s="1228">
        <f>+_xlfn.IFNA(VLOOKUP(H36,[2]Hoja1!$A:$C,3,FALSE),"Consultar")</f>
        <v>2939</v>
      </c>
    </row>
    <row r="37" spans="1:10">
      <c r="A37" s="3"/>
      <c r="B37" s="5098"/>
      <c r="C37" s="5084"/>
      <c r="D37" s="2176" t="s">
        <v>3529</v>
      </c>
      <c r="E37" s="2176" t="s">
        <v>3525</v>
      </c>
      <c r="F37" s="2186" t="s">
        <v>3517</v>
      </c>
      <c r="G37" s="2186" t="s">
        <v>3537</v>
      </c>
      <c r="H37" s="2177">
        <v>98044458</v>
      </c>
      <c r="I37" s="2176" t="s">
        <v>3546</v>
      </c>
      <c r="J37" s="3631" t="str">
        <f>+_xlfn.IFNA(VLOOKUP(H37,[2]Hoja1!$A:$C,3,FALSE),"Consultar")</f>
        <v>Consultar</v>
      </c>
    </row>
    <row r="38" spans="1:10">
      <c r="A38" s="3"/>
      <c r="B38" s="5098"/>
      <c r="C38" s="5084"/>
      <c r="D38" s="2167" t="s">
        <v>3529</v>
      </c>
      <c r="E38" s="2167" t="s">
        <v>3525</v>
      </c>
      <c r="F38" s="1792" t="s">
        <v>3517</v>
      </c>
      <c r="G38" s="1792" t="s">
        <v>3537</v>
      </c>
      <c r="H38" s="2171">
        <v>98044466</v>
      </c>
      <c r="I38" s="2167" t="s">
        <v>3547</v>
      </c>
      <c r="J38" s="3631">
        <f>+_xlfn.IFNA(VLOOKUP(H38,[2]Hoja1!$A:$C,3,FALSE),"Consultar")</f>
        <v>3895</v>
      </c>
    </row>
    <row r="39" spans="1:10" ht="15" thickBot="1">
      <c r="A39" s="3"/>
      <c r="B39" s="5098"/>
      <c r="C39" s="5084"/>
      <c r="D39" s="2176" t="s">
        <v>3533</v>
      </c>
      <c r="E39" s="2176" t="s">
        <v>3525</v>
      </c>
      <c r="F39" s="2176" t="s">
        <v>3533</v>
      </c>
      <c r="G39" s="2187" t="s">
        <v>3534</v>
      </c>
      <c r="H39" s="2177">
        <v>98178842</v>
      </c>
      <c r="I39" s="2188" t="s">
        <v>3548</v>
      </c>
      <c r="J39" s="908" t="str">
        <f>+_xlfn.IFNA(VLOOKUP(H39,[2]Hoja1!$A:$C,3,FALSE),"Consultar")</f>
        <v>Consultar</v>
      </c>
    </row>
    <row r="40" spans="1:10">
      <c r="A40" s="3"/>
      <c r="B40" s="5100">
        <v>17</v>
      </c>
      <c r="C40" s="5103">
        <v>7</v>
      </c>
      <c r="D40" s="2196" t="s">
        <v>3515</v>
      </c>
      <c r="E40" s="2196" t="s">
        <v>3516</v>
      </c>
      <c r="F40" s="2196" t="s">
        <v>3517</v>
      </c>
      <c r="G40" s="2197" t="s">
        <v>3537</v>
      </c>
      <c r="H40" s="2198">
        <v>98044467</v>
      </c>
      <c r="I40" s="2166" t="s">
        <v>3549</v>
      </c>
      <c r="J40" s="3631" t="str">
        <f>+_xlfn.IFNA(VLOOKUP(H40,[2]Hoja1!$A:$C,3,FALSE),"Consultar")</f>
        <v>Consultar</v>
      </c>
    </row>
    <row r="41" spans="1:10">
      <c r="A41" s="3"/>
      <c r="B41" s="5101"/>
      <c r="C41" s="5104"/>
      <c r="D41" s="2176" t="s">
        <v>3515</v>
      </c>
      <c r="E41" s="2176" t="s">
        <v>3520</v>
      </c>
      <c r="F41" s="2176" t="s">
        <v>3517</v>
      </c>
      <c r="G41" s="2199" t="s">
        <v>3550</v>
      </c>
      <c r="H41" s="2200">
        <v>98044468</v>
      </c>
      <c r="I41" s="2188" t="s">
        <v>3551</v>
      </c>
      <c r="J41" s="3631">
        <f>+_xlfn.IFNA(VLOOKUP(H41,[2]Hoja1!$A:$C,3,FALSE),"Consultar")</f>
        <v>2603</v>
      </c>
    </row>
    <row r="42" spans="1:10">
      <c r="A42" s="3"/>
      <c r="B42" s="5101"/>
      <c r="C42" s="5104"/>
      <c r="D42" s="2176" t="s">
        <v>3515</v>
      </c>
      <c r="E42" s="2176" t="s">
        <v>3520</v>
      </c>
      <c r="F42" s="2176" t="s">
        <v>3517</v>
      </c>
      <c r="G42" s="2199" t="s">
        <v>3550</v>
      </c>
      <c r="H42" s="2177">
        <v>98044484</v>
      </c>
      <c r="I42" s="2176" t="s">
        <v>3552</v>
      </c>
      <c r="J42" s="3631" t="str">
        <f>+_xlfn.IFNA(VLOOKUP(H42,[2]Hoja1!$A:$C,3,FALSE),"Consultar")</f>
        <v>Consultar</v>
      </c>
    </row>
    <row r="43" spans="1:10">
      <c r="A43" s="3"/>
      <c r="B43" s="5101"/>
      <c r="C43" s="5104"/>
      <c r="D43" s="2167" t="s">
        <v>3524</v>
      </c>
      <c r="E43" s="2167" t="s">
        <v>3525</v>
      </c>
      <c r="F43" s="2167" t="s">
        <v>3517</v>
      </c>
      <c r="G43" s="2202" t="s">
        <v>3537</v>
      </c>
      <c r="H43" s="2169">
        <v>98044471</v>
      </c>
      <c r="I43" s="2170" t="s">
        <v>3553</v>
      </c>
      <c r="J43" s="3631">
        <f>+_xlfn.IFNA(VLOOKUP(H43,[2]Hoja1!$A:$C,3,FALSE),"Consultar")</f>
        <v>2805</v>
      </c>
    </row>
    <row r="44" spans="1:10">
      <c r="A44" s="3"/>
      <c r="B44" s="5101"/>
      <c r="C44" s="5104"/>
      <c r="D44" s="2167" t="s">
        <v>3524</v>
      </c>
      <c r="E44" s="2167" t="s">
        <v>3525</v>
      </c>
      <c r="F44" s="2167" t="s">
        <v>3517</v>
      </c>
      <c r="G44" s="2168" t="s">
        <v>3550</v>
      </c>
      <c r="H44" s="2171">
        <v>98044479</v>
      </c>
      <c r="I44" s="2167" t="s">
        <v>3554</v>
      </c>
      <c r="J44" s="3631">
        <f>+_xlfn.IFNA(VLOOKUP(H44,[2]Hoja1!$A:$C,3,FALSE),"Consultar")</f>
        <v>3316</v>
      </c>
    </row>
    <row r="45" spans="1:10">
      <c r="A45" s="3"/>
      <c r="B45" s="5101"/>
      <c r="C45" s="5104"/>
      <c r="D45" s="2167" t="s">
        <v>3524</v>
      </c>
      <c r="E45" s="2167" t="s">
        <v>3525</v>
      </c>
      <c r="F45" s="2167" t="s">
        <v>3517</v>
      </c>
      <c r="G45" s="2168" t="s">
        <v>3550</v>
      </c>
      <c r="H45" s="2171">
        <v>98044487</v>
      </c>
      <c r="I45" s="2167" t="s">
        <v>3555</v>
      </c>
      <c r="J45" s="3631">
        <f>+_xlfn.IFNA(VLOOKUP(H45,[2]Hoja1!$A:$C,3,FALSE),"Consultar")</f>
        <v>3762</v>
      </c>
    </row>
    <row r="46" spans="1:10">
      <c r="A46" s="3"/>
      <c r="B46" s="5101"/>
      <c r="C46" s="5104"/>
      <c r="D46" s="2173" t="s">
        <v>3529</v>
      </c>
      <c r="E46" s="2173" t="s">
        <v>3525</v>
      </c>
      <c r="F46" s="2173" t="s">
        <v>3517</v>
      </c>
      <c r="G46" s="2173" t="s">
        <v>3550</v>
      </c>
      <c r="H46" s="2174">
        <v>98044474</v>
      </c>
      <c r="I46" s="2175" t="s">
        <v>3556</v>
      </c>
      <c r="J46" s="1228">
        <f>+_xlfn.IFNA(VLOOKUP(H46,[2]Hoja1!$A:$C,3,FALSE),"Consultar")</f>
        <v>2939</v>
      </c>
    </row>
    <row r="47" spans="1:10">
      <c r="A47" s="3"/>
      <c r="B47" s="5101"/>
      <c r="C47" s="5104"/>
      <c r="D47" s="2176" t="s">
        <v>3529</v>
      </c>
      <c r="E47" s="2176" t="s">
        <v>3525</v>
      </c>
      <c r="F47" s="2176" t="s">
        <v>3517</v>
      </c>
      <c r="G47" s="2199" t="s">
        <v>3550</v>
      </c>
      <c r="H47" s="2177">
        <v>98044482</v>
      </c>
      <c r="I47" s="2176" t="s">
        <v>3557</v>
      </c>
      <c r="J47" s="3631" t="str">
        <f>+_xlfn.IFNA(VLOOKUP(H47,[2]Hoja1!$A:$C,3,FALSE),"Consultar")</f>
        <v>Consultar</v>
      </c>
    </row>
    <row r="48" spans="1:10">
      <c r="A48" s="3"/>
      <c r="B48" s="5101"/>
      <c r="C48" s="5104"/>
      <c r="D48" s="2173" t="s">
        <v>3529</v>
      </c>
      <c r="E48" s="2173" t="s">
        <v>3525</v>
      </c>
      <c r="F48" s="2173" t="s">
        <v>3517</v>
      </c>
      <c r="G48" s="2203" t="s">
        <v>3550</v>
      </c>
      <c r="H48" s="2201">
        <v>98044490</v>
      </c>
      <c r="I48" s="2173" t="s">
        <v>3558</v>
      </c>
      <c r="J48" s="1228">
        <f>+_xlfn.IFNA(VLOOKUP(H48,[2]Hoja1!$A:$C,3,FALSE),"Consultar")</f>
        <v>3895</v>
      </c>
    </row>
    <row r="49" spans="1:10">
      <c r="A49" s="3"/>
      <c r="B49" s="5101"/>
      <c r="C49" s="5104"/>
      <c r="D49" s="2176" t="s">
        <v>3533</v>
      </c>
      <c r="E49" s="2176" t="s">
        <v>3525</v>
      </c>
      <c r="F49" s="2176" t="s">
        <v>3533</v>
      </c>
      <c r="G49" s="2187" t="s">
        <v>3534</v>
      </c>
      <c r="H49" s="2177">
        <v>98148553</v>
      </c>
      <c r="I49" s="2188" t="s">
        <v>3559</v>
      </c>
      <c r="J49" s="3631">
        <f>+_xlfn.IFNA(VLOOKUP(H49,[2]Hoja1!$A:$C,3,FALSE),"Consultar")</f>
        <v>3618</v>
      </c>
    </row>
    <row r="50" spans="1:10">
      <c r="A50" s="3"/>
      <c r="B50" s="5101"/>
      <c r="C50" s="5104"/>
      <c r="D50" s="2176" t="s">
        <v>3533</v>
      </c>
      <c r="E50" s="2176" t="s">
        <v>3525</v>
      </c>
      <c r="F50" s="2176" t="s">
        <v>3533</v>
      </c>
      <c r="G50" s="2187" t="s">
        <v>3534</v>
      </c>
      <c r="H50" s="2177">
        <v>98178847</v>
      </c>
      <c r="I50" s="2188" t="s">
        <v>3560</v>
      </c>
      <c r="J50" s="3631" t="str">
        <f>+_xlfn.IFNA(VLOOKUP(H50,[2]Hoja1!$A:$C,3,FALSE),"Consultar")</f>
        <v>Consultar</v>
      </c>
    </row>
    <row r="51" spans="1:10" ht="15" thickBot="1">
      <c r="A51" s="3"/>
      <c r="B51" s="5102"/>
      <c r="C51" s="5105"/>
      <c r="D51" s="2204" t="s">
        <v>3533</v>
      </c>
      <c r="E51" s="2204" t="s">
        <v>3525</v>
      </c>
      <c r="F51" s="2204" t="s">
        <v>3533</v>
      </c>
      <c r="G51" s="2205" t="s">
        <v>3534</v>
      </c>
      <c r="H51" s="2206">
        <v>98178848</v>
      </c>
      <c r="I51" s="2207" t="s">
        <v>3561</v>
      </c>
      <c r="J51" s="908">
        <f>+_xlfn.IFNA(VLOOKUP(H51,[2]Hoja1!$A:$C,3,FALSE),"Consultar")</f>
        <v>4574</v>
      </c>
    </row>
    <row r="52" spans="1:10">
      <c r="A52" s="3"/>
      <c r="B52" s="5106" t="s">
        <v>761</v>
      </c>
      <c r="C52" s="5103">
        <v>4</v>
      </c>
      <c r="D52" s="2196" t="s">
        <v>3515</v>
      </c>
      <c r="E52" s="2196" t="s">
        <v>3516</v>
      </c>
      <c r="F52" s="2196" t="s">
        <v>3517</v>
      </c>
      <c r="G52" s="2197" t="s">
        <v>3537</v>
      </c>
      <c r="H52" s="2198">
        <v>98044491</v>
      </c>
      <c r="I52" s="2166" t="s">
        <v>3562</v>
      </c>
      <c r="J52" s="3631">
        <f>+_xlfn.IFNA(VLOOKUP(H52,[2]Hoja1!$A:$C,3,FALSE),"Consultar")</f>
        <v>2842</v>
      </c>
    </row>
    <row r="53" spans="1:10">
      <c r="A53" s="3"/>
      <c r="B53" s="5107"/>
      <c r="C53" s="5104"/>
      <c r="D53" s="2167" t="s">
        <v>3515</v>
      </c>
      <c r="E53" s="2167" t="s">
        <v>3520</v>
      </c>
      <c r="F53" s="2167" t="s">
        <v>3517</v>
      </c>
      <c r="G53" s="2168" t="s">
        <v>3550</v>
      </c>
      <c r="H53" s="2169">
        <v>98044492</v>
      </c>
      <c r="I53" s="2170" t="s">
        <v>3563</v>
      </c>
      <c r="J53" s="3631">
        <f>+_xlfn.IFNA(VLOOKUP(H53,[2]Hoja1!$A:$C,3,FALSE),"Consultar")</f>
        <v>2842</v>
      </c>
    </row>
    <row r="54" spans="1:10">
      <c r="A54" s="3"/>
      <c r="B54" s="5107"/>
      <c r="C54" s="5104"/>
      <c r="D54" s="2167" t="s">
        <v>3515</v>
      </c>
      <c r="E54" s="2167" t="s">
        <v>3520</v>
      </c>
      <c r="F54" s="2167" t="s">
        <v>3517</v>
      </c>
      <c r="G54" s="2168" t="s">
        <v>3537</v>
      </c>
      <c r="H54" s="2171">
        <v>98044508</v>
      </c>
      <c r="I54" s="2167" t="s">
        <v>3564</v>
      </c>
      <c r="J54" s="3631">
        <f>+_xlfn.IFNA(VLOOKUP(H54,[2]Hoja1!$A:$C,3,FALSE),"Consultar")</f>
        <v>3799</v>
      </c>
    </row>
    <row r="55" spans="1:10">
      <c r="A55" s="3"/>
      <c r="B55" s="5107"/>
      <c r="C55" s="5104"/>
      <c r="D55" s="1792" t="s">
        <v>3524</v>
      </c>
      <c r="E55" s="2167" t="s">
        <v>3525</v>
      </c>
      <c r="F55" s="2167" t="s">
        <v>3517</v>
      </c>
      <c r="G55" s="2202" t="s">
        <v>3537</v>
      </c>
      <c r="H55" s="2169">
        <v>98044495</v>
      </c>
      <c r="I55" s="2170" t="s">
        <v>3565</v>
      </c>
      <c r="J55" s="3631">
        <f>+_xlfn.IFNA(VLOOKUP(H55,[2]Hoja1!$A:$C,3,FALSE),"Consultar")</f>
        <v>3043</v>
      </c>
    </row>
    <row r="56" spans="1:10">
      <c r="A56" s="3"/>
      <c r="B56" s="5107"/>
      <c r="C56" s="5104"/>
      <c r="D56" s="2167" t="s">
        <v>3524</v>
      </c>
      <c r="E56" s="2167" t="s">
        <v>3525</v>
      </c>
      <c r="F56" s="2167" t="s">
        <v>3517</v>
      </c>
      <c r="G56" s="2167" t="s">
        <v>3537</v>
      </c>
      <c r="H56" s="2171">
        <v>98044503</v>
      </c>
      <c r="I56" s="2167" t="s">
        <v>3566</v>
      </c>
      <c r="J56" s="3631" t="str">
        <f>+_xlfn.IFNA(VLOOKUP(H56,[2]Hoja1!$A:$C,3,FALSE),"Consultar")</f>
        <v>Consultar</v>
      </c>
    </row>
    <row r="57" spans="1:10">
      <c r="A57" s="3"/>
      <c r="B57" s="5107"/>
      <c r="C57" s="5104"/>
      <c r="D57" s="2167" t="s">
        <v>3524</v>
      </c>
      <c r="E57" s="2167" t="s">
        <v>3525</v>
      </c>
      <c r="F57" s="2167" t="s">
        <v>3517</v>
      </c>
      <c r="G57" s="2167" t="s">
        <v>3537</v>
      </c>
      <c r="H57" s="2171">
        <v>98044511</v>
      </c>
      <c r="I57" s="2167" t="s">
        <v>3567</v>
      </c>
      <c r="J57" s="3631">
        <f>+_xlfn.IFNA(VLOOKUP(H57,[2]Hoja1!$A:$C,3,FALSE),"Consultar")</f>
        <v>4001</v>
      </c>
    </row>
    <row r="58" spans="1:10">
      <c r="A58" s="3"/>
      <c r="B58" s="5107"/>
      <c r="C58" s="5104"/>
      <c r="D58" s="2173" t="s">
        <v>3529</v>
      </c>
      <c r="E58" s="2173" t="s">
        <v>3525</v>
      </c>
      <c r="F58" s="2173" t="s">
        <v>3517</v>
      </c>
      <c r="G58" s="2173" t="s">
        <v>3537</v>
      </c>
      <c r="H58" s="2174">
        <v>98044498</v>
      </c>
      <c r="I58" s="2175" t="s">
        <v>3568</v>
      </c>
      <c r="J58" s="1228">
        <f>+_xlfn.IFNA(VLOOKUP(H58,[2]Hoja1!$A:$C,3,FALSE),"Consultar")</f>
        <v>3177</v>
      </c>
    </row>
    <row r="59" spans="1:10">
      <c r="A59" s="3"/>
      <c r="B59" s="5107"/>
      <c r="C59" s="5104"/>
      <c r="D59" s="2176" t="s">
        <v>3529</v>
      </c>
      <c r="E59" s="2176" t="s">
        <v>3525</v>
      </c>
      <c r="F59" s="2176" t="s">
        <v>3517</v>
      </c>
      <c r="G59" s="2176" t="s">
        <v>3537</v>
      </c>
      <c r="H59" s="2177">
        <v>98044506</v>
      </c>
      <c r="I59" s="2176" t="s">
        <v>3569</v>
      </c>
      <c r="J59" s="3631" t="str">
        <f>+_xlfn.IFNA(VLOOKUP(H59,[2]Hoja1!$A:$C,3,FALSE),"Consultar")</f>
        <v>Consultar</v>
      </c>
    </row>
    <row r="60" spans="1:10">
      <c r="A60" s="3"/>
      <c r="B60" s="5107"/>
      <c r="C60" s="5104"/>
      <c r="D60" s="2173" t="s">
        <v>3529</v>
      </c>
      <c r="E60" s="2173" t="s">
        <v>3525</v>
      </c>
      <c r="F60" s="2173" t="s">
        <v>3517</v>
      </c>
      <c r="G60" s="2173" t="s">
        <v>3537</v>
      </c>
      <c r="H60" s="2201">
        <v>98044514</v>
      </c>
      <c r="I60" s="2173" t="s">
        <v>3570</v>
      </c>
      <c r="J60" s="1228">
        <f>+_xlfn.IFNA(VLOOKUP(H60,[2]Hoja1!$A:$C,3,FALSE),"Consultar")</f>
        <v>4134</v>
      </c>
    </row>
    <row r="61" spans="1:10">
      <c r="A61" s="3"/>
      <c r="B61" s="5107"/>
      <c r="C61" s="5104"/>
      <c r="D61" s="2176" t="s">
        <v>3571</v>
      </c>
      <c r="E61" s="2176" t="s">
        <v>3525</v>
      </c>
      <c r="F61" s="2176" t="s">
        <v>3572</v>
      </c>
      <c r="G61" s="2199" t="s">
        <v>3573</v>
      </c>
      <c r="H61" s="2200">
        <v>98151680</v>
      </c>
      <c r="I61" s="2188" t="s">
        <v>3574</v>
      </c>
      <c r="J61" s="3631">
        <f>+_xlfn.IFNA(VLOOKUP(H61,[2]Hoja1!$A:$C,3,FALSE),"Consultar")</f>
        <v>3856</v>
      </c>
    </row>
    <row r="62" spans="1:10" ht="15" thickBot="1">
      <c r="A62" s="3"/>
      <c r="B62" s="5108"/>
      <c r="C62" s="5105"/>
      <c r="D62" s="2208" t="s">
        <v>3533</v>
      </c>
      <c r="E62" s="2208" t="s">
        <v>3525</v>
      </c>
      <c r="F62" s="2208" t="s">
        <v>3533</v>
      </c>
      <c r="G62" s="2209" t="s">
        <v>3534</v>
      </c>
      <c r="H62" s="2210">
        <v>98423078</v>
      </c>
      <c r="I62" s="2211" t="s">
        <v>3575</v>
      </c>
      <c r="J62" s="908">
        <f>+_xlfn.IFNA(VLOOKUP(H62,[2]Hoja1!$A:$C,3,FALSE),"Consultar")</f>
        <v>4814</v>
      </c>
    </row>
    <row r="63" spans="1:10">
      <c r="B63" s="683"/>
      <c r="C63" s="683"/>
      <c r="D63" s="761"/>
      <c r="E63" s="761"/>
      <c r="F63" s="761"/>
      <c r="G63" s="761"/>
      <c r="H63" s="2212"/>
      <c r="I63" s="761"/>
      <c r="J63" s="2213"/>
    </row>
    <row r="64" spans="1:10">
      <c r="B64" s="2214" t="s">
        <v>3576</v>
      </c>
      <c r="C64" s="683"/>
      <c r="D64" s="761"/>
      <c r="E64" s="761"/>
      <c r="F64" s="761"/>
      <c r="G64" s="761"/>
      <c r="H64" s="2212"/>
      <c r="I64" s="761"/>
      <c r="J64" s="761"/>
    </row>
    <row r="65" spans="1:10">
      <c r="B65" s="2214" t="s">
        <v>3577</v>
      </c>
      <c r="C65" s="683"/>
      <c r="D65" s="761"/>
      <c r="E65" s="761"/>
      <c r="F65" s="761"/>
      <c r="G65" s="761"/>
      <c r="H65" s="2212"/>
      <c r="I65" s="761"/>
      <c r="J65" s="761"/>
    </row>
    <row r="66" spans="1:10">
      <c r="B66" s="2214" t="s">
        <v>3578</v>
      </c>
      <c r="C66" s="683"/>
      <c r="D66" s="761"/>
      <c r="E66" s="761"/>
      <c r="F66" s="761"/>
      <c r="G66" s="761"/>
      <c r="H66" s="2212"/>
      <c r="I66" s="761"/>
      <c r="J66" s="761"/>
    </row>
    <row r="67" spans="1:10" ht="5.25" customHeight="1">
      <c r="B67" s="2215"/>
      <c r="C67" s="683"/>
      <c r="D67" s="761"/>
      <c r="E67" s="761"/>
      <c r="F67" s="761"/>
      <c r="G67" s="761"/>
      <c r="H67" s="2212"/>
      <c r="I67" s="761"/>
      <c r="J67" s="761"/>
    </row>
    <row r="68" spans="1:10">
      <c r="B68" s="2216" t="s">
        <v>3579</v>
      </c>
      <c r="C68" s="761"/>
      <c r="D68" s="761"/>
      <c r="E68" s="761"/>
      <c r="F68" s="761"/>
      <c r="G68" s="761"/>
      <c r="H68" s="2212"/>
      <c r="I68" s="761"/>
      <c r="J68" s="761"/>
    </row>
    <row r="69" spans="1:10">
      <c r="B69" s="2217"/>
      <c r="C69" s="683"/>
      <c r="D69" s="761"/>
      <c r="E69" s="761"/>
      <c r="F69" s="761"/>
      <c r="G69" s="761"/>
      <c r="H69" s="2212"/>
      <c r="I69" s="761"/>
      <c r="J69" s="761"/>
    </row>
    <row r="70" spans="1:10" ht="13.5" customHeight="1" thickBot="1">
      <c r="B70" s="2218"/>
      <c r="C70" s="2218"/>
      <c r="D70" s="2218"/>
      <c r="E70" s="2218"/>
      <c r="F70" s="2218"/>
      <c r="G70" s="2218"/>
      <c r="H70" s="2219"/>
      <c r="I70" s="2218"/>
      <c r="J70" s="2218"/>
    </row>
    <row r="71" spans="1:10">
      <c r="A71" s="3"/>
      <c r="B71" s="4316" t="s">
        <v>3580</v>
      </c>
      <c r="C71" s="4317"/>
      <c r="D71" s="4317"/>
      <c r="E71" s="4317"/>
      <c r="F71" s="4317"/>
      <c r="G71" s="4317"/>
      <c r="H71" s="4317"/>
      <c r="I71" s="4317"/>
      <c r="J71" s="4318"/>
    </row>
    <row r="72" spans="1:10" ht="15" thickBot="1">
      <c r="A72" s="3"/>
      <c r="B72" s="4322"/>
      <c r="C72" s="4323"/>
      <c r="D72" s="4323"/>
      <c r="E72" s="4323"/>
      <c r="F72" s="4323"/>
      <c r="G72" s="4323"/>
      <c r="H72" s="4323"/>
      <c r="I72" s="4323"/>
      <c r="J72" s="4324"/>
    </row>
    <row r="73" spans="1:10">
      <c r="A73" s="3"/>
      <c r="B73" s="5109" t="s">
        <v>3507</v>
      </c>
      <c r="C73" s="5110" t="s">
        <v>3508</v>
      </c>
      <c r="D73" s="4317" t="s">
        <v>3509</v>
      </c>
      <c r="E73" s="5111" t="s">
        <v>3510</v>
      </c>
      <c r="F73" s="5111"/>
      <c r="G73" s="4317" t="s">
        <v>3511</v>
      </c>
      <c r="H73" s="4317" t="s">
        <v>1101</v>
      </c>
      <c r="I73" s="4317" t="s">
        <v>320</v>
      </c>
      <c r="J73" s="5096" t="s">
        <v>3512</v>
      </c>
    </row>
    <row r="74" spans="1:10" ht="15" thickBot="1">
      <c r="A74" s="3"/>
      <c r="B74" s="5089"/>
      <c r="C74" s="5091"/>
      <c r="D74" s="5092"/>
      <c r="E74" s="2162" t="s">
        <v>3513</v>
      </c>
      <c r="F74" s="2162" t="s">
        <v>3514</v>
      </c>
      <c r="G74" s="5092"/>
      <c r="H74" s="5092"/>
      <c r="I74" s="5092"/>
      <c r="J74" s="5095"/>
    </row>
    <row r="75" spans="1:10">
      <c r="A75" s="3"/>
      <c r="B75" s="5086">
        <v>6</v>
      </c>
      <c r="C75" s="5087">
        <v>10</v>
      </c>
      <c r="D75" s="2196" t="s">
        <v>3515</v>
      </c>
      <c r="E75" s="2196" t="s">
        <v>3520</v>
      </c>
      <c r="F75" s="2196" t="s">
        <v>3581</v>
      </c>
      <c r="G75" s="2164" t="s">
        <v>3518</v>
      </c>
      <c r="H75" s="2220">
        <v>98044516</v>
      </c>
      <c r="I75" s="2196" t="s">
        <v>3582</v>
      </c>
      <c r="J75" s="902">
        <f>+_xlfn.IFNA(VLOOKUP(H75,[2]Hoja1!$A:$C,3,FALSE),"Consultar")</f>
        <v>1289</v>
      </c>
    </row>
    <row r="76" spans="1:10">
      <c r="A76" s="3"/>
      <c r="B76" s="5081"/>
      <c r="C76" s="5084"/>
      <c r="D76" s="2167" t="s">
        <v>3515</v>
      </c>
      <c r="E76" s="2167" t="s">
        <v>3520</v>
      </c>
      <c r="F76" s="2167" t="s">
        <v>3581</v>
      </c>
      <c r="G76" s="2221" t="s">
        <v>3518</v>
      </c>
      <c r="H76" s="2171">
        <v>98044524</v>
      </c>
      <c r="I76" s="2167" t="s">
        <v>3583</v>
      </c>
      <c r="J76" s="902">
        <f>+_xlfn.IFNA(VLOOKUP(H76,[2]Hoja1!$A:$C,3,FALSE),"Consultar")</f>
        <v>1614</v>
      </c>
    </row>
    <row r="77" spans="1:10">
      <c r="A77" s="3"/>
      <c r="B77" s="5081"/>
      <c r="C77" s="5084"/>
      <c r="D77" s="1792" t="s">
        <v>3524</v>
      </c>
      <c r="E77" s="2167" t="s">
        <v>3525</v>
      </c>
      <c r="F77" s="2167" t="s">
        <v>3581</v>
      </c>
      <c r="G77" s="2221" t="s">
        <v>3518</v>
      </c>
      <c r="H77" s="2171">
        <v>98044519</v>
      </c>
      <c r="I77" s="2167" t="s">
        <v>3584</v>
      </c>
      <c r="J77" s="902">
        <f>+_xlfn.IFNA(VLOOKUP(H77,[2]Hoja1!$A:$C,3,FALSE),"Consultar")</f>
        <v>1491</v>
      </c>
    </row>
    <row r="78" spans="1:10">
      <c r="A78" s="3"/>
      <c r="B78" s="5081"/>
      <c r="C78" s="5084"/>
      <c r="D78" s="2167" t="s">
        <v>3524</v>
      </c>
      <c r="E78" s="2167" t="s">
        <v>3525</v>
      </c>
      <c r="F78" s="2167" t="s">
        <v>3581</v>
      </c>
      <c r="G78" s="2221" t="s">
        <v>3518</v>
      </c>
      <c r="H78" s="2171">
        <v>98044527</v>
      </c>
      <c r="I78" s="2167" t="s">
        <v>3585</v>
      </c>
      <c r="J78" s="902">
        <f>+_xlfn.IFNA(VLOOKUP(H78,[2]Hoja1!$A:$C,3,FALSE),"Consultar")</f>
        <v>1817</v>
      </c>
    </row>
    <row r="79" spans="1:10">
      <c r="A79" s="3"/>
      <c r="B79" s="5081"/>
      <c r="C79" s="5084"/>
      <c r="D79" s="2173" t="s">
        <v>3529</v>
      </c>
      <c r="E79" s="2173" t="s">
        <v>3525</v>
      </c>
      <c r="F79" s="2173" t="s">
        <v>3581</v>
      </c>
      <c r="G79" s="2222" t="s">
        <v>3518</v>
      </c>
      <c r="H79" s="2229">
        <v>98044522</v>
      </c>
      <c r="I79" s="2173" t="s">
        <v>3586</v>
      </c>
      <c r="J79" s="2127">
        <f>+_xlfn.IFNA(VLOOKUP(H79,[2]Hoja1!$A:$C,3,FALSE),"Consultar")</f>
        <v>1625</v>
      </c>
    </row>
    <row r="80" spans="1:10">
      <c r="A80" s="3"/>
      <c r="B80" s="5081"/>
      <c r="C80" s="5084"/>
      <c r="D80" s="2173" t="s">
        <v>3529</v>
      </c>
      <c r="E80" s="2173" t="s">
        <v>3525</v>
      </c>
      <c r="F80" s="2173" t="s">
        <v>3581</v>
      </c>
      <c r="G80" s="2222" t="s">
        <v>3518</v>
      </c>
      <c r="H80" s="2201">
        <v>98044530</v>
      </c>
      <c r="I80" s="2173" t="s">
        <v>3587</v>
      </c>
      <c r="J80" s="2127">
        <f>+_xlfn.IFNA(VLOOKUP(H80,[2]Hoja1!$A:$C,3,FALSE),"Consultar")</f>
        <v>1951</v>
      </c>
    </row>
    <row r="81" spans="1:10">
      <c r="A81" s="3"/>
      <c r="B81" s="5081"/>
      <c r="C81" s="5084"/>
      <c r="D81" s="2176" t="s">
        <v>3588</v>
      </c>
      <c r="E81" s="2176" t="s">
        <v>3525</v>
      </c>
      <c r="F81" s="2176" t="s">
        <v>3588</v>
      </c>
      <c r="G81" s="2187" t="s">
        <v>3534</v>
      </c>
      <c r="H81" s="2177">
        <v>98178795</v>
      </c>
      <c r="I81" s="2176" t="s">
        <v>3589</v>
      </c>
      <c r="J81" s="902">
        <f>+_xlfn.IFNA(VLOOKUP(H81,[2]Hoja1!$A:$C,3,FALSE),"Consultar")</f>
        <v>2333</v>
      </c>
    </row>
    <row r="82" spans="1:10" ht="15" thickBot="1">
      <c r="A82" s="3"/>
      <c r="B82" s="5082"/>
      <c r="C82" s="5085"/>
      <c r="D82" s="2208" t="s">
        <v>3588</v>
      </c>
      <c r="E82" s="2208" t="s">
        <v>3525</v>
      </c>
      <c r="F82" s="2208" t="s">
        <v>3588</v>
      </c>
      <c r="G82" s="2209" t="s">
        <v>3534</v>
      </c>
      <c r="H82" s="2210">
        <v>98178796</v>
      </c>
      <c r="I82" s="2208" t="s">
        <v>3590</v>
      </c>
      <c r="J82" s="908">
        <f>+_xlfn.IFNA(VLOOKUP(H82,[2]Hoja1!$A:$C,3,FALSE),"Consultar")</f>
        <v>2658</v>
      </c>
    </row>
    <row r="83" spans="1:10">
      <c r="A83" s="3"/>
      <c r="B83" s="5097">
        <v>9</v>
      </c>
      <c r="C83" s="5087">
        <v>7</v>
      </c>
      <c r="D83" s="2196" t="s">
        <v>3515</v>
      </c>
      <c r="E83" s="2163" t="s">
        <v>3520</v>
      </c>
      <c r="F83" s="2196" t="s">
        <v>3581</v>
      </c>
      <c r="G83" s="2197" t="s">
        <v>3537</v>
      </c>
      <c r="H83" s="2220">
        <v>98044532</v>
      </c>
      <c r="I83" s="2196" t="s">
        <v>3591</v>
      </c>
      <c r="J83" s="2101">
        <f>+_xlfn.IFNA(VLOOKUP(H83,[2]Hoja1!$A:$C,3,FALSE),"Consultar")</f>
        <v>1317</v>
      </c>
    </row>
    <row r="84" spans="1:10">
      <c r="A84" s="3"/>
      <c r="B84" s="5098"/>
      <c r="C84" s="5084"/>
      <c r="D84" s="2167" t="s">
        <v>3515</v>
      </c>
      <c r="E84" s="1792" t="s">
        <v>3520</v>
      </c>
      <c r="F84" s="2167" t="s">
        <v>3581</v>
      </c>
      <c r="G84" s="2168" t="s">
        <v>3537</v>
      </c>
      <c r="H84" s="2171">
        <v>98044540</v>
      </c>
      <c r="I84" s="2167" t="s">
        <v>3592</v>
      </c>
      <c r="J84" s="902">
        <f>+_xlfn.IFNA(VLOOKUP(H84,[2]Hoja1!$A:$C,3,FALSE),"Consultar")</f>
        <v>1643</v>
      </c>
    </row>
    <row r="85" spans="1:10">
      <c r="A85" s="3"/>
      <c r="B85" s="5098"/>
      <c r="C85" s="5084"/>
      <c r="D85" s="2167" t="s">
        <v>3524</v>
      </c>
      <c r="E85" s="2167" t="s">
        <v>3525</v>
      </c>
      <c r="F85" s="2167" t="s">
        <v>3581</v>
      </c>
      <c r="G85" s="2168" t="s">
        <v>3537</v>
      </c>
      <c r="H85" s="2171">
        <v>98044535</v>
      </c>
      <c r="I85" s="2167" t="s">
        <v>3593</v>
      </c>
      <c r="J85" s="902" t="str">
        <f>+_xlfn.IFNA(VLOOKUP(H85,[2]Hoja1!$A:$C,3,FALSE),"Consultar")</f>
        <v>Consultar</v>
      </c>
    </row>
    <row r="86" spans="1:10">
      <c r="A86" s="3"/>
      <c r="B86" s="5098"/>
      <c r="C86" s="5084"/>
      <c r="D86" s="2167" t="s">
        <v>3524</v>
      </c>
      <c r="E86" s="2167" t="s">
        <v>3525</v>
      </c>
      <c r="F86" s="2167" t="s">
        <v>3581</v>
      </c>
      <c r="G86" s="2168" t="s">
        <v>3537</v>
      </c>
      <c r="H86" s="2171">
        <v>98044543</v>
      </c>
      <c r="I86" s="2167" t="s">
        <v>3594</v>
      </c>
      <c r="J86" s="902">
        <f>+_xlfn.IFNA(VLOOKUP(H86,[2]Hoja1!$A:$C,3,FALSE),"Consultar")</f>
        <v>1845</v>
      </c>
    </row>
    <row r="87" spans="1:10">
      <c r="A87" s="3"/>
      <c r="B87" s="5098"/>
      <c r="C87" s="5084"/>
      <c r="D87" s="2173" t="s">
        <v>3529</v>
      </c>
      <c r="E87" s="2173" t="s">
        <v>3525</v>
      </c>
      <c r="F87" s="2173" t="s">
        <v>3581</v>
      </c>
      <c r="G87" s="2203" t="s">
        <v>3537</v>
      </c>
      <c r="H87" s="2201">
        <v>98044538</v>
      </c>
      <c r="I87" s="2173" t="s">
        <v>3595</v>
      </c>
      <c r="J87" s="2127">
        <f>+_xlfn.IFNA(VLOOKUP(H87,[2]Hoja1!$A:$C,3,FALSE),"Consultar")</f>
        <v>1654</v>
      </c>
    </row>
    <row r="88" spans="1:10" ht="15" thickBot="1">
      <c r="A88" s="3"/>
      <c r="B88" s="5099"/>
      <c r="C88" s="5085"/>
      <c r="D88" s="2178" t="s">
        <v>3529</v>
      </c>
      <c r="E88" s="2178" t="s">
        <v>3525</v>
      </c>
      <c r="F88" s="2178" t="s">
        <v>3581</v>
      </c>
      <c r="G88" s="3595" t="s">
        <v>3537</v>
      </c>
      <c r="H88" s="2179">
        <v>98044546</v>
      </c>
      <c r="I88" s="2178" t="s">
        <v>3596</v>
      </c>
      <c r="J88" s="1267">
        <f>+_xlfn.IFNA(VLOOKUP(H88,[2]Hoja1!$A:$C,3,FALSE),"Consultar")</f>
        <v>1979</v>
      </c>
    </row>
    <row r="89" spans="1:10">
      <c r="A89" s="3"/>
      <c r="B89" s="5080">
        <v>15</v>
      </c>
      <c r="C89" s="5083">
        <v>4</v>
      </c>
      <c r="D89" s="2181" t="s">
        <v>3515</v>
      </c>
      <c r="E89" s="2181" t="s">
        <v>3520</v>
      </c>
      <c r="F89" s="2182" t="s">
        <v>3581</v>
      </c>
      <c r="G89" s="3596" t="s">
        <v>3537</v>
      </c>
      <c r="H89" s="2184">
        <v>98044548</v>
      </c>
      <c r="I89" s="2182" t="s">
        <v>3597</v>
      </c>
      <c r="J89" s="3631" t="str">
        <f>+_xlfn.IFNA(VLOOKUP(H89,[2]Hoja1!$A:$C,3,FALSE),"Consultar")</f>
        <v>Consultar</v>
      </c>
    </row>
    <row r="90" spans="1:10">
      <c r="A90" s="3"/>
      <c r="B90" s="5081"/>
      <c r="C90" s="5084"/>
      <c r="D90" s="2167" t="s">
        <v>3515</v>
      </c>
      <c r="E90" s="1792" t="s">
        <v>3520</v>
      </c>
      <c r="F90" s="2167" t="s">
        <v>3581</v>
      </c>
      <c r="G90" s="2168" t="s">
        <v>3537</v>
      </c>
      <c r="H90" s="2171">
        <v>98044556</v>
      </c>
      <c r="I90" s="2167" t="s">
        <v>3598</v>
      </c>
      <c r="J90" s="3631">
        <f>+_xlfn.IFNA(VLOOKUP(H90,[2]Hoja1!$A:$C,3,FALSE),"Consultar")</f>
        <v>1900</v>
      </c>
    </row>
    <row r="91" spans="1:10">
      <c r="A91" s="3"/>
      <c r="B91" s="5081"/>
      <c r="C91" s="5084"/>
      <c r="D91" s="2167" t="s">
        <v>3524</v>
      </c>
      <c r="E91" s="2167" t="s">
        <v>3525</v>
      </c>
      <c r="F91" s="2167" t="s">
        <v>3581</v>
      </c>
      <c r="G91" s="2168" t="s">
        <v>3537</v>
      </c>
      <c r="H91" s="2171">
        <v>98044551</v>
      </c>
      <c r="I91" s="2167" t="s">
        <v>3599</v>
      </c>
      <c r="J91" s="3631">
        <f>+_xlfn.IFNA(VLOOKUP(H91,[2]Hoja1!$A:$C,3,FALSE),"Consultar")</f>
        <v>1776</v>
      </c>
    </row>
    <row r="92" spans="1:10">
      <c r="A92" s="3"/>
      <c r="B92" s="5081"/>
      <c r="C92" s="5084"/>
      <c r="D92" s="2167" t="s">
        <v>3524</v>
      </c>
      <c r="E92" s="2167" t="s">
        <v>3525</v>
      </c>
      <c r="F92" s="2167" t="s">
        <v>3581</v>
      </c>
      <c r="G92" s="2168" t="s">
        <v>3537</v>
      </c>
      <c r="H92" s="2171">
        <v>98044559</v>
      </c>
      <c r="I92" s="2167" t="s">
        <v>3600</v>
      </c>
      <c r="J92" s="3631">
        <f>+_xlfn.IFNA(VLOOKUP(H92,[2]Hoja1!$A:$C,3,FALSE),"Consultar")</f>
        <v>2101</v>
      </c>
    </row>
    <row r="93" spans="1:10">
      <c r="A93" s="3"/>
      <c r="B93" s="5081"/>
      <c r="C93" s="5084"/>
      <c r="D93" s="2173" t="s">
        <v>3529</v>
      </c>
      <c r="E93" s="1804" t="s">
        <v>3525</v>
      </c>
      <c r="F93" s="2173" t="s">
        <v>3581</v>
      </c>
      <c r="G93" s="2203" t="s">
        <v>3537</v>
      </c>
      <c r="H93" s="2201">
        <v>98044554</v>
      </c>
      <c r="I93" s="2173" t="s">
        <v>3601</v>
      </c>
      <c r="J93" s="1228">
        <f>+_xlfn.IFNA(VLOOKUP(H93,[2]Hoja1!$A:$C,3,FALSE),"Consultar")</f>
        <v>1910</v>
      </c>
    </row>
    <row r="94" spans="1:10" ht="15" thickBot="1">
      <c r="A94" s="3"/>
      <c r="B94" s="5082"/>
      <c r="C94" s="5085"/>
      <c r="D94" s="2178" t="s">
        <v>3529</v>
      </c>
      <c r="E94" s="1846" t="s">
        <v>3525</v>
      </c>
      <c r="F94" s="2178" t="s">
        <v>3581</v>
      </c>
      <c r="G94" s="3595" t="s">
        <v>3537</v>
      </c>
      <c r="H94" s="2179">
        <v>98044562</v>
      </c>
      <c r="I94" s="2178" t="s">
        <v>3602</v>
      </c>
      <c r="J94" s="1267">
        <f>+_xlfn.IFNA(VLOOKUP(H94,[2]Hoja1!$A:$C,3,FALSE),"Consultar")</f>
        <v>2235</v>
      </c>
    </row>
    <row r="95" spans="1:10">
      <c r="B95" s="187"/>
      <c r="C95" s="187"/>
      <c r="D95" s="2213"/>
      <c r="E95" s="2213"/>
      <c r="F95" s="2213"/>
      <c r="G95" s="2213"/>
      <c r="H95" s="3594"/>
      <c r="I95" s="2213"/>
      <c r="J95" s="2213"/>
    </row>
    <row r="96" spans="1:10">
      <c r="B96" s="2214" t="s">
        <v>3603</v>
      </c>
      <c r="C96" s="683"/>
      <c r="D96" s="761"/>
      <c r="E96" s="761"/>
      <c r="F96" s="761"/>
      <c r="G96" s="761"/>
      <c r="H96" s="2212"/>
      <c r="I96" s="761"/>
      <c r="J96" s="761"/>
    </row>
    <row r="97" spans="1:10">
      <c r="B97" s="2214" t="s">
        <v>3604</v>
      </c>
      <c r="C97" s="683"/>
      <c r="D97" s="761"/>
      <c r="E97" s="761"/>
      <c r="F97" s="761"/>
      <c r="G97" s="761"/>
      <c r="H97" s="2212"/>
      <c r="I97" s="761"/>
      <c r="J97" s="761"/>
    </row>
    <row r="98" spans="1:10">
      <c r="B98" s="761"/>
      <c r="C98" s="761"/>
      <c r="D98" s="761"/>
      <c r="E98" s="761"/>
      <c r="F98" s="761"/>
      <c r="G98" s="761"/>
      <c r="H98" s="2212"/>
      <c r="I98" s="761"/>
      <c r="J98" s="761"/>
    </row>
    <row r="99" spans="1:10" ht="15" thickBot="1">
      <c r="A99" s="7"/>
      <c r="B99" s="2223"/>
      <c r="C99" s="2223"/>
      <c r="D99" s="2223"/>
      <c r="E99" s="2223"/>
      <c r="F99" s="2223"/>
      <c r="G99" s="2223"/>
      <c r="H99" s="2219"/>
      <c r="I99" s="2218"/>
      <c r="J99" s="2218"/>
    </row>
    <row r="100" spans="1:10">
      <c r="A100" s="1"/>
      <c r="B100" s="4316" t="s">
        <v>3605</v>
      </c>
      <c r="C100" s="4317"/>
      <c r="D100" s="4317"/>
      <c r="E100" s="4317"/>
      <c r="F100" s="4317"/>
      <c r="G100" s="4317"/>
      <c r="H100" s="4317"/>
      <c r="I100" s="4317"/>
      <c r="J100" s="4318"/>
    </row>
    <row r="101" spans="1:10">
      <c r="A101" s="1"/>
      <c r="B101" s="4319"/>
      <c r="C101" s="4320"/>
      <c r="D101" s="4320"/>
      <c r="E101" s="4320"/>
      <c r="F101" s="4320"/>
      <c r="G101" s="4320"/>
      <c r="H101" s="4320"/>
      <c r="I101" s="4320"/>
      <c r="J101" s="4321"/>
    </row>
    <row r="102" spans="1:10">
      <c r="A102" s="1"/>
      <c r="B102" s="5088" t="s">
        <v>3507</v>
      </c>
      <c r="C102" s="5090" t="s">
        <v>3508</v>
      </c>
      <c r="D102" s="4320" t="s">
        <v>3509</v>
      </c>
      <c r="E102" s="5093" t="s">
        <v>3510</v>
      </c>
      <c r="F102" s="5093"/>
      <c r="G102" s="4320" t="s">
        <v>3511</v>
      </c>
      <c r="H102" s="4320" t="s">
        <v>1101</v>
      </c>
      <c r="I102" s="4320" t="s">
        <v>320</v>
      </c>
      <c r="J102" s="5094" t="s">
        <v>3512</v>
      </c>
    </row>
    <row r="103" spans="1:10" ht="15" thickBot="1">
      <c r="A103" s="1"/>
      <c r="B103" s="5089"/>
      <c r="C103" s="5091"/>
      <c r="D103" s="5092"/>
      <c r="E103" s="2162" t="s">
        <v>3513</v>
      </c>
      <c r="F103" s="2162" t="s">
        <v>3514</v>
      </c>
      <c r="G103" s="5092"/>
      <c r="H103" s="5092"/>
      <c r="I103" s="5092"/>
      <c r="J103" s="5095"/>
    </row>
    <row r="104" spans="1:10">
      <c r="A104" s="1"/>
      <c r="B104" s="5086">
        <v>6</v>
      </c>
      <c r="C104" s="5087">
        <v>10</v>
      </c>
      <c r="D104" s="2224" t="s">
        <v>3515</v>
      </c>
      <c r="E104" s="2224" t="s">
        <v>3516</v>
      </c>
      <c r="F104" s="2224" t="s">
        <v>3581</v>
      </c>
      <c r="G104" s="2225" t="s">
        <v>3518</v>
      </c>
      <c r="H104" s="2226">
        <v>98044563</v>
      </c>
      <c r="I104" s="2224" t="s">
        <v>3606</v>
      </c>
      <c r="J104" s="2637">
        <f>+_xlfn.IFNA(VLOOKUP(H104,[2]Hoja1!$A:$C,3,FALSE),"Consultar")</f>
        <v>687</v>
      </c>
    </row>
    <row r="105" spans="1:10">
      <c r="A105" s="1"/>
      <c r="B105" s="5081"/>
      <c r="C105" s="5084"/>
      <c r="D105" s="2176" t="s">
        <v>3515</v>
      </c>
      <c r="E105" s="2176" t="s">
        <v>3516</v>
      </c>
      <c r="F105" s="2176" t="s">
        <v>3581</v>
      </c>
      <c r="G105" s="2187" t="s">
        <v>3518</v>
      </c>
      <c r="H105" s="2228">
        <v>98044571</v>
      </c>
      <c r="I105" s="2176" t="s">
        <v>3607</v>
      </c>
      <c r="J105" s="2189">
        <f>+_xlfn.IFNA(VLOOKUP(H105,[2]Hoja1!$A:$C,3,FALSE),"Consultar")</f>
        <v>822</v>
      </c>
    </row>
    <row r="106" spans="1:10">
      <c r="A106" s="1"/>
      <c r="B106" s="5081"/>
      <c r="C106" s="5084"/>
      <c r="D106" s="1804" t="s">
        <v>3524</v>
      </c>
      <c r="E106" s="2173" t="s">
        <v>3520</v>
      </c>
      <c r="F106" s="2173" t="s">
        <v>3581</v>
      </c>
      <c r="G106" s="2222" t="s">
        <v>3518</v>
      </c>
      <c r="H106" s="2229">
        <v>98044566</v>
      </c>
      <c r="I106" s="2173" t="s">
        <v>3608</v>
      </c>
      <c r="J106" s="2227">
        <f>+_xlfn.IFNA(VLOOKUP(H106,[2]Hoja1!$A:$C,3,FALSE),"Consultar")</f>
        <v>726</v>
      </c>
    </row>
    <row r="107" spans="1:10">
      <c r="A107" s="1"/>
      <c r="B107" s="5081"/>
      <c r="C107" s="5084"/>
      <c r="D107" s="1804" t="s">
        <v>3524</v>
      </c>
      <c r="E107" s="2173" t="s">
        <v>3520</v>
      </c>
      <c r="F107" s="2173" t="s">
        <v>3581</v>
      </c>
      <c r="G107" s="2222" t="s">
        <v>3518</v>
      </c>
      <c r="H107" s="2229">
        <v>98044574</v>
      </c>
      <c r="I107" s="2173" t="s">
        <v>3609</v>
      </c>
      <c r="J107" s="2227">
        <f>+_xlfn.IFNA(VLOOKUP(H107,[2]Hoja1!$A:$C,3,FALSE),"Consultar")</f>
        <v>862</v>
      </c>
    </row>
    <row r="108" spans="1:10">
      <c r="A108" s="1"/>
      <c r="B108" s="5081"/>
      <c r="C108" s="5084"/>
      <c r="D108" s="1814" t="s">
        <v>3524</v>
      </c>
      <c r="E108" s="2230" t="s">
        <v>3520</v>
      </c>
      <c r="F108" s="2230" t="s">
        <v>3581</v>
      </c>
      <c r="G108" s="2231" t="s">
        <v>3518</v>
      </c>
      <c r="H108" s="2228">
        <v>98147606</v>
      </c>
      <c r="I108" s="2176" t="s">
        <v>3610</v>
      </c>
      <c r="J108" s="2189">
        <f>+_xlfn.IFNA(VLOOKUP(H108,[2]Hoja1!$A:$C,3,FALSE),"Consultar")</f>
        <v>947</v>
      </c>
    </row>
    <row r="109" spans="1:10">
      <c r="A109" s="1"/>
      <c r="B109" s="5081"/>
      <c r="C109" s="5084"/>
      <c r="D109" s="2176" t="s">
        <v>3529</v>
      </c>
      <c r="E109" s="2176" t="s">
        <v>3525</v>
      </c>
      <c r="F109" s="2176" t="s">
        <v>3581</v>
      </c>
      <c r="G109" s="2187" t="s">
        <v>3518</v>
      </c>
      <c r="H109" s="2228">
        <v>98044578</v>
      </c>
      <c r="I109" s="2176" t="s">
        <v>3611</v>
      </c>
      <c r="J109" s="2189">
        <f>+_xlfn.IFNA(VLOOKUP(H109,[2]Hoja1!$A:$C,3,FALSE),"Consultar")</f>
        <v>1134</v>
      </c>
    </row>
    <row r="110" spans="1:10">
      <c r="A110" s="1"/>
      <c r="B110" s="5080">
        <v>15</v>
      </c>
      <c r="C110" s="5083">
        <v>4</v>
      </c>
      <c r="D110" s="2233" t="s">
        <v>3515</v>
      </c>
      <c r="E110" s="2233" t="s">
        <v>3516</v>
      </c>
      <c r="F110" s="2233" t="s">
        <v>3581</v>
      </c>
      <c r="G110" s="2234" t="s">
        <v>3537</v>
      </c>
      <c r="H110" s="2235">
        <v>98044579</v>
      </c>
      <c r="I110" s="2233" t="s">
        <v>3612</v>
      </c>
      <c r="J110" s="2236">
        <f>+_xlfn.IFNA(VLOOKUP(H110,[2]Hoja1!$A:$C,3,FALSE),"Consultar")</f>
        <v>1009</v>
      </c>
    </row>
    <row r="111" spans="1:10">
      <c r="A111" s="1"/>
      <c r="B111" s="5081"/>
      <c r="C111" s="5084"/>
      <c r="D111" s="2176" t="s">
        <v>3515</v>
      </c>
      <c r="E111" s="2176" t="s">
        <v>3516</v>
      </c>
      <c r="F111" s="2176" t="s">
        <v>3581</v>
      </c>
      <c r="G111" s="2199" t="s">
        <v>3537</v>
      </c>
      <c r="H111" s="2228">
        <v>98147611</v>
      </c>
      <c r="I111" s="2176" t="s">
        <v>3613</v>
      </c>
      <c r="J111" s="2189">
        <f>+_xlfn.IFNA(VLOOKUP(H111,[2]Hoja1!$A:$C,3,FALSE),"Consultar")</f>
        <v>1247</v>
      </c>
    </row>
    <row r="112" spans="1:10">
      <c r="A112" s="1"/>
      <c r="B112" s="5081"/>
      <c r="C112" s="5084"/>
      <c r="D112" s="1804" t="s">
        <v>3524</v>
      </c>
      <c r="E112" s="2173" t="s">
        <v>3520</v>
      </c>
      <c r="F112" s="2173" t="s">
        <v>3581</v>
      </c>
      <c r="G112" s="2203" t="s">
        <v>3537</v>
      </c>
      <c r="H112" s="2229">
        <v>98044582</v>
      </c>
      <c r="I112" s="2173" t="s">
        <v>3614</v>
      </c>
      <c r="J112" s="2227">
        <f>+_xlfn.IFNA(VLOOKUP(H112,[2]Hoja1!$A:$C,3,FALSE),"Consultar")</f>
        <v>1051</v>
      </c>
    </row>
    <row r="113" spans="1:10">
      <c r="A113" s="1"/>
      <c r="B113" s="5081"/>
      <c r="C113" s="5084"/>
      <c r="D113" s="1814" t="s">
        <v>3524</v>
      </c>
      <c r="E113" s="2230" t="s">
        <v>3520</v>
      </c>
      <c r="F113" s="2230" t="s">
        <v>3581</v>
      </c>
      <c r="G113" s="2199" t="s">
        <v>3537</v>
      </c>
      <c r="H113" s="2228">
        <v>98044590</v>
      </c>
      <c r="I113" s="2176" t="s">
        <v>3615</v>
      </c>
      <c r="J113" s="2189">
        <f>+_xlfn.IFNA(VLOOKUP(H113,[2]Hoja1!$A:$C,3,FALSE),"Consultar")</f>
        <v>1197</v>
      </c>
    </row>
    <row r="114" spans="1:10">
      <c r="A114" s="1"/>
      <c r="B114" s="5081"/>
      <c r="C114" s="5084"/>
      <c r="D114" s="1814" t="s">
        <v>3524</v>
      </c>
      <c r="E114" s="2230" t="s">
        <v>3520</v>
      </c>
      <c r="F114" s="2230" t="s">
        <v>3581</v>
      </c>
      <c r="G114" s="2199" t="s">
        <v>3537</v>
      </c>
      <c r="H114" s="2172">
        <v>98147614</v>
      </c>
      <c r="I114" s="2176" t="s">
        <v>3616</v>
      </c>
      <c r="J114" s="2189">
        <f>+_xlfn.IFNA(VLOOKUP(H114,[2]Hoja1!$A:$C,3,FALSE),"Consultar")</f>
        <v>1289</v>
      </c>
    </row>
    <row r="115" spans="1:10" ht="15" thickBot="1">
      <c r="A115" s="1"/>
      <c r="B115" s="5082"/>
      <c r="C115" s="5085"/>
      <c r="D115" s="2208" t="s">
        <v>3529</v>
      </c>
      <c r="E115" s="2208" t="s">
        <v>3525</v>
      </c>
      <c r="F115" s="2208" t="s">
        <v>3581</v>
      </c>
      <c r="G115" s="2237" t="s">
        <v>3537</v>
      </c>
      <c r="H115" s="2232">
        <v>98044594</v>
      </c>
      <c r="I115" s="2208" t="s">
        <v>3617</v>
      </c>
      <c r="J115" s="3068">
        <f>+_xlfn.IFNA(VLOOKUP(H115,[2]Hoja1!$A:$C,3,FALSE),"Consultar")</f>
        <v>1490</v>
      </c>
    </row>
    <row r="116" spans="1:10">
      <c r="A116" s="7"/>
      <c r="B116" s="187"/>
      <c r="C116" s="187"/>
      <c r="D116" s="2213"/>
      <c r="E116" s="2213"/>
      <c r="F116" s="2213"/>
      <c r="G116" s="2213"/>
      <c r="H116" s="3594"/>
      <c r="I116" s="2213"/>
      <c r="J116" s="2213"/>
    </row>
    <row r="117" spans="1:10">
      <c r="A117" s="7"/>
      <c r="B117" s="2216" t="s">
        <v>3618</v>
      </c>
      <c r="C117" s="683"/>
      <c r="D117" s="761"/>
      <c r="E117" s="761"/>
      <c r="F117" s="761"/>
      <c r="G117" s="761"/>
      <c r="H117" s="2212"/>
      <c r="I117" s="761"/>
      <c r="J117" s="761"/>
    </row>
    <row r="118" spans="1:10">
      <c r="A118" s="7"/>
      <c r="B118" s="2216" t="s">
        <v>3604</v>
      </c>
      <c r="C118" s="683"/>
      <c r="D118" s="761"/>
      <c r="E118" s="761"/>
      <c r="F118" s="761"/>
      <c r="G118" s="761"/>
      <c r="H118" s="2212"/>
      <c r="I118" s="761"/>
      <c r="J118" s="761"/>
    </row>
    <row r="119" spans="1:10" ht="15" thickBot="1">
      <c r="A119" s="7"/>
      <c r="B119" s="2218"/>
      <c r="C119" s="2218"/>
      <c r="D119" s="2218"/>
      <c r="E119" s="2218"/>
      <c r="F119" s="761"/>
      <c r="G119" s="761"/>
      <c r="H119" s="2212"/>
      <c r="I119" s="761"/>
      <c r="J119" s="761"/>
    </row>
    <row r="120" spans="1:10">
      <c r="A120" s="1"/>
      <c r="B120" s="2238" t="s">
        <v>3619</v>
      </c>
      <c r="C120" s="2239"/>
      <c r="D120" s="2240"/>
      <c r="E120" s="2241"/>
      <c r="F120" s="2242"/>
      <c r="G120" s="761"/>
      <c r="H120" s="2212"/>
      <c r="I120" s="761"/>
      <c r="J120" s="761"/>
    </row>
    <row r="121" spans="1:10">
      <c r="A121" s="1"/>
      <c r="B121" s="2243" t="s">
        <v>3620</v>
      </c>
      <c r="C121" s="2244"/>
      <c r="D121" s="2245" t="s">
        <v>3621</v>
      </c>
      <c r="E121" s="2246" t="s">
        <v>3622</v>
      </c>
      <c r="F121" s="2242"/>
      <c r="G121" s="761"/>
      <c r="H121" s="2212"/>
      <c r="I121" s="761"/>
      <c r="J121" s="761"/>
    </row>
    <row r="122" spans="1:10" ht="15" thickBot="1">
      <c r="A122" s="1"/>
      <c r="B122" s="2247"/>
      <c r="C122" s="2248"/>
      <c r="D122" s="2249" t="s">
        <v>3623</v>
      </c>
      <c r="E122" s="2250" t="s">
        <v>3624</v>
      </c>
      <c r="F122" s="2242"/>
      <c r="G122" s="761"/>
      <c r="H122" s="2212"/>
      <c r="I122" s="761"/>
      <c r="J122" s="761"/>
    </row>
    <row r="123" spans="1:10">
      <c r="B123" s="187"/>
      <c r="C123" s="187"/>
      <c r="D123" s="187"/>
      <c r="E123" s="187"/>
      <c r="F123" s="683"/>
      <c r="G123" s="683"/>
      <c r="H123" s="2212"/>
      <c r="I123" s="761"/>
      <c r="J123" s="683"/>
    </row>
    <row r="124" spans="1:10">
      <c r="B124" s="761"/>
      <c r="C124" s="761"/>
      <c r="D124" s="761"/>
      <c r="E124" s="761"/>
      <c r="F124" s="761"/>
      <c r="G124" s="761"/>
      <c r="H124" s="2212"/>
      <c r="I124" s="761"/>
      <c r="J124" s="761"/>
    </row>
    <row r="125" spans="1:10">
      <c r="B125" s="761"/>
      <c r="C125" s="761"/>
      <c r="D125" s="761"/>
      <c r="E125" s="761"/>
      <c r="F125" s="761"/>
      <c r="G125" s="761"/>
      <c r="H125" s="2212"/>
      <c r="I125" s="761"/>
      <c r="J125" s="761"/>
    </row>
    <row r="126" spans="1:10">
      <c r="B126" s="761"/>
      <c r="C126" s="761"/>
      <c r="D126" s="761"/>
      <c r="E126" s="761"/>
      <c r="F126" s="761"/>
      <c r="G126" s="761"/>
      <c r="H126" s="2212"/>
      <c r="I126" s="761"/>
      <c r="J126" s="761"/>
    </row>
    <row r="127" spans="1:10">
      <c r="B127" s="761"/>
      <c r="C127" s="761"/>
      <c r="D127" s="761"/>
      <c r="E127" s="761"/>
      <c r="F127" s="761"/>
      <c r="G127" s="761"/>
      <c r="H127" s="2212"/>
      <c r="I127" s="761"/>
      <c r="J127" s="761"/>
    </row>
    <row r="128" spans="1:10">
      <c r="B128" s="761"/>
      <c r="C128" s="761"/>
      <c r="D128" s="761"/>
      <c r="E128" s="761"/>
      <c r="F128" s="761"/>
      <c r="G128" s="761"/>
      <c r="H128" s="2212"/>
      <c r="I128" s="761"/>
      <c r="J128" s="761"/>
    </row>
    <row r="129" spans="2:10">
      <c r="B129" s="761"/>
      <c r="C129" s="761"/>
      <c r="D129" s="761"/>
      <c r="E129" s="761"/>
      <c r="F129" s="761"/>
      <c r="G129" s="761"/>
      <c r="H129" s="2212"/>
      <c r="I129" s="761"/>
      <c r="J129" s="761"/>
    </row>
    <row r="130" spans="2:10">
      <c r="B130" s="761"/>
      <c r="C130" s="761"/>
      <c r="D130" s="761"/>
      <c r="E130" s="761"/>
      <c r="F130" s="761"/>
      <c r="G130" s="761"/>
      <c r="H130" s="2212"/>
      <c r="I130" s="761"/>
      <c r="J130" s="761"/>
    </row>
    <row r="131" spans="2:10">
      <c r="B131" s="761"/>
      <c r="C131" s="761"/>
      <c r="D131" s="761"/>
      <c r="E131" s="761"/>
      <c r="F131" s="761"/>
      <c r="G131" s="761"/>
      <c r="H131" s="2212"/>
      <c r="I131" s="761"/>
      <c r="J131" s="761"/>
    </row>
    <row r="132" spans="2:10">
      <c r="B132" s="761"/>
      <c r="C132" s="761"/>
      <c r="D132" s="761"/>
      <c r="E132" s="761"/>
      <c r="F132" s="761"/>
      <c r="G132" s="761"/>
      <c r="H132" s="2212"/>
      <c r="I132" s="761"/>
      <c r="J132" s="761"/>
    </row>
    <row r="133" spans="2:10">
      <c r="B133" s="761"/>
      <c r="C133" s="761"/>
      <c r="D133" s="761"/>
      <c r="E133" s="761"/>
      <c r="F133" s="761"/>
      <c r="G133" s="761"/>
      <c r="H133" s="2212"/>
      <c r="I133" s="761"/>
      <c r="J133" s="761"/>
    </row>
    <row r="134" spans="2:10">
      <c r="B134" s="761"/>
      <c r="C134" s="761"/>
      <c r="D134" s="761"/>
      <c r="E134" s="761"/>
      <c r="F134" s="761"/>
      <c r="G134" s="761"/>
      <c r="H134" s="2212"/>
      <c r="I134" s="761"/>
      <c r="J134" s="761"/>
    </row>
    <row r="135" spans="2:10">
      <c r="B135" s="761"/>
      <c r="C135" s="761"/>
      <c r="D135" s="761"/>
      <c r="E135" s="761"/>
      <c r="F135" s="761"/>
      <c r="G135" s="761"/>
      <c r="H135" s="2212"/>
      <c r="I135" s="761"/>
      <c r="J135" s="761"/>
    </row>
    <row r="136" spans="2:10">
      <c r="B136" s="761"/>
      <c r="C136" s="761"/>
      <c r="D136" s="761"/>
      <c r="E136" s="761"/>
      <c r="F136" s="761"/>
      <c r="G136" s="761"/>
      <c r="H136" s="2212"/>
      <c r="I136" s="761"/>
      <c r="J136" s="761"/>
    </row>
    <row r="137" spans="2:10">
      <c r="B137" s="761"/>
      <c r="C137" s="761"/>
      <c r="D137" s="761"/>
      <c r="E137" s="761"/>
      <c r="F137" s="761"/>
      <c r="G137" s="761"/>
      <c r="H137" s="2212"/>
      <c r="I137" s="761"/>
      <c r="J137" s="761"/>
    </row>
    <row r="138" spans="2:10">
      <c r="B138" s="761"/>
      <c r="C138" s="761"/>
      <c r="D138" s="761"/>
      <c r="E138" s="761"/>
      <c r="F138" s="761"/>
      <c r="G138" s="761"/>
      <c r="H138" s="2212"/>
      <c r="I138" s="761"/>
      <c r="J138" s="761"/>
    </row>
    <row r="139" spans="2:10">
      <c r="B139" s="761"/>
      <c r="C139" s="761"/>
      <c r="D139" s="761"/>
      <c r="E139" s="761"/>
      <c r="F139" s="761"/>
      <c r="G139" s="761"/>
      <c r="H139" s="2212"/>
      <c r="I139" s="761"/>
      <c r="J139" s="761"/>
    </row>
    <row r="140" spans="2:10">
      <c r="B140" s="761"/>
      <c r="C140" s="761"/>
      <c r="D140" s="761"/>
      <c r="E140" s="761"/>
      <c r="F140" s="761"/>
      <c r="G140" s="761"/>
      <c r="H140" s="2212"/>
      <c r="I140" s="761"/>
      <c r="J140" s="761"/>
    </row>
  </sheetData>
  <mergeCells count="45">
    <mergeCell ref="B13:J14"/>
    <mergeCell ref="B15:B16"/>
    <mergeCell ref="C15:C16"/>
    <mergeCell ref="D15:D16"/>
    <mergeCell ref="E15:F15"/>
    <mergeCell ref="G15:G16"/>
    <mergeCell ref="H15:H16"/>
    <mergeCell ref="I15:I16"/>
    <mergeCell ref="J15:J16"/>
    <mergeCell ref="B75:B82"/>
    <mergeCell ref="C75:C82"/>
    <mergeCell ref="B83:B88"/>
    <mergeCell ref="B17:B26"/>
    <mergeCell ref="C17:C26"/>
    <mergeCell ref="B29:B39"/>
    <mergeCell ref="C29:C39"/>
    <mergeCell ref="B40:B51"/>
    <mergeCell ref="C40:C51"/>
    <mergeCell ref="B52:B62"/>
    <mergeCell ref="C52:C62"/>
    <mergeCell ref="B71:J72"/>
    <mergeCell ref="B73:B74"/>
    <mergeCell ref="C73:C74"/>
    <mergeCell ref="D73:D74"/>
    <mergeCell ref="E73:F73"/>
    <mergeCell ref="G73:G74"/>
    <mergeCell ref="H73:H74"/>
    <mergeCell ref="I73:I74"/>
    <mergeCell ref="J73:J74"/>
    <mergeCell ref="C83:C88"/>
    <mergeCell ref="B89:B94"/>
    <mergeCell ref="C89:C94"/>
    <mergeCell ref="B104:B109"/>
    <mergeCell ref="C104:C109"/>
    <mergeCell ref="B110:B115"/>
    <mergeCell ref="C110:C115"/>
    <mergeCell ref="B100:J101"/>
    <mergeCell ref="B102:B103"/>
    <mergeCell ref="C102:C103"/>
    <mergeCell ref="D102:D103"/>
    <mergeCell ref="E102:F102"/>
    <mergeCell ref="G102:G103"/>
    <mergeCell ref="H102:H103"/>
    <mergeCell ref="I102:I103"/>
    <mergeCell ref="J102:J103"/>
  </mergeCells>
  <hyperlinks>
    <hyperlink ref="H12" location="Index" display="Back to Index" xr:uid="{B5D793A9-7303-4D27-A131-776E80CA8132}"/>
    <hyperlink ref="G1" location="Indice!A1" display="Volver al Índice" xr:uid="{6E717C34-8B74-4930-BEA9-4BEAD18033E2}"/>
  </hyperlinks>
  <pageMargins left="0.7" right="0.7" top="0.75" bottom="0.75" header="0.3" footer="0.3"/>
  <pageSetup paperSize="9" orientation="portrait" horizontalDpi="300" verticalDpi="300" r:id="rId1"/>
  <customProperties>
    <customPr name="_pios_id" r:id="rId2"/>
  </customProperties>
  <drawing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C3284D-01EC-4037-8A69-2E05C4996BA5}">
  <dimension ref="A1:W174"/>
  <sheetViews>
    <sheetView zoomScale="120" zoomScaleNormal="120" workbookViewId="0"/>
  </sheetViews>
  <sheetFormatPr defaultColWidth="11.42578125" defaultRowHeight="13.15"/>
  <cols>
    <col min="1" max="1" width="6.7109375" style="46" customWidth="1"/>
    <col min="2" max="2" width="35.42578125" style="46" customWidth="1"/>
    <col min="3" max="3" width="18.42578125" style="47" customWidth="1"/>
    <col min="4" max="4" width="17.42578125" style="47" customWidth="1"/>
    <col min="5" max="5" width="16.28515625" style="47" customWidth="1"/>
    <col min="6" max="6" width="20.5703125" style="46" customWidth="1"/>
    <col min="7" max="7" width="21.28515625" style="46" customWidth="1"/>
    <col min="8" max="8" width="13.5703125" style="46" customWidth="1"/>
    <col min="9" max="9" width="30.5703125" style="47" customWidth="1"/>
    <col min="10" max="10" width="15" style="46" customWidth="1"/>
    <col min="11" max="11" width="14.5703125" style="46" customWidth="1"/>
    <col min="12" max="12" width="15.5703125" style="46" customWidth="1"/>
    <col min="13" max="16384" width="11.42578125" style="46"/>
  </cols>
  <sheetData>
    <row r="1" spans="1:13" ht="31.5" customHeight="1">
      <c r="B1" s="52" t="s">
        <v>3625</v>
      </c>
      <c r="F1" s="158" t="s">
        <v>251</v>
      </c>
      <c r="G1" s="2251"/>
      <c r="H1" s="2252"/>
    </row>
    <row r="2" spans="1:13" ht="18" thickBot="1">
      <c r="I2" s="2253"/>
    </row>
    <row r="3" spans="1:13" ht="24.75" customHeight="1" thickBot="1">
      <c r="B3" s="1083" t="s">
        <v>372</v>
      </c>
    </row>
    <row r="4" spans="1:13" ht="12.75" customHeight="1">
      <c r="B4" s="2254"/>
    </row>
    <row r="5" spans="1:13" ht="18">
      <c r="B5" s="591" t="s">
        <v>3626</v>
      </c>
      <c r="C5" s="567"/>
      <c r="D5" s="606"/>
      <c r="E5" s="2255"/>
      <c r="F5" s="95"/>
      <c r="G5" s="25"/>
      <c r="H5" s="25"/>
      <c r="I5" s="606"/>
      <c r="J5" s="25"/>
      <c r="K5" s="25"/>
      <c r="L5" s="2256"/>
      <c r="M5" s="2256"/>
    </row>
    <row r="6" spans="1:13" ht="15.75" customHeight="1">
      <c r="B6" s="25" t="s">
        <v>3627</v>
      </c>
      <c r="C6" s="606"/>
      <c r="D6" s="606"/>
      <c r="E6" s="2255"/>
      <c r="F6" s="95"/>
      <c r="G6" s="25"/>
      <c r="H6" s="25"/>
      <c r="I6" s="606"/>
      <c r="J6" s="25"/>
      <c r="K6" s="25"/>
      <c r="L6" s="2256"/>
      <c r="M6" s="2256"/>
    </row>
    <row r="7" spans="1:13" ht="19.350000000000001" customHeight="1">
      <c r="B7" s="34"/>
      <c r="C7" s="2257"/>
      <c r="D7" s="2257"/>
      <c r="E7" s="2258"/>
      <c r="F7" s="95"/>
      <c r="G7" s="25"/>
      <c r="H7" s="25"/>
      <c r="I7" s="606"/>
      <c r="J7" s="25"/>
      <c r="K7" s="25"/>
      <c r="L7" s="2256"/>
      <c r="M7" s="2256"/>
    </row>
    <row r="8" spans="1:13" ht="14.85" customHeight="1" thickBot="1">
      <c r="B8" s="34"/>
      <c r="C8" s="2257"/>
      <c r="D8" s="2257"/>
      <c r="E8" s="2258"/>
      <c r="F8" s="95"/>
      <c r="G8" s="25"/>
      <c r="I8" s="606"/>
      <c r="J8" s="25"/>
      <c r="K8" s="25"/>
      <c r="L8" s="2256"/>
      <c r="M8" s="2256"/>
    </row>
    <row r="9" spans="1:13" ht="14.45">
      <c r="A9" s="2259"/>
      <c r="B9" s="4553" t="s">
        <v>1360</v>
      </c>
      <c r="C9" s="4213" t="s">
        <v>3628</v>
      </c>
      <c r="D9" s="4213" t="s">
        <v>1101</v>
      </c>
      <c r="E9" s="5169" t="s">
        <v>3629</v>
      </c>
      <c r="F9" s="35"/>
      <c r="G9" s="25"/>
      <c r="H9" s="25"/>
      <c r="I9" s="2255"/>
      <c r="J9" s="2255"/>
      <c r="K9" s="95"/>
    </row>
    <row r="10" spans="1:13" ht="15" thickBot="1">
      <c r="A10" s="2259"/>
      <c r="B10" s="4554"/>
      <c r="C10" s="4423"/>
      <c r="D10" s="4423"/>
      <c r="E10" s="5170"/>
      <c r="F10" s="35"/>
      <c r="G10" s="25"/>
      <c r="H10" s="25"/>
      <c r="I10" s="25"/>
      <c r="J10" s="25"/>
      <c r="K10" s="95"/>
      <c r="L10" s="47"/>
    </row>
    <row r="11" spans="1:13" ht="14.45">
      <c r="A11" s="2259"/>
      <c r="B11" s="182" t="s">
        <v>3630</v>
      </c>
      <c r="C11" s="2261">
        <v>4</v>
      </c>
      <c r="D11" s="2262">
        <v>96609014</v>
      </c>
      <c r="E11" s="2189">
        <f>+_xlfn.IFNA(VLOOKUP(D11,[2]Hoja1!$A:$C,3,FALSE),"Consultar")</f>
        <v>62</v>
      </c>
      <c r="F11" s="35"/>
      <c r="G11" s="25"/>
      <c r="H11" s="25"/>
      <c r="I11" s="25"/>
      <c r="J11" s="25"/>
      <c r="K11" s="95"/>
    </row>
    <row r="12" spans="1:13" ht="14.45">
      <c r="A12" s="2259"/>
      <c r="B12" s="232" t="s">
        <v>3631</v>
      </c>
      <c r="C12" s="443">
        <v>4</v>
      </c>
      <c r="D12" s="443">
        <v>96609016</v>
      </c>
      <c r="E12" s="2227">
        <f>+_xlfn.IFNA(VLOOKUP(D12,[2]Hoja1!$A:$C,3,FALSE),"Consultar")</f>
        <v>73</v>
      </c>
      <c r="F12" s="35"/>
      <c r="H12" s="25"/>
      <c r="I12" s="25"/>
      <c r="J12" s="25"/>
      <c r="K12" s="95"/>
    </row>
    <row r="13" spans="1:13" ht="14.45">
      <c r="A13" s="2259"/>
      <c r="B13" s="232" t="s">
        <v>3632</v>
      </c>
      <c r="C13" s="443">
        <v>5</v>
      </c>
      <c r="D13" s="2263">
        <v>96632922</v>
      </c>
      <c r="E13" s="2227">
        <f>+_xlfn.IFNA(VLOOKUP(D13,[2]Hoja1!$A:$C,3,FALSE),"Consultar")</f>
        <v>73</v>
      </c>
      <c r="F13" s="35"/>
      <c r="H13" s="25"/>
      <c r="I13" s="25"/>
      <c r="J13" s="25"/>
      <c r="K13" s="95"/>
    </row>
    <row r="14" spans="1:13" ht="15" thickBot="1">
      <c r="A14" s="2259"/>
      <c r="B14" s="1166" t="s">
        <v>3633</v>
      </c>
      <c r="C14" s="450">
        <v>4</v>
      </c>
      <c r="D14" s="451">
        <v>96609019</v>
      </c>
      <c r="E14" s="2268">
        <f>+_xlfn.IFNA(VLOOKUP(D14,[2]Hoja1!$A:$C,3,FALSE),"Consultar")</f>
        <v>73</v>
      </c>
      <c r="F14" s="35"/>
      <c r="H14" s="25"/>
      <c r="I14" s="25"/>
      <c r="J14" s="25"/>
      <c r="K14" s="95"/>
    </row>
    <row r="15" spans="1:13" ht="14.45">
      <c r="B15" s="25"/>
      <c r="C15" s="606"/>
      <c r="D15" s="606"/>
      <c r="E15" s="2280"/>
      <c r="F15" s="95"/>
      <c r="G15" s="25"/>
      <c r="H15" s="25"/>
      <c r="I15" s="606"/>
      <c r="J15" s="25"/>
      <c r="K15" s="25"/>
      <c r="L15" s="2256"/>
      <c r="M15" s="2256"/>
    </row>
    <row r="16" spans="1:13" ht="18">
      <c r="B16" s="591" t="s">
        <v>3634</v>
      </c>
      <c r="C16" s="606"/>
      <c r="D16" s="606"/>
      <c r="E16" s="2255"/>
      <c r="F16" s="95"/>
      <c r="G16" s="25"/>
      <c r="H16" s="25"/>
      <c r="I16" s="606"/>
      <c r="J16" s="25"/>
      <c r="K16" s="25"/>
      <c r="L16" s="2256"/>
      <c r="M16" s="2256"/>
    </row>
    <row r="17" spans="1:13" ht="14.45">
      <c r="B17" s="25" t="s">
        <v>3635</v>
      </c>
      <c r="C17" s="606"/>
      <c r="D17" s="606"/>
      <c r="E17" s="2255"/>
      <c r="F17" s="95"/>
      <c r="G17" s="25"/>
      <c r="H17" s="25"/>
      <c r="I17" s="606"/>
      <c r="J17" s="25"/>
      <c r="K17" s="25"/>
      <c r="L17" s="2256"/>
      <c r="M17" s="2256"/>
    </row>
    <row r="18" spans="1:13" ht="9.75" customHeight="1" thickBot="1">
      <c r="B18" s="34"/>
      <c r="C18" s="2257"/>
      <c r="D18" s="2257"/>
      <c r="E18" s="2258"/>
      <c r="F18" s="95"/>
      <c r="G18" s="25"/>
      <c r="H18" s="25"/>
      <c r="I18" s="606"/>
      <c r="J18" s="25"/>
      <c r="K18" s="25"/>
      <c r="L18" s="2256"/>
      <c r="M18" s="2256"/>
    </row>
    <row r="19" spans="1:13" ht="14.45">
      <c r="A19" s="2259"/>
      <c r="B19" s="4553" t="s">
        <v>1360</v>
      </c>
      <c r="C19" s="4213"/>
      <c r="D19" s="4213" t="s">
        <v>1101</v>
      </c>
      <c r="E19" s="5169" t="s">
        <v>3629</v>
      </c>
      <c r="F19" s="94"/>
      <c r="G19" s="2264"/>
      <c r="H19" s="2264"/>
      <c r="I19" s="2265"/>
      <c r="J19" s="25"/>
      <c r="K19" s="25"/>
      <c r="L19" s="2256"/>
      <c r="M19" s="2256"/>
    </row>
    <row r="20" spans="1:13" ht="15" thickBot="1">
      <c r="A20" s="2259"/>
      <c r="B20" s="4554"/>
      <c r="C20" s="4423"/>
      <c r="D20" s="4423"/>
      <c r="E20" s="5170"/>
      <c r="F20" s="94"/>
      <c r="G20" s="2264"/>
      <c r="H20" s="2264" t="s">
        <v>3636</v>
      </c>
      <c r="I20" s="2265"/>
      <c r="J20" s="25"/>
      <c r="K20" s="25"/>
      <c r="L20" s="2256"/>
      <c r="M20" s="2256"/>
    </row>
    <row r="21" spans="1:13" ht="14.45">
      <c r="A21" s="2259"/>
      <c r="B21" s="5120" t="s">
        <v>3637</v>
      </c>
      <c r="C21" s="5122"/>
      <c r="D21" s="2262">
        <v>97513994</v>
      </c>
      <c r="E21" s="2189">
        <f>+_xlfn.IFNA(VLOOKUP(D21,[2]Hoja1!$A:$C,3,FALSE),"Consultar")</f>
        <v>865</v>
      </c>
      <c r="F21" s="94"/>
      <c r="G21" s="2264">
        <v>0</v>
      </c>
      <c r="H21" s="2264"/>
      <c r="I21" s="2265"/>
      <c r="J21" s="25"/>
      <c r="K21" s="25"/>
      <c r="L21" s="2256"/>
      <c r="M21" s="2256"/>
    </row>
    <row r="22" spans="1:13" ht="14.45">
      <c r="A22" s="2259"/>
      <c r="B22" s="5165" t="s">
        <v>3638</v>
      </c>
      <c r="C22" s="5166"/>
      <c r="D22" s="2266">
        <v>98563350</v>
      </c>
      <c r="E22" s="2189">
        <f>+_xlfn.IFNA(VLOOKUP(D22,[2]Hoja1!$A:$C,3,FALSE),"Consultar")</f>
        <v>865</v>
      </c>
      <c r="F22" s="94"/>
      <c r="G22" s="2264">
        <v>0</v>
      </c>
      <c r="H22" s="2264" t="s">
        <v>3639</v>
      </c>
      <c r="I22" s="2265"/>
      <c r="J22" s="25"/>
      <c r="K22" s="25"/>
      <c r="L22" s="2256"/>
      <c r="M22" s="2256"/>
    </row>
    <row r="23" spans="1:13" ht="15" thickBot="1">
      <c r="A23" s="2259"/>
      <c r="B23" s="5167" t="s">
        <v>3640</v>
      </c>
      <c r="C23" s="5168"/>
      <c r="D23" s="450">
        <v>99171932</v>
      </c>
      <c r="E23" s="2268">
        <f>+_xlfn.IFNA(VLOOKUP(D23,[2]Hoja1!$A:$C,3,FALSE),"Consultar")</f>
        <v>865</v>
      </c>
      <c r="F23" s="94"/>
      <c r="G23" s="2264">
        <v>10</v>
      </c>
      <c r="H23" s="2264" t="s">
        <v>3641</v>
      </c>
      <c r="I23" s="2265"/>
      <c r="J23" s="25"/>
      <c r="K23" s="25"/>
      <c r="L23" s="2256"/>
      <c r="M23" s="2256"/>
    </row>
    <row r="24" spans="1:13" ht="14.45">
      <c r="B24" s="20"/>
      <c r="C24" s="611"/>
      <c r="D24" s="611"/>
      <c r="E24" s="2269"/>
      <c r="F24" s="95"/>
      <c r="G24" s="2264"/>
      <c r="H24" s="2264"/>
      <c r="I24" s="2265"/>
      <c r="J24" s="25"/>
      <c r="K24" s="25"/>
      <c r="L24" s="2256"/>
      <c r="M24" s="2256"/>
    </row>
    <row r="25" spans="1:13" ht="15.6">
      <c r="B25" s="2270" t="s">
        <v>3642</v>
      </c>
      <c r="C25" s="606"/>
      <c r="D25" s="606"/>
      <c r="E25" s="2255"/>
      <c r="F25" s="95"/>
      <c r="G25" s="25"/>
      <c r="H25" s="25"/>
      <c r="I25" s="606"/>
      <c r="J25" s="25"/>
      <c r="K25" s="25"/>
      <c r="L25" s="2256"/>
      <c r="M25" s="2256"/>
    </row>
    <row r="26" spans="1:13" ht="14.45">
      <c r="B26" s="25" t="s">
        <v>3643</v>
      </c>
      <c r="C26" s="606"/>
      <c r="D26" s="606"/>
      <c r="E26" s="2255"/>
      <c r="F26" s="95"/>
      <c r="G26" s="25"/>
      <c r="H26" s="25"/>
      <c r="I26" s="606"/>
      <c r="J26" s="25"/>
      <c r="K26" s="25"/>
      <c r="L26" s="2256"/>
      <c r="M26" s="2256"/>
    </row>
    <row r="27" spans="1:13" ht="14.45">
      <c r="B27" s="25" t="s">
        <v>3644</v>
      </c>
      <c r="C27" s="606"/>
      <c r="D27" s="606"/>
      <c r="E27" s="2255"/>
      <c r="F27" s="95"/>
      <c r="G27" s="25"/>
      <c r="H27" s="25"/>
      <c r="I27" s="606"/>
      <c r="J27" s="25"/>
      <c r="K27" s="25"/>
      <c r="L27" s="2256"/>
      <c r="M27" s="2256"/>
    </row>
    <row r="28" spans="1:13" ht="14.45">
      <c r="B28" s="25" t="s">
        <v>3645</v>
      </c>
      <c r="C28" s="606"/>
      <c r="D28" s="606"/>
      <c r="E28" s="2255"/>
      <c r="F28" s="95"/>
      <c r="G28" s="25"/>
      <c r="H28" s="2271"/>
      <c r="I28" s="567"/>
      <c r="J28" s="567"/>
      <c r="K28" s="567"/>
      <c r="L28" s="2256"/>
      <c r="M28" s="2256"/>
    </row>
    <row r="29" spans="1:13" ht="14.45">
      <c r="B29" s="25" t="s">
        <v>3646</v>
      </c>
      <c r="C29" s="606"/>
      <c r="D29" s="606"/>
      <c r="E29" s="2255"/>
      <c r="F29" s="95"/>
      <c r="G29" s="25"/>
      <c r="H29" s="2271"/>
      <c r="I29" s="567"/>
      <c r="J29" s="567"/>
      <c r="K29" s="567"/>
      <c r="L29" s="2256"/>
      <c r="M29" s="2256"/>
    </row>
    <row r="30" spans="1:13" ht="14.45">
      <c r="B30" s="25" t="s">
        <v>3647</v>
      </c>
      <c r="C30" s="606"/>
      <c r="D30" s="606"/>
      <c r="E30" s="2255"/>
      <c r="F30" s="95"/>
      <c r="G30" s="25"/>
      <c r="H30" s="25"/>
      <c r="I30" s="606"/>
      <c r="J30" s="25"/>
      <c r="K30" s="25"/>
      <c r="L30" s="2256"/>
      <c r="M30" s="2256"/>
    </row>
    <row r="31" spans="1:13" ht="15" thickBot="1">
      <c r="B31" s="34"/>
      <c r="C31" s="2257"/>
      <c r="D31" s="2257"/>
      <c r="E31" s="2258"/>
      <c r="F31" s="2272"/>
      <c r="G31" s="34"/>
      <c r="H31" s="34"/>
      <c r="I31" s="2257"/>
      <c r="J31" s="34"/>
      <c r="K31" s="25"/>
      <c r="L31" s="2256"/>
      <c r="M31" s="2256"/>
    </row>
    <row r="32" spans="1:13" ht="12.75" customHeight="1">
      <c r="A32" s="2259"/>
      <c r="B32" s="4207" t="s">
        <v>3648</v>
      </c>
      <c r="C32" s="4418" t="s">
        <v>3649</v>
      </c>
      <c r="D32" s="4418"/>
      <c r="E32" s="4418"/>
      <c r="F32" s="5114" t="s">
        <v>3650</v>
      </c>
      <c r="G32" s="5114"/>
      <c r="H32" s="5114"/>
      <c r="I32" s="4418" t="s">
        <v>1101</v>
      </c>
      <c r="J32" s="5116" t="s">
        <v>3629</v>
      </c>
      <c r="K32" s="568"/>
    </row>
    <row r="33" spans="1:14" ht="14.45">
      <c r="A33" s="2259"/>
      <c r="B33" s="4208"/>
      <c r="C33" s="4419"/>
      <c r="D33" s="4419"/>
      <c r="E33" s="4419"/>
      <c r="F33" s="5154"/>
      <c r="G33" s="5154"/>
      <c r="H33" s="5154"/>
      <c r="I33" s="4419"/>
      <c r="J33" s="5155"/>
      <c r="K33" s="568"/>
    </row>
    <row r="34" spans="1:14" ht="15" thickBot="1">
      <c r="A34" s="2259"/>
      <c r="B34" s="4209"/>
      <c r="C34" s="2273" t="s">
        <v>3651</v>
      </c>
      <c r="D34" s="2273" t="s">
        <v>3652</v>
      </c>
      <c r="E34" s="2274" t="s">
        <v>3653</v>
      </c>
      <c r="F34" s="2274" t="s">
        <v>3654</v>
      </c>
      <c r="G34" s="2273" t="s">
        <v>3655</v>
      </c>
      <c r="H34" s="2273" t="s">
        <v>3656</v>
      </c>
      <c r="I34" s="4437"/>
      <c r="J34" s="5117"/>
      <c r="K34" s="568"/>
      <c r="L34" s="25"/>
    </row>
    <row r="35" spans="1:14" ht="14.45">
      <c r="A35" s="2259"/>
      <c r="B35" s="5162" t="s">
        <v>3657</v>
      </c>
      <c r="C35" s="2261" t="s">
        <v>3515</v>
      </c>
      <c r="D35" s="2261" t="s">
        <v>3520</v>
      </c>
      <c r="E35" s="2275" t="s">
        <v>3658</v>
      </c>
      <c r="F35" s="2276" t="s">
        <v>3659</v>
      </c>
      <c r="G35" s="2261" t="s">
        <v>3659</v>
      </c>
      <c r="H35" s="2261" t="s">
        <v>3659</v>
      </c>
      <c r="I35" s="2262">
        <v>95730440</v>
      </c>
      <c r="J35" s="2138">
        <f>+_xlfn.IFNA(VLOOKUP(I35,[2]Hoja1!$A:$C,3,FALSE),"Consultar")</f>
        <v>142</v>
      </c>
      <c r="K35" s="568"/>
    </row>
    <row r="36" spans="1:14" ht="14.45">
      <c r="A36" s="2259"/>
      <c r="B36" s="5164"/>
      <c r="C36" s="443" t="s">
        <v>3524</v>
      </c>
      <c r="D36" s="443" t="s">
        <v>3525</v>
      </c>
      <c r="E36" s="444" t="s">
        <v>3658</v>
      </c>
      <c r="F36" s="443" t="s">
        <v>3659</v>
      </c>
      <c r="G36" s="443" t="s">
        <v>3659</v>
      </c>
      <c r="H36" s="443" t="s">
        <v>3659</v>
      </c>
      <c r="I36" s="2263">
        <v>95730444</v>
      </c>
      <c r="J36" s="2227">
        <f>+_xlfn.IFNA(VLOOKUP(I36,[2]Hoja1!$A:$C,3,FALSE),"Consultar")</f>
        <v>169</v>
      </c>
      <c r="K36" s="568"/>
    </row>
    <row r="37" spans="1:14" ht="14.45">
      <c r="A37" s="2259"/>
      <c r="B37" s="5164"/>
      <c r="C37" s="443" t="s">
        <v>3529</v>
      </c>
      <c r="D37" s="443" t="s">
        <v>3525</v>
      </c>
      <c r="E37" s="444" t="s">
        <v>3658</v>
      </c>
      <c r="F37" s="443" t="s">
        <v>3659</v>
      </c>
      <c r="G37" s="443" t="s">
        <v>3659</v>
      </c>
      <c r="H37" s="443" t="s">
        <v>3659</v>
      </c>
      <c r="I37" s="2263">
        <v>95730447</v>
      </c>
      <c r="J37" s="2227">
        <f>+_xlfn.IFNA(VLOOKUP(I37,[2]Hoja1!$A:$C,3,FALSE),"Consultar")</f>
        <v>209</v>
      </c>
      <c r="K37" s="568"/>
    </row>
    <row r="38" spans="1:14" ht="14.45">
      <c r="A38" s="2259"/>
      <c r="B38" s="5160" t="s">
        <v>3660</v>
      </c>
      <c r="C38" s="101" t="s">
        <v>3515</v>
      </c>
      <c r="D38" s="101" t="s">
        <v>3520</v>
      </c>
      <c r="E38" s="152" t="s">
        <v>3658</v>
      </c>
      <c r="F38" s="2277">
        <v>41158</v>
      </c>
      <c r="G38" s="2277">
        <v>41158</v>
      </c>
      <c r="H38" s="101" t="s">
        <v>3659</v>
      </c>
      <c r="I38" s="87">
        <v>95730448</v>
      </c>
      <c r="J38" s="2138">
        <f>+_xlfn.IFNA(VLOOKUP(I38,[2]Hoja1!$A:$C,3,FALSE),"Consultar")</f>
        <v>160</v>
      </c>
      <c r="K38" s="568"/>
    </row>
    <row r="39" spans="1:14" ht="14.45">
      <c r="A39" s="2259"/>
      <c r="B39" s="5161"/>
      <c r="C39" s="443" t="s">
        <v>3524</v>
      </c>
      <c r="D39" s="443" t="s">
        <v>3525</v>
      </c>
      <c r="E39" s="444" t="s">
        <v>3658</v>
      </c>
      <c r="F39" s="2278">
        <v>41158</v>
      </c>
      <c r="G39" s="2278">
        <v>41158</v>
      </c>
      <c r="H39" s="443" t="s">
        <v>3659</v>
      </c>
      <c r="I39" s="2263">
        <v>95730452</v>
      </c>
      <c r="J39" s="2227">
        <f>+_xlfn.IFNA(VLOOKUP(I39,[2]Hoja1!$A:$C,3,FALSE),"Consultar")</f>
        <v>192</v>
      </c>
      <c r="K39" s="568"/>
    </row>
    <row r="40" spans="1:14" ht="14.45">
      <c r="A40" s="2259"/>
      <c r="B40" s="5162"/>
      <c r="C40" s="443" t="s">
        <v>3529</v>
      </c>
      <c r="D40" s="443" t="s">
        <v>3525</v>
      </c>
      <c r="E40" s="444" t="s">
        <v>3658</v>
      </c>
      <c r="F40" s="2278">
        <v>41158</v>
      </c>
      <c r="G40" s="2278">
        <v>41158</v>
      </c>
      <c r="H40" s="443" t="s">
        <v>3659</v>
      </c>
      <c r="I40" s="2263">
        <v>95730455</v>
      </c>
      <c r="J40" s="2227">
        <f>+_xlfn.IFNA(VLOOKUP(I40,[2]Hoja1!$A:$C,3,FALSE),"Consultar")</f>
        <v>231</v>
      </c>
    </row>
    <row r="41" spans="1:14" ht="14.45">
      <c r="A41" s="2259"/>
      <c r="B41" s="5161"/>
      <c r="C41" s="101" t="s">
        <v>3524</v>
      </c>
      <c r="D41" s="101" t="s">
        <v>3525</v>
      </c>
      <c r="E41" s="152" t="s">
        <v>3658</v>
      </c>
      <c r="F41" s="2277">
        <v>41252</v>
      </c>
      <c r="G41" s="2277">
        <v>41252</v>
      </c>
      <c r="H41" s="101" t="s">
        <v>3659</v>
      </c>
      <c r="I41" s="87">
        <v>95730460</v>
      </c>
      <c r="J41" s="2138">
        <f>+_xlfn.IFNA(VLOOKUP(I41,[2]Hoja1!$A:$C,3,FALSE),"Consultar")</f>
        <v>191</v>
      </c>
    </row>
    <row r="42" spans="1:14" ht="15" thickBot="1">
      <c r="A42" s="2259"/>
      <c r="B42" s="5163"/>
      <c r="C42" s="450" t="s">
        <v>3529</v>
      </c>
      <c r="D42" s="450" t="s">
        <v>3525</v>
      </c>
      <c r="E42" s="451" t="s">
        <v>3658</v>
      </c>
      <c r="F42" s="2279">
        <v>41252</v>
      </c>
      <c r="G42" s="2279">
        <v>41252</v>
      </c>
      <c r="H42" s="450" t="s">
        <v>3659</v>
      </c>
      <c r="I42" s="450">
        <v>95730463</v>
      </c>
      <c r="J42" s="2268">
        <f>+_xlfn.IFNA(VLOOKUP(I42,[2]Hoja1!$A:$C,3,FALSE),"Consultar")</f>
        <v>237</v>
      </c>
    </row>
    <row r="43" spans="1:14" ht="14.45">
      <c r="B43" s="20"/>
      <c r="C43" s="611"/>
      <c r="D43" s="611"/>
      <c r="E43" s="2280"/>
      <c r="F43" s="2280"/>
      <c r="G43" s="611"/>
      <c r="H43" s="611"/>
      <c r="I43" s="611"/>
      <c r="J43" s="2280"/>
    </row>
    <row r="44" spans="1:14" ht="14.45">
      <c r="B44" s="2282" t="s">
        <v>3661</v>
      </c>
      <c r="C44" s="606"/>
      <c r="D44" s="606"/>
      <c r="E44" s="2255"/>
      <c r="F44" s="2255"/>
      <c r="G44" s="606"/>
      <c r="H44" s="606"/>
      <c r="I44" s="606"/>
      <c r="J44" s="2255"/>
      <c r="K44" s="2281"/>
    </row>
    <row r="45" spans="1:14" ht="15" thickBot="1">
      <c r="B45" s="34"/>
      <c r="C45" s="2257"/>
      <c r="D45" s="2257"/>
      <c r="E45" s="2258"/>
      <c r="F45" s="2258"/>
      <c r="G45" s="2257"/>
      <c r="H45" s="2257"/>
      <c r="I45" s="606"/>
      <c r="J45" s="2255"/>
      <c r="K45" s="2281"/>
    </row>
    <row r="46" spans="1:14" ht="31.5" customHeight="1" thickBot="1">
      <c r="A46" s="2259"/>
      <c r="B46" s="831" t="s">
        <v>3662</v>
      </c>
      <c r="C46" s="4505" t="s">
        <v>3663</v>
      </c>
      <c r="D46" s="4505"/>
      <c r="E46" s="4505"/>
      <c r="F46" s="1479" t="s">
        <v>3664</v>
      </c>
      <c r="G46" s="833" t="s">
        <v>1101</v>
      </c>
      <c r="H46" s="2283" t="s">
        <v>3629</v>
      </c>
      <c r="I46" s="604"/>
      <c r="J46" s="2284"/>
      <c r="K46" s="2285"/>
      <c r="L46" s="2286"/>
      <c r="M46" s="2286"/>
      <c r="N46" s="2286"/>
    </row>
    <row r="47" spans="1:14" ht="14.45">
      <c r="A47" s="2259"/>
      <c r="B47" s="5147" t="s">
        <v>3665</v>
      </c>
      <c r="C47" s="5130" t="s">
        <v>3666</v>
      </c>
      <c r="D47" s="5130"/>
      <c r="E47" s="5130"/>
      <c r="F47" s="2275" t="s">
        <v>3515</v>
      </c>
      <c r="G47" s="2261">
        <v>97691902</v>
      </c>
      <c r="H47" s="2138">
        <f>+_xlfn.IFNA(VLOOKUP(G47,[2]Hoja1!$A:$C,3,FALSE),"Consultar")</f>
        <v>24</v>
      </c>
      <c r="I47" s="604"/>
      <c r="J47" s="2284"/>
      <c r="K47" s="2287"/>
      <c r="L47" s="2286"/>
      <c r="M47" s="2286"/>
      <c r="N47" s="2286"/>
    </row>
    <row r="48" spans="1:14" ht="14.45">
      <c r="A48" s="2259"/>
      <c r="B48" s="5112"/>
      <c r="C48" s="5113"/>
      <c r="D48" s="5113"/>
      <c r="E48" s="5113"/>
      <c r="F48" s="152" t="s">
        <v>3524</v>
      </c>
      <c r="G48" s="101">
        <v>97691903</v>
      </c>
      <c r="H48" s="2138">
        <f>+_xlfn.IFNA(VLOOKUP(G48,[2]Hoja1!$A:$C,3,FALSE),"Consultar")</f>
        <v>25</v>
      </c>
      <c r="I48" s="604"/>
      <c r="J48" s="2284"/>
      <c r="K48" s="2286"/>
      <c r="L48" s="2286"/>
      <c r="M48" s="2286"/>
      <c r="N48" s="2286"/>
    </row>
    <row r="49" spans="1:14" ht="14.45">
      <c r="A49" s="2259"/>
      <c r="B49" s="5112"/>
      <c r="C49" s="5113"/>
      <c r="D49" s="5113"/>
      <c r="E49" s="5113"/>
      <c r="F49" s="152" t="s">
        <v>3529</v>
      </c>
      <c r="G49" s="101">
        <v>97691904</v>
      </c>
      <c r="H49" s="2138">
        <f>+_xlfn.IFNA(VLOOKUP(G49,[2]Hoja1!$A:$C,3,FALSE),"Consultar")</f>
        <v>41</v>
      </c>
      <c r="I49" s="604"/>
      <c r="J49" s="2284"/>
      <c r="K49" s="2287"/>
      <c r="L49" s="2286"/>
      <c r="M49" s="2286"/>
      <c r="N49" s="2286"/>
    </row>
    <row r="50" spans="1:14" ht="14.45">
      <c r="A50" s="2259"/>
      <c r="B50" s="5112" t="s">
        <v>3667</v>
      </c>
      <c r="C50" s="5113" t="s">
        <v>3668</v>
      </c>
      <c r="D50" s="5113"/>
      <c r="E50" s="5113"/>
      <c r="F50" s="152" t="s">
        <v>3515</v>
      </c>
      <c r="G50" s="101">
        <v>97702484</v>
      </c>
      <c r="H50" s="2138">
        <f>+_xlfn.IFNA(VLOOKUP(G50,[2]Hoja1!$A:$C,3,FALSE),"Consultar")</f>
        <v>38</v>
      </c>
      <c r="I50" s="604"/>
      <c r="J50" s="2284"/>
      <c r="K50" s="2287"/>
      <c r="L50" s="2286"/>
      <c r="M50" s="2286"/>
      <c r="N50" s="2286"/>
    </row>
    <row r="51" spans="1:14" ht="14.45">
      <c r="A51" s="2259"/>
      <c r="B51" s="5112"/>
      <c r="C51" s="5113"/>
      <c r="D51" s="5113"/>
      <c r="E51" s="5113"/>
      <c r="F51" s="152" t="s">
        <v>3524</v>
      </c>
      <c r="G51" s="101">
        <v>97702494</v>
      </c>
      <c r="H51" s="2138">
        <f>+_xlfn.IFNA(VLOOKUP(G51,[2]Hoja1!$A:$C,3,FALSE),"Consultar")</f>
        <v>38</v>
      </c>
      <c r="I51" s="604"/>
      <c r="J51" s="2284"/>
      <c r="K51" s="2287"/>
      <c r="L51" s="2286"/>
      <c r="M51" s="2286"/>
      <c r="N51" s="2286"/>
    </row>
    <row r="52" spans="1:14" ht="14.45">
      <c r="A52" s="2259"/>
      <c r="B52" s="5112"/>
      <c r="C52" s="5113"/>
      <c r="D52" s="5113"/>
      <c r="E52" s="5113"/>
      <c r="F52" s="152" t="s">
        <v>3529</v>
      </c>
      <c r="G52" s="101">
        <v>97702505</v>
      </c>
      <c r="H52" s="2138">
        <f>+_xlfn.IFNA(VLOOKUP(G52,[2]Hoja1!$A:$C,3,FALSE),"Consultar")</f>
        <v>94</v>
      </c>
      <c r="I52" s="604"/>
      <c r="J52" s="2284"/>
      <c r="K52" s="2287"/>
      <c r="L52" s="2286"/>
      <c r="M52" s="2286"/>
      <c r="N52" s="2286"/>
    </row>
    <row r="53" spans="1:14" ht="15" thickBot="1">
      <c r="A53" s="2259"/>
      <c r="B53" s="5141"/>
      <c r="C53" s="5142"/>
      <c r="D53" s="5142"/>
      <c r="E53" s="5142"/>
      <c r="F53" s="2288" t="s">
        <v>3588</v>
      </c>
      <c r="G53" s="694">
        <v>97702508</v>
      </c>
      <c r="H53" s="2114">
        <f>+_xlfn.IFNA(VLOOKUP(G53,[2]Hoja1!$A:$C,3,FALSE),"Consultar")</f>
        <v>71</v>
      </c>
      <c r="I53" s="604"/>
      <c r="J53" s="2284"/>
      <c r="K53" s="2287"/>
      <c r="L53" s="2286"/>
      <c r="M53" s="2286"/>
      <c r="N53" s="2286"/>
    </row>
    <row r="54" spans="1:14" ht="14.45">
      <c r="B54" s="2289"/>
      <c r="C54" s="2289"/>
      <c r="D54" s="2289"/>
      <c r="E54" s="2289"/>
      <c r="F54" s="2280"/>
      <c r="G54" s="611"/>
      <c r="H54" s="611"/>
      <c r="I54" s="606"/>
      <c r="J54" s="2284"/>
      <c r="K54" s="2287"/>
      <c r="L54" s="2286"/>
      <c r="M54" s="2286"/>
      <c r="N54" s="2286"/>
    </row>
    <row r="55" spans="1:14" ht="18">
      <c r="B55" s="591" t="s">
        <v>3669</v>
      </c>
      <c r="C55" s="606"/>
      <c r="D55" s="606"/>
      <c r="E55" s="2255"/>
      <c r="F55" s="2255"/>
      <c r="G55" s="606"/>
      <c r="H55" s="606"/>
      <c r="I55" s="606"/>
      <c r="J55" s="2255"/>
      <c r="K55" s="2281"/>
    </row>
    <row r="56" spans="1:14" ht="11.25" customHeight="1" thickBot="1">
      <c r="B56" s="2290"/>
      <c r="C56" s="2257"/>
      <c r="D56" s="2257"/>
      <c r="E56" s="2258"/>
      <c r="F56" s="2258"/>
      <c r="G56" s="2257"/>
      <c r="H56" s="2257"/>
      <c r="I56" s="2257"/>
      <c r="J56" s="2255"/>
      <c r="K56" s="2281"/>
    </row>
    <row r="57" spans="1:14" ht="14.45">
      <c r="A57" s="2259"/>
      <c r="B57" s="4553" t="s">
        <v>3670</v>
      </c>
      <c r="C57" s="4418" t="s">
        <v>3664</v>
      </c>
      <c r="D57" s="4418" t="s">
        <v>3671</v>
      </c>
      <c r="E57" s="4418" t="s">
        <v>3672</v>
      </c>
      <c r="F57" s="5114" t="s">
        <v>3673</v>
      </c>
      <c r="G57" s="5114"/>
      <c r="H57" s="4213" t="s">
        <v>1101</v>
      </c>
      <c r="I57" s="5116" t="s">
        <v>3629</v>
      </c>
      <c r="J57" s="2291"/>
      <c r="K57" s="25"/>
    </row>
    <row r="58" spans="1:14" ht="14.45">
      <c r="A58" s="2259"/>
      <c r="B58" s="4592"/>
      <c r="C58" s="4419"/>
      <c r="D58" s="4419"/>
      <c r="E58" s="4419"/>
      <c r="F58" s="5154"/>
      <c r="G58" s="5154"/>
      <c r="H58" s="4214"/>
      <c r="I58" s="5155"/>
      <c r="J58" s="2292"/>
      <c r="K58" s="943"/>
      <c r="L58" s="2293"/>
      <c r="M58" s="2293"/>
      <c r="N58" s="2293"/>
    </row>
    <row r="59" spans="1:14" ht="14.45">
      <c r="A59" s="2259"/>
      <c r="B59" s="2294">
        <v>7.5</v>
      </c>
      <c r="C59" s="443" t="s">
        <v>3674</v>
      </c>
      <c r="D59" s="443">
        <v>13</v>
      </c>
      <c r="E59" s="444">
        <v>50</v>
      </c>
      <c r="F59" s="5156" t="s">
        <v>3675</v>
      </c>
      <c r="G59" s="5157"/>
      <c r="H59" s="2263">
        <v>91835680</v>
      </c>
      <c r="I59" s="2227">
        <f>+_xlfn.IFNA(VLOOKUP(H59,[2]Hoja1!$A:$C,3,FALSE),"Consultar")</f>
        <v>123</v>
      </c>
      <c r="J59" s="2292"/>
      <c r="K59" s="943"/>
      <c r="L59" s="2293"/>
      <c r="M59" s="2293"/>
      <c r="N59" s="2293"/>
    </row>
    <row r="60" spans="1:14" ht="14.45">
      <c r="A60" s="2259"/>
      <c r="B60" s="2295">
        <v>17</v>
      </c>
      <c r="C60" s="101" t="s">
        <v>3674</v>
      </c>
      <c r="D60" s="101">
        <v>13</v>
      </c>
      <c r="E60" s="152">
        <v>50</v>
      </c>
      <c r="F60" s="5158" t="s">
        <v>3676</v>
      </c>
      <c r="G60" s="5159"/>
      <c r="H60" s="87">
        <v>95730889</v>
      </c>
      <c r="I60" s="2189">
        <f>+_xlfn.IFNA(VLOOKUP(H60,[2]Hoja1!$A:$C,3,FALSE),"Consultar")</f>
        <v>204</v>
      </c>
      <c r="J60" s="2292"/>
      <c r="K60" s="943"/>
      <c r="L60" s="2293"/>
      <c r="M60" s="2293"/>
      <c r="N60" s="2293"/>
    </row>
    <row r="61" spans="1:14" ht="14.45">
      <c r="A61" s="2259"/>
      <c r="B61" s="5121">
        <v>30</v>
      </c>
      <c r="C61" s="101" t="s">
        <v>3674</v>
      </c>
      <c r="D61" s="101">
        <v>12</v>
      </c>
      <c r="E61" s="152">
        <v>50</v>
      </c>
      <c r="F61" s="5158" t="s">
        <v>3677</v>
      </c>
      <c r="G61" s="5159"/>
      <c r="H61" s="87">
        <v>96727415</v>
      </c>
      <c r="I61" s="2189">
        <f>+_xlfn.IFNA(VLOOKUP(H61,[2]Hoja1!$A:$C,3,FALSE),"Consultar")</f>
        <v>216</v>
      </c>
      <c r="J61" s="2292"/>
      <c r="K61" s="943"/>
      <c r="L61" s="2293"/>
      <c r="M61" s="2293"/>
      <c r="N61" s="2293"/>
    </row>
    <row r="62" spans="1:14" ht="14.45">
      <c r="A62" s="2259"/>
      <c r="B62" s="5121"/>
      <c r="C62" s="101" t="s">
        <v>3678</v>
      </c>
      <c r="D62" s="101">
        <v>23</v>
      </c>
      <c r="E62" s="152">
        <v>50</v>
      </c>
      <c r="F62" s="5158" t="s">
        <v>3679</v>
      </c>
      <c r="G62" s="5159"/>
      <c r="H62" s="87">
        <v>91835686</v>
      </c>
      <c r="I62" s="2189" t="str">
        <f>+_xlfn.IFNA(VLOOKUP(H62,[2]Hoja1!$A:$C,3,FALSE),"Consultar")</f>
        <v>Consultar</v>
      </c>
      <c r="J62" s="2292"/>
      <c r="K62" s="943"/>
      <c r="L62" s="2293"/>
      <c r="M62" s="2293"/>
      <c r="N62" s="2293"/>
    </row>
    <row r="63" spans="1:14" ht="15" thickBot="1">
      <c r="A63" s="2259"/>
      <c r="B63" s="2296">
        <v>60</v>
      </c>
      <c r="C63" s="450" t="s">
        <v>3674</v>
      </c>
      <c r="D63" s="450">
        <v>9</v>
      </c>
      <c r="E63" s="451">
        <v>50</v>
      </c>
      <c r="F63" s="5152" t="s">
        <v>3680</v>
      </c>
      <c r="G63" s="5153"/>
      <c r="H63" s="2297">
        <v>96727398</v>
      </c>
      <c r="I63" s="2268">
        <f>+_xlfn.IFNA(VLOOKUP(H63,[2]Hoja1!$A:$C,3,FALSE),"Consultar")</f>
        <v>223</v>
      </c>
      <c r="J63" s="2292"/>
      <c r="K63" s="943"/>
      <c r="L63" s="2293"/>
      <c r="M63" s="2293"/>
      <c r="N63" s="2293"/>
    </row>
    <row r="64" spans="1:14" ht="14.45">
      <c r="B64" s="610"/>
      <c r="C64" s="611"/>
      <c r="D64" s="611"/>
      <c r="E64" s="2280"/>
      <c r="F64" s="2280"/>
      <c r="G64" s="611"/>
      <c r="H64" s="611"/>
      <c r="I64" s="611"/>
      <c r="J64" s="2255"/>
      <c r="K64" s="2281"/>
    </row>
    <row r="65" spans="1:13" ht="18">
      <c r="B65" s="2298" t="s">
        <v>3681</v>
      </c>
      <c r="C65" s="606"/>
      <c r="D65" s="606"/>
      <c r="E65" s="2255"/>
      <c r="F65" s="2255"/>
      <c r="G65" s="2255"/>
      <c r="H65" s="606"/>
      <c r="I65" s="606"/>
      <c r="J65" s="612"/>
      <c r="K65" s="2299"/>
      <c r="M65" s="2300"/>
    </row>
    <row r="66" spans="1:13" ht="9" customHeight="1" thickBot="1">
      <c r="B66" s="2327"/>
      <c r="C66" s="2301"/>
      <c r="D66" s="2257"/>
      <c r="E66" s="2257"/>
      <c r="F66" s="2302"/>
      <c r="G66" s="2302"/>
      <c r="H66" s="2302"/>
      <c r="I66" s="2257"/>
      <c r="J66" s="2303"/>
      <c r="K66" s="2299"/>
      <c r="M66" s="2300"/>
    </row>
    <row r="67" spans="1:13" ht="14.45">
      <c r="A67" s="2259"/>
      <c r="B67" s="4553" t="s">
        <v>1360</v>
      </c>
      <c r="C67" s="4213" t="s">
        <v>3663</v>
      </c>
      <c r="D67" s="4557" t="s">
        <v>3510</v>
      </c>
      <c r="E67" s="4557"/>
      <c r="F67" s="4557"/>
      <c r="G67" s="4418" t="s">
        <v>3682</v>
      </c>
      <c r="H67" s="4418" t="s">
        <v>3671</v>
      </c>
      <c r="I67" s="4418" t="s">
        <v>1101</v>
      </c>
      <c r="J67" s="5116" t="s">
        <v>3629</v>
      </c>
      <c r="K67" s="35"/>
    </row>
    <row r="68" spans="1:13" ht="15" thickBot="1">
      <c r="A68" s="2259"/>
      <c r="B68" s="4554"/>
      <c r="C68" s="4423"/>
      <c r="D68" s="2273" t="s">
        <v>3651</v>
      </c>
      <c r="E68" s="2273" t="s">
        <v>3513</v>
      </c>
      <c r="F68" s="2273" t="s">
        <v>3514</v>
      </c>
      <c r="G68" s="4437"/>
      <c r="H68" s="4437"/>
      <c r="I68" s="4437"/>
      <c r="J68" s="5117"/>
      <c r="K68" s="35"/>
      <c r="L68" s="2256"/>
      <c r="M68" s="2256"/>
    </row>
    <row r="69" spans="1:13" ht="14.45">
      <c r="A69" s="2259"/>
      <c r="B69" s="5147" t="s">
        <v>3683</v>
      </c>
      <c r="C69" s="5130" t="s">
        <v>3684</v>
      </c>
      <c r="D69" s="5130" t="s">
        <v>3524</v>
      </c>
      <c r="E69" s="5130" t="s">
        <v>3520</v>
      </c>
      <c r="F69" s="5130" t="s">
        <v>3658</v>
      </c>
      <c r="G69" s="5122">
        <v>60</v>
      </c>
      <c r="H69" s="5122">
        <v>16</v>
      </c>
      <c r="I69" s="5148">
        <v>95730964</v>
      </c>
      <c r="J69" s="5150">
        <f>+_xlfn.IFNA(VLOOKUP(I69,[2]Hoja1!$A:$C,3,FALSE),"Consultar")</f>
        <v>146</v>
      </c>
      <c r="K69" s="35"/>
      <c r="L69" s="2256"/>
      <c r="M69" s="2256"/>
    </row>
    <row r="70" spans="1:13" ht="14.45">
      <c r="A70" s="2259"/>
      <c r="B70" s="5112"/>
      <c r="C70" s="5113"/>
      <c r="D70" s="5113"/>
      <c r="E70" s="5113"/>
      <c r="F70" s="5113"/>
      <c r="G70" s="5123"/>
      <c r="H70" s="5123"/>
      <c r="I70" s="5149"/>
      <c r="J70" s="5151" t="str">
        <f>+_xlfn.IFNA(VLOOKUP(I70,[2]Hoja1!$A:$C,3,FALSE),"Consultar")</f>
        <v>Consultar</v>
      </c>
      <c r="K70" s="94"/>
      <c r="L70" s="2256"/>
    </row>
    <row r="71" spans="1:13" ht="14.45">
      <c r="A71" s="2259"/>
      <c r="B71" s="5112" t="s">
        <v>3685</v>
      </c>
      <c r="C71" s="5113" t="s">
        <v>3684</v>
      </c>
      <c r="D71" s="5113" t="s">
        <v>3588</v>
      </c>
      <c r="E71" s="5113" t="s">
        <v>3525</v>
      </c>
      <c r="F71" s="5113" t="s">
        <v>3588</v>
      </c>
      <c r="G71" s="5123">
        <v>60</v>
      </c>
      <c r="H71" s="5123">
        <v>100</v>
      </c>
      <c r="I71" s="5143">
        <v>95730936</v>
      </c>
      <c r="J71" s="5145">
        <f>+_xlfn.IFNA(VLOOKUP(I71,[2]Hoja1!$A:$C,3,FALSE),"Consultar")</f>
        <v>476</v>
      </c>
      <c r="K71" s="94"/>
      <c r="L71" s="2256"/>
    </row>
    <row r="72" spans="1:13" ht="15" thickBot="1">
      <c r="A72" s="2259"/>
      <c r="B72" s="5141"/>
      <c r="C72" s="5142"/>
      <c r="D72" s="5142"/>
      <c r="E72" s="5142"/>
      <c r="F72" s="5142"/>
      <c r="G72" s="5124"/>
      <c r="H72" s="5124"/>
      <c r="I72" s="5144"/>
      <c r="J72" s="5146" t="str">
        <f>+_xlfn.IFNA(VLOOKUP(I72,[2]Hoja1!$A:$C,3,FALSE),"Consultar")</f>
        <v>Consultar</v>
      </c>
      <c r="K72" s="94"/>
      <c r="L72" s="2256"/>
    </row>
    <row r="73" spans="1:13" ht="14.45">
      <c r="B73" s="20"/>
      <c r="C73" s="611"/>
      <c r="D73" s="611"/>
      <c r="E73" s="2280"/>
      <c r="F73" s="2280"/>
      <c r="G73" s="2280"/>
      <c r="H73" s="611"/>
      <c r="I73" s="611"/>
      <c r="J73" s="2280"/>
      <c r="K73" s="95"/>
      <c r="L73" s="2256"/>
    </row>
    <row r="74" spans="1:13" ht="14.45">
      <c r="B74" s="567"/>
      <c r="C74" s="606"/>
      <c r="D74" s="606"/>
      <c r="E74" s="2255"/>
      <c r="F74" s="95"/>
      <c r="G74" s="25"/>
      <c r="H74" s="25"/>
      <c r="I74" s="606"/>
      <c r="J74" s="2255"/>
      <c r="K74" s="95"/>
      <c r="L74" s="2256"/>
    </row>
    <row r="75" spans="1:13" ht="18">
      <c r="B75" s="591" t="s">
        <v>3686</v>
      </c>
      <c r="C75" s="606"/>
      <c r="D75" s="606"/>
      <c r="E75" s="2255"/>
      <c r="F75" s="95"/>
      <c r="G75" s="25"/>
      <c r="H75" s="25"/>
      <c r="I75" s="606"/>
      <c r="J75" s="2255"/>
      <c r="K75" s="95"/>
      <c r="L75" s="2256"/>
    </row>
    <row r="76" spans="1:13" ht="9.75" customHeight="1" thickBot="1">
      <c r="B76" s="34"/>
      <c r="C76" s="2257"/>
      <c r="D76" s="2257"/>
      <c r="E76" s="2258"/>
      <c r="F76" s="95"/>
      <c r="G76" s="25"/>
      <c r="H76" s="25"/>
      <c r="I76" s="606"/>
      <c r="J76" s="95"/>
      <c r="K76" s="95"/>
    </row>
    <row r="77" spans="1:13" ht="14.45">
      <c r="A77" s="2259"/>
      <c r="B77" s="5138" t="s">
        <v>3510</v>
      </c>
      <c r="C77" s="4557"/>
      <c r="D77" s="4213" t="s">
        <v>1101</v>
      </c>
      <c r="E77" s="5116" t="s">
        <v>3629</v>
      </c>
      <c r="F77" s="604"/>
      <c r="G77" s="25"/>
      <c r="H77" s="25"/>
      <c r="I77" s="943"/>
      <c r="J77" s="943"/>
      <c r="K77" s="25"/>
      <c r="L77" s="2256"/>
      <c r="M77" s="2256"/>
    </row>
    <row r="78" spans="1:13" ht="15" thickBot="1">
      <c r="A78" s="2259"/>
      <c r="B78" s="2304" t="s">
        <v>3651</v>
      </c>
      <c r="C78" s="2273" t="s">
        <v>3513</v>
      </c>
      <c r="D78" s="4423"/>
      <c r="E78" s="5117"/>
      <c r="F78" s="604"/>
      <c r="G78" s="25"/>
      <c r="H78" s="25"/>
      <c r="I78" s="943"/>
      <c r="J78" s="943"/>
      <c r="K78" s="25"/>
      <c r="L78" s="2256"/>
      <c r="M78" s="2256"/>
    </row>
    <row r="79" spans="1:13" ht="14.45">
      <c r="A79" s="2259"/>
      <c r="B79" s="2305" t="s">
        <v>3674</v>
      </c>
      <c r="C79" s="2306" t="s">
        <v>3525</v>
      </c>
      <c r="D79" s="2306">
        <v>98070967</v>
      </c>
      <c r="E79" s="2227">
        <f>+_xlfn.IFNA(VLOOKUP(D79,[2]Hoja1!$A:$C,3,FALSE),"Consultar")</f>
        <v>239</v>
      </c>
      <c r="F79" s="2307"/>
      <c r="G79" s="25"/>
      <c r="H79" s="25"/>
      <c r="I79" s="943"/>
      <c r="J79" s="2308"/>
      <c r="K79" s="95"/>
    </row>
    <row r="80" spans="1:13" ht="15" thickBot="1">
      <c r="A80" s="2259"/>
      <c r="B80" s="907" t="s">
        <v>3529</v>
      </c>
      <c r="C80" s="694" t="s">
        <v>3525</v>
      </c>
      <c r="D80" s="111">
        <v>98070969</v>
      </c>
      <c r="E80" s="3068">
        <f>+_xlfn.IFNA(VLOOKUP(D80,[2]Hoja1!$A:$C,3,FALSE),"Consultar")</f>
        <v>329</v>
      </c>
      <c r="F80" s="2307"/>
      <c r="G80" s="25"/>
      <c r="H80" s="25"/>
      <c r="I80" s="943"/>
      <c r="J80" s="2308"/>
      <c r="K80" s="95"/>
    </row>
    <row r="81" spans="1:23" ht="14.45">
      <c r="B81" s="606"/>
      <c r="C81" s="612"/>
      <c r="D81" s="612"/>
      <c r="E81" s="2309"/>
      <c r="F81" s="25"/>
      <c r="G81" s="25"/>
      <c r="H81" s="25"/>
      <c r="I81" s="2255"/>
      <c r="J81" s="25"/>
      <c r="K81" s="25"/>
    </row>
    <row r="82" spans="1:23" ht="18.600000000000001" thickBot="1">
      <c r="B82" s="2298" t="s">
        <v>3687</v>
      </c>
      <c r="C82" s="2257"/>
      <c r="D82" s="2257"/>
      <c r="E82" s="2257"/>
      <c r="F82" s="34"/>
      <c r="G82" s="25"/>
      <c r="H82" s="25"/>
      <c r="I82" s="606"/>
      <c r="J82" s="606"/>
      <c r="K82" s="606"/>
    </row>
    <row r="83" spans="1:23" ht="14.65" customHeight="1">
      <c r="B83" s="5138" t="s">
        <v>3510</v>
      </c>
      <c r="C83" s="4557"/>
      <c r="D83" s="5139" t="s">
        <v>3688</v>
      </c>
      <c r="E83" s="4213" t="s">
        <v>1101</v>
      </c>
      <c r="F83" s="5136" t="s">
        <v>3629</v>
      </c>
      <c r="G83" s="25"/>
      <c r="H83" s="25"/>
      <c r="I83" s="606"/>
      <c r="J83" s="606"/>
      <c r="K83" s="606"/>
    </row>
    <row r="84" spans="1:23" ht="15" thickBot="1">
      <c r="B84" s="2304" t="s">
        <v>3651</v>
      </c>
      <c r="C84" s="2273" t="s">
        <v>3513</v>
      </c>
      <c r="D84" s="5140"/>
      <c r="E84" s="4423"/>
      <c r="F84" s="5137"/>
      <c r="G84" s="25"/>
      <c r="H84" s="25"/>
      <c r="I84" s="2310"/>
      <c r="J84" s="943"/>
      <c r="K84" s="25"/>
    </row>
    <row r="85" spans="1:23" ht="15" thickBot="1">
      <c r="B85" s="2311" t="s">
        <v>3674</v>
      </c>
      <c r="C85" s="2312" t="s">
        <v>3525</v>
      </c>
      <c r="D85" s="2313" t="s">
        <v>3689</v>
      </c>
      <c r="E85" s="2312">
        <v>98071159</v>
      </c>
      <c r="F85" s="2314">
        <f>+_xlfn.IFNA(VLOOKUP(E85,[2]Hoja1!$A:$C,3,FALSE),"Consultar")</f>
        <v>317</v>
      </c>
      <c r="G85" s="25"/>
      <c r="H85" s="25"/>
      <c r="I85" s="2315"/>
      <c r="J85" s="943"/>
      <c r="K85" s="25"/>
    </row>
    <row r="86" spans="1:23" ht="14.45">
      <c r="B86" s="25"/>
      <c r="C86" s="2316"/>
      <c r="D86" s="2317"/>
      <c r="E86" s="2318"/>
      <c r="F86" s="20"/>
      <c r="G86" s="25"/>
      <c r="H86" s="25"/>
      <c r="I86" s="606"/>
      <c r="J86" s="25"/>
      <c r="K86" s="25"/>
    </row>
    <row r="87" spans="1:23" ht="18">
      <c r="B87" s="591" t="s">
        <v>3690</v>
      </c>
      <c r="C87" s="25"/>
      <c r="D87" s="25"/>
      <c r="E87" s="25"/>
      <c r="F87" s="25"/>
      <c r="G87" s="25"/>
      <c r="H87" s="25"/>
      <c r="I87" s="25"/>
      <c r="J87" s="25"/>
      <c r="K87" s="25"/>
      <c r="L87" s="2256"/>
      <c r="M87" s="2256"/>
    </row>
    <row r="88" spans="1:23" ht="14.45">
      <c r="B88" s="25" t="s">
        <v>3691</v>
      </c>
      <c r="C88" s="25"/>
      <c r="D88" s="25"/>
      <c r="E88" s="25"/>
      <c r="F88" s="25"/>
      <c r="G88" s="25"/>
      <c r="H88" s="25"/>
      <c r="I88" s="25"/>
      <c r="J88" s="25"/>
      <c r="K88" s="25"/>
      <c r="L88" s="2256"/>
      <c r="M88" s="2256"/>
    </row>
    <row r="89" spans="1:23" ht="14.45">
      <c r="B89" s="25" t="s">
        <v>3692</v>
      </c>
      <c r="C89" s="25"/>
      <c r="D89" s="25"/>
      <c r="E89" s="25"/>
      <c r="F89" s="25"/>
      <c r="G89" s="25"/>
      <c r="H89" s="25"/>
      <c r="I89" s="25"/>
      <c r="J89" s="25"/>
      <c r="K89" s="25"/>
      <c r="L89" s="2256"/>
      <c r="M89" s="2256"/>
    </row>
    <row r="90" spans="1:23" ht="14.45">
      <c r="B90" s="25" t="s">
        <v>3693</v>
      </c>
      <c r="C90" s="25"/>
      <c r="D90" s="25"/>
      <c r="E90" s="25"/>
      <c r="F90" s="25"/>
      <c r="G90" s="25"/>
      <c r="H90" s="25"/>
      <c r="I90" s="25"/>
      <c r="J90" s="25"/>
      <c r="K90" s="25"/>
    </row>
    <row r="91" spans="1:23" ht="6.75" customHeight="1" thickBot="1">
      <c r="B91" s="34"/>
      <c r="C91" s="34"/>
      <c r="D91" s="34"/>
      <c r="E91" s="34"/>
      <c r="F91" s="34"/>
      <c r="G91" s="34"/>
      <c r="H91" s="2257"/>
      <c r="I91" s="34"/>
      <c r="J91" s="25"/>
      <c r="K91" s="25"/>
    </row>
    <row r="92" spans="1:23" ht="14.45">
      <c r="A92" s="2259"/>
      <c r="B92" s="4207" t="s">
        <v>3694</v>
      </c>
      <c r="C92" s="4418" t="s">
        <v>3695</v>
      </c>
      <c r="D92" s="4557" t="s">
        <v>3510</v>
      </c>
      <c r="E92" s="4557"/>
      <c r="F92" s="4557" t="s">
        <v>3511</v>
      </c>
      <c r="G92" s="4557"/>
      <c r="H92" s="4418" t="s">
        <v>1101</v>
      </c>
      <c r="I92" s="5116" t="s">
        <v>3629</v>
      </c>
      <c r="J92" s="35"/>
      <c r="K92" s="25"/>
    </row>
    <row r="93" spans="1:23" ht="15" thickBot="1">
      <c r="A93" s="2259"/>
      <c r="B93" s="4209"/>
      <c r="C93" s="4437"/>
      <c r="D93" s="2273" t="s">
        <v>3651</v>
      </c>
      <c r="E93" s="2273" t="s">
        <v>3513</v>
      </c>
      <c r="F93" s="2273" t="s">
        <v>3696</v>
      </c>
      <c r="G93" s="2273" t="s">
        <v>3697</v>
      </c>
      <c r="H93" s="4437"/>
      <c r="I93" s="5117"/>
      <c r="J93" s="35"/>
      <c r="K93" s="25"/>
      <c r="M93" s="2293"/>
      <c r="N93" s="943"/>
      <c r="O93" s="2293"/>
      <c r="P93" s="2293"/>
      <c r="Q93" s="2293"/>
      <c r="R93" s="2293"/>
      <c r="S93" s="2293"/>
      <c r="T93" s="2293"/>
      <c r="U93" s="2293"/>
      <c r="V93" s="2293"/>
      <c r="W93" s="2293"/>
    </row>
    <row r="94" spans="1:23" ht="14.45">
      <c r="A94" s="2259"/>
      <c r="B94" s="5127">
        <v>60</v>
      </c>
      <c r="C94" s="5134">
        <v>16</v>
      </c>
      <c r="D94" s="1600" t="s">
        <v>3515</v>
      </c>
      <c r="E94" s="1600" t="s">
        <v>3698</v>
      </c>
      <c r="F94" s="5134" t="s">
        <v>3699</v>
      </c>
      <c r="G94" s="5135" t="s">
        <v>3700</v>
      </c>
      <c r="H94" s="242">
        <v>95730741</v>
      </c>
      <c r="I94" s="2189">
        <f>+_xlfn.IFNA(VLOOKUP(H94,[2]Hoja1!$A:$C,3,FALSE),"Consultar")</f>
        <v>191</v>
      </c>
      <c r="J94" s="35"/>
      <c r="K94" s="25"/>
      <c r="M94" s="2293"/>
      <c r="N94" s="2293"/>
      <c r="O94" s="2293"/>
      <c r="P94" s="2293"/>
      <c r="Q94" s="2293"/>
      <c r="R94" s="2293"/>
      <c r="S94" s="2293"/>
      <c r="T94" s="2293"/>
      <c r="U94" s="2293"/>
      <c r="V94" s="2293"/>
      <c r="W94" s="2293"/>
    </row>
    <row r="95" spans="1:23" ht="14.45">
      <c r="A95" s="2259"/>
      <c r="B95" s="5582"/>
      <c r="C95" s="5131"/>
      <c r="D95" s="233" t="s">
        <v>3701</v>
      </c>
      <c r="E95" s="233" t="s">
        <v>3525</v>
      </c>
      <c r="F95" s="5131"/>
      <c r="G95" s="5133"/>
      <c r="H95" s="238">
        <v>95730743</v>
      </c>
      <c r="I95" s="2227">
        <f>+_xlfn.IFNA(VLOOKUP(H95,[2]Hoja1!$A:$C,3,FALSE),"Consultar")</f>
        <v>247</v>
      </c>
      <c r="J95" s="35"/>
      <c r="K95" s="25"/>
      <c r="M95" s="2293"/>
      <c r="N95" s="2293"/>
      <c r="O95" s="2293"/>
      <c r="P95" s="2293"/>
      <c r="Q95" s="2293"/>
      <c r="R95" s="2293"/>
      <c r="S95" s="2293"/>
      <c r="T95" s="2293"/>
      <c r="U95" s="2293"/>
      <c r="V95" s="2293"/>
      <c r="W95" s="2293"/>
    </row>
    <row r="96" spans="1:23" ht="14.45">
      <c r="A96" s="2259"/>
      <c r="B96" s="5582"/>
      <c r="C96" s="5131"/>
      <c r="D96" s="233" t="s">
        <v>3529</v>
      </c>
      <c r="E96" s="233" t="s">
        <v>3525</v>
      </c>
      <c r="F96" s="5131"/>
      <c r="G96" s="5133"/>
      <c r="H96" s="238">
        <v>95730745</v>
      </c>
      <c r="I96" s="2227">
        <f>+_xlfn.IFNA(VLOOKUP(H96,[2]Hoja1!$A:$C,3,FALSE),"Consultar")</f>
        <v>358</v>
      </c>
      <c r="J96" s="35"/>
      <c r="K96" s="25"/>
      <c r="M96" s="2293"/>
      <c r="N96" s="2293"/>
      <c r="O96" s="2293"/>
      <c r="P96" s="2293"/>
      <c r="Q96" s="2293"/>
      <c r="R96" s="2293"/>
      <c r="S96" s="2293"/>
      <c r="T96" s="2293"/>
      <c r="U96" s="2293"/>
      <c r="V96" s="2293"/>
      <c r="W96" s="2293"/>
    </row>
    <row r="97" spans="1:23" ht="15" thickBot="1">
      <c r="A97" s="2259"/>
      <c r="B97" s="5583"/>
      <c r="C97" s="5132"/>
      <c r="D97" s="186" t="s">
        <v>3588</v>
      </c>
      <c r="E97" s="186" t="s">
        <v>3702</v>
      </c>
      <c r="F97" s="186" t="s">
        <v>3703</v>
      </c>
      <c r="G97" s="2319" t="s">
        <v>3704</v>
      </c>
      <c r="H97" s="263">
        <v>95730751</v>
      </c>
      <c r="I97" s="3068">
        <f>+_xlfn.IFNA(VLOOKUP(H97,[2]Hoja1!$A:$C,3,FALSE),"Consultar")</f>
        <v>492</v>
      </c>
      <c r="J97" s="35"/>
      <c r="K97" s="25"/>
      <c r="M97" s="2293"/>
      <c r="N97" s="2293"/>
      <c r="O97" s="2293"/>
      <c r="P97" s="2293"/>
      <c r="Q97" s="2293"/>
      <c r="R97" s="2293"/>
      <c r="S97" s="2293"/>
      <c r="T97" s="2293"/>
      <c r="U97" s="2293"/>
      <c r="V97" s="2293"/>
      <c r="W97" s="2293"/>
    </row>
    <row r="98" spans="1:23" ht="14.45">
      <c r="B98" s="20"/>
      <c r="C98" s="611"/>
      <c r="D98" s="611"/>
      <c r="E98" s="2280"/>
      <c r="F98" s="2280"/>
      <c r="G98" s="2280"/>
      <c r="H98" s="2280"/>
      <c r="I98" s="2280"/>
      <c r="J98" s="2320"/>
      <c r="K98" s="2320"/>
      <c r="L98" s="2321"/>
      <c r="M98" s="2293"/>
      <c r="N98" s="2293"/>
      <c r="O98" s="2293"/>
      <c r="P98" s="2293"/>
      <c r="Q98" s="2293"/>
      <c r="R98" s="2293"/>
      <c r="S98" s="2293"/>
      <c r="T98" s="2293"/>
      <c r="U98" s="2293"/>
      <c r="V98" s="2293"/>
      <c r="W98" s="2293"/>
    </row>
    <row r="99" spans="1:23" ht="18">
      <c r="B99" s="591" t="s">
        <v>3705</v>
      </c>
      <c r="C99" s="25"/>
      <c r="D99" s="25"/>
      <c r="E99" s="25"/>
      <c r="F99" s="25"/>
      <c r="G99" s="25"/>
      <c r="H99" s="25"/>
      <c r="I99" s="25"/>
      <c r="J99" s="25"/>
      <c r="K99" s="25"/>
      <c r="L99" s="2256"/>
      <c r="M99" s="2322"/>
      <c r="N99" s="2293"/>
      <c r="O99" s="2293"/>
      <c r="P99" s="2293"/>
      <c r="Q99" s="2293"/>
      <c r="R99" s="2293"/>
      <c r="S99" s="2293"/>
      <c r="T99" s="2293"/>
      <c r="U99" s="2293"/>
      <c r="V99" s="2293"/>
      <c r="W99" s="2293"/>
    </row>
    <row r="100" spans="1:23" ht="14.45">
      <c r="B100" s="25" t="s">
        <v>3706</v>
      </c>
      <c r="C100" s="25"/>
      <c r="D100" s="25"/>
      <c r="E100" s="25"/>
      <c r="F100" s="25"/>
      <c r="G100" s="25"/>
      <c r="H100" s="25"/>
      <c r="I100" s="25"/>
      <c r="J100" s="95"/>
      <c r="K100" s="95"/>
    </row>
    <row r="101" spans="1:23" ht="7.5" customHeight="1" thickBot="1">
      <c r="B101" s="34"/>
      <c r="C101" s="34"/>
      <c r="D101" s="34"/>
      <c r="E101" s="34"/>
      <c r="F101" s="34"/>
      <c r="G101" s="34"/>
      <c r="H101" s="2257"/>
      <c r="I101" s="34"/>
      <c r="J101" s="95"/>
      <c r="K101" s="606"/>
    </row>
    <row r="102" spans="1:23" ht="14.45">
      <c r="A102" s="2259"/>
      <c r="B102" s="4207" t="s">
        <v>3694</v>
      </c>
      <c r="C102" s="4418" t="s">
        <v>3695</v>
      </c>
      <c r="D102" s="4557" t="s">
        <v>3510</v>
      </c>
      <c r="E102" s="4557"/>
      <c r="F102" s="4557" t="s">
        <v>3511</v>
      </c>
      <c r="G102" s="4557"/>
      <c r="H102" s="4418" t="s">
        <v>1101</v>
      </c>
      <c r="I102" s="5116" t="s">
        <v>3629</v>
      </c>
      <c r="J102" s="94"/>
      <c r="K102" s="2323"/>
    </row>
    <row r="103" spans="1:23" ht="15" thickBot="1">
      <c r="A103" s="2259"/>
      <c r="B103" s="4209"/>
      <c r="C103" s="4437"/>
      <c r="D103" s="2273" t="s">
        <v>3651</v>
      </c>
      <c r="E103" s="2273" t="s">
        <v>3513</v>
      </c>
      <c r="F103" s="2273" t="s">
        <v>3696</v>
      </c>
      <c r="G103" s="2273" t="s">
        <v>3697</v>
      </c>
      <c r="H103" s="4437"/>
      <c r="I103" s="5117"/>
      <c r="J103" s="94"/>
      <c r="K103" s="95"/>
      <c r="M103" s="2293"/>
      <c r="N103" s="943"/>
      <c r="O103" s="2293"/>
      <c r="P103" s="2293"/>
      <c r="Q103" s="2293"/>
      <c r="R103" s="2293"/>
      <c r="S103" s="2293"/>
    </row>
    <row r="104" spans="1:23" ht="14.45">
      <c r="A104" s="2259"/>
      <c r="B104" s="5127">
        <v>60</v>
      </c>
      <c r="C104" s="5130">
        <v>10</v>
      </c>
      <c r="D104" s="1600" t="s">
        <v>3515</v>
      </c>
      <c r="E104" s="1600" t="s">
        <v>3698</v>
      </c>
      <c r="F104" s="5130" t="s">
        <v>3699</v>
      </c>
      <c r="G104" s="5122" t="s">
        <v>3700</v>
      </c>
      <c r="H104" s="242">
        <v>95730757</v>
      </c>
      <c r="I104" s="2189">
        <f>+_xlfn.IFNA(VLOOKUP(H104,[2]Hoja1!$A:$C,3,FALSE),"Consultar")</f>
        <v>219</v>
      </c>
      <c r="J104" s="35"/>
      <c r="K104" s="2324"/>
      <c r="L104" s="2256"/>
      <c r="M104" s="2322"/>
      <c r="N104" s="2293"/>
      <c r="O104" s="2293"/>
      <c r="P104" s="2293"/>
      <c r="Q104" s="2293"/>
      <c r="R104" s="2293"/>
      <c r="S104" s="2293"/>
    </row>
    <row r="105" spans="1:23" ht="14.45">
      <c r="A105" s="2259"/>
      <c r="B105" s="5128"/>
      <c r="C105" s="5113"/>
      <c r="D105" s="177" t="s">
        <v>3701</v>
      </c>
      <c r="E105" s="177" t="s">
        <v>3525</v>
      </c>
      <c r="F105" s="5113"/>
      <c r="G105" s="5123"/>
      <c r="H105" s="228">
        <v>95730759</v>
      </c>
      <c r="I105" s="2189">
        <f>+_xlfn.IFNA(VLOOKUP(H105,[2]Hoja1!$A:$C,3,FALSE),"Consultar")</f>
        <v>302</v>
      </c>
      <c r="J105" s="94"/>
      <c r="K105" s="95"/>
      <c r="M105" s="2293"/>
      <c r="N105" s="2293"/>
      <c r="O105" s="2293"/>
      <c r="P105" s="2293"/>
      <c r="Q105" s="2293"/>
      <c r="R105" s="2293"/>
      <c r="S105" s="2293"/>
    </row>
    <row r="106" spans="1:23" ht="14.45">
      <c r="A106" s="2259"/>
      <c r="B106" s="5128"/>
      <c r="C106" s="5113"/>
      <c r="D106" s="177" t="s">
        <v>3529</v>
      </c>
      <c r="E106" s="177" t="s">
        <v>3525</v>
      </c>
      <c r="F106" s="5113"/>
      <c r="G106" s="5123"/>
      <c r="H106" s="228">
        <v>95730761</v>
      </c>
      <c r="I106" s="2189">
        <f>+_xlfn.IFNA(VLOOKUP(H106,[2]Hoja1!$A:$C,3,FALSE),"Consultar")</f>
        <v>400</v>
      </c>
      <c r="J106" s="94"/>
      <c r="K106" s="95"/>
      <c r="M106" s="2293"/>
      <c r="N106" s="2293"/>
      <c r="O106" s="2293"/>
      <c r="P106" s="2293"/>
      <c r="Q106" s="2293"/>
      <c r="R106" s="2293"/>
      <c r="S106" s="2293"/>
    </row>
    <row r="107" spans="1:23" ht="14.45">
      <c r="A107" s="2259"/>
      <c r="B107" s="5128"/>
      <c r="C107" s="5113"/>
      <c r="D107" s="177" t="s">
        <v>3588</v>
      </c>
      <c r="E107" s="177" t="s">
        <v>3702</v>
      </c>
      <c r="F107" s="177" t="s">
        <v>3703</v>
      </c>
      <c r="G107" s="2325" t="s">
        <v>3707</v>
      </c>
      <c r="H107" s="228">
        <v>95730771</v>
      </c>
      <c r="I107" s="2189">
        <f>+_xlfn.IFNA(VLOOKUP(H107,[2]Hoja1!$A:$C,3,FALSE),"Consultar")</f>
        <v>520</v>
      </c>
      <c r="J107" s="94"/>
      <c r="K107" s="95"/>
      <c r="M107" s="2293"/>
      <c r="N107" s="2293"/>
      <c r="O107" s="2293"/>
      <c r="P107" s="2293"/>
      <c r="Q107" s="2293"/>
      <c r="R107" s="2293"/>
      <c r="S107" s="2293"/>
    </row>
    <row r="108" spans="1:23" ht="14.45">
      <c r="A108" s="2259"/>
      <c r="B108" s="5128"/>
      <c r="C108" s="5131">
        <v>16</v>
      </c>
      <c r="D108" s="177" t="s">
        <v>3515</v>
      </c>
      <c r="E108" s="177" t="s">
        <v>3698</v>
      </c>
      <c r="F108" s="5131" t="s">
        <v>3699</v>
      </c>
      <c r="G108" s="5133" t="s">
        <v>3700</v>
      </c>
      <c r="H108" s="228">
        <v>95730773</v>
      </c>
      <c r="I108" s="2189" t="str">
        <f>+_xlfn.IFNA(VLOOKUP(H108,[2]Hoja1!$A:$C,3,FALSE),"Consultar")</f>
        <v>Consultar</v>
      </c>
      <c r="J108" s="94"/>
      <c r="K108" s="95"/>
      <c r="M108" s="2293"/>
      <c r="N108" s="2293"/>
      <c r="O108" s="2293"/>
      <c r="P108" s="2293"/>
      <c r="Q108" s="2293"/>
      <c r="R108" s="2293"/>
      <c r="S108" s="2293"/>
    </row>
    <row r="109" spans="1:23" ht="14.45">
      <c r="A109" s="2259"/>
      <c r="B109" s="5128"/>
      <c r="C109" s="5131"/>
      <c r="D109" s="233" t="s">
        <v>3701</v>
      </c>
      <c r="E109" s="233" t="s">
        <v>3525</v>
      </c>
      <c r="F109" s="5131"/>
      <c r="G109" s="5133"/>
      <c r="H109" s="238">
        <v>95730775</v>
      </c>
      <c r="I109" s="2227">
        <f>+_xlfn.IFNA(VLOOKUP(H109,[2]Hoja1!$A:$C,3,FALSE),"Consultar")</f>
        <v>302</v>
      </c>
      <c r="J109" s="94"/>
      <c r="K109" s="95"/>
      <c r="M109" s="2293"/>
      <c r="N109" s="2293"/>
      <c r="O109" s="2293"/>
      <c r="P109" s="2293"/>
      <c r="Q109" s="2293"/>
      <c r="R109" s="2293"/>
      <c r="S109" s="2293"/>
    </row>
    <row r="110" spans="1:23" ht="14.45">
      <c r="A110" s="2259"/>
      <c r="B110" s="5128"/>
      <c r="C110" s="5131"/>
      <c r="D110" s="233" t="s">
        <v>3529</v>
      </c>
      <c r="E110" s="233" t="s">
        <v>3525</v>
      </c>
      <c r="F110" s="5131"/>
      <c r="G110" s="5133"/>
      <c r="H110" s="238">
        <v>95730777</v>
      </c>
      <c r="I110" s="2227">
        <f>+_xlfn.IFNA(VLOOKUP(H110,[2]Hoja1!$A:$C,3,FALSE),"Consultar")</f>
        <v>400</v>
      </c>
      <c r="J110" s="94"/>
      <c r="K110" s="95"/>
      <c r="M110" s="2293"/>
      <c r="N110" s="2293"/>
      <c r="O110" s="2293"/>
      <c r="P110" s="2293"/>
      <c r="Q110" s="2293"/>
      <c r="R110" s="2293"/>
      <c r="S110" s="2293"/>
    </row>
    <row r="111" spans="1:23" ht="15" thickBot="1">
      <c r="A111" s="2259"/>
      <c r="B111" s="5129"/>
      <c r="C111" s="5132"/>
      <c r="D111" s="186" t="s">
        <v>3588</v>
      </c>
      <c r="E111" s="186" t="s">
        <v>3702</v>
      </c>
      <c r="F111" s="186" t="s">
        <v>3703</v>
      </c>
      <c r="G111" s="2326" t="s">
        <v>3707</v>
      </c>
      <c r="H111" s="263">
        <v>95730783</v>
      </c>
      <c r="I111" s="3068" t="str">
        <f>+_xlfn.IFNA(VLOOKUP(H111,[2]Hoja1!$A:$C,3,FALSE),"Consultar")</f>
        <v>Consultar</v>
      </c>
      <c r="J111" s="35"/>
      <c r="K111" s="25"/>
      <c r="M111" s="2293"/>
      <c r="N111" s="2293"/>
      <c r="O111" s="2293"/>
      <c r="P111" s="2293"/>
      <c r="Q111" s="2293"/>
      <c r="R111" s="2293"/>
      <c r="S111" s="2293"/>
    </row>
    <row r="112" spans="1:23" ht="14.45">
      <c r="B112" s="20"/>
      <c r="C112" s="611"/>
      <c r="D112" s="611"/>
      <c r="E112" s="2280"/>
      <c r="F112" s="2280"/>
      <c r="G112" s="2280"/>
      <c r="H112" s="2280"/>
      <c r="I112" s="2280"/>
      <c r="J112" s="2323"/>
      <c r="K112" s="95"/>
      <c r="L112" s="2256"/>
      <c r="M112" s="2293"/>
      <c r="N112" s="2293"/>
      <c r="O112" s="2293"/>
      <c r="P112" s="2293"/>
      <c r="Q112" s="2293"/>
      <c r="R112" s="2293"/>
      <c r="S112" s="2293"/>
    </row>
    <row r="113" spans="1:19" ht="18">
      <c r="B113" s="591" t="s">
        <v>3708</v>
      </c>
      <c r="C113" s="25"/>
      <c r="D113" s="25"/>
      <c r="E113" s="25"/>
      <c r="F113" s="25"/>
      <c r="G113" s="25"/>
      <c r="H113" s="25"/>
      <c r="I113" s="25"/>
      <c r="J113" s="2323"/>
      <c r="K113" s="95"/>
      <c r="L113" s="2256"/>
      <c r="M113" s="2293"/>
      <c r="N113" s="2293"/>
      <c r="O113" s="2293"/>
      <c r="P113" s="2293"/>
      <c r="Q113" s="2293"/>
      <c r="R113" s="2293"/>
      <c r="S113" s="2293"/>
    </row>
    <row r="114" spans="1:19" ht="14.45">
      <c r="B114" s="25" t="s">
        <v>3709</v>
      </c>
      <c r="C114" s="25"/>
      <c r="D114" s="25"/>
      <c r="E114" s="25"/>
      <c r="F114" s="25"/>
      <c r="G114" s="25"/>
      <c r="H114" s="606"/>
      <c r="I114" s="606"/>
      <c r="J114" s="2323"/>
      <c r="K114" s="95"/>
      <c r="L114" s="2256"/>
    </row>
    <row r="115" spans="1:19" ht="14.45">
      <c r="B115" s="25" t="s">
        <v>3710</v>
      </c>
      <c r="C115" s="25"/>
      <c r="D115" s="25"/>
      <c r="E115" s="25"/>
      <c r="F115" s="25"/>
      <c r="G115" s="25"/>
      <c r="H115" s="606"/>
      <c r="I115" s="606"/>
      <c r="J115" s="2323"/>
      <c r="K115" s="95"/>
      <c r="L115" s="2256"/>
    </row>
    <row r="116" spans="1:19" ht="14.45">
      <c r="B116" s="25" t="s">
        <v>3711</v>
      </c>
      <c r="C116" s="25"/>
      <c r="D116" s="25"/>
      <c r="E116" s="25"/>
      <c r="F116" s="25"/>
      <c r="G116" s="25"/>
      <c r="H116" s="606"/>
      <c r="I116" s="606"/>
      <c r="J116" s="2323"/>
      <c r="K116" s="95"/>
      <c r="L116" s="2256"/>
    </row>
    <row r="117" spans="1:19" ht="14.45">
      <c r="B117" s="25" t="s">
        <v>3712</v>
      </c>
      <c r="C117" s="25"/>
      <c r="D117" s="25"/>
      <c r="E117" s="25"/>
      <c r="F117" s="25"/>
      <c r="G117" s="25"/>
      <c r="H117" s="606"/>
      <c r="I117" s="606"/>
      <c r="J117" s="2323"/>
      <c r="K117" s="95"/>
      <c r="L117" s="2256"/>
    </row>
    <row r="118" spans="1:19" ht="14.45">
      <c r="B118" s="25" t="s">
        <v>3713</v>
      </c>
      <c r="C118" s="25"/>
      <c r="D118" s="25"/>
      <c r="E118" s="25"/>
      <c r="F118" s="25"/>
      <c r="G118" s="25"/>
      <c r="H118" s="606"/>
      <c r="I118" s="606"/>
      <c r="J118" s="2323"/>
      <c r="K118" s="95"/>
      <c r="L118" s="2256"/>
    </row>
    <row r="119" spans="1:19" ht="8.25" customHeight="1" thickBot="1">
      <c r="B119" s="2327"/>
      <c r="C119" s="34"/>
      <c r="D119" s="34"/>
      <c r="E119" s="34"/>
      <c r="F119" s="34"/>
      <c r="G119" s="34"/>
      <c r="H119" s="2257"/>
      <c r="I119" s="2257"/>
      <c r="J119" s="25"/>
      <c r="K119" s="95"/>
      <c r="L119" s="2256"/>
    </row>
    <row r="120" spans="1:19" ht="14.45">
      <c r="A120" s="2259"/>
      <c r="B120" s="4207" t="s">
        <v>3714</v>
      </c>
      <c r="C120" s="4418" t="s">
        <v>3715</v>
      </c>
      <c r="D120" s="4418"/>
      <c r="E120" s="4418" t="s">
        <v>3513</v>
      </c>
      <c r="F120" s="4418" t="s">
        <v>3716</v>
      </c>
      <c r="G120" s="4418" t="s">
        <v>1360</v>
      </c>
      <c r="H120" s="4418" t="s">
        <v>1101</v>
      </c>
      <c r="I120" s="5116" t="s">
        <v>3629</v>
      </c>
      <c r="J120" s="94"/>
      <c r="K120" s="95"/>
      <c r="L120" s="2256"/>
      <c r="M120" s="2293"/>
      <c r="N120" s="943"/>
      <c r="O120" s="2293"/>
      <c r="P120" s="2293"/>
      <c r="Q120" s="2293"/>
      <c r="R120" s="2293"/>
    </row>
    <row r="121" spans="1:19" ht="15" thickBot="1">
      <c r="A121" s="2259"/>
      <c r="B121" s="4209"/>
      <c r="C121" s="4437"/>
      <c r="D121" s="4437"/>
      <c r="E121" s="4437"/>
      <c r="F121" s="5126"/>
      <c r="G121" s="4437"/>
      <c r="H121" s="4437"/>
      <c r="I121" s="5117"/>
      <c r="J121" s="94"/>
      <c r="K121" s="25"/>
      <c r="M121" s="2293"/>
      <c r="N121" s="2293"/>
      <c r="O121" s="2293"/>
      <c r="P121" s="2293"/>
      <c r="Q121" s="2293"/>
      <c r="R121" s="2293"/>
    </row>
    <row r="122" spans="1:19" ht="14.45">
      <c r="A122" s="2259"/>
      <c r="B122" s="5120" t="s">
        <v>3717</v>
      </c>
      <c r="C122" s="5122" t="s">
        <v>3515</v>
      </c>
      <c r="D122" s="5122"/>
      <c r="E122" s="2400" t="s">
        <v>3520</v>
      </c>
      <c r="F122" s="5122" t="s">
        <v>3718</v>
      </c>
      <c r="G122" s="3320" t="s">
        <v>3719</v>
      </c>
      <c r="H122" s="3501">
        <v>95704585</v>
      </c>
      <c r="I122" s="2374">
        <f>+_xlfn.IFNA(VLOOKUP(H122,[2]Hoja1!$A:$C,3,FALSE),"Consultar")</f>
        <v>338</v>
      </c>
      <c r="J122" s="94"/>
      <c r="K122" s="25"/>
      <c r="M122" s="2293"/>
      <c r="N122" s="2293"/>
      <c r="O122" s="2293"/>
      <c r="P122" s="2293"/>
      <c r="Q122" s="2293"/>
      <c r="R122" s="2293"/>
    </row>
    <row r="123" spans="1:19" ht="14.45">
      <c r="A123" s="2259"/>
      <c r="B123" s="5121"/>
      <c r="C123" s="5123" t="s">
        <v>3524</v>
      </c>
      <c r="D123" s="5123"/>
      <c r="E123" s="2328" t="s">
        <v>3525</v>
      </c>
      <c r="F123" s="5123"/>
      <c r="G123" s="154" t="s">
        <v>3720</v>
      </c>
      <c r="H123" s="2329">
        <v>95730809</v>
      </c>
      <c r="I123" s="2189">
        <f>+_xlfn.IFNA(VLOOKUP(H123,[2]Hoja1!$A:$C,3,FALSE),"Consultar")</f>
        <v>426</v>
      </c>
      <c r="J123" s="604"/>
      <c r="K123" s="25"/>
      <c r="M123" s="2293"/>
      <c r="N123" s="2293"/>
      <c r="O123" s="2293"/>
      <c r="P123" s="2293"/>
      <c r="Q123" s="2293"/>
      <c r="R123" s="2293"/>
    </row>
    <row r="124" spans="1:19" ht="14.45">
      <c r="A124" s="2259"/>
      <c r="B124" s="5121"/>
      <c r="C124" s="5123" t="s">
        <v>3529</v>
      </c>
      <c r="D124" s="5123"/>
      <c r="E124" s="2328" t="s">
        <v>3525</v>
      </c>
      <c r="F124" s="5123"/>
      <c r="G124" s="154" t="s">
        <v>3721</v>
      </c>
      <c r="H124" s="2329">
        <v>95730812</v>
      </c>
      <c r="I124" s="2189">
        <f>+_xlfn.IFNA(VLOOKUP(H124,[2]Hoja1!$A:$C,3,FALSE),"Consultar")</f>
        <v>439</v>
      </c>
      <c r="J124" s="2307"/>
      <c r="K124" s="25"/>
      <c r="M124" s="2293"/>
      <c r="N124" s="2293"/>
      <c r="O124" s="2293"/>
      <c r="P124" s="2293"/>
      <c r="Q124" s="2293"/>
      <c r="R124" s="2293"/>
    </row>
    <row r="125" spans="1:19" ht="14.45">
      <c r="A125" s="2259"/>
      <c r="B125" s="5121" t="s">
        <v>3722</v>
      </c>
      <c r="C125" s="5123" t="s">
        <v>3515</v>
      </c>
      <c r="D125" s="5123"/>
      <c r="E125" s="2328" t="s">
        <v>3520</v>
      </c>
      <c r="F125" s="5123"/>
      <c r="G125" s="154" t="s">
        <v>3723</v>
      </c>
      <c r="H125" s="2329">
        <v>95730821</v>
      </c>
      <c r="I125" s="2189" t="str">
        <f>+_xlfn.IFNA(VLOOKUP(H125,[2]Hoja1!$A:$C,3,FALSE),"Consultar")</f>
        <v>Consultar</v>
      </c>
      <c r="J125" s="2307"/>
      <c r="K125" s="25"/>
      <c r="M125" s="2293"/>
      <c r="N125" s="2293"/>
      <c r="O125" s="2293"/>
      <c r="P125" s="2293"/>
      <c r="Q125" s="2293"/>
      <c r="R125" s="2293"/>
    </row>
    <row r="126" spans="1:19" ht="14.45">
      <c r="A126" s="2259"/>
      <c r="B126" s="5121"/>
      <c r="C126" s="5123" t="s">
        <v>3524</v>
      </c>
      <c r="D126" s="5123"/>
      <c r="E126" s="2328" t="s">
        <v>3525</v>
      </c>
      <c r="F126" s="5123"/>
      <c r="G126" s="154" t="s">
        <v>3724</v>
      </c>
      <c r="H126" s="2329">
        <v>95730825</v>
      </c>
      <c r="I126" s="2189">
        <f>+_xlfn.IFNA(VLOOKUP(H126,[2]Hoja1!$A:$C,3,FALSE),"Consultar")</f>
        <v>423</v>
      </c>
      <c r="J126" s="2307"/>
      <c r="K126" s="25"/>
      <c r="M126" s="2293"/>
      <c r="N126" s="2293"/>
      <c r="O126" s="2293"/>
      <c r="P126" s="2293"/>
      <c r="Q126" s="2293"/>
      <c r="R126" s="2293"/>
    </row>
    <row r="127" spans="1:19" ht="15" thickBot="1">
      <c r="A127" s="2259"/>
      <c r="B127" s="5125"/>
      <c r="C127" s="5124" t="s">
        <v>3529</v>
      </c>
      <c r="D127" s="5124"/>
      <c r="E127" s="2330" t="s">
        <v>3525</v>
      </c>
      <c r="F127" s="5124"/>
      <c r="G127" s="2331" t="s">
        <v>3725</v>
      </c>
      <c r="H127" s="2332">
        <v>95730828</v>
      </c>
      <c r="I127" s="3068">
        <f>+_xlfn.IFNA(VLOOKUP(H127,[2]Hoja1!$A:$C,3,FALSE),"Consultar")</f>
        <v>435</v>
      </c>
      <c r="J127" s="2307"/>
      <c r="K127" s="25"/>
      <c r="M127" s="2293"/>
      <c r="N127" s="2293"/>
      <c r="O127" s="2293"/>
      <c r="P127" s="2293"/>
      <c r="Q127" s="2293"/>
      <c r="R127" s="2293"/>
    </row>
    <row r="128" spans="1:19" ht="14.45">
      <c r="B128" s="20"/>
      <c r="C128" s="611"/>
      <c r="D128" s="611"/>
      <c r="E128" s="2280"/>
      <c r="F128" s="2280"/>
      <c r="G128" s="2280"/>
      <c r="H128" s="2280"/>
      <c r="I128" s="2280"/>
      <c r="J128" s="2299"/>
      <c r="K128" s="25"/>
      <c r="M128" s="2293"/>
      <c r="N128" s="2293"/>
      <c r="O128" s="2293"/>
      <c r="P128" s="2293"/>
      <c r="Q128" s="2293"/>
      <c r="R128" s="2293"/>
    </row>
    <row r="129" spans="1:12" ht="18">
      <c r="B129" s="591" t="s">
        <v>3726</v>
      </c>
      <c r="C129" s="606"/>
      <c r="D129" s="606"/>
      <c r="E129" s="2255"/>
      <c r="F129" s="95"/>
      <c r="G129" s="25"/>
      <c r="H129" s="25"/>
      <c r="I129" s="606"/>
      <c r="J129" s="2299"/>
      <c r="K129" s="25"/>
    </row>
    <row r="130" spans="1:12" ht="18">
      <c r="B130" s="591" t="s">
        <v>3727</v>
      </c>
      <c r="C130" s="606"/>
      <c r="D130" s="606"/>
      <c r="E130" s="2255"/>
      <c r="F130" s="95"/>
      <c r="G130" s="25"/>
      <c r="H130" s="25"/>
      <c r="I130" s="606"/>
      <c r="J130" s="25"/>
      <c r="K130" s="25"/>
    </row>
    <row r="131" spans="1:12" ht="7.5" customHeight="1" thickBot="1">
      <c r="B131" s="34"/>
      <c r="C131" s="2257"/>
      <c r="D131" s="2257"/>
      <c r="E131" s="2258"/>
      <c r="F131" s="2272"/>
      <c r="G131" s="34"/>
      <c r="H131" s="25"/>
      <c r="I131" s="606"/>
      <c r="J131" s="95"/>
      <c r="K131" s="25"/>
    </row>
    <row r="132" spans="1:12" ht="14.45">
      <c r="A132" s="2259"/>
      <c r="B132" s="4553" t="s">
        <v>3728</v>
      </c>
      <c r="C132" s="4418" t="s">
        <v>3729</v>
      </c>
      <c r="D132" s="4418" t="s">
        <v>3730</v>
      </c>
      <c r="E132" s="4418"/>
      <c r="F132" s="4213" t="s">
        <v>1101</v>
      </c>
      <c r="G132" s="5116" t="s">
        <v>3629</v>
      </c>
      <c r="H132" s="2333"/>
      <c r="I132" s="567"/>
      <c r="J132" s="2308"/>
      <c r="K132" s="943"/>
      <c r="L132" s="2293"/>
    </row>
    <row r="133" spans="1:12" ht="15" thickBot="1">
      <c r="A133" s="2259"/>
      <c r="B133" s="5118"/>
      <c r="C133" s="4437"/>
      <c r="D133" s="2084" t="s">
        <v>3731</v>
      </c>
      <c r="E133" s="2084" t="s">
        <v>3732</v>
      </c>
      <c r="F133" s="5119"/>
      <c r="G133" s="5117"/>
      <c r="H133" s="2333"/>
      <c r="I133" s="567"/>
      <c r="J133" s="2308"/>
      <c r="K133" s="943"/>
      <c r="L133" s="2293"/>
    </row>
    <row r="134" spans="1:12" ht="14.45">
      <c r="A134" s="2259"/>
      <c r="B134" s="2626">
        <v>40</v>
      </c>
      <c r="C134" s="2261">
        <v>3.4</v>
      </c>
      <c r="D134" s="2261">
        <v>420</v>
      </c>
      <c r="E134" s="2275">
        <v>420</v>
      </c>
      <c r="F134" s="2275">
        <v>96688081</v>
      </c>
      <c r="G134" s="2374" t="str">
        <f>+_xlfn.IFNA(VLOOKUP(F134,[2]Hoja1!$A:$C,3,FALSE),"Consultar")</f>
        <v>Consultar</v>
      </c>
      <c r="H134" s="2334"/>
      <c r="I134" s="2335"/>
      <c r="J134" s="943"/>
      <c r="K134" s="943"/>
      <c r="L134" s="2293"/>
    </row>
    <row r="135" spans="1:12" ht="14.45">
      <c r="A135" s="2259"/>
      <c r="B135" s="905">
        <v>60</v>
      </c>
      <c r="C135" s="101">
        <v>5.5</v>
      </c>
      <c r="D135" s="101">
        <v>460</v>
      </c>
      <c r="E135" s="152">
        <v>590</v>
      </c>
      <c r="F135" s="152">
        <v>98148805</v>
      </c>
      <c r="G135" s="2189">
        <f>+_xlfn.IFNA(VLOOKUP(F135,[2]Hoja1!$A:$C,3,FALSE),"Consultar")</f>
        <v>364</v>
      </c>
      <c r="H135" s="2334"/>
      <c r="I135" s="2335"/>
      <c r="J135" s="943"/>
      <c r="K135" s="943"/>
      <c r="L135" s="2293"/>
    </row>
    <row r="136" spans="1:12" ht="14.45">
      <c r="A136" s="2259"/>
      <c r="B136" s="439">
        <v>100</v>
      </c>
      <c r="C136" s="443">
        <v>7.5</v>
      </c>
      <c r="D136" s="443">
        <v>460</v>
      </c>
      <c r="E136" s="444">
        <v>840</v>
      </c>
      <c r="F136" s="444">
        <v>98149057</v>
      </c>
      <c r="G136" s="2227">
        <f>+_xlfn.IFNA(VLOOKUP(F136,[2]Hoja1!$A:$C,3,FALSE),"Consultar")</f>
        <v>479</v>
      </c>
      <c r="H136" s="2334"/>
      <c r="I136" s="2335"/>
      <c r="J136" s="943"/>
      <c r="K136" s="943"/>
      <c r="L136" s="2293"/>
    </row>
    <row r="137" spans="1:12" ht="14.45">
      <c r="A137" s="2259"/>
      <c r="B137" s="905">
        <v>200</v>
      </c>
      <c r="C137" s="101">
        <v>11.5</v>
      </c>
      <c r="D137" s="101">
        <v>670</v>
      </c>
      <c r="E137" s="152">
        <v>810</v>
      </c>
      <c r="F137" s="152">
        <v>98149215</v>
      </c>
      <c r="G137" s="2189">
        <f>+_xlfn.IFNA(VLOOKUP(F137,[2]Hoja1!$A:$C,3,FALSE),"Consultar")</f>
        <v>693</v>
      </c>
      <c r="H137" s="2334"/>
      <c r="I137" s="2335"/>
      <c r="J137" s="943"/>
      <c r="K137" s="943"/>
      <c r="L137" s="2293"/>
    </row>
    <row r="138" spans="1:12" ht="14.45">
      <c r="A138" s="2259"/>
      <c r="B138" s="905">
        <v>300</v>
      </c>
      <c r="C138" s="101">
        <v>13</v>
      </c>
      <c r="D138" s="101">
        <v>670</v>
      </c>
      <c r="E138" s="152">
        <v>1080</v>
      </c>
      <c r="F138" s="152">
        <v>98149245</v>
      </c>
      <c r="G138" s="2189">
        <f>+_xlfn.IFNA(VLOOKUP(F138,[2]Hoja1!$A:$C,3,FALSE),"Consultar")</f>
        <v>848</v>
      </c>
      <c r="H138" s="2334"/>
      <c r="I138" s="2335"/>
      <c r="J138" s="943"/>
      <c r="K138" s="943"/>
      <c r="L138" s="2293"/>
    </row>
    <row r="139" spans="1:12" ht="15" thickBot="1">
      <c r="A139" s="2259"/>
      <c r="B139" s="907">
        <v>500</v>
      </c>
      <c r="C139" s="694">
        <v>28</v>
      </c>
      <c r="D139" s="694">
        <v>790</v>
      </c>
      <c r="E139" s="2288">
        <v>1235</v>
      </c>
      <c r="F139" s="2288">
        <v>98149266</v>
      </c>
      <c r="G139" s="3068">
        <f>+_xlfn.IFNA(VLOOKUP(F139,[2]Hoja1!$A:$C,3,FALSE),"Consultar")</f>
        <v>1648</v>
      </c>
      <c r="H139" s="2334"/>
      <c r="I139" s="2335"/>
      <c r="J139" s="943"/>
      <c r="K139" s="943"/>
      <c r="L139" s="2293"/>
    </row>
    <row r="140" spans="1:12" ht="14.45">
      <c r="B140" s="611"/>
      <c r="C140" s="611"/>
      <c r="D140" s="611"/>
      <c r="E140" s="2280"/>
      <c r="F140" s="2280"/>
      <c r="G140" s="2336"/>
      <c r="H140" s="2320"/>
      <c r="I140" s="2335"/>
      <c r="J140" s="943"/>
      <c r="K140" s="943"/>
      <c r="L140" s="2293"/>
    </row>
    <row r="141" spans="1:12" ht="18">
      <c r="B141" s="591" t="s">
        <v>3733</v>
      </c>
      <c r="C141" s="611"/>
      <c r="D141" s="611"/>
      <c r="E141" s="2280"/>
      <c r="F141" s="2280"/>
      <c r="G141" s="2336"/>
      <c r="H141" s="2320"/>
      <c r="I141" s="2335"/>
      <c r="J141" s="943"/>
      <c r="K141" s="943"/>
      <c r="L141" s="2293"/>
    </row>
    <row r="142" spans="1:12" ht="7.5" customHeight="1" thickBot="1">
      <c r="B142" s="2327"/>
      <c r="C142" s="2257"/>
      <c r="D142" s="2257"/>
      <c r="E142" s="2258"/>
      <c r="F142" s="2258"/>
      <c r="G142" s="2258"/>
      <c r="H142" s="2255"/>
      <c r="I142" s="2255"/>
      <c r="J142" s="2310"/>
      <c r="K142" s="943"/>
      <c r="L142" s="2293"/>
    </row>
    <row r="143" spans="1:12" ht="14.45">
      <c r="A143" s="2259"/>
      <c r="B143" s="4553" t="s">
        <v>3728</v>
      </c>
      <c r="C143" s="4418" t="s">
        <v>3729</v>
      </c>
      <c r="D143" s="4418" t="s">
        <v>3730</v>
      </c>
      <c r="E143" s="4418"/>
      <c r="F143" s="4213" t="s">
        <v>1101</v>
      </c>
      <c r="G143" s="5116" t="s">
        <v>3629</v>
      </c>
      <c r="H143" s="2337"/>
      <c r="I143" s="2255"/>
      <c r="J143" s="606"/>
      <c r="K143" s="25"/>
    </row>
    <row r="144" spans="1:12" ht="15" thickBot="1">
      <c r="A144" s="2259"/>
      <c r="B144" s="5118"/>
      <c r="C144" s="4437"/>
      <c r="D144" s="2084" t="s">
        <v>3731</v>
      </c>
      <c r="E144" s="2084" t="s">
        <v>3732</v>
      </c>
      <c r="F144" s="5119"/>
      <c r="G144" s="5117"/>
      <c r="H144" s="2337"/>
      <c r="I144" s="2255"/>
      <c r="J144" s="606"/>
      <c r="K144" s="25"/>
    </row>
    <row r="145" spans="1:12" ht="18" customHeight="1" thickBot="1">
      <c r="A145" s="2259"/>
      <c r="B145" s="2338">
        <v>100</v>
      </c>
      <c r="C145" s="2339">
        <v>15</v>
      </c>
      <c r="D145" s="2339">
        <v>500</v>
      </c>
      <c r="E145" s="2340">
        <v>670</v>
      </c>
      <c r="F145" s="2340">
        <v>96489271</v>
      </c>
      <c r="G145" s="2341">
        <f>+_xlfn.IFNA(VLOOKUP(F145,[2]Hoja1!$A:$C,3,FALSE),"Consultar")</f>
        <v>424</v>
      </c>
      <c r="H145" s="2337"/>
      <c r="I145" s="2255"/>
      <c r="J145" s="2310"/>
      <c r="K145" s="25"/>
    </row>
    <row r="146" spans="1:12" ht="14.45">
      <c r="B146" s="611"/>
      <c r="C146" s="611"/>
      <c r="D146" s="611"/>
      <c r="E146" s="2280"/>
      <c r="F146" s="2280"/>
      <c r="G146" s="2336"/>
      <c r="H146" s="2255"/>
      <c r="I146" s="2255"/>
      <c r="J146" s="606"/>
      <c r="K146" s="25"/>
    </row>
    <row r="147" spans="1:12" ht="14.45">
      <c r="B147" s="606"/>
      <c r="C147" s="612"/>
      <c r="D147" s="612"/>
      <c r="E147" s="2299"/>
      <c r="F147" s="25"/>
      <c r="G147" s="25"/>
      <c r="H147" s="25"/>
      <c r="I147" s="2255"/>
      <c r="J147" s="25"/>
      <c r="K147" s="25"/>
    </row>
    <row r="148" spans="1:12" ht="18">
      <c r="B148" s="591" t="s">
        <v>3734</v>
      </c>
      <c r="C148" s="606"/>
      <c r="D148" s="606"/>
      <c r="E148" s="2255"/>
      <c r="F148" s="95"/>
      <c r="G148" s="25"/>
      <c r="H148" s="25"/>
      <c r="I148" s="606"/>
      <c r="J148" s="25"/>
      <c r="K148" s="25"/>
    </row>
    <row r="149" spans="1:12" ht="9.75" customHeight="1" thickBot="1">
      <c r="B149" s="2257"/>
      <c r="C149" s="2303"/>
      <c r="D149" s="2303"/>
      <c r="E149" s="2342"/>
      <c r="F149" s="34"/>
      <c r="G149" s="34"/>
      <c r="H149" s="34"/>
      <c r="I149" s="2258"/>
      <c r="J149" s="34"/>
      <c r="K149" s="34"/>
    </row>
    <row r="150" spans="1:12" ht="14.25" customHeight="1">
      <c r="A150" s="2259"/>
      <c r="B150" s="4207" t="s">
        <v>3735</v>
      </c>
      <c r="C150" s="4213" t="s">
        <v>3736</v>
      </c>
      <c r="D150" s="4418" t="s">
        <v>3664</v>
      </c>
      <c r="E150" s="4418" t="s">
        <v>3737</v>
      </c>
      <c r="F150" s="4418" t="s">
        <v>3738</v>
      </c>
      <c r="G150" s="4418" t="s">
        <v>1101</v>
      </c>
      <c r="H150" s="5114" t="s">
        <v>3629</v>
      </c>
      <c r="I150" s="4418" t="s">
        <v>3739</v>
      </c>
      <c r="J150" s="4418" t="s">
        <v>1101</v>
      </c>
      <c r="K150" s="5116" t="s">
        <v>3629</v>
      </c>
      <c r="L150" s="2343"/>
    </row>
    <row r="151" spans="1:12" ht="14.25" customHeight="1" thickBot="1">
      <c r="A151" s="2259"/>
      <c r="B151" s="4209"/>
      <c r="C151" s="4423"/>
      <c r="D151" s="4437"/>
      <c r="E151" s="4437"/>
      <c r="F151" s="4437"/>
      <c r="G151" s="4437"/>
      <c r="H151" s="5115"/>
      <c r="I151" s="4437"/>
      <c r="J151" s="4437"/>
      <c r="K151" s="5117"/>
      <c r="L151" s="2344"/>
    </row>
    <row r="152" spans="1:12" ht="14.45">
      <c r="A152" s="2259"/>
      <c r="B152" s="252">
        <v>450</v>
      </c>
      <c r="C152" s="253">
        <v>60</v>
      </c>
      <c r="D152" s="3114" t="s">
        <v>3588</v>
      </c>
      <c r="E152" s="2348" t="s">
        <v>3740</v>
      </c>
      <c r="F152" s="3114" t="s">
        <v>3741</v>
      </c>
      <c r="G152" s="3114">
        <v>98164569</v>
      </c>
      <c r="H152" s="2113">
        <f>+_xlfn.IFNA(VLOOKUP(G152,[2]Hoja1!$A:$C,3,FALSE),"Consultar")</f>
        <v>1519</v>
      </c>
      <c r="I152" s="3114" t="s">
        <v>3742</v>
      </c>
      <c r="J152" s="3114">
        <v>98165309</v>
      </c>
      <c r="K152" s="3500" t="str">
        <f>+_xlfn.IFNA(VLOOKUP(J152,[2]Hoja1!$A:$C,3,FALSE),"Consultar")</f>
        <v>Consultar</v>
      </c>
      <c r="L152" s="2344"/>
    </row>
    <row r="153" spans="1:12" ht="14.45">
      <c r="A153" s="2259"/>
      <c r="B153" s="5112">
        <v>690</v>
      </c>
      <c r="C153" s="5113">
        <v>100</v>
      </c>
      <c r="D153" s="152" t="s">
        <v>3588</v>
      </c>
      <c r="E153" s="101" t="s">
        <v>3740</v>
      </c>
      <c r="F153" s="152" t="s">
        <v>3741</v>
      </c>
      <c r="G153" s="152">
        <v>98164606</v>
      </c>
      <c r="H153" s="2138">
        <f>+_xlfn.IFNA(VLOOKUP(G153,[2]Hoja1!$A:$C,3,FALSE),"Consultar")</f>
        <v>1559</v>
      </c>
      <c r="I153" s="152" t="s">
        <v>3742</v>
      </c>
      <c r="J153" s="152">
        <v>98165355</v>
      </c>
      <c r="K153" s="2138">
        <f>+_xlfn.IFNA(VLOOKUP(J153,[2]Hoja1!$A:$C,3,FALSE),"Consultar")</f>
        <v>1380</v>
      </c>
      <c r="L153" s="2344"/>
    </row>
    <row r="154" spans="1:12" ht="14.45">
      <c r="A154" s="2259"/>
      <c r="B154" s="5112"/>
      <c r="C154" s="5113"/>
      <c r="D154" s="152" t="s">
        <v>3515</v>
      </c>
      <c r="E154" s="101" t="s">
        <v>3740</v>
      </c>
      <c r="F154" s="152" t="s">
        <v>3741</v>
      </c>
      <c r="G154" s="152">
        <v>98164607</v>
      </c>
      <c r="H154" s="2138" t="str">
        <f>+_xlfn.IFNA(VLOOKUP(G154,[2]Hoja1!$A:$C,3,FALSE),"Consultar")</f>
        <v>Consultar</v>
      </c>
      <c r="I154" s="152" t="s">
        <v>3742</v>
      </c>
      <c r="J154" s="152">
        <v>98165357</v>
      </c>
      <c r="K154" s="2138">
        <f>+_xlfn.IFNA(VLOOKUP(J154,[2]Hoja1!$A:$C,3,FALSE),"Consultar")</f>
        <v>1540</v>
      </c>
      <c r="L154" s="2344"/>
    </row>
    <row r="155" spans="1:12" ht="14.45">
      <c r="A155" s="2259"/>
      <c r="B155" s="5112">
        <v>690</v>
      </c>
      <c r="C155" s="5113">
        <v>200</v>
      </c>
      <c r="D155" s="152" t="s">
        <v>3588</v>
      </c>
      <c r="E155" s="101" t="s">
        <v>3743</v>
      </c>
      <c r="F155" s="152" t="s">
        <v>3744</v>
      </c>
      <c r="G155" s="152">
        <v>98164987</v>
      </c>
      <c r="H155" s="2138" t="str">
        <f>+_xlfn.IFNA(VLOOKUP(G155,[2]Hoja1!$A:$C,3,FALSE),"Consultar")</f>
        <v>Consultar</v>
      </c>
      <c r="I155" s="152" t="s">
        <v>3745</v>
      </c>
      <c r="J155" s="152">
        <v>98165385</v>
      </c>
      <c r="K155" s="2138">
        <f>+_xlfn.IFNA(VLOOKUP(J155,[2]Hoja1!$A:$C,3,FALSE),"Consultar")</f>
        <v>1540</v>
      </c>
      <c r="L155" s="2344"/>
    </row>
    <row r="156" spans="1:12" ht="14.45">
      <c r="A156" s="2259"/>
      <c r="B156" s="5112"/>
      <c r="C156" s="5113"/>
      <c r="D156" s="152" t="s">
        <v>3515</v>
      </c>
      <c r="E156" s="101" t="s">
        <v>3743</v>
      </c>
      <c r="F156" s="152" t="s">
        <v>3744</v>
      </c>
      <c r="G156" s="152">
        <v>98164990</v>
      </c>
      <c r="H156" s="2189" t="str">
        <f>+_xlfn.IFNA(VLOOKUP(G156,[2]Hoja1!$A:$C,3,FALSE),"Consultar")</f>
        <v>Consultar</v>
      </c>
      <c r="I156" s="152" t="s">
        <v>3745</v>
      </c>
      <c r="J156" s="152">
        <v>98165386</v>
      </c>
      <c r="K156" s="2138">
        <f>+_xlfn.IFNA(VLOOKUP(J156,[2]Hoja1!$A:$C,3,FALSE),"Consultar")</f>
        <v>1700</v>
      </c>
      <c r="L156" s="2344"/>
    </row>
    <row r="157" spans="1:12" ht="14.45">
      <c r="A157" s="2259"/>
      <c r="B157" s="5112">
        <v>950</v>
      </c>
      <c r="C157" s="5113">
        <v>300</v>
      </c>
      <c r="D157" s="152" t="s">
        <v>3588</v>
      </c>
      <c r="E157" s="101" t="s">
        <v>3743</v>
      </c>
      <c r="F157" s="152" t="s">
        <v>3744</v>
      </c>
      <c r="G157" s="152">
        <v>98165172</v>
      </c>
      <c r="H157" s="2138">
        <f>+_xlfn.IFNA(VLOOKUP(G157,[2]Hoja1!$A:$C,3,FALSE),"Consultar")</f>
        <v>1719</v>
      </c>
      <c r="I157" s="152" t="s">
        <v>3745</v>
      </c>
      <c r="J157" s="152">
        <v>98165393</v>
      </c>
      <c r="K157" s="2138">
        <f>+_xlfn.IFNA(VLOOKUP(J157,[2]Hoja1!$A:$C,3,FALSE),"Consultar")</f>
        <v>1660</v>
      </c>
      <c r="L157" s="2344"/>
    </row>
    <row r="158" spans="1:12" ht="14.45">
      <c r="A158" s="2259"/>
      <c r="B158" s="5112"/>
      <c r="C158" s="5113"/>
      <c r="D158" s="152" t="s">
        <v>3515</v>
      </c>
      <c r="E158" s="101" t="s">
        <v>3743</v>
      </c>
      <c r="F158" s="152" t="s">
        <v>3744</v>
      </c>
      <c r="G158" s="152">
        <v>98165175</v>
      </c>
      <c r="H158" s="2189" t="str">
        <f>+_xlfn.IFNA(VLOOKUP(G158,[2]Hoja1!$A:$C,3,FALSE),"Consultar")</f>
        <v>Consultar</v>
      </c>
      <c r="I158" s="152" t="s">
        <v>3745</v>
      </c>
      <c r="J158" s="152">
        <v>98165432</v>
      </c>
      <c r="K158" s="2138">
        <f>+_xlfn.IFNA(VLOOKUP(J158,[2]Hoja1!$A:$C,3,FALSE),"Consultar")</f>
        <v>1820</v>
      </c>
      <c r="L158" s="2344"/>
    </row>
    <row r="159" spans="1:12" ht="14.45">
      <c r="A159" s="2259"/>
      <c r="B159" s="5112">
        <v>1100</v>
      </c>
      <c r="C159" s="5113">
        <v>500</v>
      </c>
      <c r="D159" s="152" t="s">
        <v>3588</v>
      </c>
      <c r="E159" s="101" t="s">
        <v>3743</v>
      </c>
      <c r="F159" s="152" t="s">
        <v>3744</v>
      </c>
      <c r="G159" s="152">
        <v>98165253</v>
      </c>
      <c r="H159" s="2189" t="str">
        <f>+_xlfn.IFNA(VLOOKUP(G159,[2]Hoja1!$A:$C,3,FALSE),"Consultar")</f>
        <v>Consultar</v>
      </c>
      <c r="I159" s="152" t="s">
        <v>3745</v>
      </c>
      <c r="J159" s="152">
        <v>98165435</v>
      </c>
      <c r="K159" s="2138">
        <f>+_xlfn.IFNA(VLOOKUP(J159,[2]Hoja1!$A:$C,3,FALSE),"Consultar")</f>
        <v>1780</v>
      </c>
      <c r="L159" s="2344"/>
    </row>
    <row r="160" spans="1:12" ht="14.45">
      <c r="A160" s="2259"/>
      <c r="B160" s="5112"/>
      <c r="C160" s="5113"/>
      <c r="D160" s="152" t="s">
        <v>3515</v>
      </c>
      <c r="E160" s="101" t="s">
        <v>3743</v>
      </c>
      <c r="F160" s="152" t="s">
        <v>3744</v>
      </c>
      <c r="G160" s="152">
        <v>98165258</v>
      </c>
      <c r="H160" s="2189" t="str">
        <f>+_xlfn.IFNA(VLOOKUP(G160,[2]Hoja1!$A:$C,3,FALSE),"Consultar")</f>
        <v>Consultar</v>
      </c>
      <c r="I160" s="152" t="s">
        <v>3745</v>
      </c>
      <c r="J160" s="152">
        <v>98165436</v>
      </c>
      <c r="K160" s="2138">
        <f>+_xlfn.IFNA(VLOOKUP(J160,[2]Hoja1!$A:$C,3,FALSE),"Consultar")</f>
        <v>1940</v>
      </c>
      <c r="L160" s="2344"/>
    </row>
    <row r="161" spans="1:12" ht="15" thickBot="1">
      <c r="A161" s="2259"/>
      <c r="B161" s="184">
        <v>1150</v>
      </c>
      <c r="C161" s="186">
        <v>1000</v>
      </c>
      <c r="D161" s="2288" t="s">
        <v>3588</v>
      </c>
      <c r="E161" s="694" t="s">
        <v>1167</v>
      </c>
      <c r="F161" s="2288" t="s">
        <v>3744</v>
      </c>
      <c r="G161" s="2288">
        <v>98165287</v>
      </c>
      <c r="H161" s="2114">
        <f>+_xlfn.IFNA(VLOOKUP(G161,[2]Hoja1!$A:$C,3,FALSE),"Consultar")</f>
        <v>2039</v>
      </c>
      <c r="I161" s="2288" t="s">
        <v>3745</v>
      </c>
      <c r="J161" s="2288">
        <v>98165439</v>
      </c>
      <c r="K161" s="2114">
        <f>+_xlfn.IFNA(VLOOKUP(J161,[2]Hoja1!$A:$C,3,FALSE),"Consultar")</f>
        <v>1999</v>
      </c>
      <c r="L161" s="2344"/>
    </row>
    <row r="162" spans="1:12" ht="14.45">
      <c r="B162" s="2345" t="s">
        <v>3746</v>
      </c>
      <c r="C162" s="2269"/>
      <c r="D162" s="2269"/>
      <c r="E162" s="2309"/>
      <c r="F162" s="20"/>
      <c r="G162" s="20"/>
      <c r="H162" s="20"/>
      <c r="I162" s="2280"/>
      <c r="J162" s="20"/>
      <c r="K162" s="20"/>
      <c r="L162" s="2293"/>
    </row>
    <row r="163" spans="1:12" ht="14.45">
      <c r="B163" s="606"/>
      <c r="C163" s="612"/>
      <c r="D163" s="612"/>
      <c r="E163" s="2299"/>
      <c r="F163" s="25"/>
      <c r="G163" s="25"/>
      <c r="H163" s="25"/>
      <c r="I163" s="2255"/>
      <c r="J163" s="25"/>
      <c r="K163" s="25"/>
      <c r="L163" s="2293"/>
    </row>
    <row r="164" spans="1:12">
      <c r="L164" s="2293"/>
    </row>
    <row r="165" spans="1:12">
      <c r="C165" s="46"/>
      <c r="D165" s="46"/>
      <c r="E165" s="2346"/>
      <c r="F165" s="2256"/>
      <c r="I165" s="46"/>
    </row>
    <row r="166" spans="1:12">
      <c r="C166" s="46"/>
      <c r="D166" s="46"/>
      <c r="E166" s="2346"/>
      <c r="F166" s="2256"/>
      <c r="I166" s="46"/>
    </row>
    <row r="167" spans="1:12">
      <c r="C167" s="46"/>
      <c r="D167" s="46"/>
      <c r="E167" s="2346"/>
      <c r="F167" s="2256"/>
      <c r="I167" s="46"/>
    </row>
    <row r="168" spans="1:12">
      <c r="C168" s="46"/>
      <c r="D168" s="46"/>
      <c r="E168" s="2346"/>
      <c r="F168" s="2256"/>
      <c r="I168" s="46"/>
    </row>
    <row r="169" spans="1:12">
      <c r="C169" s="46"/>
      <c r="D169" s="46"/>
      <c r="E169" s="2346"/>
      <c r="F169" s="2256"/>
      <c r="I169" s="46"/>
    </row>
    <row r="170" spans="1:12">
      <c r="C170" s="46"/>
      <c r="D170" s="46"/>
      <c r="E170" s="2346"/>
      <c r="F170" s="2256"/>
      <c r="I170" s="46"/>
    </row>
    <row r="171" spans="1:12">
      <c r="C171" s="46"/>
      <c r="D171" s="46"/>
      <c r="E171" s="2346"/>
      <c r="F171" s="2256"/>
      <c r="I171" s="46"/>
    </row>
    <row r="172" spans="1:12">
      <c r="C172" s="46"/>
      <c r="D172" s="46"/>
      <c r="E172" s="2346"/>
      <c r="F172" s="2256"/>
      <c r="I172" s="46"/>
    </row>
    <row r="173" spans="1:12">
      <c r="C173" s="46"/>
      <c r="D173" s="46"/>
      <c r="E173" s="2346"/>
      <c r="F173" s="2256"/>
      <c r="I173" s="46"/>
    </row>
    <row r="174" spans="1:12">
      <c r="C174" s="46"/>
      <c r="D174" s="46"/>
      <c r="E174" s="2346"/>
      <c r="F174" s="2256"/>
      <c r="I174" s="46"/>
    </row>
  </sheetData>
  <mergeCells count="135">
    <mergeCell ref="J32:J34"/>
    <mergeCell ref="B35:B37"/>
    <mergeCell ref="B21:C21"/>
    <mergeCell ref="B22:C22"/>
    <mergeCell ref="B23:C23"/>
    <mergeCell ref="B32:B34"/>
    <mergeCell ref="C32:E33"/>
    <mergeCell ref="F32:H33"/>
    <mergeCell ref="B9:B10"/>
    <mergeCell ref="C9:C10"/>
    <mergeCell ref="D9:D10"/>
    <mergeCell ref="E9:E10"/>
    <mergeCell ref="B19:C20"/>
    <mergeCell ref="D19:D20"/>
    <mergeCell ref="E19:E20"/>
    <mergeCell ref="B47:B49"/>
    <mergeCell ref="C47:E49"/>
    <mergeCell ref="B50:B53"/>
    <mergeCell ref="C50:E53"/>
    <mergeCell ref="B57:B58"/>
    <mergeCell ref="C57:C58"/>
    <mergeCell ref="D57:D58"/>
    <mergeCell ref="E57:E58"/>
    <mergeCell ref="I32:I34"/>
    <mergeCell ref="B38:B40"/>
    <mergeCell ref="B41:B42"/>
    <mergeCell ref="C46:E46"/>
    <mergeCell ref="F63:G63"/>
    <mergeCell ref="B67:B68"/>
    <mergeCell ref="C67:C68"/>
    <mergeCell ref="D67:F67"/>
    <mergeCell ref="G67:G68"/>
    <mergeCell ref="H67:H68"/>
    <mergeCell ref="F57:G58"/>
    <mergeCell ref="H57:H58"/>
    <mergeCell ref="I57:I58"/>
    <mergeCell ref="F59:G59"/>
    <mergeCell ref="F60:G60"/>
    <mergeCell ref="B61:B62"/>
    <mergeCell ref="F61:G61"/>
    <mergeCell ref="F62:G62"/>
    <mergeCell ref="I67:I68"/>
    <mergeCell ref="J67:J68"/>
    <mergeCell ref="B69:B70"/>
    <mergeCell ref="C69:C70"/>
    <mergeCell ref="D69:D70"/>
    <mergeCell ref="E69:E70"/>
    <mergeCell ref="F69:F70"/>
    <mergeCell ref="G69:G70"/>
    <mergeCell ref="H69:H70"/>
    <mergeCell ref="I69:I70"/>
    <mergeCell ref="J69:J70"/>
    <mergeCell ref="B71:B72"/>
    <mergeCell ref="C71:C72"/>
    <mergeCell ref="D71:D72"/>
    <mergeCell ref="E71:E72"/>
    <mergeCell ref="F71:F72"/>
    <mergeCell ref="G71:G72"/>
    <mergeCell ref="H71:H72"/>
    <mergeCell ref="I71:I72"/>
    <mergeCell ref="J71:J72"/>
    <mergeCell ref="F83:F84"/>
    <mergeCell ref="B92:B93"/>
    <mergeCell ref="C92:C93"/>
    <mergeCell ref="D92:E92"/>
    <mergeCell ref="F92:G92"/>
    <mergeCell ref="H92:H93"/>
    <mergeCell ref="B77:C77"/>
    <mergeCell ref="D77:D78"/>
    <mergeCell ref="E77:E78"/>
    <mergeCell ref="B83:C83"/>
    <mergeCell ref="D83:D84"/>
    <mergeCell ref="E83:E84"/>
    <mergeCell ref="I102:I103"/>
    <mergeCell ref="B104:B111"/>
    <mergeCell ref="C104:C107"/>
    <mergeCell ref="F104:F106"/>
    <mergeCell ref="G104:G106"/>
    <mergeCell ref="C108:C111"/>
    <mergeCell ref="F108:F110"/>
    <mergeCell ref="G108:G110"/>
    <mergeCell ref="I92:I93"/>
    <mergeCell ref="B94:B97"/>
    <mergeCell ref="C94:C97"/>
    <mergeCell ref="F94:F96"/>
    <mergeCell ref="G94:G96"/>
    <mergeCell ref="B102:B103"/>
    <mergeCell ref="C102:C103"/>
    <mergeCell ref="D102:E102"/>
    <mergeCell ref="F102:G102"/>
    <mergeCell ref="H102:H103"/>
    <mergeCell ref="I120:I121"/>
    <mergeCell ref="B122:B124"/>
    <mergeCell ref="C122:D122"/>
    <mergeCell ref="F122:F127"/>
    <mergeCell ref="C123:D123"/>
    <mergeCell ref="C124:D124"/>
    <mergeCell ref="B125:B127"/>
    <mergeCell ref="C125:D125"/>
    <mergeCell ref="C126:D126"/>
    <mergeCell ref="C127:D127"/>
    <mergeCell ref="B120:B121"/>
    <mergeCell ref="C120:D121"/>
    <mergeCell ref="E120:E121"/>
    <mergeCell ref="F120:F121"/>
    <mergeCell ref="G120:G121"/>
    <mergeCell ref="H120:H121"/>
    <mergeCell ref="B132:B133"/>
    <mergeCell ref="C132:C133"/>
    <mergeCell ref="D132:E132"/>
    <mergeCell ref="F132:F133"/>
    <mergeCell ref="G132:G133"/>
    <mergeCell ref="B143:B144"/>
    <mergeCell ref="C143:C144"/>
    <mergeCell ref="D143:E143"/>
    <mergeCell ref="F143:F144"/>
    <mergeCell ref="G143:G144"/>
    <mergeCell ref="I150:I151"/>
    <mergeCell ref="J150:J151"/>
    <mergeCell ref="K150:K151"/>
    <mergeCell ref="B150:B151"/>
    <mergeCell ref="C150:C151"/>
    <mergeCell ref="D150:D151"/>
    <mergeCell ref="E150:E151"/>
    <mergeCell ref="F150:F151"/>
    <mergeCell ref="G150:G151"/>
    <mergeCell ref="B159:B160"/>
    <mergeCell ref="C159:C160"/>
    <mergeCell ref="B153:B154"/>
    <mergeCell ref="C153:C154"/>
    <mergeCell ref="B155:B156"/>
    <mergeCell ref="C155:C156"/>
    <mergeCell ref="B157:B158"/>
    <mergeCell ref="C157:C158"/>
    <mergeCell ref="H150:H151"/>
  </mergeCells>
  <hyperlinks>
    <hyperlink ref="F1" location="Indice!A1" display="Volver al Índice" xr:uid="{EE2ABFC7-B2BC-4F04-82A6-511740990F54}"/>
  </hyperlinks>
  <pageMargins left="0.7" right="0.7" top="0.75" bottom="0.75" header="0.3" footer="0.3"/>
  <pageSetup paperSize="9" orientation="portrait" horizontalDpi="300" verticalDpi="300" r:id="rId1"/>
  <customProperties>
    <customPr name="_pios_id" r:id="rId2"/>
  </customProperties>
  <drawing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A88628-00A0-4B7C-98DB-6B195AF1C3C1}">
  <dimension ref="B1:Q107"/>
  <sheetViews>
    <sheetView showGridLines="0" zoomScale="120" zoomScaleNormal="120" workbookViewId="0"/>
  </sheetViews>
  <sheetFormatPr defaultColWidth="9.28515625" defaultRowHeight="14.45"/>
  <cols>
    <col min="1" max="1" width="9.28515625" style="5"/>
    <col min="2" max="2" width="21.5703125" style="5" bestFit="1" customWidth="1"/>
    <col min="3" max="3" width="22.42578125" style="5" bestFit="1" customWidth="1"/>
    <col min="4" max="4" width="8.5703125" style="5" bestFit="1" customWidth="1"/>
    <col min="5" max="5" width="7.7109375" style="5" bestFit="1" customWidth="1"/>
    <col min="6" max="6" width="8.7109375" style="5" bestFit="1" customWidth="1"/>
    <col min="7" max="7" width="10.5703125" style="5" bestFit="1" customWidth="1"/>
    <col min="8" max="8" width="9" style="5" bestFit="1" customWidth="1"/>
    <col min="9" max="9" width="35.5703125" style="5" bestFit="1" customWidth="1"/>
    <col min="10" max="10" width="11.42578125" style="828" bestFit="1" customWidth="1"/>
    <col min="11" max="16384" width="9.28515625" style="5"/>
  </cols>
  <sheetData>
    <row r="1" spans="2:10" ht="28.5" customHeight="1">
      <c r="B1" s="52" t="s">
        <v>3747</v>
      </c>
      <c r="E1" s="825"/>
      <c r="G1" s="158" t="s">
        <v>251</v>
      </c>
    </row>
    <row r="2" spans="2:10" ht="28.5" customHeight="1">
      <c r="B2" s="52"/>
      <c r="E2" s="825"/>
      <c r="G2" s="3251"/>
    </row>
    <row r="3" spans="2:10" ht="20.45">
      <c r="B3" s="131" t="s">
        <v>3504</v>
      </c>
      <c r="G3" s="829"/>
    </row>
    <row r="10" spans="2:10" ht="15" thickBot="1"/>
    <row r="11" spans="2:10" ht="41.1" customHeight="1" thickBot="1">
      <c r="B11" s="1083" t="s">
        <v>372</v>
      </c>
      <c r="C11" s="2159"/>
      <c r="D11" s="1031"/>
      <c r="E11" s="1031"/>
      <c r="F11" s="1031"/>
      <c r="G11" s="1031"/>
      <c r="H11" s="2157"/>
      <c r="I11" s="1031"/>
      <c r="J11" s="2347"/>
    </row>
    <row r="12" spans="2:10">
      <c r="B12" s="4715" t="s">
        <v>3748</v>
      </c>
      <c r="C12" s="4716"/>
      <c r="D12" s="4716"/>
      <c r="E12" s="4716"/>
      <c r="F12" s="4716"/>
      <c r="G12" s="4716"/>
      <c r="H12" s="4716"/>
      <c r="I12" s="4716"/>
      <c r="J12" s="4717"/>
    </row>
    <row r="13" spans="2:10" ht="15" thickBot="1">
      <c r="B13" s="5176"/>
      <c r="C13" s="5177"/>
      <c r="D13" s="5177"/>
      <c r="E13" s="5177"/>
      <c r="F13" s="5177"/>
      <c r="G13" s="5177"/>
      <c r="H13" s="5177"/>
      <c r="I13" s="5177"/>
      <c r="J13" s="5178"/>
    </row>
    <row r="14" spans="2:10">
      <c r="B14" s="4207" t="s">
        <v>3749</v>
      </c>
      <c r="C14" s="4418" t="s">
        <v>3750</v>
      </c>
      <c r="D14" s="4213" t="s">
        <v>3509</v>
      </c>
      <c r="E14" s="4557" t="s">
        <v>3510</v>
      </c>
      <c r="F14" s="4557"/>
      <c r="G14" s="4213" t="s">
        <v>3511</v>
      </c>
      <c r="H14" s="4213" t="s">
        <v>1101</v>
      </c>
      <c r="I14" s="4213" t="s">
        <v>320</v>
      </c>
      <c r="J14" s="5116" t="s">
        <v>3512</v>
      </c>
    </row>
    <row r="15" spans="2:10" ht="15" thickBot="1">
      <c r="B15" s="4209"/>
      <c r="C15" s="4437"/>
      <c r="D15" s="4423"/>
      <c r="E15" s="2273" t="s">
        <v>3513</v>
      </c>
      <c r="F15" s="2273" t="s">
        <v>3517</v>
      </c>
      <c r="G15" s="4423"/>
      <c r="H15" s="4423"/>
      <c r="I15" s="4423"/>
      <c r="J15" s="5117"/>
    </row>
    <row r="16" spans="2:10">
      <c r="B16" s="5171">
        <v>60</v>
      </c>
      <c r="C16" s="5174">
        <v>10</v>
      </c>
      <c r="D16" s="2348" t="s">
        <v>3524</v>
      </c>
      <c r="E16" s="2348" t="s">
        <v>3516</v>
      </c>
      <c r="F16" s="2348" t="s">
        <v>3517</v>
      </c>
      <c r="G16" s="257" t="s">
        <v>3751</v>
      </c>
      <c r="H16" s="2349">
        <v>99437664</v>
      </c>
      <c r="I16" s="2348" t="s">
        <v>3752</v>
      </c>
      <c r="J16" s="2138">
        <f>+_xlfn.IFNA(VLOOKUP(H16,[2]Hoja1!$A:$C,3,FALSE),"Consultar")</f>
        <v>5490</v>
      </c>
    </row>
    <row r="17" spans="2:10">
      <c r="B17" s="5172"/>
      <c r="C17" s="5148"/>
      <c r="D17" s="101" t="s">
        <v>3524</v>
      </c>
      <c r="E17" s="101" t="s">
        <v>3516</v>
      </c>
      <c r="F17" s="101" t="s">
        <v>3517</v>
      </c>
      <c r="G17" s="228" t="s">
        <v>3751</v>
      </c>
      <c r="H17" s="87">
        <v>99437687</v>
      </c>
      <c r="I17" s="101" t="s">
        <v>3753</v>
      </c>
      <c r="J17" s="2138">
        <f>+_xlfn.IFNA(VLOOKUP(H17,[2]Hoja1!$A:$C,3,FALSE),"Consultar")</f>
        <v>7122</v>
      </c>
    </row>
    <row r="18" spans="2:10">
      <c r="B18" s="5172"/>
      <c r="C18" s="5148"/>
      <c r="D18" s="101" t="s">
        <v>3524</v>
      </c>
      <c r="E18" s="101" t="s">
        <v>3520</v>
      </c>
      <c r="F18" s="101" t="s">
        <v>3517</v>
      </c>
      <c r="G18" s="228" t="s">
        <v>3751</v>
      </c>
      <c r="H18" s="87">
        <v>99437665</v>
      </c>
      <c r="I18" s="101" t="s">
        <v>3754</v>
      </c>
      <c r="J18" s="2138">
        <f>+_xlfn.IFNA(VLOOKUP(H18,[2]Hoja1!$A:$C,3,FALSE),"Consultar")</f>
        <v>5490</v>
      </c>
    </row>
    <row r="19" spans="2:10">
      <c r="B19" s="5172"/>
      <c r="C19" s="5148"/>
      <c r="D19" s="101" t="s">
        <v>3524</v>
      </c>
      <c r="E19" s="101" t="s">
        <v>3520</v>
      </c>
      <c r="F19" s="101" t="s">
        <v>3517</v>
      </c>
      <c r="G19" s="228" t="s">
        <v>3751</v>
      </c>
      <c r="H19" s="87">
        <v>99437690</v>
      </c>
      <c r="I19" s="101" t="s">
        <v>3755</v>
      </c>
      <c r="J19" s="2138">
        <f>+_xlfn.IFNA(VLOOKUP(H19,[2]Hoja1!$A:$C,3,FALSE),"Consultar")</f>
        <v>7122</v>
      </c>
    </row>
    <row r="20" spans="2:10">
      <c r="B20" s="5172"/>
      <c r="C20" s="5148"/>
      <c r="D20" s="101" t="s">
        <v>3529</v>
      </c>
      <c r="E20" s="101" t="s">
        <v>3516</v>
      </c>
      <c r="F20" s="101" t="s">
        <v>3517</v>
      </c>
      <c r="G20" s="228" t="s">
        <v>3751</v>
      </c>
      <c r="H20" s="87">
        <v>99437666</v>
      </c>
      <c r="I20" s="101" t="s">
        <v>3756</v>
      </c>
      <c r="J20" s="2138">
        <f>+_xlfn.IFNA(VLOOKUP(H20,[2]Hoja1!$A:$C,3,FALSE),"Consultar")</f>
        <v>6031</v>
      </c>
    </row>
    <row r="21" spans="2:10" ht="15" thickBot="1">
      <c r="B21" s="5172"/>
      <c r="C21" s="5148"/>
      <c r="D21" s="101" t="s">
        <v>3529</v>
      </c>
      <c r="E21" s="101" t="s">
        <v>3516</v>
      </c>
      <c r="F21" s="101" t="s">
        <v>3517</v>
      </c>
      <c r="G21" s="228" t="s">
        <v>3751</v>
      </c>
      <c r="H21" s="87">
        <v>99437692</v>
      </c>
      <c r="I21" s="101" t="s">
        <v>3757</v>
      </c>
      <c r="J21" s="2114" t="str">
        <f>+_xlfn.IFNA(VLOOKUP(H21,[2]Hoja1!$A:$C,3,FALSE),"Consultar")</f>
        <v>Consultar</v>
      </c>
    </row>
    <row r="22" spans="2:10">
      <c r="B22" s="5172"/>
      <c r="C22" s="5148"/>
      <c r="D22" s="2348" t="s">
        <v>3529</v>
      </c>
      <c r="E22" s="2348" t="s">
        <v>3520</v>
      </c>
      <c r="F22" s="2348" t="s">
        <v>3517</v>
      </c>
      <c r="G22" s="257" t="s">
        <v>3751</v>
      </c>
      <c r="H22" s="2349">
        <v>99437699</v>
      </c>
      <c r="I22" s="2348" t="s">
        <v>3758</v>
      </c>
      <c r="J22" s="2350">
        <f>+_xlfn.IFNA(VLOOKUP(H22,[2]Hoja1!$A:$C,3,FALSE),"Consultar")</f>
        <v>6031</v>
      </c>
    </row>
    <row r="23" spans="2:10">
      <c r="B23" s="5172"/>
      <c r="C23" s="5148"/>
      <c r="D23" s="101" t="s">
        <v>3529</v>
      </c>
      <c r="E23" s="101" t="s">
        <v>3520</v>
      </c>
      <c r="F23" s="101" t="s">
        <v>3517</v>
      </c>
      <c r="G23" s="228" t="s">
        <v>3751</v>
      </c>
      <c r="H23" s="87">
        <v>99437695</v>
      </c>
      <c r="I23" s="101" t="s">
        <v>3759</v>
      </c>
      <c r="J23" s="2138" t="str">
        <f>+_xlfn.IFNA(VLOOKUP(H23,[2]Hoja1!$A:$C,3,FALSE),"Consultar")</f>
        <v>Consultar</v>
      </c>
    </row>
    <row r="24" spans="2:10">
      <c r="B24" s="5172"/>
      <c r="C24" s="5148"/>
      <c r="D24" s="443" t="s">
        <v>3529</v>
      </c>
      <c r="E24" s="443" t="s">
        <v>3525</v>
      </c>
      <c r="F24" s="443" t="s">
        <v>3517</v>
      </c>
      <c r="G24" s="238" t="s">
        <v>3751</v>
      </c>
      <c r="H24" s="2263">
        <v>99437667</v>
      </c>
      <c r="I24" s="443" t="s">
        <v>3760</v>
      </c>
      <c r="J24" s="2227">
        <f>+_xlfn.IFNA(VLOOKUP(H24,[2]Hoja1!$A:$C,3,FALSE),"Consultar")</f>
        <v>6204</v>
      </c>
    </row>
    <row r="25" spans="2:10">
      <c r="B25" s="5172"/>
      <c r="C25" s="5148"/>
      <c r="D25" s="443" t="s">
        <v>3529</v>
      </c>
      <c r="E25" s="443" t="s">
        <v>3525</v>
      </c>
      <c r="F25" s="443" t="s">
        <v>3517</v>
      </c>
      <c r="G25" s="238" t="s">
        <v>3751</v>
      </c>
      <c r="H25" s="2263">
        <v>99305510</v>
      </c>
      <c r="I25" s="443" t="s">
        <v>3761</v>
      </c>
      <c r="J25" s="2227">
        <f>+_xlfn.IFNA(VLOOKUP(H25,[2]Hoja1!$A:$C,3,FALSE),"Consultar")</f>
        <v>7836</v>
      </c>
    </row>
    <row r="26" spans="2:10">
      <c r="B26" s="5172"/>
      <c r="C26" s="5148"/>
      <c r="D26" s="101" t="s">
        <v>3588</v>
      </c>
      <c r="E26" s="101" t="s">
        <v>3520</v>
      </c>
      <c r="F26" s="101" t="s">
        <v>3588</v>
      </c>
      <c r="G26" s="228" t="s">
        <v>3762</v>
      </c>
      <c r="H26" s="87">
        <v>99437668</v>
      </c>
      <c r="I26" s="101" t="s">
        <v>3763</v>
      </c>
      <c r="J26" s="2138">
        <f>+_xlfn.IFNA(VLOOKUP(H26,[2]Hoja1!$A:$C,3,FALSE),"Consultar")</f>
        <v>6283</v>
      </c>
    </row>
    <row r="27" spans="2:10">
      <c r="B27" s="5172"/>
      <c r="C27" s="5148"/>
      <c r="D27" s="101" t="s">
        <v>3588</v>
      </c>
      <c r="E27" s="101" t="s">
        <v>3520</v>
      </c>
      <c r="F27" s="101" t="s">
        <v>3588</v>
      </c>
      <c r="G27" s="228" t="s">
        <v>3762</v>
      </c>
      <c r="H27" s="87">
        <v>99437696</v>
      </c>
      <c r="I27" s="101" t="s">
        <v>3764</v>
      </c>
      <c r="J27" s="2138" t="str">
        <f>+_xlfn.IFNA(VLOOKUP(H27,[2]Hoja1!$A:$C,3,FALSE),"Consultar")</f>
        <v>Consultar</v>
      </c>
    </row>
    <row r="28" spans="2:10">
      <c r="B28" s="5172"/>
      <c r="C28" s="5148"/>
      <c r="D28" s="101" t="s">
        <v>3588</v>
      </c>
      <c r="E28" s="101" t="s">
        <v>3525</v>
      </c>
      <c r="F28" s="101" t="s">
        <v>3588</v>
      </c>
      <c r="G28" s="228" t="s">
        <v>3762</v>
      </c>
      <c r="H28" s="87">
        <v>99437700</v>
      </c>
      <c r="I28" s="101" t="s">
        <v>3765</v>
      </c>
      <c r="J28" s="2138" t="str">
        <f>+_xlfn.IFNA(VLOOKUP(H28,[2]Hoja1!$A:$C,3,FALSE),"Consultar")</f>
        <v>Consultar</v>
      </c>
    </row>
    <row r="29" spans="2:10" ht="15" thickBot="1">
      <c r="B29" s="5173"/>
      <c r="C29" s="5175"/>
      <c r="D29" s="694" t="s">
        <v>3588</v>
      </c>
      <c r="E29" s="694" t="s">
        <v>3525</v>
      </c>
      <c r="F29" s="694" t="s">
        <v>3588</v>
      </c>
      <c r="G29" s="263" t="s">
        <v>3762</v>
      </c>
      <c r="H29" s="111">
        <v>99437697</v>
      </c>
      <c r="I29" s="694" t="s">
        <v>3766</v>
      </c>
      <c r="J29" s="2114" t="str">
        <f>+_xlfn.IFNA(VLOOKUP(H29,[2]Hoja1!$A:$C,3,FALSE),"Consultar")</f>
        <v>Consultar</v>
      </c>
    </row>
    <row r="30" spans="2:10">
      <c r="B30" s="5171">
        <v>120</v>
      </c>
      <c r="C30" s="5174">
        <v>7</v>
      </c>
      <c r="D30" s="2348" t="s">
        <v>3524</v>
      </c>
      <c r="E30" s="2348" t="s">
        <v>3516</v>
      </c>
      <c r="F30" s="2348" t="s">
        <v>3517</v>
      </c>
      <c r="G30" s="257" t="s">
        <v>3751</v>
      </c>
      <c r="H30" s="2349">
        <v>99437808</v>
      </c>
      <c r="I30" s="2348" t="s">
        <v>3767</v>
      </c>
      <c r="J30" s="2350">
        <f>+_xlfn.IFNA(VLOOKUP(H30,[2]Hoja1!$A:$C,3,FALSE),"Consultar")</f>
        <v>6186</v>
      </c>
    </row>
    <row r="31" spans="2:10">
      <c r="B31" s="5172"/>
      <c r="C31" s="5148"/>
      <c r="D31" s="101" t="s">
        <v>3524</v>
      </c>
      <c r="E31" s="101" t="s">
        <v>3516</v>
      </c>
      <c r="F31" s="101" t="s">
        <v>3517</v>
      </c>
      <c r="G31" s="228" t="s">
        <v>3751</v>
      </c>
      <c r="H31" s="87">
        <v>99438150</v>
      </c>
      <c r="I31" s="101" t="s">
        <v>3768</v>
      </c>
      <c r="J31" s="2138">
        <f>+_xlfn.IFNA(VLOOKUP(H31,[2]Hoja1!$A:$C,3,FALSE),"Consultar")</f>
        <v>7817</v>
      </c>
    </row>
    <row r="32" spans="2:10">
      <c r="B32" s="5172"/>
      <c r="C32" s="5148"/>
      <c r="D32" s="101" t="s">
        <v>3524</v>
      </c>
      <c r="E32" s="101" t="s">
        <v>3520</v>
      </c>
      <c r="F32" s="101" t="s">
        <v>3517</v>
      </c>
      <c r="G32" s="228" t="s">
        <v>3751</v>
      </c>
      <c r="H32" s="87">
        <v>99437809</v>
      </c>
      <c r="I32" s="101" t="s">
        <v>3769</v>
      </c>
      <c r="J32" s="2138">
        <f>+_xlfn.IFNA(VLOOKUP(H32,[2]Hoja1!$A:$C,3,FALSE),"Consultar")</f>
        <v>6186</v>
      </c>
    </row>
    <row r="33" spans="2:10">
      <c r="B33" s="5172"/>
      <c r="C33" s="5148"/>
      <c r="D33" s="101" t="s">
        <v>3524</v>
      </c>
      <c r="E33" s="101" t="s">
        <v>3520</v>
      </c>
      <c r="F33" s="101" t="s">
        <v>3517</v>
      </c>
      <c r="G33" s="228" t="s">
        <v>3751</v>
      </c>
      <c r="H33" s="87">
        <v>99438151</v>
      </c>
      <c r="I33" s="101" t="s">
        <v>3770</v>
      </c>
      <c r="J33" s="2138" t="str">
        <f>+_xlfn.IFNA(VLOOKUP(H33,[2]Hoja1!$A:$C,3,FALSE),"Consultar")</f>
        <v>Consultar</v>
      </c>
    </row>
    <row r="34" spans="2:10">
      <c r="B34" s="5172"/>
      <c r="C34" s="5148"/>
      <c r="D34" s="101" t="s">
        <v>3529</v>
      </c>
      <c r="E34" s="101" t="s">
        <v>3516</v>
      </c>
      <c r="F34" s="101" t="s">
        <v>3517</v>
      </c>
      <c r="G34" s="228" t="s">
        <v>3751</v>
      </c>
      <c r="H34" s="87">
        <v>99437812</v>
      </c>
      <c r="I34" s="101" t="s">
        <v>3771</v>
      </c>
      <c r="J34" s="2138">
        <f>+_xlfn.IFNA(VLOOKUP(H34,[2]Hoja1!$A:$C,3,FALSE),"Consultar")</f>
        <v>6727</v>
      </c>
    </row>
    <row r="35" spans="2:10" ht="15" thickBot="1">
      <c r="B35" s="5172"/>
      <c r="C35" s="5148"/>
      <c r="D35" s="101" t="s">
        <v>3529</v>
      </c>
      <c r="E35" s="101" t="s">
        <v>3516</v>
      </c>
      <c r="F35" s="101" t="s">
        <v>3517</v>
      </c>
      <c r="G35" s="228" t="s">
        <v>3751</v>
      </c>
      <c r="H35" s="87">
        <v>99438152</v>
      </c>
      <c r="I35" s="101" t="s">
        <v>3772</v>
      </c>
      <c r="J35" s="2114" t="str">
        <f>+_xlfn.IFNA(VLOOKUP(H35,[2]Hoja1!$A:$C,3,FALSE),"Consultar")</f>
        <v>Consultar</v>
      </c>
    </row>
    <row r="36" spans="2:10">
      <c r="B36" s="5172"/>
      <c r="C36" s="5148"/>
      <c r="D36" s="2348" t="s">
        <v>3529</v>
      </c>
      <c r="E36" s="2348" t="s">
        <v>3520</v>
      </c>
      <c r="F36" s="2348" t="s">
        <v>3517</v>
      </c>
      <c r="G36" s="257" t="s">
        <v>3751</v>
      </c>
      <c r="H36" s="2349">
        <v>99437814</v>
      </c>
      <c r="I36" s="2348" t="s">
        <v>3773</v>
      </c>
      <c r="J36" s="2350">
        <f>+_xlfn.IFNA(VLOOKUP(H36,[2]Hoja1!$A:$C,3,FALSE),"Consultar")</f>
        <v>6727</v>
      </c>
    </row>
    <row r="37" spans="2:10">
      <c r="B37" s="5172"/>
      <c r="C37" s="5148"/>
      <c r="D37" s="101" t="s">
        <v>3529</v>
      </c>
      <c r="E37" s="101" t="s">
        <v>3520</v>
      </c>
      <c r="F37" s="101" t="s">
        <v>3517</v>
      </c>
      <c r="G37" s="228" t="s">
        <v>3751</v>
      </c>
      <c r="H37" s="87">
        <v>99438165</v>
      </c>
      <c r="I37" s="101" t="s">
        <v>3774</v>
      </c>
      <c r="J37" s="2138" t="str">
        <f>+_xlfn.IFNA(VLOOKUP(H37,[2]Hoja1!$A:$C,3,FALSE),"Consultar")</f>
        <v>Consultar</v>
      </c>
    </row>
    <row r="38" spans="2:10">
      <c r="B38" s="5172"/>
      <c r="C38" s="5148"/>
      <c r="D38" s="443" t="s">
        <v>3529</v>
      </c>
      <c r="E38" s="443" t="s">
        <v>3525</v>
      </c>
      <c r="F38" s="443" t="s">
        <v>3517</v>
      </c>
      <c r="G38" s="238" t="s">
        <v>3751</v>
      </c>
      <c r="H38" s="2263">
        <v>99437813</v>
      </c>
      <c r="I38" s="443" t="s">
        <v>3775</v>
      </c>
      <c r="J38" s="2227">
        <f>+_xlfn.IFNA(VLOOKUP(H38,[2]Hoja1!$A:$C,3,FALSE),"Consultar")</f>
        <v>6900</v>
      </c>
    </row>
    <row r="39" spans="2:10">
      <c r="B39" s="5172"/>
      <c r="C39" s="5148"/>
      <c r="D39" s="101" t="s">
        <v>3529</v>
      </c>
      <c r="E39" s="101" t="s">
        <v>3525</v>
      </c>
      <c r="F39" s="101" t="s">
        <v>3517</v>
      </c>
      <c r="G39" s="228" t="s">
        <v>3751</v>
      </c>
      <c r="H39" s="87">
        <v>99438164</v>
      </c>
      <c r="I39" s="101" t="s">
        <v>3776</v>
      </c>
      <c r="J39" s="2138">
        <f>+_xlfn.IFNA(VLOOKUP(H39,[2]Hoja1!$A:$C,3,FALSE),"Consultar")</f>
        <v>8531</v>
      </c>
    </row>
    <row r="40" spans="2:10">
      <c r="B40" s="5172"/>
      <c r="C40" s="5148"/>
      <c r="D40" s="101" t="s">
        <v>3588</v>
      </c>
      <c r="E40" s="101" t="s">
        <v>3520</v>
      </c>
      <c r="F40" s="101" t="s">
        <v>3588</v>
      </c>
      <c r="G40" s="228" t="s">
        <v>3762</v>
      </c>
      <c r="H40" s="87">
        <v>99437815</v>
      </c>
      <c r="I40" s="101" t="s">
        <v>3777</v>
      </c>
      <c r="J40" s="2138" t="str">
        <f>+_xlfn.IFNA(VLOOKUP(H40,[2]Hoja1!$A:$C,3,FALSE),"Consultar")</f>
        <v>Consultar</v>
      </c>
    </row>
    <row r="41" spans="2:10">
      <c r="B41" s="5172"/>
      <c r="C41" s="5148"/>
      <c r="D41" s="101" t="s">
        <v>3588</v>
      </c>
      <c r="E41" s="101" t="s">
        <v>3520</v>
      </c>
      <c r="F41" s="101" t="s">
        <v>3588</v>
      </c>
      <c r="G41" s="228" t="s">
        <v>3762</v>
      </c>
      <c r="H41" s="87">
        <v>99438166</v>
      </c>
      <c r="I41" s="101" t="s">
        <v>3778</v>
      </c>
      <c r="J41" s="2138" t="str">
        <f>+_xlfn.IFNA(VLOOKUP(H41,[2]Hoja1!$A:$C,3,FALSE),"Consultar")</f>
        <v>Consultar</v>
      </c>
    </row>
    <row r="42" spans="2:10">
      <c r="B42" s="5172"/>
      <c r="C42" s="5148"/>
      <c r="D42" s="101" t="s">
        <v>3588</v>
      </c>
      <c r="E42" s="101" t="s">
        <v>3525</v>
      </c>
      <c r="F42" s="101" t="s">
        <v>3588</v>
      </c>
      <c r="G42" s="228" t="s">
        <v>3762</v>
      </c>
      <c r="H42" s="87">
        <v>99437816</v>
      </c>
      <c r="I42" s="101" t="s">
        <v>3779</v>
      </c>
      <c r="J42" s="2138" t="str">
        <f>+_xlfn.IFNA(VLOOKUP(H42,[2]Hoja1!$A:$C,3,FALSE),"Consultar")</f>
        <v>Consultar</v>
      </c>
    </row>
    <row r="43" spans="2:10" ht="15" thickBot="1">
      <c r="B43" s="5173"/>
      <c r="C43" s="5175"/>
      <c r="D43" s="694" t="s">
        <v>3588</v>
      </c>
      <c r="E43" s="694" t="s">
        <v>3525</v>
      </c>
      <c r="F43" s="694" t="s">
        <v>3588</v>
      </c>
      <c r="G43" s="263" t="s">
        <v>3762</v>
      </c>
      <c r="H43" s="111">
        <v>99438167</v>
      </c>
      <c r="I43" s="694" t="s">
        <v>3780</v>
      </c>
      <c r="J43" s="2114" t="str">
        <f>+_xlfn.IFNA(VLOOKUP(H43,[2]Hoja1!$A:$C,3,FALSE),"Consultar")</f>
        <v>Consultar</v>
      </c>
    </row>
    <row r="44" spans="2:10">
      <c r="B44" s="5171">
        <v>200</v>
      </c>
      <c r="C44" s="5174">
        <v>4</v>
      </c>
      <c r="D44" s="2348" t="s">
        <v>3524</v>
      </c>
      <c r="E44" s="2348" t="s">
        <v>3516</v>
      </c>
      <c r="F44" s="2348" t="s">
        <v>3517</v>
      </c>
      <c r="G44" s="257" t="s">
        <v>3751</v>
      </c>
      <c r="H44" s="2348">
        <v>99438168</v>
      </c>
      <c r="I44" s="2348" t="s">
        <v>3781</v>
      </c>
      <c r="J44" s="2350">
        <f>+_xlfn.IFNA(VLOOKUP(H44,[2]Hoja1!$A:$C,3,FALSE),"Consultar")</f>
        <v>6551</v>
      </c>
    </row>
    <row r="45" spans="2:10">
      <c r="B45" s="5172"/>
      <c r="C45" s="5148"/>
      <c r="D45" s="101" t="s">
        <v>3524</v>
      </c>
      <c r="E45" s="101" t="s">
        <v>3516</v>
      </c>
      <c r="F45" s="101" t="s">
        <v>3517</v>
      </c>
      <c r="G45" s="228" t="s">
        <v>3751</v>
      </c>
      <c r="H45" s="87">
        <v>99431900</v>
      </c>
      <c r="I45" s="101" t="s">
        <v>3782</v>
      </c>
      <c r="J45" s="2138">
        <f>+_xlfn.IFNA(VLOOKUP(H45,[2]Hoja1!$A:$C,3,FALSE),"Consultar")</f>
        <v>8183</v>
      </c>
    </row>
    <row r="46" spans="2:10">
      <c r="B46" s="5172"/>
      <c r="C46" s="5148"/>
      <c r="D46" s="101" t="s">
        <v>3524</v>
      </c>
      <c r="E46" s="101" t="s">
        <v>3520</v>
      </c>
      <c r="F46" s="101" t="s">
        <v>3517</v>
      </c>
      <c r="G46" s="228" t="s">
        <v>3751</v>
      </c>
      <c r="H46" s="87">
        <v>99438169</v>
      </c>
      <c r="I46" s="101" t="s">
        <v>3783</v>
      </c>
      <c r="J46" s="2138">
        <f>+_xlfn.IFNA(VLOOKUP(H46,[2]Hoja1!$A:$C,3,FALSE),"Consultar")</f>
        <v>6551</v>
      </c>
    </row>
    <row r="47" spans="2:10">
      <c r="B47" s="5172"/>
      <c r="C47" s="5148"/>
      <c r="D47" s="101" t="s">
        <v>3524</v>
      </c>
      <c r="E47" s="101" t="s">
        <v>3520</v>
      </c>
      <c r="F47" s="101" t="s">
        <v>3517</v>
      </c>
      <c r="G47" s="228" t="s">
        <v>3751</v>
      </c>
      <c r="H47" s="87">
        <v>99438176</v>
      </c>
      <c r="I47" s="101" t="s">
        <v>3784</v>
      </c>
      <c r="J47" s="2138">
        <f>+_xlfn.IFNA(VLOOKUP(H47,[2]Hoja1!$A:$C,3,FALSE),"Consultar")</f>
        <v>8183</v>
      </c>
    </row>
    <row r="48" spans="2:10">
      <c r="B48" s="5172"/>
      <c r="C48" s="5148"/>
      <c r="D48" s="101" t="s">
        <v>3529</v>
      </c>
      <c r="E48" s="101" t="s">
        <v>3516</v>
      </c>
      <c r="F48" s="101" t="s">
        <v>3517</v>
      </c>
      <c r="G48" s="228" t="s">
        <v>3751</v>
      </c>
      <c r="H48" s="87">
        <v>99438170</v>
      </c>
      <c r="I48" s="101" t="s">
        <v>3785</v>
      </c>
      <c r="J48" s="2138" t="str">
        <f>+_xlfn.IFNA(VLOOKUP(H48,[2]Hoja1!$A:$C,3,FALSE),"Consultar")</f>
        <v>Consultar</v>
      </c>
    </row>
    <row r="49" spans="2:10" ht="15" thickBot="1">
      <c r="B49" s="5172"/>
      <c r="C49" s="5148"/>
      <c r="D49" s="101" t="s">
        <v>3529</v>
      </c>
      <c r="E49" s="101" t="s">
        <v>3516</v>
      </c>
      <c r="F49" s="101" t="s">
        <v>3517</v>
      </c>
      <c r="G49" s="228" t="s">
        <v>3751</v>
      </c>
      <c r="H49" s="87">
        <v>99438177</v>
      </c>
      <c r="I49" s="101" t="s">
        <v>3786</v>
      </c>
      <c r="J49" s="2114" t="str">
        <f>+_xlfn.IFNA(VLOOKUP(H49,[2]Hoja1!$A:$C,3,FALSE),"Consultar")</f>
        <v>Consultar</v>
      </c>
    </row>
    <row r="50" spans="2:10">
      <c r="B50" s="5172"/>
      <c r="C50" s="5148"/>
      <c r="D50" s="2348" t="s">
        <v>3529</v>
      </c>
      <c r="E50" s="2348" t="s">
        <v>3520</v>
      </c>
      <c r="F50" s="2348" t="s">
        <v>3517</v>
      </c>
      <c r="G50" s="257" t="s">
        <v>3751</v>
      </c>
      <c r="H50" s="2349">
        <v>99438172</v>
      </c>
      <c r="I50" s="2348" t="s">
        <v>3787</v>
      </c>
      <c r="J50" s="2350">
        <f>+_xlfn.IFNA(VLOOKUP(H50,[2]Hoja1!$A:$C,3,FALSE),"Consultar")</f>
        <v>7093</v>
      </c>
    </row>
    <row r="51" spans="2:10">
      <c r="B51" s="5172"/>
      <c r="C51" s="5148"/>
      <c r="D51" s="101" t="s">
        <v>3529</v>
      </c>
      <c r="E51" s="101" t="s">
        <v>3520</v>
      </c>
      <c r="F51" s="101" t="s">
        <v>3517</v>
      </c>
      <c r="G51" s="228" t="s">
        <v>3751</v>
      </c>
      <c r="H51" s="87">
        <v>99438183</v>
      </c>
      <c r="I51" s="101" t="s">
        <v>3788</v>
      </c>
      <c r="J51" s="2138" t="str">
        <f>+_xlfn.IFNA(VLOOKUP(H51,[2]Hoja1!$A:$C,3,FALSE),"Consultar")</f>
        <v>Consultar</v>
      </c>
    </row>
    <row r="52" spans="2:10">
      <c r="B52" s="5172"/>
      <c r="C52" s="5148"/>
      <c r="D52" s="443" t="s">
        <v>3529</v>
      </c>
      <c r="E52" s="443" t="s">
        <v>3525</v>
      </c>
      <c r="F52" s="443" t="s">
        <v>3517</v>
      </c>
      <c r="G52" s="238" t="s">
        <v>3751</v>
      </c>
      <c r="H52" s="2263">
        <v>99438171</v>
      </c>
      <c r="I52" s="443" t="s">
        <v>3789</v>
      </c>
      <c r="J52" s="2227">
        <f>+_xlfn.IFNA(VLOOKUP(H52,[2]Hoja1!$A:$C,3,FALSE),"Consultar")</f>
        <v>7266</v>
      </c>
    </row>
    <row r="53" spans="2:10">
      <c r="B53" s="5172"/>
      <c r="C53" s="5148"/>
      <c r="D53" s="443" t="s">
        <v>3529</v>
      </c>
      <c r="E53" s="443" t="s">
        <v>3525</v>
      </c>
      <c r="F53" s="443" t="s">
        <v>3517</v>
      </c>
      <c r="G53" s="238" t="s">
        <v>3751</v>
      </c>
      <c r="H53" s="2263">
        <v>99431901</v>
      </c>
      <c r="I53" s="443" t="s">
        <v>3790</v>
      </c>
      <c r="J53" s="2227">
        <f>+_xlfn.IFNA(VLOOKUP(H53,[2]Hoja1!$A:$C,3,FALSE),"Consultar")</f>
        <v>8897</v>
      </c>
    </row>
    <row r="54" spans="2:10">
      <c r="B54" s="5172"/>
      <c r="C54" s="5148"/>
      <c r="D54" s="101" t="s">
        <v>3588</v>
      </c>
      <c r="E54" s="101" t="s">
        <v>3520</v>
      </c>
      <c r="F54" s="101" t="s">
        <v>3588</v>
      </c>
      <c r="G54" s="228" t="s">
        <v>3762</v>
      </c>
      <c r="H54" s="87">
        <v>99438173</v>
      </c>
      <c r="I54" s="101" t="s">
        <v>3791</v>
      </c>
      <c r="J54" s="2138">
        <f>+_xlfn.IFNA(VLOOKUP(H54,[2]Hoja1!$A:$C,3,FALSE),"Consultar")</f>
        <v>7345</v>
      </c>
    </row>
    <row r="55" spans="2:10">
      <c r="B55" s="5172"/>
      <c r="C55" s="5148"/>
      <c r="D55" s="101" t="s">
        <v>3588</v>
      </c>
      <c r="E55" s="101" t="s">
        <v>3520</v>
      </c>
      <c r="F55" s="101" t="s">
        <v>3588</v>
      </c>
      <c r="G55" s="228" t="s">
        <v>3762</v>
      </c>
      <c r="H55" s="87">
        <v>99438443</v>
      </c>
      <c r="I55" s="101" t="s">
        <v>3792</v>
      </c>
      <c r="J55" s="2138" t="str">
        <f>+_xlfn.IFNA(VLOOKUP(H55,[2]Hoja1!$A:$C,3,FALSE),"Consultar")</f>
        <v>Consultar</v>
      </c>
    </row>
    <row r="56" spans="2:10">
      <c r="B56" s="5172"/>
      <c r="C56" s="5148"/>
      <c r="D56" s="101" t="s">
        <v>3588</v>
      </c>
      <c r="E56" s="101" t="s">
        <v>3525</v>
      </c>
      <c r="F56" s="101" t="s">
        <v>3588</v>
      </c>
      <c r="G56" s="228" t="s">
        <v>3762</v>
      </c>
      <c r="H56" s="87">
        <v>99438174</v>
      </c>
      <c r="I56" s="101" t="s">
        <v>3793</v>
      </c>
      <c r="J56" s="2138" t="str">
        <f>+_xlfn.IFNA(VLOOKUP(H56,[2]Hoja1!$A:$C,3,FALSE),"Consultar")</f>
        <v>Consultar</v>
      </c>
    </row>
    <row r="57" spans="2:10" ht="15" thickBot="1">
      <c r="B57" s="5173"/>
      <c r="C57" s="5175"/>
      <c r="D57" s="694" t="s">
        <v>3588</v>
      </c>
      <c r="E57" s="694" t="s">
        <v>3525</v>
      </c>
      <c r="F57" s="694" t="s">
        <v>3588</v>
      </c>
      <c r="G57" s="263" t="s">
        <v>3762</v>
      </c>
      <c r="H57" s="111">
        <v>99438186</v>
      </c>
      <c r="I57" s="694" t="s">
        <v>3794</v>
      </c>
      <c r="J57" s="2114" t="str">
        <f>+_xlfn.IFNA(VLOOKUP(H57,[2]Hoja1!$A:$C,3,FALSE),"Consultar")</f>
        <v>Consultar</v>
      </c>
    </row>
    <row r="58" spans="2:10">
      <c r="J58" s="851"/>
    </row>
    <row r="60" spans="2:10" ht="15" thickBot="1"/>
    <row r="61" spans="2:10">
      <c r="B61" s="4715" t="s">
        <v>3795</v>
      </c>
      <c r="C61" s="4716"/>
      <c r="D61" s="4716"/>
      <c r="E61" s="4716"/>
      <c r="F61" s="4716"/>
      <c r="G61" s="4716"/>
      <c r="H61" s="4716"/>
      <c r="I61" s="4716"/>
      <c r="J61" s="4717"/>
    </row>
    <row r="62" spans="2:10" ht="15" thickBot="1">
      <c r="B62" s="5176"/>
      <c r="C62" s="5177"/>
      <c r="D62" s="5177"/>
      <c r="E62" s="5177"/>
      <c r="F62" s="5177"/>
      <c r="G62" s="5177"/>
      <c r="H62" s="5177"/>
      <c r="I62" s="5177"/>
      <c r="J62" s="5178"/>
    </row>
    <row r="63" spans="2:10">
      <c r="B63" s="5050" t="s">
        <v>3749</v>
      </c>
      <c r="C63" s="4662" t="s">
        <v>3750</v>
      </c>
      <c r="D63" s="4660" t="s">
        <v>3509</v>
      </c>
      <c r="E63" s="5179" t="s">
        <v>3510</v>
      </c>
      <c r="F63" s="5180"/>
      <c r="G63" s="4660" t="s">
        <v>3511</v>
      </c>
      <c r="H63" s="4660" t="s">
        <v>1101</v>
      </c>
      <c r="I63" s="4660" t="s">
        <v>320</v>
      </c>
      <c r="J63" s="4664" t="s">
        <v>3512</v>
      </c>
    </row>
    <row r="64" spans="2:10" ht="15" thickBot="1">
      <c r="B64" s="5051"/>
      <c r="C64" s="4966"/>
      <c r="D64" s="4984"/>
      <c r="E64" s="2273" t="s">
        <v>3513</v>
      </c>
      <c r="F64" s="2273" t="s">
        <v>3517</v>
      </c>
      <c r="G64" s="4984"/>
      <c r="H64" s="4984"/>
      <c r="I64" s="4984"/>
      <c r="J64" s="5181"/>
    </row>
    <row r="65" spans="2:10">
      <c r="B65" s="5171">
        <v>60</v>
      </c>
      <c r="C65" s="5174">
        <v>10</v>
      </c>
      <c r="D65" s="443" t="s">
        <v>3524</v>
      </c>
      <c r="E65" s="443" t="s">
        <v>3516</v>
      </c>
      <c r="F65" s="443" t="s">
        <v>3517</v>
      </c>
      <c r="G65" s="238" t="s">
        <v>3751</v>
      </c>
      <c r="H65" s="2263">
        <v>99571550</v>
      </c>
      <c r="I65" s="443" t="s">
        <v>3796</v>
      </c>
      <c r="J65" s="2351">
        <f>+_xlfn.IFNA(VLOOKUP(H65,[2]Hoja1!$A:$C,3,FALSE),"Consultar")</f>
        <v>3485</v>
      </c>
    </row>
    <row r="66" spans="2:10">
      <c r="B66" s="5172"/>
      <c r="C66" s="5148"/>
      <c r="D66" s="2352" t="s">
        <v>3524</v>
      </c>
      <c r="E66" s="2352" t="s">
        <v>3516</v>
      </c>
      <c r="F66" s="2352" t="s">
        <v>3517</v>
      </c>
      <c r="G66" s="2353" t="s">
        <v>3751</v>
      </c>
      <c r="H66" s="2354">
        <v>99438369</v>
      </c>
      <c r="I66" s="2352" t="s">
        <v>3797</v>
      </c>
      <c r="J66" s="2355">
        <f>+_xlfn.IFNA(VLOOKUP(H66,[2]Hoja1!$A:$C,3,FALSE),"Consultar")</f>
        <v>4366</v>
      </c>
    </row>
    <row r="67" spans="2:10">
      <c r="B67" s="5172"/>
      <c r="C67" s="5148"/>
      <c r="D67" s="443" t="s">
        <v>3524</v>
      </c>
      <c r="E67" s="443" t="s">
        <v>3520</v>
      </c>
      <c r="F67" s="443" t="s">
        <v>3517</v>
      </c>
      <c r="G67" s="238" t="s">
        <v>3751</v>
      </c>
      <c r="H67" s="2263">
        <v>99438188</v>
      </c>
      <c r="I67" s="443" t="s">
        <v>3798</v>
      </c>
      <c r="J67" s="2351">
        <f>+_xlfn.IFNA(VLOOKUP(H67,[2]Hoja1!$A:$C,3,FALSE),"Consultar")</f>
        <v>3485</v>
      </c>
    </row>
    <row r="68" spans="2:10">
      <c r="B68" s="5172"/>
      <c r="C68" s="5148"/>
      <c r="D68" s="101" t="s">
        <v>3524</v>
      </c>
      <c r="E68" s="101" t="s">
        <v>3520</v>
      </c>
      <c r="F68" s="101" t="s">
        <v>3517</v>
      </c>
      <c r="G68" s="228" t="s">
        <v>3751</v>
      </c>
      <c r="H68" s="87">
        <v>99438370</v>
      </c>
      <c r="I68" s="101" t="s">
        <v>3799</v>
      </c>
      <c r="J68" s="2355" t="str">
        <f>+_xlfn.IFNA(VLOOKUP(H68,[2]Hoja1!$A:$C,3,FALSE),"Consultar")</f>
        <v>Consultar</v>
      </c>
    </row>
    <row r="69" spans="2:10">
      <c r="B69" s="5172"/>
      <c r="C69" s="5148"/>
      <c r="D69" s="101" t="s">
        <v>3529</v>
      </c>
      <c r="E69" s="101" t="s">
        <v>3516</v>
      </c>
      <c r="F69" s="101" t="s">
        <v>3517</v>
      </c>
      <c r="G69" s="228" t="s">
        <v>3751</v>
      </c>
      <c r="H69" s="87">
        <v>99438189</v>
      </c>
      <c r="I69" s="101" t="s">
        <v>3800</v>
      </c>
      <c r="J69" s="2355" t="str">
        <f>+_xlfn.IFNA(VLOOKUP(H69,[2]Hoja1!$A:$C,3,FALSE),"Consultar")</f>
        <v>Consultar</v>
      </c>
    </row>
    <row r="70" spans="2:10">
      <c r="B70" s="5172"/>
      <c r="C70" s="5148"/>
      <c r="D70" s="101" t="s">
        <v>3529</v>
      </c>
      <c r="E70" s="101" t="s">
        <v>3516</v>
      </c>
      <c r="F70" s="101" t="s">
        <v>3517</v>
      </c>
      <c r="G70" s="228" t="s">
        <v>3751</v>
      </c>
      <c r="H70" s="87">
        <v>99438372</v>
      </c>
      <c r="I70" s="101" t="s">
        <v>3801</v>
      </c>
      <c r="J70" s="2355" t="str">
        <f>+_xlfn.IFNA(VLOOKUP(H70,[2]Hoja1!$A:$C,3,FALSE),"Consultar")</f>
        <v>Consultar</v>
      </c>
    </row>
    <row r="71" spans="2:10">
      <c r="B71" s="5172"/>
      <c r="C71" s="5148"/>
      <c r="D71" s="101" t="s">
        <v>3529</v>
      </c>
      <c r="E71" s="101" t="s">
        <v>3520</v>
      </c>
      <c r="F71" s="101" t="s">
        <v>3517</v>
      </c>
      <c r="G71" s="228" t="s">
        <v>3751</v>
      </c>
      <c r="H71" s="87">
        <v>99438191</v>
      </c>
      <c r="I71" s="101" t="s">
        <v>3802</v>
      </c>
      <c r="J71" s="2355">
        <f>+_xlfn.IFNA(VLOOKUP(H71,[2]Hoja1!$A:$C,3,FALSE),"Consultar")</f>
        <v>4026</v>
      </c>
    </row>
    <row r="72" spans="2:10">
      <c r="B72" s="5172"/>
      <c r="C72" s="5148"/>
      <c r="D72" s="101" t="s">
        <v>3529</v>
      </c>
      <c r="E72" s="101" t="s">
        <v>3520</v>
      </c>
      <c r="F72" s="101" t="s">
        <v>3517</v>
      </c>
      <c r="G72" s="228" t="s">
        <v>3751</v>
      </c>
      <c r="H72" s="87">
        <v>99438378</v>
      </c>
      <c r="I72" s="101" t="s">
        <v>3803</v>
      </c>
      <c r="J72" s="2355" t="str">
        <f>+_xlfn.IFNA(VLOOKUP(H72,[2]Hoja1!$A:$C,3,FALSE),"Consultar")</f>
        <v>Consultar</v>
      </c>
    </row>
    <row r="73" spans="2:10">
      <c r="B73" s="5172"/>
      <c r="C73" s="5148"/>
      <c r="D73" s="101" t="s">
        <v>3529</v>
      </c>
      <c r="E73" s="101" t="s">
        <v>3525</v>
      </c>
      <c r="F73" s="101" t="s">
        <v>3517</v>
      </c>
      <c r="G73" s="228" t="s">
        <v>3751</v>
      </c>
      <c r="H73" s="87">
        <v>99438190</v>
      </c>
      <c r="I73" s="101" t="s">
        <v>3804</v>
      </c>
      <c r="J73" s="2355">
        <f>+_xlfn.IFNA(VLOOKUP(H73,[2]Hoja1!$A:$C,3,FALSE),"Consultar")</f>
        <v>4200</v>
      </c>
    </row>
    <row r="74" spans="2:10">
      <c r="B74" s="5172"/>
      <c r="C74" s="5148"/>
      <c r="D74" s="101" t="s">
        <v>3529</v>
      </c>
      <c r="E74" s="101" t="s">
        <v>3525</v>
      </c>
      <c r="F74" s="101" t="s">
        <v>3517</v>
      </c>
      <c r="G74" s="228" t="s">
        <v>3751</v>
      </c>
      <c r="H74" s="87">
        <v>99438376</v>
      </c>
      <c r="I74" s="101" t="s">
        <v>3805</v>
      </c>
      <c r="J74" s="2355" t="str">
        <f>+_xlfn.IFNA(VLOOKUP(H74,[2]Hoja1!$A:$C,3,FALSE),"Consultar")</f>
        <v>Consultar</v>
      </c>
    </row>
    <row r="75" spans="2:10">
      <c r="B75" s="5172"/>
      <c r="C75" s="5148"/>
      <c r="D75" s="101" t="s">
        <v>3588</v>
      </c>
      <c r="E75" s="101" t="s">
        <v>3520</v>
      </c>
      <c r="F75" s="101" t="s">
        <v>3588</v>
      </c>
      <c r="G75" s="228" t="s">
        <v>3762</v>
      </c>
      <c r="H75" s="87">
        <v>99438192</v>
      </c>
      <c r="I75" s="101" t="s">
        <v>3806</v>
      </c>
      <c r="J75" s="2355" t="str">
        <f>+_xlfn.IFNA(VLOOKUP(H75,[2]Hoja1!$A:$C,3,FALSE),"Consultar")</f>
        <v>Consultar</v>
      </c>
    </row>
    <row r="76" spans="2:10">
      <c r="B76" s="5172"/>
      <c r="C76" s="5148"/>
      <c r="D76" s="101" t="s">
        <v>3588</v>
      </c>
      <c r="E76" s="101" t="s">
        <v>3520</v>
      </c>
      <c r="F76" s="101" t="s">
        <v>3588</v>
      </c>
      <c r="G76" s="228" t="s">
        <v>3762</v>
      </c>
      <c r="H76" s="87">
        <v>99438380</v>
      </c>
      <c r="I76" s="101" t="s">
        <v>3807</v>
      </c>
      <c r="J76" s="2355" t="str">
        <f>+_xlfn.IFNA(VLOOKUP(H76,[2]Hoja1!$A:$C,3,FALSE),"Consultar")</f>
        <v>Consultar</v>
      </c>
    </row>
    <row r="77" spans="2:10">
      <c r="B77" s="5172"/>
      <c r="C77" s="5148"/>
      <c r="D77" s="101" t="s">
        <v>3588</v>
      </c>
      <c r="E77" s="101" t="s">
        <v>3525</v>
      </c>
      <c r="F77" s="101" t="s">
        <v>3588</v>
      </c>
      <c r="G77" s="228" t="s">
        <v>3762</v>
      </c>
      <c r="H77" s="87">
        <v>99438204</v>
      </c>
      <c r="I77" s="101" t="s">
        <v>3808</v>
      </c>
      <c r="J77" s="2355" t="str">
        <f>+_xlfn.IFNA(VLOOKUP(H77,[2]Hoja1!$A:$C,3,FALSE),"Consultar")</f>
        <v>Consultar</v>
      </c>
    </row>
    <row r="78" spans="2:10" ht="15" thickBot="1">
      <c r="B78" s="5173"/>
      <c r="C78" s="5175"/>
      <c r="D78" s="694" t="s">
        <v>3588</v>
      </c>
      <c r="E78" s="694" t="s">
        <v>3525</v>
      </c>
      <c r="F78" s="694" t="s">
        <v>3588</v>
      </c>
      <c r="G78" s="263" t="s">
        <v>3762</v>
      </c>
      <c r="H78" s="111">
        <v>99438381</v>
      </c>
      <c r="I78" s="694" t="s">
        <v>3809</v>
      </c>
      <c r="J78" s="2356" t="str">
        <f>+_xlfn.IFNA(VLOOKUP(H78,[2]Hoja1!$A:$C,3,FALSE),"Consultar")</f>
        <v>Consultar</v>
      </c>
    </row>
    <row r="79" spans="2:10">
      <c r="B79" s="5171">
        <v>120</v>
      </c>
      <c r="C79" s="5174">
        <v>7</v>
      </c>
      <c r="D79" s="2357" t="s">
        <v>3524</v>
      </c>
      <c r="E79" s="2357" t="s">
        <v>3516</v>
      </c>
      <c r="F79" s="2357" t="s">
        <v>3517</v>
      </c>
      <c r="G79" s="221" t="s">
        <v>3751</v>
      </c>
      <c r="H79" s="2358">
        <v>99438393</v>
      </c>
      <c r="I79" s="2357" t="s">
        <v>3810</v>
      </c>
      <c r="J79" s="2359">
        <f>+_xlfn.IFNA(VLOOKUP(H79,[2]Hoja1!$A:$C,3,FALSE),"Consultar")</f>
        <v>4148</v>
      </c>
    </row>
    <row r="80" spans="2:10">
      <c r="B80" s="5172"/>
      <c r="C80" s="5148"/>
      <c r="D80" s="101" t="s">
        <v>3524</v>
      </c>
      <c r="E80" s="101" t="s">
        <v>3516</v>
      </c>
      <c r="F80" s="101" t="s">
        <v>3517</v>
      </c>
      <c r="G80" s="228" t="s">
        <v>3751</v>
      </c>
      <c r="H80" s="87">
        <v>99438406</v>
      </c>
      <c r="I80" s="101" t="s">
        <v>3811</v>
      </c>
      <c r="J80" s="2355" t="str">
        <f>+_xlfn.IFNA(VLOOKUP(H80,[2]Hoja1!$A:$C,3,FALSE),"Consultar")</f>
        <v>Consultar</v>
      </c>
    </row>
    <row r="81" spans="2:17">
      <c r="B81" s="5172"/>
      <c r="C81" s="5148"/>
      <c r="D81" s="443" t="s">
        <v>3524</v>
      </c>
      <c r="E81" s="443" t="s">
        <v>3520</v>
      </c>
      <c r="F81" s="443" t="s">
        <v>3517</v>
      </c>
      <c r="G81" s="238" t="s">
        <v>3751</v>
      </c>
      <c r="H81" s="2263">
        <v>99438395</v>
      </c>
      <c r="I81" s="443" t="s">
        <v>3812</v>
      </c>
      <c r="J81" s="2351">
        <f>+_xlfn.IFNA(VLOOKUP(H81,[2]Hoja1!$A:$C,3,FALSE),"Consultar")</f>
        <v>4148</v>
      </c>
    </row>
    <row r="82" spans="2:17">
      <c r="B82" s="5172"/>
      <c r="C82" s="5148"/>
      <c r="D82" s="101" t="s">
        <v>3524</v>
      </c>
      <c r="E82" s="101" t="s">
        <v>3520</v>
      </c>
      <c r="F82" s="101" t="s">
        <v>3517</v>
      </c>
      <c r="G82" s="228" t="s">
        <v>3751</v>
      </c>
      <c r="H82" s="87">
        <v>99438408</v>
      </c>
      <c r="I82" s="101" t="s">
        <v>3813</v>
      </c>
      <c r="J82" s="2355" t="str">
        <f>+_xlfn.IFNA(VLOOKUP(H82,[2]Hoja1!$A:$C,3,FALSE),"Consultar")</f>
        <v>Consultar</v>
      </c>
    </row>
    <row r="83" spans="2:17">
      <c r="B83" s="5172"/>
      <c r="C83" s="5148"/>
      <c r="D83" s="101" t="s">
        <v>3529</v>
      </c>
      <c r="E83" s="101" t="s">
        <v>3516</v>
      </c>
      <c r="F83" s="101" t="s">
        <v>3517</v>
      </c>
      <c r="G83" s="228" t="s">
        <v>3751</v>
      </c>
      <c r="H83" s="87">
        <v>99438397</v>
      </c>
      <c r="I83" s="101" t="s">
        <v>3814</v>
      </c>
      <c r="J83" s="2355" t="str">
        <f>+_xlfn.IFNA(VLOOKUP(H83,[2]Hoja1!$A:$C,3,FALSE),"Consultar")</f>
        <v>Consultar</v>
      </c>
    </row>
    <row r="84" spans="2:17" ht="15" thickBot="1">
      <c r="B84" s="5172"/>
      <c r="C84" s="5148"/>
      <c r="D84" s="101" t="s">
        <v>3529</v>
      </c>
      <c r="E84" s="101" t="s">
        <v>3516</v>
      </c>
      <c r="F84" s="101" t="s">
        <v>3517</v>
      </c>
      <c r="G84" s="228" t="s">
        <v>3751</v>
      </c>
      <c r="H84" s="87">
        <v>99438409</v>
      </c>
      <c r="I84" s="101" t="s">
        <v>3815</v>
      </c>
      <c r="J84" s="2356">
        <f>+_xlfn.IFNA(VLOOKUP(H84,[2]Hoja1!$A:$C,3,FALSE),"Consultar")</f>
        <v>5569</v>
      </c>
    </row>
    <row r="85" spans="2:17">
      <c r="B85" s="5172"/>
      <c r="C85" s="5148"/>
      <c r="D85" s="2348" t="s">
        <v>3529</v>
      </c>
      <c r="E85" s="2348" t="s">
        <v>3520</v>
      </c>
      <c r="F85" s="2348" t="s">
        <v>3517</v>
      </c>
      <c r="G85" s="257" t="s">
        <v>3751</v>
      </c>
      <c r="H85" s="2349">
        <v>99438399</v>
      </c>
      <c r="I85" s="2348" t="s">
        <v>3816</v>
      </c>
      <c r="J85" s="2360">
        <f>+_xlfn.IFNA(VLOOKUP(H85,[2]Hoja1!$A:$C,3,FALSE),"Consultar")</f>
        <v>4689</v>
      </c>
    </row>
    <row r="86" spans="2:17">
      <c r="B86" s="5172"/>
      <c r="C86" s="5148"/>
      <c r="D86" s="101" t="s">
        <v>3529</v>
      </c>
      <c r="E86" s="101" t="s">
        <v>3520</v>
      </c>
      <c r="F86" s="101" t="s">
        <v>3517</v>
      </c>
      <c r="G86" s="228" t="s">
        <v>3751</v>
      </c>
      <c r="H86" s="87">
        <v>99438411</v>
      </c>
      <c r="I86" s="101" t="s">
        <v>3817</v>
      </c>
      <c r="J86" s="2355" t="str">
        <f>+_xlfn.IFNA(VLOOKUP(H86,[2]Hoja1!$A:$C,3,FALSE),"Consultar")</f>
        <v>Consultar</v>
      </c>
    </row>
    <row r="87" spans="2:17">
      <c r="B87" s="5172"/>
      <c r="C87" s="5148"/>
      <c r="D87" s="101" t="s">
        <v>3529</v>
      </c>
      <c r="E87" s="101" t="s">
        <v>3525</v>
      </c>
      <c r="F87" s="101" t="s">
        <v>3517</v>
      </c>
      <c r="G87" s="228" t="s">
        <v>3751</v>
      </c>
      <c r="H87" s="87">
        <v>99438398</v>
      </c>
      <c r="I87" s="101" t="s">
        <v>3818</v>
      </c>
      <c r="J87" s="2355" t="str">
        <f>+_xlfn.IFNA(VLOOKUP(H87,[2]Hoja1!$A:$C,3,FALSE),"Consultar")</f>
        <v>Consultar</v>
      </c>
    </row>
    <row r="88" spans="2:17">
      <c r="B88" s="5172"/>
      <c r="C88" s="5148"/>
      <c r="D88" s="101" t="s">
        <v>3529</v>
      </c>
      <c r="E88" s="101" t="s">
        <v>3525</v>
      </c>
      <c r="F88" s="101" t="s">
        <v>3517</v>
      </c>
      <c r="G88" s="228" t="s">
        <v>3751</v>
      </c>
      <c r="H88" s="87">
        <v>99438410</v>
      </c>
      <c r="I88" s="101" t="s">
        <v>3819</v>
      </c>
      <c r="J88" s="2355" t="str">
        <f>+_xlfn.IFNA(VLOOKUP(H88,[2]Hoja1!$A:$C,3,FALSE),"Consultar")</f>
        <v>Consultar</v>
      </c>
    </row>
    <row r="89" spans="2:17">
      <c r="B89" s="5172"/>
      <c r="C89" s="5148"/>
      <c r="D89" s="101" t="s">
        <v>3588</v>
      </c>
      <c r="E89" s="101" t="s">
        <v>3520</v>
      </c>
      <c r="F89" s="101" t="s">
        <v>3588</v>
      </c>
      <c r="G89" s="228" t="s">
        <v>3762</v>
      </c>
      <c r="H89" s="87">
        <v>99438401</v>
      </c>
      <c r="I89" s="101" t="s">
        <v>3820</v>
      </c>
      <c r="J89" s="2355" t="str">
        <f>+_xlfn.IFNA(VLOOKUP(H89,[2]Hoja1!$A:$C,3,FALSE),"Consultar")</f>
        <v>Consultar</v>
      </c>
    </row>
    <row r="90" spans="2:17">
      <c r="B90" s="5172"/>
      <c r="C90" s="5148"/>
      <c r="D90" s="101" t="s">
        <v>3588</v>
      </c>
      <c r="E90" s="101" t="s">
        <v>3520</v>
      </c>
      <c r="F90" s="101" t="s">
        <v>3588</v>
      </c>
      <c r="G90" s="228" t="s">
        <v>3762</v>
      </c>
      <c r="H90" s="87">
        <v>99438412</v>
      </c>
      <c r="I90" s="101" t="s">
        <v>3821</v>
      </c>
      <c r="J90" s="2355" t="str">
        <f>+_xlfn.IFNA(VLOOKUP(H90,[2]Hoja1!$A:$C,3,FALSE),"Consultar")</f>
        <v>Consultar</v>
      </c>
    </row>
    <row r="91" spans="2:17">
      <c r="B91" s="5172"/>
      <c r="C91" s="5148"/>
      <c r="D91" s="101" t="s">
        <v>3588</v>
      </c>
      <c r="E91" s="101" t="s">
        <v>3525</v>
      </c>
      <c r="F91" s="101" t="s">
        <v>3588</v>
      </c>
      <c r="G91" s="228" t="s">
        <v>3762</v>
      </c>
      <c r="H91" s="87">
        <v>99438402</v>
      </c>
      <c r="I91" s="101" t="s">
        <v>3822</v>
      </c>
      <c r="J91" s="2355" t="str">
        <f>+_xlfn.IFNA(VLOOKUP(H91,[2]Hoja1!$A:$C,3,FALSE),"Consultar")</f>
        <v>Consultar</v>
      </c>
      <c r="P91" s="10"/>
    </row>
    <row r="92" spans="2:17" ht="15" thickBot="1">
      <c r="B92" s="5173"/>
      <c r="C92" s="5175"/>
      <c r="D92" s="694" t="s">
        <v>3588</v>
      </c>
      <c r="E92" s="694" t="s">
        <v>3525</v>
      </c>
      <c r="F92" s="694" t="s">
        <v>3588</v>
      </c>
      <c r="G92" s="263" t="s">
        <v>3762</v>
      </c>
      <c r="H92" s="111">
        <v>99438423</v>
      </c>
      <c r="I92" s="694" t="s">
        <v>3823</v>
      </c>
      <c r="J92" s="2356" t="str">
        <f>+_xlfn.IFNA(VLOOKUP(H92,[2]Hoja1!$A:$C,3,FALSE),"Consultar")</f>
        <v>Consultar</v>
      </c>
      <c r="O92" s="3"/>
      <c r="P92"/>
      <c r="Q92" s="4"/>
    </row>
    <row r="93" spans="2:17">
      <c r="B93" s="5171">
        <v>200</v>
      </c>
      <c r="C93" s="5174">
        <v>4</v>
      </c>
      <c r="D93" s="2357" t="s">
        <v>3524</v>
      </c>
      <c r="E93" s="2357" t="s">
        <v>3516</v>
      </c>
      <c r="F93" s="2357" t="s">
        <v>3517</v>
      </c>
      <c r="G93" s="221" t="s">
        <v>3751</v>
      </c>
      <c r="H93" s="2358">
        <v>99438187</v>
      </c>
      <c r="I93" s="2357" t="s">
        <v>3824</v>
      </c>
      <c r="J93" s="2359">
        <f>+_xlfn.IFNA(VLOOKUP(H93,[2]Hoja1!$A:$C,3,FALSE),"Consultar")</f>
        <v>4496</v>
      </c>
      <c r="P93" s="21"/>
    </row>
    <row r="94" spans="2:17">
      <c r="B94" s="5172"/>
      <c r="C94" s="5148"/>
      <c r="D94" s="101" t="s">
        <v>3524</v>
      </c>
      <c r="E94" s="101" t="s">
        <v>3516</v>
      </c>
      <c r="F94" s="101" t="s">
        <v>3517</v>
      </c>
      <c r="G94" s="228" t="s">
        <v>3751</v>
      </c>
      <c r="H94" s="87">
        <v>99438432</v>
      </c>
      <c r="I94" s="101" t="s">
        <v>3825</v>
      </c>
      <c r="J94" s="2355">
        <f>+_xlfn.IFNA(VLOOKUP(H94,[2]Hoja1!$A:$C,3,FALSE),"Consultar")</f>
        <v>5376</v>
      </c>
    </row>
    <row r="95" spans="2:17">
      <c r="B95" s="5172"/>
      <c r="C95" s="5148"/>
      <c r="D95" s="443" t="s">
        <v>3524</v>
      </c>
      <c r="E95" s="443" t="s">
        <v>3520</v>
      </c>
      <c r="F95" s="443" t="s">
        <v>3517</v>
      </c>
      <c r="G95" s="238" t="s">
        <v>3751</v>
      </c>
      <c r="H95" s="2263">
        <v>99438425</v>
      </c>
      <c r="I95" s="443" t="s">
        <v>3826</v>
      </c>
      <c r="J95" s="2351">
        <f>+_xlfn.IFNA(VLOOKUP(H95,[2]Hoja1!$A:$C,3,FALSE),"Consultar")</f>
        <v>4496</v>
      </c>
    </row>
    <row r="96" spans="2:17">
      <c r="B96" s="5172"/>
      <c r="C96" s="5148"/>
      <c r="D96" s="101" t="s">
        <v>3524</v>
      </c>
      <c r="E96" s="101" t="s">
        <v>3520</v>
      </c>
      <c r="F96" s="101" t="s">
        <v>3517</v>
      </c>
      <c r="G96" s="228" t="s">
        <v>3751</v>
      </c>
      <c r="H96" s="87">
        <v>99438433</v>
      </c>
      <c r="I96" s="101" t="s">
        <v>3827</v>
      </c>
      <c r="J96" s="2355">
        <f>+_xlfn.IFNA(VLOOKUP(H96,[2]Hoja1!$A:$C,3,FALSE),"Consultar")</f>
        <v>5379</v>
      </c>
    </row>
    <row r="97" spans="2:10">
      <c r="B97" s="5172"/>
      <c r="C97" s="5148"/>
      <c r="D97" s="101" t="s">
        <v>3529</v>
      </c>
      <c r="E97" s="101" t="s">
        <v>3516</v>
      </c>
      <c r="F97" s="101" t="s">
        <v>3517</v>
      </c>
      <c r="G97" s="228" t="s">
        <v>3751</v>
      </c>
      <c r="H97" s="87">
        <v>99438426</v>
      </c>
      <c r="I97" s="101" t="s">
        <v>3828</v>
      </c>
      <c r="J97" s="2355" t="str">
        <f>+_xlfn.IFNA(VLOOKUP(H97,[2]Hoja1!$A:$C,3,FALSE),"Consultar")</f>
        <v>Consultar</v>
      </c>
    </row>
    <row r="98" spans="2:10" ht="15" thickBot="1">
      <c r="B98" s="5172"/>
      <c r="C98" s="5148"/>
      <c r="D98" s="101" t="s">
        <v>3529</v>
      </c>
      <c r="E98" s="101" t="s">
        <v>3516</v>
      </c>
      <c r="F98" s="101" t="s">
        <v>3517</v>
      </c>
      <c r="G98" s="228" t="s">
        <v>3751</v>
      </c>
      <c r="H98" s="87">
        <v>99438434</v>
      </c>
      <c r="I98" s="101" t="s">
        <v>3829</v>
      </c>
      <c r="J98" s="2356" t="str">
        <f>+_xlfn.IFNA(VLOOKUP(H98,[2]Hoja1!$A:$C,3,FALSE),"Consultar")</f>
        <v>Consultar</v>
      </c>
    </row>
    <row r="99" spans="2:10">
      <c r="B99" s="5172"/>
      <c r="C99" s="5148"/>
      <c r="D99" s="2348" t="s">
        <v>3529</v>
      </c>
      <c r="E99" s="2348" t="s">
        <v>3520</v>
      </c>
      <c r="F99" s="2348" t="s">
        <v>3517</v>
      </c>
      <c r="G99" s="257" t="s">
        <v>3751</v>
      </c>
      <c r="H99" s="2349">
        <v>99438428</v>
      </c>
      <c r="I99" s="2348" t="s">
        <v>3830</v>
      </c>
      <c r="J99" s="2360">
        <f>+_xlfn.IFNA(VLOOKUP(H99,[2]Hoja1!$A:$C,3,FALSE),"Consultar")</f>
        <v>5037</v>
      </c>
    </row>
    <row r="100" spans="2:10">
      <c r="B100" s="5172"/>
      <c r="C100" s="5148"/>
      <c r="D100" s="101" t="s">
        <v>3529</v>
      </c>
      <c r="E100" s="101" t="s">
        <v>3520</v>
      </c>
      <c r="F100" s="101" t="s">
        <v>3517</v>
      </c>
      <c r="G100" s="228" t="s">
        <v>3751</v>
      </c>
      <c r="H100" s="87">
        <v>99438438</v>
      </c>
      <c r="I100" s="101" t="s">
        <v>3831</v>
      </c>
      <c r="J100" s="2355" t="str">
        <f>+_xlfn.IFNA(VLOOKUP(H100,[2]Hoja1!$A:$C,3,FALSE),"Consultar")</f>
        <v>Consultar</v>
      </c>
    </row>
    <row r="101" spans="2:10">
      <c r="B101" s="5172"/>
      <c r="C101" s="5148"/>
      <c r="D101" s="101" t="s">
        <v>3529</v>
      </c>
      <c r="E101" s="101" t="s">
        <v>3525</v>
      </c>
      <c r="F101" s="101" t="s">
        <v>3517</v>
      </c>
      <c r="G101" s="228" t="s">
        <v>3751</v>
      </c>
      <c r="H101" s="87">
        <v>99438427</v>
      </c>
      <c r="I101" s="101" t="s">
        <v>3832</v>
      </c>
      <c r="J101" s="2355" t="str">
        <f>+_xlfn.IFNA(VLOOKUP(H101,[2]Hoja1!$A:$C,3,FALSE),"Consultar")</f>
        <v>Consultar</v>
      </c>
    </row>
    <row r="102" spans="2:10">
      <c r="B102" s="5172"/>
      <c r="C102" s="5148"/>
      <c r="D102" s="101" t="s">
        <v>3529</v>
      </c>
      <c r="E102" s="101" t="s">
        <v>3525</v>
      </c>
      <c r="F102" s="101" t="s">
        <v>3517</v>
      </c>
      <c r="G102" s="228" t="s">
        <v>3751</v>
      </c>
      <c r="H102" s="87">
        <v>99438436</v>
      </c>
      <c r="I102" s="101" t="s">
        <v>3833</v>
      </c>
      <c r="J102" s="2355" t="str">
        <f>+_xlfn.IFNA(VLOOKUP(H102,[2]Hoja1!$A:$C,3,FALSE),"Consultar")</f>
        <v>Consultar</v>
      </c>
    </row>
    <row r="103" spans="2:10">
      <c r="B103" s="5172"/>
      <c r="C103" s="5148"/>
      <c r="D103" s="101" t="s">
        <v>3588</v>
      </c>
      <c r="E103" s="101" t="s">
        <v>3520</v>
      </c>
      <c r="F103" s="101" t="s">
        <v>3588</v>
      </c>
      <c r="G103" s="228" t="s">
        <v>3762</v>
      </c>
      <c r="H103" s="87">
        <v>99438429</v>
      </c>
      <c r="I103" s="101" t="s">
        <v>3834</v>
      </c>
      <c r="J103" s="2355" t="str">
        <f>+_xlfn.IFNA(VLOOKUP(H103,[2]Hoja1!$A:$C,3,FALSE),"Consultar")</f>
        <v>Consultar</v>
      </c>
    </row>
    <row r="104" spans="2:10">
      <c r="B104" s="5172"/>
      <c r="C104" s="5148"/>
      <c r="D104" s="101" t="s">
        <v>3588</v>
      </c>
      <c r="E104" s="101" t="s">
        <v>3520</v>
      </c>
      <c r="F104" s="101" t="s">
        <v>3588</v>
      </c>
      <c r="G104" s="228" t="s">
        <v>3762</v>
      </c>
      <c r="H104" s="87">
        <v>99438439</v>
      </c>
      <c r="I104" s="101" t="s">
        <v>3835</v>
      </c>
      <c r="J104" s="2355" t="str">
        <f>+_xlfn.IFNA(VLOOKUP(H104,[2]Hoja1!$A:$C,3,FALSE),"Consultar")</f>
        <v>Consultar</v>
      </c>
    </row>
    <row r="105" spans="2:10">
      <c r="B105" s="5172"/>
      <c r="C105" s="5148"/>
      <c r="D105" s="101" t="s">
        <v>3588</v>
      </c>
      <c r="E105" s="101" t="s">
        <v>3525</v>
      </c>
      <c r="F105" s="101" t="s">
        <v>3588</v>
      </c>
      <c r="G105" s="228" t="s">
        <v>3762</v>
      </c>
      <c r="H105" s="87">
        <v>99438430</v>
      </c>
      <c r="I105" s="101" t="s">
        <v>3836</v>
      </c>
      <c r="J105" s="2355" t="str">
        <f>+_xlfn.IFNA(VLOOKUP(H105,[2]Hoja1!$A:$C,3,FALSE),"Consultar")</f>
        <v>Consultar</v>
      </c>
    </row>
    <row r="106" spans="2:10" ht="15" thickBot="1">
      <c r="B106" s="5173"/>
      <c r="C106" s="5175"/>
      <c r="D106" s="694" t="s">
        <v>3588</v>
      </c>
      <c r="E106" s="694" t="s">
        <v>3525</v>
      </c>
      <c r="F106" s="694" t="s">
        <v>3588</v>
      </c>
      <c r="G106" s="263" t="s">
        <v>3762</v>
      </c>
      <c r="H106" s="111">
        <v>99438441</v>
      </c>
      <c r="I106" s="694" t="s">
        <v>3837</v>
      </c>
      <c r="J106" s="2356" t="str">
        <f>+_xlfn.IFNA(VLOOKUP(H106,[2]Hoja1!$A:$C,3,FALSE),"Consultar")</f>
        <v>Consultar</v>
      </c>
    </row>
    <row r="107" spans="2:10">
      <c r="J107" s="851"/>
    </row>
  </sheetData>
  <mergeCells count="30">
    <mergeCell ref="B12:J13"/>
    <mergeCell ref="B14:B15"/>
    <mergeCell ref="C14:C15"/>
    <mergeCell ref="D14:D15"/>
    <mergeCell ref="E14:F14"/>
    <mergeCell ref="G14:G15"/>
    <mergeCell ref="H14:H15"/>
    <mergeCell ref="I14:I15"/>
    <mergeCell ref="J14:J15"/>
    <mergeCell ref="B16:B29"/>
    <mergeCell ref="C16:C29"/>
    <mergeCell ref="B30:B43"/>
    <mergeCell ref="C30:C43"/>
    <mergeCell ref="B44:B57"/>
    <mergeCell ref="C44:C57"/>
    <mergeCell ref="B61:J62"/>
    <mergeCell ref="B63:B64"/>
    <mergeCell ref="C63:C64"/>
    <mergeCell ref="D63:D64"/>
    <mergeCell ref="E63:F63"/>
    <mergeCell ref="G63:G64"/>
    <mergeCell ref="H63:H64"/>
    <mergeCell ref="I63:I64"/>
    <mergeCell ref="J63:J64"/>
    <mergeCell ref="B65:B78"/>
    <mergeCell ref="C65:C78"/>
    <mergeCell ref="B79:B92"/>
    <mergeCell ref="C79:C92"/>
    <mergeCell ref="B93:B106"/>
    <mergeCell ref="C93:C106"/>
  </mergeCells>
  <hyperlinks>
    <hyperlink ref="G1" location="Indice!A1" display="Volver al Índice" xr:uid="{A8CC764C-0EF8-4F18-AB67-1D926543A87A}"/>
  </hyperlinks>
  <pageMargins left="0.7" right="0.7" top="0.75" bottom="0.75" header="0.3" footer="0.3"/>
  <pageSetup paperSize="9" orientation="portrait" horizontalDpi="300" verticalDpi="300" r:id="rId1"/>
  <customProperties>
    <customPr name="_pios_id" r:id="rId2"/>
  </customProperties>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9B1ECF-FDA4-41F8-9891-EBDA488CFEC0}">
  <dimension ref="A1:R88"/>
  <sheetViews>
    <sheetView showGridLines="0" zoomScale="115" zoomScaleNormal="115" workbookViewId="0"/>
  </sheetViews>
  <sheetFormatPr defaultColWidth="9.28515625" defaultRowHeight="14.45"/>
  <cols>
    <col min="1" max="1" width="9.28515625" style="5"/>
    <col min="2" max="2" width="43.5703125" style="5" customWidth="1"/>
    <col min="3" max="3" width="19" style="5" bestFit="1" customWidth="1"/>
    <col min="4" max="4" width="21.5703125" style="5" bestFit="1" customWidth="1"/>
    <col min="5" max="5" width="19.42578125" style="5" bestFit="1" customWidth="1"/>
    <col min="6" max="6" width="19.5703125" style="5" bestFit="1" customWidth="1"/>
    <col min="7" max="7" width="27.7109375" style="5" customWidth="1"/>
    <col min="8" max="8" width="17.7109375" style="5" bestFit="1" customWidth="1"/>
    <col min="9" max="9" width="13.7109375" style="5" bestFit="1" customWidth="1"/>
    <col min="10" max="10" width="19.42578125" style="5" bestFit="1" customWidth="1"/>
    <col min="11" max="11" width="15.42578125" style="5" customWidth="1"/>
    <col min="12" max="16384" width="9.28515625" style="5"/>
  </cols>
  <sheetData>
    <row r="1" spans="2:12" ht="22.9">
      <c r="B1" s="52" t="s">
        <v>3838</v>
      </c>
      <c r="C1" s="47"/>
      <c r="D1" s="47"/>
      <c r="E1" s="158" t="s">
        <v>251</v>
      </c>
      <c r="F1" s="2361" t="s">
        <v>3839</v>
      </c>
      <c r="G1" s="2362"/>
      <c r="H1" s="2251"/>
      <c r="I1" s="46"/>
      <c r="J1" s="47"/>
      <c r="K1" s="46"/>
    </row>
    <row r="2" spans="2:12" ht="17.45">
      <c r="B2" s="46"/>
      <c r="C2" s="47"/>
      <c r="D2" s="47"/>
      <c r="E2" s="47"/>
      <c r="F2" s="46"/>
      <c r="G2" s="46"/>
      <c r="H2" s="46"/>
      <c r="I2" s="46"/>
      <c r="J2" s="2253"/>
      <c r="K2" s="46"/>
    </row>
    <row r="3" spans="2:12">
      <c r="B3" s="2254"/>
      <c r="C3" s="47"/>
      <c r="D3" s="47"/>
      <c r="E3" s="47"/>
      <c r="F3" s="46"/>
      <c r="G3" s="46"/>
      <c r="H3" s="46"/>
      <c r="I3" s="46"/>
      <c r="J3" s="47"/>
      <c r="K3" s="46"/>
    </row>
    <row r="4" spans="2:12" ht="18">
      <c r="B4" s="591" t="s">
        <v>3840</v>
      </c>
      <c r="C4" s="567"/>
      <c r="D4" s="606"/>
      <c r="E4" s="2255"/>
      <c r="F4" s="95"/>
      <c r="G4" s="95"/>
      <c r="H4" s="25"/>
      <c r="I4" s="25"/>
      <c r="J4" s="606"/>
      <c r="K4" s="25"/>
      <c r="L4" s="7"/>
    </row>
    <row r="5" spans="2:12">
      <c r="B5" s="25" t="s">
        <v>3627</v>
      </c>
      <c r="C5" s="606"/>
      <c r="D5" s="606"/>
      <c r="E5" s="2255"/>
      <c r="F5" s="95"/>
      <c r="G5" s="95"/>
      <c r="H5" s="25"/>
      <c r="I5" s="25"/>
      <c r="J5" s="606"/>
      <c r="K5" s="25"/>
    </row>
    <row r="6" spans="2:12" ht="15" thickBot="1">
      <c r="B6" s="34"/>
      <c r="C6" s="2257"/>
      <c r="D6" s="2257"/>
      <c r="E6" s="2258"/>
      <c r="F6" s="95"/>
      <c r="G6" s="95"/>
      <c r="H6" s="25"/>
      <c r="I6" s="25"/>
      <c r="J6" s="606"/>
      <c r="K6" s="25"/>
    </row>
    <row r="7" spans="2:12">
      <c r="B7" s="4553" t="s">
        <v>1360</v>
      </c>
      <c r="C7" s="4213" t="s">
        <v>3628</v>
      </c>
      <c r="D7" s="4213" t="s">
        <v>1101</v>
      </c>
      <c r="E7" s="5169" t="s">
        <v>3629</v>
      </c>
      <c r="F7" s="35"/>
      <c r="G7" s="35"/>
      <c r="H7" s="25"/>
      <c r="I7" s="25"/>
      <c r="J7" s="2255"/>
      <c r="K7" s="2255"/>
    </row>
    <row r="8" spans="2:12" ht="15" thickBot="1">
      <c r="B8" s="4554"/>
      <c r="C8" s="4423"/>
      <c r="D8" s="4423"/>
      <c r="E8" s="5170"/>
      <c r="F8" s="2363"/>
      <c r="G8" s="2363"/>
      <c r="H8" s="25"/>
      <c r="I8" s="25"/>
      <c r="J8" s="25"/>
      <c r="K8" s="25"/>
    </row>
    <row r="9" spans="2:12">
      <c r="B9" s="182" t="s">
        <v>3630</v>
      </c>
      <c r="C9" s="2261">
        <v>4</v>
      </c>
      <c r="D9" s="2262">
        <v>96609014</v>
      </c>
      <c r="E9" s="2138">
        <f>+_xlfn.IFNA(VLOOKUP(D9,[2]Hoja1!$A:$C,3,FALSE),"Consultar")</f>
        <v>62</v>
      </c>
      <c r="F9" s="35"/>
      <c r="G9" s="35"/>
      <c r="H9" s="943"/>
      <c r="I9" s="2364"/>
      <c r="J9" s="943"/>
      <c r="K9" s="25"/>
    </row>
    <row r="10" spans="2:12">
      <c r="B10" s="232" t="s">
        <v>3631</v>
      </c>
      <c r="C10" s="443">
        <v>4</v>
      </c>
      <c r="D10" s="2263">
        <v>96609016</v>
      </c>
      <c r="E10" s="2227">
        <f>+_xlfn.IFNA(VLOOKUP(D10,[2]Hoja1!$A:$C,3,FALSE),"Consultar")</f>
        <v>73</v>
      </c>
      <c r="F10" s="35"/>
      <c r="G10" s="35"/>
      <c r="H10" s="943"/>
      <c r="I10" s="2364"/>
      <c r="J10" s="943"/>
      <c r="K10" s="25"/>
    </row>
    <row r="11" spans="2:12">
      <c r="B11" s="232" t="s">
        <v>3632</v>
      </c>
      <c r="C11" s="443">
        <v>5</v>
      </c>
      <c r="D11" s="2263">
        <v>96632922</v>
      </c>
      <c r="E11" s="2227">
        <f>+_xlfn.IFNA(VLOOKUP(D11,[2]Hoja1!$A:$C,3,FALSE),"Consultar")</f>
        <v>73</v>
      </c>
      <c r="F11" s="35"/>
      <c r="G11" s="35"/>
      <c r="H11" s="943"/>
      <c r="I11" s="2364"/>
      <c r="J11" s="943"/>
      <c r="K11" s="25"/>
    </row>
    <row r="12" spans="2:12" ht="15" thickBot="1">
      <c r="B12" s="1166" t="s">
        <v>3633</v>
      </c>
      <c r="C12" s="450">
        <v>4</v>
      </c>
      <c r="D12" s="451">
        <v>96609019</v>
      </c>
      <c r="E12" s="2268">
        <f>+_xlfn.IFNA(VLOOKUP(D12,[2]Hoja1!$A:$C,3,FALSE),"Consultar")</f>
        <v>73</v>
      </c>
      <c r="F12" s="35"/>
      <c r="G12" s="35"/>
      <c r="H12" s="943"/>
      <c r="I12" s="2364"/>
      <c r="J12" s="943"/>
      <c r="K12" s="25"/>
    </row>
    <row r="13" spans="2:12">
      <c r="E13" s="21"/>
      <c r="H13" s="825"/>
      <c r="I13" s="825"/>
      <c r="J13" s="825"/>
    </row>
    <row r="16" spans="2:12" ht="18">
      <c r="B16" s="591" t="s">
        <v>3841</v>
      </c>
      <c r="C16" s="606"/>
      <c r="D16" s="606"/>
      <c r="E16" s="2255"/>
    </row>
    <row r="17" spans="1:18">
      <c r="B17" s="25" t="s">
        <v>3635</v>
      </c>
      <c r="C17" s="606"/>
      <c r="D17" s="606"/>
      <c r="E17" s="2255"/>
    </row>
    <row r="18" spans="1:18" ht="15" thickBot="1">
      <c r="B18" s="2290" t="s">
        <v>3842</v>
      </c>
      <c r="C18" s="2257"/>
      <c r="D18" s="2257"/>
      <c r="E18" s="2258"/>
      <c r="H18" s="2365" t="s">
        <v>3843</v>
      </c>
    </row>
    <row r="19" spans="1:18">
      <c r="B19" s="4553" t="s">
        <v>1360</v>
      </c>
      <c r="C19" s="4213"/>
      <c r="D19" s="4213" t="s">
        <v>1101</v>
      </c>
      <c r="E19" s="5169" t="s">
        <v>3629</v>
      </c>
      <c r="F19" s="3"/>
      <c r="G19"/>
      <c r="H19" s="4553" t="s">
        <v>1360</v>
      </c>
      <c r="I19" s="4213"/>
      <c r="J19" s="4213" t="s">
        <v>1101</v>
      </c>
      <c r="K19" s="5169" t="s">
        <v>3629</v>
      </c>
      <c r="L19" s="4"/>
    </row>
    <row r="20" spans="1:18" ht="15" thickBot="1">
      <c r="B20" s="5220"/>
      <c r="C20" s="5222"/>
      <c r="D20" s="5222"/>
      <c r="E20" s="5170"/>
      <c r="F20" s="2366"/>
      <c r="G20" s="943"/>
      <c r="H20" s="4554"/>
      <c r="I20" s="4423"/>
      <c r="J20" s="4423"/>
      <c r="K20" s="5170"/>
      <c r="L20" s="4"/>
    </row>
    <row r="21" spans="1:18">
      <c r="A21" s="3"/>
      <c r="B21" s="5223" t="s">
        <v>3844</v>
      </c>
      <c r="C21" s="5224"/>
      <c r="D21" s="216">
        <v>96824793</v>
      </c>
      <c r="E21" s="2227">
        <f>+_xlfn.IFNA(VLOOKUP(D21,[2]Hoja1!$A:$C,3,FALSE),"Consultar")</f>
        <v>482</v>
      </c>
      <c r="F21" s="2367"/>
      <c r="G21" s="2368"/>
      <c r="H21" s="5162" t="s">
        <v>3845</v>
      </c>
      <c r="I21" s="5135"/>
      <c r="J21" s="1227">
        <v>99448387</v>
      </c>
      <c r="K21" s="2227">
        <f>+_xlfn.IFNA(VLOOKUP(J21,[2]Hoja1!$A:$C,3,FALSE),"Consultar")</f>
        <v>370</v>
      </c>
      <c r="L21" s="2369"/>
    </row>
    <row r="22" spans="1:18" ht="15" thickBot="1">
      <c r="A22" s="3"/>
      <c r="B22" s="5164" t="s">
        <v>3846</v>
      </c>
      <c r="C22" s="5133"/>
      <c r="D22" s="443">
        <v>96824796</v>
      </c>
      <c r="E22" s="2227">
        <f>+_xlfn.IFNA(VLOOKUP(D22,[2]Hoja1!$A:$C,3,FALSE),"Consultar")</f>
        <v>438</v>
      </c>
      <c r="F22" s="2367"/>
      <c r="G22" s="2368"/>
      <c r="H22" s="5167" t="s">
        <v>3847</v>
      </c>
      <c r="I22" s="5168"/>
      <c r="J22" s="450">
        <v>98589048</v>
      </c>
      <c r="K22" s="2227">
        <f>+_xlfn.IFNA(VLOOKUP(J22,[2]Hoja1!$A:$C,3,FALSE),"Consultar")</f>
        <v>111</v>
      </c>
      <c r="L22" s="2369"/>
    </row>
    <row r="23" spans="1:18" ht="15" thickBot="1">
      <c r="A23" s="3"/>
      <c r="B23" s="5167" t="s">
        <v>3848</v>
      </c>
      <c r="C23" s="5168"/>
      <c r="D23" s="450">
        <v>98301408</v>
      </c>
      <c r="E23" s="2268">
        <f>+_xlfn.IFNA(VLOOKUP(D23,[2]Hoja1!$A:$C,3,FALSE),"Consultar")</f>
        <v>944</v>
      </c>
      <c r="F23" s="2370"/>
      <c r="G23" s="2371"/>
      <c r="H23" s="943"/>
      <c r="I23" s="943"/>
      <c r="J23" s="943"/>
      <c r="K23" s="2372"/>
      <c r="L23" s="943"/>
    </row>
    <row r="24" spans="1:18">
      <c r="B24" s="2289"/>
      <c r="C24" s="2289"/>
      <c r="D24" s="2289"/>
      <c r="E24" s="2289"/>
      <c r="F24" s="2280"/>
      <c r="G24" s="2280"/>
      <c r="H24" s="943"/>
      <c r="I24" s="943"/>
      <c r="J24" s="943"/>
      <c r="K24" s="943"/>
      <c r="L24" s="943"/>
    </row>
    <row r="25" spans="1:18" ht="18">
      <c r="B25" s="591" t="s">
        <v>3669</v>
      </c>
      <c r="C25" s="606"/>
      <c r="D25" s="606"/>
      <c r="E25" s="2255"/>
      <c r="F25" s="2255"/>
      <c r="G25" s="2255"/>
      <c r="H25" s="943"/>
      <c r="I25" s="943"/>
      <c r="J25" s="943"/>
      <c r="K25" s="943"/>
      <c r="L25" s="943"/>
    </row>
    <row r="26" spans="1:18" ht="15" thickBot="1">
      <c r="B26" s="2290"/>
      <c r="C26" s="2257"/>
      <c r="D26" s="2257"/>
      <c r="E26" s="2258"/>
      <c r="F26" s="2258"/>
      <c r="G26" s="2258"/>
      <c r="H26" s="2257"/>
      <c r="I26" s="2257"/>
      <c r="J26" s="2257"/>
      <c r="K26" s="2255"/>
    </row>
    <row r="27" spans="1:18">
      <c r="B27" s="4553" t="s">
        <v>3670</v>
      </c>
      <c r="C27" s="4418" t="s">
        <v>3664</v>
      </c>
      <c r="D27" s="4418" t="s">
        <v>3671</v>
      </c>
      <c r="E27" s="4418" t="s">
        <v>3672</v>
      </c>
      <c r="F27" s="5114" t="s">
        <v>3849</v>
      </c>
      <c r="G27" s="5114"/>
      <c r="H27" s="5114"/>
      <c r="I27" s="4213" t="s">
        <v>1101</v>
      </c>
      <c r="J27" s="5116" t="s">
        <v>3629</v>
      </c>
      <c r="K27" s="2291"/>
    </row>
    <row r="28" spans="1:18" ht="15" thickBot="1">
      <c r="B28" s="5220"/>
      <c r="C28" s="5221"/>
      <c r="D28" s="5221"/>
      <c r="E28" s="5221"/>
      <c r="F28" s="5219"/>
      <c r="G28" s="5219"/>
      <c r="H28" s="5219"/>
      <c r="I28" s="5222"/>
      <c r="J28" s="5210"/>
      <c r="K28" s="4"/>
    </row>
    <row r="29" spans="1:18">
      <c r="B29" s="5211">
        <v>200</v>
      </c>
      <c r="C29" s="5174" t="s">
        <v>3850</v>
      </c>
      <c r="D29" s="5174">
        <v>15</v>
      </c>
      <c r="E29" s="3114">
        <v>3</v>
      </c>
      <c r="F29" s="5213" t="s">
        <v>3851</v>
      </c>
      <c r="G29" s="5214"/>
      <c r="H29" s="5215"/>
      <c r="I29" s="2349">
        <v>96727423</v>
      </c>
      <c r="J29" s="2113">
        <f>+_xlfn.IFNA(VLOOKUP(I29,[2]Hoja1!$A:$C,3,FALSE),"Consultar")</f>
        <v>54</v>
      </c>
      <c r="K29" s="2369"/>
      <c r="L29" s="825"/>
      <c r="M29" s="825"/>
      <c r="N29" s="825"/>
      <c r="O29" s="825"/>
      <c r="P29" s="825"/>
      <c r="Q29" s="825"/>
      <c r="R29" s="825"/>
    </row>
    <row r="30" spans="1:18" ht="15" thickBot="1">
      <c r="B30" s="5212"/>
      <c r="C30" s="5175"/>
      <c r="D30" s="5175"/>
      <c r="E30" s="2288">
        <v>50</v>
      </c>
      <c r="F30" s="5216"/>
      <c r="G30" s="5217"/>
      <c r="H30" s="5218"/>
      <c r="I30" s="111">
        <v>96692592</v>
      </c>
      <c r="J30" s="2114">
        <f>+_xlfn.IFNA(VLOOKUP(I30,[2]Hoja1!$A:$C,3,FALSE),"Consultar")</f>
        <v>599</v>
      </c>
      <c r="K30" s="2369"/>
      <c r="L30" s="2373"/>
      <c r="M30" s="825"/>
      <c r="N30" s="825"/>
      <c r="O30" s="825"/>
      <c r="P30" s="825"/>
      <c r="Q30" s="825"/>
      <c r="R30" s="825"/>
    </row>
    <row r="31" spans="1:18">
      <c r="B31" s="5161">
        <v>460</v>
      </c>
      <c r="C31" s="5192" t="s">
        <v>3850</v>
      </c>
      <c r="D31" s="5192">
        <v>13</v>
      </c>
      <c r="E31" s="444">
        <v>10</v>
      </c>
      <c r="F31" s="5202"/>
      <c r="G31" s="5203"/>
      <c r="H31" s="5204"/>
      <c r="I31" s="2263">
        <v>96696200</v>
      </c>
      <c r="J31" s="2227">
        <f>+_xlfn.IFNA(VLOOKUP(I31,[2]Hoja1!$A:$C,3,FALSE),"Consultar")</f>
        <v>209</v>
      </c>
      <c r="K31" s="2369"/>
      <c r="L31" s="2373"/>
      <c r="M31" s="825"/>
      <c r="N31" s="825"/>
      <c r="O31" s="825"/>
      <c r="P31" s="825"/>
      <c r="Q31" s="825"/>
      <c r="R31" s="825"/>
    </row>
    <row r="32" spans="1:18" ht="15" thickBot="1">
      <c r="B32" s="5163"/>
      <c r="C32" s="5201"/>
      <c r="D32" s="5201"/>
      <c r="E32" s="2288">
        <v>50</v>
      </c>
      <c r="F32" s="5205"/>
      <c r="G32" s="5206"/>
      <c r="H32" s="5207"/>
      <c r="I32" s="111">
        <v>96695788</v>
      </c>
      <c r="J32" s="3068">
        <f>+_xlfn.IFNA(VLOOKUP(I32,[2]Hoja1!$A:$C,3,FALSE),"Consultar")</f>
        <v>988</v>
      </c>
      <c r="K32" s="2375"/>
      <c r="L32" s="2373"/>
      <c r="M32" s="825"/>
      <c r="N32" s="825"/>
      <c r="O32" s="825"/>
      <c r="P32" s="825"/>
      <c r="Q32" s="825"/>
      <c r="R32" s="825"/>
    </row>
    <row r="33" spans="2:13" ht="18">
      <c r="B33" s="3502" t="s">
        <v>3852</v>
      </c>
      <c r="C33" s="611"/>
      <c r="D33" s="611"/>
      <c r="E33" s="2280"/>
      <c r="F33" s="2390"/>
      <c r="G33" s="2390"/>
      <c r="H33" s="20"/>
      <c r="I33" s="20"/>
      <c r="J33" s="611"/>
      <c r="K33" s="25"/>
      <c r="L33" s="2365"/>
    </row>
    <row r="34" spans="2:13" ht="15" thickBot="1">
      <c r="B34" s="34"/>
      <c r="C34" s="2257"/>
      <c r="D34" s="2257"/>
      <c r="E34" s="2258"/>
      <c r="F34" s="2272"/>
      <c r="G34" s="2272"/>
      <c r="H34" s="34"/>
      <c r="I34" s="34"/>
      <c r="J34" s="2257"/>
      <c r="K34" s="25"/>
      <c r="L34" s="2365"/>
    </row>
    <row r="35" spans="2:13" ht="14.65" customHeight="1">
      <c r="B35" s="4207" t="s">
        <v>1360</v>
      </c>
      <c r="C35" s="4418" t="s">
        <v>3853</v>
      </c>
      <c r="D35" s="5208"/>
      <c r="E35" s="5208"/>
      <c r="F35" s="5114" t="s">
        <v>3854</v>
      </c>
      <c r="G35" s="5114"/>
      <c r="H35" s="5114"/>
      <c r="I35" s="4418" t="s">
        <v>1101</v>
      </c>
      <c r="J35" s="5116" t="s">
        <v>3855</v>
      </c>
      <c r="K35" s="35"/>
      <c r="L35" s="2365"/>
    </row>
    <row r="36" spans="2:13">
      <c r="B36" s="4208"/>
      <c r="C36" s="5209"/>
      <c r="D36" s="5209"/>
      <c r="E36" s="5209"/>
      <c r="F36" s="5154"/>
      <c r="G36" s="5154"/>
      <c r="H36" s="5154"/>
      <c r="I36" s="4419"/>
      <c r="J36" s="5155"/>
      <c r="K36" s="35"/>
      <c r="L36" s="2365"/>
    </row>
    <row r="37" spans="2:13" ht="15" thickBot="1">
      <c r="B37" s="4209"/>
      <c r="C37" s="2273" t="s">
        <v>3856</v>
      </c>
      <c r="D37" s="2273" t="s">
        <v>3857</v>
      </c>
      <c r="E37" s="2274" t="s">
        <v>3858</v>
      </c>
      <c r="F37" s="2274" t="s">
        <v>3859</v>
      </c>
      <c r="G37" s="2274"/>
      <c r="H37" s="2273" t="s">
        <v>3860</v>
      </c>
      <c r="I37" s="4437"/>
      <c r="J37" s="5117"/>
      <c r="K37" s="2377"/>
      <c r="L37" s="2365"/>
    </row>
    <row r="38" spans="2:13">
      <c r="B38" s="5171" t="s">
        <v>3861</v>
      </c>
      <c r="C38" s="5182" t="s">
        <v>3524</v>
      </c>
      <c r="D38" s="2357" t="s">
        <v>3520</v>
      </c>
      <c r="E38" s="5195" t="s">
        <v>3658</v>
      </c>
      <c r="F38" s="2378" t="s">
        <v>3862</v>
      </c>
      <c r="G38" s="2378"/>
      <c r="H38" s="2378" t="s">
        <v>3863</v>
      </c>
      <c r="I38" s="2358">
        <v>99168657</v>
      </c>
      <c r="J38" s="2227">
        <f>+_xlfn.IFNA(VLOOKUP(I38,[2]Hoja1!$A:$C,3,FALSE),"Consultar")</f>
        <v>223</v>
      </c>
      <c r="K38" s="2379"/>
      <c r="L38" s="2373"/>
      <c r="M38" s="825"/>
    </row>
    <row r="39" spans="2:13">
      <c r="B39" s="5172"/>
      <c r="C39" s="5192"/>
      <c r="D39" s="443" t="s">
        <v>3516</v>
      </c>
      <c r="E39" s="5193"/>
      <c r="F39" s="444" t="s">
        <v>3862</v>
      </c>
      <c r="G39" s="444"/>
      <c r="H39" s="444" t="s">
        <v>3863</v>
      </c>
      <c r="I39" s="2263">
        <v>99168658</v>
      </c>
      <c r="J39" s="2227">
        <f>+_xlfn.IFNA(VLOOKUP(I39,[2]Hoja1!$A:$C,3,FALSE),"Consultar")</f>
        <v>223</v>
      </c>
      <c r="K39" s="437"/>
      <c r="L39" s="2373"/>
      <c r="M39" s="825"/>
    </row>
    <row r="40" spans="2:13">
      <c r="B40" s="5172"/>
      <c r="C40" s="5196" t="s">
        <v>3515</v>
      </c>
      <c r="D40" s="101" t="s">
        <v>3520</v>
      </c>
      <c r="E40" s="5197" t="s">
        <v>3658</v>
      </c>
      <c r="F40" s="152" t="s">
        <v>3862</v>
      </c>
      <c r="G40" s="152"/>
      <c r="H40" s="152" t="s">
        <v>3863</v>
      </c>
      <c r="I40" s="87">
        <v>99169220</v>
      </c>
      <c r="J40" s="2227">
        <f>+_xlfn.IFNA(VLOOKUP(I40,[2]Hoja1!$A:$C,3,FALSE),"Consultar")</f>
        <v>267</v>
      </c>
      <c r="K40" s="437"/>
      <c r="L40" s="2373"/>
      <c r="M40" s="825"/>
    </row>
    <row r="41" spans="2:13">
      <c r="B41" s="5172"/>
      <c r="C41" s="5130"/>
      <c r="D41" s="101" t="s">
        <v>3516</v>
      </c>
      <c r="E41" s="5198"/>
      <c r="F41" s="152" t="s">
        <v>3862</v>
      </c>
      <c r="G41" s="152"/>
      <c r="H41" s="152" t="s">
        <v>3863</v>
      </c>
      <c r="I41" s="87">
        <v>99169223</v>
      </c>
      <c r="J41" s="2227">
        <f>+_xlfn.IFNA(VLOOKUP(I41,[2]Hoja1!$A:$C,3,FALSE),"Consultar")</f>
        <v>267</v>
      </c>
      <c r="K41" s="437"/>
      <c r="L41" s="2373"/>
      <c r="M41" s="825"/>
    </row>
    <row r="42" spans="2:13">
      <c r="B42" s="5172"/>
      <c r="C42" s="5183" t="s">
        <v>3529</v>
      </c>
      <c r="D42" s="2380" t="s">
        <v>3520</v>
      </c>
      <c r="E42" s="5189" t="s">
        <v>3658</v>
      </c>
      <c r="F42" s="2381" t="s">
        <v>3862</v>
      </c>
      <c r="G42" s="2381" t="s">
        <v>3864</v>
      </c>
      <c r="H42" s="2381" t="s">
        <v>3863</v>
      </c>
      <c r="I42" s="2382">
        <v>99169227</v>
      </c>
      <c r="J42" s="2227">
        <f>+_xlfn.IFNA(VLOOKUP(I42,[2]Hoja1!$A:$C,3,FALSE),"Consultar")</f>
        <v>487</v>
      </c>
      <c r="K42" s="437"/>
      <c r="L42" s="2373"/>
      <c r="M42" s="825"/>
    </row>
    <row r="43" spans="2:13">
      <c r="B43" s="5172"/>
      <c r="C43" s="5199"/>
      <c r="D43" s="2380" t="s">
        <v>3516</v>
      </c>
      <c r="E43" s="5200"/>
      <c r="F43" s="2381" t="s">
        <v>3862</v>
      </c>
      <c r="G43" s="2381" t="s">
        <v>3864</v>
      </c>
      <c r="H43" s="2381" t="s">
        <v>3863</v>
      </c>
      <c r="I43" s="2382">
        <v>99169228</v>
      </c>
      <c r="J43" s="2227">
        <f>+_xlfn.IFNA(VLOOKUP(I43,[2]Hoja1!$A:$C,3,FALSE),"Consultar")</f>
        <v>487</v>
      </c>
      <c r="K43" s="437"/>
      <c r="L43" s="2373"/>
      <c r="M43" s="825"/>
    </row>
    <row r="44" spans="2:13" ht="15" thickBot="1">
      <c r="B44" s="5173"/>
      <c r="C44" s="5184"/>
      <c r="D44" s="2384" t="s">
        <v>3525</v>
      </c>
      <c r="E44" s="5190"/>
      <c r="F44" s="2385" t="s">
        <v>3862</v>
      </c>
      <c r="G44" s="2385" t="s">
        <v>3864</v>
      </c>
      <c r="H44" s="2385" t="s">
        <v>3863</v>
      </c>
      <c r="I44" s="2386">
        <v>99169229</v>
      </c>
      <c r="J44" s="2227">
        <f>+_xlfn.IFNA(VLOOKUP(I44,[2]Hoja1!$A:$C,3,FALSE),"Consultar")</f>
        <v>519</v>
      </c>
      <c r="K44" s="437"/>
      <c r="L44" s="2373"/>
      <c r="M44" s="825"/>
    </row>
    <row r="45" spans="2:13">
      <c r="B45" s="5171" t="s">
        <v>3865</v>
      </c>
      <c r="C45" s="5192" t="s">
        <v>3674</v>
      </c>
      <c r="D45" s="2306" t="s">
        <v>3866</v>
      </c>
      <c r="E45" s="5193" t="s">
        <v>3658</v>
      </c>
      <c r="F45" s="2388" t="s">
        <v>3862</v>
      </c>
      <c r="G45" s="2388"/>
      <c r="H45" s="2388" t="s">
        <v>3863</v>
      </c>
      <c r="I45" s="2306">
        <v>99168633</v>
      </c>
      <c r="J45" s="2227">
        <f>+_xlfn.IFNA(VLOOKUP(I45,[2]Hoja1!$A:$C,3,FALSE),"Consultar")</f>
        <v>271</v>
      </c>
      <c r="K45" s="437"/>
      <c r="L45" s="2373"/>
      <c r="M45" s="825"/>
    </row>
    <row r="46" spans="2:13">
      <c r="B46" s="5172"/>
      <c r="C46" s="5134"/>
      <c r="D46" s="101" t="s">
        <v>3525</v>
      </c>
      <c r="E46" s="5194"/>
      <c r="F46" s="152" t="s">
        <v>3862</v>
      </c>
      <c r="G46" s="152"/>
      <c r="H46" s="152" t="s">
        <v>3863</v>
      </c>
      <c r="I46" s="152">
        <v>99168635</v>
      </c>
      <c r="J46" s="2227">
        <f>+_xlfn.IFNA(VLOOKUP(I46,[2]Hoja1!$A:$C,3,FALSE),"Consultar")</f>
        <v>288</v>
      </c>
      <c r="K46" s="437"/>
      <c r="L46" s="2373"/>
      <c r="M46" s="825"/>
    </row>
    <row r="47" spans="2:13">
      <c r="B47" s="5172"/>
      <c r="C47" s="5183" t="s">
        <v>3529</v>
      </c>
      <c r="D47" s="2380" t="s">
        <v>3866</v>
      </c>
      <c r="E47" s="5189" t="s">
        <v>3658</v>
      </c>
      <c r="F47" s="2381" t="s">
        <v>3862</v>
      </c>
      <c r="G47" s="2381" t="s">
        <v>3864</v>
      </c>
      <c r="H47" s="2381" t="s">
        <v>3863</v>
      </c>
      <c r="I47" s="2382">
        <v>99168636</v>
      </c>
      <c r="J47" s="2227">
        <f>+_xlfn.IFNA(VLOOKUP(I47,[2]Hoja1!$A:$C,3,FALSE),"Consultar")</f>
        <v>380</v>
      </c>
      <c r="K47" s="437"/>
      <c r="L47" s="2373"/>
      <c r="M47" s="825"/>
    </row>
    <row r="48" spans="2:13" ht="15" thickBot="1">
      <c r="B48" s="5173"/>
      <c r="C48" s="5184"/>
      <c r="D48" s="2384" t="s">
        <v>3525</v>
      </c>
      <c r="E48" s="5190"/>
      <c r="F48" s="2385" t="s">
        <v>3862</v>
      </c>
      <c r="G48" s="2385" t="s">
        <v>3864</v>
      </c>
      <c r="H48" s="2385" t="s">
        <v>3863</v>
      </c>
      <c r="I48" s="2385">
        <v>99168649</v>
      </c>
      <c r="J48" s="2227">
        <f>+_xlfn.IFNA(VLOOKUP(I48,[2]Hoja1!$A:$C,3,FALSE),"Consultar")</f>
        <v>401</v>
      </c>
      <c r="K48" s="437"/>
      <c r="L48" s="2373"/>
      <c r="M48" s="825"/>
    </row>
    <row r="49" spans="2:12" ht="15">
      <c r="B49" s="2389" t="s">
        <v>3867</v>
      </c>
      <c r="C49" s="2390"/>
      <c r="D49" s="611"/>
      <c r="E49" s="611"/>
      <c r="F49" s="2391"/>
      <c r="G49" s="2390"/>
      <c r="H49" s="20"/>
      <c r="I49" s="20"/>
      <c r="J49" s="2392"/>
      <c r="K49" s="2255"/>
      <c r="L49" s="2365"/>
    </row>
    <row r="50" spans="2:12" ht="18">
      <c r="B50" s="591" t="s">
        <v>3868</v>
      </c>
      <c r="C50" s="606"/>
      <c r="D50" s="606"/>
      <c r="E50" s="606"/>
      <c r="F50" s="95"/>
      <c r="G50" s="95"/>
      <c r="H50" s="25"/>
      <c r="I50" s="25"/>
      <c r="J50" s="2393"/>
      <c r="K50" s="2255"/>
    </row>
    <row r="51" spans="2:12" ht="15" thickBot="1">
      <c r="B51" s="34"/>
      <c r="C51" s="2257"/>
      <c r="D51" s="2257"/>
      <c r="E51" s="2255"/>
      <c r="F51" s="95"/>
      <c r="G51" s="95"/>
      <c r="H51" s="25"/>
      <c r="I51" s="25"/>
      <c r="J51" s="606"/>
      <c r="K51" s="95"/>
    </row>
    <row r="52" spans="2:12">
      <c r="B52" s="4207" t="s">
        <v>3869</v>
      </c>
      <c r="C52" s="4418" t="s">
        <v>1634</v>
      </c>
      <c r="D52" s="5169" t="s">
        <v>3870</v>
      </c>
      <c r="E52" s="2394"/>
      <c r="F52" s="606"/>
      <c r="G52" s="606"/>
      <c r="H52" s="25"/>
      <c r="I52" s="25"/>
      <c r="J52" s="25"/>
      <c r="K52" s="25"/>
    </row>
    <row r="53" spans="2:12">
      <c r="B53" s="4208"/>
      <c r="C53" s="4419"/>
      <c r="D53" s="5191"/>
      <c r="E53" s="2363"/>
      <c r="F53" s="606"/>
      <c r="G53" s="606"/>
      <c r="H53" s="25"/>
      <c r="I53" s="25"/>
      <c r="J53" s="25"/>
      <c r="K53" s="25"/>
    </row>
    <row r="54" spans="2:12" ht="15" thickBot="1">
      <c r="B54" s="446" t="s">
        <v>3674</v>
      </c>
      <c r="C54" s="2297">
        <v>98375695</v>
      </c>
      <c r="D54" s="2268">
        <f>+_xlfn.IFNA(VLOOKUP(C54,[2]Hoja1!$A:$C,3,FALSE),"Consultar")</f>
        <v>220</v>
      </c>
      <c r="E54" s="2395"/>
      <c r="F54" s="2299"/>
      <c r="G54" s="2299"/>
      <c r="H54" s="25"/>
      <c r="I54" s="25"/>
      <c r="J54" s="2281" t="s">
        <v>3871</v>
      </c>
    </row>
    <row r="55" spans="2:12">
      <c r="B55" s="611" t="s">
        <v>3872</v>
      </c>
      <c r="C55" s="2280"/>
      <c r="D55" s="2269"/>
      <c r="E55" s="606"/>
      <c r="F55" s="25"/>
      <c r="G55" s="25"/>
      <c r="H55" s="25"/>
      <c r="I55" s="25"/>
      <c r="J55" s="2255"/>
      <c r="K55" s="95"/>
    </row>
    <row r="58" spans="2:12" ht="18.600000000000001" thickBot="1">
      <c r="B58" s="2298" t="s">
        <v>3873</v>
      </c>
      <c r="C58" s="2257"/>
      <c r="D58" s="2257"/>
      <c r="E58" s="2257"/>
      <c r="F58" s="34"/>
      <c r="G58" s="2396"/>
      <c r="H58" s="825"/>
    </row>
    <row r="59" spans="2:12">
      <c r="B59" s="5138" t="s">
        <v>3510</v>
      </c>
      <c r="C59" s="4557"/>
      <c r="D59" s="5139" t="s">
        <v>3688</v>
      </c>
      <c r="E59" s="4213" t="s">
        <v>1101</v>
      </c>
      <c r="F59" s="5136" t="s">
        <v>3629</v>
      </c>
      <c r="G59" s="2397"/>
      <c r="H59" s="825"/>
    </row>
    <row r="60" spans="2:12" ht="15" thickBot="1">
      <c r="B60" s="2304" t="s">
        <v>3651</v>
      </c>
      <c r="C60" s="2273" t="s">
        <v>3513</v>
      </c>
      <c r="D60" s="5140"/>
      <c r="E60" s="4423"/>
      <c r="F60" s="5137"/>
      <c r="G60" s="2397"/>
      <c r="H60" s="825"/>
    </row>
    <row r="61" spans="2:12" ht="15" thickBot="1">
      <c r="B61" s="2311" t="s">
        <v>3674</v>
      </c>
      <c r="C61" s="2312" t="s">
        <v>3525</v>
      </c>
      <c r="D61" s="2313" t="s">
        <v>3689</v>
      </c>
      <c r="E61" s="2312">
        <v>99161945</v>
      </c>
      <c r="F61" s="2268">
        <f>+_xlfn.IFNA(VLOOKUP(E61,[2]Hoja1!$A:$C,3,FALSE),"Consultar")</f>
        <v>638</v>
      </c>
      <c r="G61" s="1180"/>
      <c r="H61" s="2373"/>
    </row>
    <row r="62" spans="2:12">
      <c r="B62" s="7" t="s">
        <v>3874</v>
      </c>
    </row>
    <row r="63" spans="2:12">
      <c r="B63" s="611"/>
      <c r="C63" s="2280"/>
      <c r="D63" s="2269"/>
      <c r="E63" s="611"/>
      <c r="F63" s="25"/>
      <c r="G63" s="25"/>
      <c r="H63" s="25"/>
      <c r="I63" s="25"/>
      <c r="J63" s="2255"/>
      <c r="K63" s="95"/>
    </row>
    <row r="64" spans="2:12" ht="18">
      <c r="B64" s="591" t="s">
        <v>3690</v>
      </c>
      <c r="C64" s="25"/>
      <c r="D64" s="25"/>
      <c r="E64" s="25"/>
      <c r="F64" s="25"/>
      <c r="G64" s="25"/>
      <c r="H64" s="25"/>
      <c r="I64" s="25"/>
      <c r="J64" s="25"/>
      <c r="K64" s="25"/>
    </row>
    <row r="65" spans="2:11">
      <c r="B65" s="25" t="s">
        <v>3875</v>
      </c>
      <c r="C65" s="25"/>
      <c r="D65" s="25"/>
      <c r="E65" s="25"/>
      <c r="F65" s="25"/>
      <c r="G65" s="25"/>
      <c r="H65" s="25"/>
      <c r="I65" s="25"/>
      <c r="J65" s="25"/>
      <c r="K65" s="25"/>
    </row>
    <row r="66" spans="2:11">
      <c r="B66" s="25" t="s">
        <v>3876</v>
      </c>
      <c r="C66" s="25"/>
      <c r="D66" s="25"/>
      <c r="E66" s="25"/>
      <c r="F66" s="25"/>
      <c r="G66" s="25"/>
      <c r="H66" s="25"/>
      <c r="I66" s="25"/>
      <c r="J66" s="25"/>
      <c r="K66" s="25"/>
    </row>
    <row r="67" spans="2:11">
      <c r="B67" s="25"/>
      <c r="C67" s="25"/>
      <c r="D67" s="25"/>
      <c r="E67" s="25"/>
      <c r="F67" s="25"/>
      <c r="G67" s="25"/>
      <c r="H67" s="25"/>
      <c r="I67" s="25"/>
      <c r="J67" s="25"/>
      <c r="K67" s="25"/>
    </row>
    <row r="68" spans="2:11" ht="15" thickBot="1">
      <c r="B68" s="34"/>
      <c r="C68" s="34"/>
      <c r="D68" s="34"/>
      <c r="E68" s="34"/>
      <c r="F68" s="34"/>
      <c r="G68" s="34"/>
      <c r="H68" s="34"/>
      <c r="I68" s="2257"/>
      <c r="J68" s="34"/>
      <c r="K68" s="25"/>
    </row>
    <row r="69" spans="2:11">
      <c r="B69" s="4207" t="s">
        <v>3694</v>
      </c>
      <c r="C69" s="4418" t="s">
        <v>3695</v>
      </c>
      <c r="D69" s="4557" t="s">
        <v>3510</v>
      </c>
      <c r="E69" s="4557"/>
      <c r="F69" s="4557" t="s">
        <v>3511</v>
      </c>
      <c r="G69" s="4557"/>
      <c r="H69" s="4557"/>
      <c r="I69" s="4418" t="s">
        <v>1101</v>
      </c>
      <c r="J69" s="5116" t="s">
        <v>3629</v>
      </c>
      <c r="K69" s="35"/>
    </row>
    <row r="70" spans="2:11" ht="15" thickBot="1">
      <c r="B70" s="4209"/>
      <c r="C70" s="4437"/>
      <c r="D70" s="2273" t="s">
        <v>3651</v>
      </c>
      <c r="E70" s="2273" t="s">
        <v>3513</v>
      </c>
      <c r="F70" s="2273" t="s">
        <v>3877</v>
      </c>
      <c r="G70" s="2273"/>
      <c r="H70" s="2273" t="s">
        <v>3878</v>
      </c>
      <c r="I70" s="4437"/>
      <c r="J70" s="5117"/>
      <c r="K70" s="2377"/>
    </row>
    <row r="71" spans="2:11">
      <c r="B71" s="5147">
        <v>460</v>
      </c>
      <c r="C71" s="5130">
        <v>10</v>
      </c>
      <c r="D71" s="5182" t="s">
        <v>3701</v>
      </c>
      <c r="E71" s="1227" t="s">
        <v>3698</v>
      </c>
      <c r="F71" s="1227" t="s">
        <v>3879</v>
      </c>
      <c r="G71" s="1227"/>
      <c r="H71" s="2398" t="s">
        <v>3880</v>
      </c>
      <c r="I71" s="271">
        <v>99132186</v>
      </c>
      <c r="J71" s="2236">
        <f>+_xlfn.IFNA(VLOOKUP(I71,[2]Hoja1!$A:$C,3,FALSE),"Consultar")</f>
        <v>322</v>
      </c>
      <c r="K71" s="2399"/>
    </row>
    <row r="72" spans="2:11">
      <c r="B72" s="5584"/>
      <c r="C72" s="5113"/>
      <c r="D72" s="5134"/>
      <c r="E72" s="177" t="s">
        <v>3525</v>
      </c>
      <c r="F72" s="1600" t="s">
        <v>3879</v>
      </c>
      <c r="G72" s="1600"/>
      <c r="H72" s="2400" t="s">
        <v>3880</v>
      </c>
      <c r="I72" s="228">
        <v>99140593</v>
      </c>
      <c r="J72" s="2374">
        <f>+_xlfn.IFNA(VLOOKUP(I72,[2]Hoja1!$A:$C,3,FALSE),"Consultar")</f>
        <v>355</v>
      </c>
      <c r="K72" s="2399"/>
    </row>
    <row r="73" spans="2:11">
      <c r="B73" s="5584"/>
      <c r="C73" s="5113"/>
      <c r="D73" s="2401" t="s">
        <v>3515</v>
      </c>
      <c r="E73" s="1600" t="s">
        <v>3698</v>
      </c>
      <c r="F73" s="1600" t="s">
        <v>3879</v>
      </c>
      <c r="G73" s="1600"/>
      <c r="H73" s="2400" t="s">
        <v>3880</v>
      </c>
      <c r="I73" s="228">
        <v>99140610</v>
      </c>
      <c r="J73" s="2374">
        <f>+_xlfn.IFNA(VLOOKUP(I73,[2]Hoja1!$A:$C,3,FALSE),"Consultar")</f>
        <v>388</v>
      </c>
      <c r="K73" s="2399"/>
    </row>
    <row r="74" spans="2:11">
      <c r="B74" s="5584"/>
      <c r="C74" s="5113"/>
      <c r="D74" s="5183" t="s">
        <v>3529</v>
      </c>
      <c r="E74" s="2402" t="s">
        <v>3698</v>
      </c>
      <c r="F74" s="2402" t="s">
        <v>3879</v>
      </c>
      <c r="G74" s="2402" t="s">
        <v>3864</v>
      </c>
      <c r="H74" s="2403" t="s">
        <v>3880</v>
      </c>
      <c r="I74" s="2404">
        <v>99140646</v>
      </c>
      <c r="J74" s="2405" t="str">
        <f>+_xlfn.IFNA(VLOOKUP(I74,[2]Hoja1!$A:$C,3,FALSE),"Consultar")</f>
        <v>Consultar</v>
      </c>
      <c r="K74" s="2399"/>
    </row>
    <row r="75" spans="2:11" ht="15" thickBot="1">
      <c r="B75" s="5585"/>
      <c r="C75" s="5142"/>
      <c r="D75" s="5184"/>
      <c r="E75" s="2406" t="s">
        <v>3525</v>
      </c>
      <c r="F75" s="2406" t="s">
        <v>3879</v>
      </c>
      <c r="G75" s="2406" t="s">
        <v>3864</v>
      </c>
      <c r="H75" s="2407" t="s">
        <v>3880</v>
      </c>
      <c r="I75" s="2408">
        <v>99140651</v>
      </c>
      <c r="J75" s="2387">
        <f>+_xlfn.IFNA(VLOOKUP(I75,[2]Hoja1!$A:$C,3,FALSE),"Consultar")</f>
        <v>735</v>
      </c>
      <c r="K75" s="2399"/>
    </row>
    <row r="76" spans="2:11">
      <c r="B76" s="2389" t="s">
        <v>3867</v>
      </c>
      <c r="C76" s="611"/>
      <c r="D76" s="611"/>
      <c r="E76" s="2280"/>
      <c r="F76" s="2280"/>
      <c r="G76" s="2280"/>
      <c r="H76" s="2280"/>
      <c r="I76" s="2280"/>
      <c r="J76" s="2280"/>
      <c r="K76" s="2320"/>
    </row>
    <row r="77" spans="2:11" ht="18">
      <c r="B77" s="591" t="s">
        <v>3881</v>
      </c>
      <c r="C77" s="25"/>
      <c r="D77" s="25"/>
      <c r="E77" s="25"/>
      <c r="F77" s="25"/>
      <c r="G77" s="25"/>
      <c r="H77" s="25"/>
      <c r="I77" s="25"/>
      <c r="J77" s="25"/>
      <c r="K77" s="25"/>
    </row>
    <row r="78" spans="2:11">
      <c r="B78" s="25" t="s">
        <v>3875</v>
      </c>
      <c r="C78" s="25"/>
      <c r="D78" s="25"/>
      <c r="E78" s="25"/>
      <c r="F78" s="25"/>
      <c r="G78" s="25"/>
      <c r="H78" s="25"/>
      <c r="I78" s="25"/>
      <c r="J78" s="25"/>
      <c r="K78" s="95"/>
    </row>
    <row r="79" spans="2:11">
      <c r="B79" s="5185" t="s">
        <v>3876</v>
      </c>
      <c r="C79" s="5185"/>
      <c r="D79" s="5185"/>
      <c r="E79" s="5185"/>
      <c r="F79" s="5185"/>
      <c r="G79" s="5185"/>
      <c r="H79" s="5185"/>
      <c r="I79" s="5185"/>
      <c r="J79" s="5185"/>
      <c r="K79" s="5186"/>
    </row>
    <row r="80" spans="2:11" ht="15" thickBot="1">
      <c r="B80" s="5187"/>
      <c r="C80" s="5187"/>
      <c r="D80" s="5187"/>
      <c r="E80" s="5187"/>
      <c r="F80" s="5187"/>
      <c r="G80" s="5187"/>
      <c r="H80" s="5187"/>
      <c r="I80" s="5187"/>
      <c r="J80" s="5187"/>
      <c r="K80" s="5188"/>
    </row>
    <row r="81" spans="2:11">
      <c r="B81" s="4207" t="s">
        <v>3694</v>
      </c>
      <c r="C81" s="4418" t="s">
        <v>3695</v>
      </c>
      <c r="D81" s="4557" t="s">
        <v>3510</v>
      </c>
      <c r="E81" s="4557"/>
      <c r="F81" s="4557" t="s">
        <v>3511</v>
      </c>
      <c r="G81" s="4557"/>
      <c r="H81" s="4557"/>
      <c r="I81" s="4418" t="s">
        <v>1101</v>
      </c>
      <c r="J81" s="5116" t="s">
        <v>3629</v>
      </c>
      <c r="K81" s="94"/>
    </row>
    <row r="82" spans="2:11" ht="15" thickBot="1">
      <c r="B82" s="4209"/>
      <c r="C82" s="4437"/>
      <c r="D82" s="2273" t="s">
        <v>3651</v>
      </c>
      <c r="E82" s="2273" t="s">
        <v>3513</v>
      </c>
      <c r="F82" s="2273" t="s">
        <v>3877</v>
      </c>
      <c r="G82" s="2273"/>
      <c r="H82" s="2273" t="s">
        <v>3878</v>
      </c>
      <c r="I82" s="4437"/>
      <c r="J82" s="5117"/>
      <c r="K82" s="2363"/>
    </row>
    <row r="83" spans="2:11">
      <c r="B83" s="5171">
        <v>460</v>
      </c>
      <c r="C83" s="5174">
        <v>10</v>
      </c>
      <c r="D83" s="5182" t="s">
        <v>3701</v>
      </c>
      <c r="E83" s="1227" t="s">
        <v>3698</v>
      </c>
      <c r="F83" s="1227" t="s">
        <v>3879</v>
      </c>
      <c r="G83" s="1227"/>
      <c r="H83" s="2398" t="s">
        <v>3880</v>
      </c>
      <c r="I83" s="271">
        <v>99131032</v>
      </c>
      <c r="J83" s="2236">
        <f>+_xlfn.IFNA(VLOOKUP(I83,[2]Hoja1!$A:$C,3,FALSE),"Consultar")</f>
        <v>377</v>
      </c>
      <c r="K83" s="2399"/>
    </row>
    <row r="84" spans="2:11">
      <c r="B84" s="5172"/>
      <c r="C84" s="5148"/>
      <c r="D84" s="5134"/>
      <c r="E84" s="177" t="s">
        <v>3525</v>
      </c>
      <c r="F84" s="1600" t="s">
        <v>3879</v>
      </c>
      <c r="G84" s="1600"/>
      <c r="H84" s="2400" t="s">
        <v>3880</v>
      </c>
      <c r="I84" s="228">
        <v>99141139</v>
      </c>
      <c r="J84" s="2374">
        <f>+_xlfn.IFNA(VLOOKUP(I84,[2]Hoja1!$A:$C,3,FALSE),"Consultar")</f>
        <v>426</v>
      </c>
      <c r="K84" s="2399"/>
    </row>
    <row r="85" spans="2:11">
      <c r="B85" s="5172"/>
      <c r="C85" s="5148"/>
      <c r="D85" s="177" t="s">
        <v>3515</v>
      </c>
      <c r="E85" s="1600" t="s">
        <v>3698</v>
      </c>
      <c r="F85" s="1600" t="s">
        <v>3879</v>
      </c>
      <c r="G85" s="1600"/>
      <c r="H85" s="2400" t="s">
        <v>3880</v>
      </c>
      <c r="I85" s="228">
        <v>99141197</v>
      </c>
      <c r="J85" s="2374">
        <f>+_xlfn.IFNA(VLOOKUP(I85,[2]Hoja1!$A:$C,3,FALSE),"Consultar")</f>
        <v>454</v>
      </c>
      <c r="K85" s="2399"/>
    </row>
    <row r="86" spans="2:11">
      <c r="B86" s="5172"/>
      <c r="C86" s="5148"/>
      <c r="D86" s="5183" t="s">
        <v>3529</v>
      </c>
      <c r="E86" s="2402" t="s">
        <v>3698</v>
      </c>
      <c r="F86" s="2402" t="s">
        <v>3879</v>
      </c>
      <c r="G86" s="2402" t="s">
        <v>3864</v>
      </c>
      <c r="H86" s="2403" t="s">
        <v>3880</v>
      </c>
      <c r="I86" s="2404">
        <v>99141212</v>
      </c>
      <c r="J86" s="2405" t="str">
        <f>+_xlfn.IFNA(VLOOKUP(I86,[2]Hoja1!$A:$C,3,FALSE),"Consultar")</f>
        <v>Consultar</v>
      </c>
      <c r="K86" s="2399"/>
    </row>
    <row r="87" spans="2:11" ht="15" thickBot="1">
      <c r="B87" s="5173"/>
      <c r="C87" s="5175"/>
      <c r="D87" s="5184"/>
      <c r="E87" s="2406" t="s">
        <v>3525</v>
      </c>
      <c r="F87" s="2406" t="s">
        <v>3879</v>
      </c>
      <c r="G87" s="2406" t="s">
        <v>3864</v>
      </c>
      <c r="H87" s="2407" t="s">
        <v>3880</v>
      </c>
      <c r="I87" s="2408">
        <v>99141224</v>
      </c>
      <c r="J87" s="2387">
        <f>+_xlfn.IFNA(VLOOKUP(I87,[2]Hoja1!$A:$C,3,FALSE),"Consultar")</f>
        <v>872</v>
      </c>
      <c r="K87" s="2399"/>
    </row>
    <row r="88" spans="2:11">
      <c r="B88" s="2389" t="s">
        <v>3867</v>
      </c>
      <c r="C88" s="611"/>
      <c r="D88" s="611"/>
      <c r="E88" s="2280"/>
      <c r="F88" s="2280"/>
      <c r="G88" s="2280"/>
      <c r="H88" s="2280"/>
      <c r="I88" s="2280"/>
      <c r="J88" s="2280"/>
      <c r="K88" s="2409"/>
    </row>
  </sheetData>
  <mergeCells count="75">
    <mergeCell ref="B7:B8"/>
    <mergeCell ref="C7:C8"/>
    <mergeCell ref="D7:D8"/>
    <mergeCell ref="E7:E8"/>
    <mergeCell ref="B19:C20"/>
    <mergeCell ref="D19:D20"/>
    <mergeCell ref="E19:E20"/>
    <mergeCell ref="J19:J20"/>
    <mergeCell ref="K19:K20"/>
    <mergeCell ref="B21:C21"/>
    <mergeCell ref="H21:I21"/>
    <mergeCell ref="B23:C23"/>
    <mergeCell ref="B22:C22"/>
    <mergeCell ref="H22:I22"/>
    <mergeCell ref="H19:I20"/>
    <mergeCell ref="J27:J28"/>
    <mergeCell ref="B29:B30"/>
    <mergeCell ref="C29:C30"/>
    <mergeCell ref="D29:D30"/>
    <mergeCell ref="F29:H30"/>
    <mergeCell ref="F27:H28"/>
    <mergeCell ref="B27:B28"/>
    <mergeCell ref="C27:C28"/>
    <mergeCell ref="D27:D28"/>
    <mergeCell ref="E27:E28"/>
    <mergeCell ref="I27:I28"/>
    <mergeCell ref="D31:D32"/>
    <mergeCell ref="F31:H32"/>
    <mergeCell ref="B35:B37"/>
    <mergeCell ref="C35:E36"/>
    <mergeCell ref="F35:H36"/>
    <mergeCell ref="B31:B32"/>
    <mergeCell ref="C31:C32"/>
    <mergeCell ref="I35:I37"/>
    <mergeCell ref="J35:J37"/>
    <mergeCell ref="B38:B44"/>
    <mergeCell ref="C38:C39"/>
    <mergeCell ref="E38:E39"/>
    <mergeCell ref="C40:C41"/>
    <mergeCell ref="E40:E41"/>
    <mergeCell ref="C42:C44"/>
    <mergeCell ref="E42:E44"/>
    <mergeCell ref="E47:E48"/>
    <mergeCell ref="B59:C59"/>
    <mergeCell ref="D59:D60"/>
    <mergeCell ref="E59:E60"/>
    <mergeCell ref="F59:F60"/>
    <mergeCell ref="B52:B53"/>
    <mergeCell ref="C52:C53"/>
    <mergeCell ref="D52:D53"/>
    <mergeCell ref="B45:B48"/>
    <mergeCell ref="C45:C46"/>
    <mergeCell ref="E45:E46"/>
    <mergeCell ref="C47:C48"/>
    <mergeCell ref="B69:B70"/>
    <mergeCell ref="C69:C70"/>
    <mergeCell ref="D69:E69"/>
    <mergeCell ref="F69:H69"/>
    <mergeCell ref="I69:I70"/>
    <mergeCell ref="J69:J70"/>
    <mergeCell ref="B71:B75"/>
    <mergeCell ref="C71:C75"/>
    <mergeCell ref="B83:B87"/>
    <mergeCell ref="C83:C87"/>
    <mergeCell ref="D83:D84"/>
    <mergeCell ref="D86:D87"/>
    <mergeCell ref="B79:K80"/>
    <mergeCell ref="B81:B82"/>
    <mergeCell ref="C81:C82"/>
    <mergeCell ref="D81:E81"/>
    <mergeCell ref="F81:H81"/>
    <mergeCell ref="I81:I82"/>
    <mergeCell ref="J81:J82"/>
    <mergeCell ref="D71:D72"/>
    <mergeCell ref="D74:D75"/>
  </mergeCells>
  <hyperlinks>
    <hyperlink ref="E1" location="Indice!A1" display="Volver al Índice" xr:uid="{DC0C5E3E-0178-4EE3-9F37-05A9BCFEF917}"/>
  </hyperlinks>
  <pageMargins left="0.7" right="0.7" top="0.75" bottom="0.75" header="0.3" footer="0.3"/>
  <pageSetup paperSize="9" orientation="portrait" horizontalDpi="300" verticalDpi="300" r:id="rId1"/>
  <customProperties>
    <customPr name="_pios_id" r:id="rId2"/>
  </customProperties>
  <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053E56-9585-4A23-BDC7-C67E4D8EC14B}">
  <dimension ref="A1:M36"/>
  <sheetViews>
    <sheetView showGridLines="0" zoomScale="110" zoomScaleNormal="110" workbookViewId="0"/>
  </sheetViews>
  <sheetFormatPr defaultColWidth="11.42578125" defaultRowHeight="14.45"/>
  <cols>
    <col min="1" max="1" width="6.7109375" style="5" customWidth="1"/>
    <col min="2" max="2" width="16" style="5" customWidth="1"/>
    <col min="3" max="3" width="9.7109375" style="5" customWidth="1"/>
    <col min="4" max="4" width="11.42578125" style="1031"/>
    <col min="5" max="5" width="10.42578125" style="1031" customWidth="1"/>
    <col min="6" max="6" width="8.7109375" style="1031" customWidth="1"/>
    <col min="7" max="7" width="9" style="1031" customWidth="1"/>
    <col min="8" max="8" width="13.5703125" style="1031" customWidth="1"/>
    <col min="9" max="9" width="10" style="1031" bestFit="1" customWidth="1"/>
    <col min="10" max="10" width="32.5703125" style="5" bestFit="1" customWidth="1"/>
    <col min="11" max="11" width="11.28515625" style="5" bestFit="1" customWidth="1"/>
    <col min="12" max="12" width="10.42578125" style="5" customWidth="1"/>
    <col min="13" max="16384" width="11.42578125" style="5"/>
  </cols>
  <sheetData>
    <row r="1" spans="1:13" ht="25.5" customHeight="1">
      <c r="B1" s="824" t="s">
        <v>93</v>
      </c>
      <c r="H1" s="5229"/>
      <c r="I1" s="5230"/>
      <c r="J1" s="158" t="s">
        <v>251</v>
      </c>
    </row>
    <row r="2" spans="1:13" ht="30" customHeight="1">
      <c r="B2" s="824"/>
      <c r="H2" s="3074"/>
      <c r="I2" s="3075"/>
      <c r="J2" s="3251"/>
    </row>
    <row r="3" spans="1:13" ht="19.5" customHeight="1">
      <c r="B3" s="827" t="s">
        <v>3882</v>
      </c>
    </row>
    <row r="4" spans="1:13" ht="18" customHeight="1" thickBot="1"/>
    <row r="5" spans="1:13" ht="10.5" customHeight="1" thickBot="1">
      <c r="A5" s="3"/>
      <c r="B5" s="463" t="s">
        <v>3505</v>
      </c>
      <c r="C5" s="4"/>
    </row>
    <row r="6" spans="1:13" ht="15" thickBot="1">
      <c r="B6" s="21"/>
    </row>
    <row r="7" spans="1:13" ht="6.75" customHeight="1">
      <c r="A7" s="2259"/>
      <c r="B7" s="4715" t="s">
        <v>3883</v>
      </c>
      <c r="C7" s="4716"/>
      <c r="D7" s="4716"/>
      <c r="E7" s="4716"/>
      <c r="F7" s="4716"/>
      <c r="G7" s="4716"/>
      <c r="H7" s="4716"/>
      <c r="I7" s="4716"/>
      <c r="J7" s="4716"/>
      <c r="K7" s="4716"/>
      <c r="L7" s="4717"/>
    </row>
    <row r="8" spans="1:13" ht="15" thickBot="1">
      <c r="A8" s="2259"/>
      <c r="B8" s="5176"/>
      <c r="C8" s="5177"/>
      <c r="D8" s="5177"/>
      <c r="E8" s="5177"/>
      <c r="F8" s="5177"/>
      <c r="G8" s="5177"/>
      <c r="H8" s="5177"/>
      <c r="I8" s="5177"/>
      <c r="J8" s="5177"/>
      <c r="K8" s="5177"/>
      <c r="L8" s="5178"/>
    </row>
    <row r="9" spans="1:13">
      <c r="A9" s="3"/>
      <c r="B9" s="5050" t="s">
        <v>3507</v>
      </c>
      <c r="C9" s="4662" t="s">
        <v>3508</v>
      </c>
      <c r="D9" s="4662" t="s">
        <v>3884</v>
      </c>
      <c r="E9" s="4660" t="s">
        <v>3509</v>
      </c>
      <c r="F9" s="5179" t="s">
        <v>3510</v>
      </c>
      <c r="G9" s="5180"/>
      <c r="H9" s="4662" t="s">
        <v>3885</v>
      </c>
      <c r="I9" s="4662" t="s">
        <v>3886</v>
      </c>
      <c r="J9" s="4662" t="s">
        <v>3887</v>
      </c>
      <c r="K9" s="4662" t="s">
        <v>1101</v>
      </c>
      <c r="L9" s="5231" t="s">
        <v>3888</v>
      </c>
    </row>
    <row r="10" spans="1:13" ht="15" thickBot="1">
      <c r="A10" s="3"/>
      <c r="B10" s="5051"/>
      <c r="C10" s="4966"/>
      <c r="D10" s="4966"/>
      <c r="E10" s="4984"/>
      <c r="F10" s="2410" t="s">
        <v>3513</v>
      </c>
      <c r="G10" s="2273" t="s">
        <v>3514</v>
      </c>
      <c r="H10" s="4966"/>
      <c r="I10" s="4966"/>
      <c r="J10" s="4966"/>
      <c r="K10" s="4966"/>
      <c r="L10" s="5232"/>
    </row>
    <row r="11" spans="1:13">
      <c r="A11" s="3"/>
      <c r="B11" s="5171">
        <v>375</v>
      </c>
      <c r="C11" s="5174">
        <v>10</v>
      </c>
      <c r="D11" s="5174" t="s">
        <v>3889</v>
      </c>
      <c r="E11" s="5182" t="s">
        <v>3515</v>
      </c>
      <c r="F11" s="5182" t="s">
        <v>3516</v>
      </c>
      <c r="G11" s="5228" t="s">
        <v>3890</v>
      </c>
      <c r="H11" s="5182" t="s">
        <v>3891</v>
      </c>
      <c r="I11" s="2411" t="s">
        <v>3892</v>
      </c>
      <c r="J11" s="2412" t="s">
        <v>3893</v>
      </c>
      <c r="K11" s="3113">
        <v>96825545</v>
      </c>
      <c r="L11" s="2405">
        <f>+_xlfn.IFNA(VLOOKUP(K11,[2]Hoja1!$A:$C,3,FALSE),"Consultar")</f>
        <v>8554</v>
      </c>
      <c r="M11" s="2413"/>
    </row>
    <row r="12" spans="1:13">
      <c r="A12" s="3"/>
      <c r="B12" s="5172"/>
      <c r="C12" s="5148"/>
      <c r="D12" s="5148"/>
      <c r="E12" s="5192"/>
      <c r="F12" s="5192"/>
      <c r="G12" s="5227"/>
      <c r="H12" s="5192"/>
      <c r="I12" s="2306" t="s">
        <v>3892</v>
      </c>
      <c r="J12" s="2414" t="s">
        <v>3894</v>
      </c>
      <c r="K12" s="2388">
        <v>99374986</v>
      </c>
      <c r="L12" s="2236">
        <f>+_xlfn.IFNA(VLOOKUP(K12,[2]Hoja1!$A:$C,3,FALSE),"Consultar")</f>
        <v>9488</v>
      </c>
      <c r="M12" s="4"/>
    </row>
    <row r="13" spans="1:13">
      <c r="A13" s="3"/>
      <c r="B13" s="5172"/>
      <c r="C13" s="5148"/>
      <c r="D13" s="5148"/>
      <c r="E13" s="5192"/>
      <c r="F13" s="5225" t="s">
        <v>3520</v>
      </c>
      <c r="G13" s="5226" t="s">
        <v>3890</v>
      </c>
      <c r="H13" s="5225" t="s">
        <v>3891</v>
      </c>
      <c r="I13" s="2380" t="s">
        <v>3892</v>
      </c>
      <c r="J13" s="2415" t="s">
        <v>3895</v>
      </c>
      <c r="K13" s="2381">
        <v>96825546</v>
      </c>
      <c r="L13" s="2405">
        <f>+_xlfn.IFNA(VLOOKUP(K13,[2]Hoja1!$A:$C,3,FALSE),"Consultar")</f>
        <v>8582</v>
      </c>
      <c r="M13" s="4"/>
    </row>
    <row r="14" spans="1:13">
      <c r="A14" s="3"/>
      <c r="B14" s="5172"/>
      <c r="C14" s="5148"/>
      <c r="D14" s="5148"/>
      <c r="E14" s="5192"/>
      <c r="F14" s="5192"/>
      <c r="G14" s="5227"/>
      <c r="H14" s="5192"/>
      <c r="I14" s="443" t="s">
        <v>3892</v>
      </c>
      <c r="J14" s="2416" t="s">
        <v>3896</v>
      </c>
      <c r="K14" s="444">
        <v>99976697</v>
      </c>
      <c r="L14" s="2236">
        <f>+_xlfn.IFNA(VLOOKUP(K14,[2]Hoja1!$A:$C,3,FALSE),"Consultar")</f>
        <v>8354</v>
      </c>
      <c r="M14" s="4"/>
    </row>
    <row r="15" spans="1:13" ht="15" customHeight="1">
      <c r="A15" s="3"/>
      <c r="B15" s="5172"/>
      <c r="C15" s="5148"/>
      <c r="D15" s="5148"/>
      <c r="E15" s="1617" t="s">
        <v>3529</v>
      </c>
      <c r="F15" s="1617" t="s">
        <v>3520</v>
      </c>
      <c r="G15" s="1617" t="s">
        <v>3897</v>
      </c>
      <c r="H15" s="1617" t="s">
        <v>3891</v>
      </c>
      <c r="I15" s="101" t="s">
        <v>3892</v>
      </c>
      <c r="J15" s="154" t="s">
        <v>3898</v>
      </c>
      <c r="K15" s="152">
        <v>96825547</v>
      </c>
      <c r="L15" s="2374">
        <f>+_xlfn.IFNA(VLOOKUP(K15,[2]Hoja1!$A:$C,3,FALSE),"Consultar")</f>
        <v>9613</v>
      </c>
      <c r="M15" s="4"/>
    </row>
    <row r="16" spans="1:13">
      <c r="A16" s="3"/>
      <c r="B16" s="5172"/>
      <c r="C16" s="5148"/>
      <c r="D16" s="5148"/>
      <c r="E16" s="1352" t="s">
        <v>3529</v>
      </c>
      <c r="F16" s="1352" t="s">
        <v>3525</v>
      </c>
      <c r="G16" s="1352" t="s">
        <v>3525</v>
      </c>
      <c r="H16" s="1352" t="s">
        <v>3891</v>
      </c>
      <c r="I16" s="443" t="s">
        <v>3892</v>
      </c>
      <c r="J16" s="2416" t="s">
        <v>3899</v>
      </c>
      <c r="K16" s="444">
        <v>97638426</v>
      </c>
      <c r="L16" s="2236">
        <f>+_xlfn.IFNA(VLOOKUP(K16,[2]Hoja1!$A:$C,3,FALSE),"Consultar")</f>
        <v>10313</v>
      </c>
      <c r="M16" s="4"/>
    </row>
    <row r="17" spans="1:13" ht="28.9">
      <c r="A17" s="3"/>
      <c r="B17" s="5172"/>
      <c r="C17" s="5148"/>
      <c r="D17" s="5148"/>
      <c r="E17" s="3457" t="s">
        <v>3588</v>
      </c>
      <c r="F17" s="1617" t="s">
        <v>3520</v>
      </c>
      <c r="G17" s="3457" t="s">
        <v>3900</v>
      </c>
      <c r="H17" s="1617" t="s">
        <v>3891</v>
      </c>
      <c r="I17" s="101" t="s">
        <v>3892</v>
      </c>
      <c r="J17" s="154" t="s">
        <v>3901</v>
      </c>
      <c r="K17" s="152">
        <v>96982489</v>
      </c>
      <c r="L17" s="2374">
        <f>+_xlfn.IFNA(VLOOKUP(K17,[2]Hoja1!$A:$C,3,FALSE),"Consultar")</f>
        <v>10352</v>
      </c>
      <c r="M17" s="4"/>
    </row>
    <row r="18" spans="1:13">
      <c r="A18" s="3"/>
      <c r="B18" s="5172"/>
      <c r="C18" s="5148">
        <v>10</v>
      </c>
      <c r="D18" s="5196" t="s">
        <v>3902</v>
      </c>
      <c r="E18" s="177" t="s">
        <v>3515</v>
      </c>
      <c r="F18" s="1617" t="s">
        <v>3516</v>
      </c>
      <c r="G18" s="1617" t="s">
        <v>3897</v>
      </c>
      <c r="H18" s="1617" t="s">
        <v>3891</v>
      </c>
      <c r="I18" s="101" t="s">
        <v>3892</v>
      </c>
      <c r="J18" s="154" t="s">
        <v>3903</v>
      </c>
      <c r="K18" s="152">
        <v>96982533</v>
      </c>
      <c r="L18" s="2374" t="str">
        <f>+_xlfn.IFNA(VLOOKUP(K18,[2]Hoja1!$A:$C,3,FALSE),"Consultar")</f>
        <v>Consultar</v>
      </c>
      <c r="M18" s="4"/>
    </row>
    <row r="19" spans="1:13">
      <c r="A19" s="3"/>
      <c r="B19" s="5172"/>
      <c r="C19" s="5148"/>
      <c r="D19" s="5148"/>
      <c r="E19" s="177" t="s">
        <v>3515</v>
      </c>
      <c r="F19" s="1617" t="s">
        <v>3520</v>
      </c>
      <c r="G19" s="1617" t="s">
        <v>3897</v>
      </c>
      <c r="H19" s="1617" t="s">
        <v>3891</v>
      </c>
      <c r="I19" s="101" t="s">
        <v>3892</v>
      </c>
      <c r="J19" s="154" t="s">
        <v>3904</v>
      </c>
      <c r="K19" s="152">
        <v>96825548</v>
      </c>
      <c r="L19" s="2374" t="str">
        <f>+_xlfn.IFNA(VLOOKUP(K19,[2]Hoja1!$A:$C,3,FALSE),"Consultar")</f>
        <v>Consultar</v>
      </c>
      <c r="M19" s="4"/>
    </row>
    <row r="20" spans="1:13" ht="15" thickBot="1">
      <c r="A20" s="3"/>
      <c r="B20" s="5172"/>
      <c r="C20" s="5148"/>
      <c r="D20" s="5148"/>
      <c r="E20" s="1617" t="s">
        <v>3529</v>
      </c>
      <c r="F20" s="1617" t="s">
        <v>3520</v>
      </c>
      <c r="G20" s="1617" t="s">
        <v>3897</v>
      </c>
      <c r="H20" s="1617" t="s">
        <v>3891</v>
      </c>
      <c r="I20" s="101" t="s">
        <v>3892</v>
      </c>
      <c r="J20" s="154" t="s">
        <v>3905</v>
      </c>
      <c r="K20" s="152">
        <v>96825549</v>
      </c>
      <c r="L20" s="3068" t="str">
        <f>+_xlfn.IFNA(VLOOKUP(K20,[2]Hoja1!$A:$C,3,FALSE),"Consultar")</f>
        <v>Consultar</v>
      </c>
      <c r="M20" s="4"/>
    </row>
    <row r="21" spans="1:13">
      <c r="A21" s="3"/>
      <c r="B21" s="5171">
        <v>940</v>
      </c>
      <c r="C21" s="5174">
        <v>4</v>
      </c>
      <c r="D21" s="5174" t="s">
        <v>3889</v>
      </c>
      <c r="E21" s="5182" t="s">
        <v>3515</v>
      </c>
      <c r="F21" s="5182" t="s">
        <v>3516</v>
      </c>
      <c r="G21" s="5182" t="s">
        <v>3890</v>
      </c>
      <c r="H21" s="5182" t="s">
        <v>3891</v>
      </c>
      <c r="I21" s="2348" t="s">
        <v>3892</v>
      </c>
      <c r="J21" s="2417" t="s">
        <v>3906</v>
      </c>
      <c r="K21" s="3114">
        <v>96825551</v>
      </c>
      <c r="L21" s="2374" t="str">
        <f>+_xlfn.IFNA(VLOOKUP(K21,[2]Hoja1!$A:$C,3,FALSE),"Consultar")</f>
        <v>Consultar</v>
      </c>
      <c r="M21" s="4"/>
    </row>
    <row r="22" spans="1:13">
      <c r="A22" s="3"/>
      <c r="B22" s="5172"/>
      <c r="C22" s="5148"/>
      <c r="D22" s="5148"/>
      <c r="E22" s="5192"/>
      <c r="F22" s="5192"/>
      <c r="G22" s="5192"/>
      <c r="H22" s="5192"/>
      <c r="I22" s="2306" t="s">
        <v>3892</v>
      </c>
      <c r="J22" s="2414" t="s">
        <v>3907</v>
      </c>
      <c r="K22" s="2388">
        <v>99010004</v>
      </c>
      <c r="L22" s="2236">
        <f>+_xlfn.IFNA(VLOOKUP(K22,[2]Hoja1!$A:$C,3,FALSE),"Consultar")</f>
        <v>11101</v>
      </c>
      <c r="M22" s="4"/>
    </row>
    <row r="23" spans="1:13">
      <c r="A23" s="3"/>
      <c r="B23" s="5172"/>
      <c r="C23" s="5148"/>
      <c r="D23" s="5148"/>
      <c r="E23" s="5192" t="s">
        <v>3515</v>
      </c>
      <c r="F23" s="5225" t="s">
        <v>3520</v>
      </c>
      <c r="G23" s="5226" t="s">
        <v>3890</v>
      </c>
      <c r="H23" s="5225" t="s">
        <v>3891</v>
      </c>
      <c r="I23" s="2380" t="s">
        <v>3892</v>
      </c>
      <c r="J23" s="2415" t="s">
        <v>3908</v>
      </c>
      <c r="K23" s="2381">
        <v>96825552</v>
      </c>
      <c r="L23" s="2405">
        <f>+_xlfn.IFNA(VLOOKUP(K23,[2]Hoja1!$A:$C,3,FALSE),"Consultar")</f>
        <v>10195</v>
      </c>
      <c r="M23" s="4"/>
    </row>
    <row r="24" spans="1:13">
      <c r="A24" s="3"/>
      <c r="B24" s="5172"/>
      <c r="C24" s="5148"/>
      <c r="D24" s="5148"/>
      <c r="E24" s="5192"/>
      <c r="F24" s="5192"/>
      <c r="G24" s="5227"/>
      <c r="H24" s="5192"/>
      <c r="I24" s="443" t="s">
        <v>3892</v>
      </c>
      <c r="J24" s="2416" t="s">
        <v>3909</v>
      </c>
      <c r="K24" s="444">
        <v>99976698</v>
      </c>
      <c r="L24" s="2236">
        <f>+_xlfn.IFNA(VLOOKUP(K24,[2]Hoja1!$A:$C,3,FALSE),"Consultar")</f>
        <v>9978</v>
      </c>
      <c r="M24" s="4"/>
    </row>
    <row r="25" spans="1:13">
      <c r="A25" s="3"/>
      <c r="B25" s="5172"/>
      <c r="C25" s="5148"/>
      <c r="D25" s="5148"/>
      <c r="E25" s="5196" t="s">
        <v>3529</v>
      </c>
      <c r="F25" s="5196" t="s">
        <v>3520</v>
      </c>
      <c r="G25" s="5196" t="s">
        <v>3897</v>
      </c>
      <c r="H25" s="5196" t="s">
        <v>3891</v>
      </c>
      <c r="I25" s="101" t="s">
        <v>3892</v>
      </c>
      <c r="J25" s="154" t="s">
        <v>3910</v>
      </c>
      <c r="K25" s="152">
        <v>96825553</v>
      </c>
      <c r="L25" s="2374" t="str">
        <f>+_xlfn.IFNA(VLOOKUP(K25,[2]Hoja1!$A:$C,3,FALSE),"Consultar")</f>
        <v>Consultar</v>
      </c>
      <c r="M25" s="4"/>
    </row>
    <row r="26" spans="1:13">
      <c r="A26" s="3"/>
      <c r="B26" s="5172"/>
      <c r="C26" s="5148"/>
      <c r="D26" s="5148"/>
      <c r="E26" s="5130"/>
      <c r="F26" s="5130"/>
      <c r="G26" s="5130"/>
      <c r="H26" s="5130"/>
      <c r="I26" s="101" t="s">
        <v>3911</v>
      </c>
      <c r="J26" s="154" t="s">
        <v>3912</v>
      </c>
      <c r="K26" s="152">
        <v>96825554</v>
      </c>
      <c r="L26" s="2374" t="str">
        <f>+_xlfn.IFNA(VLOOKUP(K26,[2]Hoja1!$A:$C,3,FALSE),"Consultar")</f>
        <v>Consultar</v>
      </c>
      <c r="M26" s="4"/>
    </row>
    <row r="27" spans="1:13">
      <c r="A27" s="3"/>
      <c r="B27" s="5172"/>
      <c r="C27" s="5148"/>
      <c r="D27" s="5148"/>
      <c r="E27" s="3456" t="s">
        <v>3529</v>
      </c>
      <c r="F27" s="3456" t="s">
        <v>3525</v>
      </c>
      <c r="G27" s="3456" t="s">
        <v>3525</v>
      </c>
      <c r="H27" s="3456" t="s">
        <v>3891</v>
      </c>
      <c r="I27" s="2380" t="s">
        <v>3892</v>
      </c>
      <c r="J27" s="2415" t="s">
        <v>3913</v>
      </c>
      <c r="K27" s="2381">
        <v>97788940</v>
      </c>
      <c r="L27" s="2405">
        <f>+_xlfn.IFNA(VLOOKUP(K27,[2]Hoja1!$A:$C,3,FALSE),"Consultar")</f>
        <v>12465</v>
      </c>
      <c r="M27" s="4"/>
    </row>
    <row r="28" spans="1:13" ht="28.9">
      <c r="A28" s="3"/>
      <c r="B28" s="5172"/>
      <c r="C28" s="5148"/>
      <c r="D28" s="5148"/>
      <c r="E28" s="3457" t="s">
        <v>3588</v>
      </c>
      <c r="F28" s="1617" t="s">
        <v>3520</v>
      </c>
      <c r="G28" s="3457" t="s">
        <v>3914</v>
      </c>
      <c r="H28" s="1617" t="s">
        <v>3891</v>
      </c>
      <c r="I28" s="101" t="s">
        <v>3892</v>
      </c>
      <c r="J28" s="154" t="s">
        <v>3915</v>
      </c>
      <c r="K28" s="152">
        <v>96982541</v>
      </c>
      <c r="L28" s="2374">
        <f>+_xlfn.IFNA(VLOOKUP(K28,[2]Hoja1!$A:$C,3,FALSE),"Consultar")</f>
        <v>12363</v>
      </c>
      <c r="M28" s="4"/>
    </row>
    <row r="29" spans="1:13" ht="28.9">
      <c r="A29" s="3"/>
      <c r="B29" s="5172"/>
      <c r="C29" s="5148"/>
      <c r="D29" s="1617"/>
      <c r="E29" s="3457" t="s">
        <v>3588</v>
      </c>
      <c r="F29" s="1617" t="s">
        <v>3516</v>
      </c>
      <c r="G29" s="3457" t="s">
        <v>3914</v>
      </c>
      <c r="H29" s="1617" t="s">
        <v>3891</v>
      </c>
      <c r="I29" s="101" t="s">
        <v>3892</v>
      </c>
      <c r="J29" s="154" t="s">
        <v>3916</v>
      </c>
      <c r="K29" s="152">
        <v>97896412</v>
      </c>
      <c r="L29" s="2374" t="str">
        <f>+_xlfn.IFNA(VLOOKUP(K29,[2]Hoja1!$A:$C,3,FALSE),"Consultar")</f>
        <v>Consultar</v>
      </c>
      <c r="M29" s="4"/>
    </row>
    <row r="30" spans="1:13" ht="15" thickBot="1">
      <c r="A30" s="3"/>
      <c r="B30" s="5173"/>
      <c r="C30" s="5175"/>
      <c r="D30" s="5175"/>
      <c r="E30" s="5175" t="s">
        <v>3515</v>
      </c>
      <c r="F30" s="186" t="s">
        <v>3520</v>
      </c>
      <c r="G30" s="186" t="s">
        <v>3897</v>
      </c>
      <c r="H30" s="186" t="s">
        <v>3891</v>
      </c>
      <c r="I30" s="694" t="s">
        <v>3892</v>
      </c>
      <c r="J30" s="2331" t="s">
        <v>3917</v>
      </c>
      <c r="K30" s="2288">
        <v>96982595</v>
      </c>
      <c r="L30" s="2418" t="str">
        <f>+_xlfn.IFNA(VLOOKUP(K30,[2]Hoja1!$A:$C,3,FALSE),"Consultar")</f>
        <v>Consultar</v>
      </c>
      <c r="M30" s="4"/>
    </row>
    <row r="31" spans="1:13" ht="15">
      <c r="A31" s="51"/>
      <c r="B31" s="2419"/>
      <c r="C31" s="2419"/>
      <c r="D31" s="2419"/>
      <c r="E31" s="2419"/>
      <c r="F31" s="2419"/>
      <c r="G31" s="2419"/>
      <c r="H31" s="2419"/>
      <c r="I31" s="2419"/>
      <c r="J31" s="2419"/>
      <c r="K31" s="2419"/>
      <c r="L31" s="2419"/>
    </row>
    <row r="32" spans="1:13" ht="15.6">
      <c r="A32" s="46"/>
      <c r="B32" s="2420" t="s">
        <v>3918</v>
      </c>
      <c r="C32" s="2421" t="s">
        <v>3919</v>
      </c>
      <c r="D32" s="47"/>
      <c r="E32" s="47"/>
      <c r="F32" s="47"/>
      <c r="G32" s="47"/>
      <c r="H32" s="47"/>
      <c r="I32" s="47"/>
      <c r="J32" s="46"/>
      <c r="K32" s="46"/>
      <c r="L32" s="46"/>
    </row>
    <row r="33" spans="1:12">
      <c r="B33" s="2422" t="s">
        <v>3920</v>
      </c>
      <c r="C33" s="2423"/>
    </row>
    <row r="34" spans="1:12" ht="8.25" customHeight="1">
      <c r="A34" s="51"/>
      <c r="B34" s="2424"/>
      <c r="C34" s="51"/>
      <c r="D34" s="2425"/>
      <c r="E34" s="2425"/>
      <c r="F34" s="2425"/>
      <c r="G34" s="2425"/>
      <c r="H34" s="2425"/>
      <c r="I34" s="2425"/>
      <c r="J34" s="2425"/>
      <c r="K34" s="2425"/>
      <c r="L34" s="51"/>
    </row>
    <row r="35" spans="1:12" ht="15">
      <c r="A35" s="51"/>
      <c r="B35" s="2389" t="s">
        <v>3867</v>
      </c>
      <c r="C35" s="2426"/>
      <c r="D35" s="2427"/>
      <c r="E35" s="2427"/>
      <c r="F35" s="2425"/>
      <c r="G35" s="2425"/>
      <c r="H35" s="2425"/>
      <c r="I35" s="2425"/>
      <c r="J35" s="2425"/>
      <c r="K35" s="2425"/>
      <c r="L35" s="51"/>
    </row>
    <row r="36" spans="1:12" ht="15">
      <c r="A36" s="51"/>
      <c r="B36" s="48"/>
      <c r="C36" s="51"/>
      <c r="D36" s="2425"/>
      <c r="E36" s="2425"/>
      <c r="F36" s="2425"/>
      <c r="G36" s="2425"/>
      <c r="H36" s="2425"/>
      <c r="I36" s="2425"/>
      <c r="J36" s="2425"/>
      <c r="K36" s="2425"/>
      <c r="L36" s="51"/>
    </row>
  </sheetData>
  <mergeCells count="39">
    <mergeCell ref="H1:I1"/>
    <mergeCell ref="B7:L8"/>
    <mergeCell ref="B9:B10"/>
    <mergeCell ref="C9:C10"/>
    <mergeCell ref="D9:D10"/>
    <mergeCell ref="E9:E10"/>
    <mergeCell ref="F9:G9"/>
    <mergeCell ref="H9:H10"/>
    <mergeCell ref="I9:I10"/>
    <mergeCell ref="J9:J10"/>
    <mergeCell ref="K9:K10"/>
    <mergeCell ref="L9:L10"/>
    <mergeCell ref="B11:B20"/>
    <mergeCell ref="C11:C20"/>
    <mergeCell ref="D11:D17"/>
    <mergeCell ref="E11:E14"/>
    <mergeCell ref="F11:F12"/>
    <mergeCell ref="D18:D20"/>
    <mergeCell ref="G11:G12"/>
    <mergeCell ref="H11:H12"/>
    <mergeCell ref="F13:F14"/>
    <mergeCell ref="G13:G14"/>
    <mergeCell ref="H13:H14"/>
    <mergeCell ref="B21:B30"/>
    <mergeCell ref="C21:C30"/>
    <mergeCell ref="D21:D28"/>
    <mergeCell ref="E21:E24"/>
    <mergeCell ref="F21:F22"/>
    <mergeCell ref="D30"/>
    <mergeCell ref="E30"/>
    <mergeCell ref="H21:H22"/>
    <mergeCell ref="F23:F24"/>
    <mergeCell ref="G23:G24"/>
    <mergeCell ref="H23:H24"/>
    <mergeCell ref="E25:E26"/>
    <mergeCell ref="F25:F26"/>
    <mergeCell ref="G25:G26"/>
    <mergeCell ref="H25:H26"/>
    <mergeCell ref="G21:G22"/>
  </mergeCells>
  <hyperlinks>
    <hyperlink ref="J1" location="Indice!A1" display="Volver al Índice" xr:uid="{51FB8130-CED9-4F05-99A7-D35E38592952}"/>
  </hyperlinks>
  <pageMargins left="0.7" right="0.7" top="0.75" bottom="0.75" header="0.3" footer="0.3"/>
  <pageSetup paperSize="9" orientation="portrait" horizontalDpi="300" verticalDpi="300" r:id="rId1"/>
  <customProperties>
    <customPr name="_pios_id" r:id="rId2"/>
  </customPropertie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85EBA2-0A58-4610-BC7F-93B2E18914AD}">
  <dimension ref="A1:L91"/>
  <sheetViews>
    <sheetView showGridLines="0" zoomScale="110" zoomScaleNormal="110" workbookViewId="0"/>
  </sheetViews>
  <sheetFormatPr defaultColWidth="11.42578125" defaultRowHeight="13.15"/>
  <cols>
    <col min="1" max="1" width="7.42578125" style="46" customWidth="1"/>
    <col min="2" max="2" width="48" style="46" customWidth="1"/>
    <col min="3" max="3" width="15.5703125" style="47" customWidth="1"/>
    <col min="4" max="4" width="21.5703125" style="47" bestFit="1" customWidth="1"/>
    <col min="5" max="5" width="15.5703125" style="47" customWidth="1"/>
    <col min="6" max="6" width="26.28515625" style="46" customWidth="1"/>
    <col min="7" max="7" width="21.7109375" style="46" customWidth="1"/>
    <col min="8" max="8" width="14" style="46" customWidth="1"/>
    <col min="9" max="9" width="17.7109375" style="47" customWidth="1"/>
    <col min="10" max="10" width="19.42578125" style="46" customWidth="1"/>
    <col min="11" max="11" width="30.42578125" style="46" customWidth="1"/>
    <col min="12" max="16384" width="11.42578125" style="46"/>
  </cols>
  <sheetData>
    <row r="1" spans="1:12" ht="30" customHeight="1">
      <c r="B1" s="2428" t="s">
        <v>3921</v>
      </c>
      <c r="E1" s="2252"/>
      <c r="F1" s="158" t="s">
        <v>251</v>
      </c>
      <c r="G1" s="2429"/>
      <c r="H1" s="2251"/>
    </row>
    <row r="2" spans="1:12" ht="19.5" customHeight="1" thickBot="1">
      <c r="B2" s="2430"/>
      <c r="G2" s="563"/>
    </row>
    <row r="3" spans="1:12" ht="18" customHeight="1" thickBot="1">
      <c r="B3" s="1083" t="s">
        <v>372</v>
      </c>
    </row>
    <row r="4" spans="1:12" ht="10.5" customHeight="1">
      <c r="B4" s="2254"/>
    </row>
    <row r="5" spans="1:12" ht="17.45">
      <c r="B5" s="2431" t="s">
        <v>3922</v>
      </c>
      <c r="C5" s="2432"/>
      <c r="E5" s="2346"/>
      <c r="F5" s="2256"/>
    </row>
    <row r="6" spans="1:12" ht="14.45">
      <c r="B6" s="25" t="s">
        <v>3923</v>
      </c>
      <c r="C6" s="606"/>
      <c r="D6" s="606"/>
      <c r="E6" s="2255"/>
      <c r="F6" s="95"/>
      <c r="G6" s="25"/>
      <c r="H6" s="25"/>
      <c r="I6" s="606"/>
      <c r="J6" s="25"/>
    </row>
    <row r="7" spans="1:12" ht="6.75" customHeight="1" thickBot="1">
      <c r="B7" s="34"/>
      <c r="C7" s="2257"/>
      <c r="D7" s="2257"/>
      <c r="E7" s="2255"/>
      <c r="F7" s="95"/>
      <c r="G7" s="25"/>
      <c r="H7" s="25"/>
      <c r="I7" s="2257"/>
      <c r="J7" s="34"/>
      <c r="K7" s="2327"/>
    </row>
    <row r="8" spans="1:12" ht="14.45">
      <c r="A8" s="2259"/>
      <c r="B8" s="4207" t="s">
        <v>1360</v>
      </c>
      <c r="C8" s="4418" t="s">
        <v>1101</v>
      </c>
      <c r="D8" s="5169" t="s">
        <v>3870</v>
      </c>
      <c r="E8" s="2394"/>
      <c r="F8" s="25"/>
      <c r="G8" s="25"/>
      <c r="H8" s="85"/>
      <c r="I8" s="2433"/>
      <c r="J8" s="5241"/>
      <c r="K8" s="5241"/>
      <c r="L8" s="2343"/>
    </row>
    <row r="9" spans="1:12" ht="15" thickBot="1">
      <c r="A9" s="2259"/>
      <c r="B9" s="4209"/>
      <c r="C9" s="4437"/>
      <c r="D9" s="5170"/>
      <c r="E9" s="35"/>
      <c r="F9" s="25"/>
      <c r="G9" s="25"/>
      <c r="H9" s="85"/>
      <c r="I9" s="2434"/>
      <c r="J9" s="2435"/>
      <c r="K9" s="2435"/>
      <c r="L9" s="2343"/>
    </row>
    <row r="10" spans="1:12" ht="14.45">
      <c r="A10" s="2259"/>
      <c r="B10" s="2436" t="s">
        <v>3924</v>
      </c>
      <c r="C10" s="2262">
        <v>96440447</v>
      </c>
      <c r="D10" s="2189">
        <f>+_xlfn.IFNA(VLOOKUP(C10,[2]Hoja1!$A:$C,3,FALSE),"Consultar")</f>
        <v>67</v>
      </c>
      <c r="E10" s="35"/>
      <c r="F10" s="25"/>
      <c r="G10" s="25"/>
      <c r="H10" s="85"/>
      <c r="I10" s="2434"/>
      <c r="J10" s="5242"/>
      <c r="K10" s="5243"/>
      <c r="L10" s="2343"/>
    </row>
    <row r="11" spans="1:12" ht="14.45">
      <c r="A11" s="2259"/>
      <c r="B11" s="2437" t="s">
        <v>3925</v>
      </c>
      <c r="C11" s="2263">
        <v>96440448</v>
      </c>
      <c r="D11" s="2227">
        <f>+_xlfn.IFNA(VLOOKUP(C11,[2]Hoja1!$A:$C,3,FALSE),"Consultar")</f>
        <v>79</v>
      </c>
      <c r="E11" s="35"/>
      <c r="F11" s="25"/>
      <c r="G11" s="943"/>
      <c r="H11" s="2438"/>
      <c r="I11" s="2434"/>
      <c r="J11" s="5242"/>
      <c r="K11" s="5243"/>
      <c r="L11" s="2343"/>
    </row>
    <row r="12" spans="1:12" ht="14.45">
      <c r="A12" s="2259"/>
      <c r="B12" s="2439" t="s">
        <v>3926</v>
      </c>
      <c r="C12" s="101">
        <v>96527111</v>
      </c>
      <c r="D12" s="2189">
        <f>+_xlfn.IFNA(VLOOKUP(C12,[2]Hoja1!$A:$C,3,FALSE),"Consultar")</f>
        <v>80</v>
      </c>
      <c r="E12" s="35"/>
      <c r="F12" s="25"/>
      <c r="G12" s="943"/>
      <c r="H12" s="2438"/>
      <c r="I12" s="2434"/>
      <c r="J12" s="5242"/>
      <c r="K12" s="5243"/>
      <c r="L12" s="2343"/>
    </row>
    <row r="13" spans="1:12" ht="14.45">
      <c r="A13" s="2259"/>
      <c r="B13" s="2437" t="s">
        <v>3927</v>
      </c>
      <c r="C13" s="2263">
        <v>96534215</v>
      </c>
      <c r="D13" s="2227">
        <f>+_xlfn.IFNA(VLOOKUP(C13,[2]Hoja1!$A:$C,3,FALSE),"Consultar")</f>
        <v>129</v>
      </c>
      <c r="E13" s="35"/>
      <c r="F13" s="25"/>
      <c r="G13" s="943"/>
      <c r="H13" s="2438"/>
      <c r="I13" s="2434"/>
      <c r="J13" s="1178"/>
      <c r="K13" s="2440"/>
      <c r="L13" s="2343"/>
    </row>
    <row r="14" spans="1:12" ht="15" thickBot="1">
      <c r="A14" s="2259"/>
      <c r="B14" s="2441" t="s">
        <v>3928</v>
      </c>
      <c r="C14" s="111">
        <v>96440449</v>
      </c>
      <c r="D14" s="3068">
        <f>+_xlfn.IFNA(VLOOKUP(C14,[2]Hoja1!$A:$C,3,FALSE),"Consultar")</f>
        <v>49</v>
      </c>
      <c r="E14" s="35"/>
      <c r="F14" s="25"/>
      <c r="G14" s="943"/>
      <c r="H14" s="943"/>
      <c r="I14" s="20"/>
      <c r="J14" s="20"/>
      <c r="K14" s="2442"/>
    </row>
    <row r="15" spans="1:12" ht="14.45">
      <c r="B15" s="20"/>
      <c r="C15" s="2376"/>
      <c r="D15" s="2269"/>
      <c r="E15" s="35"/>
      <c r="F15" s="25"/>
      <c r="G15" s="943"/>
      <c r="H15" s="943"/>
      <c r="I15" s="25"/>
      <c r="J15" s="25"/>
      <c r="K15" s="2256"/>
    </row>
    <row r="16" spans="1:12" ht="18">
      <c r="B16" s="591" t="s">
        <v>3852</v>
      </c>
      <c r="C16" s="606"/>
      <c r="D16" s="606"/>
      <c r="E16" s="2255"/>
      <c r="F16" s="95"/>
      <c r="G16" s="25"/>
      <c r="H16" s="25"/>
      <c r="I16" s="606"/>
      <c r="J16" s="25"/>
    </row>
    <row r="17" spans="2:11" ht="9.75" customHeight="1" thickBot="1">
      <c r="B17" s="34"/>
      <c r="C17" s="2257"/>
      <c r="D17" s="2257"/>
      <c r="E17" s="2258"/>
      <c r="F17" s="2272"/>
      <c r="G17" s="34"/>
      <c r="H17" s="34"/>
      <c r="I17" s="2257"/>
      <c r="J17" s="25"/>
    </row>
    <row r="18" spans="2:11" ht="20.25" customHeight="1">
      <c r="B18" s="4207" t="s">
        <v>1360</v>
      </c>
      <c r="C18" s="4418" t="s">
        <v>3853</v>
      </c>
      <c r="D18" s="5208"/>
      <c r="E18" s="5208"/>
      <c r="F18" s="5114" t="s">
        <v>3929</v>
      </c>
      <c r="G18" s="5114"/>
      <c r="H18" s="4418" t="s">
        <v>1101</v>
      </c>
      <c r="I18" s="5116" t="s">
        <v>3855</v>
      </c>
      <c r="J18" s="2443"/>
      <c r="K18" s="2444"/>
    </row>
    <row r="19" spans="2:11" ht="14.45">
      <c r="B19" s="4208"/>
      <c r="C19" s="5209"/>
      <c r="D19" s="5209"/>
      <c r="E19" s="5209"/>
      <c r="F19" s="5154"/>
      <c r="G19" s="5154"/>
      <c r="H19" s="4419"/>
      <c r="I19" s="5155"/>
      <c r="J19" s="2443"/>
      <c r="K19" s="2310"/>
    </row>
    <row r="20" spans="2:11" ht="15" thickBot="1">
      <c r="B20" s="4209"/>
      <c r="C20" s="2273" t="s">
        <v>3856</v>
      </c>
      <c r="D20" s="2273" t="s">
        <v>3857</v>
      </c>
      <c r="E20" s="2274" t="s">
        <v>3858</v>
      </c>
      <c r="F20" s="2274" t="s">
        <v>3859</v>
      </c>
      <c r="G20" s="2273" t="s">
        <v>3860</v>
      </c>
      <c r="H20" s="4437"/>
      <c r="I20" s="5117"/>
      <c r="J20" s="2443"/>
      <c r="K20" s="2444"/>
    </row>
    <row r="21" spans="2:11" ht="14.45">
      <c r="B21" s="2445" t="s">
        <v>3930</v>
      </c>
      <c r="C21" s="2266" t="s">
        <v>3515</v>
      </c>
      <c r="D21" s="2266" t="s">
        <v>3516</v>
      </c>
      <c r="E21" s="2446" t="s">
        <v>3525</v>
      </c>
      <c r="F21" s="2446" t="s">
        <v>3931</v>
      </c>
      <c r="G21" s="2446" t="s">
        <v>3932</v>
      </c>
      <c r="H21" s="2266">
        <v>99352900</v>
      </c>
      <c r="I21" s="2189">
        <f>+_xlfn.IFNA(VLOOKUP(H21,[2]Hoja1!$A:$C,3,FALSE),"Consultar")</f>
        <v>452</v>
      </c>
      <c r="J21" s="2443"/>
      <c r="K21" s="2447"/>
    </row>
    <row r="22" spans="2:11" ht="14.45">
      <c r="B22" s="2445" t="s">
        <v>3933</v>
      </c>
      <c r="C22" s="2266" t="s">
        <v>3515</v>
      </c>
      <c r="D22" s="2266" t="s">
        <v>3516</v>
      </c>
      <c r="E22" s="2446" t="s">
        <v>3525</v>
      </c>
      <c r="F22" s="2446" t="s">
        <v>3931</v>
      </c>
      <c r="G22" s="2446" t="s">
        <v>3932</v>
      </c>
      <c r="H22" s="2266">
        <v>99333904</v>
      </c>
      <c r="I22" s="2189">
        <f>+_xlfn.IFNA(VLOOKUP(H22,[2]Hoja1!$A:$C,3,FALSE),"Consultar")</f>
        <v>856</v>
      </c>
      <c r="J22" s="2443"/>
      <c r="K22" s="2447"/>
    </row>
    <row r="23" spans="2:11" ht="14.45">
      <c r="B23" s="2437" t="s">
        <v>3930</v>
      </c>
      <c r="C23" s="443" t="s">
        <v>3524</v>
      </c>
      <c r="D23" s="443" t="s">
        <v>3516</v>
      </c>
      <c r="E23" s="444" t="s">
        <v>3525</v>
      </c>
      <c r="F23" s="444" t="s">
        <v>3931</v>
      </c>
      <c r="G23" s="444" t="s">
        <v>3932</v>
      </c>
      <c r="H23" s="443">
        <v>99352897</v>
      </c>
      <c r="I23" s="2227">
        <f>+_xlfn.IFNA(VLOOKUP(H23,[2]Hoja1!$A:$C,3,FALSE),"Consultar")</f>
        <v>452</v>
      </c>
      <c r="J23" s="2399"/>
      <c r="K23" s="2447"/>
    </row>
    <row r="24" spans="2:11" ht="14.45">
      <c r="B24" s="2437" t="s">
        <v>3933</v>
      </c>
      <c r="C24" s="443" t="s">
        <v>3524</v>
      </c>
      <c r="D24" s="443" t="s">
        <v>3516</v>
      </c>
      <c r="E24" s="444" t="s">
        <v>3525</v>
      </c>
      <c r="F24" s="444" t="s">
        <v>3931</v>
      </c>
      <c r="G24" s="444" t="s">
        <v>3932</v>
      </c>
      <c r="H24" s="443">
        <v>99333838</v>
      </c>
      <c r="I24" s="2227">
        <f>+_xlfn.IFNA(VLOOKUP(H24,[2]Hoja1!$A:$C,3,FALSE),"Consultar")</f>
        <v>783</v>
      </c>
      <c r="J24" s="2399"/>
      <c r="K24" s="2447"/>
    </row>
    <row r="25" spans="2:11" ht="14.45">
      <c r="B25" s="2437" t="s">
        <v>3934</v>
      </c>
      <c r="C25" s="443" t="s">
        <v>3529</v>
      </c>
      <c r="D25" s="443" t="s">
        <v>3525</v>
      </c>
      <c r="E25" s="443" t="s">
        <v>3525</v>
      </c>
      <c r="F25" s="444" t="s">
        <v>3931</v>
      </c>
      <c r="G25" s="444" t="s">
        <v>3932</v>
      </c>
      <c r="H25" s="443">
        <v>99352903</v>
      </c>
      <c r="I25" s="2227">
        <f>+_xlfn.IFNA(VLOOKUP(H25,[2]Hoja1!$A:$C,3,FALSE),"Consultar")</f>
        <v>1152</v>
      </c>
      <c r="J25" s="2399"/>
      <c r="K25" s="2447"/>
    </row>
    <row r="26" spans="2:11" ht="14.45">
      <c r="B26" s="2437" t="s">
        <v>3933</v>
      </c>
      <c r="C26" s="443" t="s">
        <v>3529</v>
      </c>
      <c r="D26" s="443" t="s">
        <v>3525</v>
      </c>
      <c r="E26" s="443" t="s">
        <v>3525</v>
      </c>
      <c r="F26" s="444" t="s">
        <v>3931</v>
      </c>
      <c r="G26" s="444" t="s">
        <v>3932</v>
      </c>
      <c r="H26" s="443">
        <v>99333909</v>
      </c>
      <c r="I26" s="2227" t="str">
        <f>+_xlfn.IFNA(VLOOKUP(H26,[2]Hoja1!$A:$C,3,FALSE),"Consultar")</f>
        <v>Consultar</v>
      </c>
      <c r="J26" s="2399"/>
      <c r="K26" s="2447"/>
    </row>
    <row r="27" spans="2:11" ht="15" thickBot="1">
      <c r="B27" s="2441" t="s">
        <v>3933</v>
      </c>
      <c r="C27" s="694" t="s">
        <v>3588</v>
      </c>
      <c r="D27" s="694" t="s">
        <v>3520</v>
      </c>
      <c r="E27" s="2288" t="s">
        <v>3588</v>
      </c>
      <c r="F27" s="2288" t="s">
        <v>3935</v>
      </c>
      <c r="G27" s="2288" t="s">
        <v>3936</v>
      </c>
      <c r="H27" s="111">
        <v>96534459</v>
      </c>
      <c r="I27" s="3068" t="str">
        <f>+_xlfn.IFNA(VLOOKUP(H27,[2]Hoja1!$A:$C,3,FALSE),"Consultar")</f>
        <v>Consultar</v>
      </c>
      <c r="J27" s="2443"/>
      <c r="K27" s="2447"/>
    </row>
    <row r="28" spans="2:11" ht="14.45">
      <c r="B28" s="2448"/>
      <c r="C28" s="611"/>
      <c r="D28" s="611"/>
      <c r="E28" s="2280"/>
      <c r="F28" s="2390"/>
      <c r="G28" s="20"/>
      <c r="H28" s="20"/>
      <c r="I28" s="611"/>
      <c r="J28" s="2255"/>
      <c r="K28" s="2256"/>
    </row>
    <row r="29" spans="2:11" ht="18">
      <c r="B29" s="591" t="s">
        <v>3868</v>
      </c>
      <c r="C29" s="606"/>
      <c r="D29" s="606"/>
      <c r="E29" s="2255"/>
      <c r="F29" s="95"/>
      <c r="G29" s="25"/>
      <c r="H29" s="25"/>
      <c r="I29" s="606"/>
      <c r="J29" s="2255"/>
      <c r="K29" s="2256"/>
    </row>
    <row r="30" spans="2:11" ht="7.5" customHeight="1" thickBot="1">
      <c r="B30" s="34"/>
      <c r="C30" s="2257"/>
      <c r="D30" s="2257"/>
      <c r="E30" s="2255"/>
      <c r="F30" s="95"/>
      <c r="G30" s="25"/>
      <c r="H30" s="25"/>
      <c r="I30" s="606"/>
      <c r="J30" s="95"/>
      <c r="K30" s="2256"/>
    </row>
    <row r="31" spans="2:11" ht="14.45">
      <c r="B31" s="4207" t="s">
        <v>3869</v>
      </c>
      <c r="C31" s="4418" t="s">
        <v>1634</v>
      </c>
      <c r="D31" s="5169" t="s">
        <v>3870</v>
      </c>
      <c r="E31" s="2394"/>
      <c r="F31" s="606"/>
      <c r="G31" s="25"/>
      <c r="H31" s="25"/>
      <c r="I31" s="25"/>
      <c r="J31" s="2282" t="s">
        <v>3937</v>
      </c>
    </row>
    <row r="32" spans="2:11" ht="14.45">
      <c r="B32" s="4208"/>
      <c r="C32" s="4419"/>
      <c r="D32" s="5191"/>
      <c r="E32" s="2394"/>
      <c r="F32" s="606"/>
      <c r="G32" s="25"/>
      <c r="H32" s="25"/>
      <c r="I32" s="25"/>
      <c r="J32" s="25"/>
    </row>
    <row r="33" spans="2:11" ht="15" thickBot="1">
      <c r="B33" s="446" t="s">
        <v>3674</v>
      </c>
      <c r="C33" s="2297">
        <v>98375695</v>
      </c>
      <c r="D33" s="2268">
        <f>+_xlfn.IFNA(VLOOKUP(C33,[2]Hoja1!$A:$C,3,FALSE),"Consultar")</f>
        <v>220</v>
      </c>
      <c r="E33" s="2395"/>
      <c r="F33" s="2299"/>
      <c r="G33" s="25"/>
      <c r="H33" s="25"/>
      <c r="I33" s="25"/>
      <c r="J33" s="95"/>
      <c r="K33" s="2256"/>
    </row>
    <row r="34" spans="2:11" ht="14.45">
      <c r="B34" s="2316"/>
      <c r="C34" s="2318"/>
      <c r="D34" s="2449"/>
      <c r="E34" s="2450"/>
      <c r="F34" s="2342"/>
      <c r="G34" s="25"/>
      <c r="H34" s="25"/>
      <c r="I34" s="25"/>
      <c r="J34" s="95"/>
      <c r="K34" s="2256"/>
    </row>
    <row r="35" spans="2:11" s="5" customFormat="1" ht="18.600000000000001" thickBot="1">
      <c r="B35" s="2298" t="s">
        <v>3938</v>
      </c>
      <c r="C35" s="2257"/>
      <c r="D35" s="2257"/>
      <c r="E35" s="2257"/>
      <c r="F35" s="34"/>
      <c r="G35" s="825"/>
      <c r="H35" s="825"/>
      <c r="I35" s="825"/>
    </row>
    <row r="36" spans="2:11" s="5" customFormat="1" ht="14.45">
      <c r="B36" s="5138" t="s">
        <v>3510</v>
      </c>
      <c r="C36" s="4557"/>
      <c r="D36" s="5139" t="s">
        <v>3688</v>
      </c>
      <c r="E36" s="4213" t="s">
        <v>1101</v>
      </c>
      <c r="F36" s="5136" t="s">
        <v>3629</v>
      </c>
      <c r="G36" s="825"/>
      <c r="H36" s="2310"/>
      <c r="I36" s="825"/>
    </row>
    <row r="37" spans="2:11" s="5" customFormat="1" ht="15" thickBot="1">
      <c r="B37" s="2304" t="s">
        <v>3651</v>
      </c>
      <c r="C37" s="2273" t="s">
        <v>3513</v>
      </c>
      <c r="D37" s="5140"/>
      <c r="E37" s="4423"/>
      <c r="F37" s="5137"/>
      <c r="G37" s="825"/>
      <c r="H37" s="825"/>
      <c r="I37" s="825"/>
    </row>
    <row r="38" spans="2:11" s="5" customFormat="1" ht="15" thickBot="1">
      <c r="B38" s="2451" t="s">
        <v>3939</v>
      </c>
      <c r="C38" s="2452" t="s">
        <v>3520</v>
      </c>
      <c r="D38" s="2453" t="s">
        <v>3689</v>
      </c>
      <c r="E38" s="2452">
        <v>99328221</v>
      </c>
      <c r="F38" s="2114">
        <f>+_xlfn.IFNA(VLOOKUP(E38,[2]Hoja1!$A:$C,3,FALSE),"Consultar")</f>
        <v>745</v>
      </c>
      <c r="G38" s="2373"/>
      <c r="H38" s="2454"/>
      <c r="I38" s="825"/>
    </row>
    <row r="39" spans="2:11" s="5" customFormat="1" ht="14.45">
      <c r="B39" s="7" t="s">
        <v>3874</v>
      </c>
      <c r="G39" s="825"/>
      <c r="H39" s="825"/>
      <c r="I39" s="825"/>
    </row>
    <row r="40" spans="2:11" ht="14.45">
      <c r="B40" s="611"/>
      <c r="C40" s="2280"/>
      <c r="D40" s="2269"/>
      <c r="E40" s="606"/>
      <c r="F40" s="25"/>
      <c r="G40" s="25"/>
      <c r="H40" s="25"/>
      <c r="I40" s="2255"/>
      <c r="J40" s="95"/>
      <c r="K40" s="2256"/>
    </row>
    <row r="41" spans="2:11" ht="18">
      <c r="B41" s="591" t="s">
        <v>3940</v>
      </c>
      <c r="C41" s="606"/>
      <c r="D41" s="606"/>
      <c r="E41" s="2255"/>
      <c r="F41" s="95"/>
      <c r="G41" s="25"/>
      <c r="H41" s="25"/>
      <c r="I41" s="606"/>
      <c r="J41" s="95"/>
      <c r="K41" s="2256"/>
    </row>
    <row r="42" spans="2:11" ht="7.5" customHeight="1" thickBot="1">
      <c r="B42" s="34"/>
      <c r="C42" s="2257"/>
      <c r="D42" s="606"/>
      <c r="E42" s="2255"/>
      <c r="F42" s="95"/>
      <c r="G42" s="25"/>
      <c r="H42" s="25"/>
      <c r="I42" s="606"/>
      <c r="J42" s="95"/>
      <c r="K42" s="2256"/>
    </row>
    <row r="43" spans="2:11" ht="14.45">
      <c r="B43" s="4553" t="s">
        <v>1634</v>
      </c>
      <c r="C43" s="5169" t="s">
        <v>3870</v>
      </c>
      <c r="D43" s="2394"/>
      <c r="E43" s="2310"/>
      <c r="F43" s="943"/>
      <c r="G43" s="25"/>
      <c r="H43" s="25"/>
      <c r="I43" s="2255"/>
      <c r="J43" s="25"/>
    </row>
    <row r="44" spans="2:11" ht="14.45">
      <c r="B44" s="4592"/>
      <c r="C44" s="5191"/>
      <c r="D44" s="2394"/>
      <c r="E44" s="2310"/>
      <c r="F44" s="2310"/>
      <c r="G44" s="25"/>
      <c r="H44" s="25"/>
      <c r="I44" s="2255"/>
      <c r="J44" s="25"/>
    </row>
    <row r="45" spans="2:11" ht="15" thickBot="1">
      <c r="B45" s="2455">
        <v>96534443</v>
      </c>
      <c r="C45" s="2114">
        <f>+_xlfn.IFNA(VLOOKUP(B45,[2]Hoja1!$A:$C,3,FALSE),"Consultar")</f>
        <v>341</v>
      </c>
      <c r="D45" s="2456"/>
      <c r="E45" s="2457"/>
      <c r="F45" s="943"/>
      <c r="G45" s="25"/>
      <c r="H45" s="25"/>
      <c r="I45" s="2255"/>
      <c r="J45" s="25"/>
    </row>
    <row r="46" spans="2:11" ht="14.45">
      <c r="B46" s="611"/>
      <c r="C46" s="2269"/>
      <c r="D46" s="612"/>
      <c r="E46" s="2299"/>
      <c r="F46" s="25"/>
      <c r="G46" s="25"/>
      <c r="H46" s="25"/>
      <c r="I46" s="2255"/>
      <c r="J46" s="25"/>
    </row>
    <row r="47" spans="2:11" ht="18">
      <c r="B47" s="591" t="s">
        <v>3941</v>
      </c>
      <c r="C47" s="606"/>
      <c r="D47" s="606"/>
      <c r="E47" s="2255"/>
      <c r="F47" s="95"/>
      <c r="G47" s="25"/>
      <c r="H47" s="25"/>
      <c r="I47" s="606"/>
      <c r="J47" s="25"/>
    </row>
    <row r="48" spans="2:11" ht="6" customHeight="1" thickBot="1">
      <c r="B48" s="2290"/>
      <c r="C48" s="2257"/>
      <c r="D48" s="2257"/>
      <c r="E48" s="2258"/>
      <c r="F48" s="2272"/>
      <c r="G48" s="25"/>
      <c r="H48" s="25"/>
      <c r="I48" s="606"/>
      <c r="J48" s="25"/>
    </row>
    <row r="49" spans="2:11" ht="14.45">
      <c r="B49" s="4207" t="s">
        <v>3942</v>
      </c>
      <c r="C49" s="4418" t="s">
        <v>3943</v>
      </c>
      <c r="D49" s="4418"/>
      <c r="E49" s="4213" t="s">
        <v>1634</v>
      </c>
      <c r="F49" s="5169" t="s">
        <v>3870</v>
      </c>
      <c r="G49" s="2333"/>
      <c r="H49" s="567"/>
      <c r="I49" s="25"/>
      <c r="J49" s="25"/>
    </row>
    <row r="50" spans="2:11" ht="15" thickBot="1">
      <c r="B50" s="4209"/>
      <c r="C50" s="2273" t="s">
        <v>3856</v>
      </c>
      <c r="D50" s="2274" t="s">
        <v>3944</v>
      </c>
      <c r="E50" s="5119"/>
      <c r="F50" s="5170"/>
      <c r="G50" s="2333"/>
      <c r="H50" s="567"/>
      <c r="I50" s="25"/>
      <c r="J50" s="25"/>
    </row>
    <row r="51" spans="2:11" ht="14.45">
      <c r="B51" s="5147" t="s">
        <v>3945</v>
      </c>
      <c r="C51" s="2458" t="s">
        <v>3515</v>
      </c>
      <c r="D51" s="2459" t="s">
        <v>3520</v>
      </c>
      <c r="E51" s="2459">
        <v>96655231</v>
      </c>
      <c r="F51" s="2350" t="str">
        <f>+_xlfn.IFNA(VLOOKUP(E51,[2]Hoja1!$A:$C,3,FALSE),"Consultar")</f>
        <v>Consultar</v>
      </c>
      <c r="G51" s="2334"/>
      <c r="H51" s="2335"/>
      <c r="I51" s="25"/>
      <c r="J51" s="2320"/>
      <c r="K51" s="2460"/>
    </row>
    <row r="52" spans="2:11" ht="14.45">
      <c r="B52" s="5112"/>
      <c r="C52" s="101" t="s">
        <v>3515</v>
      </c>
      <c r="D52" s="152" t="s">
        <v>3516</v>
      </c>
      <c r="E52" s="152">
        <v>96655230</v>
      </c>
      <c r="F52" s="2350" t="str">
        <f>+_xlfn.IFNA(VLOOKUP(E52,[2]Hoja1!$A:$C,3,FALSE),"Consultar")</f>
        <v>Consultar</v>
      </c>
      <c r="G52" s="2334"/>
      <c r="H52" s="2335"/>
      <c r="I52" s="25"/>
      <c r="J52" s="2320"/>
      <c r="K52" s="2460"/>
    </row>
    <row r="53" spans="2:11" ht="14.45">
      <c r="B53" s="5112" t="s">
        <v>3946</v>
      </c>
      <c r="C53" s="101" t="s">
        <v>3515</v>
      </c>
      <c r="D53" s="152" t="s">
        <v>3520</v>
      </c>
      <c r="E53" s="152">
        <v>96655233</v>
      </c>
      <c r="F53" s="2350" t="str">
        <f>+_xlfn.IFNA(VLOOKUP(E53,[2]Hoja1!$A:$C,3,FALSE),"Consultar")</f>
        <v>Consultar</v>
      </c>
      <c r="G53" s="2461"/>
      <c r="H53" s="2335"/>
      <c r="I53" s="25"/>
      <c r="J53" s="2320"/>
      <c r="K53" s="2460"/>
    </row>
    <row r="54" spans="2:11" ht="15" thickBot="1">
      <c r="B54" s="5141"/>
      <c r="C54" s="694" t="s">
        <v>3515</v>
      </c>
      <c r="D54" s="2288" t="s">
        <v>3516</v>
      </c>
      <c r="E54" s="2288">
        <v>96655232</v>
      </c>
      <c r="F54" s="2114" t="str">
        <f>+_xlfn.IFNA(VLOOKUP(E54,[2]Hoja1!$A:$C,3,FALSE),"Consultar")</f>
        <v>Consultar</v>
      </c>
      <c r="G54" s="2334"/>
      <c r="H54" s="2335"/>
      <c r="I54" s="25"/>
      <c r="J54" s="2320"/>
      <c r="K54" s="2460"/>
    </row>
    <row r="55" spans="2:11" ht="14.45">
      <c r="B55" s="20"/>
      <c r="C55" s="611"/>
      <c r="D55" s="611"/>
      <c r="E55" s="2280"/>
      <c r="F55" s="2280"/>
      <c r="G55" s="2255"/>
      <c r="H55" s="2255"/>
      <c r="I55" s="2255"/>
      <c r="J55" s="25"/>
    </row>
    <row r="56" spans="2:11" ht="18">
      <c r="B56" s="591" t="s">
        <v>3947</v>
      </c>
      <c r="C56" s="25"/>
      <c r="D56" s="25"/>
      <c r="E56" s="25"/>
      <c r="F56" s="25"/>
      <c r="G56" s="25"/>
      <c r="H56" s="25"/>
      <c r="I56" s="25"/>
      <c r="J56" s="25"/>
    </row>
    <row r="57" spans="2:11" ht="14.45">
      <c r="B57" s="25" t="s">
        <v>3948</v>
      </c>
      <c r="C57" s="25"/>
      <c r="D57" s="25"/>
      <c r="E57" s="25"/>
      <c r="F57" s="25"/>
      <c r="G57" s="25"/>
      <c r="H57" s="25"/>
      <c r="I57" s="25"/>
      <c r="J57" s="25"/>
    </row>
    <row r="58" spans="2:11" ht="14.45">
      <c r="B58" s="25" t="s">
        <v>3949</v>
      </c>
      <c r="C58" s="25"/>
      <c r="D58" s="25"/>
      <c r="E58" s="25"/>
      <c r="F58" s="25"/>
      <c r="G58" s="25"/>
      <c r="H58" s="25"/>
      <c r="I58" s="25"/>
      <c r="J58" s="25"/>
    </row>
    <row r="59" spans="2:11" ht="8.25" customHeight="1" thickBot="1">
      <c r="B59" s="34"/>
      <c r="C59" s="34"/>
      <c r="D59" s="34"/>
      <c r="E59" s="34"/>
      <c r="F59" s="34"/>
      <c r="G59" s="34"/>
      <c r="H59" s="2257"/>
      <c r="I59" s="34"/>
      <c r="J59" s="943"/>
      <c r="K59" s="2293"/>
    </row>
    <row r="60" spans="2:11" ht="14.45">
      <c r="B60" s="4207" t="s">
        <v>3950</v>
      </c>
      <c r="C60" s="4418" t="s">
        <v>3951</v>
      </c>
      <c r="D60" s="4557" t="s">
        <v>3869</v>
      </c>
      <c r="E60" s="4557"/>
      <c r="F60" s="4557" t="s">
        <v>1831</v>
      </c>
      <c r="G60" s="4557"/>
      <c r="H60" s="4418" t="s">
        <v>1634</v>
      </c>
      <c r="I60" s="5169" t="s">
        <v>3870</v>
      </c>
      <c r="J60" s="2443"/>
      <c r="K60" s="2310"/>
    </row>
    <row r="61" spans="2:11" ht="14.45">
      <c r="B61" s="4208"/>
      <c r="C61" s="4419"/>
      <c r="D61" s="5239" t="s">
        <v>3856</v>
      </c>
      <c r="E61" s="5240"/>
      <c r="F61" s="146" t="s">
        <v>3952</v>
      </c>
      <c r="G61" s="146" t="s">
        <v>3953</v>
      </c>
      <c r="H61" s="4419"/>
      <c r="I61" s="5191"/>
      <c r="J61" s="2443"/>
      <c r="K61" s="2293"/>
    </row>
    <row r="62" spans="2:11" ht="14.45">
      <c r="B62" s="5128">
        <v>1500</v>
      </c>
      <c r="C62" s="5131" t="s">
        <v>3954</v>
      </c>
      <c r="D62" s="5233" t="s">
        <v>3524</v>
      </c>
      <c r="E62" s="5234"/>
      <c r="F62" s="5113" t="s">
        <v>3703</v>
      </c>
      <c r="G62" s="233" t="s">
        <v>3955</v>
      </c>
      <c r="H62" s="233">
        <v>99370957</v>
      </c>
      <c r="I62" s="2227">
        <f>+_xlfn.IFNA(VLOOKUP(H62,[2]Hoja1!$A:$C,3,FALSE),"Consultar")</f>
        <v>143</v>
      </c>
      <c r="J62" s="2461"/>
      <c r="K62" s="2462"/>
    </row>
    <row r="63" spans="2:11" ht="14.45">
      <c r="B63" s="5128"/>
      <c r="C63" s="5131"/>
      <c r="D63" s="5235" t="s">
        <v>3515</v>
      </c>
      <c r="E63" s="5236"/>
      <c r="F63" s="5113"/>
      <c r="G63" s="177" t="s">
        <v>3955</v>
      </c>
      <c r="H63" s="177">
        <v>99370958</v>
      </c>
      <c r="I63" s="2189">
        <f>+_xlfn.IFNA(VLOOKUP(H63,[2]Hoja1!$A:$C,3,FALSE),"Consultar")</f>
        <v>274</v>
      </c>
      <c r="J63" s="2461"/>
      <c r="K63" s="2462"/>
    </row>
    <row r="64" spans="2:11" ht="15" thickBot="1">
      <c r="B64" s="5129"/>
      <c r="C64" s="5132"/>
      <c r="D64" s="5237" t="s">
        <v>3529</v>
      </c>
      <c r="E64" s="5238"/>
      <c r="F64" s="5142"/>
      <c r="G64" s="2406" t="s">
        <v>3955</v>
      </c>
      <c r="H64" s="2408">
        <v>96295896</v>
      </c>
      <c r="I64" s="2387" t="str">
        <f>+_xlfn.IFNA(VLOOKUP(H64,[2]Hoja1!$A:$C,3,FALSE),"Consultar")</f>
        <v>Consultar</v>
      </c>
      <c r="J64" s="2463" t="s">
        <v>3864</v>
      </c>
      <c r="K64" s="2462"/>
    </row>
    <row r="65" spans="2:11" ht="14.45">
      <c r="B65" s="2464" t="s">
        <v>3867</v>
      </c>
      <c r="C65" s="611"/>
      <c r="D65" s="611"/>
      <c r="E65" s="2280"/>
      <c r="F65" s="2280"/>
      <c r="G65" s="2280"/>
      <c r="H65" s="2280"/>
      <c r="I65" s="2280"/>
      <c r="J65" s="2465"/>
      <c r="K65" s="2462"/>
    </row>
    <row r="66" spans="2:11" ht="18">
      <c r="B66" s="591" t="s">
        <v>3690</v>
      </c>
      <c r="C66" s="25"/>
      <c r="D66" s="25"/>
      <c r="E66" s="25"/>
      <c r="F66" s="25"/>
      <c r="G66" s="25"/>
      <c r="H66" s="25"/>
      <c r="I66" s="25"/>
      <c r="J66" s="943"/>
      <c r="K66" s="2293"/>
    </row>
    <row r="67" spans="2:11" ht="14.45">
      <c r="B67" s="25" t="s">
        <v>3956</v>
      </c>
      <c r="C67" s="25"/>
      <c r="D67" s="25"/>
      <c r="E67" s="25"/>
      <c r="F67" s="25"/>
      <c r="G67" s="25"/>
      <c r="H67" s="25"/>
      <c r="I67" s="25"/>
      <c r="J67" s="943"/>
      <c r="K67" s="2293"/>
    </row>
    <row r="68" spans="2:11" ht="14.45">
      <c r="B68" s="25" t="s">
        <v>3693</v>
      </c>
      <c r="C68" s="25"/>
      <c r="D68" s="25"/>
      <c r="E68" s="25"/>
      <c r="F68" s="25"/>
      <c r="G68" s="25"/>
      <c r="H68" s="25"/>
      <c r="I68" s="25"/>
      <c r="J68" s="2308"/>
      <c r="K68" s="2322"/>
    </row>
    <row r="69" spans="2:11" ht="9" customHeight="1" thickBot="1">
      <c r="B69" s="34"/>
      <c r="C69" s="34"/>
      <c r="D69" s="34"/>
      <c r="E69" s="34"/>
      <c r="F69" s="34"/>
      <c r="G69" s="34"/>
      <c r="H69" s="2257"/>
      <c r="I69" s="34"/>
      <c r="J69" s="2308"/>
      <c r="K69" s="2252"/>
    </row>
    <row r="70" spans="2:11" ht="14.45">
      <c r="B70" s="4207" t="s">
        <v>3950</v>
      </c>
      <c r="C70" s="4418" t="s">
        <v>3951</v>
      </c>
      <c r="D70" s="4557" t="s">
        <v>3869</v>
      </c>
      <c r="E70" s="4557"/>
      <c r="F70" s="4557" t="s">
        <v>1831</v>
      </c>
      <c r="G70" s="4557"/>
      <c r="H70" s="4418" t="s">
        <v>1634</v>
      </c>
      <c r="I70" s="5169" t="s">
        <v>3870</v>
      </c>
      <c r="J70" s="2466"/>
      <c r="K70" s="2467"/>
    </row>
    <row r="71" spans="2:11" ht="15" thickBot="1">
      <c r="B71" s="4209"/>
      <c r="C71" s="4419"/>
      <c r="D71" s="2273" t="s">
        <v>3856</v>
      </c>
      <c r="E71" s="2273" t="s">
        <v>3957</v>
      </c>
      <c r="F71" s="146" t="s">
        <v>3952</v>
      </c>
      <c r="G71" s="146" t="s">
        <v>3953</v>
      </c>
      <c r="H71" s="4437"/>
      <c r="I71" s="5170"/>
      <c r="J71" s="2466"/>
      <c r="K71" s="2322"/>
    </row>
    <row r="72" spans="2:11" ht="14.45">
      <c r="B72" s="5128">
        <v>1500</v>
      </c>
      <c r="C72" s="5131" t="s">
        <v>3954</v>
      </c>
      <c r="D72" s="177" t="s">
        <v>3515</v>
      </c>
      <c r="E72" s="177" t="s">
        <v>3958</v>
      </c>
      <c r="F72" s="5113" t="s">
        <v>3703</v>
      </c>
      <c r="G72" s="177" t="s">
        <v>3955</v>
      </c>
      <c r="H72" s="177">
        <v>99367200</v>
      </c>
      <c r="I72" s="2189">
        <f>+_xlfn.IFNA(VLOOKUP(H72,[2]Hoja1!$A:$C,3,FALSE),"Consultar")</f>
        <v>882</v>
      </c>
      <c r="J72" s="2468"/>
      <c r="K72" s="2467"/>
    </row>
    <row r="73" spans="2:11" ht="14.45">
      <c r="B73" s="5128"/>
      <c r="C73" s="5131"/>
      <c r="D73" s="233" t="s">
        <v>3701</v>
      </c>
      <c r="E73" s="233" t="s">
        <v>3958</v>
      </c>
      <c r="F73" s="5113"/>
      <c r="G73" s="233" t="s">
        <v>3955</v>
      </c>
      <c r="H73" s="233">
        <v>99367198</v>
      </c>
      <c r="I73" s="2227">
        <f>+_xlfn.IFNA(VLOOKUP(H73,[2]Hoja1!$A:$C,3,FALSE),"Consultar")</f>
        <v>629</v>
      </c>
      <c r="J73" s="2468"/>
      <c r="K73" s="2467"/>
    </row>
    <row r="74" spans="2:11" ht="14.45">
      <c r="B74" s="5128"/>
      <c r="C74" s="5131"/>
      <c r="D74" s="2469" t="s">
        <v>3529</v>
      </c>
      <c r="E74" s="2469" t="s">
        <v>3525</v>
      </c>
      <c r="F74" s="5113"/>
      <c r="G74" s="2469" t="s">
        <v>3955</v>
      </c>
      <c r="H74" s="2469">
        <v>99367203</v>
      </c>
      <c r="I74" s="2383">
        <f>+_xlfn.IFNA(VLOOKUP(H74,[2]Hoja1!$A:$C,3,FALSE),"Consultar")</f>
        <v>3629</v>
      </c>
      <c r="J74" s="2379" t="s">
        <v>3864</v>
      </c>
      <c r="K74" s="2467"/>
    </row>
    <row r="75" spans="2:11" ht="15" thickBot="1">
      <c r="B75" s="5129"/>
      <c r="C75" s="5132"/>
      <c r="D75" s="186" t="s">
        <v>3588</v>
      </c>
      <c r="E75" s="186" t="s">
        <v>3959</v>
      </c>
      <c r="F75" s="5142"/>
      <c r="G75" s="186" t="s">
        <v>3960</v>
      </c>
      <c r="H75" s="186">
        <v>99367204</v>
      </c>
      <c r="I75" s="3068">
        <f>+_xlfn.IFNA(VLOOKUP(H75,[2]Hoja1!$A:$C,3,FALSE),"Consultar")</f>
        <v>1412</v>
      </c>
      <c r="J75" s="2468"/>
      <c r="K75" s="2467"/>
    </row>
    <row r="76" spans="2:11" ht="14.45">
      <c r="B76" s="2389" t="s">
        <v>3867</v>
      </c>
      <c r="C76" s="2289"/>
      <c r="D76" s="2289"/>
      <c r="E76" s="2289"/>
      <c r="F76" s="2289"/>
      <c r="G76" s="2289"/>
      <c r="H76" s="2289"/>
      <c r="I76" s="2470"/>
      <c r="J76" s="2310"/>
      <c r="K76" s="2467"/>
    </row>
    <row r="77" spans="2:11" ht="14.45">
      <c r="B77" s="25"/>
      <c r="C77" s="606"/>
      <c r="D77" s="606"/>
      <c r="E77" s="606"/>
      <c r="F77" s="25"/>
      <c r="G77" s="25"/>
      <c r="H77" s="25"/>
      <c r="I77" s="606"/>
      <c r="J77" s="25"/>
    </row>
    <row r="78" spans="2:11">
      <c r="B78" s="2471"/>
    </row>
    <row r="79" spans="2:11">
      <c r="B79" s="48"/>
    </row>
    <row r="82" spans="5:6" s="46" customFormat="1">
      <c r="E82" s="2346"/>
      <c r="F82" s="2256"/>
    </row>
    <row r="83" spans="5:6" s="46" customFormat="1">
      <c r="E83" s="2346"/>
      <c r="F83" s="2256"/>
    </row>
    <row r="84" spans="5:6" s="46" customFormat="1">
      <c r="E84" s="2346"/>
      <c r="F84" s="2256"/>
    </row>
    <row r="85" spans="5:6" s="46" customFormat="1">
      <c r="E85" s="2346"/>
      <c r="F85" s="2256"/>
    </row>
    <row r="86" spans="5:6" s="46" customFormat="1">
      <c r="E86" s="2346"/>
      <c r="F86" s="2256"/>
    </row>
    <row r="87" spans="5:6" s="46" customFormat="1">
      <c r="E87" s="2346"/>
      <c r="F87" s="2256"/>
    </row>
    <row r="88" spans="5:6" s="46" customFormat="1">
      <c r="E88" s="2346"/>
      <c r="F88" s="2256"/>
    </row>
    <row r="89" spans="5:6" s="46" customFormat="1">
      <c r="E89" s="2346"/>
      <c r="F89" s="2256"/>
    </row>
    <row r="90" spans="5:6" s="46" customFormat="1">
      <c r="E90" s="2346"/>
      <c r="F90" s="2256"/>
    </row>
    <row r="91" spans="5:6" s="46" customFormat="1">
      <c r="E91" s="2346"/>
      <c r="F91" s="2256"/>
    </row>
  </sheetData>
  <mergeCells count="48">
    <mergeCell ref="J8:K8"/>
    <mergeCell ref="J10:J12"/>
    <mergeCell ref="K10:K12"/>
    <mergeCell ref="B31:B32"/>
    <mergeCell ref="C31:C32"/>
    <mergeCell ref="D31:D32"/>
    <mergeCell ref="B8:B9"/>
    <mergeCell ref="C8:C9"/>
    <mergeCell ref="D8:D9"/>
    <mergeCell ref="B18:B20"/>
    <mergeCell ref="C18:E19"/>
    <mergeCell ref="F18:G19"/>
    <mergeCell ref="H18:H20"/>
    <mergeCell ref="I18:I20"/>
    <mergeCell ref="B36:C36"/>
    <mergeCell ref="D36:D37"/>
    <mergeCell ref="E36:E37"/>
    <mergeCell ref="F36:F37"/>
    <mergeCell ref="B43:B44"/>
    <mergeCell ref="C43:C44"/>
    <mergeCell ref="I60:I61"/>
    <mergeCell ref="D61:E61"/>
    <mergeCell ref="B49:B50"/>
    <mergeCell ref="C49:D49"/>
    <mergeCell ref="E49:E50"/>
    <mergeCell ref="F49:F50"/>
    <mergeCell ref="B51:B52"/>
    <mergeCell ref="B53:B54"/>
    <mergeCell ref="B60:B61"/>
    <mergeCell ref="C60:C61"/>
    <mergeCell ref="D60:E60"/>
    <mergeCell ref="F60:G60"/>
    <mergeCell ref="H60:H61"/>
    <mergeCell ref="H70:H71"/>
    <mergeCell ref="I70:I71"/>
    <mergeCell ref="B62:B64"/>
    <mergeCell ref="C62:C64"/>
    <mergeCell ref="D62:E62"/>
    <mergeCell ref="F62:F64"/>
    <mergeCell ref="D63:E63"/>
    <mergeCell ref="D64:E64"/>
    <mergeCell ref="B72:B75"/>
    <mergeCell ref="C72:C75"/>
    <mergeCell ref="F72:F75"/>
    <mergeCell ref="B70:B71"/>
    <mergeCell ref="C70:C71"/>
    <mergeCell ref="D70:E70"/>
    <mergeCell ref="F70:G70"/>
  </mergeCells>
  <hyperlinks>
    <hyperlink ref="F1" location="Indice!A1" display="Volver al Índice" xr:uid="{D0CD7D02-FE10-4126-82B0-0CEC1E812C45}"/>
  </hyperlinks>
  <pageMargins left="0.7" right="0.7" top="0.75" bottom="0.75" header="0.3" footer="0.3"/>
  <pageSetup paperSize="9" orientation="portrait" horizontalDpi="300" verticalDpi="300" r:id="rId1"/>
  <customProperties>
    <customPr name="_pios_id" r:id="rId2"/>
  </customProperties>
  <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E3E70-797D-4DA4-A0D8-CEB44CBA9152}">
  <dimension ref="A1:L59"/>
  <sheetViews>
    <sheetView showGridLines="0" zoomScale="130" zoomScaleNormal="130" workbookViewId="0"/>
  </sheetViews>
  <sheetFormatPr defaultColWidth="11.42578125" defaultRowHeight="13.15"/>
  <cols>
    <col min="1" max="1" width="7.7109375" style="130" customWidth="1"/>
    <col min="2" max="2" width="13.42578125" style="130" customWidth="1"/>
    <col min="3" max="3" width="23.42578125" style="130" customWidth="1"/>
    <col min="4" max="4" width="13.42578125" style="130" customWidth="1"/>
    <col min="5" max="5" width="11.42578125" style="130"/>
    <col min="6" max="6" width="14" style="130" bestFit="1" customWidth="1"/>
    <col min="7" max="7" width="9.42578125" style="130" customWidth="1"/>
    <col min="8" max="8" width="14.42578125" style="130" customWidth="1"/>
    <col min="9" max="9" width="19.5703125" style="130" customWidth="1"/>
    <col min="10" max="10" width="16" style="130" bestFit="1" customWidth="1"/>
    <col min="11" max="16384" width="11.42578125" style="130"/>
  </cols>
  <sheetData>
    <row r="1" spans="1:11" ht="28.5" customHeight="1">
      <c r="B1" s="52" t="s">
        <v>3961</v>
      </c>
      <c r="C1" s="2472"/>
      <c r="D1" s="2473"/>
      <c r="E1" s="2472"/>
      <c r="F1" s="2472"/>
      <c r="G1" s="2472"/>
      <c r="H1" s="158" t="s">
        <v>251</v>
      </c>
      <c r="I1" s="2472"/>
    </row>
    <row r="2" spans="1:11" ht="28.5" customHeight="1">
      <c r="B2" s="52"/>
      <c r="C2" s="2472"/>
      <c r="D2" s="2473"/>
      <c r="E2" s="2472"/>
      <c r="F2" s="2472"/>
      <c r="G2" s="2472"/>
      <c r="H2" s="3251"/>
      <c r="I2" s="2472"/>
    </row>
    <row r="3" spans="1:11" ht="24" customHeight="1">
      <c r="B3" s="196" t="s">
        <v>3962</v>
      </c>
      <c r="C3" s="2474"/>
      <c r="D3" s="2474"/>
      <c r="E3" s="2474"/>
      <c r="F3" s="2474"/>
      <c r="G3" s="2474"/>
      <c r="H3" s="183"/>
      <c r="I3" s="183"/>
    </row>
    <row r="4" spans="1:11" ht="22.5" customHeight="1">
      <c r="B4" s="591" t="s">
        <v>253</v>
      </c>
      <c r="F4" s="2475"/>
    </row>
    <row r="5" spans="1:11" ht="15.75" customHeight="1">
      <c r="B5" s="25" t="s">
        <v>3963</v>
      </c>
      <c r="F5" s="2476"/>
    </row>
    <row r="6" spans="1:11" ht="15" customHeight="1">
      <c r="B6" s="25" t="s">
        <v>3964</v>
      </c>
    </row>
    <row r="7" spans="1:11" ht="15" customHeight="1">
      <c r="B7" s="25" t="s">
        <v>3965</v>
      </c>
    </row>
    <row r="8" spans="1:11" ht="15" customHeight="1">
      <c r="B8" s="25" t="s">
        <v>3966</v>
      </c>
      <c r="H8" s="2476"/>
    </row>
    <row r="9" spans="1:11" ht="15" customHeight="1">
      <c r="B9" s="25" t="s">
        <v>3967</v>
      </c>
      <c r="H9" s="2476"/>
    </row>
    <row r="10" spans="1:11" ht="15" customHeight="1">
      <c r="B10" s="27" t="s">
        <v>3968</v>
      </c>
      <c r="D10" s="684"/>
      <c r="E10" s="684"/>
      <c r="F10" s="684"/>
      <c r="H10" s="2477"/>
    </row>
    <row r="11" spans="1:11" s="2476" customFormat="1" ht="11.45">
      <c r="C11" s="683"/>
      <c r="D11" s="2477"/>
      <c r="E11" s="2477"/>
      <c r="F11" s="2477"/>
      <c r="H11" s="2477"/>
      <c r="K11" s="2478"/>
    </row>
    <row r="12" spans="1:11" s="2476" customFormat="1" ht="14.45">
      <c r="B12" s="2479" t="s">
        <v>3969</v>
      </c>
      <c r="C12" s="2477"/>
      <c r="D12" s="2477"/>
      <c r="E12" s="2477"/>
      <c r="F12" s="2477"/>
      <c r="H12" s="2477"/>
    </row>
    <row r="13" spans="1:11" s="2476" customFormat="1" ht="14.45">
      <c r="B13" s="2479" t="s">
        <v>3970</v>
      </c>
      <c r="C13" s="2477"/>
      <c r="D13" s="2477"/>
      <c r="E13" s="2477"/>
      <c r="F13" s="2477"/>
      <c r="H13" s="2477"/>
    </row>
    <row r="14" spans="1:11" s="2476" customFormat="1" ht="9.75" customHeight="1" thickBot="1">
      <c r="C14" s="2477"/>
      <c r="D14" s="2477"/>
      <c r="E14" s="2477"/>
      <c r="F14" s="2477"/>
      <c r="G14" s="2477"/>
      <c r="H14" s="2477"/>
    </row>
    <row r="15" spans="1:11" ht="14.45">
      <c r="A15" s="142"/>
      <c r="B15" s="4553" t="s">
        <v>1101</v>
      </c>
      <c r="C15" s="4213" t="s">
        <v>320</v>
      </c>
      <c r="D15" s="4213" t="s">
        <v>3971</v>
      </c>
      <c r="E15" s="4213" t="s">
        <v>3972</v>
      </c>
      <c r="F15" s="4213" t="s">
        <v>3511</v>
      </c>
      <c r="G15" s="5114" t="s">
        <v>3973</v>
      </c>
      <c r="H15" s="834" t="s">
        <v>3974</v>
      </c>
      <c r="I15" s="571" t="s">
        <v>3975</v>
      </c>
      <c r="J15" s="2480"/>
    </row>
    <row r="16" spans="1:11" ht="26.25" customHeight="1">
      <c r="A16" s="142"/>
      <c r="B16" s="4592"/>
      <c r="C16" s="4214"/>
      <c r="D16" s="4214"/>
      <c r="E16" s="4214"/>
      <c r="F16" s="4214"/>
      <c r="G16" s="5154"/>
      <c r="H16" s="4419" t="s">
        <v>3976</v>
      </c>
      <c r="I16" s="1177" t="s">
        <v>3977</v>
      </c>
      <c r="J16" s="2480"/>
    </row>
    <row r="17" spans="1:12" ht="20.25" customHeight="1" thickBot="1">
      <c r="A17" s="142"/>
      <c r="B17" s="4554"/>
      <c r="C17" s="4423"/>
      <c r="D17" s="4423"/>
      <c r="E17" s="4423"/>
      <c r="F17" s="4423"/>
      <c r="G17" s="5115"/>
      <c r="H17" s="4437"/>
      <c r="I17" s="2481" t="s">
        <v>3978</v>
      </c>
      <c r="J17" s="2480"/>
    </row>
    <row r="18" spans="1:12" ht="15" thickBot="1">
      <c r="A18" s="142"/>
      <c r="B18" s="252">
        <v>96281376</v>
      </c>
      <c r="C18" s="255" t="s">
        <v>3979</v>
      </c>
      <c r="D18" s="253" t="s">
        <v>3980</v>
      </c>
      <c r="E18" s="253" t="s">
        <v>3981</v>
      </c>
      <c r="F18" s="5174" t="s">
        <v>3982</v>
      </c>
      <c r="G18" s="3503">
        <f>+_xlfn.IFNA(VLOOKUP(B18,[2]Hoja1!$A:$C,3,FALSE),"Consultar")</f>
        <v>172</v>
      </c>
      <c r="H18" s="3504" t="s">
        <v>3983</v>
      </c>
      <c r="I18" s="3500">
        <v>17000</v>
      </c>
      <c r="J18" s="1251"/>
      <c r="L18" s="150"/>
    </row>
    <row r="19" spans="1:12" ht="15" thickBot="1">
      <c r="A19" s="142"/>
      <c r="B19" s="168">
        <v>96281424</v>
      </c>
      <c r="C19" s="259" t="s">
        <v>3984</v>
      </c>
      <c r="D19" s="177" t="s">
        <v>3980</v>
      </c>
      <c r="E19" s="177" t="s">
        <v>3981</v>
      </c>
      <c r="F19" s="5148"/>
      <c r="G19" s="3503">
        <f>+_xlfn.IFNA(VLOOKUP(B19,[2]Hoja1!$A:$C,3,FALSE),"Consultar")</f>
        <v>204</v>
      </c>
      <c r="H19" s="227" t="s">
        <v>3985</v>
      </c>
      <c r="I19" s="2189">
        <v>18000</v>
      </c>
      <c r="J19" s="1251"/>
      <c r="L19" s="150"/>
    </row>
    <row r="20" spans="1:12" ht="15" thickBot="1">
      <c r="A20" s="142"/>
      <c r="B20" s="168">
        <v>98494729</v>
      </c>
      <c r="C20" s="259" t="s">
        <v>3986</v>
      </c>
      <c r="D20" s="177" t="s">
        <v>3980</v>
      </c>
      <c r="E20" s="177" t="s">
        <v>3987</v>
      </c>
      <c r="F20" s="5148"/>
      <c r="G20" s="3503">
        <f>+_xlfn.IFNA(VLOOKUP(B20,[2]Hoja1!$A:$C,3,FALSE),"Consultar")</f>
        <v>205</v>
      </c>
      <c r="H20" s="227" t="s">
        <v>3988</v>
      </c>
      <c r="I20" s="2189">
        <v>20000</v>
      </c>
      <c r="J20" s="1251"/>
      <c r="L20" s="150"/>
    </row>
    <row r="21" spans="1:12" ht="15" thickBot="1">
      <c r="A21" s="142"/>
      <c r="B21" s="2483">
        <v>98494727</v>
      </c>
      <c r="C21" s="259" t="s">
        <v>3989</v>
      </c>
      <c r="D21" s="177" t="s">
        <v>3980</v>
      </c>
      <c r="E21" s="177" t="s">
        <v>3987</v>
      </c>
      <c r="F21" s="5148"/>
      <c r="G21" s="3503">
        <f>+_xlfn.IFNA(VLOOKUP(B21,[2]Hoja1!$A:$C,3,FALSE),"Consultar")</f>
        <v>415</v>
      </c>
      <c r="H21" s="227" t="s">
        <v>3990</v>
      </c>
      <c r="I21" s="2189">
        <v>43000</v>
      </c>
      <c r="J21" s="1251"/>
      <c r="L21" s="150"/>
    </row>
    <row r="22" spans="1:12" ht="15" thickBot="1">
      <c r="A22" s="142"/>
      <c r="B22" s="2487">
        <v>98494705</v>
      </c>
      <c r="C22" s="2488" t="s">
        <v>3991</v>
      </c>
      <c r="D22" s="3506" t="s">
        <v>3980</v>
      </c>
      <c r="E22" s="3506" t="s">
        <v>3987</v>
      </c>
      <c r="F22" s="3506" t="s">
        <v>330</v>
      </c>
      <c r="G22" s="3503">
        <f>+_xlfn.IFNA(VLOOKUP(B22,[2]Hoja1!$A:$C,3,FALSE),"Consultar")</f>
        <v>518</v>
      </c>
      <c r="H22" s="3507" t="s">
        <v>3992</v>
      </c>
      <c r="I22" s="3508">
        <v>60000</v>
      </c>
      <c r="J22" s="1251"/>
      <c r="L22" s="150"/>
    </row>
    <row r="23" spans="1:12" ht="15" customHeight="1">
      <c r="B23" s="20"/>
      <c r="C23" s="20"/>
      <c r="D23" s="611"/>
      <c r="E23" s="611"/>
      <c r="F23" s="611"/>
      <c r="G23" s="611"/>
      <c r="H23" s="2484"/>
      <c r="I23" s="2269"/>
    </row>
    <row r="24" spans="1:12" ht="21">
      <c r="B24" s="613" t="s">
        <v>3993</v>
      </c>
      <c r="C24" s="25"/>
      <c r="D24" s="606"/>
      <c r="E24" s="25"/>
      <c r="F24" s="606"/>
      <c r="G24" s="606"/>
      <c r="H24" s="2485"/>
      <c r="I24" s="25"/>
    </row>
    <row r="25" spans="1:12" ht="2.25" customHeight="1">
      <c r="B25" s="25"/>
      <c r="C25" s="25"/>
      <c r="D25" s="606"/>
      <c r="E25" s="606"/>
      <c r="F25" s="606"/>
      <c r="G25" s="606"/>
      <c r="H25" s="2485"/>
      <c r="I25" s="612"/>
    </row>
    <row r="26" spans="1:12" ht="3.75" customHeight="1" thickBot="1">
      <c r="B26" s="34"/>
      <c r="C26" s="34"/>
      <c r="D26" s="2257"/>
      <c r="E26" s="2257"/>
      <c r="F26" s="2257"/>
      <c r="G26" s="2257"/>
      <c r="H26" s="2486"/>
      <c r="I26" s="2303"/>
    </row>
    <row r="27" spans="1:12" ht="14.45">
      <c r="A27" s="142"/>
      <c r="B27" s="4553" t="s">
        <v>1101</v>
      </c>
      <c r="C27" s="4213" t="s">
        <v>320</v>
      </c>
      <c r="D27" s="4213" t="s">
        <v>3971</v>
      </c>
      <c r="E27" s="4213" t="s">
        <v>3972</v>
      </c>
      <c r="F27" s="4213" t="s">
        <v>3511</v>
      </c>
      <c r="G27" s="5114" t="s">
        <v>3973</v>
      </c>
      <c r="H27" s="834" t="s">
        <v>3974</v>
      </c>
      <c r="I27" s="571" t="s">
        <v>3975</v>
      </c>
      <c r="J27" s="2480"/>
    </row>
    <row r="28" spans="1:12" ht="12.75" customHeight="1">
      <c r="A28" s="142"/>
      <c r="B28" s="4592"/>
      <c r="C28" s="4214"/>
      <c r="D28" s="4214"/>
      <c r="E28" s="4214"/>
      <c r="F28" s="4214"/>
      <c r="G28" s="5154"/>
      <c r="H28" s="4419" t="s">
        <v>3976</v>
      </c>
      <c r="I28" s="1177" t="s">
        <v>3977</v>
      </c>
      <c r="J28" s="2480"/>
    </row>
    <row r="29" spans="1:12" ht="24" customHeight="1" thickBot="1">
      <c r="A29" s="142"/>
      <c r="B29" s="4554"/>
      <c r="C29" s="4423"/>
      <c r="D29" s="4423"/>
      <c r="E29" s="4423"/>
      <c r="F29" s="4423"/>
      <c r="G29" s="5115"/>
      <c r="H29" s="4437"/>
      <c r="I29" s="2481" t="s">
        <v>3978</v>
      </c>
      <c r="J29" s="2480"/>
    </row>
    <row r="30" spans="1:12" ht="12.75" customHeight="1" thickBot="1">
      <c r="A30" s="142"/>
      <c r="B30" s="3452">
        <v>95906448</v>
      </c>
      <c r="C30" s="3076" t="s">
        <v>3994</v>
      </c>
      <c r="D30" s="2622" t="s">
        <v>3980</v>
      </c>
      <c r="E30" s="2622" t="s">
        <v>3987</v>
      </c>
      <c r="F30" s="2622" t="s">
        <v>330</v>
      </c>
      <c r="G30" s="3509">
        <f>+_xlfn.IFNA(VLOOKUP(B30,[2]Hoja1!$A:$C,3,FALSE),"Consultar")</f>
        <v>887</v>
      </c>
      <c r="H30" s="3510" t="s">
        <v>3992</v>
      </c>
      <c r="I30" s="3511">
        <v>60000</v>
      </c>
      <c r="J30" s="1251"/>
      <c r="L30" s="150"/>
    </row>
    <row r="31" spans="1:12" ht="15" thickBot="1">
      <c r="A31" s="142"/>
      <c r="B31" s="2487">
        <v>95906472</v>
      </c>
      <c r="C31" s="2488" t="s">
        <v>3995</v>
      </c>
      <c r="D31" s="2489" t="s">
        <v>3996</v>
      </c>
      <c r="E31" s="2489" t="s">
        <v>3997</v>
      </c>
      <c r="F31" s="2489" t="s">
        <v>517</v>
      </c>
      <c r="G31" s="3509">
        <f>+_xlfn.IFNA(VLOOKUP(B31,[2]Hoja1!$A:$C,3,FALSE),"Consultar")</f>
        <v>457</v>
      </c>
      <c r="H31" s="2490" t="s">
        <v>3998</v>
      </c>
      <c r="I31" s="2491">
        <v>20000</v>
      </c>
      <c r="J31" s="1251"/>
      <c r="L31" s="150"/>
    </row>
    <row r="32" spans="1:12" ht="14.45" hidden="1">
      <c r="B32" s="20"/>
      <c r="C32" s="20"/>
      <c r="D32" s="611"/>
      <c r="E32" s="611"/>
      <c r="F32" s="20"/>
      <c r="G32" s="3509" t="e">
        <v>#N/A</v>
      </c>
      <c r="H32" s="2280"/>
      <c r="I32" s="2484"/>
    </row>
    <row r="33" spans="1:11" ht="14.45">
      <c r="B33" s="25"/>
      <c r="C33" s="25"/>
      <c r="D33" s="25"/>
      <c r="E33" s="25"/>
      <c r="F33" s="25"/>
      <c r="G33" s="25"/>
      <c r="H33" s="2255"/>
      <c r="I33" s="612"/>
    </row>
    <row r="34" spans="1:11" ht="14.45">
      <c r="B34" s="25"/>
      <c r="C34" s="25"/>
      <c r="D34" s="25"/>
      <c r="E34" s="25"/>
      <c r="F34" s="25"/>
      <c r="G34" s="25"/>
      <c r="H34" s="2255"/>
      <c r="I34" s="612"/>
    </row>
    <row r="35" spans="1:11" ht="14.45">
      <c r="B35" s="25"/>
      <c r="C35" s="25"/>
      <c r="D35" s="25"/>
      <c r="E35" s="25"/>
      <c r="F35" s="25"/>
      <c r="G35" s="25"/>
      <c r="H35" s="2255"/>
      <c r="I35" s="612"/>
    </row>
    <row r="36" spans="1:11" s="2476" customFormat="1" ht="14.45">
      <c r="B36" s="25"/>
      <c r="C36" s="25"/>
      <c r="D36" s="25"/>
      <c r="E36" s="25"/>
      <c r="F36" s="25"/>
      <c r="G36" s="25"/>
      <c r="H36" s="2255"/>
      <c r="I36" s="612"/>
    </row>
    <row r="37" spans="1:11" s="2476" customFormat="1" ht="14.45">
      <c r="B37" s="25"/>
      <c r="C37" s="25"/>
      <c r="D37" s="25"/>
      <c r="E37" s="25"/>
      <c r="F37" s="25"/>
      <c r="G37" s="25"/>
      <c r="H37" s="2255"/>
      <c r="I37" s="612"/>
    </row>
    <row r="38" spans="1:11" s="2476" customFormat="1" ht="14.45">
      <c r="B38" s="25"/>
      <c r="C38" s="25"/>
      <c r="D38" s="25"/>
      <c r="E38" s="25"/>
      <c r="F38" s="25"/>
      <c r="G38" s="25"/>
      <c r="H38" s="2255"/>
      <c r="I38" s="612"/>
    </row>
    <row r="39" spans="1:11" s="2476" customFormat="1" ht="14.45">
      <c r="B39" s="25"/>
      <c r="C39" s="25"/>
      <c r="D39" s="25"/>
      <c r="E39" s="25"/>
      <c r="F39" s="25"/>
      <c r="G39" s="25"/>
      <c r="H39" s="2255"/>
      <c r="I39" s="25"/>
    </row>
    <row r="40" spans="1:11" s="2476" customFormat="1" ht="14.45">
      <c r="B40" s="25"/>
      <c r="C40" s="25"/>
      <c r="D40" s="25"/>
      <c r="E40" s="25"/>
      <c r="F40" s="25"/>
      <c r="G40" s="25"/>
      <c r="H40" s="2255"/>
      <c r="I40" s="612"/>
    </row>
    <row r="41" spans="1:11" s="2476" customFormat="1" ht="14.45">
      <c r="B41" s="25"/>
      <c r="C41" s="25"/>
      <c r="D41" s="25"/>
      <c r="E41" s="25"/>
      <c r="F41" s="25"/>
      <c r="G41" s="25"/>
      <c r="H41" s="2255"/>
      <c r="I41" s="612"/>
    </row>
    <row r="42" spans="1:11" s="2476" customFormat="1" ht="14.45">
      <c r="B42" s="25"/>
      <c r="C42" s="25"/>
      <c r="D42" s="25"/>
      <c r="E42" s="25"/>
      <c r="F42" s="25"/>
      <c r="G42" s="25"/>
      <c r="H42" s="2255"/>
      <c r="I42" s="612"/>
    </row>
    <row r="43" spans="1:11" ht="14.45">
      <c r="B43" s="25"/>
      <c r="C43" s="2493"/>
      <c r="D43" s="25"/>
      <c r="E43" s="25"/>
      <c r="F43" s="25"/>
      <c r="G43" s="25"/>
      <c r="H43" s="25"/>
      <c r="I43" s="592"/>
    </row>
    <row r="44" spans="1:11" ht="14.45">
      <c r="B44" s="25"/>
      <c r="C44" s="25"/>
      <c r="D44" s="25"/>
      <c r="E44" s="25"/>
      <c r="F44" s="25"/>
      <c r="G44" s="25"/>
      <c r="H44" s="25"/>
      <c r="I44" s="25"/>
      <c r="K44" s="768"/>
    </row>
    <row r="45" spans="1:11" ht="15" thickBot="1">
      <c r="B45" s="34"/>
      <c r="C45" s="34"/>
      <c r="D45" s="34"/>
      <c r="E45" s="34"/>
      <c r="F45" s="34"/>
      <c r="G45" s="25"/>
      <c r="H45" s="25"/>
      <c r="I45" s="25"/>
    </row>
    <row r="46" spans="1:11" ht="14.45">
      <c r="A46" s="142"/>
      <c r="B46" s="4553" t="s">
        <v>1101</v>
      </c>
      <c r="C46" s="4213" t="s">
        <v>320</v>
      </c>
      <c r="D46" s="4213" t="s">
        <v>3696</v>
      </c>
      <c r="E46" s="4213" t="s">
        <v>3999</v>
      </c>
      <c r="F46" s="5244" t="s">
        <v>4000</v>
      </c>
      <c r="G46" s="35"/>
      <c r="H46" s="25"/>
      <c r="I46" s="25"/>
    </row>
    <row r="47" spans="1:11" ht="14.45">
      <c r="A47" s="142"/>
      <c r="B47" s="4592"/>
      <c r="C47" s="4214"/>
      <c r="D47" s="4214"/>
      <c r="E47" s="4214"/>
      <c r="F47" s="5245"/>
      <c r="G47" s="35"/>
      <c r="H47" s="25"/>
      <c r="I47" s="25"/>
    </row>
    <row r="48" spans="1:11" ht="15" thickBot="1">
      <c r="A48" s="142"/>
      <c r="B48" s="4554"/>
      <c r="C48" s="4423"/>
      <c r="D48" s="4423"/>
      <c r="E48" s="4423"/>
      <c r="F48" s="5246"/>
      <c r="G48" s="35"/>
      <c r="H48" s="25"/>
      <c r="I48" s="25"/>
    </row>
    <row r="49" spans="1:10" ht="14.45">
      <c r="A49" s="142"/>
      <c r="B49" s="168">
        <v>99888844</v>
      </c>
      <c r="C49" s="1599" t="s">
        <v>4001</v>
      </c>
      <c r="D49" s="5174" t="s">
        <v>4002</v>
      </c>
      <c r="E49" s="1600" t="s">
        <v>4003</v>
      </c>
      <c r="F49" s="2494">
        <f>+_xlfn.IFNA(VLOOKUP(B49,[2]Hoja1!$A:$C,3,FALSE),"Consultar")</f>
        <v>20</v>
      </c>
      <c r="G49" s="2495"/>
      <c r="H49" s="25"/>
      <c r="I49" s="95"/>
    </row>
    <row r="50" spans="1:10" ht="14.45">
      <c r="A50" s="142"/>
      <c r="B50" s="168">
        <v>99672022</v>
      </c>
      <c r="C50" s="259" t="s">
        <v>4004</v>
      </c>
      <c r="D50" s="5148"/>
      <c r="E50" s="177" t="s">
        <v>1414</v>
      </c>
      <c r="F50" s="2494">
        <f>+_xlfn.IFNA(VLOOKUP(B50,[2]Hoja1!$A:$C,3,FALSE),"Consultar")</f>
        <v>17</v>
      </c>
      <c r="G50" s="2495"/>
      <c r="H50" s="25"/>
      <c r="I50" s="95"/>
    </row>
    <row r="51" spans="1:10" ht="14.45">
      <c r="A51" s="142"/>
      <c r="B51" s="168">
        <v>99888849</v>
      </c>
      <c r="C51" s="259" t="s">
        <v>4001</v>
      </c>
      <c r="D51" s="5148"/>
      <c r="E51" s="177" t="s">
        <v>270</v>
      </c>
      <c r="F51" s="2494">
        <f>+_xlfn.IFNA(VLOOKUP(B51,[2]Hoja1!$A:$C,3,FALSE),"Consultar")</f>
        <v>28</v>
      </c>
      <c r="G51" s="2495"/>
      <c r="H51" s="25"/>
      <c r="I51" s="95"/>
    </row>
    <row r="52" spans="1:10" ht="14.45">
      <c r="A52" s="142"/>
      <c r="B52" s="168">
        <v>99888863</v>
      </c>
      <c r="C52" s="259" t="s">
        <v>4005</v>
      </c>
      <c r="D52" s="5148"/>
      <c r="E52" s="177" t="s">
        <v>1414</v>
      </c>
      <c r="F52" s="2494">
        <f>+_xlfn.IFNA(VLOOKUP(B52,[2]Hoja1!$A:$C,3,FALSE),"Consultar")</f>
        <v>27</v>
      </c>
      <c r="G52" s="2495"/>
      <c r="H52" s="25"/>
      <c r="I52" s="95"/>
    </row>
    <row r="53" spans="1:10" ht="14.45">
      <c r="A53" s="142"/>
      <c r="B53" s="168">
        <v>99672033</v>
      </c>
      <c r="C53" s="259" t="s">
        <v>4005</v>
      </c>
      <c r="D53" s="5148"/>
      <c r="E53" s="177" t="s">
        <v>270</v>
      </c>
      <c r="F53" s="2494">
        <f>+_xlfn.IFNA(VLOOKUP(B53,[2]Hoja1!$A:$C,3,FALSE),"Consultar")</f>
        <v>21</v>
      </c>
      <c r="G53" s="2495"/>
      <c r="H53" s="25"/>
      <c r="I53" s="95"/>
    </row>
    <row r="54" spans="1:10" ht="14.45">
      <c r="A54" s="142"/>
      <c r="B54" s="168">
        <v>529982</v>
      </c>
      <c r="C54" s="259" t="s">
        <v>4006</v>
      </c>
      <c r="D54" s="5148"/>
      <c r="E54" s="177" t="s">
        <v>4003</v>
      </c>
      <c r="F54" s="2494">
        <f>+_xlfn.IFNA(VLOOKUP(B54,[2]Hoja1!$A:$C,3,FALSE),"Consultar")</f>
        <v>62</v>
      </c>
      <c r="G54" s="2495"/>
      <c r="H54" s="25"/>
      <c r="I54" s="95"/>
    </row>
    <row r="55" spans="1:10" ht="15" thickBot="1">
      <c r="A55" s="142"/>
      <c r="B55" s="184">
        <v>96568019</v>
      </c>
      <c r="C55" s="243" t="s">
        <v>4007</v>
      </c>
      <c r="D55" s="5175"/>
      <c r="E55" s="186" t="s">
        <v>270</v>
      </c>
      <c r="F55" s="2494">
        <f>+_xlfn.IFNA(VLOOKUP(B55,[2]Hoja1!$A:$C,3,FALSE),"Consultar")</f>
        <v>100</v>
      </c>
      <c r="G55" s="2495"/>
      <c r="H55" s="25"/>
      <c r="I55" s="95"/>
    </row>
    <row r="56" spans="1:10">
      <c r="F56" s="355"/>
    </row>
    <row r="59" spans="1:10">
      <c r="C59" s="48"/>
      <c r="J59" s="189"/>
    </row>
  </sheetData>
  <mergeCells count="21">
    <mergeCell ref="H16:H17"/>
    <mergeCell ref="F18:F21"/>
    <mergeCell ref="B27:B29"/>
    <mergeCell ref="C27:C29"/>
    <mergeCell ref="D27:D29"/>
    <mergeCell ref="E27:E29"/>
    <mergeCell ref="F27:F29"/>
    <mergeCell ref="G27:G29"/>
    <mergeCell ref="B15:B17"/>
    <mergeCell ref="C15:C17"/>
    <mergeCell ref="D15:D17"/>
    <mergeCell ref="E15:E17"/>
    <mergeCell ref="F15:F17"/>
    <mergeCell ref="G15:G17"/>
    <mergeCell ref="D49:D55"/>
    <mergeCell ref="H28:H29"/>
    <mergeCell ref="B46:B48"/>
    <mergeCell ref="C46:C48"/>
    <mergeCell ref="D46:D48"/>
    <mergeCell ref="E46:E48"/>
    <mergeCell ref="F46:F48"/>
  </mergeCells>
  <hyperlinks>
    <hyperlink ref="H1" location="Indice!A1" display="Volver al Índice" xr:uid="{6EF5B88E-2732-4B52-ABFA-5278C56FC4CF}"/>
  </hyperlinks>
  <pageMargins left="0.7" right="0.7" top="0.75" bottom="0.75" header="0.3" footer="0.3"/>
  <pageSetup paperSize="9" orientation="portrait" horizontalDpi="300" verticalDpi="300" r:id="rId1"/>
  <customProperties>
    <customPr name="_pios_id" r:id="rId2"/>
  </customProperties>
  <drawing r:id="rId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40C18F-80DF-4068-A3DD-DFEE3002C150}">
  <dimension ref="A1:O31"/>
  <sheetViews>
    <sheetView showGridLines="0" zoomScale="110" zoomScaleNormal="110" workbookViewId="0"/>
  </sheetViews>
  <sheetFormatPr defaultColWidth="11.42578125" defaultRowHeight="13.15"/>
  <cols>
    <col min="1" max="1" width="7.42578125" style="130" customWidth="1"/>
    <col min="2" max="2" width="13.42578125" style="130" customWidth="1"/>
    <col min="3" max="3" width="14.42578125" style="130" customWidth="1"/>
    <col min="4" max="4" width="9.42578125" style="130" customWidth="1"/>
    <col min="5" max="5" width="10.42578125" style="130" bestFit="1" customWidth="1"/>
    <col min="6" max="6" width="9.5703125" style="130" customWidth="1"/>
    <col min="7" max="7" width="8.5703125" style="130" customWidth="1"/>
    <col min="8" max="8" width="9.42578125" style="130" customWidth="1"/>
    <col min="9" max="9" width="27.5703125" style="130" bestFit="1" customWidth="1"/>
    <col min="10" max="10" width="27.5703125" style="130" customWidth="1"/>
    <col min="11" max="11" width="11.5703125" style="130" bestFit="1" customWidth="1"/>
    <col min="12" max="12" width="11.42578125" style="130"/>
    <col min="13" max="13" width="6.42578125" style="130" customWidth="1"/>
    <col min="14" max="16384" width="11.42578125" style="130"/>
  </cols>
  <sheetData>
    <row r="1" spans="1:15" ht="24">
      <c r="B1" s="824" t="s">
        <v>97</v>
      </c>
      <c r="D1" s="561"/>
      <c r="F1" s="2475"/>
      <c r="I1" s="158" t="s">
        <v>251</v>
      </c>
      <c r="J1" s="2496"/>
      <c r="M1" s="2497"/>
    </row>
    <row r="2" spans="1:15" ht="24">
      <c r="B2" s="824"/>
      <c r="D2" s="561"/>
      <c r="F2" s="2475"/>
      <c r="I2" s="3251"/>
      <c r="J2" s="2496"/>
      <c r="M2" s="2497"/>
    </row>
    <row r="3" spans="1:15" ht="21">
      <c r="B3" s="196" t="s">
        <v>3962</v>
      </c>
      <c r="F3" s="2475"/>
      <c r="M3" s="2498"/>
    </row>
    <row r="4" spans="1:15" ht="18">
      <c r="B4" s="591" t="s">
        <v>253</v>
      </c>
      <c r="F4" s="2475"/>
    </row>
    <row r="5" spans="1:15" ht="14.45">
      <c r="B5" s="25" t="s">
        <v>4008</v>
      </c>
      <c r="F5" s="2476"/>
    </row>
    <row r="6" spans="1:15" ht="14.45">
      <c r="B6" s="25" t="s">
        <v>3964</v>
      </c>
    </row>
    <row r="7" spans="1:15" ht="14.45">
      <c r="B7" s="25" t="s">
        <v>3965</v>
      </c>
    </row>
    <row r="8" spans="1:15" ht="14.45">
      <c r="B8" s="25" t="s">
        <v>3966</v>
      </c>
      <c r="G8" s="2476"/>
    </row>
    <row r="9" spans="1:15" ht="14.45">
      <c r="B9" s="25" t="s">
        <v>3967</v>
      </c>
      <c r="G9" s="2476"/>
    </row>
    <row r="10" spans="1:15" ht="13.9" thickBot="1">
      <c r="C10" s="2499"/>
      <c r="D10" s="684"/>
      <c r="E10" s="684"/>
      <c r="F10" s="684"/>
      <c r="G10" s="2477"/>
    </row>
    <row r="11" spans="1:15" ht="27" customHeight="1">
      <c r="A11" s="142"/>
      <c r="B11" s="4220" t="s">
        <v>1101</v>
      </c>
      <c r="C11" s="4660" t="s">
        <v>320</v>
      </c>
      <c r="D11" s="4660" t="s">
        <v>1157</v>
      </c>
      <c r="E11" s="4660" t="s">
        <v>3971</v>
      </c>
      <c r="F11" s="5253" t="s">
        <v>4009</v>
      </c>
      <c r="G11" s="5254"/>
      <c r="H11" s="5255" t="s">
        <v>3973</v>
      </c>
      <c r="I11" s="4662" t="s">
        <v>4010</v>
      </c>
      <c r="J11" s="4662" t="s">
        <v>1831</v>
      </c>
      <c r="K11" s="570" t="s">
        <v>321</v>
      </c>
      <c r="L11" s="571" t="s">
        <v>4011</v>
      </c>
      <c r="M11" s="2480"/>
      <c r="N11" s="7"/>
    </row>
    <row r="12" spans="1:15">
      <c r="A12" s="142"/>
      <c r="B12" s="4221"/>
      <c r="C12" s="5036"/>
      <c r="D12" s="5036"/>
      <c r="E12" s="5036"/>
      <c r="F12" s="5258" t="s">
        <v>2697</v>
      </c>
      <c r="G12" s="5258" t="s">
        <v>4012</v>
      </c>
      <c r="H12" s="5256"/>
      <c r="I12" s="4965"/>
      <c r="J12" s="4965"/>
      <c r="K12" s="5221" t="s">
        <v>4013</v>
      </c>
      <c r="L12" s="5252" t="s">
        <v>4014</v>
      </c>
      <c r="M12" s="2480"/>
      <c r="N12" s="7"/>
    </row>
    <row r="13" spans="1:15" ht="13.9" thickBot="1">
      <c r="A13" s="142"/>
      <c r="B13" s="4222"/>
      <c r="C13" s="4984"/>
      <c r="D13" s="4984"/>
      <c r="E13" s="4984"/>
      <c r="F13" s="5259"/>
      <c r="G13" s="5259"/>
      <c r="H13" s="5257"/>
      <c r="I13" s="4966"/>
      <c r="J13" s="4966"/>
      <c r="K13" s="4966"/>
      <c r="L13" s="4226"/>
      <c r="M13" s="2480"/>
      <c r="N13" s="7"/>
    </row>
    <row r="14" spans="1:15" ht="15" thickBot="1">
      <c r="A14" s="142"/>
      <c r="B14" s="252">
        <v>96401837</v>
      </c>
      <c r="C14" s="5250" t="s">
        <v>4015</v>
      </c>
      <c r="D14" s="253" t="s">
        <v>4016</v>
      </c>
      <c r="E14" s="253" t="s">
        <v>4017</v>
      </c>
      <c r="F14" s="1463">
        <f>(G14/0.735)</f>
        <v>0.51700680272108845</v>
      </c>
      <c r="G14" s="1463">
        <v>0.38</v>
      </c>
      <c r="H14" s="3512">
        <f>+_xlfn.IFNA(VLOOKUP(B14,[2]Hoja1!$A:$C,3,FALSE),"Consultar")</f>
        <v>1080</v>
      </c>
      <c r="I14" s="2500">
        <v>539703</v>
      </c>
      <c r="J14" s="2501" t="s">
        <v>4018</v>
      </c>
      <c r="K14" s="1179">
        <v>8</v>
      </c>
      <c r="L14" s="2502">
        <v>7.2</v>
      </c>
      <c r="N14" s="7"/>
      <c r="O14" s="150"/>
    </row>
    <row r="15" spans="1:15" ht="15" thickBot="1">
      <c r="A15" s="142"/>
      <c r="B15" s="184">
        <v>96401839</v>
      </c>
      <c r="C15" s="4506"/>
      <c r="D15" s="186" t="s">
        <v>4019</v>
      </c>
      <c r="E15" s="186" t="s">
        <v>4017</v>
      </c>
      <c r="F15" s="114">
        <f>(G15/0.735)</f>
        <v>0.54421768707482998</v>
      </c>
      <c r="G15" s="114">
        <v>0.4</v>
      </c>
      <c r="H15" s="3512">
        <f>+_xlfn.IFNA(VLOOKUP(B15,[2]Hoja1!$A:$C,3,FALSE),"Consultar")</f>
        <v>1117</v>
      </c>
      <c r="I15" s="2503">
        <f>+_xlfn.IFNA(VLOOKUP(I14,[2]Hoja1!$A:$C,3,FALSE),"Consultar")</f>
        <v>201</v>
      </c>
      <c r="J15" s="2504"/>
      <c r="K15" s="2505">
        <v>8</v>
      </c>
      <c r="L15" s="2506">
        <v>7</v>
      </c>
      <c r="M15" s="1251"/>
      <c r="N15" s="7"/>
      <c r="O15" s="150"/>
    </row>
    <row r="16" spans="1:15" ht="15" thickBot="1">
      <c r="A16" s="142"/>
      <c r="B16" s="252">
        <v>96401915</v>
      </c>
      <c r="C16" s="255" t="s">
        <v>4020</v>
      </c>
      <c r="D16" s="253" t="s">
        <v>4016</v>
      </c>
      <c r="E16" s="253" t="s">
        <v>4017</v>
      </c>
      <c r="F16" s="1463">
        <f>(G16/0.735)</f>
        <v>0.38095238095238099</v>
      </c>
      <c r="G16" s="1463">
        <v>0.28000000000000003</v>
      </c>
      <c r="H16" s="3512">
        <f>+_xlfn.IFNA(VLOOKUP(B16,[2]Hoja1!$A:$C,3,FALSE),"Consultar")</f>
        <v>1119</v>
      </c>
      <c r="I16" s="2507"/>
      <c r="J16" s="2508"/>
      <c r="K16" s="1179">
        <v>11</v>
      </c>
      <c r="L16" s="2502">
        <v>4.0999999999999996</v>
      </c>
      <c r="M16" s="1251"/>
      <c r="N16" s="7"/>
      <c r="O16" s="150"/>
    </row>
    <row r="17" spans="1:15" ht="15" thickBot="1">
      <c r="A17" s="142"/>
      <c r="B17" s="168">
        <v>96401942</v>
      </c>
      <c r="C17" s="5251" t="s">
        <v>4021</v>
      </c>
      <c r="D17" s="177" t="s">
        <v>4016</v>
      </c>
      <c r="E17" s="177" t="s">
        <v>4017</v>
      </c>
      <c r="F17" s="90">
        <f>(G17/0.735)</f>
        <v>0.6394557823129251</v>
      </c>
      <c r="G17" s="90">
        <v>0.47</v>
      </c>
      <c r="H17" s="3512">
        <f>+_xlfn.IFNA(VLOOKUP(B17,[2]Hoja1!$A:$C,3,FALSE),"Consultar")</f>
        <v>1250</v>
      </c>
      <c r="I17" s="3514"/>
      <c r="J17" s="3516"/>
      <c r="K17" s="1179">
        <v>11</v>
      </c>
      <c r="L17" s="2502">
        <v>7</v>
      </c>
      <c r="M17" s="1251"/>
      <c r="N17" s="7"/>
      <c r="O17" s="150"/>
    </row>
    <row r="18" spans="1:15" ht="15" thickBot="1">
      <c r="A18" s="142"/>
      <c r="B18" s="168">
        <v>96401944</v>
      </c>
      <c r="C18" s="4507"/>
      <c r="D18" s="177" t="s">
        <v>4022</v>
      </c>
      <c r="E18" s="177" t="s">
        <v>4017</v>
      </c>
      <c r="F18" s="90">
        <f>(G18/0.735)</f>
        <v>0.62585034013605445</v>
      </c>
      <c r="G18" s="90">
        <v>0.46</v>
      </c>
      <c r="H18" s="3512">
        <f>+_xlfn.IFNA(VLOOKUP(B18,[2]Hoja1!$A:$C,3,FALSE),"Consultar")</f>
        <v>1487</v>
      </c>
      <c r="I18" s="3518">
        <v>539701</v>
      </c>
      <c r="J18" s="2509" t="s">
        <v>4023</v>
      </c>
      <c r="K18" s="1179">
        <v>11</v>
      </c>
      <c r="L18" s="2502">
        <v>7</v>
      </c>
      <c r="M18" s="1251"/>
      <c r="N18" s="150"/>
      <c r="O18" s="150"/>
    </row>
    <row r="19" spans="1:15" ht="15" thickBot="1">
      <c r="A19" s="142"/>
      <c r="B19" s="168">
        <v>96430299</v>
      </c>
      <c r="C19" s="5251" t="s">
        <v>4024</v>
      </c>
      <c r="D19" s="177" t="s">
        <v>4016</v>
      </c>
      <c r="E19" s="177" t="s">
        <v>4017</v>
      </c>
      <c r="F19" s="177">
        <v>1.31</v>
      </c>
      <c r="G19" s="177">
        <v>0.97</v>
      </c>
      <c r="H19" s="3512" t="str">
        <f>+_xlfn.IFNA(VLOOKUP(B19,[2]Hoja1!$A:$C,3,FALSE),"Consultar")</f>
        <v>Consultar</v>
      </c>
      <c r="I19" s="3519">
        <f>+_xlfn.IFNA(VLOOKUP(I18,[2]Hoja1!$A:$C,3,FALSE),"Consultar")</f>
        <v>170</v>
      </c>
      <c r="J19" s="2504"/>
      <c r="K19" s="1179">
        <v>12</v>
      </c>
      <c r="L19" s="2502">
        <v>9</v>
      </c>
      <c r="M19" s="1251"/>
      <c r="N19" s="150"/>
      <c r="O19" s="150"/>
    </row>
    <row r="20" spans="1:15" ht="15" thickBot="1">
      <c r="A20" s="142"/>
      <c r="B20" s="184">
        <v>96430296</v>
      </c>
      <c r="C20" s="4506"/>
      <c r="D20" s="186" t="s">
        <v>4022</v>
      </c>
      <c r="E20" s="186" t="s">
        <v>4017</v>
      </c>
      <c r="F20" s="186">
        <v>1.31</v>
      </c>
      <c r="G20" s="186">
        <v>0.97</v>
      </c>
      <c r="H20" s="3512" t="str">
        <f>+_xlfn.IFNA(VLOOKUP(B20,[2]Hoja1!$A:$C,3,FALSE),"Consultar")</f>
        <v>Consultar</v>
      </c>
      <c r="I20" s="3515"/>
      <c r="J20" s="3517"/>
      <c r="K20" s="2505">
        <v>12</v>
      </c>
      <c r="L20" s="2506">
        <v>11</v>
      </c>
      <c r="M20" s="1251"/>
      <c r="N20" s="150"/>
      <c r="O20" s="150"/>
    </row>
    <row r="21" spans="1:15" ht="15" thickBot="1">
      <c r="A21" s="142"/>
      <c r="B21" s="252">
        <v>96402101</v>
      </c>
      <c r="C21" s="5250" t="s">
        <v>4025</v>
      </c>
      <c r="D21" s="253" t="s">
        <v>4016</v>
      </c>
      <c r="E21" s="253" t="s">
        <v>4017</v>
      </c>
      <c r="F21" s="1463">
        <f>(G21/0.735)</f>
        <v>1.0340136054421769</v>
      </c>
      <c r="G21" s="1463">
        <v>0.76</v>
      </c>
      <c r="H21" s="3512">
        <f>+_xlfn.IFNA(VLOOKUP(B21,[2]Hoja1!$A:$C,3,FALSE),"Consultar")</f>
        <v>1614</v>
      </c>
      <c r="I21" s="2510"/>
      <c r="J21" s="19"/>
      <c r="K21" s="1179">
        <v>17</v>
      </c>
      <c r="L21" s="2502">
        <v>7.1</v>
      </c>
      <c r="M21" s="1251"/>
      <c r="N21" s="7"/>
      <c r="O21" s="150"/>
    </row>
    <row r="22" spans="1:15" ht="15" thickBot="1">
      <c r="A22" s="142"/>
      <c r="B22" s="168">
        <v>96402103</v>
      </c>
      <c r="C22" s="4507"/>
      <c r="D22" s="177" t="s">
        <v>4022</v>
      </c>
      <c r="E22" s="177" t="s">
        <v>4017</v>
      </c>
      <c r="F22" s="90">
        <f>(G22/0.735)</f>
        <v>0.97959183673469385</v>
      </c>
      <c r="G22" s="90">
        <v>0.72</v>
      </c>
      <c r="H22" s="3512">
        <f>+_xlfn.IFNA(VLOOKUP(B22,[2]Hoja1!$A:$C,3,FALSE),"Consultar")</f>
        <v>1450</v>
      </c>
      <c r="I22" s="3521">
        <v>549801</v>
      </c>
      <c r="J22" s="11" t="s">
        <v>4026</v>
      </c>
      <c r="K22" s="1179">
        <v>17</v>
      </c>
      <c r="L22" s="2502">
        <v>7.3</v>
      </c>
      <c r="M22" s="1251"/>
      <c r="N22" s="7"/>
      <c r="O22" s="150"/>
    </row>
    <row r="23" spans="1:15" ht="15" thickBot="1">
      <c r="A23" s="142"/>
      <c r="B23" s="168">
        <v>96402134</v>
      </c>
      <c r="C23" s="5251" t="s">
        <v>4027</v>
      </c>
      <c r="D23" s="177" t="s">
        <v>4016</v>
      </c>
      <c r="E23" s="177" t="s">
        <v>4017</v>
      </c>
      <c r="F23" s="90">
        <f>(G23/0.735)</f>
        <v>1.3605442176870748</v>
      </c>
      <c r="G23" s="90">
        <v>1</v>
      </c>
      <c r="H23" s="3512">
        <f>+_xlfn.IFNA(VLOOKUP(B23,[2]Hoja1!$A:$C,3,FALSE),"Consultar")</f>
        <v>1915</v>
      </c>
      <c r="I23" s="3519">
        <f>+_xlfn.IFNA(VLOOKUP(I22,[2]Hoja1!$A:$C,3,FALSE),"Consultar")</f>
        <v>232</v>
      </c>
      <c r="J23" s="2316"/>
      <c r="K23" s="1179">
        <v>19</v>
      </c>
      <c r="L23" s="2502">
        <v>8.8000000000000007</v>
      </c>
      <c r="M23" s="1251"/>
      <c r="N23" s="7"/>
      <c r="O23" s="150"/>
    </row>
    <row r="24" spans="1:15" ht="15" thickBot="1">
      <c r="A24" s="142"/>
      <c r="B24" s="184">
        <v>96402136</v>
      </c>
      <c r="C24" s="4506"/>
      <c r="D24" s="186" t="s">
        <v>4022</v>
      </c>
      <c r="E24" s="186" t="s">
        <v>4017</v>
      </c>
      <c r="F24" s="114">
        <f>(G24/0.735)</f>
        <v>1.3605442176870748</v>
      </c>
      <c r="G24" s="114">
        <v>1</v>
      </c>
      <c r="H24" s="3512">
        <f>+_xlfn.IFNA(VLOOKUP(B24,[2]Hoja1!$A:$C,3,FALSE),"Consultar")</f>
        <v>1662</v>
      </c>
      <c r="I24" s="3523"/>
      <c r="J24" s="3520"/>
      <c r="K24" s="1179">
        <v>19</v>
      </c>
      <c r="L24" s="2502">
        <v>10</v>
      </c>
      <c r="M24" s="1251"/>
      <c r="N24" s="7"/>
      <c r="O24" s="150"/>
    </row>
    <row r="25" spans="1:15" ht="15" thickBot="1">
      <c r="A25" s="142"/>
      <c r="B25" s="182">
        <v>96402280</v>
      </c>
      <c r="C25" s="1599" t="s">
        <v>4028</v>
      </c>
      <c r="D25" s="1600" t="s">
        <v>4022</v>
      </c>
      <c r="E25" s="1600" t="s">
        <v>4017</v>
      </c>
      <c r="F25" s="2559">
        <f>(G25/0.735)</f>
        <v>1.564625850340136</v>
      </c>
      <c r="G25" s="2559">
        <v>1.1499999999999999</v>
      </c>
      <c r="H25" s="3512">
        <f>+_xlfn.IFNA(VLOOKUP(B25,[2]Hoja1!$A:$C,3,FALSE),"Consultar")</f>
        <v>2473</v>
      </c>
      <c r="I25" s="3522">
        <v>559801</v>
      </c>
      <c r="J25" s="2511" t="s">
        <v>4029</v>
      </c>
      <c r="K25" s="1179">
        <v>28</v>
      </c>
      <c r="L25" s="2502">
        <v>7.8</v>
      </c>
      <c r="M25" s="1251"/>
      <c r="N25" s="7"/>
      <c r="O25" s="150"/>
    </row>
    <row r="26" spans="1:15" ht="15" thickBot="1">
      <c r="A26" s="142"/>
      <c r="B26" s="1625">
        <v>96430298</v>
      </c>
      <c r="C26" s="1616" t="s">
        <v>4030</v>
      </c>
      <c r="D26" s="1617" t="s">
        <v>4022</v>
      </c>
      <c r="E26" s="1617" t="s">
        <v>4017</v>
      </c>
      <c r="F26" s="1617">
        <v>2.31</v>
      </c>
      <c r="G26" s="1617">
        <v>1.71</v>
      </c>
      <c r="H26" s="3512" t="str">
        <f>+_xlfn.IFNA(VLOOKUP(B26,[2]Hoja1!$A:$C,3,FALSE),"Consultar")</f>
        <v>Consultar</v>
      </c>
      <c r="I26" s="2503">
        <f>+_xlfn.IFNA(VLOOKUP(I25,[2]Hoja1!$A:$C,3,FALSE),"Consultar")</f>
        <v>293</v>
      </c>
      <c r="J26" s="2512"/>
      <c r="K26" s="2505">
        <v>25</v>
      </c>
      <c r="L26" s="2506">
        <v>10</v>
      </c>
      <c r="M26" s="1251"/>
      <c r="N26" s="7"/>
      <c r="O26" s="150"/>
    </row>
    <row r="27" spans="1:15" ht="15" thickBot="1">
      <c r="A27" s="142"/>
      <c r="B27" s="2487">
        <v>96402441</v>
      </c>
      <c r="C27" s="2488" t="s">
        <v>4031</v>
      </c>
      <c r="D27" s="2489" t="s">
        <v>4022</v>
      </c>
      <c r="E27" s="2489" t="s">
        <v>4017</v>
      </c>
      <c r="F27" s="3513">
        <f>(G27/0.735)</f>
        <v>2.0408163265306123</v>
      </c>
      <c r="G27" s="3513">
        <v>1.5</v>
      </c>
      <c r="H27" s="3512">
        <f>+_xlfn.IFNA(VLOOKUP(B27,[2]Hoja1!$A:$C,3,FALSE),"Consultar")</f>
        <v>2496</v>
      </c>
      <c r="I27" s="2513">
        <v>569801</v>
      </c>
      <c r="J27" s="181" t="s">
        <v>4032</v>
      </c>
      <c r="K27" s="2514">
        <v>40</v>
      </c>
      <c r="L27" s="2515">
        <v>7.3</v>
      </c>
      <c r="M27" s="1251"/>
      <c r="N27" s="7"/>
      <c r="O27" s="150"/>
    </row>
    <row r="28" spans="1:15" ht="13.9" thickBot="1">
      <c r="A28" s="142"/>
      <c r="B28" s="7"/>
      <c r="C28" s="7"/>
      <c r="D28" s="7"/>
      <c r="E28" s="7"/>
      <c r="F28" s="7"/>
      <c r="G28" s="7"/>
      <c r="H28" s="3115"/>
      <c r="I28" s="2503">
        <f>+_xlfn.IFNA(VLOOKUP(I27,[2]Hoja1!$A:$C,3,FALSE),"Consultar")</f>
        <v>361</v>
      </c>
      <c r="J28" s="149"/>
      <c r="K28" s="150"/>
      <c r="L28" s="150"/>
      <c r="M28" s="150"/>
      <c r="N28" s="150"/>
      <c r="O28" s="150"/>
    </row>
    <row r="29" spans="1:15" ht="14.45">
      <c r="B29" s="5247" t="s">
        <v>4033</v>
      </c>
      <c r="C29" s="5248"/>
      <c r="D29" s="5248"/>
      <c r="E29" s="5248"/>
      <c r="F29" s="5248"/>
      <c r="G29" s="5248"/>
      <c r="H29" s="5248"/>
      <c r="I29" s="5248"/>
      <c r="J29" s="5248"/>
      <c r="K29" s="5248"/>
      <c r="L29" s="5249"/>
      <c r="M29" s="683"/>
      <c r="N29" s="7"/>
    </row>
    <row r="30" spans="1:15">
      <c r="D30" s="134"/>
      <c r="E30" s="2516"/>
      <c r="F30" s="2516"/>
      <c r="G30" s="134"/>
      <c r="H30" s="134"/>
      <c r="I30" s="134"/>
      <c r="J30" s="134"/>
      <c r="K30" s="127"/>
      <c r="L30" s="127"/>
    </row>
    <row r="31" spans="1:15">
      <c r="C31" s="48"/>
      <c r="L31" s="189"/>
    </row>
  </sheetData>
  <mergeCells count="18">
    <mergeCell ref="L12:L13"/>
    <mergeCell ref="B11:B13"/>
    <mergeCell ref="C11:C13"/>
    <mergeCell ref="D11:D13"/>
    <mergeCell ref="E11:E13"/>
    <mergeCell ref="F11:G11"/>
    <mergeCell ref="H11:H13"/>
    <mergeCell ref="I11:I13"/>
    <mergeCell ref="J11:J13"/>
    <mergeCell ref="F12:F13"/>
    <mergeCell ref="G12:G13"/>
    <mergeCell ref="K12:K13"/>
    <mergeCell ref="B29:L29"/>
    <mergeCell ref="C14:C15"/>
    <mergeCell ref="C17:C18"/>
    <mergeCell ref="C19:C20"/>
    <mergeCell ref="C21:C22"/>
    <mergeCell ref="C23:C24"/>
  </mergeCells>
  <hyperlinks>
    <hyperlink ref="I1" location="Indice!A1" display="Volver al Índice" xr:uid="{2DF37A3C-87DB-4653-8BD2-C6F1377852DE}"/>
  </hyperlinks>
  <pageMargins left="0.7" right="0.7" top="0.75" bottom="0.75" header="0.3" footer="0.3"/>
  <pageSetup paperSize="9" orientation="portrait" horizontalDpi="300" verticalDpi="300" r:id="rId1"/>
  <customProperties>
    <customPr name="_pios_id" r:id="rId2"/>
  </customProperties>
  <drawing r:id="rId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D0DC62-70BE-4AD0-874B-3071DE3254BE}">
  <dimension ref="A1:J42"/>
  <sheetViews>
    <sheetView showGridLines="0" zoomScale="120" zoomScaleNormal="120" workbookViewId="0"/>
  </sheetViews>
  <sheetFormatPr defaultColWidth="11.42578125" defaultRowHeight="14.45"/>
  <cols>
    <col min="1" max="1" width="7.5703125" style="51" customWidth="1"/>
    <col min="2" max="2" width="31.5703125" style="51" customWidth="1"/>
    <col min="3" max="3" width="22.5703125" style="51" bestFit="1" customWidth="1"/>
    <col min="4" max="4" width="13.42578125" style="51" customWidth="1"/>
    <col min="5" max="5" width="17" style="51" customWidth="1"/>
    <col min="6" max="6" width="15.5703125" style="51" customWidth="1"/>
    <col min="7" max="7" width="14.42578125" style="51" customWidth="1"/>
    <col min="8" max="16384" width="11.42578125" style="51"/>
  </cols>
  <sheetData>
    <row r="1" spans="1:10" ht="26.45">
      <c r="B1" s="52" t="s">
        <v>4034</v>
      </c>
      <c r="C1" s="682"/>
      <c r="H1" s="158" t="s">
        <v>251</v>
      </c>
    </row>
    <row r="2" spans="1:10" ht="22.9">
      <c r="B2" s="52"/>
      <c r="C2" s="682"/>
      <c r="H2" s="3251"/>
    </row>
    <row r="3" spans="1:10" ht="21">
      <c r="B3" s="2518" t="s">
        <v>4035</v>
      </c>
      <c r="C3" s="2519"/>
      <c r="D3" s="2519"/>
      <c r="E3" s="2519"/>
      <c r="F3" s="2519"/>
    </row>
    <row r="4" spans="1:10" ht="20.45">
      <c r="B4" s="591" t="s">
        <v>253</v>
      </c>
      <c r="C4" s="2519"/>
      <c r="D4" s="2519"/>
      <c r="E4" s="2519"/>
      <c r="F4" s="2519"/>
    </row>
    <row r="5" spans="1:10" s="683" customFormat="1">
      <c r="B5" s="25" t="s">
        <v>4036</v>
      </c>
      <c r="C5" s="25"/>
      <c r="D5" s="25"/>
      <c r="E5" s="25"/>
    </row>
    <row r="6" spans="1:10" s="683" customFormat="1">
      <c r="B6" s="25" t="s">
        <v>4037</v>
      </c>
      <c r="C6" s="25"/>
      <c r="D6" s="25"/>
      <c r="E6" s="25"/>
    </row>
    <row r="7" spans="1:10" s="683" customFormat="1">
      <c r="B7" s="25" t="s">
        <v>4038</v>
      </c>
      <c r="C7" s="25"/>
      <c r="D7" s="25"/>
      <c r="E7" s="25"/>
    </row>
    <row r="8" spans="1:10" s="683" customFormat="1">
      <c r="B8" s="25" t="s">
        <v>4039</v>
      </c>
      <c r="C8" s="25"/>
      <c r="D8" s="25"/>
      <c r="E8" s="25"/>
    </row>
    <row r="9" spans="1:10" s="683" customFormat="1">
      <c r="B9" s="25" t="s">
        <v>4040</v>
      </c>
      <c r="C9" s="25"/>
      <c r="D9" s="25"/>
      <c r="E9" s="25"/>
    </row>
    <row r="10" spans="1:10" s="683" customFormat="1">
      <c r="B10" s="25" t="s">
        <v>4041</v>
      </c>
      <c r="C10" s="25"/>
      <c r="D10" s="25"/>
      <c r="E10" s="25"/>
    </row>
    <row r="11" spans="1:10" ht="15.6" thickBot="1">
      <c r="B11" s="2290"/>
      <c r="C11" s="34"/>
      <c r="D11" s="34"/>
      <c r="E11" s="34"/>
    </row>
    <row r="12" spans="1:10">
      <c r="A12" s="77"/>
      <c r="B12" s="4553" t="s">
        <v>1101</v>
      </c>
      <c r="C12" s="4418" t="s">
        <v>320</v>
      </c>
      <c r="D12" s="4213" t="s">
        <v>3972</v>
      </c>
      <c r="E12" s="4435" t="s">
        <v>4042</v>
      </c>
      <c r="F12" s="79"/>
    </row>
    <row r="13" spans="1:10" ht="15" thickBot="1">
      <c r="A13" s="77"/>
      <c r="B13" s="4554"/>
      <c r="C13" s="4437"/>
      <c r="D13" s="4423"/>
      <c r="E13" s="4438"/>
      <c r="F13" s="79"/>
      <c r="H13" s="692"/>
      <c r="J13" s="692"/>
    </row>
    <row r="14" spans="1:10">
      <c r="A14" s="77"/>
      <c r="B14" s="182">
        <v>99411165</v>
      </c>
      <c r="C14" s="1599" t="s">
        <v>4043</v>
      </c>
      <c r="D14" s="1600">
        <v>180</v>
      </c>
      <c r="E14" s="3256">
        <f>+_xlfn.IFNA(VLOOKUP(B14,[2]Hoja1!$A:$C,3,FALSE),"Consultar")</f>
        <v>450</v>
      </c>
      <c r="F14" s="79"/>
      <c r="H14" s="692"/>
      <c r="J14" s="692"/>
    </row>
    <row r="15" spans="1:10">
      <c r="A15" s="77"/>
      <c r="B15" s="168">
        <v>99411150</v>
      </c>
      <c r="C15" s="1599" t="s">
        <v>4044</v>
      </c>
      <c r="D15" s="177">
        <v>130</v>
      </c>
      <c r="E15" s="2494">
        <f>+_xlfn.IFNA(VLOOKUP(B15,[2]Hoja1!$A:$C,3,FALSE),"Consultar")</f>
        <v>481</v>
      </c>
      <c r="F15" s="79"/>
      <c r="H15" s="692"/>
      <c r="J15" s="692"/>
    </row>
    <row r="16" spans="1:10" ht="15" thickBot="1">
      <c r="A16" s="77"/>
      <c r="B16" s="184">
        <v>99411221</v>
      </c>
      <c r="C16" s="243" t="s">
        <v>4045</v>
      </c>
      <c r="D16" s="186">
        <v>180</v>
      </c>
      <c r="E16" s="2520">
        <f>+_xlfn.IFNA(VLOOKUP(B16,[2]Hoja1!$A:$C,3,FALSE),"Consultar")</f>
        <v>523</v>
      </c>
      <c r="F16" s="2242"/>
      <c r="G16" s="2521"/>
      <c r="H16" s="692"/>
      <c r="J16" s="692"/>
    </row>
    <row r="17" spans="1:10" ht="15">
      <c r="B17" s="2522"/>
      <c r="C17" s="2523"/>
      <c r="D17" s="20"/>
      <c r="E17" s="20"/>
      <c r="F17" s="188"/>
      <c r="G17" s="2524"/>
      <c r="H17" s="692"/>
      <c r="J17" s="692"/>
    </row>
    <row r="18" spans="1:10" ht="15">
      <c r="B18" s="25"/>
      <c r="C18" s="25"/>
      <c r="D18" s="567"/>
      <c r="E18" s="25"/>
    </row>
    <row r="19" spans="1:10" ht="22.9">
      <c r="B19" s="52" t="s">
        <v>4046</v>
      </c>
    </row>
    <row r="20" spans="1:10" ht="22.15">
      <c r="B20" s="131" t="s">
        <v>4047</v>
      </c>
      <c r="E20" s="2519"/>
      <c r="F20" s="2519"/>
    </row>
    <row r="21" spans="1:10" ht="16.149999999999999">
      <c r="B21" s="2270" t="s">
        <v>253</v>
      </c>
      <c r="C21" s="25"/>
      <c r="D21" s="25"/>
      <c r="E21" s="25"/>
      <c r="F21" s="25"/>
      <c r="G21" s="592"/>
      <c r="H21" s="25"/>
      <c r="I21" s="25"/>
    </row>
    <row r="22" spans="1:10" s="683" customFormat="1">
      <c r="B22" s="2525" t="s">
        <v>4048</v>
      </c>
      <c r="C22" s="25"/>
      <c r="D22" s="25"/>
      <c r="E22" s="25"/>
      <c r="F22" s="25"/>
      <c r="G22" s="25"/>
      <c r="H22" s="25"/>
      <c r="I22" s="25"/>
    </row>
    <row r="23" spans="1:10" s="683" customFormat="1">
      <c r="B23" s="2525" t="s">
        <v>4049</v>
      </c>
      <c r="C23" s="25"/>
      <c r="D23" s="25"/>
      <c r="E23" s="25"/>
      <c r="F23" s="25"/>
      <c r="G23" s="25"/>
      <c r="H23" s="25"/>
      <c r="I23" s="25"/>
    </row>
    <row r="24" spans="1:10" s="683" customFormat="1">
      <c r="B24" s="2525" t="s">
        <v>4050</v>
      </c>
      <c r="C24" s="25"/>
      <c r="D24" s="25"/>
      <c r="E24" s="25"/>
      <c r="F24" s="25"/>
      <c r="G24" s="25"/>
      <c r="H24" s="25"/>
      <c r="I24" s="25"/>
    </row>
    <row r="25" spans="1:10" s="683" customFormat="1">
      <c r="B25" s="2526" t="s">
        <v>4051</v>
      </c>
      <c r="C25" s="25"/>
      <c r="D25" s="25"/>
      <c r="E25" s="25"/>
      <c r="F25" s="25"/>
      <c r="G25" s="25"/>
      <c r="H25" s="25"/>
      <c r="I25" s="25"/>
    </row>
    <row r="26" spans="1:10" ht="15.6" thickBot="1">
      <c r="B26" s="34"/>
      <c r="C26" s="34"/>
      <c r="D26" s="34"/>
      <c r="E26" s="34"/>
      <c r="F26" s="25"/>
      <c r="G26" s="25"/>
      <c r="H26" s="25"/>
      <c r="I26" s="25"/>
    </row>
    <row r="27" spans="1:10" ht="15">
      <c r="A27" s="77"/>
      <c r="B27" s="4553" t="s">
        <v>1101</v>
      </c>
      <c r="C27" s="4213" t="s">
        <v>320</v>
      </c>
      <c r="D27" s="4213" t="s">
        <v>4052</v>
      </c>
      <c r="E27" s="4213" t="s">
        <v>3511</v>
      </c>
      <c r="F27" s="4435" t="s">
        <v>4042</v>
      </c>
      <c r="G27" s="25"/>
      <c r="H27" s="95"/>
      <c r="I27" s="25"/>
      <c r="J27" s="692"/>
    </row>
    <row r="28" spans="1:10" ht="15.6" thickBot="1">
      <c r="A28" s="77"/>
      <c r="B28" s="4554"/>
      <c r="C28" s="4423"/>
      <c r="D28" s="4423"/>
      <c r="E28" s="4423"/>
      <c r="F28" s="4438"/>
      <c r="G28" s="25"/>
      <c r="H28" s="95"/>
      <c r="I28" s="25"/>
      <c r="J28" s="692"/>
    </row>
    <row r="29" spans="1:10" ht="15">
      <c r="A29" s="77"/>
      <c r="B29" s="182">
        <v>99164487</v>
      </c>
      <c r="C29" s="1600" t="s">
        <v>4053</v>
      </c>
      <c r="D29" s="1600" t="s">
        <v>4054</v>
      </c>
      <c r="E29" s="1600" t="s">
        <v>4055</v>
      </c>
      <c r="F29" s="3256">
        <f>+_xlfn.IFNA(VLOOKUP(B29,[2]Hoja1!$A:$C,3,FALSE),"Consultar")</f>
        <v>483</v>
      </c>
      <c r="G29" s="25"/>
      <c r="H29" s="95"/>
      <c r="I29" s="25"/>
      <c r="J29" s="692"/>
    </row>
    <row r="30" spans="1:10" ht="15.6" thickBot="1">
      <c r="A30" s="77"/>
      <c r="B30" s="184">
        <v>99164488</v>
      </c>
      <c r="C30" s="186" t="s">
        <v>4056</v>
      </c>
      <c r="D30" s="186" t="s">
        <v>4057</v>
      </c>
      <c r="E30" s="186" t="s">
        <v>270</v>
      </c>
      <c r="F30" s="3256">
        <f>+_xlfn.IFNA(VLOOKUP(B30,[2]Hoja1!$A:$C,3,FALSE),"Consultar")</f>
        <v>548</v>
      </c>
      <c r="G30" s="25"/>
      <c r="H30" s="95"/>
      <c r="I30" s="25"/>
      <c r="J30" s="692"/>
    </row>
    <row r="31" spans="1:10" ht="15.6" thickBot="1">
      <c r="B31" s="20"/>
      <c r="C31" s="20"/>
      <c r="D31" s="20"/>
      <c r="E31" s="696"/>
      <c r="F31" s="20"/>
      <c r="G31" s="25"/>
      <c r="H31" s="25"/>
      <c r="I31" s="25"/>
    </row>
    <row r="32" spans="1:10" ht="15">
      <c r="A32" s="77"/>
      <c r="B32" s="4553" t="s">
        <v>1101</v>
      </c>
      <c r="C32" s="4213" t="s">
        <v>1360</v>
      </c>
      <c r="D32" s="4213" t="s">
        <v>3731</v>
      </c>
      <c r="E32" s="4435" t="s">
        <v>4042</v>
      </c>
      <c r="G32" s="25"/>
      <c r="H32" s="25"/>
      <c r="I32" s="25"/>
    </row>
    <row r="33" spans="1:10" ht="15.6" thickBot="1">
      <c r="A33" s="77"/>
      <c r="B33" s="4554"/>
      <c r="C33" s="4423"/>
      <c r="D33" s="4423"/>
      <c r="E33" s="4438"/>
      <c r="G33" s="34"/>
      <c r="H33" s="25"/>
      <c r="I33" s="25"/>
    </row>
    <row r="34" spans="1:10" ht="15.6" thickBot="1">
      <c r="A34" s="77"/>
      <c r="B34" s="2492">
        <v>98854455</v>
      </c>
      <c r="C34" s="4027" t="s">
        <v>4058</v>
      </c>
      <c r="D34" s="3257" t="s">
        <v>4059</v>
      </c>
      <c r="E34" s="3258">
        <f>+_xlfn.IFNA(VLOOKUP(B34,[2]Hoja1!$A:$C,3,FALSE),"Consultar")</f>
        <v>19</v>
      </c>
      <c r="F34" s="77"/>
      <c r="G34" s="36"/>
      <c r="H34" s="35"/>
      <c r="I34" s="25"/>
    </row>
    <row r="35" spans="1:10" ht="15">
      <c r="B35" s="4029" t="s">
        <v>4060</v>
      </c>
      <c r="C35" s="20"/>
      <c r="D35" s="20"/>
      <c r="E35" s="20"/>
      <c r="F35" s="25"/>
      <c r="G35" s="20"/>
      <c r="H35" s="130"/>
      <c r="I35" s="130"/>
    </row>
    <row r="36" spans="1:10" ht="15">
      <c r="B36" s="2527"/>
      <c r="C36" s="2528"/>
      <c r="D36" s="2528"/>
      <c r="E36" s="2528"/>
      <c r="F36" s="2528"/>
      <c r="G36" s="2528"/>
      <c r="H36" s="130"/>
      <c r="I36" s="130"/>
      <c r="J36" s="692"/>
    </row>
    <row r="37" spans="1:10" ht="15">
      <c r="B37" s="85"/>
      <c r="C37" s="2529"/>
      <c r="D37" s="2529"/>
      <c r="H37" s="130"/>
      <c r="I37" s="130"/>
    </row>
    <row r="38" spans="1:10" s="130" customFormat="1">
      <c r="E38" s="51"/>
      <c r="F38" s="51"/>
      <c r="G38" s="51"/>
    </row>
    <row r="39" spans="1:10" s="130" customFormat="1" ht="13.15"/>
    <row r="40" spans="1:10" s="130" customFormat="1" ht="13.15"/>
    <row r="41" spans="1:10" s="130" customFormat="1">
      <c r="D41" s="51"/>
      <c r="E41" s="51"/>
      <c r="F41" s="51"/>
      <c r="G41" s="51"/>
    </row>
    <row r="42" spans="1:10" s="130" customFormat="1">
      <c r="D42" s="51"/>
      <c r="E42" s="51"/>
      <c r="F42" s="51"/>
      <c r="G42" s="51"/>
    </row>
  </sheetData>
  <mergeCells count="13">
    <mergeCell ref="B12:B13"/>
    <mergeCell ref="C12:C13"/>
    <mergeCell ref="D12:D13"/>
    <mergeCell ref="E12:E13"/>
    <mergeCell ref="B27:B28"/>
    <mergeCell ref="C27:C28"/>
    <mergeCell ref="D27:D28"/>
    <mergeCell ref="E27:E28"/>
    <mergeCell ref="F27:F28"/>
    <mergeCell ref="B32:B33"/>
    <mergeCell ref="C32:C33"/>
    <mergeCell ref="D32:D33"/>
    <mergeCell ref="E32:E33"/>
  </mergeCells>
  <hyperlinks>
    <hyperlink ref="H1" location="Indice!A1" display="Volver al Índice" xr:uid="{1FBA0E25-5C43-40F4-98DD-FEF504BCF320}"/>
  </hyperlinks>
  <pageMargins left="0.7" right="0.7" top="0.75" bottom="0.75" header="0.3" footer="0.3"/>
  <pageSetup paperSize="9" orientation="portrait" horizontalDpi="300" verticalDpi="300" r:id="rId1"/>
  <customProperties>
    <customPr name="_pios_id" r:id="rId2"/>
  </customProperties>
  <drawing r:id="rId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8A83E5-FCAB-428F-99A0-7880B5A951B2}">
  <dimension ref="B1:J3"/>
  <sheetViews>
    <sheetView showGridLines="0" zoomScale="120" zoomScaleNormal="120" workbookViewId="0"/>
  </sheetViews>
  <sheetFormatPr defaultColWidth="11.42578125" defaultRowHeight="14.45"/>
  <cols>
    <col min="1" max="16384" width="11.42578125" style="2531"/>
  </cols>
  <sheetData>
    <row r="1" spans="2:10" ht="39.6" customHeight="1">
      <c r="J1" s="158" t="s">
        <v>251</v>
      </c>
    </row>
    <row r="2" spans="2:10">
      <c r="J2" s="3210"/>
    </row>
    <row r="3" spans="2:10" ht="25.9">
      <c r="B3" s="2530" t="s">
        <v>4061</v>
      </c>
    </row>
  </sheetData>
  <hyperlinks>
    <hyperlink ref="J1" location="Indice!A1" display="Volver al Índice" xr:uid="{6001EAB8-0820-4548-90D5-E536C15A543A}"/>
  </hyperlinks>
  <pageMargins left="0.7" right="0.7" top="0.75" bottom="0.75" header="0.3" footer="0.3"/>
  <pageSetup paperSize="9" orientation="portrait" horizontalDpi="300" verticalDpi="300" r:id="rId1"/>
  <customProperties>
    <customPr name="_pios_id" r:id="rId2"/>
  </customProperties>
  <drawing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8B794E-D5DE-4684-B86D-F24A65F4777F}">
  <dimension ref="A1:L108"/>
  <sheetViews>
    <sheetView workbookViewId="0"/>
  </sheetViews>
  <sheetFormatPr defaultColWidth="11.42578125" defaultRowHeight="14.45"/>
  <cols>
    <col min="1" max="1" width="5.7109375" style="5" customWidth="1"/>
    <col min="2" max="2" width="12.5703125" style="7" customWidth="1"/>
    <col min="3" max="3" width="12.42578125" style="130" customWidth="1"/>
    <col min="4" max="4" width="11.42578125" style="130"/>
    <col min="5" max="5" width="12.42578125" style="130" bestFit="1" customWidth="1"/>
    <col min="6" max="6" width="25.42578125" style="130" bestFit="1" customWidth="1"/>
    <col min="7" max="7" width="15.5703125" style="130" customWidth="1"/>
    <col min="8" max="8" width="9.5703125" style="2533" customWidth="1"/>
    <col min="9" max="9" width="22.5703125" style="2533" bestFit="1" customWidth="1"/>
    <col min="10" max="16384" width="11.42578125" style="5"/>
  </cols>
  <sheetData>
    <row r="1" spans="1:12" ht="30" customHeight="1">
      <c r="B1" s="2532" t="s">
        <v>99</v>
      </c>
      <c r="D1" s="561"/>
      <c r="I1" s="158" t="s">
        <v>251</v>
      </c>
    </row>
    <row r="2" spans="1:12" ht="30" customHeight="1">
      <c r="B2" s="2532"/>
      <c r="D2" s="561"/>
      <c r="I2" s="3251"/>
    </row>
    <row r="3" spans="1:12" ht="21.75" customHeight="1">
      <c r="B3" s="2534" t="s">
        <v>4062</v>
      </c>
      <c r="J3" s="2535"/>
    </row>
    <row r="4" spans="1:12" ht="23.25" customHeight="1">
      <c r="B4" s="591" t="s">
        <v>253</v>
      </c>
      <c r="J4" s="130"/>
    </row>
    <row r="5" spans="1:12" ht="15" customHeight="1">
      <c r="B5" s="25" t="s">
        <v>4063</v>
      </c>
      <c r="F5" s="2536"/>
      <c r="H5" s="130"/>
      <c r="I5" s="130"/>
      <c r="J5" s="130"/>
    </row>
    <row r="6" spans="1:12" ht="15" customHeight="1">
      <c r="B6" s="25" t="s">
        <v>4064</v>
      </c>
      <c r="F6" s="2536"/>
      <c r="H6" s="130"/>
      <c r="I6" s="130"/>
      <c r="J6" s="130"/>
    </row>
    <row r="7" spans="1:12" ht="15" customHeight="1">
      <c r="B7" s="25" t="s">
        <v>4065</v>
      </c>
      <c r="F7" s="2536"/>
      <c r="H7" s="130"/>
      <c r="I7" s="130"/>
      <c r="J7" s="130"/>
    </row>
    <row r="8" spans="1:12" ht="15" customHeight="1">
      <c r="B8" s="25" t="s">
        <v>4066</v>
      </c>
      <c r="C8" s="5"/>
      <c r="F8" s="2536"/>
      <c r="H8" s="130"/>
      <c r="I8" s="130"/>
      <c r="J8" s="130"/>
    </row>
    <row r="9" spans="1:12" ht="15" customHeight="1">
      <c r="B9" s="25" t="s">
        <v>4067</v>
      </c>
      <c r="C9" s="5"/>
      <c r="F9" s="2536"/>
      <c r="H9" s="130"/>
      <c r="I9" s="130"/>
      <c r="J9" s="130"/>
    </row>
    <row r="10" spans="1:12" ht="15" customHeight="1">
      <c r="B10" s="25" t="s">
        <v>4068</v>
      </c>
      <c r="C10" s="5"/>
      <c r="F10" s="2536"/>
      <c r="H10" s="130"/>
      <c r="I10" s="130"/>
      <c r="J10" s="130"/>
    </row>
    <row r="11" spans="1:12">
      <c r="B11" s="161"/>
      <c r="C11" s="140"/>
      <c r="D11" s="140"/>
      <c r="E11" s="140"/>
      <c r="F11" s="140"/>
      <c r="G11" s="140"/>
      <c r="H11" s="2537"/>
      <c r="I11" s="2537"/>
    </row>
    <row r="12" spans="1:12">
      <c r="B12" s="5"/>
      <c r="C12" s="5"/>
      <c r="D12" s="5"/>
      <c r="E12" s="5"/>
      <c r="F12" s="5"/>
      <c r="G12" s="5"/>
      <c r="H12" s="5"/>
      <c r="I12" s="5"/>
    </row>
    <row r="13" spans="1:12" ht="15" thickBot="1">
      <c r="B13" s="10"/>
      <c r="C13" s="10"/>
      <c r="D13" s="10"/>
      <c r="E13" s="10"/>
      <c r="F13" s="10"/>
      <c r="G13" s="10"/>
      <c r="H13" s="10"/>
      <c r="I13" s="10"/>
      <c r="J13" s="10"/>
      <c r="K13" s="10"/>
    </row>
    <row r="14" spans="1:12" ht="28.5" customHeight="1" thickBot="1">
      <c r="A14" s="3"/>
      <c r="B14" s="2538" t="s">
        <v>4069</v>
      </c>
      <c r="C14" s="2539" t="s">
        <v>340</v>
      </c>
      <c r="D14" s="2540" t="s">
        <v>4070</v>
      </c>
      <c r="E14" s="2539" t="s">
        <v>4071</v>
      </c>
      <c r="F14" s="2539" t="s">
        <v>4072</v>
      </c>
      <c r="G14" s="2540" t="s">
        <v>4073</v>
      </c>
      <c r="H14" s="2540" t="s">
        <v>4074</v>
      </c>
      <c r="I14" s="2539" t="s">
        <v>4075</v>
      </c>
      <c r="J14" s="2539" t="s">
        <v>1872</v>
      </c>
      <c r="K14" s="2541" t="s">
        <v>4076</v>
      </c>
      <c r="L14" s="4"/>
    </row>
    <row r="15" spans="1:12">
      <c r="A15" s="3"/>
      <c r="B15" s="2998">
        <v>98282096</v>
      </c>
      <c r="C15" s="3252" t="s">
        <v>4077</v>
      </c>
      <c r="D15" s="3253">
        <f>+_xlfn.IFNA(VLOOKUP(B15,[2]Hoja1!$A:$C,3,FALSE),"Consultar")</f>
        <v>1111</v>
      </c>
      <c r="E15" s="3053" t="s">
        <v>4078</v>
      </c>
      <c r="F15" s="3053" t="s">
        <v>4079</v>
      </c>
      <c r="G15" s="3053" t="s">
        <v>4080</v>
      </c>
      <c r="H15" s="3053" t="s">
        <v>4081</v>
      </c>
      <c r="I15" s="3053" t="s">
        <v>4082</v>
      </c>
      <c r="J15" s="3053">
        <v>0.18</v>
      </c>
      <c r="K15" s="3014">
        <v>50</v>
      </c>
      <c r="L15" s="4"/>
    </row>
    <row r="16" spans="1:12" ht="15" thickBot="1">
      <c r="A16" s="3"/>
      <c r="B16" s="1524">
        <v>98282133</v>
      </c>
      <c r="C16" s="3254" t="s">
        <v>4083</v>
      </c>
      <c r="D16" s="3525">
        <f>+_xlfn.IFNA(VLOOKUP(B16,[2]Hoja1!$A:$C,3,FALSE),"Consultar")</f>
        <v>1176</v>
      </c>
      <c r="E16" s="863" t="s">
        <v>4078</v>
      </c>
      <c r="F16" s="863" t="s">
        <v>4079</v>
      </c>
      <c r="G16" s="863" t="s">
        <v>4080</v>
      </c>
      <c r="H16" s="863" t="s">
        <v>4081</v>
      </c>
      <c r="I16" s="863" t="s">
        <v>4082</v>
      </c>
      <c r="J16" s="863">
        <v>0.37</v>
      </c>
      <c r="K16" s="3008">
        <v>50</v>
      </c>
      <c r="L16" s="4"/>
    </row>
    <row r="17" spans="1:12">
      <c r="A17" s="3"/>
      <c r="B17" s="2998">
        <v>98282166</v>
      </c>
      <c r="C17" s="3252" t="s">
        <v>4084</v>
      </c>
      <c r="D17" s="3253">
        <f>+_xlfn.IFNA(VLOOKUP(B17,[2]Hoja1!$A:$C,3,FALSE),"Consultar")</f>
        <v>937</v>
      </c>
      <c r="E17" s="3053" t="s">
        <v>4078</v>
      </c>
      <c r="F17" s="3053" t="s">
        <v>4079</v>
      </c>
      <c r="G17" s="3053" t="s">
        <v>4080</v>
      </c>
      <c r="H17" s="3053" t="s">
        <v>4085</v>
      </c>
      <c r="I17" s="3053" t="s">
        <v>4082</v>
      </c>
      <c r="J17" s="3053">
        <v>0.25</v>
      </c>
      <c r="K17" s="3014">
        <v>50</v>
      </c>
      <c r="L17" s="4"/>
    </row>
    <row r="18" spans="1:12">
      <c r="A18" s="3"/>
      <c r="B18" s="2542">
        <v>97897469</v>
      </c>
      <c r="C18" s="2543" t="s">
        <v>4086</v>
      </c>
      <c r="D18" s="2549">
        <f>+_xlfn.IFNA(VLOOKUP(B18,[2]Hoja1!$A:$C,3,FALSE),"Consultar")</f>
        <v>1329</v>
      </c>
      <c r="E18" s="859" t="s">
        <v>4078</v>
      </c>
      <c r="F18" s="859" t="s">
        <v>4087</v>
      </c>
      <c r="G18" s="859" t="s">
        <v>4080</v>
      </c>
      <c r="H18" s="859" t="s">
        <v>4088</v>
      </c>
      <c r="I18" s="859" t="s">
        <v>4082</v>
      </c>
      <c r="J18" s="859">
        <v>0.37</v>
      </c>
      <c r="K18" s="2545">
        <v>50</v>
      </c>
      <c r="L18" s="4"/>
    </row>
    <row r="19" spans="1:12">
      <c r="A19" s="3"/>
      <c r="B19" s="2542">
        <v>96086673</v>
      </c>
      <c r="C19" s="2543" t="s">
        <v>4089</v>
      </c>
      <c r="D19" s="2549">
        <f>+_xlfn.IFNA(VLOOKUP(B19,[2]Hoja1!$A:$C,3,FALSE),"Consultar")</f>
        <v>2196</v>
      </c>
      <c r="E19" s="859" t="s">
        <v>4078</v>
      </c>
      <c r="F19" s="859" t="s">
        <v>4090</v>
      </c>
      <c r="G19" s="859" t="s">
        <v>4091</v>
      </c>
      <c r="H19" s="859" t="s">
        <v>4088</v>
      </c>
      <c r="I19" s="859" t="s">
        <v>4082</v>
      </c>
      <c r="J19" s="859">
        <v>1.1000000000000001</v>
      </c>
      <c r="K19" s="2545">
        <v>50</v>
      </c>
      <c r="L19" s="4"/>
    </row>
    <row r="20" spans="1:12">
      <c r="A20" s="3"/>
      <c r="B20" s="2542">
        <v>98278909</v>
      </c>
      <c r="C20" s="2543" t="s">
        <v>4092</v>
      </c>
      <c r="D20" s="2549">
        <f>+_xlfn.IFNA(VLOOKUP(B20,[2]Hoja1!$A:$C,3,FALSE),"Consultar")</f>
        <v>1412</v>
      </c>
      <c r="E20" s="859" t="s">
        <v>4078</v>
      </c>
      <c r="F20" s="859" t="s">
        <v>4087</v>
      </c>
      <c r="G20" s="859" t="s">
        <v>4080</v>
      </c>
      <c r="H20" s="859" t="s">
        <v>4088</v>
      </c>
      <c r="I20" s="859" t="s">
        <v>4082</v>
      </c>
      <c r="J20" s="859">
        <v>0.75</v>
      </c>
      <c r="K20" s="2545">
        <v>50</v>
      </c>
      <c r="L20" s="4"/>
    </row>
    <row r="21" spans="1:12">
      <c r="A21" s="3"/>
      <c r="B21" s="2542">
        <v>96086674</v>
      </c>
      <c r="C21" s="2543" t="s">
        <v>4093</v>
      </c>
      <c r="D21" s="2549" t="str">
        <f>+_xlfn.IFNA(VLOOKUP(B21,[2]Hoja1!$A:$C,3,FALSE),"Consultar")</f>
        <v>Consultar</v>
      </c>
      <c r="E21" s="859" t="s">
        <v>4078</v>
      </c>
      <c r="F21" s="859" t="s">
        <v>4090</v>
      </c>
      <c r="G21" s="859" t="s">
        <v>4091</v>
      </c>
      <c r="H21" s="859" t="s">
        <v>4088</v>
      </c>
      <c r="I21" s="859" t="s">
        <v>4082</v>
      </c>
      <c r="J21" s="859">
        <v>1.5</v>
      </c>
      <c r="K21" s="2545">
        <v>50</v>
      </c>
      <c r="L21" s="4"/>
    </row>
    <row r="22" spans="1:12">
      <c r="A22" s="3"/>
      <c r="B22" s="2542">
        <v>96086675</v>
      </c>
      <c r="C22" s="2543" t="s">
        <v>4094</v>
      </c>
      <c r="D22" s="2549">
        <f>+_xlfn.IFNA(VLOOKUP(B22,[2]Hoja1!$A:$C,3,FALSE),"Consultar")</f>
        <v>4437</v>
      </c>
      <c r="E22" s="859" t="s">
        <v>4078</v>
      </c>
      <c r="F22" s="859" t="s">
        <v>4090</v>
      </c>
      <c r="G22" s="859" t="s">
        <v>4091</v>
      </c>
      <c r="H22" s="859" t="s">
        <v>4088</v>
      </c>
      <c r="I22" s="859" t="s">
        <v>4082</v>
      </c>
      <c r="J22" s="859">
        <v>2.2000000000000002</v>
      </c>
      <c r="K22" s="2545">
        <v>50</v>
      </c>
      <c r="L22" s="4"/>
    </row>
    <row r="23" spans="1:12">
      <c r="A23" s="3"/>
      <c r="B23" s="2542">
        <v>96086676</v>
      </c>
      <c r="C23" s="2543" t="s">
        <v>4095</v>
      </c>
      <c r="D23" s="2549">
        <f>+_xlfn.IFNA(VLOOKUP(B23,[2]Hoja1!$A:$C,3,FALSE),"Consultar")</f>
        <v>3738</v>
      </c>
      <c r="E23" s="859" t="s">
        <v>4078</v>
      </c>
      <c r="F23" s="859" t="s">
        <v>4090</v>
      </c>
      <c r="G23" s="859" t="s">
        <v>4091</v>
      </c>
      <c r="H23" s="859" t="s">
        <v>4088</v>
      </c>
      <c r="I23" s="859" t="s">
        <v>4082</v>
      </c>
      <c r="J23" s="859">
        <v>3</v>
      </c>
      <c r="K23" s="2545">
        <v>50</v>
      </c>
      <c r="L23" s="4"/>
    </row>
    <row r="24" spans="1:12">
      <c r="A24" s="3"/>
      <c r="B24" s="2542">
        <v>96086677</v>
      </c>
      <c r="C24" s="2543" t="s">
        <v>4096</v>
      </c>
      <c r="D24" s="2549" t="str">
        <f>+_xlfn.IFNA(VLOOKUP(B24,[2]Hoja1!$A:$C,3,FALSE),"Consultar")</f>
        <v>Consultar</v>
      </c>
      <c r="E24" s="859" t="s">
        <v>4078</v>
      </c>
      <c r="F24" s="859" t="s">
        <v>4090</v>
      </c>
      <c r="G24" s="859" t="s">
        <v>4091</v>
      </c>
      <c r="H24" s="859" t="s">
        <v>4088</v>
      </c>
      <c r="I24" s="859" t="s">
        <v>4082</v>
      </c>
      <c r="J24" s="859">
        <v>4</v>
      </c>
      <c r="K24" s="2545">
        <v>50</v>
      </c>
      <c r="L24" s="4"/>
    </row>
    <row r="25" spans="1:12" ht="15" thickBot="1">
      <c r="A25" s="3"/>
      <c r="B25" s="1524">
        <v>96086678</v>
      </c>
      <c r="C25" s="3254" t="s">
        <v>4097</v>
      </c>
      <c r="D25" s="3255">
        <f>+_xlfn.IFNA(VLOOKUP(B25,[2]Hoja1!$A:$C,3,FALSE),"Consultar")</f>
        <v>4138</v>
      </c>
      <c r="E25" s="863" t="s">
        <v>4078</v>
      </c>
      <c r="F25" s="863" t="s">
        <v>4090</v>
      </c>
      <c r="G25" s="863" t="s">
        <v>4091</v>
      </c>
      <c r="H25" s="863" t="s">
        <v>4088</v>
      </c>
      <c r="I25" s="863" t="s">
        <v>4082</v>
      </c>
      <c r="J25" s="863">
        <v>5.5</v>
      </c>
      <c r="K25" s="3008">
        <v>50</v>
      </c>
      <c r="L25" s="4"/>
    </row>
    <row r="26" spans="1:12">
      <c r="A26" s="3"/>
      <c r="B26" s="2998">
        <v>98122409</v>
      </c>
      <c r="C26" s="3252" t="s">
        <v>4098</v>
      </c>
      <c r="D26" s="3253">
        <f>+_xlfn.IFNA(VLOOKUP(B26,[2]Hoja1!$A:$C,3,FALSE),"Consultar")</f>
        <v>1184</v>
      </c>
      <c r="E26" s="3053" t="s">
        <v>4078</v>
      </c>
      <c r="F26" s="3053" t="s">
        <v>4087</v>
      </c>
      <c r="G26" s="3053" t="s">
        <v>4080</v>
      </c>
      <c r="H26" s="3053" t="s">
        <v>4099</v>
      </c>
      <c r="I26" s="3053" t="s">
        <v>4100</v>
      </c>
      <c r="J26" s="3053">
        <v>0.25</v>
      </c>
      <c r="K26" s="3014">
        <v>50</v>
      </c>
      <c r="L26" s="4"/>
    </row>
    <row r="27" spans="1:12">
      <c r="A27" s="3"/>
      <c r="B27" s="2542">
        <v>96086883</v>
      </c>
      <c r="C27" s="2543" t="s">
        <v>4101</v>
      </c>
      <c r="D27" s="2549" t="str">
        <f>+_xlfn.IFNA(VLOOKUP(B27,[2]Hoja1!$A:$C,3,FALSE),"Consultar")</f>
        <v>Consultar</v>
      </c>
      <c r="E27" s="859" t="s">
        <v>4078</v>
      </c>
      <c r="F27" s="859" t="s">
        <v>4090</v>
      </c>
      <c r="G27" s="859" t="s">
        <v>4091</v>
      </c>
      <c r="H27" s="859" t="s">
        <v>4099</v>
      </c>
      <c r="I27" s="859" t="s">
        <v>4082</v>
      </c>
      <c r="J27" s="859">
        <v>0.55000000000000004</v>
      </c>
      <c r="K27" s="2545">
        <v>50</v>
      </c>
      <c r="L27" s="4"/>
    </row>
    <row r="28" spans="1:12">
      <c r="A28" s="3"/>
      <c r="B28" s="2542">
        <v>97851334</v>
      </c>
      <c r="C28" s="2543" t="s">
        <v>4102</v>
      </c>
      <c r="D28" s="2549">
        <f>+_xlfn.IFNA(VLOOKUP(B28,[2]Hoja1!$A:$C,3,FALSE),"Consultar")</f>
        <v>1219</v>
      </c>
      <c r="E28" s="859" t="s">
        <v>4078</v>
      </c>
      <c r="F28" s="859" t="s">
        <v>4087</v>
      </c>
      <c r="G28" s="859" t="s">
        <v>4080</v>
      </c>
      <c r="H28" s="859" t="s">
        <v>4099</v>
      </c>
      <c r="I28" s="859" t="s">
        <v>4082</v>
      </c>
      <c r="J28" s="859">
        <v>0.37</v>
      </c>
      <c r="K28" s="2545">
        <v>50</v>
      </c>
      <c r="L28" s="4"/>
    </row>
    <row r="29" spans="1:12">
      <c r="A29" s="3"/>
      <c r="B29" s="2542">
        <v>98294231</v>
      </c>
      <c r="C29" s="2543" t="s">
        <v>4103</v>
      </c>
      <c r="D29" s="2549">
        <f>+_xlfn.IFNA(VLOOKUP(B29,[2]Hoja1!$A:$C,3,FALSE),"Consultar")</f>
        <v>2069</v>
      </c>
      <c r="E29" s="859" t="s">
        <v>4078</v>
      </c>
      <c r="F29" s="859" t="s">
        <v>4087</v>
      </c>
      <c r="G29" s="859" t="s">
        <v>4091</v>
      </c>
      <c r="H29" s="859" t="s">
        <v>4099</v>
      </c>
      <c r="I29" s="859" t="s">
        <v>4082</v>
      </c>
      <c r="J29" s="859">
        <v>0.75</v>
      </c>
      <c r="K29" s="2545">
        <v>50</v>
      </c>
      <c r="L29" s="4"/>
    </row>
    <row r="30" spans="1:12">
      <c r="A30" s="3"/>
      <c r="B30" s="2542">
        <v>96086829</v>
      </c>
      <c r="C30" s="2543" t="s">
        <v>4104</v>
      </c>
      <c r="D30" s="2549">
        <f>+_xlfn.IFNA(VLOOKUP(B30,[2]Hoja1!$A:$C,3,FALSE),"Consultar")</f>
        <v>5757</v>
      </c>
      <c r="E30" s="859" t="s">
        <v>4078</v>
      </c>
      <c r="F30" s="859" t="s">
        <v>4090</v>
      </c>
      <c r="G30" s="859" t="s">
        <v>4091</v>
      </c>
      <c r="H30" s="859" t="s">
        <v>4099</v>
      </c>
      <c r="I30" s="859" t="s">
        <v>4082</v>
      </c>
      <c r="J30" s="859">
        <v>4</v>
      </c>
      <c r="K30" s="2545">
        <v>50</v>
      </c>
      <c r="L30" s="4"/>
    </row>
    <row r="31" spans="1:12">
      <c r="A31" s="3"/>
      <c r="B31" s="2542">
        <v>98743278</v>
      </c>
      <c r="C31" s="2543" t="s">
        <v>4105</v>
      </c>
      <c r="D31" s="2549">
        <f>+_xlfn.IFNA(VLOOKUP(B31,[2]Hoja1!$A:$C,3,FALSE),"Consultar")</f>
        <v>4467</v>
      </c>
      <c r="E31" s="859" t="s">
        <v>4078</v>
      </c>
      <c r="F31" s="859" t="s">
        <v>4090</v>
      </c>
      <c r="G31" s="859" t="s">
        <v>4091</v>
      </c>
      <c r="H31" s="859" t="s">
        <v>4099</v>
      </c>
      <c r="I31" s="859" t="s">
        <v>4082</v>
      </c>
      <c r="J31" s="859">
        <v>5.5</v>
      </c>
      <c r="K31" s="2545">
        <v>50</v>
      </c>
      <c r="L31" s="4"/>
    </row>
    <row r="32" spans="1:12" ht="15" thickBot="1">
      <c r="A32" s="3"/>
      <c r="B32" s="1524">
        <v>98743236</v>
      </c>
      <c r="C32" s="3254" t="s">
        <v>4106</v>
      </c>
      <c r="D32" s="3255">
        <f>+_xlfn.IFNA(VLOOKUP(B32,[2]Hoja1!$A:$C,3,FALSE),"Consultar")</f>
        <v>5055</v>
      </c>
      <c r="E32" s="863" t="s">
        <v>4078</v>
      </c>
      <c r="F32" s="863" t="s">
        <v>4090</v>
      </c>
      <c r="G32" s="863" t="s">
        <v>4091</v>
      </c>
      <c r="H32" s="863" t="s">
        <v>4099</v>
      </c>
      <c r="I32" s="863" t="s">
        <v>4082</v>
      </c>
      <c r="J32" s="863">
        <v>7.5</v>
      </c>
      <c r="K32" s="3008">
        <v>50</v>
      </c>
      <c r="L32" s="4"/>
    </row>
    <row r="33" spans="1:12">
      <c r="A33" s="3"/>
      <c r="B33" s="2553">
        <v>98742972</v>
      </c>
      <c r="C33" s="3524" t="s">
        <v>4107</v>
      </c>
      <c r="D33" s="2544">
        <f>+_xlfn.IFNA(VLOOKUP(B33,[2]Hoja1!$A:$C,3,FALSE),"Consultar")</f>
        <v>3223</v>
      </c>
      <c r="E33" s="2554" t="s">
        <v>4078</v>
      </c>
      <c r="F33" s="2554" t="s">
        <v>4090</v>
      </c>
      <c r="G33" s="2554" t="s">
        <v>4091</v>
      </c>
      <c r="H33" s="2554" t="s">
        <v>4108</v>
      </c>
      <c r="I33" s="2554" t="s">
        <v>4082</v>
      </c>
      <c r="J33" s="2554">
        <v>0.75</v>
      </c>
      <c r="K33" s="2555">
        <v>50</v>
      </c>
      <c r="L33" s="4"/>
    </row>
    <row r="34" spans="1:12">
      <c r="A34" s="3"/>
      <c r="B34" s="2542">
        <v>98742942</v>
      </c>
      <c r="C34" s="2543" t="s">
        <v>4109</v>
      </c>
      <c r="D34" s="2549">
        <f>+_xlfn.IFNA(VLOOKUP(B34,[2]Hoja1!$A:$C,3,FALSE),"Consultar")</f>
        <v>3386</v>
      </c>
      <c r="E34" s="859" t="s">
        <v>4078</v>
      </c>
      <c r="F34" s="859" t="s">
        <v>4090</v>
      </c>
      <c r="G34" s="859" t="s">
        <v>4091</v>
      </c>
      <c r="H34" s="859" t="s">
        <v>4108</v>
      </c>
      <c r="I34" s="859" t="s">
        <v>4082</v>
      </c>
      <c r="J34" s="859">
        <v>1.1000000000000001</v>
      </c>
      <c r="K34" s="2545">
        <v>50</v>
      </c>
      <c r="L34" s="4"/>
    </row>
    <row r="35" spans="1:12">
      <c r="A35" s="3"/>
      <c r="B35" s="2542">
        <v>98742912</v>
      </c>
      <c r="C35" s="2543" t="s">
        <v>4110</v>
      </c>
      <c r="D35" s="2549">
        <f>+_xlfn.IFNA(VLOOKUP(B35,[2]Hoja1!$A:$C,3,FALSE),"Consultar")</f>
        <v>3759</v>
      </c>
      <c r="E35" s="859" t="s">
        <v>4078</v>
      </c>
      <c r="F35" s="859" t="s">
        <v>4090</v>
      </c>
      <c r="G35" s="859" t="s">
        <v>4091</v>
      </c>
      <c r="H35" s="859" t="s">
        <v>4108</v>
      </c>
      <c r="I35" s="859" t="s">
        <v>4082</v>
      </c>
      <c r="J35" s="859">
        <v>1.5</v>
      </c>
      <c r="K35" s="2545">
        <v>50</v>
      </c>
      <c r="L35" s="4"/>
    </row>
    <row r="36" spans="1:12">
      <c r="A36" s="3"/>
      <c r="B36" s="2542">
        <v>96086995</v>
      </c>
      <c r="C36" s="2543" t="s">
        <v>4111</v>
      </c>
      <c r="D36" s="2549">
        <f>+_xlfn.IFNA(VLOOKUP(B36,[2]Hoja1!$A:$C,3,FALSE),"Consultar")</f>
        <v>3264</v>
      </c>
      <c r="E36" s="859" t="s">
        <v>4078</v>
      </c>
      <c r="F36" s="859" t="s">
        <v>4090</v>
      </c>
      <c r="G36" s="859" t="s">
        <v>4091</v>
      </c>
      <c r="H36" s="859" t="s">
        <v>4108</v>
      </c>
      <c r="I36" s="859" t="s">
        <v>4082</v>
      </c>
      <c r="J36" s="859">
        <v>1.1000000000000001</v>
      </c>
      <c r="K36" s="2545">
        <v>50</v>
      </c>
      <c r="L36" s="4"/>
    </row>
    <row r="37" spans="1:12">
      <c r="A37" s="3"/>
      <c r="B37" s="2542">
        <v>98133648</v>
      </c>
      <c r="C37" s="2543" t="s">
        <v>4112</v>
      </c>
      <c r="D37" s="2549">
        <f>+_xlfn.IFNA(VLOOKUP(B37,[2]Hoja1!$A:$C,3,FALSE),"Consultar")</f>
        <v>1735</v>
      </c>
      <c r="E37" s="859" t="s">
        <v>4078</v>
      </c>
      <c r="F37" s="859" t="s">
        <v>4087</v>
      </c>
      <c r="G37" s="859" t="s">
        <v>4080</v>
      </c>
      <c r="H37" s="859" t="s">
        <v>4108</v>
      </c>
      <c r="I37" s="859" t="s">
        <v>4082</v>
      </c>
      <c r="J37" s="859">
        <v>0.75</v>
      </c>
      <c r="K37" s="2545">
        <v>50</v>
      </c>
      <c r="L37" s="4"/>
    </row>
    <row r="38" spans="1:12">
      <c r="A38" s="3"/>
      <c r="B38" s="2542">
        <v>96086996</v>
      </c>
      <c r="C38" s="2543" t="s">
        <v>4113</v>
      </c>
      <c r="D38" s="2549">
        <f>+_xlfn.IFNA(VLOOKUP(B38,[2]Hoja1!$A:$C,3,FALSE),"Consultar")</f>
        <v>3225</v>
      </c>
      <c r="E38" s="859" t="s">
        <v>4078</v>
      </c>
      <c r="F38" s="859" t="s">
        <v>4090</v>
      </c>
      <c r="G38" s="859" t="s">
        <v>4091</v>
      </c>
      <c r="H38" s="859" t="s">
        <v>4108</v>
      </c>
      <c r="I38" s="859" t="s">
        <v>4082</v>
      </c>
      <c r="J38" s="859">
        <v>1.5</v>
      </c>
      <c r="K38" s="2545">
        <v>50</v>
      </c>
      <c r="L38" s="4"/>
    </row>
    <row r="39" spans="1:12">
      <c r="A39" s="3"/>
      <c r="B39" s="2542">
        <v>96087121</v>
      </c>
      <c r="C39" s="2543" t="s">
        <v>4114</v>
      </c>
      <c r="D39" s="2549">
        <f>+_xlfn.IFNA(VLOOKUP(B39,[2]Hoja1!$A:$C,3,FALSE),"Consultar")</f>
        <v>3688</v>
      </c>
      <c r="E39" s="859" t="s">
        <v>4078</v>
      </c>
      <c r="F39" s="859" t="s">
        <v>4090</v>
      </c>
      <c r="G39" s="859" t="s">
        <v>4091</v>
      </c>
      <c r="H39" s="859" t="s">
        <v>4108</v>
      </c>
      <c r="I39" s="859" t="s">
        <v>4082</v>
      </c>
      <c r="J39" s="859">
        <v>2.2000000000000002</v>
      </c>
      <c r="K39" s="2545">
        <v>50</v>
      </c>
      <c r="L39" s="4"/>
    </row>
    <row r="40" spans="1:12">
      <c r="A40" s="3"/>
      <c r="B40" s="2542">
        <v>96087122</v>
      </c>
      <c r="C40" s="2543" t="s">
        <v>4115</v>
      </c>
      <c r="D40" s="2549">
        <f>+_xlfn.IFNA(VLOOKUP(B40,[2]Hoja1!$A:$C,3,FALSE),"Consultar")</f>
        <v>4131</v>
      </c>
      <c r="E40" s="859" t="s">
        <v>4078</v>
      </c>
      <c r="F40" s="859" t="s">
        <v>4090</v>
      </c>
      <c r="G40" s="859" t="s">
        <v>4091</v>
      </c>
      <c r="H40" s="859" t="s">
        <v>4108</v>
      </c>
      <c r="I40" s="859" t="s">
        <v>4082</v>
      </c>
      <c r="J40" s="859">
        <v>3</v>
      </c>
      <c r="K40" s="2545">
        <v>50</v>
      </c>
      <c r="L40" s="4"/>
    </row>
    <row r="41" spans="1:12">
      <c r="A41" s="3"/>
      <c r="B41" s="2542">
        <v>96086997</v>
      </c>
      <c r="C41" s="2543" t="s">
        <v>4116</v>
      </c>
      <c r="D41" s="2549">
        <f>+_xlfn.IFNA(VLOOKUP(B41,[2]Hoja1!$A:$C,3,FALSE),"Consultar")</f>
        <v>2649</v>
      </c>
      <c r="E41" s="859" t="s">
        <v>4078</v>
      </c>
      <c r="F41" s="859" t="s">
        <v>4090</v>
      </c>
      <c r="G41" s="859" t="s">
        <v>4091</v>
      </c>
      <c r="H41" s="859" t="s">
        <v>4108</v>
      </c>
      <c r="I41" s="859" t="s">
        <v>4082</v>
      </c>
      <c r="J41" s="859">
        <v>2.2000000000000002</v>
      </c>
      <c r="K41" s="2545">
        <v>50</v>
      </c>
      <c r="L41" s="4"/>
    </row>
    <row r="42" spans="1:12">
      <c r="A42" s="3"/>
      <c r="B42" s="2542">
        <v>96086998</v>
      </c>
      <c r="C42" s="2543" t="s">
        <v>4117</v>
      </c>
      <c r="D42" s="2549">
        <f>+_xlfn.IFNA(VLOOKUP(B42,[2]Hoja1!$A:$C,3,FALSE),"Consultar")</f>
        <v>3710</v>
      </c>
      <c r="E42" s="859" t="s">
        <v>4078</v>
      </c>
      <c r="F42" s="859" t="s">
        <v>4090</v>
      </c>
      <c r="G42" s="859" t="s">
        <v>4091</v>
      </c>
      <c r="H42" s="859" t="s">
        <v>4108</v>
      </c>
      <c r="I42" s="859" t="s">
        <v>4082</v>
      </c>
      <c r="J42" s="859">
        <v>3</v>
      </c>
      <c r="K42" s="2545">
        <v>50</v>
      </c>
      <c r="L42" s="4"/>
    </row>
    <row r="43" spans="1:12">
      <c r="A43" s="3"/>
      <c r="B43" s="2542">
        <v>98742873</v>
      </c>
      <c r="C43" s="2543" t="s">
        <v>4118</v>
      </c>
      <c r="D43" s="2549">
        <f>+_xlfn.IFNA(VLOOKUP(B43,[2]Hoja1!$A:$C,3,FALSE),"Consultar")</f>
        <v>5470</v>
      </c>
      <c r="E43" s="859" t="s">
        <v>4078</v>
      </c>
      <c r="F43" s="859" t="s">
        <v>4090</v>
      </c>
      <c r="G43" s="859" t="s">
        <v>4091</v>
      </c>
      <c r="H43" s="859" t="s">
        <v>4108</v>
      </c>
      <c r="I43" s="859" t="s">
        <v>4082</v>
      </c>
      <c r="J43" s="859">
        <v>7.5</v>
      </c>
      <c r="K43" s="2545">
        <v>50</v>
      </c>
      <c r="L43" s="4"/>
    </row>
    <row r="44" spans="1:12">
      <c r="A44" s="3"/>
      <c r="B44" s="2542">
        <v>96087000</v>
      </c>
      <c r="C44" s="2543" t="s">
        <v>4119</v>
      </c>
      <c r="D44" s="2549">
        <f>+_xlfn.IFNA(VLOOKUP(B44,[2]Hoja1!$A:$C,3,FALSE),"Consultar")</f>
        <v>4740</v>
      </c>
      <c r="E44" s="859" t="s">
        <v>4078</v>
      </c>
      <c r="F44" s="859" t="s">
        <v>4090</v>
      </c>
      <c r="G44" s="859" t="s">
        <v>4091</v>
      </c>
      <c r="H44" s="859" t="s">
        <v>4108</v>
      </c>
      <c r="I44" s="859" t="s">
        <v>4082</v>
      </c>
      <c r="J44" s="859">
        <v>5.5</v>
      </c>
      <c r="K44" s="2545">
        <v>50</v>
      </c>
      <c r="L44" s="4"/>
    </row>
    <row r="45" spans="1:12" ht="15" thickBot="1">
      <c r="A45" s="3"/>
      <c r="B45" s="2546">
        <v>96087004</v>
      </c>
      <c r="C45" s="2547" t="s">
        <v>4120</v>
      </c>
      <c r="D45" s="3526">
        <f>+_xlfn.IFNA(VLOOKUP(B45,[2]Hoja1!$A:$C,3,FALSE),"Consultar")</f>
        <v>9588</v>
      </c>
      <c r="E45" s="2074" t="s">
        <v>4078</v>
      </c>
      <c r="F45" s="2074" t="s">
        <v>4090</v>
      </c>
      <c r="G45" s="2074" t="s">
        <v>4091</v>
      </c>
      <c r="H45" s="2074" t="s">
        <v>4108</v>
      </c>
      <c r="I45" s="2074" t="s">
        <v>4082</v>
      </c>
      <c r="J45" s="2074">
        <v>18.5</v>
      </c>
      <c r="K45" s="2548">
        <v>50</v>
      </c>
      <c r="L45" s="4"/>
    </row>
    <row r="46" spans="1:12">
      <c r="A46" s="3"/>
      <c r="B46" s="2998">
        <v>96087441</v>
      </c>
      <c r="C46" s="3252" t="s">
        <v>4121</v>
      </c>
      <c r="D46" s="3253">
        <f>+_xlfn.IFNA(VLOOKUP(B46,[2]Hoja1!$A:$C,3,FALSE),"Consultar")</f>
        <v>3383</v>
      </c>
      <c r="E46" s="3053" t="s">
        <v>4078</v>
      </c>
      <c r="F46" s="3053" t="s">
        <v>4090</v>
      </c>
      <c r="G46" s="3053" t="s">
        <v>4091</v>
      </c>
      <c r="H46" s="3053" t="s">
        <v>4122</v>
      </c>
      <c r="I46" s="3053" t="s">
        <v>4082</v>
      </c>
      <c r="J46" s="3053">
        <v>0.75</v>
      </c>
      <c r="K46" s="3014">
        <v>50</v>
      </c>
      <c r="L46" s="4"/>
    </row>
    <row r="47" spans="1:12">
      <c r="A47" s="3"/>
      <c r="B47" s="2542">
        <v>96087442</v>
      </c>
      <c r="C47" s="2543" t="s">
        <v>4123</v>
      </c>
      <c r="D47" s="2549">
        <f>+_xlfn.IFNA(VLOOKUP(B47,[2]Hoja1!$A:$C,3,FALSE),"Consultar")</f>
        <v>3697</v>
      </c>
      <c r="E47" s="859" t="s">
        <v>4078</v>
      </c>
      <c r="F47" s="859" t="s">
        <v>4090</v>
      </c>
      <c r="G47" s="859" t="s">
        <v>4091</v>
      </c>
      <c r="H47" s="859" t="s">
        <v>4122</v>
      </c>
      <c r="I47" s="859" t="s">
        <v>4082</v>
      </c>
      <c r="J47" s="859">
        <v>1.1000000000000001</v>
      </c>
      <c r="K47" s="2545">
        <v>50</v>
      </c>
      <c r="L47" s="4"/>
    </row>
    <row r="48" spans="1:12">
      <c r="A48" s="3"/>
      <c r="B48" s="2542">
        <v>98742436</v>
      </c>
      <c r="C48" s="2543" t="s">
        <v>4124</v>
      </c>
      <c r="D48" s="2549">
        <f>+_xlfn.IFNA(VLOOKUP(B48,[2]Hoja1!$A:$C,3,FALSE),"Consultar")</f>
        <v>3460</v>
      </c>
      <c r="E48" s="859" t="s">
        <v>4078</v>
      </c>
      <c r="F48" s="859" t="s">
        <v>4090</v>
      </c>
      <c r="G48" s="859" t="s">
        <v>4091</v>
      </c>
      <c r="H48" s="859" t="s">
        <v>4122</v>
      </c>
      <c r="I48" s="859" t="s">
        <v>4082</v>
      </c>
      <c r="J48" s="859">
        <v>2.2000000000000002</v>
      </c>
      <c r="K48" s="2545">
        <v>50</v>
      </c>
      <c r="L48" s="4"/>
    </row>
    <row r="49" spans="1:12">
      <c r="A49" s="3"/>
      <c r="B49" s="2542">
        <v>96087445</v>
      </c>
      <c r="C49" s="2543" t="s">
        <v>4125</v>
      </c>
      <c r="D49" s="2549" t="str">
        <f>+_xlfn.IFNA(VLOOKUP(B49,[2]Hoja1!$A:$C,3,FALSE),"Consultar")</f>
        <v>Consultar</v>
      </c>
      <c r="E49" s="859" t="s">
        <v>4078</v>
      </c>
      <c r="F49" s="859" t="s">
        <v>4090</v>
      </c>
      <c r="G49" s="859" t="s">
        <v>4091</v>
      </c>
      <c r="H49" s="859" t="s">
        <v>4122</v>
      </c>
      <c r="I49" s="859" t="s">
        <v>4082</v>
      </c>
      <c r="J49" s="859">
        <v>3</v>
      </c>
      <c r="K49" s="2545">
        <v>50</v>
      </c>
      <c r="L49" s="4"/>
    </row>
    <row r="50" spans="1:12">
      <c r="A50" s="3"/>
      <c r="B50" s="2542">
        <v>98420371</v>
      </c>
      <c r="C50" s="2543" t="s">
        <v>4126</v>
      </c>
      <c r="D50" s="2549">
        <f>+_xlfn.IFNA(VLOOKUP(B50,[2]Hoja1!$A:$C,3,FALSE),"Consultar")</f>
        <v>2844</v>
      </c>
      <c r="E50" s="859" t="s">
        <v>4078</v>
      </c>
      <c r="F50" s="859" t="s">
        <v>4087</v>
      </c>
      <c r="G50" s="859" t="s">
        <v>4080</v>
      </c>
      <c r="H50" s="859" t="s">
        <v>4122</v>
      </c>
      <c r="I50" s="859" t="s">
        <v>4082</v>
      </c>
      <c r="J50" s="859">
        <v>1.5</v>
      </c>
      <c r="K50" s="2545">
        <v>50</v>
      </c>
      <c r="L50" s="4"/>
    </row>
    <row r="51" spans="1:12">
      <c r="A51" s="3"/>
      <c r="B51" s="2542">
        <v>98742394</v>
      </c>
      <c r="C51" s="2543" t="s">
        <v>4127</v>
      </c>
      <c r="D51" s="2549">
        <f>+_xlfn.IFNA(VLOOKUP(B51,[2]Hoja1!$A:$C,3,FALSE),"Consultar")</f>
        <v>4056</v>
      </c>
      <c r="E51" s="859" t="s">
        <v>4078</v>
      </c>
      <c r="F51" s="859" t="s">
        <v>4090</v>
      </c>
      <c r="G51" s="859" t="s">
        <v>4091</v>
      </c>
      <c r="H51" s="859" t="s">
        <v>4122</v>
      </c>
      <c r="I51" s="859" t="s">
        <v>4082</v>
      </c>
      <c r="J51" s="859">
        <v>3</v>
      </c>
      <c r="K51" s="2545">
        <v>50</v>
      </c>
      <c r="L51" s="4"/>
    </row>
    <row r="52" spans="1:12">
      <c r="A52" s="3"/>
      <c r="B52" s="2542">
        <v>96087446</v>
      </c>
      <c r="C52" s="2543" t="s">
        <v>4128</v>
      </c>
      <c r="D52" s="2549">
        <f>+_xlfn.IFNA(VLOOKUP(B52,[2]Hoja1!$A:$C,3,FALSE),"Consultar")</f>
        <v>4864</v>
      </c>
      <c r="E52" s="859" t="s">
        <v>4078</v>
      </c>
      <c r="F52" s="859" t="s">
        <v>4090</v>
      </c>
      <c r="G52" s="859" t="s">
        <v>4091</v>
      </c>
      <c r="H52" s="859" t="s">
        <v>4122</v>
      </c>
      <c r="I52" s="859" t="s">
        <v>4082</v>
      </c>
      <c r="J52" s="859">
        <v>4</v>
      </c>
      <c r="K52" s="2545">
        <v>50</v>
      </c>
      <c r="L52" s="4"/>
    </row>
    <row r="53" spans="1:12">
      <c r="A53" s="3"/>
      <c r="B53" s="2542">
        <v>98742329</v>
      </c>
      <c r="C53" s="2543" t="s">
        <v>4129</v>
      </c>
      <c r="D53" s="2549">
        <f>+_xlfn.IFNA(VLOOKUP(B53,[2]Hoja1!$A:$C,3,FALSE),"Consultar")</f>
        <v>4325</v>
      </c>
      <c r="E53" s="859" t="s">
        <v>4078</v>
      </c>
      <c r="F53" s="859" t="s">
        <v>4090</v>
      </c>
      <c r="G53" s="859" t="s">
        <v>4091</v>
      </c>
      <c r="H53" s="859" t="s">
        <v>4122</v>
      </c>
      <c r="I53" s="859" t="s">
        <v>4082</v>
      </c>
      <c r="J53" s="859">
        <v>4</v>
      </c>
      <c r="K53" s="2545">
        <v>50</v>
      </c>
      <c r="L53" s="4"/>
    </row>
    <row r="54" spans="1:12">
      <c r="A54" s="3"/>
      <c r="B54" s="2542">
        <v>96087332</v>
      </c>
      <c r="C54" s="2543" t="s">
        <v>4130</v>
      </c>
      <c r="D54" s="2549">
        <f>+_xlfn.IFNA(VLOOKUP(B54,[2]Hoja1!$A:$C,3,FALSE),"Consultar")</f>
        <v>4929</v>
      </c>
      <c r="E54" s="859" t="s">
        <v>4078</v>
      </c>
      <c r="F54" s="859" t="s">
        <v>4090</v>
      </c>
      <c r="G54" s="859" t="s">
        <v>4091</v>
      </c>
      <c r="H54" s="859" t="s">
        <v>4122</v>
      </c>
      <c r="I54" s="859" t="s">
        <v>4082</v>
      </c>
      <c r="J54" s="859">
        <v>5.5</v>
      </c>
      <c r="K54" s="2545">
        <v>50</v>
      </c>
      <c r="L54" s="4"/>
    </row>
    <row r="55" spans="1:12">
      <c r="A55" s="3"/>
      <c r="B55" s="2542">
        <v>96087333</v>
      </c>
      <c r="C55" s="2543" t="s">
        <v>4131</v>
      </c>
      <c r="D55" s="2549">
        <f>+_xlfn.IFNA(VLOOKUP(B55,[2]Hoja1!$A:$C,3,FALSE),"Consultar")</f>
        <v>5329</v>
      </c>
      <c r="E55" s="859" t="s">
        <v>4078</v>
      </c>
      <c r="F55" s="859" t="s">
        <v>4090</v>
      </c>
      <c r="G55" s="859" t="s">
        <v>4091</v>
      </c>
      <c r="H55" s="859" t="s">
        <v>4122</v>
      </c>
      <c r="I55" s="859" t="s">
        <v>4082</v>
      </c>
      <c r="J55" s="859">
        <v>7.5</v>
      </c>
      <c r="K55" s="2545">
        <v>50</v>
      </c>
      <c r="L55" s="4"/>
    </row>
    <row r="56" spans="1:12">
      <c r="A56" s="3"/>
      <c r="B56" s="2542">
        <v>96087334</v>
      </c>
      <c r="C56" s="2543" t="s">
        <v>4132</v>
      </c>
      <c r="D56" s="2549">
        <f>+_xlfn.IFNA(VLOOKUP(B56,[2]Hoja1!$A:$C,3,FALSE),"Consultar")</f>
        <v>7441</v>
      </c>
      <c r="E56" s="859" t="s">
        <v>4078</v>
      </c>
      <c r="F56" s="859" t="s">
        <v>4090</v>
      </c>
      <c r="G56" s="859" t="s">
        <v>4091</v>
      </c>
      <c r="H56" s="859" t="s">
        <v>4122</v>
      </c>
      <c r="I56" s="859" t="s">
        <v>4082</v>
      </c>
      <c r="J56" s="859">
        <v>11</v>
      </c>
      <c r="K56" s="2545">
        <v>50</v>
      </c>
      <c r="L56" s="4"/>
    </row>
    <row r="57" spans="1:12">
      <c r="A57" s="3"/>
      <c r="B57" s="2542">
        <v>96087335</v>
      </c>
      <c r="C57" s="2543" t="s">
        <v>4133</v>
      </c>
      <c r="D57" s="2549">
        <f>+_xlfn.IFNA(VLOOKUP(B57,[2]Hoja1!$A:$C,3,FALSE),"Consultar")</f>
        <v>8462</v>
      </c>
      <c r="E57" s="859" t="s">
        <v>4078</v>
      </c>
      <c r="F57" s="859" t="s">
        <v>4090</v>
      </c>
      <c r="G57" s="859" t="s">
        <v>4091</v>
      </c>
      <c r="H57" s="859" t="s">
        <v>4122</v>
      </c>
      <c r="I57" s="859" t="s">
        <v>4082</v>
      </c>
      <c r="J57" s="859">
        <v>15</v>
      </c>
      <c r="K57" s="2545">
        <v>50</v>
      </c>
      <c r="L57" s="4"/>
    </row>
    <row r="58" spans="1:12" ht="15" thickBot="1">
      <c r="A58" s="3"/>
      <c r="B58" s="1524">
        <v>96087337</v>
      </c>
      <c r="C58" s="3254" t="s">
        <v>4134</v>
      </c>
      <c r="D58" s="3255">
        <f>+_xlfn.IFNA(VLOOKUP(B58,[2]Hoja1!$A:$C,3,FALSE),"Consultar")</f>
        <v>11290</v>
      </c>
      <c r="E58" s="863" t="s">
        <v>4078</v>
      </c>
      <c r="F58" s="863" t="s">
        <v>4090</v>
      </c>
      <c r="G58" s="863" t="s">
        <v>4091</v>
      </c>
      <c r="H58" s="863" t="s">
        <v>4122</v>
      </c>
      <c r="I58" s="863" t="s">
        <v>4082</v>
      </c>
      <c r="J58" s="863">
        <v>22</v>
      </c>
      <c r="K58" s="3008">
        <v>50</v>
      </c>
      <c r="L58" s="4"/>
    </row>
    <row r="59" spans="1:12">
      <c r="A59" s="3"/>
      <c r="B59" s="2553">
        <v>96108603</v>
      </c>
      <c r="C59" s="3524" t="s">
        <v>4135</v>
      </c>
      <c r="D59" s="2544" t="str">
        <f>+_xlfn.IFNA(VLOOKUP(B59,[2]Hoja1!$A:$C,3,FALSE),"Consultar")</f>
        <v>Consultar</v>
      </c>
      <c r="E59" s="2554" t="s">
        <v>4078</v>
      </c>
      <c r="F59" s="2554" t="s">
        <v>4090</v>
      </c>
      <c r="G59" s="2554" t="s">
        <v>4091</v>
      </c>
      <c r="H59" s="2554" t="s">
        <v>4136</v>
      </c>
      <c r="I59" s="2554" t="s">
        <v>4082</v>
      </c>
      <c r="J59" s="2554">
        <v>2.2000000000000002</v>
      </c>
      <c r="K59" s="2555">
        <v>50</v>
      </c>
      <c r="L59" s="4"/>
    </row>
    <row r="60" spans="1:12">
      <c r="A60" s="3"/>
      <c r="B60" s="2542">
        <v>97851333</v>
      </c>
      <c r="C60" s="2543" t="s">
        <v>4137</v>
      </c>
      <c r="D60" s="2549">
        <f>+_xlfn.IFNA(VLOOKUP(B60,[2]Hoja1!$A:$C,3,FALSE),"Consultar")</f>
        <v>3011</v>
      </c>
      <c r="E60" s="859" t="s">
        <v>4078</v>
      </c>
      <c r="F60" s="859" t="s">
        <v>4087</v>
      </c>
      <c r="G60" s="859" t="s">
        <v>4080</v>
      </c>
      <c r="H60" s="859" t="s">
        <v>4136</v>
      </c>
      <c r="I60" s="859" t="s">
        <v>4082</v>
      </c>
      <c r="J60" s="859">
        <v>1.5</v>
      </c>
      <c r="K60" s="2545">
        <v>50</v>
      </c>
      <c r="L60" s="4"/>
    </row>
    <row r="61" spans="1:12">
      <c r="A61" s="3"/>
      <c r="B61" s="2542">
        <v>96108465</v>
      </c>
      <c r="C61" s="2543" t="s">
        <v>4138</v>
      </c>
      <c r="D61" s="2549">
        <f>+_xlfn.IFNA(VLOOKUP(B61,[2]Hoja1!$A:$C,3,FALSE),"Consultar")</f>
        <v>3289</v>
      </c>
      <c r="E61" s="859" t="s">
        <v>4078</v>
      </c>
      <c r="F61" s="859" t="s">
        <v>4090</v>
      </c>
      <c r="G61" s="859" t="s">
        <v>4091</v>
      </c>
      <c r="H61" s="859" t="s">
        <v>4136</v>
      </c>
      <c r="I61" s="859" t="s">
        <v>4082</v>
      </c>
      <c r="J61" s="859">
        <v>2.2000000000000002</v>
      </c>
      <c r="K61" s="2545">
        <v>50</v>
      </c>
      <c r="L61" s="4"/>
    </row>
    <row r="62" spans="1:12">
      <c r="A62" s="3"/>
      <c r="B62" s="2542">
        <v>96108604</v>
      </c>
      <c r="C62" s="2543" t="s">
        <v>4139</v>
      </c>
      <c r="D62" s="2549" t="str">
        <f>+_xlfn.IFNA(VLOOKUP(B62,[2]Hoja1!$A:$C,3,FALSE),"Consultar")</f>
        <v>Consultar</v>
      </c>
      <c r="E62" s="859" t="s">
        <v>4078</v>
      </c>
      <c r="F62" s="859" t="s">
        <v>4090</v>
      </c>
      <c r="G62" s="859" t="s">
        <v>4091</v>
      </c>
      <c r="H62" s="859" t="s">
        <v>4136</v>
      </c>
      <c r="I62" s="859" t="s">
        <v>4082</v>
      </c>
      <c r="J62" s="859">
        <v>3</v>
      </c>
      <c r="K62" s="2545">
        <v>50</v>
      </c>
      <c r="L62" s="4"/>
    </row>
    <row r="63" spans="1:12">
      <c r="A63" s="3"/>
      <c r="B63" s="2542">
        <v>96108605</v>
      </c>
      <c r="C63" s="2543" t="s">
        <v>4140</v>
      </c>
      <c r="D63" s="2549">
        <f>+_xlfn.IFNA(VLOOKUP(B63,[2]Hoja1!$A:$C,3,FALSE),"Consultar")</f>
        <v>5163</v>
      </c>
      <c r="E63" s="859" t="s">
        <v>4078</v>
      </c>
      <c r="F63" s="859" t="s">
        <v>4090</v>
      </c>
      <c r="G63" s="859" t="s">
        <v>4091</v>
      </c>
      <c r="H63" s="859" t="s">
        <v>4136</v>
      </c>
      <c r="I63" s="859" t="s">
        <v>4082</v>
      </c>
      <c r="J63" s="859">
        <v>4</v>
      </c>
      <c r="K63" s="2545">
        <v>50</v>
      </c>
      <c r="L63" s="4"/>
    </row>
    <row r="64" spans="1:12">
      <c r="A64" s="3"/>
      <c r="B64" s="2542">
        <v>96108466</v>
      </c>
      <c r="C64" s="2543" t="s">
        <v>4141</v>
      </c>
      <c r="D64" s="2549" t="str">
        <f>+_xlfn.IFNA(VLOOKUP(B64,[2]Hoja1!$A:$C,3,FALSE),"Consultar")</f>
        <v>Consultar</v>
      </c>
      <c r="E64" s="859" t="s">
        <v>4078</v>
      </c>
      <c r="F64" s="859" t="s">
        <v>4090</v>
      </c>
      <c r="G64" s="859" t="s">
        <v>4091</v>
      </c>
      <c r="H64" s="859" t="s">
        <v>4136</v>
      </c>
      <c r="I64" s="859" t="s">
        <v>4082</v>
      </c>
      <c r="J64" s="859">
        <v>3</v>
      </c>
      <c r="K64" s="2545">
        <v>50</v>
      </c>
      <c r="L64" s="4"/>
    </row>
    <row r="65" spans="1:12">
      <c r="A65" s="3"/>
      <c r="B65" s="2542">
        <v>96108468</v>
      </c>
      <c r="C65" s="2543" t="s">
        <v>4142</v>
      </c>
      <c r="D65" s="2549">
        <f>+_xlfn.IFNA(VLOOKUP(B65,[2]Hoja1!$A:$C,3,FALSE),"Consultar")</f>
        <v>4860</v>
      </c>
      <c r="E65" s="859" t="s">
        <v>4078</v>
      </c>
      <c r="F65" s="859" t="s">
        <v>4090</v>
      </c>
      <c r="G65" s="859" t="s">
        <v>4091</v>
      </c>
      <c r="H65" s="859" t="s">
        <v>4136</v>
      </c>
      <c r="I65" s="859" t="s">
        <v>4082</v>
      </c>
      <c r="J65" s="859">
        <v>5.5</v>
      </c>
      <c r="K65" s="2545">
        <v>50</v>
      </c>
      <c r="L65" s="4"/>
    </row>
    <row r="66" spans="1:12">
      <c r="A66" s="3"/>
      <c r="B66" s="2542">
        <v>96108469</v>
      </c>
      <c r="C66" s="2543" t="s">
        <v>4143</v>
      </c>
      <c r="D66" s="2549">
        <f>+_xlfn.IFNA(VLOOKUP(B66,[2]Hoja1!$A:$C,3,FALSE),"Consultar")</f>
        <v>5490</v>
      </c>
      <c r="E66" s="859" t="s">
        <v>4078</v>
      </c>
      <c r="F66" s="859" t="s">
        <v>4090</v>
      </c>
      <c r="G66" s="859" t="s">
        <v>4091</v>
      </c>
      <c r="H66" s="859" t="s">
        <v>4136</v>
      </c>
      <c r="I66" s="859" t="s">
        <v>4082</v>
      </c>
      <c r="J66" s="859">
        <v>7.5</v>
      </c>
      <c r="K66" s="2545">
        <v>50</v>
      </c>
      <c r="L66" s="4"/>
    </row>
    <row r="67" spans="1:12">
      <c r="A67" s="3"/>
      <c r="B67" s="2542">
        <v>96108607</v>
      </c>
      <c r="C67" s="2543" t="s">
        <v>4144</v>
      </c>
      <c r="D67" s="2549" t="str">
        <f>+_xlfn.IFNA(VLOOKUP(B67,[2]Hoja1!$A:$C,3,FALSE),"Consultar")</f>
        <v>Consultar</v>
      </c>
      <c r="E67" s="859" t="s">
        <v>4078</v>
      </c>
      <c r="F67" s="859" t="s">
        <v>4090</v>
      </c>
      <c r="G67" s="859" t="s">
        <v>4091</v>
      </c>
      <c r="H67" s="859" t="s">
        <v>4136</v>
      </c>
      <c r="I67" s="859" t="s">
        <v>4082</v>
      </c>
      <c r="J67" s="859">
        <v>7.5</v>
      </c>
      <c r="K67" s="2545">
        <v>50</v>
      </c>
      <c r="L67" s="4"/>
    </row>
    <row r="68" spans="1:12">
      <c r="A68" s="3"/>
      <c r="B68" s="2542">
        <v>96108470</v>
      </c>
      <c r="C68" s="2543" t="s">
        <v>4145</v>
      </c>
      <c r="D68" s="2549">
        <f>+_xlfn.IFNA(VLOOKUP(B68,[2]Hoja1!$A:$C,3,FALSE),"Consultar")</f>
        <v>7266</v>
      </c>
      <c r="E68" s="859" t="s">
        <v>4078</v>
      </c>
      <c r="F68" s="859" t="s">
        <v>4090</v>
      </c>
      <c r="G68" s="859" t="s">
        <v>4091</v>
      </c>
      <c r="H68" s="859" t="s">
        <v>4136</v>
      </c>
      <c r="I68" s="859" t="s">
        <v>4082</v>
      </c>
      <c r="J68" s="859">
        <v>11</v>
      </c>
      <c r="K68" s="2545">
        <v>50</v>
      </c>
      <c r="L68" s="4"/>
    </row>
    <row r="69" spans="1:12">
      <c r="A69" s="3"/>
      <c r="B69" s="2542">
        <v>96108608</v>
      </c>
      <c r="C69" s="2543" t="s">
        <v>4146</v>
      </c>
      <c r="D69" s="2549">
        <f>+_xlfn.IFNA(VLOOKUP(B69,[2]Hoja1!$A:$C,3,FALSE),"Consultar")</f>
        <v>8882</v>
      </c>
      <c r="E69" s="859" t="s">
        <v>4078</v>
      </c>
      <c r="F69" s="859" t="s">
        <v>4090</v>
      </c>
      <c r="G69" s="859" t="s">
        <v>4091</v>
      </c>
      <c r="H69" s="859" t="s">
        <v>4136</v>
      </c>
      <c r="I69" s="859" t="s">
        <v>4082</v>
      </c>
      <c r="J69" s="859">
        <v>11</v>
      </c>
      <c r="K69" s="2545">
        <v>50</v>
      </c>
      <c r="L69" s="4"/>
    </row>
    <row r="70" spans="1:12" ht="15" thickBot="1">
      <c r="A70" s="3"/>
      <c r="B70" s="2546">
        <v>96108471</v>
      </c>
      <c r="C70" s="2547" t="s">
        <v>4147</v>
      </c>
      <c r="D70" s="3526">
        <f>+_xlfn.IFNA(VLOOKUP(B70,[2]Hoja1!$A:$C,3,FALSE),"Consultar")</f>
        <v>6726</v>
      </c>
      <c r="E70" s="2074" t="s">
        <v>4078</v>
      </c>
      <c r="F70" s="2074" t="s">
        <v>4090</v>
      </c>
      <c r="G70" s="2074" t="s">
        <v>4091</v>
      </c>
      <c r="H70" s="2074" t="s">
        <v>4136</v>
      </c>
      <c r="I70" s="2074" t="s">
        <v>4082</v>
      </c>
      <c r="J70" s="2074">
        <v>15</v>
      </c>
      <c r="K70" s="2548">
        <v>50</v>
      </c>
      <c r="L70" s="4"/>
    </row>
    <row r="71" spans="1:12">
      <c r="A71" s="3"/>
      <c r="B71" s="2998">
        <v>99476439</v>
      </c>
      <c r="C71" s="3252" t="s">
        <v>4148</v>
      </c>
      <c r="D71" s="3253">
        <f>+_xlfn.IFNA(VLOOKUP(B71,[2]Hoja1!$A:$C,3,FALSE),"Consultar")</f>
        <v>3954</v>
      </c>
      <c r="E71" s="3053" t="s">
        <v>4078</v>
      </c>
      <c r="F71" s="3053" t="s">
        <v>4087</v>
      </c>
      <c r="G71" s="3053" t="s">
        <v>4080</v>
      </c>
      <c r="H71" s="3053" t="s">
        <v>4149</v>
      </c>
      <c r="I71" s="3053" t="s">
        <v>4082</v>
      </c>
      <c r="J71" s="3053">
        <v>1.1000000000000001</v>
      </c>
      <c r="K71" s="3014">
        <v>50</v>
      </c>
      <c r="L71" s="4"/>
    </row>
    <row r="72" spans="1:12">
      <c r="A72" s="3"/>
      <c r="B72" s="2542">
        <v>96109053</v>
      </c>
      <c r="C72" s="2543" t="s">
        <v>4150</v>
      </c>
      <c r="D72" s="2549">
        <f>+_xlfn.IFNA(VLOOKUP(B72,[2]Hoja1!$A:$C,3,FALSE),"Consultar")</f>
        <v>3845</v>
      </c>
      <c r="E72" s="859" t="s">
        <v>4078</v>
      </c>
      <c r="F72" s="859" t="s">
        <v>4090</v>
      </c>
      <c r="G72" s="859" t="s">
        <v>4091</v>
      </c>
      <c r="H72" s="859" t="s">
        <v>4149</v>
      </c>
      <c r="I72" s="859" t="s">
        <v>4082</v>
      </c>
      <c r="J72" s="859">
        <v>1.5</v>
      </c>
      <c r="K72" s="2545">
        <v>50</v>
      </c>
      <c r="L72" s="4"/>
    </row>
    <row r="73" spans="1:12">
      <c r="A73" s="3"/>
      <c r="B73" s="2542">
        <v>96109056</v>
      </c>
      <c r="C73" s="2543" t="s">
        <v>4151</v>
      </c>
      <c r="D73" s="2549">
        <f>+_xlfn.IFNA(VLOOKUP(B73,[2]Hoja1!$A:$C,3,FALSE),"Consultar")</f>
        <v>5703</v>
      </c>
      <c r="E73" s="859" t="s">
        <v>4078</v>
      </c>
      <c r="F73" s="859" t="s">
        <v>4090</v>
      </c>
      <c r="G73" s="859" t="s">
        <v>4091</v>
      </c>
      <c r="H73" s="859" t="s">
        <v>4149</v>
      </c>
      <c r="I73" s="859" t="s">
        <v>4082</v>
      </c>
      <c r="J73" s="859">
        <v>4</v>
      </c>
      <c r="K73" s="2545">
        <v>50</v>
      </c>
      <c r="L73" s="4"/>
    </row>
    <row r="74" spans="1:12">
      <c r="A74" s="3"/>
      <c r="B74" s="2542">
        <v>96108937</v>
      </c>
      <c r="C74" s="2543" t="s">
        <v>4152</v>
      </c>
      <c r="D74" s="2549">
        <f>+_xlfn.IFNA(VLOOKUP(B74,[2]Hoja1!$A:$C,3,FALSE),"Consultar")</f>
        <v>3469</v>
      </c>
      <c r="E74" s="859" t="s">
        <v>4078</v>
      </c>
      <c r="F74" s="859" t="s">
        <v>4090</v>
      </c>
      <c r="G74" s="859" t="s">
        <v>4091</v>
      </c>
      <c r="H74" s="859" t="s">
        <v>4149</v>
      </c>
      <c r="I74" s="859" t="s">
        <v>4082</v>
      </c>
      <c r="J74" s="859">
        <v>4</v>
      </c>
      <c r="K74" s="2545">
        <v>50</v>
      </c>
      <c r="L74" s="4"/>
    </row>
    <row r="75" spans="1:12">
      <c r="A75" s="3"/>
      <c r="B75" s="2542">
        <v>96109057</v>
      </c>
      <c r="C75" s="2543" t="s">
        <v>4153</v>
      </c>
      <c r="D75" s="2549">
        <f>+_xlfn.IFNA(VLOOKUP(B75,[2]Hoja1!$A:$C,3,FALSE),"Consultar")</f>
        <v>6439</v>
      </c>
      <c r="E75" s="859" t="s">
        <v>4078</v>
      </c>
      <c r="F75" s="859" t="s">
        <v>4090</v>
      </c>
      <c r="G75" s="859" t="s">
        <v>4091</v>
      </c>
      <c r="H75" s="859" t="s">
        <v>4149</v>
      </c>
      <c r="I75" s="859" t="s">
        <v>4082</v>
      </c>
      <c r="J75" s="859">
        <v>5.5</v>
      </c>
      <c r="K75" s="2545">
        <v>50</v>
      </c>
      <c r="L75" s="4"/>
    </row>
    <row r="76" spans="1:12">
      <c r="A76" s="3"/>
      <c r="B76" s="2542">
        <v>96109058</v>
      </c>
      <c r="C76" s="2543" t="s">
        <v>4154</v>
      </c>
      <c r="D76" s="2549">
        <f>+_xlfn.IFNA(VLOOKUP(B76,[2]Hoja1!$A:$C,3,FALSE),"Consultar")</f>
        <v>7283</v>
      </c>
      <c r="E76" s="859" t="s">
        <v>4078</v>
      </c>
      <c r="F76" s="859" t="s">
        <v>4090</v>
      </c>
      <c r="G76" s="859" t="s">
        <v>4091</v>
      </c>
      <c r="H76" s="859" t="s">
        <v>4149</v>
      </c>
      <c r="I76" s="859" t="s">
        <v>4082</v>
      </c>
      <c r="J76" s="859">
        <v>7.5</v>
      </c>
      <c r="K76" s="2545">
        <v>50</v>
      </c>
      <c r="L76" s="4"/>
    </row>
    <row r="77" spans="1:12">
      <c r="A77" s="3"/>
      <c r="B77" s="2542">
        <v>96108939</v>
      </c>
      <c r="C77" s="2543" t="s">
        <v>4155</v>
      </c>
      <c r="D77" s="2549">
        <f>+_xlfn.IFNA(VLOOKUP(B77,[2]Hoja1!$A:$C,3,FALSE),"Consultar")</f>
        <v>4595</v>
      </c>
      <c r="E77" s="859" t="s">
        <v>4078</v>
      </c>
      <c r="F77" s="859" t="s">
        <v>4090</v>
      </c>
      <c r="G77" s="859" t="s">
        <v>4091</v>
      </c>
      <c r="H77" s="859" t="s">
        <v>4149</v>
      </c>
      <c r="I77" s="859" t="s">
        <v>4082</v>
      </c>
      <c r="J77" s="859">
        <v>7.5</v>
      </c>
      <c r="K77" s="2545">
        <v>50</v>
      </c>
      <c r="L77" s="4"/>
    </row>
    <row r="78" spans="1:12">
      <c r="A78" s="3"/>
      <c r="B78" s="2542">
        <v>96108940</v>
      </c>
      <c r="C78" s="2543" t="s">
        <v>4156</v>
      </c>
      <c r="D78" s="2549">
        <f>+_xlfn.IFNA(VLOOKUP(B78,[2]Hoja1!$A:$C,3,FALSE),"Consultar")</f>
        <v>7199</v>
      </c>
      <c r="E78" s="859" t="s">
        <v>4078</v>
      </c>
      <c r="F78" s="859" t="s">
        <v>4090</v>
      </c>
      <c r="G78" s="859" t="s">
        <v>4091</v>
      </c>
      <c r="H78" s="859" t="s">
        <v>4149</v>
      </c>
      <c r="I78" s="859" t="s">
        <v>4082</v>
      </c>
      <c r="J78" s="859">
        <v>11</v>
      </c>
      <c r="K78" s="2545">
        <v>50</v>
      </c>
      <c r="L78" s="4"/>
    </row>
    <row r="79" spans="1:12">
      <c r="A79" s="3"/>
      <c r="B79" s="2542">
        <v>96108941</v>
      </c>
      <c r="C79" s="2543" t="s">
        <v>4157</v>
      </c>
      <c r="D79" s="2549">
        <f>+_xlfn.IFNA(VLOOKUP(B79,[2]Hoja1!$A:$C,3,FALSE),"Consultar")</f>
        <v>8010</v>
      </c>
      <c r="E79" s="859" t="s">
        <v>4078</v>
      </c>
      <c r="F79" s="859" t="s">
        <v>4090</v>
      </c>
      <c r="G79" s="859" t="s">
        <v>4091</v>
      </c>
      <c r="H79" s="859" t="s">
        <v>4149</v>
      </c>
      <c r="I79" s="859" t="s">
        <v>4082</v>
      </c>
      <c r="J79" s="859">
        <v>15</v>
      </c>
      <c r="K79" s="2545">
        <v>50</v>
      </c>
      <c r="L79" s="4"/>
    </row>
    <row r="80" spans="1:12">
      <c r="A80" s="3"/>
      <c r="B80" s="2542">
        <v>96109060</v>
      </c>
      <c r="C80" s="2543" t="s">
        <v>4158</v>
      </c>
      <c r="D80" s="2549">
        <f>+_xlfn.IFNA(VLOOKUP(B80,[2]Hoja1!$A:$C,3,FALSE),"Consultar")</f>
        <v>10430</v>
      </c>
      <c r="E80" s="859" t="s">
        <v>4078</v>
      </c>
      <c r="F80" s="859" t="s">
        <v>4090</v>
      </c>
      <c r="G80" s="859" t="s">
        <v>4091</v>
      </c>
      <c r="H80" s="859" t="s">
        <v>4149</v>
      </c>
      <c r="I80" s="859" t="s">
        <v>4082</v>
      </c>
      <c r="J80" s="859">
        <v>15</v>
      </c>
      <c r="K80" s="2545">
        <v>50</v>
      </c>
      <c r="L80" s="4"/>
    </row>
    <row r="81" spans="1:12">
      <c r="A81" s="3"/>
      <c r="B81" s="2542">
        <v>96108942</v>
      </c>
      <c r="C81" s="2543" t="s">
        <v>4159</v>
      </c>
      <c r="D81" s="2549">
        <f>+_xlfn.IFNA(VLOOKUP(B81,[2]Hoja1!$A:$C,3,FALSE),"Consultar")</f>
        <v>9728</v>
      </c>
      <c r="E81" s="859" t="s">
        <v>4078</v>
      </c>
      <c r="F81" s="859" t="s">
        <v>4090</v>
      </c>
      <c r="G81" s="859" t="s">
        <v>4091</v>
      </c>
      <c r="H81" s="859" t="s">
        <v>4149</v>
      </c>
      <c r="I81" s="859" t="s">
        <v>4082</v>
      </c>
      <c r="J81" s="859">
        <v>18.5</v>
      </c>
      <c r="K81" s="2545">
        <v>50</v>
      </c>
      <c r="L81" s="4"/>
    </row>
    <row r="82" spans="1:12">
      <c r="A82" s="3"/>
      <c r="B82" s="2550">
        <v>96109061</v>
      </c>
      <c r="C82" s="2551" t="s">
        <v>4160</v>
      </c>
      <c r="D82" s="2549">
        <f>+_xlfn.IFNA(VLOOKUP(B82,[2]Hoja1!$A:$C,3,FALSE),"Consultar")</f>
        <v>10960</v>
      </c>
      <c r="E82" s="2552" t="s">
        <v>4078</v>
      </c>
      <c r="F82" s="2552" t="s">
        <v>4090</v>
      </c>
      <c r="G82" s="2552" t="s">
        <v>4091</v>
      </c>
      <c r="H82" s="2552" t="s">
        <v>4149</v>
      </c>
      <c r="I82" s="2552" t="s">
        <v>4161</v>
      </c>
      <c r="J82" s="859">
        <v>18.5</v>
      </c>
      <c r="K82" s="2545">
        <v>50</v>
      </c>
      <c r="L82" s="4"/>
    </row>
    <row r="83" spans="1:12">
      <c r="A83" s="3"/>
      <c r="B83" s="2542">
        <v>96108943</v>
      </c>
      <c r="C83" s="2543" t="s">
        <v>4162</v>
      </c>
      <c r="D83" s="2549" t="str">
        <f>+_xlfn.IFNA(VLOOKUP(B83,[2]Hoja1!$A:$C,3,FALSE),"Consultar")</f>
        <v>Consultar</v>
      </c>
      <c r="E83" s="859" t="s">
        <v>4078</v>
      </c>
      <c r="F83" s="859" t="s">
        <v>4090</v>
      </c>
      <c r="G83" s="859" t="s">
        <v>4091</v>
      </c>
      <c r="H83" s="859" t="s">
        <v>4149</v>
      </c>
      <c r="I83" s="859" t="s">
        <v>4082</v>
      </c>
      <c r="J83" s="859">
        <v>22</v>
      </c>
      <c r="K83" s="2545">
        <v>50</v>
      </c>
      <c r="L83" s="4"/>
    </row>
    <row r="84" spans="1:12">
      <c r="A84" s="3"/>
      <c r="B84" s="2542">
        <v>96109062</v>
      </c>
      <c r="C84" s="2543" t="s">
        <v>4163</v>
      </c>
      <c r="D84" s="2549">
        <f>+_xlfn.IFNA(VLOOKUP(B84,[2]Hoja1!$A:$C,3,FALSE),"Consultar")</f>
        <v>12948</v>
      </c>
      <c r="E84" s="859" t="s">
        <v>4078</v>
      </c>
      <c r="F84" s="859" t="s">
        <v>4090</v>
      </c>
      <c r="G84" s="859" t="s">
        <v>4091</v>
      </c>
      <c r="H84" s="859" t="s">
        <v>4149</v>
      </c>
      <c r="I84" s="859" t="s">
        <v>4161</v>
      </c>
      <c r="J84" s="859">
        <v>22</v>
      </c>
      <c r="K84" s="2545">
        <v>50</v>
      </c>
      <c r="L84" s="4"/>
    </row>
    <row r="85" spans="1:12" ht="15" thickBot="1">
      <c r="A85" s="3"/>
      <c r="B85" s="1524">
        <v>96108944</v>
      </c>
      <c r="C85" s="3254" t="s">
        <v>4164</v>
      </c>
      <c r="D85" s="3255">
        <f>+_xlfn.IFNA(VLOOKUP(B85,[2]Hoja1!$A:$C,3,FALSE),"Consultar")</f>
        <v>12094</v>
      </c>
      <c r="E85" s="863" t="s">
        <v>4078</v>
      </c>
      <c r="F85" s="863" t="s">
        <v>4090</v>
      </c>
      <c r="G85" s="863" t="s">
        <v>4091</v>
      </c>
      <c r="H85" s="863" t="s">
        <v>4149</v>
      </c>
      <c r="I85" s="863" t="s">
        <v>4161</v>
      </c>
      <c r="J85" s="863">
        <v>30</v>
      </c>
      <c r="K85" s="3008">
        <v>50</v>
      </c>
      <c r="L85" s="4"/>
    </row>
    <row r="86" spans="1:12">
      <c r="A86" s="3"/>
      <c r="B86" s="2998">
        <v>98908156</v>
      </c>
      <c r="C86" s="3252" t="s">
        <v>4165</v>
      </c>
      <c r="D86" s="3253">
        <f>+_xlfn.IFNA(VLOOKUP(B86,[2]Hoja1!$A:$C,3,FALSE),"Consultar")</f>
        <v>4792</v>
      </c>
      <c r="E86" s="3053" t="s">
        <v>4078</v>
      </c>
      <c r="F86" s="3053" t="s">
        <v>4090</v>
      </c>
      <c r="G86" s="3053" t="s">
        <v>4091</v>
      </c>
      <c r="H86" s="3053" t="s">
        <v>4166</v>
      </c>
      <c r="I86" s="3053" t="s">
        <v>4082</v>
      </c>
      <c r="J86" s="3053">
        <v>2.2000000000000002</v>
      </c>
      <c r="K86" s="3014">
        <v>50</v>
      </c>
      <c r="L86" s="4"/>
    </row>
    <row r="87" spans="1:12">
      <c r="A87" s="3"/>
      <c r="B87" s="2542">
        <v>98915562</v>
      </c>
      <c r="C87" s="2543" t="s">
        <v>4167</v>
      </c>
      <c r="D87" s="2549" t="str">
        <f>+_xlfn.IFNA(VLOOKUP(B87,[2]Hoja1!$A:$C,3,FALSE),"Consultar")</f>
        <v>Consultar</v>
      </c>
      <c r="E87" s="859" t="s">
        <v>4078</v>
      </c>
      <c r="F87" s="859" t="s">
        <v>4090</v>
      </c>
      <c r="G87" s="859" t="s">
        <v>4091</v>
      </c>
      <c r="H87" s="859" t="s">
        <v>4166</v>
      </c>
      <c r="I87" s="859" t="s">
        <v>4082</v>
      </c>
      <c r="J87" s="859">
        <v>4</v>
      </c>
      <c r="K87" s="2545">
        <v>50</v>
      </c>
      <c r="L87" s="4"/>
    </row>
    <row r="88" spans="1:12">
      <c r="A88" s="3"/>
      <c r="B88" s="2542">
        <v>97926985</v>
      </c>
      <c r="C88" s="2543" t="s">
        <v>4168</v>
      </c>
      <c r="D88" s="2549" t="str">
        <f>+_xlfn.IFNA(VLOOKUP(B88,[2]Hoja1!$A:$C,3,FALSE),"Consultar")</f>
        <v>Consultar</v>
      </c>
      <c r="E88" s="859" t="s">
        <v>4078</v>
      </c>
      <c r="F88" s="859" t="s">
        <v>4090</v>
      </c>
      <c r="G88" s="859" t="s">
        <v>4091</v>
      </c>
      <c r="H88" s="859" t="s">
        <v>4166</v>
      </c>
      <c r="I88" s="859" t="s">
        <v>4082</v>
      </c>
      <c r="J88" s="859">
        <v>4</v>
      </c>
      <c r="K88" s="2545">
        <v>50</v>
      </c>
      <c r="L88" s="4"/>
    </row>
    <row r="89" spans="1:12">
      <c r="A89" s="3"/>
      <c r="B89" s="2542">
        <v>98742587</v>
      </c>
      <c r="C89" s="2543" t="s">
        <v>4169</v>
      </c>
      <c r="D89" s="2549">
        <f>+_xlfn.IFNA(VLOOKUP(B89,[2]Hoja1!$A:$C,3,FALSE),"Consultar")</f>
        <v>11245</v>
      </c>
      <c r="E89" s="859" t="s">
        <v>4078</v>
      </c>
      <c r="F89" s="859" t="s">
        <v>4090</v>
      </c>
      <c r="G89" s="859" t="s">
        <v>4091</v>
      </c>
      <c r="H89" s="859" t="s">
        <v>4166</v>
      </c>
      <c r="I89" s="859" t="s">
        <v>4161</v>
      </c>
      <c r="J89" s="859">
        <v>18.5</v>
      </c>
      <c r="K89" s="2545">
        <v>50</v>
      </c>
      <c r="L89" s="4"/>
    </row>
    <row r="90" spans="1:12">
      <c r="A90" s="3"/>
      <c r="B90" s="2542">
        <v>99122832</v>
      </c>
      <c r="C90" s="2543" t="s">
        <v>4170</v>
      </c>
      <c r="D90" s="2549">
        <f>+_xlfn.IFNA(VLOOKUP(B90,[2]Hoja1!$A:$C,3,FALSE),"Consultar")</f>
        <v>10175</v>
      </c>
      <c r="E90" s="859" t="s">
        <v>4078</v>
      </c>
      <c r="F90" s="859" t="s">
        <v>4090</v>
      </c>
      <c r="G90" s="859" t="s">
        <v>4091</v>
      </c>
      <c r="H90" s="859" t="s">
        <v>4166</v>
      </c>
      <c r="I90" s="859" t="s">
        <v>4161</v>
      </c>
      <c r="J90" s="859">
        <v>22</v>
      </c>
      <c r="K90" s="2545">
        <v>50</v>
      </c>
      <c r="L90" s="4"/>
    </row>
    <row r="91" spans="1:12">
      <c r="A91" s="3"/>
      <c r="B91" s="2542">
        <v>99122831</v>
      </c>
      <c r="C91" s="2543" t="s">
        <v>4171</v>
      </c>
      <c r="D91" s="2549">
        <f>+_xlfn.IFNA(VLOOKUP(B91,[2]Hoja1!$A:$C,3,FALSE),"Consultar")</f>
        <v>10122</v>
      </c>
      <c r="E91" s="859" t="s">
        <v>4078</v>
      </c>
      <c r="F91" s="859" t="s">
        <v>4090</v>
      </c>
      <c r="G91" s="859" t="s">
        <v>4091</v>
      </c>
      <c r="H91" s="859" t="s">
        <v>4166</v>
      </c>
      <c r="I91" s="859" t="s">
        <v>4161</v>
      </c>
      <c r="J91" s="859">
        <v>30</v>
      </c>
      <c r="K91" s="2545">
        <v>50</v>
      </c>
      <c r="L91" s="4"/>
    </row>
    <row r="92" spans="1:12" ht="15" thickBot="1">
      <c r="A92" s="3"/>
      <c r="B92" s="2546">
        <v>98742539</v>
      </c>
      <c r="C92" s="2547" t="s">
        <v>4172</v>
      </c>
      <c r="D92" s="3526">
        <f>+_xlfn.IFNA(VLOOKUP(B92,[2]Hoja1!$A:$C,3,FALSE),"Consultar")</f>
        <v>13516</v>
      </c>
      <c r="E92" s="2074" t="s">
        <v>4078</v>
      </c>
      <c r="F92" s="2074" t="s">
        <v>4090</v>
      </c>
      <c r="G92" s="2074" t="s">
        <v>4091</v>
      </c>
      <c r="H92" s="2074" t="s">
        <v>4166</v>
      </c>
      <c r="I92" s="2074" t="s">
        <v>4161</v>
      </c>
      <c r="J92" s="2074">
        <v>30</v>
      </c>
      <c r="K92" s="2548">
        <v>50</v>
      </c>
      <c r="L92" s="4"/>
    </row>
    <row r="93" spans="1:12">
      <c r="A93" s="3"/>
      <c r="B93" s="2998">
        <v>96109801</v>
      </c>
      <c r="C93" s="3252" t="s">
        <v>4173</v>
      </c>
      <c r="D93" s="3253">
        <f>+_xlfn.IFNA(VLOOKUP(B93,[2]Hoja1!$A:$C,3,FALSE),"Consultar")</f>
        <v>11748</v>
      </c>
      <c r="E93" s="3053" t="s">
        <v>4078</v>
      </c>
      <c r="F93" s="3053" t="s">
        <v>4090</v>
      </c>
      <c r="G93" s="3053" t="s">
        <v>4091</v>
      </c>
      <c r="H93" s="3053" t="s">
        <v>4174</v>
      </c>
      <c r="I93" s="3053" t="s">
        <v>4082</v>
      </c>
      <c r="J93" s="3053">
        <v>15</v>
      </c>
      <c r="K93" s="3014">
        <v>50</v>
      </c>
      <c r="L93" s="4"/>
    </row>
    <row r="94" spans="1:12">
      <c r="A94" s="3"/>
      <c r="B94" s="2542">
        <v>96306242</v>
      </c>
      <c r="C94" s="2543" t="s">
        <v>4175</v>
      </c>
      <c r="D94" s="2549">
        <f>+_xlfn.IFNA(VLOOKUP(B94,[2]Hoja1!$A:$C,3,FALSE),"Consultar")</f>
        <v>14518</v>
      </c>
      <c r="E94" s="859" t="s">
        <v>4078</v>
      </c>
      <c r="F94" s="859" t="s">
        <v>4090</v>
      </c>
      <c r="G94" s="859" t="s">
        <v>4091</v>
      </c>
      <c r="H94" s="859" t="s">
        <v>4174</v>
      </c>
      <c r="I94" s="859" t="s">
        <v>4161</v>
      </c>
      <c r="J94" s="859">
        <v>30</v>
      </c>
      <c r="K94" s="2545">
        <v>50</v>
      </c>
      <c r="L94" s="4"/>
    </row>
    <row r="95" spans="1:12">
      <c r="A95" s="3"/>
      <c r="B95" s="2542">
        <v>96306150</v>
      </c>
      <c r="C95" s="2543" t="s">
        <v>4176</v>
      </c>
      <c r="D95" s="2549">
        <f>+_xlfn.IFNA(VLOOKUP(B95,[2]Hoja1!$A:$C,3,FALSE),"Consultar")</f>
        <v>18505</v>
      </c>
      <c r="E95" s="859" t="s">
        <v>4078</v>
      </c>
      <c r="F95" s="859" t="s">
        <v>4090</v>
      </c>
      <c r="G95" s="859" t="s">
        <v>4091</v>
      </c>
      <c r="H95" s="859" t="s">
        <v>4174</v>
      </c>
      <c r="I95" s="859" t="s">
        <v>4177</v>
      </c>
      <c r="J95" s="859">
        <v>37</v>
      </c>
      <c r="K95" s="2545">
        <v>50</v>
      </c>
      <c r="L95" s="4"/>
    </row>
    <row r="96" spans="1:12">
      <c r="A96" s="3"/>
      <c r="B96" s="2542">
        <v>97927149</v>
      </c>
      <c r="C96" s="2543" t="s">
        <v>4178</v>
      </c>
      <c r="D96" s="2549">
        <f>+_xlfn.IFNA(VLOOKUP(B96,[2]Hoja1!$A:$C,3,FALSE),"Consultar")</f>
        <v>37207</v>
      </c>
      <c r="E96" s="859" t="s">
        <v>4078</v>
      </c>
      <c r="F96" s="859" t="s">
        <v>4090</v>
      </c>
      <c r="G96" s="859" t="s">
        <v>4091</v>
      </c>
      <c r="H96" s="859" t="s">
        <v>4174</v>
      </c>
      <c r="I96" s="859" t="s">
        <v>4177</v>
      </c>
      <c r="J96" s="859">
        <v>45</v>
      </c>
      <c r="K96" s="2545">
        <v>50</v>
      </c>
      <c r="L96" s="4"/>
    </row>
    <row r="97" spans="1:12" ht="15" thickBot="1">
      <c r="A97" s="3"/>
      <c r="B97" s="1524">
        <v>97927147</v>
      </c>
      <c r="C97" s="3254" t="s">
        <v>4179</v>
      </c>
      <c r="D97" s="3255" t="str">
        <f>+_xlfn.IFNA(VLOOKUP(B97,[2]Hoja1!$A:$C,3,FALSE),"Consultar")</f>
        <v>Consultar</v>
      </c>
      <c r="E97" s="863" t="s">
        <v>4078</v>
      </c>
      <c r="F97" s="863" t="s">
        <v>4090</v>
      </c>
      <c r="G97" s="863" t="s">
        <v>4091</v>
      </c>
      <c r="H97" s="863" t="s">
        <v>4174</v>
      </c>
      <c r="I97" s="863" t="s">
        <v>4177</v>
      </c>
      <c r="J97" s="863">
        <v>75</v>
      </c>
      <c r="K97" s="3008">
        <v>50</v>
      </c>
      <c r="L97" s="4"/>
    </row>
    <row r="98" spans="1:12">
      <c r="A98" s="3"/>
      <c r="B98" s="2553">
        <v>97926991</v>
      </c>
      <c r="C98" s="3524" t="s">
        <v>4180</v>
      </c>
      <c r="D98" s="2544" t="str">
        <f>+_xlfn.IFNA(VLOOKUP(B98,[2]Hoja1!$A:$C,3,FALSE),"Consultar")</f>
        <v>Consultar</v>
      </c>
      <c r="E98" s="2554" t="s">
        <v>4078</v>
      </c>
      <c r="F98" s="2554" t="s">
        <v>4090</v>
      </c>
      <c r="G98" s="2554" t="s">
        <v>4091</v>
      </c>
      <c r="H98" s="2554" t="s">
        <v>4181</v>
      </c>
      <c r="I98" s="2554" t="s">
        <v>4082</v>
      </c>
      <c r="J98" s="2554">
        <v>15</v>
      </c>
      <c r="K98" s="2555">
        <v>50</v>
      </c>
      <c r="L98" s="4"/>
    </row>
    <row r="99" spans="1:12">
      <c r="A99" s="3"/>
      <c r="B99" s="2542">
        <v>97926997</v>
      </c>
      <c r="C99" s="2543" t="s">
        <v>4182</v>
      </c>
      <c r="D99" s="2549">
        <f>+_xlfn.IFNA(VLOOKUP(B99,[2]Hoja1!$A:$C,3,FALSE),"Consultar")</f>
        <v>13634</v>
      </c>
      <c r="E99" s="859" t="s">
        <v>4078</v>
      </c>
      <c r="F99" s="859" t="s">
        <v>4090</v>
      </c>
      <c r="G99" s="859" t="s">
        <v>4091</v>
      </c>
      <c r="H99" s="859" t="s">
        <v>4181</v>
      </c>
      <c r="I99" s="859" t="s">
        <v>4161</v>
      </c>
      <c r="J99" s="859">
        <v>22</v>
      </c>
      <c r="K99" s="2545">
        <v>50</v>
      </c>
      <c r="L99" s="4"/>
    </row>
    <row r="100" spans="1:12">
      <c r="A100" s="3"/>
      <c r="B100" s="2542">
        <v>96306158</v>
      </c>
      <c r="C100" s="2543" t="s">
        <v>4183</v>
      </c>
      <c r="D100" s="2549">
        <f>+_xlfn.IFNA(VLOOKUP(B100,[2]Hoja1!$A:$C,3,FALSE),"Consultar")</f>
        <v>25420</v>
      </c>
      <c r="E100" s="859" t="s">
        <v>4078</v>
      </c>
      <c r="F100" s="859" t="s">
        <v>4090</v>
      </c>
      <c r="G100" s="859" t="s">
        <v>4091</v>
      </c>
      <c r="H100" s="859" t="s">
        <v>4181</v>
      </c>
      <c r="I100" s="859" t="s">
        <v>4177</v>
      </c>
      <c r="J100" s="859">
        <v>45</v>
      </c>
      <c r="K100" s="2545">
        <v>50</v>
      </c>
      <c r="L100" s="4"/>
    </row>
    <row r="101" spans="1:12">
      <c r="A101" s="3"/>
      <c r="B101" s="2542">
        <v>97927155</v>
      </c>
      <c r="C101" s="2543" t="s">
        <v>4184</v>
      </c>
      <c r="D101" s="2549">
        <f>+_xlfn.IFNA(VLOOKUP(B101,[2]Hoja1!$A:$C,3,FALSE),"Consultar")</f>
        <v>19664</v>
      </c>
      <c r="E101" s="859" t="s">
        <v>4078</v>
      </c>
      <c r="F101" s="859" t="s">
        <v>4090</v>
      </c>
      <c r="G101" s="859" t="s">
        <v>4091</v>
      </c>
      <c r="H101" s="859" t="s">
        <v>4181</v>
      </c>
      <c r="I101" s="859" t="s">
        <v>4177</v>
      </c>
      <c r="J101" s="859">
        <v>37</v>
      </c>
      <c r="K101" s="2545">
        <v>50</v>
      </c>
      <c r="L101" s="4"/>
    </row>
    <row r="102" spans="1:12">
      <c r="A102" s="3"/>
      <c r="B102" s="2542">
        <v>96306170</v>
      </c>
      <c r="C102" s="2543" t="s">
        <v>4185</v>
      </c>
      <c r="D102" s="2549">
        <f>+_xlfn.IFNA(VLOOKUP(B102,[2]Hoja1!$A:$C,3,FALSE),"Consultar")</f>
        <v>21329</v>
      </c>
      <c r="E102" s="859" t="s">
        <v>4078</v>
      </c>
      <c r="F102" s="859" t="s">
        <v>4090</v>
      </c>
      <c r="G102" s="859" t="s">
        <v>4091</v>
      </c>
      <c r="H102" s="859" t="s">
        <v>4181</v>
      </c>
      <c r="I102" s="859" t="s">
        <v>4177</v>
      </c>
      <c r="J102" s="859">
        <v>37</v>
      </c>
      <c r="K102" s="2545">
        <v>50</v>
      </c>
      <c r="L102" s="4"/>
    </row>
    <row r="103" spans="1:12">
      <c r="A103" s="3"/>
      <c r="B103" s="2542">
        <v>96306156</v>
      </c>
      <c r="C103" s="2543" t="s">
        <v>4186</v>
      </c>
      <c r="D103" s="2549">
        <f>+_xlfn.IFNA(VLOOKUP(B103,[2]Hoja1!$A:$C,3,FALSE),"Consultar")</f>
        <v>30534</v>
      </c>
      <c r="E103" s="859" t="s">
        <v>4078</v>
      </c>
      <c r="F103" s="859" t="s">
        <v>4090</v>
      </c>
      <c r="G103" s="859" t="s">
        <v>4091</v>
      </c>
      <c r="H103" s="859" t="s">
        <v>4181</v>
      </c>
      <c r="I103" s="859" t="s">
        <v>4177</v>
      </c>
      <c r="J103" s="859">
        <v>75</v>
      </c>
      <c r="K103" s="2545">
        <v>50</v>
      </c>
      <c r="L103" s="4"/>
    </row>
    <row r="104" spans="1:12">
      <c r="A104" s="3"/>
      <c r="B104" s="2542">
        <v>96306167</v>
      </c>
      <c r="C104" s="2543" t="s">
        <v>4187</v>
      </c>
      <c r="D104" s="2549">
        <f>+_xlfn.IFNA(VLOOKUP(B104,[2]Hoja1!$A:$C,3,FALSE),"Consultar")</f>
        <v>31881</v>
      </c>
      <c r="E104" s="859" t="s">
        <v>4078</v>
      </c>
      <c r="F104" s="859" t="s">
        <v>4090</v>
      </c>
      <c r="G104" s="859" t="s">
        <v>4091</v>
      </c>
      <c r="H104" s="859" t="s">
        <v>4181</v>
      </c>
      <c r="I104" s="859" t="s">
        <v>4177</v>
      </c>
      <c r="J104" s="859">
        <v>75</v>
      </c>
      <c r="K104" s="2545">
        <v>50</v>
      </c>
      <c r="L104" s="4"/>
    </row>
    <row r="105" spans="1:12" ht="15" thickBot="1">
      <c r="A105" s="3"/>
      <c r="B105" s="1524">
        <v>96306164</v>
      </c>
      <c r="C105" s="3254" t="s">
        <v>4188</v>
      </c>
      <c r="D105" s="3255">
        <f>+_xlfn.IFNA(VLOOKUP(B105,[2]Hoja1!$A:$C,3,FALSE),"Consultar")</f>
        <v>49262</v>
      </c>
      <c r="E105" s="863" t="s">
        <v>4078</v>
      </c>
      <c r="F105" s="863" t="s">
        <v>4090</v>
      </c>
      <c r="G105" s="863" t="s">
        <v>4091</v>
      </c>
      <c r="H105" s="863" t="s">
        <v>4181</v>
      </c>
      <c r="I105" s="863" t="s">
        <v>4177</v>
      </c>
      <c r="J105" s="863">
        <v>132</v>
      </c>
      <c r="K105" s="3008">
        <v>50</v>
      </c>
      <c r="L105" s="4"/>
    </row>
    <row r="106" spans="1:12" ht="16.149999999999999">
      <c r="A106" s="3"/>
      <c r="B106" s="5260" t="s">
        <v>4189</v>
      </c>
      <c r="C106" s="5260"/>
      <c r="D106" s="5260"/>
      <c r="E106" s="5260"/>
      <c r="F106" s="5260"/>
      <c r="G106" s="5260"/>
      <c r="H106" s="5260"/>
      <c r="I106" s="5260"/>
      <c r="J106" s="5260"/>
      <c r="K106" s="5260"/>
      <c r="L106" s="4"/>
    </row>
    <row r="107" spans="1:12">
      <c r="A107" s="3"/>
      <c r="B107" s="5261" t="s">
        <v>4190</v>
      </c>
      <c r="C107" s="5261"/>
      <c r="D107" s="5261"/>
      <c r="E107" s="5261"/>
      <c r="F107" s="5261"/>
      <c r="G107" s="5261"/>
      <c r="H107" s="5261"/>
      <c r="I107" s="5261"/>
      <c r="J107" s="5261"/>
      <c r="K107" s="5261"/>
      <c r="L107" s="4"/>
    </row>
    <row r="108" spans="1:12">
      <c r="B108" s="2556"/>
      <c r="C108" s="355"/>
      <c r="D108" s="355"/>
      <c r="E108" s="355"/>
      <c r="F108" s="355"/>
      <c r="G108" s="355"/>
      <c r="H108" s="2557"/>
      <c r="I108" s="2557"/>
      <c r="J108" s="21"/>
      <c r="K108" s="21"/>
    </row>
  </sheetData>
  <mergeCells count="2">
    <mergeCell ref="B106:K106"/>
    <mergeCell ref="B107:K107"/>
  </mergeCells>
  <hyperlinks>
    <hyperlink ref="I1" location="Indice!A1" display="Volver al Índice" xr:uid="{D170A9D9-CAD1-4AF3-ACD7-4C8116F9B01E}"/>
  </hyperlinks>
  <pageMargins left="0.7" right="0.7" top="0.75" bottom="0.75" header="0.3" footer="0.3"/>
  <pageSetup paperSize="9" orientation="portrait" horizontalDpi="300" verticalDpi="300" r:id="rId1"/>
  <customProperties>
    <customPr name="_pios_id" r:id="rId2"/>
  </customProperties>
  <drawing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9588E-3B5A-404D-9112-7838F40B8C08}">
  <dimension ref="A1:V27"/>
  <sheetViews>
    <sheetView showGridLines="0" zoomScale="85" zoomScaleNormal="85" workbookViewId="0"/>
  </sheetViews>
  <sheetFormatPr defaultColWidth="11.42578125" defaultRowHeight="14.45"/>
  <cols>
    <col min="1" max="1" width="6.5703125" style="51" customWidth="1"/>
    <col min="2" max="2" width="22.5703125" style="51" bestFit="1" customWidth="1"/>
    <col min="3" max="3" width="16.42578125" style="51" customWidth="1"/>
    <col min="4" max="4" width="6.42578125" style="51" customWidth="1"/>
    <col min="5" max="5" width="9.42578125" style="51" customWidth="1"/>
    <col min="6" max="6" width="12.5703125" style="51" customWidth="1"/>
    <col min="7" max="16" width="5.5703125" style="51" customWidth="1"/>
    <col min="17" max="17" width="10.42578125" style="51" customWidth="1"/>
    <col min="18" max="18" width="6" style="51" customWidth="1"/>
    <col min="19" max="19" width="6.42578125" style="51" customWidth="1"/>
    <col min="20" max="16384" width="11.42578125" style="51"/>
  </cols>
  <sheetData>
    <row r="1" spans="1:19" ht="22.9">
      <c r="B1" s="52" t="s">
        <v>4191</v>
      </c>
      <c r="D1" s="682"/>
      <c r="I1" s="2558"/>
      <c r="J1" s="5280" t="s">
        <v>251</v>
      </c>
      <c r="K1" s="5281"/>
      <c r="L1" s="5282"/>
    </row>
    <row r="2" spans="1:19" ht="22.9">
      <c r="B2" s="52"/>
      <c r="D2" s="682"/>
      <c r="I2" s="2558"/>
      <c r="J2" s="3232"/>
      <c r="K2" s="3233"/>
      <c r="L2" s="3234"/>
    </row>
    <row r="3" spans="1:19" ht="20.45">
      <c r="B3" s="131" t="s">
        <v>4192</v>
      </c>
    </row>
    <row r="5" spans="1:19" ht="18">
      <c r="B5" s="591" t="s">
        <v>253</v>
      </c>
    </row>
    <row r="6" spans="1:19" ht="16.5" customHeight="1">
      <c r="B6" s="25" t="s">
        <v>4193</v>
      </c>
    </row>
    <row r="7" spans="1:19" ht="15">
      <c r="B7" s="25" t="s">
        <v>4194</v>
      </c>
    </row>
    <row r="8" spans="1:19" ht="15">
      <c r="B8" s="25" t="s">
        <v>4195</v>
      </c>
    </row>
    <row r="9" spans="1:19" ht="15">
      <c r="B9" s="25" t="s">
        <v>4196</v>
      </c>
    </row>
    <row r="10" spans="1:19" ht="15">
      <c r="B10" s="25" t="s">
        <v>4197</v>
      </c>
    </row>
    <row r="11" spans="1:19" ht="15">
      <c r="B11" s="25" t="s">
        <v>4198</v>
      </c>
    </row>
    <row r="12" spans="1:19" ht="15">
      <c r="B12" s="25" t="s">
        <v>4199</v>
      </c>
    </row>
    <row r="13" spans="1:19" ht="15">
      <c r="B13" s="25" t="s">
        <v>4200</v>
      </c>
      <c r="D13" s="684"/>
      <c r="E13" s="684"/>
      <c r="F13" s="684"/>
      <c r="G13" s="684"/>
      <c r="H13" s="684"/>
      <c r="I13" s="684"/>
      <c r="J13" s="684"/>
      <c r="K13" s="684"/>
      <c r="L13" s="684"/>
    </row>
    <row r="14" spans="1:19" ht="15" thickBot="1">
      <c r="C14" s="684"/>
      <c r="D14" s="684"/>
      <c r="E14" s="684"/>
      <c r="F14" s="684"/>
      <c r="G14" s="684"/>
      <c r="H14" s="684"/>
      <c r="I14" s="684"/>
      <c r="J14" s="684"/>
      <c r="K14" s="684"/>
      <c r="L14" s="684"/>
    </row>
    <row r="15" spans="1:19" ht="16.5" customHeight="1">
      <c r="A15" s="77"/>
      <c r="B15" s="4553" t="s">
        <v>1101</v>
      </c>
      <c r="C15" s="4213" t="s">
        <v>320</v>
      </c>
      <c r="D15" s="5283" t="s">
        <v>1090</v>
      </c>
      <c r="E15" s="5283"/>
      <c r="F15" s="4418" t="s">
        <v>338</v>
      </c>
      <c r="G15" s="4418" t="s">
        <v>4201</v>
      </c>
      <c r="H15" s="4418"/>
      <c r="I15" s="4418"/>
      <c r="J15" s="4418"/>
      <c r="K15" s="4418"/>
      <c r="L15" s="4418"/>
      <c r="M15" s="4418"/>
      <c r="N15" s="4418"/>
      <c r="O15" s="4418"/>
      <c r="P15" s="4418"/>
      <c r="Q15" s="4418" t="s">
        <v>1093</v>
      </c>
      <c r="R15" s="4435"/>
      <c r="S15" s="688"/>
    </row>
    <row r="16" spans="1:19" ht="16.149999999999999" thickBot="1">
      <c r="A16" s="77"/>
      <c r="B16" s="4554"/>
      <c r="C16" s="4423"/>
      <c r="D16" s="755" t="s">
        <v>319</v>
      </c>
      <c r="E16" s="755" t="s">
        <v>342</v>
      </c>
      <c r="F16" s="4437"/>
      <c r="G16" s="2084">
        <v>1</v>
      </c>
      <c r="H16" s="2084">
        <v>2</v>
      </c>
      <c r="I16" s="2084">
        <v>3</v>
      </c>
      <c r="J16" s="2084">
        <v>4</v>
      </c>
      <c r="K16" s="2084">
        <v>5</v>
      </c>
      <c r="L16" s="2084">
        <v>6</v>
      </c>
      <c r="M16" s="2084">
        <v>7</v>
      </c>
      <c r="N16" s="2084">
        <v>8</v>
      </c>
      <c r="O16" s="2084">
        <v>9</v>
      </c>
      <c r="P16" s="2084">
        <v>10</v>
      </c>
      <c r="Q16" s="4437"/>
      <c r="R16" s="4438"/>
      <c r="S16" s="123"/>
    </row>
    <row r="17" spans="1:22" ht="15.6" thickBot="1">
      <c r="A17" s="77"/>
      <c r="B17" s="182" t="s">
        <v>4202</v>
      </c>
      <c r="C17" s="1599" t="s">
        <v>4203</v>
      </c>
      <c r="D17" s="242" t="s">
        <v>379</v>
      </c>
      <c r="E17" s="242" t="s">
        <v>4204</v>
      </c>
      <c r="F17" s="2482">
        <f>+_xlfn.IFNA(VLOOKUP(B17,[2]Hoja1!$A:$C,3,FALSE),"Consultar")</f>
        <v>498</v>
      </c>
      <c r="G17" s="2559">
        <v>8.3000000000000007</v>
      </c>
      <c r="H17" s="242" t="s">
        <v>4205</v>
      </c>
      <c r="I17" s="242" t="s">
        <v>4206</v>
      </c>
      <c r="J17" s="242" t="s">
        <v>4207</v>
      </c>
      <c r="K17" s="242" t="s">
        <v>4208</v>
      </c>
      <c r="L17" s="242"/>
      <c r="M17" s="242"/>
      <c r="N17" s="3250"/>
      <c r="O17" s="3250"/>
      <c r="P17" s="2262"/>
      <c r="Q17" s="5262" t="s">
        <v>4209</v>
      </c>
      <c r="R17" s="5263"/>
      <c r="S17" s="2560"/>
      <c r="T17" s="2561"/>
      <c r="V17" s="692"/>
    </row>
    <row r="18" spans="1:22" ht="15">
      <c r="A18" s="77"/>
      <c r="B18" s="168" t="s">
        <v>4210</v>
      </c>
      <c r="C18" s="259" t="s">
        <v>4211</v>
      </c>
      <c r="D18" s="228" t="s">
        <v>379</v>
      </c>
      <c r="E18" s="228" t="s">
        <v>4204</v>
      </c>
      <c r="F18" s="2482">
        <f>+_xlfn.IFNA(VLOOKUP(B18,[2]Hoja1!$A:$C,3,FALSE),"Consultar")</f>
        <v>471</v>
      </c>
      <c r="G18" s="90">
        <v>8.3000000000000007</v>
      </c>
      <c r="H18" s="228" t="s">
        <v>4205</v>
      </c>
      <c r="I18" s="228" t="s">
        <v>4206</v>
      </c>
      <c r="J18" s="228" t="s">
        <v>4207</v>
      </c>
      <c r="K18" s="228" t="s">
        <v>4208</v>
      </c>
      <c r="L18" s="228"/>
      <c r="M18" s="229"/>
      <c r="N18" s="5268" t="s">
        <v>1092</v>
      </c>
      <c r="O18" s="5269"/>
      <c r="P18" s="103"/>
      <c r="Q18" s="5264"/>
      <c r="R18" s="5265"/>
      <c r="S18" s="79"/>
      <c r="T18" s="2561"/>
      <c r="V18" s="692"/>
    </row>
    <row r="19" spans="1:22" ht="15">
      <c r="A19" s="77"/>
      <c r="B19" s="168" t="s">
        <v>4212</v>
      </c>
      <c r="C19" s="259" t="s">
        <v>4213</v>
      </c>
      <c r="D19" s="228" t="s">
        <v>383</v>
      </c>
      <c r="E19" s="228" t="s">
        <v>4204</v>
      </c>
      <c r="F19" s="2482">
        <f>+_xlfn.IFNA(VLOOKUP(B19,[2]Hoja1!$A:$C,3,FALSE),"Consultar")</f>
        <v>597</v>
      </c>
      <c r="G19" s="228" t="s">
        <v>4214</v>
      </c>
      <c r="H19" s="228" t="s">
        <v>4215</v>
      </c>
      <c r="I19" s="228" t="s">
        <v>4216</v>
      </c>
      <c r="J19" s="228" t="s">
        <v>4217</v>
      </c>
      <c r="K19" s="228" t="s">
        <v>4218</v>
      </c>
      <c r="L19" s="228" t="s">
        <v>4219</v>
      </c>
      <c r="M19" s="229" t="s">
        <v>4220</v>
      </c>
      <c r="N19" s="5270"/>
      <c r="O19" s="5271"/>
      <c r="P19" s="103"/>
      <c r="Q19" s="5264"/>
      <c r="R19" s="5265"/>
      <c r="S19" s="79"/>
      <c r="T19" s="2561"/>
      <c r="V19" s="692"/>
    </row>
    <row r="20" spans="1:22" ht="15.6" thickBot="1">
      <c r="A20" s="77"/>
      <c r="B20" s="168" t="s">
        <v>4221</v>
      </c>
      <c r="C20" s="259" t="s">
        <v>4222</v>
      </c>
      <c r="D20" s="228" t="s">
        <v>383</v>
      </c>
      <c r="E20" s="228" t="s">
        <v>4204</v>
      </c>
      <c r="F20" s="2482">
        <f>+_xlfn.IFNA(VLOOKUP(B20,[2]Hoja1!$A:$C,3,FALSE),"Consultar")</f>
        <v>563</v>
      </c>
      <c r="G20" s="228" t="s">
        <v>4214</v>
      </c>
      <c r="H20" s="228" t="s">
        <v>4215</v>
      </c>
      <c r="I20" s="228" t="s">
        <v>4216</v>
      </c>
      <c r="J20" s="228" t="s">
        <v>4217</v>
      </c>
      <c r="K20" s="228" t="s">
        <v>4218</v>
      </c>
      <c r="L20" s="228" t="s">
        <v>4219</v>
      </c>
      <c r="M20" s="229" t="s">
        <v>4220</v>
      </c>
      <c r="N20" s="5272"/>
      <c r="O20" s="5273"/>
      <c r="P20" s="103"/>
      <c r="Q20" s="5264"/>
      <c r="R20" s="5265"/>
      <c r="S20" s="79"/>
      <c r="T20" s="2561"/>
      <c r="V20" s="692"/>
    </row>
    <row r="21" spans="1:22" ht="15">
      <c r="A21" s="77"/>
      <c r="B21" s="168" t="s">
        <v>4223</v>
      </c>
      <c r="C21" s="259" t="s">
        <v>4224</v>
      </c>
      <c r="D21" s="228" t="s">
        <v>4225</v>
      </c>
      <c r="E21" s="228" t="s">
        <v>4204</v>
      </c>
      <c r="F21" s="2482">
        <f>+_xlfn.IFNA(VLOOKUP(B21,[2]Hoja1!$A:$C,3,FALSE),"Consultar")</f>
        <v>740</v>
      </c>
      <c r="G21" s="228" t="s">
        <v>4226</v>
      </c>
      <c r="H21" s="228" t="s">
        <v>4227</v>
      </c>
      <c r="I21" s="228" t="s">
        <v>4228</v>
      </c>
      <c r="J21" s="228" t="s">
        <v>4214</v>
      </c>
      <c r="K21" s="228" t="s">
        <v>4229</v>
      </c>
      <c r="L21" s="228" t="s">
        <v>4230</v>
      </c>
      <c r="M21" s="228" t="s">
        <v>4231</v>
      </c>
      <c r="N21" s="242" t="s">
        <v>4232</v>
      </c>
      <c r="O21" s="242" t="s">
        <v>4233</v>
      </c>
      <c r="P21" s="87"/>
      <c r="Q21" s="5264"/>
      <c r="R21" s="5265"/>
      <c r="S21" s="2560"/>
      <c r="T21" s="2561"/>
      <c r="V21" s="692"/>
    </row>
    <row r="22" spans="1:22" ht="15.6" thickBot="1">
      <c r="A22" s="77"/>
      <c r="B22" s="184" t="s">
        <v>4234</v>
      </c>
      <c r="C22" s="243" t="s">
        <v>4235</v>
      </c>
      <c r="D22" s="263" t="s">
        <v>4225</v>
      </c>
      <c r="E22" s="263" t="s">
        <v>4204</v>
      </c>
      <c r="F22" s="2482">
        <f>+_xlfn.IFNA(VLOOKUP(B22,[2]Hoja1!$A:$C,3,FALSE),"Consultar")</f>
        <v>730</v>
      </c>
      <c r="G22" s="263" t="s">
        <v>4226</v>
      </c>
      <c r="H22" s="263" t="s">
        <v>4227</v>
      </c>
      <c r="I22" s="263" t="s">
        <v>4228</v>
      </c>
      <c r="J22" s="263" t="s">
        <v>4214</v>
      </c>
      <c r="K22" s="263" t="s">
        <v>4229</v>
      </c>
      <c r="L22" s="263" t="s">
        <v>4230</v>
      </c>
      <c r="M22" s="263" t="s">
        <v>4231</v>
      </c>
      <c r="N22" s="263" t="s">
        <v>4232</v>
      </c>
      <c r="O22" s="263" t="s">
        <v>4233</v>
      </c>
      <c r="P22" s="111"/>
      <c r="Q22" s="5266"/>
      <c r="R22" s="5267"/>
      <c r="S22" s="2560"/>
      <c r="T22" s="2561"/>
      <c r="V22" s="692"/>
    </row>
    <row r="23" spans="1:22">
      <c r="B23" s="5274"/>
      <c r="C23" s="5275"/>
      <c r="D23" s="5275"/>
      <c r="E23" s="5275"/>
      <c r="F23" s="5275"/>
      <c r="G23" s="5275"/>
      <c r="H23" s="5275"/>
      <c r="I23" s="5275"/>
      <c r="J23" s="5275"/>
      <c r="K23" s="5275"/>
      <c r="L23" s="5275"/>
      <c r="M23" s="5275"/>
      <c r="N23" s="5275"/>
      <c r="O23" s="5275"/>
      <c r="P23" s="5275"/>
      <c r="Q23" s="5275"/>
      <c r="R23" s="5276"/>
      <c r="S23" s="2476"/>
    </row>
    <row r="24" spans="1:22" ht="10.5" customHeight="1">
      <c r="B24" s="5277"/>
      <c r="C24" s="5278"/>
      <c r="D24" s="5278"/>
      <c r="E24" s="5278"/>
      <c r="F24" s="5278"/>
      <c r="G24" s="5278"/>
      <c r="H24" s="5278"/>
      <c r="I24" s="5278"/>
      <c r="J24" s="5278"/>
      <c r="K24" s="5278"/>
      <c r="L24" s="5278"/>
      <c r="M24" s="5278"/>
      <c r="N24" s="5278"/>
      <c r="O24" s="5278"/>
      <c r="P24" s="5278"/>
      <c r="Q24" s="5278"/>
      <c r="R24" s="5279"/>
    </row>
    <row r="27" spans="1:22" s="130" customFormat="1" ht="13.15">
      <c r="B27" s="48"/>
      <c r="S27" s="2562"/>
    </row>
  </sheetData>
  <mergeCells count="11">
    <mergeCell ref="J1:L1"/>
    <mergeCell ref="B15:B16"/>
    <mergeCell ref="C15:C16"/>
    <mergeCell ref="D15:E15"/>
    <mergeCell ref="F15:F16"/>
    <mergeCell ref="G15:P15"/>
    <mergeCell ref="Q15:R16"/>
    <mergeCell ref="Q17:R22"/>
    <mergeCell ref="N18:O20"/>
    <mergeCell ref="B23:R23"/>
    <mergeCell ref="B24:R24"/>
  </mergeCells>
  <hyperlinks>
    <hyperlink ref="J1:L1" location="Indice!A1" display="Volver al Índice" xr:uid="{0427FC8C-5799-4EB2-8464-73E525248551}"/>
  </hyperlinks>
  <pageMargins left="0.7" right="0.7" top="0.75" bottom="0.75" header="0.3" footer="0.3"/>
  <pageSetup paperSize="9" orientation="portrait" horizontalDpi="300" verticalDpi="300" r:id="rId1"/>
  <customProperties>
    <customPr name="_pios_id" r:id="rId2"/>
  </customProperties>
  <drawing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4279F1-059C-4B69-AA67-D48C23BF371E}">
  <dimension ref="A1:Y43"/>
  <sheetViews>
    <sheetView showGridLines="0" zoomScale="120" zoomScaleNormal="120" workbookViewId="0"/>
  </sheetViews>
  <sheetFormatPr defaultColWidth="11.42578125" defaultRowHeight="14.45"/>
  <cols>
    <col min="1" max="1" width="6.5703125" style="2563" customWidth="1"/>
    <col min="2" max="2" width="10.5703125" style="2563" customWidth="1"/>
    <col min="3" max="3" width="16.42578125" style="2563" customWidth="1"/>
    <col min="4" max="4" width="6.42578125" style="2563" customWidth="1"/>
    <col min="5" max="5" width="12.5703125" style="2563" customWidth="1"/>
    <col min="6" max="6" width="11.42578125" style="2563"/>
    <col min="7" max="21" width="5.5703125" style="2563" customWidth="1"/>
    <col min="22" max="22" width="9" style="2563" customWidth="1"/>
    <col min="23" max="23" width="4.5703125" style="2563" customWidth="1"/>
    <col min="24" max="16384" width="11.42578125" style="2563"/>
  </cols>
  <sheetData>
    <row r="1" spans="1:25" ht="22.9">
      <c r="B1" s="2564" t="s">
        <v>4236</v>
      </c>
      <c r="C1" s="2565"/>
      <c r="D1" s="2566"/>
      <c r="E1" s="2567"/>
      <c r="F1" s="2566"/>
      <c r="G1" s="2568"/>
      <c r="H1" s="2568"/>
      <c r="I1" s="2569"/>
      <c r="J1" s="2568"/>
      <c r="K1" s="2568"/>
      <c r="L1" s="2568"/>
      <c r="M1" s="5280" t="s">
        <v>251</v>
      </c>
      <c r="N1" s="5281"/>
      <c r="O1" s="5282"/>
      <c r="Q1" s="84"/>
      <c r="R1" s="2568"/>
      <c r="S1" s="2568"/>
      <c r="T1" s="2568"/>
    </row>
    <row r="2" spans="1:25" ht="22.9">
      <c r="B2" s="2564"/>
      <c r="C2" s="2565"/>
      <c r="D2" s="2566"/>
      <c r="E2" s="2567"/>
      <c r="F2" s="2566"/>
      <c r="G2" s="2568"/>
      <c r="H2" s="2568"/>
      <c r="I2" s="2569"/>
      <c r="J2" s="2568"/>
      <c r="K2" s="2568"/>
      <c r="L2" s="2568"/>
      <c r="M2" s="3232"/>
      <c r="N2" s="3233"/>
      <c r="O2" s="3234"/>
      <c r="Q2" s="84"/>
      <c r="R2" s="2568"/>
      <c r="S2" s="2568"/>
      <c r="T2" s="2568"/>
    </row>
    <row r="3" spans="1:25" ht="20.45">
      <c r="B3" s="2570" t="s">
        <v>4237</v>
      </c>
      <c r="C3" s="2565"/>
      <c r="D3" s="2566"/>
      <c r="E3" s="2566"/>
      <c r="F3" s="2566"/>
      <c r="G3" s="2568"/>
      <c r="H3" s="2568"/>
      <c r="I3" s="2568"/>
      <c r="J3" s="2568"/>
      <c r="K3" s="2568"/>
      <c r="L3" s="2568"/>
      <c r="M3" s="2568"/>
      <c r="Q3" s="84"/>
      <c r="R3" s="2568"/>
      <c r="S3" s="2568"/>
      <c r="T3" s="2568"/>
    </row>
    <row r="4" spans="1:25" ht="18">
      <c r="B4" s="591" t="s">
        <v>253</v>
      </c>
    </row>
    <row r="5" spans="1:25" ht="15.75" customHeight="1">
      <c r="B5" s="25" t="s">
        <v>4238</v>
      </c>
      <c r="D5" s="2571"/>
      <c r="E5" s="2572"/>
      <c r="F5" s="2572"/>
      <c r="G5" s="2572"/>
      <c r="H5" s="2572"/>
      <c r="I5" s="2572"/>
      <c r="J5" s="2572"/>
      <c r="K5" s="2572"/>
      <c r="L5" s="2573"/>
      <c r="M5" s="2573"/>
      <c r="N5" s="2573"/>
      <c r="O5" s="2573"/>
      <c r="P5" s="2573"/>
      <c r="Q5" s="2573"/>
      <c r="R5" s="2573"/>
      <c r="S5" s="2573"/>
      <c r="T5" s="2572"/>
    </row>
    <row r="6" spans="1:25" ht="15" customHeight="1">
      <c r="B6" s="25" t="s">
        <v>4239</v>
      </c>
      <c r="D6" s="2571"/>
      <c r="E6" s="2572"/>
      <c r="F6" s="2572"/>
      <c r="G6" s="2572"/>
      <c r="H6" s="2572"/>
      <c r="I6" s="2572"/>
      <c r="J6" s="2572"/>
      <c r="K6" s="2572"/>
      <c r="L6" s="2573"/>
      <c r="M6" s="2573"/>
      <c r="N6" s="2574"/>
      <c r="O6" s="2574"/>
      <c r="P6" s="2574"/>
      <c r="Q6" s="2575"/>
      <c r="R6" s="2576"/>
      <c r="S6" s="2576"/>
      <c r="T6" s="2572"/>
    </row>
    <row r="7" spans="1:25" ht="15" customHeight="1">
      <c r="B7" s="25" t="s">
        <v>4240</v>
      </c>
      <c r="D7" s="2571"/>
      <c r="E7" s="2572"/>
      <c r="F7" s="2572"/>
      <c r="G7" s="2572"/>
      <c r="H7" s="2572"/>
      <c r="I7" s="2572"/>
      <c r="J7" s="2572"/>
      <c r="K7" s="2572"/>
      <c r="L7" s="2573"/>
      <c r="M7" s="2573"/>
      <c r="N7" s="2573"/>
      <c r="O7" s="2573"/>
      <c r="P7" s="2573"/>
      <c r="Q7" s="2572"/>
      <c r="R7" s="2572"/>
      <c r="S7" s="2572"/>
      <c r="T7" s="2572"/>
    </row>
    <row r="8" spans="1:25" ht="15" customHeight="1">
      <c r="B8" s="25" t="s">
        <v>4241</v>
      </c>
      <c r="D8" s="2571"/>
      <c r="E8" s="2572"/>
      <c r="F8" s="2572"/>
      <c r="G8" s="2572"/>
      <c r="H8" s="2572"/>
      <c r="I8" s="2572"/>
      <c r="J8" s="2572"/>
      <c r="K8" s="2572"/>
      <c r="L8" s="2573"/>
      <c r="M8" s="2573"/>
      <c r="N8" s="2573"/>
      <c r="O8" s="2573"/>
      <c r="P8" s="2573"/>
      <c r="Q8" s="2572"/>
      <c r="R8" s="2572"/>
      <c r="S8" s="2572"/>
      <c r="T8" s="2572"/>
    </row>
    <row r="9" spans="1:25" ht="15" customHeight="1">
      <c r="B9" s="25" t="s">
        <v>4197</v>
      </c>
      <c r="D9" s="2571"/>
      <c r="E9" s="2572"/>
      <c r="F9" s="2572"/>
      <c r="G9" s="2572"/>
      <c r="H9" s="2572"/>
      <c r="I9" s="2572"/>
      <c r="J9" s="2572"/>
      <c r="K9" s="2572"/>
      <c r="L9" s="2573"/>
      <c r="M9" s="2573"/>
      <c r="N9" s="2573"/>
      <c r="O9" s="2573"/>
      <c r="P9" s="2573"/>
      <c r="Q9" s="2572"/>
      <c r="R9" s="2572"/>
      <c r="S9" s="2572"/>
      <c r="T9" s="2572"/>
    </row>
    <row r="10" spans="1:25" ht="15" customHeight="1">
      <c r="B10" s="25" t="s">
        <v>4242</v>
      </c>
      <c r="D10" s="2571"/>
      <c r="E10" s="2572"/>
      <c r="F10" s="2572"/>
      <c r="G10" s="2572"/>
      <c r="H10" s="2572"/>
      <c r="I10" s="2572"/>
      <c r="J10" s="2572"/>
      <c r="K10" s="2572"/>
      <c r="L10" s="2573"/>
      <c r="M10" s="2573"/>
      <c r="N10" s="2573"/>
      <c r="O10" s="2573"/>
      <c r="P10" s="2573"/>
      <c r="Q10" s="2572"/>
      <c r="R10" s="2572"/>
      <c r="S10" s="2572"/>
      <c r="T10" s="2572"/>
    </row>
    <row r="11" spans="1:25" ht="15" customHeight="1">
      <c r="B11" s="25" t="s">
        <v>4243</v>
      </c>
      <c r="D11" s="2571"/>
      <c r="E11" s="2572"/>
      <c r="F11" s="2572"/>
      <c r="G11" s="2572"/>
      <c r="H11" s="2572"/>
      <c r="I11" s="2572"/>
      <c r="J11" s="2572"/>
      <c r="K11" s="2572"/>
      <c r="L11" s="2573"/>
      <c r="M11" s="2573"/>
      <c r="N11" s="2573"/>
      <c r="O11" s="2573"/>
      <c r="P11" s="2573"/>
      <c r="Q11" s="2572"/>
      <c r="R11" s="2572"/>
      <c r="S11" s="2572"/>
      <c r="T11" s="2572"/>
    </row>
    <row r="12" spans="1:25" ht="15" customHeight="1">
      <c r="B12" s="25" t="s">
        <v>4200</v>
      </c>
      <c r="D12" s="2572"/>
      <c r="E12" s="2572"/>
      <c r="F12" s="2572"/>
      <c r="G12" s="2572"/>
      <c r="H12" s="2572"/>
      <c r="I12" s="2572"/>
      <c r="J12" s="2572"/>
      <c r="K12" s="2572"/>
      <c r="L12" s="2573"/>
      <c r="M12" s="2573"/>
      <c r="N12" s="2573"/>
      <c r="O12" s="2573"/>
      <c r="P12" s="2573"/>
      <c r="Q12" s="2572"/>
      <c r="R12" s="2572"/>
      <c r="S12" s="2572"/>
      <c r="T12" s="2572"/>
    </row>
    <row r="13" spans="1:25" ht="15" thickBot="1">
      <c r="B13" s="2572"/>
      <c r="D13" s="2572"/>
      <c r="E13" s="2572"/>
      <c r="F13" s="2572"/>
      <c r="G13" s="2572"/>
      <c r="H13" s="2572"/>
      <c r="I13" s="2572"/>
      <c r="J13" s="2572"/>
      <c r="K13" s="2572"/>
      <c r="L13" s="2572"/>
      <c r="M13" s="2572"/>
      <c r="N13" s="2572"/>
      <c r="O13" s="2572"/>
      <c r="P13" s="2572"/>
      <c r="Q13" s="2572"/>
      <c r="R13" s="2572"/>
      <c r="S13" s="2572"/>
      <c r="T13" s="2572"/>
    </row>
    <row r="14" spans="1:25">
      <c r="A14" s="2577"/>
      <c r="B14" s="4553" t="s">
        <v>1101</v>
      </c>
      <c r="C14" s="4213" t="s">
        <v>320</v>
      </c>
      <c r="D14" s="4418" t="s">
        <v>1090</v>
      </c>
      <c r="E14" s="4418"/>
      <c r="F14" s="4418" t="s">
        <v>4244</v>
      </c>
      <c r="G14" s="4418" t="s">
        <v>266</v>
      </c>
      <c r="H14" s="4418"/>
      <c r="I14" s="4418"/>
      <c r="J14" s="4418"/>
      <c r="K14" s="4418"/>
      <c r="L14" s="4418"/>
      <c r="M14" s="4418"/>
      <c r="N14" s="4418"/>
      <c r="O14" s="4418"/>
      <c r="P14" s="4418"/>
      <c r="Q14" s="4418"/>
      <c r="R14" s="4418"/>
      <c r="S14" s="4418"/>
      <c r="T14" s="4418"/>
      <c r="U14" s="4418"/>
      <c r="V14" s="4435" t="s">
        <v>1093</v>
      </c>
      <c r="W14" s="2578"/>
    </row>
    <row r="15" spans="1:25" ht="15" thickBot="1">
      <c r="A15" s="2577"/>
      <c r="B15" s="4554"/>
      <c r="C15" s="4423"/>
      <c r="D15" s="2084" t="s">
        <v>319</v>
      </c>
      <c r="E15" s="2084" t="s">
        <v>342</v>
      </c>
      <c r="F15" s="4437"/>
      <c r="G15" s="755">
        <v>1</v>
      </c>
      <c r="H15" s="755">
        <v>2</v>
      </c>
      <c r="I15" s="755">
        <v>3</v>
      </c>
      <c r="J15" s="755">
        <v>4</v>
      </c>
      <c r="K15" s="755">
        <v>5</v>
      </c>
      <c r="L15" s="755">
        <v>6</v>
      </c>
      <c r="M15" s="755">
        <v>7</v>
      </c>
      <c r="N15" s="755">
        <v>8</v>
      </c>
      <c r="O15" s="755">
        <v>9</v>
      </c>
      <c r="P15" s="755">
        <v>10</v>
      </c>
      <c r="Q15" s="755">
        <v>11</v>
      </c>
      <c r="R15" s="755">
        <v>12</v>
      </c>
      <c r="S15" s="755">
        <v>13</v>
      </c>
      <c r="T15" s="755">
        <v>14</v>
      </c>
      <c r="U15" s="755">
        <v>15</v>
      </c>
      <c r="V15" s="4438"/>
      <c r="W15" s="2578"/>
    </row>
    <row r="16" spans="1:25" s="2585" customFormat="1">
      <c r="A16" s="2579"/>
      <c r="B16" s="182">
        <v>96404179</v>
      </c>
      <c r="C16" s="1599" t="s">
        <v>4245</v>
      </c>
      <c r="D16" s="1600">
        <v>0.5</v>
      </c>
      <c r="E16" s="1600" t="s">
        <v>4204</v>
      </c>
      <c r="F16" s="2482">
        <f>+_xlfn.IFNA(VLOOKUP(B16,[2]Hoja1!$A:$C,3,FALSE),"Consultar")</f>
        <v>997</v>
      </c>
      <c r="G16" s="2580" t="s">
        <v>274</v>
      </c>
      <c r="H16" s="1695">
        <v>17</v>
      </c>
      <c r="I16" s="1695">
        <v>15.6</v>
      </c>
      <c r="J16" s="1695">
        <v>14.2</v>
      </c>
      <c r="K16" s="1695">
        <v>12.5</v>
      </c>
      <c r="L16" s="1695">
        <v>10.8</v>
      </c>
      <c r="M16" s="1695">
        <v>9.1</v>
      </c>
      <c r="N16" s="1695">
        <v>7.1</v>
      </c>
      <c r="O16" s="1695">
        <v>4.8</v>
      </c>
      <c r="P16" s="1695">
        <v>1.9</v>
      </c>
      <c r="Q16" s="2559"/>
      <c r="R16" s="2559"/>
      <c r="S16" s="2559"/>
      <c r="T16" s="2559"/>
      <c r="U16" s="2559"/>
      <c r="V16" s="2581"/>
      <c r="W16" s="2582"/>
      <c r="X16" s="2583"/>
      <c r="Y16" s="2584"/>
    </row>
    <row r="17" spans="1:25" s="2585" customFormat="1">
      <c r="A17" s="2579"/>
      <c r="B17" s="168">
        <v>96011014</v>
      </c>
      <c r="C17" s="259" t="s">
        <v>4246</v>
      </c>
      <c r="D17" s="177">
        <v>0.5</v>
      </c>
      <c r="E17" s="177" t="s">
        <v>4204</v>
      </c>
      <c r="F17" s="2482">
        <f>+_xlfn.IFNA(VLOOKUP(B17,[2]Hoja1!$A:$C,3,FALSE),"Consultar")</f>
        <v>918</v>
      </c>
      <c r="G17" s="2586" t="s">
        <v>274</v>
      </c>
      <c r="H17" s="178">
        <v>17</v>
      </c>
      <c r="I17" s="178">
        <v>15.6</v>
      </c>
      <c r="J17" s="178">
        <v>14.2</v>
      </c>
      <c r="K17" s="178">
        <v>12.5</v>
      </c>
      <c r="L17" s="178">
        <v>10.8</v>
      </c>
      <c r="M17" s="178">
        <v>9.1</v>
      </c>
      <c r="N17" s="178">
        <v>7.1</v>
      </c>
      <c r="O17" s="178">
        <v>4.8</v>
      </c>
      <c r="P17" s="178">
        <v>1.9</v>
      </c>
      <c r="Q17" s="178"/>
      <c r="R17" s="90"/>
      <c r="S17" s="177"/>
      <c r="T17" s="177"/>
      <c r="U17" s="90"/>
      <c r="V17" s="787" t="s">
        <v>4247</v>
      </c>
      <c r="W17" s="2582"/>
      <c r="X17" s="2583"/>
      <c r="Y17" s="2584"/>
    </row>
    <row r="18" spans="1:25" s="2585" customFormat="1">
      <c r="A18" s="2579"/>
      <c r="B18" s="168">
        <v>96011025</v>
      </c>
      <c r="C18" s="259" t="s">
        <v>4248</v>
      </c>
      <c r="D18" s="177">
        <v>0.5</v>
      </c>
      <c r="E18" s="177" t="s">
        <v>344</v>
      </c>
      <c r="F18" s="2482">
        <f>+_xlfn.IFNA(VLOOKUP(B18,[2]Hoja1!$A:$C,3,FALSE),"Consultar")</f>
        <v>1101</v>
      </c>
      <c r="G18" s="2586" t="s">
        <v>274</v>
      </c>
      <c r="H18" s="178">
        <v>17</v>
      </c>
      <c r="I18" s="178">
        <v>15.6</v>
      </c>
      <c r="J18" s="178">
        <v>14.2</v>
      </c>
      <c r="K18" s="178">
        <v>12.5</v>
      </c>
      <c r="L18" s="178">
        <v>10.8</v>
      </c>
      <c r="M18" s="178">
        <v>9.1</v>
      </c>
      <c r="N18" s="178">
        <v>7.1</v>
      </c>
      <c r="O18" s="178">
        <v>4.8</v>
      </c>
      <c r="P18" s="178">
        <v>1.9</v>
      </c>
      <c r="Q18" s="178" t="s">
        <v>274</v>
      </c>
      <c r="R18" s="90"/>
      <c r="S18" s="2587"/>
      <c r="T18" s="228"/>
      <c r="U18" s="90"/>
      <c r="V18" s="787"/>
      <c r="W18" s="2582"/>
      <c r="X18" s="2583"/>
      <c r="Y18" s="2584"/>
    </row>
    <row r="19" spans="1:25" s="2585" customFormat="1">
      <c r="A19" s="2579"/>
      <c r="B19" s="168">
        <v>96011024</v>
      </c>
      <c r="C19" s="259" t="s">
        <v>4249</v>
      </c>
      <c r="D19" s="177">
        <v>0.5</v>
      </c>
      <c r="E19" s="177" t="s">
        <v>344</v>
      </c>
      <c r="F19" s="2482">
        <f>+_xlfn.IFNA(VLOOKUP(B19,[2]Hoja1!$A:$C,3,FALSE),"Consultar")</f>
        <v>888</v>
      </c>
      <c r="G19" s="2588"/>
      <c r="H19" s="178">
        <v>17</v>
      </c>
      <c r="I19" s="178">
        <v>15.6</v>
      </c>
      <c r="J19" s="178">
        <v>14.2</v>
      </c>
      <c r="K19" s="178">
        <v>12.5</v>
      </c>
      <c r="L19" s="178">
        <v>10.8</v>
      </c>
      <c r="M19" s="178">
        <v>9.1</v>
      </c>
      <c r="N19" s="178">
        <v>7.1</v>
      </c>
      <c r="O19" s="178">
        <v>4.8</v>
      </c>
      <c r="P19" s="178">
        <v>1.9</v>
      </c>
      <c r="Q19" s="178" t="s">
        <v>274</v>
      </c>
      <c r="R19" s="90"/>
      <c r="S19" s="228"/>
      <c r="T19" s="228"/>
      <c r="U19" s="90"/>
      <c r="V19" s="787"/>
      <c r="W19" s="2582"/>
      <c r="X19" s="2583"/>
      <c r="Y19" s="2584"/>
    </row>
    <row r="20" spans="1:25" s="2585" customFormat="1">
      <c r="A20" s="2579"/>
      <c r="B20" s="168">
        <v>96404180</v>
      </c>
      <c r="C20" s="259" t="s">
        <v>4250</v>
      </c>
      <c r="D20" s="177">
        <v>0.75</v>
      </c>
      <c r="E20" s="177" t="s">
        <v>4204</v>
      </c>
      <c r="F20" s="2482">
        <f>+_xlfn.IFNA(VLOOKUP(B20,[2]Hoja1!$A:$C,3,FALSE),"Consultar")</f>
        <v>1060</v>
      </c>
      <c r="G20" s="178">
        <v>20.9</v>
      </c>
      <c r="H20" s="178">
        <v>19.8</v>
      </c>
      <c r="I20" s="178">
        <v>18.5</v>
      </c>
      <c r="J20" s="178">
        <v>17.2</v>
      </c>
      <c r="K20" s="178">
        <v>15.8</v>
      </c>
      <c r="L20" s="178">
        <v>14.3</v>
      </c>
      <c r="M20" s="178">
        <v>12.8</v>
      </c>
      <c r="N20" s="178">
        <v>11.2</v>
      </c>
      <c r="O20" s="178">
        <v>9.4</v>
      </c>
      <c r="P20" s="178">
        <v>7.4</v>
      </c>
      <c r="Q20" s="178">
        <v>5.3</v>
      </c>
      <c r="R20" s="178">
        <v>2.8</v>
      </c>
      <c r="S20" s="90" t="s">
        <v>274</v>
      </c>
      <c r="T20" s="90" t="s">
        <v>274</v>
      </c>
      <c r="U20" s="90" t="s">
        <v>274</v>
      </c>
      <c r="V20" s="787" t="s">
        <v>274</v>
      </c>
      <c r="W20" s="2582"/>
      <c r="X20" s="2583"/>
      <c r="Y20" s="2584"/>
    </row>
    <row r="21" spans="1:25" s="2585" customFormat="1">
      <c r="A21" s="2579"/>
      <c r="B21" s="168">
        <v>96001732</v>
      </c>
      <c r="C21" s="259" t="s">
        <v>4251</v>
      </c>
      <c r="D21" s="177">
        <v>0.75</v>
      </c>
      <c r="E21" s="177" t="s">
        <v>4204</v>
      </c>
      <c r="F21" s="2482">
        <f>+_xlfn.IFNA(VLOOKUP(B21,[2]Hoja1!$A:$C,3,FALSE),"Consultar")</f>
        <v>961</v>
      </c>
      <c r="G21" s="178">
        <v>20.9</v>
      </c>
      <c r="H21" s="178">
        <v>19.8</v>
      </c>
      <c r="I21" s="178">
        <v>18.5</v>
      </c>
      <c r="J21" s="178">
        <v>17.2</v>
      </c>
      <c r="K21" s="178">
        <v>15.8</v>
      </c>
      <c r="L21" s="178">
        <v>14.3</v>
      </c>
      <c r="M21" s="178">
        <v>12.8</v>
      </c>
      <c r="N21" s="178">
        <v>11.2</v>
      </c>
      <c r="O21" s="178">
        <v>9.4</v>
      </c>
      <c r="P21" s="178">
        <v>7.4</v>
      </c>
      <c r="Q21" s="178">
        <v>5.3</v>
      </c>
      <c r="R21" s="178">
        <v>2.8</v>
      </c>
      <c r="S21" s="90" t="s">
        <v>274</v>
      </c>
      <c r="T21" s="90" t="s">
        <v>274</v>
      </c>
      <c r="U21" s="90" t="s">
        <v>274</v>
      </c>
      <c r="V21" s="787" t="s">
        <v>4252</v>
      </c>
      <c r="W21" s="2582"/>
      <c r="X21" s="2583"/>
      <c r="Y21" s="2584"/>
    </row>
    <row r="22" spans="1:25" s="2585" customFormat="1">
      <c r="A22" s="2579"/>
      <c r="B22" s="168">
        <v>96001652</v>
      </c>
      <c r="C22" s="259" t="s">
        <v>4253</v>
      </c>
      <c r="D22" s="177">
        <v>0.75</v>
      </c>
      <c r="E22" s="177" t="s">
        <v>344</v>
      </c>
      <c r="F22" s="2482">
        <f>+_xlfn.IFNA(VLOOKUP(B22,[2]Hoja1!$A:$C,3,FALSE),"Consultar")</f>
        <v>928</v>
      </c>
      <c r="G22" s="178">
        <v>20.9</v>
      </c>
      <c r="H22" s="178">
        <v>19.8</v>
      </c>
      <c r="I22" s="178">
        <v>18.5</v>
      </c>
      <c r="J22" s="178">
        <v>17.2</v>
      </c>
      <c r="K22" s="178">
        <v>15.8</v>
      </c>
      <c r="L22" s="178">
        <v>14.3</v>
      </c>
      <c r="M22" s="178">
        <v>12.8</v>
      </c>
      <c r="N22" s="178">
        <v>11.2</v>
      </c>
      <c r="O22" s="178">
        <v>9.4</v>
      </c>
      <c r="P22" s="178">
        <v>7.4</v>
      </c>
      <c r="Q22" s="178">
        <v>5.3</v>
      </c>
      <c r="R22" s="178">
        <v>2.8</v>
      </c>
      <c r="S22" s="90" t="s">
        <v>274</v>
      </c>
      <c r="T22" s="90" t="s">
        <v>274</v>
      </c>
      <c r="U22" s="90" t="s">
        <v>274</v>
      </c>
      <c r="V22" s="787" t="s">
        <v>274</v>
      </c>
      <c r="W22" s="2582"/>
      <c r="X22" s="2583"/>
      <c r="Y22" s="2584"/>
    </row>
    <row r="23" spans="1:25" s="2585" customFormat="1">
      <c r="A23" s="2579"/>
      <c r="B23" s="168">
        <v>96404181</v>
      </c>
      <c r="C23" s="259" t="s">
        <v>4254</v>
      </c>
      <c r="D23" s="177">
        <v>1</v>
      </c>
      <c r="E23" s="177" t="s">
        <v>4204</v>
      </c>
      <c r="F23" s="2482">
        <f>+_xlfn.IFNA(VLOOKUP(B23,[2]Hoja1!$A:$C,3,FALSE),"Consultar")</f>
        <v>1187</v>
      </c>
      <c r="G23" s="228">
        <v>23.6</v>
      </c>
      <c r="H23" s="228">
        <v>22.5</v>
      </c>
      <c r="I23" s="228">
        <v>21.5</v>
      </c>
      <c r="J23" s="178">
        <v>20.3</v>
      </c>
      <c r="K23" s="178">
        <v>19</v>
      </c>
      <c r="L23" s="178">
        <v>17.8</v>
      </c>
      <c r="M23" s="178">
        <v>16.3</v>
      </c>
      <c r="N23" s="178">
        <v>14.7</v>
      </c>
      <c r="O23" s="178">
        <v>13.1</v>
      </c>
      <c r="P23" s="178">
        <v>11.2</v>
      </c>
      <c r="Q23" s="178">
        <v>9.3000000000000007</v>
      </c>
      <c r="R23" s="178">
        <v>7</v>
      </c>
      <c r="S23" s="178">
        <v>4.5</v>
      </c>
      <c r="T23" s="178">
        <v>1.6</v>
      </c>
      <c r="U23" s="90"/>
      <c r="V23" s="787"/>
      <c r="W23" s="2582"/>
      <c r="X23" s="2583"/>
    </row>
    <row r="24" spans="1:25" s="2585" customFormat="1">
      <c r="A24" s="2579"/>
      <c r="B24" s="168">
        <v>96001873</v>
      </c>
      <c r="C24" s="259" t="s">
        <v>4255</v>
      </c>
      <c r="D24" s="177">
        <v>1</v>
      </c>
      <c r="E24" s="177" t="s">
        <v>4204</v>
      </c>
      <c r="F24" s="2482">
        <f>+_xlfn.IFNA(VLOOKUP(B24,[2]Hoja1!$A:$C,3,FALSE),"Consultar")</f>
        <v>1087</v>
      </c>
      <c r="G24" s="228">
        <v>23.6</v>
      </c>
      <c r="H24" s="228">
        <v>22.5</v>
      </c>
      <c r="I24" s="228">
        <v>21.5</v>
      </c>
      <c r="J24" s="178">
        <v>20.3</v>
      </c>
      <c r="K24" s="178">
        <v>19</v>
      </c>
      <c r="L24" s="178">
        <v>17.8</v>
      </c>
      <c r="M24" s="178">
        <v>16.3</v>
      </c>
      <c r="N24" s="178">
        <v>14.7</v>
      </c>
      <c r="O24" s="178">
        <v>13.1</v>
      </c>
      <c r="P24" s="178">
        <v>11.2</v>
      </c>
      <c r="Q24" s="178">
        <v>9.3000000000000007</v>
      </c>
      <c r="R24" s="178">
        <v>7</v>
      </c>
      <c r="S24" s="178">
        <v>4.5</v>
      </c>
      <c r="T24" s="178">
        <v>1.6</v>
      </c>
      <c r="U24" s="90" t="s">
        <v>274</v>
      </c>
      <c r="V24" s="787" t="s">
        <v>4252</v>
      </c>
      <c r="W24" s="2582"/>
      <c r="X24" s="2583"/>
    </row>
    <row r="25" spans="1:25" s="2585" customFormat="1">
      <c r="A25" s="2579"/>
      <c r="B25" s="168">
        <v>96001791</v>
      </c>
      <c r="C25" s="259" t="s">
        <v>4256</v>
      </c>
      <c r="D25" s="177">
        <v>1</v>
      </c>
      <c r="E25" s="177" t="s">
        <v>344</v>
      </c>
      <c r="F25" s="2482">
        <f>+_xlfn.IFNA(VLOOKUP(B25,[2]Hoja1!$A:$C,3,FALSE),"Consultar")</f>
        <v>1051</v>
      </c>
      <c r="G25" s="228">
        <v>23.6</v>
      </c>
      <c r="H25" s="228">
        <v>22.5</v>
      </c>
      <c r="I25" s="228">
        <v>21.5</v>
      </c>
      <c r="J25" s="178">
        <v>20.3</v>
      </c>
      <c r="K25" s="178">
        <v>19</v>
      </c>
      <c r="L25" s="178">
        <v>17.8</v>
      </c>
      <c r="M25" s="178">
        <v>16.3</v>
      </c>
      <c r="N25" s="178">
        <v>14.7</v>
      </c>
      <c r="O25" s="178">
        <v>13.1</v>
      </c>
      <c r="P25" s="178">
        <v>11.2</v>
      </c>
      <c r="Q25" s="178">
        <v>9.3000000000000007</v>
      </c>
      <c r="R25" s="178">
        <v>7</v>
      </c>
      <c r="S25" s="178">
        <v>4.5</v>
      </c>
      <c r="T25" s="178">
        <v>1.6</v>
      </c>
      <c r="U25" s="90" t="s">
        <v>274</v>
      </c>
      <c r="V25" s="787"/>
      <c r="W25" s="2582"/>
      <c r="X25" s="2583"/>
    </row>
    <row r="26" spans="1:25" s="2585" customFormat="1">
      <c r="A26" s="2579"/>
      <c r="B26" s="168">
        <v>96404182</v>
      </c>
      <c r="C26" s="259" t="s">
        <v>4257</v>
      </c>
      <c r="D26" s="177">
        <v>1.5</v>
      </c>
      <c r="E26" s="177" t="s">
        <v>4204</v>
      </c>
      <c r="F26" s="2482">
        <f>+_xlfn.IFNA(VLOOKUP(B26,[2]Hoja1!$A:$C,3,FALSE),"Consultar")</f>
        <v>1657</v>
      </c>
      <c r="G26" s="228"/>
      <c r="H26" s="228">
        <v>32.799999999999997</v>
      </c>
      <c r="I26" s="228">
        <v>30.8</v>
      </c>
      <c r="J26" s="178">
        <v>28.9</v>
      </c>
      <c r="K26" s="178">
        <v>27</v>
      </c>
      <c r="L26" s="178">
        <v>25.2</v>
      </c>
      <c r="M26" s="178">
        <v>23.3</v>
      </c>
      <c r="N26" s="178">
        <v>21.2</v>
      </c>
      <c r="O26" s="178">
        <v>19.2</v>
      </c>
      <c r="P26" s="178">
        <v>16.3</v>
      </c>
      <c r="Q26" s="178">
        <v>14.7</v>
      </c>
      <c r="R26" s="178">
        <v>12.2</v>
      </c>
      <c r="S26" s="178">
        <v>9.6</v>
      </c>
      <c r="T26" s="178">
        <v>6.9</v>
      </c>
      <c r="U26" s="178">
        <v>3.7</v>
      </c>
      <c r="V26" s="787"/>
      <c r="W26" s="2582"/>
      <c r="X26" s="2583"/>
      <c r="Y26" s="2584"/>
    </row>
    <row r="27" spans="1:25" s="2585" customFormat="1">
      <c r="A27" s="2579"/>
      <c r="B27" s="168">
        <v>96001975</v>
      </c>
      <c r="C27" s="259" t="s">
        <v>4258</v>
      </c>
      <c r="D27" s="177">
        <v>1.5</v>
      </c>
      <c r="E27" s="177" t="s">
        <v>344</v>
      </c>
      <c r="F27" s="2482">
        <f>+_xlfn.IFNA(VLOOKUP(B27,[2]Hoja1!$A:$C,3,FALSE),"Consultar")</f>
        <v>1483</v>
      </c>
      <c r="G27" s="228"/>
      <c r="H27" s="228">
        <v>32.799999999999997</v>
      </c>
      <c r="I27" s="228">
        <v>30.8</v>
      </c>
      <c r="J27" s="228">
        <v>28.9</v>
      </c>
      <c r="K27" s="228">
        <v>27</v>
      </c>
      <c r="L27" s="228">
        <v>25.2</v>
      </c>
      <c r="M27" s="228">
        <v>23.3</v>
      </c>
      <c r="N27" s="228">
        <v>21.2</v>
      </c>
      <c r="O27" s="228">
        <v>19.2</v>
      </c>
      <c r="P27" s="228">
        <v>16.3</v>
      </c>
      <c r="Q27" s="228">
        <v>14.7</v>
      </c>
      <c r="R27" s="228">
        <v>12.2</v>
      </c>
      <c r="S27" s="228">
        <v>9.6</v>
      </c>
      <c r="T27" s="228">
        <v>6.9</v>
      </c>
      <c r="U27" s="228">
        <v>3.7</v>
      </c>
      <c r="V27" s="787"/>
      <c r="W27" s="2582"/>
      <c r="X27" s="2583"/>
      <c r="Y27" s="2584"/>
    </row>
    <row r="28" spans="1:25" s="2585" customFormat="1">
      <c r="A28" s="2579"/>
      <c r="B28" s="168">
        <v>96404183</v>
      </c>
      <c r="C28" s="259" t="s">
        <v>4259</v>
      </c>
      <c r="D28" s="177">
        <v>0.75</v>
      </c>
      <c r="E28" s="177" t="s">
        <v>4204</v>
      </c>
      <c r="F28" s="2482">
        <f>+_xlfn.IFNA(VLOOKUP(B28,[2]Hoja1!$A:$C,3,FALSE),"Consultar")</f>
        <v>1431</v>
      </c>
      <c r="G28" s="228">
        <v>18.7</v>
      </c>
      <c r="H28" s="228">
        <v>16.8</v>
      </c>
      <c r="I28" s="228">
        <v>14.8</v>
      </c>
      <c r="J28" s="228">
        <v>12.8</v>
      </c>
      <c r="K28" s="228">
        <v>10.7</v>
      </c>
      <c r="L28" s="228">
        <v>8.5</v>
      </c>
      <c r="M28" s="228">
        <v>6.2</v>
      </c>
      <c r="N28" s="228">
        <v>4.0999999999999996</v>
      </c>
      <c r="O28" s="228">
        <v>1.7</v>
      </c>
      <c r="P28" s="228" t="s">
        <v>274</v>
      </c>
      <c r="Q28" s="228" t="s">
        <v>274</v>
      </c>
      <c r="R28" s="228"/>
      <c r="S28" s="2353"/>
      <c r="T28" s="2353"/>
      <c r="U28" s="228"/>
      <c r="V28" s="787" t="s">
        <v>274</v>
      </c>
      <c r="W28" s="2582"/>
      <c r="X28" s="2583"/>
      <c r="Y28" s="2584"/>
    </row>
    <row r="29" spans="1:25" s="2585" customFormat="1">
      <c r="A29" s="2579"/>
      <c r="B29" s="168">
        <v>96000169</v>
      </c>
      <c r="C29" s="259" t="s">
        <v>4260</v>
      </c>
      <c r="D29" s="177">
        <v>0.75</v>
      </c>
      <c r="E29" s="177" t="s">
        <v>344</v>
      </c>
      <c r="F29" s="2482">
        <f>+_xlfn.IFNA(VLOOKUP(B29,[2]Hoja1!$A:$C,3,FALSE),"Consultar")</f>
        <v>1062</v>
      </c>
      <c r="G29" s="228">
        <v>18.7</v>
      </c>
      <c r="H29" s="228">
        <v>16.8</v>
      </c>
      <c r="I29" s="228">
        <v>14.8</v>
      </c>
      <c r="J29" s="228">
        <v>12.8</v>
      </c>
      <c r="K29" s="228">
        <v>10.7</v>
      </c>
      <c r="L29" s="228">
        <v>8.5</v>
      </c>
      <c r="M29" s="228">
        <v>6.2</v>
      </c>
      <c r="N29" s="228">
        <v>4.0999999999999996</v>
      </c>
      <c r="O29" s="228">
        <v>1.7</v>
      </c>
      <c r="P29" s="228" t="s">
        <v>274</v>
      </c>
      <c r="Q29" s="228" t="s">
        <v>274</v>
      </c>
      <c r="R29" s="961"/>
      <c r="S29" s="5270"/>
      <c r="T29" s="5271"/>
      <c r="U29" s="230" t="s">
        <v>274</v>
      </c>
      <c r="V29" s="787"/>
      <c r="W29" s="2582"/>
      <c r="X29" s="2583"/>
      <c r="Y29" s="2584"/>
    </row>
    <row r="30" spans="1:25" s="2585" customFormat="1" ht="15" thickBot="1">
      <c r="A30" s="2579"/>
      <c r="B30" s="168">
        <v>96404184</v>
      </c>
      <c r="C30" s="259" t="s">
        <v>4261</v>
      </c>
      <c r="D30" s="177">
        <v>1</v>
      </c>
      <c r="E30" s="228" t="s">
        <v>4204</v>
      </c>
      <c r="F30" s="2482">
        <f>+_xlfn.IFNA(VLOOKUP(B30,[2]Hoja1!$A:$C,3,FALSE),"Consultar")</f>
        <v>1290</v>
      </c>
      <c r="G30" s="228">
        <v>22.5</v>
      </c>
      <c r="H30" s="228">
        <v>20.9</v>
      </c>
      <c r="I30" s="228">
        <v>19.2</v>
      </c>
      <c r="J30" s="228">
        <v>17.3</v>
      </c>
      <c r="K30" s="228">
        <v>15.4</v>
      </c>
      <c r="L30" s="228">
        <v>13.3</v>
      </c>
      <c r="M30" s="228">
        <v>11.2</v>
      </c>
      <c r="N30" s="228">
        <v>8.8000000000000007</v>
      </c>
      <c r="O30" s="228">
        <v>6.5</v>
      </c>
      <c r="P30" s="228">
        <v>4</v>
      </c>
      <c r="Q30" s="228">
        <v>1.3</v>
      </c>
      <c r="R30" s="961"/>
      <c r="S30" s="5272"/>
      <c r="T30" s="5273"/>
      <c r="U30" s="230" t="s">
        <v>274</v>
      </c>
      <c r="V30" s="787"/>
      <c r="W30" s="2582"/>
      <c r="X30" s="2583"/>
      <c r="Y30" s="2584"/>
    </row>
    <row r="31" spans="1:25" s="2585" customFormat="1">
      <c r="A31" s="2579"/>
      <c r="B31" s="168">
        <v>96001718</v>
      </c>
      <c r="C31" s="259" t="s">
        <v>4262</v>
      </c>
      <c r="D31" s="177">
        <v>1</v>
      </c>
      <c r="E31" s="177" t="s">
        <v>344</v>
      </c>
      <c r="F31" s="2482">
        <f>+_xlfn.IFNA(VLOOKUP(B31,[2]Hoja1!$A:$C,3,FALSE),"Consultar")</f>
        <v>1159</v>
      </c>
      <c r="G31" s="228">
        <v>22.5</v>
      </c>
      <c r="H31" s="228">
        <v>20.9</v>
      </c>
      <c r="I31" s="228">
        <v>19.2</v>
      </c>
      <c r="J31" s="228">
        <v>17.3</v>
      </c>
      <c r="K31" s="228">
        <v>15.4</v>
      </c>
      <c r="L31" s="228">
        <v>13.3</v>
      </c>
      <c r="M31" s="228">
        <v>11.2</v>
      </c>
      <c r="N31" s="228">
        <v>8.8000000000000007</v>
      </c>
      <c r="O31" s="228">
        <v>6.5</v>
      </c>
      <c r="P31" s="228">
        <v>4</v>
      </c>
      <c r="Q31" s="228">
        <v>1.3</v>
      </c>
      <c r="R31" s="228"/>
      <c r="S31" s="228"/>
      <c r="T31" s="228"/>
      <c r="U31" s="228"/>
      <c r="V31" s="787" t="s">
        <v>274</v>
      </c>
      <c r="W31" s="2582"/>
      <c r="X31" s="2583"/>
      <c r="Y31" s="2584"/>
    </row>
    <row r="32" spans="1:25" s="2585" customFormat="1">
      <c r="A32" s="2579"/>
      <c r="B32" s="168">
        <v>96404185</v>
      </c>
      <c r="C32" s="259" t="s">
        <v>4263</v>
      </c>
      <c r="D32" s="177">
        <v>1</v>
      </c>
      <c r="E32" s="177" t="s">
        <v>4204</v>
      </c>
      <c r="F32" s="2482">
        <f>+_xlfn.IFNA(VLOOKUP(B32,[2]Hoja1!$A:$C,3,FALSE),"Consultar")</f>
        <v>1718</v>
      </c>
      <c r="G32" s="228">
        <v>28.6</v>
      </c>
      <c r="H32" s="2589">
        <v>24.5</v>
      </c>
      <c r="I32" s="2589">
        <v>21</v>
      </c>
      <c r="J32" s="2589">
        <v>18.100000000000001</v>
      </c>
      <c r="K32" s="2589">
        <v>15.2</v>
      </c>
      <c r="L32" s="2589">
        <v>12.2</v>
      </c>
      <c r="M32" s="2589">
        <v>9.1999999999999993</v>
      </c>
      <c r="N32" s="228">
        <v>5.6</v>
      </c>
      <c r="O32" s="228">
        <v>1.1000000000000001</v>
      </c>
      <c r="P32" s="228" t="s">
        <v>274</v>
      </c>
      <c r="Q32" s="228" t="s">
        <v>274</v>
      </c>
      <c r="R32" s="228" t="s">
        <v>274</v>
      </c>
      <c r="S32" s="228" t="s">
        <v>274</v>
      </c>
      <c r="T32" s="228"/>
      <c r="U32" s="228"/>
      <c r="V32" s="787"/>
      <c r="W32" s="2582"/>
      <c r="X32" s="2583"/>
      <c r="Y32" s="2584"/>
    </row>
    <row r="33" spans="1:25" s="2585" customFormat="1">
      <c r="A33" s="2579"/>
      <c r="B33" s="168">
        <v>96010599</v>
      </c>
      <c r="C33" s="259" t="s">
        <v>4264</v>
      </c>
      <c r="D33" s="177">
        <v>1</v>
      </c>
      <c r="E33" s="177" t="s">
        <v>4204</v>
      </c>
      <c r="F33" s="2482" t="str">
        <f>+_xlfn.IFNA(VLOOKUP(B33,[2]Hoja1!$A:$C,3,FALSE),"Consultar")</f>
        <v>Consultar</v>
      </c>
      <c r="G33" s="228">
        <v>28.6</v>
      </c>
      <c r="H33" s="228">
        <v>24.5</v>
      </c>
      <c r="I33" s="228">
        <v>21</v>
      </c>
      <c r="J33" s="228">
        <v>18.100000000000001</v>
      </c>
      <c r="K33" s="228">
        <v>15.2</v>
      </c>
      <c r="L33" s="228">
        <v>12.2</v>
      </c>
      <c r="M33" s="228">
        <v>9.1999999999999993</v>
      </c>
      <c r="N33" s="228">
        <v>5.6</v>
      </c>
      <c r="O33" s="228">
        <v>1.1000000000000001</v>
      </c>
      <c r="P33" s="228" t="s">
        <v>274</v>
      </c>
      <c r="Q33" s="228" t="s">
        <v>274</v>
      </c>
      <c r="R33" s="228" t="s">
        <v>274</v>
      </c>
      <c r="S33" s="228" t="s">
        <v>274</v>
      </c>
      <c r="T33" s="228" t="s">
        <v>274</v>
      </c>
      <c r="U33" s="228" t="s">
        <v>274</v>
      </c>
      <c r="V33" s="787" t="s">
        <v>330</v>
      </c>
      <c r="W33" s="2582"/>
      <c r="X33" s="2583"/>
      <c r="Y33" s="2584"/>
    </row>
    <row r="34" spans="1:25" s="2585" customFormat="1">
      <c r="A34" s="2579"/>
      <c r="B34" s="168">
        <v>96010563</v>
      </c>
      <c r="C34" s="259" t="s">
        <v>4265</v>
      </c>
      <c r="D34" s="177">
        <v>1</v>
      </c>
      <c r="E34" s="177" t="s">
        <v>344</v>
      </c>
      <c r="F34" s="2482">
        <f>+_xlfn.IFNA(VLOOKUP(B34,[2]Hoja1!$A:$C,3,FALSE),"Consultar")</f>
        <v>1523</v>
      </c>
      <c r="G34" s="228">
        <v>28.6</v>
      </c>
      <c r="H34" s="228">
        <v>24.5</v>
      </c>
      <c r="I34" s="228">
        <v>21</v>
      </c>
      <c r="J34" s="228">
        <v>18.100000000000001</v>
      </c>
      <c r="K34" s="228">
        <v>15.2</v>
      </c>
      <c r="L34" s="228">
        <v>12.2</v>
      </c>
      <c r="M34" s="228">
        <v>9.1999999999999993</v>
      </c>
      <c r="N34" s="228">
        <v>5.6</v>
      </c>
      <c r="O34" s="228">
        <v>1.1000000000000001</v>
      </c>
      <c r="P34" s="228" t="s">
        <v>274</v>
      </c>
      <c r="Q34" s="228"/>
      <c r="R34" s="228"/>
      <c r="S34" s="228"/>
      <c r="T34" s="228"/>
      <c r="U34" s="228"/>
      <c r="V34" s="787"/>
      <c r="W34" s="2582"/>
      <c r="X34" s="2583"/>
      <c r="Y34" s="2584"/>
    </row>
    <row r="35" spans="1:25" s="2585" customFormat="1">
      <c r="A35" s="2579"/>
      <c r="B35" s="168">
        <v>96404186</v>
      </c>
      <c r="C35" s="259" t="s">
        <v>4266</v>
      </c>
      <c r="D35" s="177">
        <v>1.5</v>
      </c>
      <c r="E35" s="177" t="s">
        <v>4204</v>
      </c>
      <c r="F35" s="2482">
        <f>+_xlfn.IFNA(VLOOKUP(B35,[2]Hoja1!$A:$C,3,FALSE),"Consultar")</f>
        <v>2522</v>
      </c>
      <c r="G35" s="228">
        <v>32.9</v>
      </c>
      <c r="H35" s="228">
        <v>30</v>
      </c>
      <c r="I35" s="228">
        <v>27.3</v>
      </c>
      <c r="J35" s="228">
        <v>24.5</v>
      </c>
      <c r="K35" s="228">
        <v>21.8</v>
      </c>
      <c r="L35" s="228">
        <v>19</v>
      </c>
      <c r="M35" s="228">
        <v>15.9</v>
      </c>
      <c r="N35" s="228">
        <v>12.9</v>
      </c>
      <c r="O35" s="228">
        <v>9.8000000000000007</v>
      </c>
      <c r="P35" s="228">
        <v>6.7</v>
      </c>
      <c r="Q35" s="228">
        <v>3.1</v>
      </c>
      <c r="R35" s="228" t="s">
        <v>274</v>
      </c>
      <c r="S35" s="228" t="s">
        <v>274</v>
      </c>
      <c r="T35" s="228"/>
      <c r="U35" s="228"/>
      <c r="V35" s="787"/>
      <c r="W35" s="2582"/>
      <c r="X35" s="2583"/>
      <c r="Y35" s="2584"/>
    </row>
    <row r="36" spans="1:25" s="2585" customFormat="1">
      <c r="A36" s="2579"/>
      <c r="B36" s="168">
        <v>96010581</v>
      </c>
      <c r="C36" s="259" t="s">
        <v>4267</v>
      </c>
      <c r="D36" s="177">
        <v>1.5</v>
      </c>
      <c r="E36" s="177" t="s">
        <v>4204</v>
      </c>
      <c r="F36" s="2482">
        <f>+_xlfn.IFNA(VLOOKUP(B36,[2]Hoja1!$A:$C,3,FALSE),"Consultar")</f>
        <v>2379</v>
      </c>
      <c r="G36" s="228">
        <v>32.9</v>
      </c>
      <c r="H36" s="228">
        <v>30</v>
      </c>
      <c r="I36" s="228">
        <v>27.3</v>
      </c>
      <c r="J36" s="228">
        <v>24.5</v>
      </c>
      <c r="K36" s="228">
        <v>21.8</v>
      </c>
      <c r="L36" s="228">
        <v>19</v>
      </c>
      <c r="M36" s="228">
        <v>15.9</v>
      </c>
      <c r="N36" s="228">
        <v>12.9</v>
      </c>
      <c r="O36" s="228">
        <v>9.8000000000000007</v>
      </c>
      <c r="P36" s="228">
        <v>6.7</v>
      </c>
      <c r="Q36" s="228">
        <v>3.1</v>
      </c>
      <c r="R36" s="228" t="s">
        <v>274</v>
      </c>
      <c r="S36" s="228" t="s">
        <v>274</v>
      </c>
      <c r="T36" s="228" t="s">
        <v>274</v>
      </c>
      <c r="U36" s="228" t="s">
        <v>274</v>
      </c>
      <c r="V36" s="787" t="s">
        <v>330</v>
      </c>
      <c r="W36" s="2582"/>
      <c r="X36" s="2583"/>
      <c r="Y36" s="2584"/>
    </row>
    <row r="37" spans="1:25" s="2585" customFormat="1" ht="15" thickBot="1">
      <c r="A37" s="2579"/>
      <c r="B37" s="184">
        <v>96010562</v>
      </c>
      <c r="C37" s="243" t="s">
        <v>4268</v>
      </c>
      <c r="D37" s="186">
        <v>1.5</v>
      </c>
      <c r="E37" s="186" t="s">
        <v>344</v>
      </c>
      <c r="F37" s="2482">
        <f>+_xlfn.IFNA(VLOOKUP(B37,[2]Hoja1!$A:$C,3,FALSE),"Consultar")</f>
        <v>2309</v>
      </c>
      <c r="G37" s="263">
        <v>32.9</v>
      </c>
      <c r="H37" s="263">
        <v>30</v>
      </c>
      <c r="I37" s="263">
        <v>27.3</v>
      </c>
      <c r="J37" s="263">
        <v>24.5</v>
      </c>
      <c r="K37" s="263">
        <v>21.8</v>
      </c>
      <c r="L37" s="263">
        <v>19</v>
      </c>
      <c r="M37" s="263">
        <v>15.9</v>
      </c>
      <c r="N37" s="263">
        <v>12.9</v>
      </c>
      <c r="O37" s="263">
        <v>9.8000000000000007</v>
      </c>
      <c r="P37" s="263">
        <v>6.7</v>
      </c>
      <c r="Q37" s="263">
        <v>3.1</v>
      </c>
      <c r="R37" s="263" t="s">
        <v>274</v>
      </c>
      <c r="S37" s="263" t="s">
        <v>274</v>
      </c>
      <c r="T37" s="263" t="s">
        <v>274</v>
      </c>
      <c r="U37" s="263" t="s">
        <v>274</v>
      </c>
      <c r="V37" s="245"/>
      <c r="W37" s="2582"/>
      <c r="X37" s="2583"/>
      <c r="Y37" s="2584"/>
    </row>
    <row r="38" spans="1:25" s="2585" customFormat="1">
      <c r="B38" s="5284"/>
      <c r="C38" s="5285"/>
      <c r="D38" s="5285"/>
      <c r="E38" s="5285"/>
      <c r="F38" s="5285"/>
      <c r="G38" s="5285"/>
      <c r="H38" s="5285"/>
      <c r="I38" s="5285"/>
      <c r="J38" s="5285"/>
      <c r="K38" s="5285"/>
      <c r="L38" s="5285"/>
      <c r="M38" s="5285"/>
      <c r="N38" s="5285"/>
      <c r="O38" s="5285"/>
      <c r="P38" s="5285"/>
      <c r="Q38" s="5285"/>
      <c r="R38" s="5285"/>
      <c r="S38" s="5285"/>
      <c r="T38" s="5285"/>
      <c r="U38" s="5285"/>
      <c r="V38" s="5286"/>
    </row>
    <row r="39" spans="1:25" s="2585" customFormat="1">
      <c r="B39" s="5287"/>
      <c r="C39" s="5288"/>
      <c r="D39" s="5288"/>
      <c r="E39" s="5288"/>
      <c r="F39" s="5288"/>
      <c r="G39" s="5288"/>
      <c r="H39" s="5288"/>
      <c r="I39" s="5288"/>
      <c r="J39" s="5288"/>
      <c r="K39" s="5288"/>
      <c r="L39" s="5288"/>
      <c r="M39" s="5288"/>
      <c r="N39" s="5288"/>
      <c r="O39" s="5288"/>
      <c r="P39" s="5288"/>
      <c r="Q39" s="5288"/>
      <c r="R39" s="5288"/>
      <c r="S39" s="5288"/>
      <c r="T39" s="5288"/>
      <c r="U39" s="5288"/>
      <c r="V39" s="5289"/>
    </row>
    <row r="40" spans="1:25">
      <c r="D40" s="84"/>
      <c r="E40" s="84"/>
      <c r="F40" s="84"/>
      <c r="G40" s="2568"/>
      <c r="H40" s="2590"/>
      <c r="I40" s="2590"/>
      <c r="J40" s="2590"/>
      <c r="K40" s="2590"/>
      <c r="L40" s="2590"/>
      <c r="M40" s="2590"/>
      <c r="N40" s="2590"/>
      <c r="O40" s="2590"/>
      <c r="P40" s="2590"/>
      <c r="Q40" s="2568"/>
      <c r="R40" s="2568"/>
      <c r="S40" s="2568"/>
      <c r="T40" s="2568"/>
      <c r="U40" s="2568"/>
      <c r="V40" s="2568"/>
    </row>
    <row r="42" spans="1:25" s="767" customFormat="1" ht="13.15">
      <c r="C42" s="48"/>
      <c r="V42" s="1716"/>
    </row>
    <row r="43" spans="1:25" s="767" customFormat="1" ht="13.15">
      <c r="W43" s="1716"/>
    </row>
  </sheetData>
  <mergeCells count="10">
    <mergeCell ref="V14:V15"/>
    <mergeCell ref="S29:T30"/>
    <mergeCell ref="B38:V38"/>
    <mergeCell ref="B39:V39"/>
    <mergeCell ref="M1:O1"/>
    <mergeCell ref="B14:B15"/>
    <mergeCell ref="C14:C15"/>
    <mergeCell ref="D14:E14"/>
    <mergeCell ref="F14:F15"/>
    <mergeCell ref="G14:U14"/>
  </mergeCells>
  <hyperlinks>
    <hyperlink ref="I1" location="Index" display="Back to Index" xr:uid="{5E46A235-0292-4C50-992C-C6F4A3C7B930}"/>
    <hyperlink ref="M1:O1" location="Indice!A1" display="Volver al Índice" xr:uid="{7AD788E5-D9EE-4B08-B7EE-EA1FBA5628F3}"/>
  </hyperlinks>
  <pageMargins left="0.7" right="0.7" top="0.75" bottom="0.75" header="0.3" footer="0.3"/>
  <pageSetup paperSize="9" orientation="portrait" horizontalDpi="300" verticalDpi="300" r:id="rId1"/>
  <customProperties>
    <customPr name="_pios_id" r:id="rId2"/>
  </customProperties>
  <drawing r:id="rId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60CB9A-0D73-411A-BE7F-28F97C5382C9}">
  <dimension ref="A1:Z58"/>
  <sheetViews>
    <sheetView showGridLines="0" zoomScale="120" zoomScaleNormal="120" workbookViewId="0"/>
  </sheetViews>
  <sheetFormatPr defaultColWidth="11.42578125" defaultRowHeight="14.45"/>
  <cols>
    <col min="1" max="1" width="6.5703125" style="5" customWidth="1"/>
    <col min="2" max="2" width="10.42578125" style="5" bestFit="1" customWidth="1"/>
    <col min="3" max="3" width="17" style="5" customWidth="1"/>
    <col min="4" max="4" width="10.28515625" style="5" customWidth="1"/>
    <col min="5" max="5" width="8.5703125" style="5" customWidth="1"/>
    <col min="6" max="6" width="6.5703125" style="5" customWidth="1"/>
    <col min="7" max="8" width="5.5703125" style="5" customWidth="1"/>
    <col min="9" max="17" width="5.42578125" style="5" customWidth="1"/>
    <col min="18" max="18" width="5.5703125" style="5" customWidth="1"/>
    <col min="19" max="24" width="4.42578125" style="5" customWidth="1"/>
    <col min="25" max="25" width="4.5703125" style="5" customWidth="1"/>
    <col min="26" max="16384" width="11.42578125" style="5"/>
  </cols>
  <sheetData>
    <row r="1" spans="2:25" s="51" customFormat="1" ht="27" customHeight="1">
      <c r="B1" s="2564" t="s">
        <v>4269</v>
      </c>
      <c r="C1" s="689"/>
      <c r="D1" s="2591"/>
      <c r="E1" s="689"/>
      <c r="F1" s="689"/>
      <c r="G1" s="2592"/>
      <c r="H1" s="2592"/>
      <c r="I1" s="2593"/>
      <c r="J1" s="2592"/>
      <c r="K1" s="2594"/>
      <c r="L1" s="2594"/>
      <c r="M1" s="2594"/>
      <c r="N1" s="5280" t="s">
        <v>251</v>
      </c>
      <c r="O1" s="5281"/>
      <c r="P1" s="5282"/>
      <c r="Q1" s="2594"/>
      <c r="U1" s="2425"/>
      <c r="V1" s="2594"/>
      <c r="W1" s="2594"/>
      <c r="X1" s="2594"/>
    </row>
    <row r="2" spans="2:25" s="51" customFormat="1" ht="27" customHeight="1">
      <c r="B2" s="2564"/>
      <c r="C2" s="689"/>
      <c r="D2" s="2591"/>
      <c r="E2" s="689"/>
      <c r="F2" s="689"/>
      <c r="G2" s="2592"/>
      <c r="H2" s="2592"/>
      <c r="I2" s="2593"/>
      <c r="J2" s="2592"/>
      <c r="K2" s="2594"/>
      <c r="L2" s="2594"/>
      <c r="M2" s="2594"/>
      <c r="N2" s="3232"/>
      <c r="O2" s="3233"/>
      <c r="P2" s="3234"/>
      <c r="Q2" s="2594"/>
      <c r="U2" s="2425"/>
      <c r="V2" s="2594"/>
      <c r="W2" s="2594"/>
      <c r="X2" s="2594"/>
    </row>
    <row r="3" spans="2:25" s="51" customFormat="1" ht="21" customHeight="1">
      <c r="B3" s="2570" t="s">
        <v>4237</v>
      </c>
      <c r="C3" s="689"/>
      <c r="D3" s="689"/>
      <c r="E3" s="689"/>
      <c r="F3" s="689"/>
      <c r="G3" s="2592"/>
      <c r="H3" s="2592"/>
      <c r="I3" s="2592"/>
      <c r="J3" s="2592"/>
      <c r="K3" s="2594"/>
      <c r="L3" s="2594"/>
      <c r="M3" s="2594"/>
      <c r="N3" s="2594"/>
      <c r="O3" s="2594"/>
      <c r="P3" s="2594"/>
      <c r="Q3" s="2594"/>
      <c r="U3" s="2425"/>
      <c r="V3" s="2594"/>
      <c r="W3" s="2594"/>
      <c r="X3" s="2594"/>
    </row>
    <row r="4" spans="2:25" s="684" customFormat="1" ht="24" customHeight="1">
      <c r="B4" s="591" t="s">
        <v>253</v>
      </c>
      <c r="G4" s="2595"/>
      <c r="H4" s="2595"/>
    </row>
    <row r="5" spans="2:25" s="684" customFormat="1" ht="15" customHeight="1">
      <c r="B5" s="25" t="s">
        <v>4238</v>
      </c>
      <c r="C5" s="683"/>
      <c r="D5" s="683"/>
      <c r="E5" s="683"/>
      <c r="G5" s="2595"/>
      <c r="H5" s="2595"/>
      <c r="L5" s="2477"/>
      <c r="Q5" s="2477"/>
      <c r="R5" s="2477"/>
      <c r="S5" s="2477"/>
      <c r="T5" s="2477"/>
      <c r="U5" s="2477"/>
      <c r="V5" s="2477"/>
      <c r="W5" s="2477"/>
    </row>
    <row r="6" spans="2:25" s="684" customFormat="1" ht="15" customHeight="1">
      <c r="B6" s="25" t="s">
        <v>4270</v>
      </c>
      <c r="C6" s="683"/>
      <c r="D6" s="683"/>
      <c r="E6" s="683"/>
      <c r="G6" s="2595"/>
      <c r="H6" s="2595"/>
      <c r="L6" s="2477"/>
      <c r="Q6" s="2477"/>
      <c r="R6" s="2596"/>
      <c r="S6" s="2596"/>
      <c r="T6" s="2596"/>
      <c r="U6" s="2597"/>
      <c r="V6" s="2597"/>
      <c r="W6" s="2596"/>
      <c r="X6" s="2598"/>
      <c r="Y6" s="2598"/>
    </row>
    <row r="7" spans="2:25" s="684" customFormat="1" ht="15" customHeight="1">
      <c r="B7" s="25" t="s">
        <v>4240</v>
      </c>
      <c r="C7" s="683"/>
      <c r="D7" s="683"/>
      <c r="E7" s="683"/>
      <c r="G7" s="2595"/>
      <c r="H7" s="2595"/>
      <c r="L7" s="2477"/>
      <c r="Q7" s="2477"/>
      <c r="R7" s="2477"/>
      <c r="S7" s="2477"/>
      <c r="T7" s="2477"/>
    </row>
    <row r="8" spans="2:25" s="684" customFormat="1" ht="15" customHeight="1">
      <c r="B8" s="25" t="s">
        <v>4242</v>
      </c>
      <c r="C8" s="683"/>
      <c r="D8" s="683"/>
      <c r="E8" s="683"/>
      <c r="G8" s="2595"/>
      <c r="H8" s="2595"/>
      <c r="L8" s="2477"/>
      <c r="Q8" s="2477"/>
      <c r="R8" s="2477"/>
      <c r="S8" s="2477"/>
      <c r="T8" s="2477"/>
    </row>
    <row r="9" spans="2:25" s="684" customFormat="1" ht="15" customHeight="1">
      <c r="B9" s="25" t="s">
        <v>4271</v>
      </c>
      <c r="C9" s="683"/>
      <c r="D9" s="683"/>
      <c r="E9" s="683"/>
      <c r="G9" s="2595"/>
      <c r="H9" s="2595"/>
      <c r="L9" s="2477"/>
      <c r="Q9" s="2477"/>
      <c r="R9" s="2477"/>
      <c r="S9" s="2477"/>
      <c r="T9" s="2477"/>
    </row>
    <row r="10" spans="2:25" s="684" customFormat="1" ht="15" customHeight="1">
      <c r="B10" s="25" t="s">
        <v>4272</v>
      </c>
      <c r="C10" s="683"/>
      <c r="D10" s="683"/>
      <c r="E10" s="683"/>
      <c r="G10" s="2595"/>
      <c r="H10" s="2595"/>
      <c r="L10" s="2477"/>
      <c r="N10" s="2477"/>
      <c r="R10" s="2477"/>
      <c r="S10" s="2477"/>
      <c r="T10" s="2477"/>
    </row>
    <row r="11" spans="2:25" s="684" customFormat="1" ht="15" customHeight="1">
      <c r="B11" s="25" t="s">
        <v>4273</v>
      </c>
      <c r="C11" s="683"/>
      <c r="D11" s="683"/>
      <c r="E11" s="683"/>
      <c r="L11" s="2477"/>
      <c r="Q11" s="2477"/>
      <c r="R11" s="2477"/>
      <c r="S11" s="2477"/>
      <c r="T11" s="2477"/>
    </row>
    <row r="12" spans="2:25" s="684" customFormat="1" ht="15" customHeight="1">
      <c r="B12" s="25" t="s">
        <v>4274</v>
      </c>
      <c r="C12" s="683"/>
      <c r="D12" s="683"/>
      <c r="E12" s="683"/>
      <c r="L12" s="2477"/>
      <c r="Q12" s="2477"/>
      <c r="R12" s="2477"/>
      <c r="S12" s="2477"/>
      <c r="T12" s="2477"/>
    </row>
    <row r="13" spans="2:25" s="684" customFormat="1" ht="15" customHeight="1">
      <c r="B13" s="25" t="s">
        <v>4275</v>
      </c>
      <c r="C13" s="683"/>
      <c r="D13" s="683"/>
      <c r="E13" s="683"/>
      <c r="L13" s="2477"/>
      <c r="Q13" s="2477"/>
      <c r="R13" s="2477"/>
      <c r="S13" s="2477"/>
      <c r="T13" s="2477"/>
    </row>
    <row r="14" spans="2:25" s="684" customFormat="1" ht="15" customHeight="1">
      <c r="B14" s="25" t="s">
        <v>4276</v>
      </c>
      <c r="C14" s="683"/>
      <c r="D14" s="683"/>
      <c r="E14" s="683"/>
      <c r="L14" s="2477"/>
      <c r="Q14" s="2477"/>
      <c r="R14" s="2477"/>
      <c r="S14" s="2477"/>
      <c r="T14" s="2477"/>
    </row>
    <row r="15" spans="2:25" s="684" customFormat="1" ht="15" customHeight="1">
      <c r="B15" s="25" t="s">
        <v>4277</v>
      </c>
      <c r="C15" s="683"/>
      <c r="D15" s="683"/>
      <c r="E15" s="683"/>
      <c r="L15" s="2477"/>
    </row>
    <row r="16" spans="2:25" s="684" customFormat="1" ht="15" customHeight="1">
      <c r="B16" s="25" t="s">
        <v>4278</v>
      </c>
      <c r="C16" s="683"/>
      <c r="D16" s="683"/>
      <c r="E16" s="683"/>
      <c r="L16" s="2477"/>
    </row>
    <row r="17" spans="1:26" s="684" customFormat="1" ht="15" customHeight="1">
      <c r="B17" s="25" t="s">
        <v>4279</v>
      </c>
      <c r="C17" s="683"/>
      <c r="D17" s="683"/>
      <c r="E17" s="683"/>
      <c r="L17" s="2477"/>
    </row>
    <row r="18" spans="1:26" s="51" customFormat="1" ht="12" customHeight="1">
      <c r="B18" s="25"/>
      <c r="C18" s="683"/>
      <c r="D18" s="683"/>
      <c r="E18" s="683"/>
      <c r="M18" s="684"/>
      <c r="N18" s="684"/>
      <c r="O18" s="684"/>
      <c r="P18" s="2477"/>
      <c r="Q18" s="684"/>
      <c r="R18" s="684"/>
      <c r="S18" s="684"/>
      <c r="T18" s="684"/>
      <c r="U18" s="684"/>
      <c r="V18" s="684"/>
      <c r="W18" s="684"/>
      <c r="X18" s="684"/>
    </row>
    <row r="19" spans="1:26" s="51" customFormat="1" ht="6.75" customHeight="1">
      <c r="B19" s="25"/>
      <c r="C19" s="2599"/>
      <c r="D19" s="2599"/>
      <c r="E19" s="2599"/>
      <c r="F19" s="2599"/>
      <c r="G19" s="684"/>
      <c r="H19" s="684"/>
      <c r="I19" s="684"/>
      <c r="J19" s="684"/>
      <c r="K19" s="684"/>
      <c r="L19" s="684"/>
    </row>
    <row r="20" spans="1:26" ht="6.75" customHeight="1" thickBot="1">
      <c r="B20" s="25"/>
      <c r="C20" s="684"/>
      <c r="D20" s="684"/>
      <c r="E20" s="684"/>
      <c r="F20" s="684"/>
      <c r="G20" s="2600"/>
      <c r="H20" s="2600"/>
      <c r="I20" s="2600"/>
      <c r="J20" s="2600"/>
      <c r="K20" s="2600"/>
      <c r="L20" s="2600"/>
      <c r="M20" s="10"/>
      <c r="N20" s="10"/>
      <c r="O20" s="10"/>
      <c r="P20" s="10"/>
      <c r="Q20" s="10"/>
      <c r="R20" s="10"/>
    </row>
    <row r="21" spans="1:26" ht="15.6" thickBot="1">
      <c r="B21" s="2479" t="s">
        <v>4280</v>
      </c>
      <c r="C21" s="25"/>
      <c r="D21" s="25"/>
      <c r="E21" s="25"/>
      <c r="F21" s="85"/>
      <c r="G21" s="5293" t="s">
        <v>3670</v>
      </c>
      <c r="H21" s="5294"/>
      <c r="I21" s="5294"/>
      <c r="J21" s="5294"/>
      <c r="K21" s="5294"/>
      <c r="L21" s="5294"/>
      <c r="M21" s="5294"/>
      <c r="N21" s="5294"/>
      <c r="O21" s="5294"/>
      <c r="P21" s="5294"/>
      <c r="Q21" s="5294"/>
      <c r="R21" s="5295"/>
      <c r="S21" s="4"/>
      <c r="T21" s="51"/>
    </row>
    <row r="22" spans="1:26">
      <c r="B22" s="2479" t="s">
        <v>4281</v>
      </c>
      <c r="C22" s="25"/>
      <c r="D22" s="25"/>
      <c r="E22" s="25"/>
      <c r="F22" s="85"/>
      <c r="G22" s="2602" t="s">
        <v>4282</v>
      </c>
      <c r="H22" s="2262" t="s">
        <v>4283</v>
      </c>
      <c r="I22" s="2261">
        <f>+I23*3.6</f>
        <v>3.6</v>
      </c>
      <c r="J22" s="2261">
        <f t="shared" ref="J22:Q22" si="0">+J23*3.6</f>
        <v>7.2</v>
      </c>
      <c r="K22" s="2261">
        <f t="shared" si="0"/>
        <v>10.8</v>
      </c>
      <c r="L22" s="2261">
        <f t="shared" si="0"/>
        <v>14.4</v>
      </c>
      <c r="M22" s="2261">
        <f t="shared" si="0"/>
        <v>18</v>
      </c>
      <c r="N22" s="2261">
        <f t="shared" si="0"/>
        <v>21.6</v>
      </c>
      <c r="O22" s="2261">
        <f t="shared" si="0"/>
        <v>25.2</v>
      </c>
      <c r="P22" s="2261">
        <f t="shared" si="0"/>
        <v>28.8</v>
      </c>
      <c r="Q22" s="2261">
        <f t="shared" si="0"/>
        <v>32.4</v>
      </c>
      <c r="R22" s="5296"/>
      <c r="S22" s="4"/>
    </row>
    <row r="23" spans="1:26" ht="15" thickBot="1">
      <c r="B23" s="34"/>
      <c r="C23" s="34"/>
      <c r="D23" s="34"/>
      <c r="E23" s="34"/>
      <c r="F23" s="2603"/>
      <c r="G23" s="574" t="s">
        <v>4284</v>
      </c>
      <c r="H23" s="87" t="s">
        <v>4283</v>
      </c>
      <c r="I23" s="101">
        <v>1</v>
      </c>
      <c r="J23" s="101">
        <v>2</v>
      </c>
      <c r="K23" s="101">
        <v>3</v>
      </c>
      <c r="L23" s="101">
        <v>4</v>
      </c>
      <c r="M23" s="101">
        <v>5</v>
      </c>
      <c r="N23" s="101">
        <v>6</v>
      </c>
      <c r="O23" s="101">
        <v>7</v>
      </c>
      <c r="P23" s="101">
        <v>8</v>
      </c>
      <c r="Q23" s="101">
        <v>9</v>
      </c>
      <c r="R23" s="5297"/>
      <c r="S23" s="4"/>
    </row>
    <row r="24" spans="1:26" ht="15" thickBot="1">
      <c r="A24" s="3"/>
      <c r="B24" s="4553" t="s">
        <v>1101</v>
      </c>
      <c r="C24" s="4213" t="s">
        <v>320</v>
      </c>
      <c r="D24" s="4418" t="s">
        <v>338</v>
      </c>
      <c r="E24" s="2604" t="s">
        <v>4285</v>
      </c>
      <c r="F24" s="5299" t="s">
        <v>4286</v>
      </c>
      <c r="G24" s="614" t="s">
        <v>4287</v>
      </c>
      <c r="H24" s="111" t="s">
        <v>4283</v>
      </c>
      <c r="I24" s="694">
        <f>+I23*60</f>
        <v>60</v>
      </c>
      <c r="J24" s="694">
        <f t="shared" ref="J24:Q24" si="1">+J23*60</f>
        <v>120</v>
      </c>
      <c r="K24" s="694">
        <f t="shared" si="1"/>
        <v>180</v>
      </c>
      <c r="L24" s="694">
        <f t="shared" si="1"/>
        <v>240</v>
      </c>
      <c r="M24" s="694">
        <f t="shared" si="1"/>
        <v>300</v>
      </c>
      <c r="N24" s="694">
        <f t="shared" si="1"/>
        <v>360</v>
      </c>
      <c r="O24" s="694">
        <f t="shared" si="1"/>
        <v>420</v>
      </c>
      <c r="P24" s="694">
        <f t="shared" si="1"/>
        <v>480</v>
      </c>
      <c r="Q24" s="694">
        <f t="shared" si="1"/>
        <v>540</v>
      </c>
      <c r="R24" s="5298"/>
      <c r="S24" s="4"/>
    </row>
    <row r="25" spans="1:26" s="130" customFormat="1" ht="12.75" customHeight="1">
      <c r="A25" s="142"/>
      <c r="B25" s="4592"/>
      <c r="C25" s="4214"/>
      <c r="D25" s="4419"/>
      <c r="E25" s="4419" t="s">
        <v>4288</v>
      </c>
      <c r="F25" s="4436"/>
      <c r="G25" s="5138" t="s">
        <v>1870</v>
      </c>
      <c r="H25" s="4557"/>
      <c r="I25" s="4961" t="s">
        <v>4289</v>
      </c>
      <c r="J25" s="4732"/>
      <c r="K25" s="4732"/>
      <c r="L25" s="4732"/>
      <c r="M25" s="4732"/>
      <c r="N25" s="4732"/>
      <c r="O25" s="4732"/>
      <c r="P25" s="4732"/>
      <c r="Q25" s="4962"/>
      <c r="R25" s="4435" t="s">
        <v>4290</v>
      </c>
      <c r="S25" s="143"/>
    </row>
    <row r="26" spans="1:26" s="130" customFormat="1" ht="21" customHeight="1" thickBot="1">
      <c r="A26" s="142"/>
      <c r="B26" s="4554"/>
      <c r="C26" s="4423"/>
      <c r="D26" s="4437"/>
      <c r="E26" s="4437"/>
      <c r="F26" s="4438"/>
      <c r="G26" s="2304" t="s">
        <v>341</v>
      </c>
      <c r="H26" s="2273" t="s">
        <v>319</v>
      </c>
      <c r="I26" s="5300"/>
      <c r="J26" s="5301"/>
      <c r="K26" s="5301"/>
      <c r="L26" s="5301"/>
      <c r="M26" s="5301"/>
      <c r="N26" s="5301"/>
      <c r="O26" s="5301"/>
      <c r="P26" s="5301"/>
      <c r="Q26" s="5302"/>
      <c r="R26" s="4438"/>
      <c r="S26" s="143"/>
    </row>
    <row r="27" spans="1:26" s="130" customFormat="1">
      <c r="A27" s="142"/>
      <c r="B27" s="2605" t="s">
        <v>4291</v>
      </c>
      <c r="C27" s="2606" t="s">
        <v>4292</v>
      </c>
      <c r="D27" s="3503">
        <f>+_xlfn.IFNA(VLOOKUP(B27,[2]Hoja1!$A:$C,3,FALSE),"Consultar")</f>
        <v>1067</v>
      </c>
      <c r="E27" s="2607"/>
      <c r="F27" s="2607"/>
      <c r="G27" s="2607">
        <v>0.6</v>
      </c>
      <c r="H27" s="2608">
        <f>+G27*1.35</f>
        <v>0.81</v>
      </c>
      <c r="I27" s="2607">
        <v>8.4</v>
      </c>
      <c r="J27" s="2607">
        <v>6.9</v>
      </c>
      <c r="K27" s="2607">
        <v>5.2</v>
      </c>
      <c r="L27" s="2607">
        <v>3.2</v>
      </c>
      <c r="M27" s="2607">
        <v>1.6</v>
      </c>
      <c r="N27" s="2607"/>
      <c r="O27" s="2607"/>
      <c r="P27" s="2607"/>
      <c r="Q27" s="2607"/>
      <c r="R27" s="2609">
        <v>8.5</v>
      </c>
      <c r="S27" s="143"/>
      <c r="T27" s="150"/>
      <c r="X27" s="150"/>
      <c r="Z27" s="150"/>
    </row>
    <row r="28" spans="1:26" s="130" customFormat="1">
      <c r="A28" s="142"/>
      <c r="B28" s="2295" t="s">
        <v>4293</v>
      </c>
      <c r="C28" s="2610" t="s">
        <v>4294</v>
      </c>
      <c r="D28" s="2482" t="str">
        <f>+_xlfn.IFNA(VLOOKUP(B28,[2]Hoja1!$A:$C,3,FALSE),"Consultar")</f>
        <v>Consultar</v>
      </c>
      <c r="E28" s="2328"/>
      <c r="F28" s="2328"/>
      <c r="G28" s="2328">
        <v>0.6</v>
      </c>
      <c r="H28" s="2611" t="s">
        <v>4295</v>
      </c>
      <c r="I28" s="2328">
        <v>8.3000000000000007</v>
      </c>
      <c r="J28" s="2328">
        <v>6.9</v>
      </c>
      <c r="K28" s="2328">
        <v>5.2</v>
      </c>
      <c r="L28" s="2328">
        <v>3.2</v>
      </c>
      <c r="M28" s="2328"/>
      <c r="N28" s="2328"/>
      <c r="O28" s="2328"/>
      <c r="P28" s="2328"/>
      <c r="Q28" s="2328"/>
      <c r="R28" s="2612"/>
      <c r="S28" s="143"/>
      <c r="T28" s="150"/>
      <c r="X28" s="150"/>
      <c r="Z28" s="150"/>
    </row>
    <row r="29" spans="1:26" s="130" customFormat="1">
      <c r="A29" s="142"/>
      <c r="B29" s="2295">
        <v>96468190</v>
      </c>
      <c r="C29" s="2610" t="s">
        <v>4296</v>
      </c>
      <c r="D29" s="2482">
        <f>+_xlfn.IFNA(VLOOKUP(B29,[2]Hoja1!$A:$C,3,FALSE),"Consultar")</f>
        <v>815</v>
      </c>
      <c r="E29" s="2328">
        <v>35</v>
      </c>
      <c r="F29" s="2328" t="s">
        <v>330</v>
      </c>
      <c r="G29" s="2328">
        <v>0.6</v>
      </c>
      <c r="H29" s="2611">
        <v>0.81</v>
      </c>
      <c r="I29" s="2328">
        <v>8.5</v>
      </c>
      <c r="J29" s="2328">
        <v>7</v>
      </c>
      <c r="K29" s="2328">
        <v>5.4</v>
      </c>
      <c r="L29" s="2328">
        <v>3.4</v>
      </c>
      <c r="M29" s="2328">
        <v>1.8</v>
      </c>
      <c r="N29" s="2328"/>
      <c r="O29" s="2328"/>
      <c r="P29" s="2328"/>
      <c r="Q29" s="2328"/>
      <c r="R29" s="2612">
        <v>7.4</v>
      </c>
      <c r="S29" s="143"/>
      <c r="T29" s="150"/>
      <c r="X29" s="150"/>
      <c r="Z29" s="150"/>
    </row>
    <row r="30" spans="1:26" s="130" customFormat="1">
      <c r="A30" s="142"/>
      <c r="B30" s="2295" t="s">
        <v>4297</v>
      </c>
      <c r="C30" s="2610" t="s">
        <v>4298</v>
      </c>
      <c r="D30" s="2482" t="str">
        <f>+_xlfn.IFNA(VLOOKUP(B30,[2]Hoja1!$A:$C,3,FALSE),"Consultar")</f>
        <v>Consultar</v>
      </c>
      <c r="E30" s="2328"/>
      <c r="F30" s="2328"/>
      <c r="G30" s="2328">
        <v>0.8</v>
      </c>
      <c r="H30" s="2611">
        <f>+G30*1.35</f>
        <v>1.08</v>
      </c>
      <c r="I30" s="2328">
        <v>10.4</v>
      </c>
      <c r="J30" s="2328">
        <v>8.9</v>
      </c>
      <c r="K30" s="2328">
        <v>7.4</v>
      </c>
      <c r="L30" s="2328">
        <v>5.4</v>
      </c>
      <c r="M30" s="2328">
        <v>3.3</v>
      </c>
      <c r="N30" s="2328"/>
      <c r="O30" s="2328"/>
      <c r="P30" s="2328"/>
      <c r="Q30" s="2328"/>
      <c r="R30" s="2612">
        <v>10</v>
      </c>
      <c r="S30" s="143"/>
      <c r="T30" s="150"/>
      <c r="X30" s="150"/>
      <c r="Z30" s="150"/>
    </row>
    <row r="31" spans="1:26" s="130" customFormat="1">
      <c r="A31" s="142"/>
      <c r="B31" s="2295" t="s">
        <v>4299</v>
      </c>
      <c r="C31" s="2610" t="s">
        <v>4300</v>
      </c>
      <c r="D31" s="2482" t="str">
        <f>+_xlfn.IFNA(VLOOKUP(B31,[2]Hoja1!$A:$C,3,FALSE),"Consultar")</f>
        <v>Consultar</v>
      </c>
      <c r="E31" s="2328"/>
      <c r="F31" s="2328"/>
      <c r="G31" s="2328">
        <v>0.8</v>
      </c>
      <c r="H31" s="2611">
        <v>1.1000000000000001</v>
      </c>
      <c r="I31" s="2328">
        <v>10.3</v>
      </c>
      <c r="J31" s="2328">
        <v>8.9</v>
      </c>
      <c r="K31" s="2328">
        <v>7.4</v>
      </c>
      <c r="L31" s="2328">
        <v>5.5</v>
      </c>
      <c r="M31" s="2328">
        <v>3.4</v>
      </c>
      <c r="N31" s="2328"/>
      <c r="O31" s="2328"/>
      <c r="P31" s="2328"/>
      <c r="Q31" s="2328"/>
      <c r="R31" s="2612"/>
      <c r="S31" s="143"/>
      <c r="T31" s="150"/>
      <c r="X31" s="150"/>
      <c r="Z31" s="150"/>
    </row>
    <row r="32" spans="1:26" s="130" customFormat="1" ht="14.25" customHeight="1" thickBot="1">
      <c r="A32" s="142"/>
      <c r="B32" s="3451">
        <v>96468193</v>
      </c>
      <c r="C32" s="2613" t="s">
        <v>4301</v>
      </c>
      <c r="D32" s="3505">
        <f>+_xlfn.IFNA(VLOOKUP(B32,[2]Hoja1!$A:$C,3,FALSE),"Consultar")</f>
        <v>965</v>
      </c>
      <c r="E32" s="2330"/>
      <c r="F32" s="2330"/>
      <c r="G32" s="2330">
        <v>0.8</v>
      </c>
      <c r="H32" s="2614">
        <f>+G32*1.35</f>
        <v>1.08</v>
      </c>
      <c r="I32" s="2330">
        <v>10.4</v>
      </c>
      <c r="J32" s="2330">
        <v>8.9</v>
      </c>
      <c r="K32" s="2330">
        <v>7.4</v>
      </c>
      <c r="L32" s="2330">
        <v>5.4</v>
      </c>
      <c r="M32" s="2330">
        <v>3.3</v>
      </c>
      <c r="N32" s="2330"/>
      <c r="O32" s="2330"/>
      <c r="P32" s="2330"/>
      <c r="Q32" s="2330"/>
      <c r="R32" s="2615">
        <v>8.4</v>
      </c>
      <c r="S32" s="143"/>
      <c r="T32" s="150"/>
      <c r="X32" s="150"/>
      <c r="Z32" s="150"/>
    </row>
    <row r="33" spans="1:26" s="130" customFormat="1">
      <c r="A33" s="142"/>
      <c r="B33" s="2605" t="s">
        <v>4302</v>
      </c>
      <c r="C33" s="2606" t="s">
        <v>4303</v>
      </c>
      <c r="D33" s="3503" t="str">
        <f>+_xlfn.IFNA(VLOOKUP(B33,[2]Hoja1!$A:$C,3,FALSE),"Consultar")</f>
        <v>Consultar</v>
      </c>
      <c r="E33" s="2607"/>
      <c r="F33" s="2607"/>
      <c r="G33" s="2607">
        <v>0.8</v>
      </c>
      <c r="H33" s="2608">
        <f>+G33*1.35</f>
        <v>1.08</v>
      </c>
      <c r="I33" s="2607">
        <v>9.6999999999999993</v>
      </c>
      <c r="J33" s="2607">
        <v>8.4</v>
      </c>
      <c r="K33" s="2607">
        <v>7.1</v>
      </c>
      <c r="L33" s="2607">
        <v>5.8</v>
      </c>
      <c r="M33" s="2607">
        <v>4.5</v>
      </c>
      <c r="N33" s="2607">
        <v>3.4</v>
      </c>
      <c r="O33" s="2607"/>
      <c r="P33" s="2607"/>
      <c r="Q33" s="2607"/>
      <c r="R33" s="2609">
        <v>10.1</v>
      </c>
      <c r="S33" s="143"/>
      <c r="T33" s="150"/>
      <c r="X33" s="150"/>
      <c r="Z33" s="150"/>
    </row>
    <row r="34" spans="1:26" s="130" customFormat="1">
      <c r="A34" s="142"/>
      <c r="B34" s="2295" t="s">
        <v>4304</v>
      </c>
      <c r="C34" s="2610" t="s">
        <v>4305</v>
      </c>
      <c r="D34" s="2482" t="str">
        <f>+_xlfn.IFNA(VLOOKUP(B34,[2]Hoja1!$A:$C,3,FALSE),"Consultar")</f>
        <v>Consultar</v>
      </c>
      <c r="E34" s="2328"/>
      <c r="F34" s="2328"/>
      <c r="G34" s="2328">
        <v>0.8</v>
      </c>
      <c r="H34" s="2611">
        <v>1.1000000000000001</v>
      </c>
      <c r="I34" s="2328">
        <v>9.6999999999999993</v>
      </c>
      <c r="J34" s="2328">
        <v>8.4</v>
      </c>
      <c r="K34" s="2328">
        <v>7.1</v>
      </c>
      <c r="L34" s="2328">
        <v>5.8</v>
      </c>
      <c r="M34" s="2328">
        <v>4.5</v>
      </c>
      <c r="N34" s="2328">
        <v>3.4</v>
      </c>
      <c r="O34" s="2328"/>
      <c r="P34" s="2328"/>
      <c r="Q34" s="2328"/>
      <c r="R34" s="2612"/>
      <c r="S34" s="143"/>
      <c r="T34" s="150"/>
      <c r="X34" s="150"/>
      <c r="Z34" s="150"/>
    </row>
    <row r="35" spans="1:26" s="130" customFormat="1">
      <c r="A35" s="142"/>
      <c r="B35" s="2295">
        <v>96468194</v>
      </c>
      <c r="C35" s="2610" t="s">
        <v>4306</v>
      </c>
      <c r="D35" s="2482">
        <f>+_xlfn.IFNA(VLOOKUP(B35,[2]Hoja1!$A:$C,3,FALSE),"Consultar")</f>
        <v>1134</v>
      </c>
      <c r="E35" s="2328"/>
      <c r="F35" s="2328"/>
      <c r="G35" s="2328">
        <v>0.8</v>
      </c>
      <c r="H35" s="2611">
        <f>+G35*1.35</f>
        <v>1.08</v>
      </c>
      <c r="I35" s="2328">
        <v>9.6</v>
      </c>
      <c r="J35" s="2328">
        <v>8.4</v>
      </c>
      <c r="K35" s="2328">
        <v>7</v>
      </c>
      <c r="L35" s="2328">
        <v>5.7</v>
      </c>
      <c r="M35" s="2328">
        <v>4.5</v>
      </c>
      <c r="N35" s="2328">
        <v>3.4</v>
      </c>
      <c r="O35" s="2328"/>
      <c r="P35" s="2328"/>
      <c r="Q35" s="2328"/>
      <c r="R35" s="2612">
        <v>8.4</v>
      </c>
      <c r="S35" s="143"/>
      <c r="T35" s="150"/>
      <c r="X35" s="150"/>
      <c r="Z35" s="150"/>
    </row>
    <row r="36" spans="1:26" s="130" customFormat="1">
      <c r="A36" s="142"/>
      <c r="B36" s="2295" t="s">
        <v>4307</v>
      </c>
      <c r="C36" s="2610" t="s">
        <v>4308</v>
      </c>
      <c r="D36" s="2482" t="str">
        <f>+_xlfn.IFNA(VLOOKUP(B36,[2]Hoja1!$A:$C,3,FALSE),"Consultar")</f>
        <v>Consultar</v>
      </c>
      <c r="E36" s="2328">
        <v>50</v>
      </c>
      <c r="F36" s="2328" t="s">
        <v>4309</v>
      </c>
      <c r="G36" s="2328">
        <v>1.1000000000000001</v>
      </c>
      <c r="H36" s="2611">
        <f>+G36*1.35</f>
        <v>1.4850000000000003</v>
      </c>
      <c r="I36" s="2328">
        <v>12.4</v>
      </c>
      <c r="J36" s="2328">
        <v>11.2</v>
      </c>
      <c r="K36" s="2328">
        <v>9.9</v>
      </c>
      <c r="L36" s="2328">
        <v>8.6</v>
      </c>
      <c r="M36" s="2328">
        <v>7.2</v>
      </c>
      <c r="N36" s="2328">
        <v>5.8</v>
      </c>
      <c r="O36" s="2328">
        <v>4.4000000000000004</v>
      </c>
      <c r="P36" s="2328"/>
      <c r="Q36" s="2328"/>
      <c r="R36" s="2612">
        <v>10.199999999999999</v>
      </c>
      <c r="S36" s="143"/>
      <c r="T36" s="150"/>
      <c r="X36" s="150"/>
      <c r="Z36" s="150"/>
    </row>
    <row r="37" spans="1:26" s="130" customFormat="1">
      <c r="A37" s="142"/>
      <c r="B37" s="2295">
        <v>99972805</v>
      </c>
      <c r="C37" s="2610" t="s">
        <v>4310</v>
      </c>
      <c r="D37" s="2482">
        <f>+_xlfn.IFNA(VLOOKUP(B37,[2]Hoja1!$A:$C,3,FALSE),"Consultar")</f>
        <v>1591</v>
      </c>
      <c r="E37" s="2328"/>
      <c r="F37" s="2328"/>
      <c r="G37" s="2328">
        <v>1.1000000000000001</v>
      </c>
      <c r="H37" s="2611">
        <v>1.5</v>
      </c>
      <c r="I37" s="2328">
        <v>12.4</v>
      </c>
      <c r="J37" s="2328">
        <v>11.1</v>
      </c>
      <c r="K37" s="2328">
        <v>9.9</v>
      </c>
      <c r="L37" s="2328">
        <v>8.6</v>
      </c>
      <c r="M37" s="2328">
        <v>7.2</v>
      </c>
      <c r="N37" s="2328">
        <v>5.7</v>
      </c>
      <c r="O37" s="2328">
        <v>4.4000000000000004</v>
      </c>
      <c r="P37" s="2328"/>
      <c r="Q37" s="2328"/>
      <c r="R37" s="2612"/>
      <c r="S37" s="143"/>
      <c r="T37" s="150"/>
      <c r="X37" s="150"/>
      <c r="Z37" s="150"/>
    </row>
    <row r="38" spans="1:26" s="130" customFormat="1">
      <c r="A38" s="142"/>
      <c r="B38" s="2295">
        <v>96468195</v>
      </c>
      <c r="C38" s="2610" t="s">
        <v>4311</v>
      </c>
      <c r="D38" s="2482">
        <f>+_xlfn.IFNA(VLOOKUP(B38,[2]Hoja1!$A:$C,3,FALSE),"Consultar")</f>
        <v>1339</v>
      </c>
      <c r="E38" s="2328"/>
      <c r="F38" s="2328"/>
      <c r="G38" s="2328">
        <v>1.1000000000000001</v>
      </c>
      <c r="H38" s="2611">
        <f>+G38*1.35</f>
        <v>1.4850000000000003</v>
      </c>
      <c r="I38" s="2328">
        <v>12.9</v>
      </c>
      <c r="J38" s="2328">
        <v>11.7</v>
      </c>
      <c r="K38" s="2328">
        <v>10.4</v>
      </c>
      <c r="L38" s="2328">
        <v>9</v>
      </c>
      <c r="M38" s="2328">
        <v>7.7</v>
      </c>
      <c r="N38" s="2328">
        <v>6.4</v>
      </c>
      <c r="O38" s="2328">
        <v>5</v>
      </c>
      <c r="P38" s="2328">
        <v>3.8</v>
      </c>
      <c r="Q38" s="2328"/>
      <c r="R38" s="2612">
        <v>9.6999999999999993</v>
      </c>
      <c r="S38" s="143"/>
      <c r="T38" s="150"/>
      <c r="X38" s="150"/>
      <c r="Z38" s="150"/>
    </row>
    <row r="39" spans="1:26" s="130" customFormat="1" ht="15" thickBot="1">
      <c r="A39" s="142"/>
      <c r="B39" s="3451">
        <v>96468196</v>
      </c>
      <c r="C39" s="2613" t="s">
        <v>4312</v>
      </c>
      <c r="D39" s="3505">
        <f>+_xlfn.IFNA(VLOOKUP(B39,[2]Hoja1!$A:$C,3,FALSE),"Consultar")</f>
        <v>1566</v>
      </c>
      <c r="E39" s="2330"/>
      <c r="F39" s="2330"/>
      <c r="G39" s="2330">
        <v>1.5</v>
      </c>
      <c r="H39" s="2614">
        <f>+G39*1.35</f>
        <v>2.0250000000000004</v>
      </c>
      <c r="I39" s="2330">
        <v>16.399999999999999</v>
      </c>
      <c r="J39" s="2330">
        <v>14.8</v>
      </c>
      <c r="K39" s="2330">
        <v>13.2</v>
      </c>
      <c r="L39" s="2330">
        <v>11.8</v>
      </c>
      <c r="M39" s="2330">
        <v>10.199999999999999</v>
      </c>
      <c r="N39" s="2330">
        <v>8.6999999999999993</v>
      </c>
      <c r="O39" s="2330">
        <v>7</v>
      </c>
      <c r="P39" s="2330">
        <v>5.4</v>
      </c>
      <c r="Q39" s="2330">
        <v>4</v>
      </c>
      <c r="R39" s="2615">
        <v>10</v>
      </c>
      <c r="S39" s="143"/>
      <c r="T39" s="150"/>
      <c r="X39" s="150"/>
      <c r="Z39" s="150"/>
    </row>
    <row r="40" spans="1:26" s="130" customFormat="1" ht="15" thickBot="1">
      <c r="A40" s="142"/>
      <c r="B40" s="2492">
        <v>96000178</v>
      </c>
      <c r="C40" s="2616" t="s">
        <v>4313</v>
      </c>
      <c r="D40" s="3527">
        <f>+_xlfn.IFNA(VLOOKUP(B40,[2]Hoja1!$A:$C,3,FALSE),"Consultar")</f>
        <v>970</v>
      </c>
      <c r="E40" s="2617"/>
      <c r="F40" s="2618"/>
      <c r="G40" s="2619"/>
      <c r="H40" s="2619"/>
      <c r="I40" s="2619"/>
      <c r="J40" s="2619"/>
      <c r="K40" s="2619"/>
      <c r="L40" s="2619"/>
      <c r="M40" s="2619"/>
      <c r="N40" s="2619"/>
      <c r="O40" s="2619"/>
      <c r="P40" s="2619"/>
      <c r="Q40" s="2619"/>
      <c r="R40" s="2620"/>
      <c r="S40" s="143"/>
      <c r="T40" s="150"/>
      <c r="X40" s="150"/>
      <c r="Z40" s="150"/>
    </row>
    <row r="41" spans="1:26" s="130" customFormat="1">
      <c r="B41" s="5290"/>
      <c r="C41" s="5291"/>
      <c r="D41" s="5291"/>
      <c r="E41" s="5291"/>
      <c r="F41" s="5291"/>
      <c r="G41" s="5291"/>
      <c r="H41" s="5291"/>
      <c r="I41" s="5291"/>
      <c r="J41" s="5291"/>
      <c r="K41" s="5291"/>
      <c r="L41" s="5291"/>
      <c r="M41" s="5291"/>
      <c r="N41" s="5291"/>
      <c r="O41" s="5291"/>
      <c r="P41" s="5291"/>
      <c r="Q41" s="5291"/>
      <c r="R41" s="5292"/>
    </row>
    <row r="42" spans="1:26" s="130" customFormat="1">
      <c r="B42" s="5287"/>
      <c r="C42" s="5288"/>
      <c r="D42" s="5288"/>
      <c r="E42" s="5288"/>
      <c r="F42" s="5288"/>
      <c r="G42" s="5288"/>
      <c r="H42" s="5288"/>
      <c r="I42" s="5288"/>
      <c r="J42" s="5288"/>
      <c r="K42" s="5288"/>
      <c r="L42" s="5288"/>
      <c r="M42" s="5288"/>
      <c r="N42" s="5288"/>
      <c r="O42" s="5288"/>
      <c r="P42" s="5288"/>
      <c r="Q42" s="5288"/>
      <c r="R42" s="5289"/>
    </row>
    <row r="43" spans="1:26" s="130" customFormat="1" ht="15" customHeight="1"/>
    <row r="44" spans="1:26" s="130" customFormat="1" ht="6.75" customHeight="1"/>
    <row r="45" spans="1:26" s="51" customFormat="1" ht="3.75" customHeight="1"/>
    <row r="46" spans="1:26" s="130" customFormat="1" ht="21" customHeight="1">
      <c r="C46" s="48"/>
      <c r="Y46" s="189"/>
    </row>
    <row r="47" spans="1:26" s="130" customFormat="1" ht="13.15">
      <c r="W47" s="189"/>
    </row>
    <row r="48" spans="1:26" s="51" customFormat="1"/>
    <row r="49" s="51" customFormat="1"/>
    <row r="50" s="130" customFormat="1" ht="13.15"/>
    <row r="51" s="130" customFormat="1" ht="13.15"/>
    <row r="52" s="130" customFormat="1" ht="13.15"/>
    <row r="53" s="130" customFormat="1" ht="13.15"/>
    <row r="54" s="130" customFormat="1" ht="13.15"/>
    <row r="55" s="130" customFormat="1" ht="13.15"/>
    <row r="56" s="130" customFormat="1" ht="13.15"/>
    <row r="57" s="130" customFormat="1" ht="13.15"/>
    <row r="58" s="130" customFormat="1" ht="13.15"/>
  </sheetData>
  <mergeCells count="13">
    <mergeCell ref="B41:R41"/>
    <mergeCell ref="B42:R42"/>
    <mergeCell ref="N1:P1"/>
    <mergeCell ref="G21:R21"/>
    <mergeCell ref="R22:R24"/>
    <mergeCell ref="B24:B26"/>
    <mergeCell ref="C24:C26"/>
    <mergeCell ref="D24:D26"/>
    <mergeCell ref="F24:F26"/>
    <mergeCell ref="E25:E26"/>
    <mergeCell ref="G25:H25"/>
    <mergeCell ref="I25:Q26"/>
    <mergeCell ref="R25:R26"/>
  </mergeCells>
  <hyperlinks>
    <hyperlink ref="I1" location="Index" display="Back to Index" xr:uid="{7D740481-5554-4107-8CBB-48886241AF1D}"/>
    <hyperlink ref="N1:P1" location="Indice!A1" display="Volver al Índice" xr:uid="{861766D2-BE89-4C40-BBAE-E9B1316F1F2D}"/>
  </hyperlinks>
  <pageMargins left="0.7" right="0.7" top="0.75" bottom="0.75" header="0.3" footer="0.3"/>
  <pageSetup paperSize="9" orientation="portrait" horizontalDpi="300" verticalDpi="300" r:id="rId1"/>
  <customProperties>
    <customPr name="_pios_id" r:id="rId2"/>
  </customProperties>
  <drawing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FEC423-1ACD-4DB8-A3D8-434012E53E5F}">
  <dimension ref="A1:X29"/>
  <sheetViews>
    <sheetView showGridLines="0" zoomScale="120" zoomScaleNormal="120" workbookViewId="0"/>
  </sheetViews>
  <sheetFormatPr defaultColWidth="11.42578125" defaultRowHeight="14.45"/>
  <cols>
    <col min="1" max="1" width="6.42578125" style="2563" customWidth="1"/>
    <col min="2" max="2" width="10.42578125" style="2563" customWidth="1"/>
    <col min="3" max="3" width="21" style="2563" customWidth="1"/>
    <col min="4" max="4" width="6.42578125" style="2563" customWidth="1"/>
    <col min="5" max="5" width="12.42578125" style="2563" customWidth="1"/>
    <col min="6" max="7" width="11.42578125" style="2563"/>
    <col min="8" max="8" width="4.42578125" style="2563" bestFit="1" customWidth="1"/>
    <col min="9" max="20" width="5.42578125" style="2563" customWidth="1"/>
    <col min="21" max="21" width="20.7109375" style="2563" customWidth="1"/>
    <col min="22" max="22" width="4.42578125" style="2563" customWidth="1"/>
    <col min="23" max="16384" width="11.42578125" style="2563"/>
  </cols>
  <sheetData>
    <row r="1" spans="2:23" ht="22.9">
      <c r="B1" s="5318" t="s">
        <v>4314</v>
      </c>
      <c r="C1" s="5319"/>
      <c r="D1" s="5319"/>
      <c r="E1" s="5319"/>
      <c r="F1" s="5319"/>
      <c r="G1" s="5319"/>
      <c r="H1" s="5319"/>
      <c r="I1" s="5319"/>
      <c r="J1" s="5319"/>
      <c r="K1" s="5319"/>
      <c r="L1" s="5320"/>
      <c r="M1" s="2568"/>
      <c r="N1" s="5321" t="s">
        <v>251</v>
      </c>
      <c r="O1" s="5322"/>
      <c r="P1" s="5323"/>
      <c r="R1" s="84"/>
      <c r="S1" s="2568"/>
      <c r="T1" s="2568"/>
    </row>
    <row r="2" spans="2:23" ht="22.9">
      <c r="B2" s="2564"/>
      <c r="C2" s="2565"/>
      <c r="D2" s="2566"/>
      <c r="E2" s="2567"/>
      <c r="F2" s="2566"/>
      <c r="G2" s="2566"/>
      <c r="H2" s="2568"/>
      <c r="I2" s="2568"/>
      <c r="J2" s="3731"/>
      <c r="K2" s="2568"/>
      <c r="L2" s="2568"/>
      <c r="M2" s="2568"/>
      <c r="N2" s="3732"/>
      <c r="O2" s="3733"/>
      <c r="P2" s="3734"/>
      <c r="R2" s="84"/>
      <c r="S2" s="2568"/>
      <c r="T2" s="2568"/>
    </row>
    <row r="3" spans="2:23" ht="20.45">
      <c r="B3" s="2570" t="s">
        <v>4237</v>
      </c>
      <c r="C3" s="2565"/>
      <c r="D3" s="2566"/>
      <c r="E3" s="2566"/>
      <c r="F3" s="2566"/>
      <c r="G3" s="2566"/>
      <c r="H3" s="2568"/>
      <c r="I3" s="2568"/>
      <c r="J3" s="2568"/>
      <c r="K3" s="2568"/>
      <c r="L3" s="2568"/>
      <c r="M3" s="2568"/>
      <c r="N3" s="2568"/>
      <c r="R3" s="84"/>
      <c r="S3" s="2568"/>
      <c r="T3" s="2568"/>
    </row>
    <row r="4" spans="2:23" ht="18">
      <c r="B4" s="591" t="s">
        <v>253</v>
      </c>
      <c r="V4"/>
    </row>
    <row r="5" spans="2:23" ht="15.75" customHeight="1">
      <c r="B5" s="25" t="s">
        <v>4315</v>
      </c>
      <c r="D5" s="2571"/>
      <c r="E5" s="2572"/>
      <c r="F5" s="2572"/>
      <c r="G5" s="2572"/>
      <c r="H5" s="2572"/>
      <c r="I5" s="2572"/>
      <c r="J5" s="2572"/>
      <c r="K5" s="2572"/>
      <c r="L5" s="2572"/>
      <c r="M5" s="2573"/>
      <c r="N5" s="2573"/>
      <c r="O5" s="2573"/>
      <c r="P5" s="2573"/>
      <c r="Q5" s="2573"/>
      <c r="R5" s="2573"/>
      <c r="S5" s="2573"/>
      <c r="T5" s="2573"/>
    </row>
    <row r="6" spans="2:23" ht="15.75" customHeight="1">
      <c r="B6" s="25" t="s">
        <v>4316</v>
      </c>
      <c r="D6" s="2571"/>
      <c r="E6" s="2572"/>
      <c r="F6" s="2572"/>
      <c r="G6" s="2572"/>
      <c r="H6" s="2572"/>
      <c r="I6" s="2572"/>
      <c r="J6" s="2572"/>
      <c r="K6" s="2572"/>
      <c r="L6" s="2572"/>
      <c r="M6" s="2573"/>
      <c r="N6" s="2573"/>
      <c r="O6" s="2573"/>
      <c r="P6" s="2573"/>
      <c r="Q6" s="2573"/>
      <c r="R6" s="2573"/>
      <c r="S6" s="2573"/>
      <c r="T6" s="2573"/>
    </row>
    <row r="7" spans="2:23" ht="15" customHeight="1">
      <c r="B7" s="25" t="s">
        <v>4317</v>
      </c>
      <c r="D7" s="2571"/>
      <c r="E7" s="2572"/>
      <c r="F7" s="2572"/>
      <c r="G7" s="2572"/>
      <c r="H7" s="2572"/>
      <c r="I7" s="2572"/>
      <c r="J7" s="2572"/>
      <c r="K7" s="2572"/>
      <c r="L7" s="2572"/>
      <c r="M7" s="2573"/>
      <c r="N7" s="2573"/>
      <c r="O7" s="2574"/>
      <c r="P7" s="2574"/>
      <c r="Q7" s="2574"/>
      <c r="R7" s="2575"/>
      <c r="S7" s="2576"/>
      <c r="T7" s="2576"/>
    </row>
    <row r="8" spans="2:23" ht="15" customHeight="1">
      <c r="B8" s="25" t="s">
        <v>4318</v>
      </c>
      <c r="D8" s="2571"/>
      <c r="E8" s="2572"/>
      <c r="F8" s="2572"/>
      <c r="G8" s="2572"/>
      <c r="H8" s="2572"/>
      <c r="I8" s="2572"/>
      <c r="J8" s="2572"/>
      <c r="K8" s="2572"/>
      <c r="L8" s="2572"/>
      <c r="M8" s="2573"/>
      <c r="N8" s="2573"/>
      <c r="O8" s="2573"/>
      <c r="P8" s="2573"/>
      <c r="Q8" s="2573"/>
      <c r="R8" s="2572"/>
      <c r="S8" s="2572"/>
      <c r="T8" s="2572"/>
    </row>
    <row r="9" spans="2:23" ht="15" customHeight="1">
      <c r="B9" s="25" t="s">
        <v>4242</v>
      </c>
      <c r="D9" s="2571"/>
      <c r="E9" s="2572"/>
      <c r="F9" s="2572"/>
      <c r="G9" s="2572"/>
      <c r="H9" s="2572"/>
      <c r="I9" s="2572"/>
      <c r="J9" s="2572"/>
      <c r="K9" s="2572"/>
      <c r="L9" s="2572"/>
      <c r="M9" s="2573"/>
      <c r="N9" s="2573"/>
      <c r="O9" s="2573"/>
      <c r="P9" s="2573"/>
      <c r="Q9" s="2573"/>
      <c r="R9" s="2572"/>
      <c r="S9" s="2572"/>
      <c r="T9" s="2572"/>
    </row>
    <row r="10" spans="2:23" ht="15" customHeight="1">
      <c r="B10" s="25" t="s">
        <v>4272</v>
      </c>
      <c r="D10" s="2571"/>
      <c r="E10" s="2572"/>
      <c r="F10" s="2572"/>
      <c r="G10" s="2572"/>
      <c r="H10" s="2572"/>
      <c r="I10" s="2572"/>
      <c r="J10" s="2572"/>
      <c r="K10" s="2572"/>
      <c r="L10" s="2572"/>
      <c r="M10" s="2573"/>
      <c r="N10" s="2573"/>
      <c r="O10" s="2573"/>
      <c r="P10" s="2573"/>
      <c r="Q10" s="2573"/>
      <c r="R10" s="2572"/>
      <c r="S10" s="2572"/>
      <c r="T10" s="2572"/>
      <c r="W10" s="3735"/>
    </row>
    <row r="11" spans="2:23" ht="15" customHeight="1">
      <c r="B11" s="25" t="s">
        <v>4319</v>
      </c>
      <c r="D11" s="2571"/>
      <c r="E11" s="2572"/>
      <c r="F11" s="2572"/>
      <c r="G11" s="2572"/>
      <c r="H11" s="2572"/>
      <c r="I11" s="2572"/>
      <c r="J11" s="2572"/>
      <c r="K11" s="2572"/>
      <c r="L11" s="2572"/>
      <c r="M11" s="2573"/>
      <c r="N11" s="2573"/>
      <c r="O11" s="2573"/>
      <c r="P11" s="2573"/>
      <c r="Q11" s="2573"/>
      <c r="R11" s="2572"/>
      <c r="S11" s="2572"/>
      <c r="T11" s="2572"/>
    </row>
    <row r="12" spans="2:23" ht="15" customHeight="1">
      <c r="B12" s="25" t="s">
        <v>4320</v>
      </c>
      <c r="D12" s="2572"/>
      <c r="E12" s="2572"/>
      <c r="F12" s="2572"/>
      <c r="G12" s="2572"/>
      <c r="H12" s="2572"/>
      <c r="I12" s="2572"/>
      <c r="J12" s="2572"/>
      <c r="K12" s="2572"/>
      <c r="L12" s="2572"/>
      <c r="M12" s="2573"/>
      <c r="N12" s="2573"/>
      <c r="O12" s="2573"/>
      <c r="P12" s="2573"/>
      <c r="Q12" s="2573"/>
      <c r="R12" s="2572"/>
      <c r="S12" s="2572"/>
      <c r="T12" s="2572"/>
    </row>
    <row r="13" spans="2:23" ht="15" customHeight="1">
      <c r="B13" s="25" t="s">
        <v>4277</v>
      </c>
      <c r="D13" s="2572"/>
      <c r="E13" s="2572"/>
      <c r="F13" s="2572"/>
      <c r="G13" s="2572"/>
      <c r="H13" s="2572"/>
      <c r="I13" s="2572"/>
      <c r="J13" s="2572"/>
      <c r="K13" s="2572"/>
      <c r="L13" s="2572"/>
      <c r="M13" s="2573"/>
      <c r="N13" s="2573"/>
      <c r="O13" s="2573"/>
      <c r="P13" s="2573"/>
      <c r="Q13" s="2573"/>
      <c r="R13" s="2572"/>
      <c r="S13" s="2572"/>
      <c r="T13" s="2572"/>
    </row>
    <row r="14" spans="2:23" ht="15" customHeight="1">
      <c r="B14" s="25" t="s">
        <v>4321</v>
      </c>
      <c r="D14" s="2572"/>
      <c r="E14" s="2572"/>
      <c r="F14" s="2572"/>
      <c r="G14" s="2572"/>
      <c r="H14" s="2572"/>
      <c r="I14" s="2572"/>
      <c r="J14" s="2572"/>
      <c r="K14" s="2572"/>
      <c r="L14" s="2572"/>
      <c r="M14" s="2573"/>
      <c r="N14" s="2573"/>
      <c r="O14" s="2573"/>
      <c r="P14" s="2573"/>
      <c r="Q14" s="2573"/>
      <c r="R14" s="2572"/>
      <c r="S14" s="2572"/>
      <c r="T14" s="2572"/>
    </row>
    <row r="15" spans="2:23" ht="15" customHeight="1">
      <c r="B15" s="25" t="s">
        <v>4279</v>
      </c>
      <c r="D15" s="2572"/>
      <c r="E15" s="2572"/>
      <c r="F15" s="2572"/>
      <c r="G15" s="2572"/>
      <c r="H15" s="2572"/>
      <c r="I15" s="2572"/>
      <c r="J15" s="2572"/>
      <c r="K15" s="2572"/>
      <c r="L15" s="2572"/>
      <c r="M15" s="2573"/>
      <c r="N15" s="2573"/>
      <c r="O15" s="2573"/>
      <c r="P15" s="2573"/>
      <c r="Q15" s="2573"/>
      <c r="R15" s="2572"/>
      <c r="S15" s="2572"/>
      <c r="T15" s="2572"/>
    </row>
    <row r="16" spans="2:23" ht="15" customHeight="1">
      <c r="B16" s="25" t="s">
        <v>4322</v>
      </c>
      <c r="D16" s="2572"/>
      <c r="E16" s="2572"/>
      <c r="F16" s="2572"/>
      <c r="G16" s="2572"/>
      <c r="H16" s="2572"/>
      <c r="I16" s="2572"/>
      <c r="J16" s="2572"/>
      <c r="K16" s="2572"/>
      <c r="L16" s="2572"/>
      <c r="M16" s="2573"/>
      <c r="N16" s="2573"/>
      <c r="O16" s="2573"/>
      <c r="P16" s="2573"/>
      <c r="Q16" s="2573"/>
      <c r="R16" s="2572"/>
      <c r="S16" s="2572"/>
      <c r="T16" s="2572"/>
    </row>
    <row r="17" spans="1:24" ht="15" customHeight="1">
      <c r="B17" s="25" t="s">
        <v>4323</v>
      </c>
      <c r="D17" s="2572"/>
      <c r="E17" s="2572"/>
      <c r="F17" s="2572"/>
      <c r="G17" s="2572"/>
      <c r="H17" s="2572"/>
      <c r="I17" s="2572"/>
      <c r="J17" s="2572"/>
      <c r="K17" s="2572"/>
      <c r="L17" s="2572"/>
      <c r="M17" s="2573"/>
      <c r="N17" s="2573"/>
      <c r="O17" s="2573"/>
      <c r="P17" s="2573"/>
      <c r="Q17" s="2573"/>
      <c r="R17" s="2572"/>
      <c r="S17" s="2572"/>
      <c r="T17" s="2572"/>
    </row>
    <row r="18" spans="1:24" ht="15" customHeight="1">
      <c r="B18" s="25" t="s">
        <v>4324</v>
      </c>
      <c r="D18" s="2572"/>
      <c r="E18" s="2572"/>
      <c r="F18" s="2572"/>
      <c r="G18" s="2572"/>
      <c r="H18" s="2572"/>
      <c r="I18" s="2572"/>
      <c r="J18" s="2572"/>
      <c r="K18" s="2572"/>
      <c r="L18" s="2572"/>
      <c r="M18" s="2573"/>
      <c r="N18" s="2573"/>
      <c r="O18" s="2573"/>
      <c r="P18" s="2573"/>
      <c r="Q18" s="2573"/>
      <c r="R18" s="2572"/>
      <c r="S18" s="2572"/>
      <c r="T18" s="2572"/>
    </row>
    <row r="19" spans="1:24" ht="15" thickBot="1">
      <c r="B19" s="2572"/>
      <c r="D19" s="2572"/>
      <c r="E19" s="2572"/>
      <c r="F19" s="2572"/>
      <c r="G19" s="2572"/>
      <c r="H19" s="2572"/>
      <c r="I19" s="2572"/>
      <c r="J19" s="2572"/>
      <c r="K19" s="2572"/>
      <c r="L19" s="2572"/>
      <c r="M19" s="2572"/>
      <c r="N19" s="2572"/>
      <c r="O19" s="2572"/>
      <c r="P19" s="2572"/>
      <c r="Q19" s="2572"/>
      <c r="R19" s="2572"/>
      <c r="S19" s="2572"/>
      <c r="T19" s="2572"/>
    </row>
    <row r="20" spans="1:24" ht="14.65" customHeight="1">
      <c r="A20" s="2577"/>
      <c r="B20" s="4220" t="s">
        <v>1101</v>
      </c>
      <c r="C20" s="4660" t="s">
        <v>320</v>
      </c>
      <c r="D20" s="5299" t="s">
        <v>1090</v>
      </c>
      <c r="E20" s="5324"/>
      <c r="F20" s="4662" t="s">
        <v>4244</v>
      </c>
      <c r="G20" s="834"/>
      <c r="H20" s="5299" t="s">
        <v>266</v>
      </c>
      <c r="I20" s="5325"/>
      <c r="J20" s="5325"/>
      <c r="K20" s="5325"/>
      <c r="L20" s="5325"/>
      <c r="M20" s="5325"/>
      <c r="N20" s="5325"/>
      <c r="O20" s="5325"/>
      <c r="P20" s="5325"/>
      <c r="Q20" s="5325"/>
      <c r="R20" s="5325"/>
      <c r="S20" s="5325"/>
      <c r="T20" s="5324"/>
      <c r="U20" s="4224" t="s">
        <v>1093</v>
      </c>
      <c r="V20" s="2578"/>
    </row>
    <row r="21" spans="1:24" ht="15" thickBot="1">
      <c r="A21" s="2577"/>
      <c r="B21" s="4222"/>
      <c r="C21" s="4984"/>
      <c r="D21" s="2084" t="s">
        <v>319</v>
      </c>
      <c r="E21" s="2084" t="s">
        <v>342</v>
      </c>
      <c r="F21" s="4966"/>
      <c r="G21" s="2084"/>
      <c r="H21" s="755">
        <v>2</v>
      </c>
      <c r="I21" s="755">
        <v>4</v>
      </c>
      <c r="J21" s="755">
        <v>6</v>
      </c>
      <c r="K21" s="755">
        <v>8</v>
      </c>
      <c r="L21" s="755">
        <v>10</v>
      </c>
      <c r="M21" s="755">
        <v>12</v>
      </c>
      <c r="N21" s="755">
        <v>14</v>
      </c>
      <c r="O21" s="755">
        <v>16</v>
      </c>
      <c r="P21" s="755">
        <v>18</v>
      </c>
      <c r="Q21" s="755">
        <v>20</v>
      </c>
      <c r="R21" s="755">
        <v>22</v>
      </c>
      <c r="S21" s="755">
        <v>24</v>
      </c>
      <c r="T21" s="755">
        <v>26</v>
      </c>
      <c r="U21" s="4226"/>
      <c r="V21" s="2578"/>
    </row>
    <row r="22" spans="1:24" s="2585" customFormat="1">
      <c r="A22" s="2579"/>
      <c r="B22" s="2605">
        <v>92616898</v>
      </c>
      <c r="C22" s="255" t="s">
        <v>4325</v>
      </c>
      <c r="D22" s="253">
        <v>1.4</v>
      </c>
      <c r="E22" s="253" t="s">
        <v>4326</v>
      </c>
      <c r="F22" s="3527">
        <f>+_xlfn.IFNA(VLOOKUP(B22,[2]Hoja1!$A:$C,3,FALSE),"Consultar")</f>
        <v>1617</v>
      </c>
      <c r="G22" s="5303" t="s">
        <v>4282</v>
      </c>
      <c r="H22" s="256">
        <v>12.6</v>
      </c>
      <c r="I22" s="256">
        <v>12.2</v>
      </c>
      <c r="J22" s="256">
        <v>11.5</v>
      </c>
      <c r="K22" s="256">
        <v>10</v>
      </c>
      <c r="L22" s="256">
        <v>9.4</v>
      </c>
      <c r="M22" s="256">
        <v>8.5</v>
      </c>
      <c r="N22" s="256">
        <v>7.4</v>
      </c>
      <c r="O22" s="256">
        <v>6.3</v>
      </c>
      <c r="P22" s="256">
        <v>5.4</v>
      </c>
      <c r="Q22" s="256">
        <v>4.5</v>
      </c>
      <c r="R22" s="1463">
        <v>2.9</v>
      </c>
      <c r="S22" s="1463">
        <v>1.2</v>
      </c>
      <c r="T22" s="1463">
        <v>0.1</v>
      </c>
      <c r="U22" s="2623" t="s">
        <v>4327</v>
      </c>
      <c r="V22" s="2582"/>
      <c r="W22" s="2583"/>
      <c r="X22" s="2584"/>
    </row>
    <row r="23" spans="1:24" s="2585" customFormat="1" ht="15" thickBot="1">
      <c r="A23" s="2579"/>
      <c r="B23" s="3742">
        <v>92616913</v>
      </c>
      <c r="C23" s="112" t="s">
        <v>4328</v>
      </c>
      <c r="D23" s="186">
        <v>1.4</v>
      </c>
      <c r="E23" s="186" t="s">
        <v>4329</v>
      </c>
      <c r="F23" s="3527" t="str">
        <f>+_xlfn.IFNA(VLOOKUP(B23,[2]Hoja1!$A:$C,3,FALSE),"Consultar")</f>
        <v>Consultar</v>
      </c>
      <c r="G23" s="5304"/>
      <c r="H23" s="3740">
        <v>12.6</v>
      </c>
      <c r="I23" s="3740">
        <v>12.2</v>
      </c>
      <c r="J23" s="3740">
        <v>11.5</v>
      </c>
      <c r="K23" s="3740">
        <v>10</v>
      </c>
      <c r="L23" s="3740">
        <v>9.4</v>
      </c>
      <c r="M23" s="3740">
        <v>8.5</v>
      </c>
      <c r="N23" s="3740">
        <v>7.4</v>
      </c>
      <c r="O23" s="3740">
        <v>6.3</v>
      </c>
      <c r="P23" s="3740">
        <v>5.4</v>
      </c>
      <c r="Q23" s="3740">
        <v>4.5</v>
      </c>
      <c r="R23" s="3741">
        <v>2.9</v>
      </c>
      <c r="S23" s="3741">
        <v>1.2</v>
      </c>
      <c r="T23" s="3741">
        <v>0.1</v>
      </c>
      <c r="U23" s="3730" t="s">
        <v>4327</v>
      </c>
      <c r="V23" s="2582"/>
      <c r="W23" s="2583"/>
      <c r="X23" s="2584"/>
    </row>
    <row r="24" spans="1:24" s="2585" customFormat="1" ht="15" thickBot="1">
      <c r="B24" s="5305"/>
      <c r="C24" s="5306"/>
      <c r="D24" s="5306"/>
      <c r="E24" s="5306"/>
      <c r="F24" s="5306"/>
      <c r="G24" s="5306"/>
      <c r="H24" s="5306"/>
      <c r="I24" s="5306"/>
      <c r="J24" s="5306"/>
      <c r="K24" s="5306"/>
      <c r="L24" s="5306"/>
      <c r="M24" s="5306"/>
      <c r="N24" s="5306"/>
      <c r="O24" s="5306"/>
      <c r="P24" s="5306"/>
      <c r="Q24" s="5306"/>
      <c r="R24" s="5306"/>
      <c r="S24" s="5306"/>
      <c r="T24" s="5306"/>
      <c r="U24" s="5307"/>
    </row>
    <row r="25" spans="1:24" s="2585" customFormat="1" ht="15" customHeight="1" thickBot="1">
      <c r="B25" s="2625" t="s">
        <v>1101</v>
      </c>
      <c r="C25" s="5308" t="s">
        <v>4330</v>
      </c>
      <c r="D25" s="5309"/>
      <c r="E25" s="5309"/>
      <c r="F25" s="5309"/>
      <c r="G25" s="5309"/>
      <c r="H25" s="5310"/>
      <c r="I25" s="5308" t="s">
        <v>4331</v>
      </c>
      <c r="J25" s="5309"/>
      <c r="K25" s="5309"/>
      <c r="L25" s="5311"/>
      <c r="M25" s="3736"/>
      <c r="N25" s="3736"/>
      <c r="O25" s="3736"/>
      <c r="P25" s="3736"/>
      <c r="Q25" s="3736"/>
      <c r="R25" s="3736"/>
      <c r="S25" s="3736"/>
      <c r="T25" s="3736"/>
      <c r="U25" s="3737"/>
    </row>
    <row r="26" spans="1:24" ht="15" thickBot="1">
      <c r="B26" s="3738">
        <v>96076063</v>
      </c>
      <c r="C26" s="5312" t="s">
        <v>4313</v>
      </c>
      <c r="D26" s="5313"/>
      <c r="E26" s="5313"/>
      <c r="F26" s="5313"/>
      <c r="G26" s="5313"/>
      <c r="H26" s="5314"/>
      <c r="I26" s="5315">
        <f>+_xlfn.IFNA(VLOOKUP(B26,[2]Hoja1!$A:$C,3,FALSE),"Consultar")</f>
        <v>353</v>
      </c>
      <c r="J26" s="5316" t="str">
        <f>+_xlfn.IFNA(VLOOKUP(F26,[2]Hoja1!$A:$C,3,FALSE),"Consultar")</f>
        <v>Consultar</v>
      </c>
      <c r="K26" s="5316" t="str">
        <f>+_xlfn.IFNA(VLOOKUP(G26,[2]Hoja1!$A:$C,3,FALSE),"Consultar")</f>
        <v>Consultar</v>
      </c>
      <c r="L26" s="5317" t="str">
        <f>+_xlfn.IFNA(VLOOKUP(H26,[2]Hoja1!$A:$C,3,FALSE),"Consultar")</f>
        <v>Consultar</v>
      </c>
      <c r="M26" s="2590"/>
      <c r="N26" s="2590"/>
      <c r="O26" s="2590"/>
      <c r="P26" s="2590"/>
      <c r="Q26" s="2590"/>
      <c r="R26" s="2568"/>
      <c r="S26" s="2568"/>
      <c r="T26" s="2568"/>
      <c r="U26" s="2568"/>
    </row>
    <row r="27" spans="1:24">
      <c r="B27" s="3739"/>
      <c r="C27" s="3739"/>
      <c r="D27" s="3739"/>
      <c r="E27" s="3739"/>
      <c r="F27" s="3739"/>
      <c r="G27" s="3739"/>
      <c r="H27" s="3739"/>
      <c r="I27" s="3739"/>
      <c r="J27" s="3739"/>
      <c r="K27" s="3739"/>
      <c r="L27" s="3739"/>
    </row>
    <row r="28" spans="1:24" s="767" customFormat="1" ht="13.15">
      <c r="C28" s="48"/>
      <c r="U28" s="1716"/>
    </row>
    <row r="29" spans="1:24" s="767" customFormat="1" ht="13.15">
      <c r="V29" s="1716"/>
    </row>
  </sheetData>
  <mergeCells count="14">
    <mergeCell ref="C26:H26"/>
    <mergeCell ref="I26:L26"/>
    <mergeCell ref="B1:L1"/>
    <mergeCell ref="N1:P1"/>
    <mergeCell ref="B20:B21"/>
    <mergeCell ref="C20:C21"/>
    <mergeCell ref="D20:E20"/>
    <mergeCell ref="F20:F21"/>
    <mergeCell ref="H20:T20"/>
    <mergeCell ref="U20:U21"/>
    <mergeCell ref="G22:G23"/>
    <mergeCell ref="B24:U24"/>
    <mergeCell ref="C25:H25"/>
    <mergeCell ref="I25:L25"/>
  </mergeCells>
  <hyperlinks>
    <hyperlink ref="N1:P1" location="Indice!A1" display="Volver al Índice" xr:uid="{560225F8-C105-444A-9FFF-03FB07A5D15C}"/>
  </hyperlinks>
  <pageMargins left="0.7" right="0.7" top="0.75" bottom="0.75" header="0.3" footer="0.3"/>
  <pageSetup paperSize="9" orientation="portrait" horizontalDpi="300" verticalDpi="300" r:id="rId1"/>
  <customProperties>
    <customPr name="_pios_id" r:id="rId2"/>
    <customPr name="IbpWorksheetKeyString_GUID" r:id="rId3"/>
  </customProperties>
  <drawing r:id="rId4"/>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F1048-DB24-42B2-A654-7203D0FD5B3E}">
  <dimension ref="A1:AH39"/>
  <sheetViews>
    <sheetView showGridLines="0" zoomScale="120" zoomScaleNormal="120" workbookViewId="0"/>
  </sheetViews>
  <sheetFormatPr defaultColWidth="11.42578125" defaultRowHeight="13.15"/>
  <cols>
    <col min="1" max="1" width="6.42578125" style="130" customWidth="1"/>
    <col min="2" max="2" width="22.5703125" style="130" bestFit="1" customWidth="1"/>
    <col min="3" max="3" width="17.5703125" style="130" customWidth="1"/>
    <col min="4" max="4" width="5.42578125" style="188" customWidth="1"/>
    <col min="5" max="5" width="7.42578125" style="188" bestFit="1" customWidth="1"/>
    <col min="6" max="6" width="8.5703125" style="188" customWidth="1"/>
    <col min="7" max="7" width="3.5703125" style="188" customWidth="1"/>
    <col min="8" max="8" width="4.42578125" style="130" customWidth="1"/>
    <col min="9" max="14" width="3.5703125" style="130" customWidth="1"/>
    <col min="15" max="15" width="4.42578125" style="130" customWidth="1"/>
    <col min="16" max="27" width="3.5703125" style="130" customWidth="1"/>
    <col min="28" max="29" width="4.5703125" style="130" customWidth="1"/>
    <col min="30" max="31" width="3.5703125" style="130" customWidth="1"/>
    <col min="32" max="32" width="6.5703125" style="130" customWidth="1"/>
    <col min="33" max="33" width="10" style="130" customWidth="1"/>
    <col min="34" max="34" width="9.5703125" style="130" customWidth="1"/>
    <col min="35" max="16384" width="11.42578125" style="130"/>
  </cols>
  <sheetData>
    <row r="1" spans="1:33" ht="22.9">
      <c r="B1" s="52" t="s">
        <v>105</v>
      </c>
      <c r="D1" s="759"/>
      <c r="I1" s="563"/>
      <c r="L1" s="5280" t="s">
        <v>251</v>
      </c>
      <c r="M1" s="5281"/>
      <c r="N1" s="5281"/>
      <c r="O1" s="5282"/>
    </row>
    <row r="2" spans="1:33" ht="22.9">
      <c r="B2" s="52"/>
      <c r="D2" s="759"/>
      <c r="I2" s="563"/>
      <c r="L2" s="3232"/>
      <c r="M2" s="3233"/>
      <c r="N2" s="3233"/>
      <c r="O2" s="3234"/>
    </row>
    <row r="3" spans="1:33" ht="20.45">
      <c r="B3" s="131" t="s">
        <v>4332</v>
      </c>
    </row>
    <row r="4" spans="1:33" ht="18">
      <c r="B4" s="591" t="s">
        <v>253</v>
      </c>
      <c r="D4" s="130"/>
      <c r="E4" s="130"/>
      <c r="F4" s="130"/>
      <c r="G4" s="130"/>
    </row>
    <row r="5" spans="1:33" ht="14.45">
      <c r="B5" s="25" t="s">
        <v>4333</v>
      </c>
      <c r="C5" s="25"/>
      <c r="D5" s="25"/>
      <c r="E5" s="25"/>
      <c r="F5" s="25"/>
      <c r="G5" s="25"/>
      <c r="H5" s="25"/>
      <c r="I5" s="25"/>
      <c r="J5" s="25"/>
      <c r="K5" s="25"/>
      <c r="L5" s="25"/>
      <c r="M5" s="25"/>
      <c r="N5" s="25"/>
      <c r="O5" s="25"/>
      <c r="P5" s="25"/>
      <c r="Q5" s="25"/>
      <c r="R5" s="25"/>
      <c r="S5" s="25"/>
      <c r="T5" s="25"/>
      <c r="U5" s="25"/>
      <c r="V5" s="25"/>
      <c r="W5" s="25"/>
      <c r="X5" s="25"/>
      <c r="Y5" s="25"/>
      <c r="Z5" s="25"/>
      <c r="AA5" s="25"/>
      <c r="AB5" s="25"/>
      <c r="AC5" s="25"/>
      <c r="AD5" s="25"/>
      <c r="AE5" s="25"/>
    </row>
    <row r="6" spans="1:33" ht="14.45">
      <c r="B6" s="25" t="s">
        <v>4334</v>
      </c>
      <c r="C6" s="25"/>
      <c r="D6" s="25"/>
      <c r="E6" s="25"/>
      <c r="F6" s="25"/>
      <c r="G6" s="25"/>
      <c r="H6" s="25"/>
      <c r="I6" s="25"/>
      <c r="J6" s="25"/>
      <c r="K6" s="25"/>
      <c r="L6" s="25"/>
      <c r="M6" s="25"/>
      <c r="N6" s="25"/>
      <c r="O6" s="25"/>
      <c r="P6" s="25"/>
      <c r="Q6" s="25"/>
      <c r="R6" s="25"/>
      <c r="S6" s="25"/>
      <c r="T6" s="25"/>
      <c r="U6" s="25"/>
      <c r="V6" s="25"/>
      <c r="W6" s="25"/>
      <c r="X6" s="25"/>
      <c r="Y6" s="25"/>
      <c r="Z6" s="25"/>
      <c r="AA6" s="25"/>
      <c r="AB6" s="25"/>
      <c r="AC6" s="25"/>
      <c r="AD6" s="25"/>
      <c r="AE6" s="25"/>
    </row>
    <row r="7" spans="1:33" ht="14.45">
      <c r="B7" s="25" t="s">
        <v>4335</v>
      </c>
      <c r="C7" s="25"/>
      <c r="D7" s="25"/>
      <c r="E7" s="25"/>
      <c r="F7" s="25"/>
      <c r="G7" s="25"/>
      <c r="H7" s="25"/>
      <c r="I7" s="25"/>
      <c r="J7" s="25"/>
      <c r="K7" s="25"/>
      <c r="L7" s="25"/>
      <c r="M7" s="25"/>
      <c r="N7" s="25"/>
      <c r="O7" s="25"/>
      <c r="P7" s="25"/>
      <c r="Q7" s="25"/>
      <c r="R7" s="25"/>
      <c r="S7" s="25"/>
      <c r="T7" s="25"/>
      <c r="U7" s="25"/>
      <c r="V7" s="25"/>
      <c r="W7" s="25"/>
      <c r="X7" s="25"/>
      <c r="Y7" s="25"/>
      <c r="Z7" s="25"/>
      <c r="AA7" s="25"/>
      <c r="AB7" s="25"/>
      <c r="AC7" s="25"/>
      <c r="AD7" s="25"/>
      <c r="AE7" s="25"/>
    </row>
    <row r="8" spans="1:33" ht="14.45">
      <c r="B8" s="25" t="s">
        <v>4336</v>
      </c>
      <c r="C8" s="25"/>
      <c r="D8" s="25"/>
      <c r="E8" s="25"/>
      <c r="F8" s="25"/>
      <c r="G8" s="25"/>
      <c r="H8" s="25"/>
      <c r="I8" s="25"/>
      <c r="J8" s="25"/>
      <c r="K8" s="25"/>
      <c r="L8" s="25"/>
      <c r="M8" s="25"/>
      <c r="N8" s="25"/>
      <c r="O8" s="25"/>
      <c r="P8" s="25"/>
      <c r="Q8" s="25"/>
      <c r="R8" s="25"/>
      <c r="S8" s="25"/>
      <c r="T8" s="25"/>
      <c r="U8" s="25"/>
      <c r="V8" s="25"/>
      <c r="W8" s="25"/>
      <c r="X8" s="25"/>
      <c r="Y8" s="25"/>
      <c r="Z8" s="25"/>
      <c r="AA8" s="25"/>
      <c r="AB8" s="25"/>
      <c r="AC8" s="25"/>
      <c r="AD8" s="25"/>
      <c r="AE8" s="25"/>
    </row>
    <row r="9" spans="1:33" ht="14.45">
      <c r="B9" s="25" t="s">
        <v>4337</v>
      </c>
      <c r="C9" s="25"/>
      <c r="D9" s="25"/>
      <c r="E9" s="25"/>
      <c r="F9" s="25"/>
      <c r="G9" s="25"/>
      <c r="I9" s="25"/>
      <c r="J9" s="25"/>
      <c r="K9" s="25"/>
      <c r="L9" s="25"/>
      <c r="M9" s="25"/>
      <c r="N9" s="25"/>
      <c r="O9" s="25"/>
      <c r="P9" s="25"/>
      <c r="Q9" s="25"/>
      <c r="R9" s="25"/>
      <c r="S9" s="25"/>
      <c r="T9" s="25"/>
      <c r="U9" s="25"/>
      <c r="V9" s="25"/>
      <c r="W9" s="25"/>
      <c r="X9" s="25"/>
      <c r="Y9" s="25"/>
      <c r="Z9" s="25"/>
      <c r="AA9" s="25"/>
      <c r="AB9" s="25"/>
      <c r="AC9" s="25"/>
      <c r="AD9" s="25"/>
      <c r="AE9" s="25"/>
    </row>
    <row r="10" spans="1:33" ht="14.45">
      <c r="B10" s="25" t="s">
        <v>4338</v>
      </c>
      <c r="C10" s="25"/>
      <c r="D10" s="25"/>
      <c r="E10" s="25"/>
      <c r="F10" s="25"/>
      <c r="G10" s="25"/>
      <c r="H10" s="25" t="s">
        <v>4339</v>
      </c>
      <c r="I10" s="25"/>
      <c r="J10" s="25"/>
      <c r="K10" s="25"/>
      <c r="L10" s="25"/>
      <c r="M10" s="25"/>
      <c r="N10" s="25"/>
      <c r="O10" s="25"/>
      <c r="P10" s="25"/>
      <c r="Q10" s="25"/>
      <c r="R10" s="25"/>
      <c r="S10" s="25"/>
      <c r="T10" s="25"/>
      <c r="U10" s="25"/>
      <c r="V10" s="25"/>
      <c r="W10" s="25"/>
      <c r="X10" s="25"/>
      <c r="Y10" s="25"/>
      <c r="Z10" s="25"/>
      <c r="AA10" s="25"/>
      <c r="AB10" s="25"/>
      <c r="AC10" s="25"/>
      <c r="AD10" s="25"/>
      <c r="AE10" s="25"/>
    </row>
    <row r="11" spans="1:33" ht="14.45">
      <c r="B11" s="25" t="s">
        <v>4340</v>
      </c>
      <c r="C11" s="25"/>
      <c r="D11" s="25"/>
      <c r="E11" s="25"/>
      <c r="F11" s="25"/>
      <c r="G11" s="25"/>
      <c r="H11" s="25" t="s">
        <v>4341</v>
      </c>
      <c r="I11" s="25"/>
      <c r="J11" s="25"/>
      <c r="K11" s="25"/>
      <c r="L11" s="25"/>
      <c r="M11" s="25"/>
      <c r="N11" s="25"/>
      <c r="O11" s="25"/>
      <c r="P11" s="25"/>
      <c r="Q11" s="25"/>
      <c r="R11" s="25"/>
      <c r="S11" s="25"/>
      <c r="T11" s="25"/>
      <c r="U11" s="25"/>
      <c r="V11" s="25"/>
      <c r="W11" s="25"/>
      <c r="X11" s="25"/>
      <c r="Y11" s="25"/>
      <c r="Z11" s="25"/>
      <c r="AA11" s="25"/>
      <c r="AB11" s="25"/>
      <c r="AC11" s="25"/>
      <c r="AD11" s="25"/>
      <c r="AE11" s="25"/>
    </row>
    <row r="12" spans="1:33" ht="14.45">
      <c r="B12" s="25" t="s">
        <v>4342</v>
      </c>
      <c r="C12" s="25"/>
      <c r="D12" s="25"/>
      <c r="E12" s="25"/>
      <c r="F12" s="25"/>
      <c r="G12" s="25"/>
      <c r="H12" s="25" t="s">
        <v>4343</v>
      </c>
      <c r="I12" s="25"/>
      <c r="J12" s="25"/>
      <c r="K12" s="25"/>
      <c r="L12" s="25"/>
      <c r="M12" s="25"/>
      <c r="N12" s="25"/>
      <c r="O12" s="25"/>
      <c r="P12" s="25"/>
      <c r="Q12" s="25"/>
      <c r="R12" s="25"/>
      <c r="S12" s="25"/>
      <c r="T12" s="25"/>
      <c r="U12" s="25"/>
      <c r="V12" s="25"/>
      <c r="W12" s="25"/>
      <c r="X12" s="25"/>
      <c r="Y12" s="25"/>
      <c r="Z12" s="25"/>
      <c r="AA12" s="25"/>
      <c r="AB12" s="25"/>
      <c r="AC12" s="25"/>
      <c r="AD12" s="25"/>
      <c r="AE12" s="25"/>
    </row>
    <row r="13" spans="1:33" ht="14.45">
      <c r="B13" s="25" t="s">
        <v>4344</v>
      </c>
      <c r="C13" s="25"/>
      <c r="D13" s="25"/>
      <c r="E13" s="25"/>
      <c r="F13" s="25"/>
      <c r="G13" s="25"/>
      <c r="H13" s="25" t="s">
        <v>4345</v>
      </c>
      <c r="I13" s="25"/>
      <c r="J13" s="25"/>
      <c r="K13" s="25"/>
      <c r="L13" s="25"/>
      <c r="M13" s="25"/>
      <c r="N13" s="25"/>
      <c r="O13" s="25"/>
      <c r="P13" s="25"/>
      <c r="Q13" s="25"/>
      <c r="R13" s="25"/>
      <c r="S13" s="25"/>
      <c r="T13" s="25"/>
      <c r="U13" s="25"/>
      <c r="V13" s="25"/>
      <c r="W13" s="25"/>
      <c r="X13" s="25"/>
      <c r="Y13" s="25"/>
      <c r="Z13" s="25"/>
      <c r="AA13" s="25"/>
      <c r="AB13" s="25"/>
      <c r="AC13" s="25"/>
      <c r="AD13" s="25"/>
      <c r="AE13" s="25"/>
    </row>
    <row r="14" spans="1:33" ht="15" thickBot="1">
      <c r="B14" s="25"/>
      <c r="C14" s="25"/>
      <c r="D14" s="25"/>
      <c r="E14" s="25"/>
      <c r="F14" s="25"/>
      <c r="G14" s="25"/>
      <c r="H14" s="25"/>
      <c r="I14" s="25"/>
      <c r="J14" s="25"/>
      <c r="K14" s="25"/>
      <c r="L14" s="25"/>
      <c r="M14" s="25"/>
      <c r="N14" s="25"/>
      <c r="O14" s="25"/>
      <c r="P14" s="25"/>
      <c r="Q14" s="25"/>
      <c r="R14" s="25"/>
      <c r="S14" s="25"/>
      <c r="T14" s="25"/>
      <c r="U14" s="25"/>
      <c r="V14" s="25"/>
      <c r="W14" s="25"/>
      <c r="X14" s="25"/>
      <c r="Y14" s="25"/>
      <c r="Z14" s="25"/>
      <c r="AA14" s="25"/>
      <c r="AB14" s="25"/>
      <c r="AC14" s="25"/>
      <c r="AD14" s="25"/>
      <c r="AE14" s="25"/>
    </row>
    <row r="15" spans="1:33" ht="16.5" customHeight="1">
      <c r="A15" s="142"/>
      <c r="B15" s="4553" t="s">
        <v>1101</v>
      </c>
      <c r="C15" s="4213" t="s">
        <v>320</v>
      </c>
      <c r="D15" s="4418" t="s">
        <v>1090</v>
      </c>
      <c r="E15" s="4418"/>
      <c r="F15" s="4418" t="s">
        <v>1157</v>
      </c>
      <c r="G15" s="4418" t="s">
        <v>4346</v>
      </c>
      <c r="H15" s="4418"/>
      <c r="I15" s="4418"/>
      <c r="J15" s="4418" t="s">
        <v>4201</v>
      </c>
      <c r="K15" s="4418"/>
      <c r="L15" s="4418"/>
      <c r="M15" s="4418"/>
      <c r="N15" s="4418"/>
      <c r="O15" s="4418"/>
      <c r="P15" s="4418"/>
      <c r="Q15" s="4418"/>
      <c r="R15" s="4418"/>
      <c r="S15" s="4418"/>
      <c r="T15" s="4418"/>
      <c r="U15" s="4418"/>
      <c r="V15" s="4418"/>
      <c r="W15" s="4418"/>
      <c r="X15" s="4418"/>
      <c r="Y15" s="4418"/>
      <c r="Z15" s="4418"/>
      <c r="AA15" s="4435"/>
      <c r="AB15" s="5324" t="s">
        <v>4347</v>
      </c>
      <c r="AC15" s="4418"/>
      <c r="AD15" s="4418" t="s">
        <v>4348</v>
      </c>
      <c r="AE15" s="4435"/>
      <c r="AF15" s="2621"/>
      <c r="AG15" s="127"/>
    </row>
    <row r="16" spans="1:33" ht="21" customHeight="1" thickBot="1">
      <c r="A16" s="142"/>
      <c r="B16" s="4554"/>
      <c r="C16" s="4423"/>
      <c r="D16" s="2084" t="s">
        <v>319</v>
      </c>
      <c r="E16" s="2084" t="s">
        <v>1872</v>
      </c>
      <c r="F16" s="4437"/>
      <c r="G16" s="4437"/>
      <c r="H16" s="4437"/>
      <c r="I16" s="4437"/>
      <c r="J16" s="2084">
        <v>2.5</v>
      </c>
      <c r="K16" s="2084">
        <v>5</v>
      </c>
      <c r="L16" s="2084">
        <v>7.5</v>
      </c>
      <c r="M16" s="2084">
        <v>10</v>
      </c>
      <c r="N16" s="2084">
        <v>12.5</v>
      </c>
      <c r="O16" s="2084">
        <v>15</v>
      </c>
      <c r="P16" s="2084">
        <v>17.5</v>
      </c>
      <c r="Q16" s="2084">
        <v>20</v>
      </c>
      <c r="R16" s="2084">
        <v>22.5</v>
      </c>
      <c r="S16" s="2084">
        <v>25</v>
      </c>
      <c r="T16" s="2084">
        <v>27.5</v>
      </c>
      <c r="U16" s="2084">
        <v>30</v>
      </c>
      <c r="V16" s="2084">
        <v>32.5</v>
      </c>
      <c r="W16" s="2084">
        <v>35</v>
      </c>
      <c r="X16" s="2084">
        <v>37.5</v>
      </c>
      <c r="Y16" s="2084">
        <v>40</v>
      </c>
      <c r="Z16" s="2084">
        <v>42.5</v>
      </c>
      <c r="AA16" s="2517">
        <v>45</v>
      </c>
      <c r="AB16" s="5333"/>
      <c r="AC16" s="5221"/>
      <c r="AD16" s="5221"/>
      <c r="AE16" s="5252"/>
      <c r="AF16" s="163"/>
      <c r="AG16" s="134"/>
    </row>
    <row r="17" spans="1:34" ht="15" thickBot="1">
      <c r="A17" s="142"/>
      <c r="B17" s="252">
        <v>96075893</v>
      </c>
      <c r="C17" s="255" t="s">
        <v>4349</v>
      </c>
      <c r="D17" s="256">
        <v>1.2150000000000001</v>
      </c>
      <c r="E17" s="253">
        <v>0.9</v>
      </c>
      <c r="F17" s="253" t="s">
        <v>4350</v>
      </c>
      <c r="G17" s="5326">
        <f>+_xlfn.IFNA(VLOOKUP(B17,[2]Hoja1!$A:$C,3,FALSE),"Consultar")</f>
        <v>2225</v>
      </c>
      <c r="H17" s="5326" t="str">
        <f>+_xlfn.IFNA(VLOOKUP(D17,[2]Hoja1!$A:$C,3,FALSE),"Consultar")</f>
        <v>Consultar</v>
      </c>
      <c r="I17" s="5326" t="str">
        <f>+_xlfn.IFNA(VLOOKUP(E17,[2]Hoja1!$A:$C,3,FALSE),"Consultar")</f>
        <v>Consultar</v>
      </c>
      <c r="J17" s="253"/>
      <c r="K17" s="256">
        <v>3.2</v>
      </c>
      <c r="L17" s="256">
        <v>2.4</v>
      </c>
      <c r="M17" s="256">
        <v>1.6</v>
      </c>
      <c r="N17" s="256">
        <v>0.77</v>
      </c>
      <c r="O17" s="253"/>
      <c r="P17" s="253"/>
      <c r="Q17" s="253"/>
      <c r="R17" s="253"/>
      <c r="S17" s="253"/>
      <c r="T17" s="253"/>
      <c r="U17" s="253"/>
      <c r="V17" s="253"/>
      <c r="W17" s="253"/>
      <c r="X17" s="2622"/>
      <c r="Y17" s="2622"/>
      <c r="Z17" s="2622"/>
      <c r="AA17" s="253"/>
      <c r="AB17" s="5334">
        <v>38</v>
      </c>
      <c r="AC17" s="5334"/>
      <c r="AD17" s="5334" t="s">
        <v>4351</v>
      </c>
      <c r="AE17" s="5335"/>
      <c r="AF17" s="2624"/>
      <c r="AG17" s="188"/>
      <c r="AH17" s="150"/>
    </row>
    <row r="18" spans="1:34" ht="14.45">
      <c r="A18" s="142"/>
      <c r="B18" s="168">
        <v>96075897</v>
      </c>
      <c r="C18" s="259" t="s">
        <v>4352</v>
      </c>
      <c r="D18" s="178">
        <v>1.2150000000000001</v>
      </c>
      <c r="E18" s="177">
        <v>0.9</v>
      </c>
      <c r="F18" s="177" t="s">
        <v>4353</v>
      </c>
      <c r="G18" s="5326">
        <f>+_xlfn.IFNA(VLOOKUP(B18,[2]Hoja1!$A:$C,3,FALSE),"Consultar")</f>
        <v>2225</v>
      </c>
      <c r="H18" s="5326" t="str">
        <f>+_xlfn.IFNA(VLOOKUP(D18,[2]Hoja1!$A:$C,3,FALSE),"Consultar")</f>
        <v>Consultar</v>
      </c>
      <c r="I18" s="5326" t="str">
        <f>+_xlfn.IFNA(VLOOKUP(E18,[2]Hoja1!$A:$C,3,FALSE),"Consultar")</f>
        <v>Consultar</v>
      </c>
      <c r="J18" s="177"/>
      <c r="K18" s="177"/>
      <c r="L18" s="178">
        <v>2.6</v>
      </c>
      <c r="M18" s="178">
        <v>1.8</v>
      </c>
      <c r="N18" s="178">
        <v>0.9</v>
      </c>
      <c r="O18" s="178"/>
      <c r="P18" s="177"/>
      <c r="Q18" s="177"/>
      <c r="R18" s="177"/>
      <c r="S18" s="177"/>
      <c r="T18" s="177"/>
      <c r="U18" s="177"/>
      <c r="V18" s="177"/>
      <c r="W18" s="961"/>
      <c r="X18" s="5336" t="s">
        <v>4354</v>
      </c>
      <c r="Y18" s="4732"/>
      <c r="Z18" s="4728"/>
      <c r="AA18" s="180"/>
      <c r="AB18" s="5113">
        <v>38</v>
      </c>
      <c r="AC18" s="5113"/>
      <c r="AD18" s="5113" t="s">
        <v>4351</v>
      </c>
      <c r="AE18" s="5327"/>
      <c r="AF18" s="2624"/>
      <c r="AG18" s="188"/>
      <c r="AH18" s="150"/>
    </row>
    <row r="19" spans="1:34" ht="15" thickBot="1">
      <c r="A19" s="142"/>
      <c r="B19" s="168">
        <v>96075901</v>
      </c>
      <c r="C19" s="259" t="s">
        <v>4355</v>
      </c>
      <c r="D19" s="178">
        <v>1.62</v>
      </c>
      <c r="E19" s="177">
        <v>1.2</v>
      </c>
      <c r="F19" s="177" t="s">
        <v>4356</v>
      </c>
      <c r="G19" s="5326">
        <f>+_xlfn.IFNA(VLOOKUP(B19,[2]Hoja1!$A:$C,3,FALSE),"Consultar")</f>
        <v>2225</v>
      </c>
      <c r="H19" s="5326" t="str">
        <f>+_xlfn.IFNA(VLOOKUP(D19,[2]Hoja1!$A:$C,3,FALSE),"Consultar")</f>
        <v>Consultar</v>
      </c>
      <c r="I19" s="5326" t="str">
        <f>+_xlfn.IFNA(VLOOKUP(E19,[2]Hoja1!$A:$C,3,FALSE),"Consultar")</f>
        <v>Consultar</v>
      </c>
      <c r="J19" s="177"/>
      <c r="K19" s="177"/>
      <c r="L19" s="177"/>
      <c r="M19" s="177"/>
      <c r="N19" s="177"/>
      <c r="O19" s="178">
        <v>2.2999999999999998</v>
      </c>
      <c r="P19" s="178">
        <v>1.6</v>
      </c>
      <c r="Q19" s="178">
        <v>0.7</v>
      </c>
      <c r="R19" s="177"/>
      <c r="S19" s="177"/>
      <c r="T19" s="177"/>
      <c r="U19" s="177"/>
      <c r="V19" s="177"/>
      <c r="W19" s="961"/>
      <c r="X19" s="5337"/>
      <c r="Y19" s="5301"/>
      <c r="Z19" s="4730"/>
      <c r="AA19" s="180"/>
      <c r="AB19" s="5113">
        <v>38</v>
      </c>
      <c r="AC19" s="5113"/>
      <c r="AD19" s="5113" t="s">
        <v>4351</v>
      </c>
      <c r="AE19" s="5327"/>
      <c r="AF19" s="2624"/>
      <c r="AG19" s="188"/>
      <c r="AH19" s="150"/>
    </row>
    <row r="20" spans="1:34" ht="14.45">
      <c r="A20" s="142"/>
      <c r="B20" s="168">
        <v>96075905</v>
      </c>
      <c r="C20" s="259" t="s">
        <v>4357</v>
      </c>
      <c r="D20" s="178">
        <v>1.62</v>
      </c>
      <c r="E20" s="177">
        <v>1.2</v>
      </c>
      <c r="F20" s="177" t="s">
        <v>4353</v>
      </c>
      <c r="G20" s="5326">
        <f>+_xlfn.IFNA(VLOOKUP(B20,[2]Hoja1!$A:$C,3,FALSE),"Consultar")</f>
        <v>2225</v>
      </c>
      <c r="H20" s="5326" t="str">
        <f>+_xlfn.IFNA(VLOOKUP(D20,[2]Hoja1!$A:$C,3,FALSE),"Consultar")</f>
        <v>Consultar</v>
      </c>
      <c r="I20" s="5326" t="str">
        <f>+_xlfn.IFNA(VLOOKUP(E20,[2]Hoja1!$A:$C,3,FALSE),"Consultar")</f>
        <v>Consultar</v>
      </c>
      <c r="J20" s="177"/>
      <c r="K20" s="177"/>
      <c r="L20" s="177"/>
      <c r="M20" s="177"/>
      <c r="N20" s="177"/>
      <c r="O20" s="178">
        <v>2.6</v>
      </c>
      <c r="P20" s="178">
        <v>1.8</v>
      </c>
      <c r="Q20" s="178">
        <v>0.9</v>
      </c>
      <c r="R20" s="177"/>
      <c r="S20" s="177"/>
      <c r="T20" s="177"/>
      <c r="U20" s="177"/>
      <c r="V20" s="177"/>
      <c r="W20" s="177"/>
      <c r="X20" s="1600"/>
      <c r="Y20" s="1600"/>
      <c r="Z20" s="1600"/>
      <c r="AA20" s="177"/>
      <c r="AB20" s="5113">
        <v>38</v>
      </c>
      <c r="AC20" s="5113"/>
      <c r="AD20" s="5113" t="s">
        <v>4351</v>
      </c>
      <c r="AE20" s="5327"/>
      <c r="AF20" s="2624"/>
      <c r="AG20" s="188"/>
      <c r="AH20" s="150"/>
    </row>
    <row r="21" spans="1:34" ht="14.45">
      <c r="A21" s="142"/>
      <c r="B21" s="168">
        <v>96075909</v>
      </c>
      <c r="C21" s="259" t="s">
        <v>4358</v>
      </c>
      <c r="D21" s="178">
        <v>2.0249999999999999</v>
      </c>
      <c r="E21" s="177">
        <v>1.5</v>
      </c>
      <c r="F21" s="177" t="s">
        <v>4353</v>
      </c>
      <c r="G21" s="5326">
        <f>+_xlfn.IFNA(VLOOKUP(B21,[2]Hoja1!$A:$C,3,FALSE),"Consultar")</f>
        <v>2514</v>
      </c>
      <c r="H21" s="5326" t="str">
        <f>+_xlfn.IFNA(VLOOKUP(D21,[2]Hoja1!$A:$C,3,FALSE),"Consultar")</f>
        <v>Consultar</v>
      </c>
      <c r="I21" s="5326" t="str">
        <f>+_xlfn.IFNA(VLOOKUP(E21,[2]Hoja1!$A:$C,3,FALSE),"Consultar")</f>
        <v>Consultar</v>
      </c>
      <c r="J21" s="178">
        <v>5.2</v>
      </c>
      <c r="K21" s="178">
        <v>5.0999999999999996</v>
      </c>
      <c r="L21" s="178">
        <v>4.9000000000000004</v>
      </c>
      <c r="M21" s="178">
        <v>4.5999999999999996</v>
      </c>
      <c r="N21" s="178">
        <v>4</v>
      </c>
      <c r="O21" s="178">
        <v>3.6</v>
      </c>
      <c r="P21" s="178">
        <v>2.87</v>
      </c>
      <c r="Q21" s="178">
        <v>2.2999999999999998</v>
      </c>
      <c r="R21" s="178">
        <v>1.3</v>
      </c>
      <c r="S21" s="178">
        <v>1.6</v>
      </c>
      <c r="T21" s="178"/>
      <c r="U21" s="178"/>
      <c r="V21" s="177"/>
      <c r="W21" s="177"/>
      <c r="X21" s="177"/>
      <c r="Y21" s="177"/>
      <c r="Z21" s="177"/>
      <c r="AA21" s="177"/>
      <c r="AB21" s="5113">
        <v>38</v>
      </c>
      <c r="AC21" s="5113"/>
      <c r="AD21" s="5113" t="s">
        <v>4351</v>
      </c>
      <c r="AE21" s="5327"/>
      <c r="AF21" s="2624"/>
      <c r="AG21" s="188"/>
      <c r="AH21" s="150"/>
    </row>
    <row r="22" spans="1:34" ht="14.45">
      <c r="A22" s="142"/>
      <c r="B22" s="168">
        <v>96075913</v>
      </c>
      <c r="C22" s="259" t="s">
        <v>4359</v>
      </c>
      <c r="D22" s="178">
        <v>3.51</v>
      </c>
      <c r="E22" s="177">
        <v>2.6</v>
      </c>
      <c r="F22" s="177" t="s">
        <v>4353</v>
      </c>
      <c r="G22" s="5326">
        <f>+_xlfn.IFNA(VLOOKUP(B22,[2]Hoja1!$A:$C,3,FALSE),"Consultar")</f>
        <v>3120</v>
      </c>
      <c r="H22" s="5326" t="str">
        <f>+_xlfn.IFNA(VLOOKUP(D22,[2]Hoja1!$A:$C,3,FALSE),"Consultar")</f>
        <v>Consultar</v>
      </c>
      <c r="I22" s="5326" t="str">
        <f>+_xlfn.IFNA(VLOOKUP(E22,[2]Hoja1!$A:$C,3,FALSE),"Consultar")</f>
        <v>Consultar</v>
      </c>
      <c r="J22" s="178"/>
      <c r="K22" s="178"/>
      <c r="L22" s="178">
        <v>5.0999999999999996</v>
      </c>
      <c r="M22" s="178">
        <v>5.0999999999999996</v>
      </c>
      <c r="N22" s="178">
        <v>4.9000000000000004</v>
      </c>
      <c r="O22" s="178">
        <v>4.7</v>
      </c>
      <c r="P22" s="178">
        <v>4.2</v>
      </c>
      <c r="Q22" s="178">
        <v>3.8</v>
      </c>
      <c r="R22" s="178">
        <v>3.2</v>
      </c>
      <c r="S22" s="178">
        <v>2.9</v>
      </c>
      <c r="T22" s="178">
        <v>2.2999999999999998</v>
      </c>
      <c r="U22" s="178">
        <v>1.5</v>
      </c>
      <c r="V22" s="178">
        <v>0.7</v>
      </c>
      <c r="W22" s="178"/>
      <c r="X22" s="178"/>
      <c r="Y22" s="178"/>
      <c r="Z22" s="178"/>
      <c r="AA22" s="178"/>
      <c r="AB22" s="5113">
        <v>57</v>
      </c>
      <c r="AC22" s="5113"/>
      <c r="AD22" s="5113" t="s">
        <v>4351</v>
      </c>
      <c r="AE22" s="5327"/>
      <c r="AF22" s="2624"/>
      <c r="AG22" s="188"/>
      <c r="AH22" s="150"/>
    </row>
    <row r="23" spans="1:34" ht="14.45">
      <c r="A23" s="142"/>
      <c r="B23" s="168">
        <v>96075915</v>
      </c>
      <c r="C23" s="259" t="s">
        <v>4360</v>
      </c>
      <c r="D23" s="178">
        <v>4.1849999999999996</v>
      </c>
      <c r="E23" s="177">
        <v>3.1</v>
      </c>
      <c r="F23" s="177" t="s">
        <v>4353</v>
      </c>
      <c r="G23" s="5326">
        <f>+_xlfn.IFNA(VLOOKUP(B23,[2]Hoja1!$A:$C,3,FALSE),"Consultar")</f>
        <v>3232</v>
      </c>
      <c r="H23" s="5326" t="str">
        <f>+_xlfn.IFNA(VLOOKUP(D23,[2]Hoja1!$A:$C,3,FALSE),"Consultar")</f>
        <v>Consultar</v>
      </c>
      <c r="I23" s="5326" t="str">
        <f>+_xlfn.IFNA(VLOOKUP(E23,[2]Hoja1!$A:$C,3,FALSE),"Consultar")</f>
        <v>Consultar</v>
      </c>
      <c r="J23" s="178"/>
      <c r="K23" s="178"/>
      <c r="L23" s="178"/>
      <c r="M23" s="178"/>
      <c r="N23" s="178"/>
      <c r="O23" s="178">
        <v>4.9000000000000004</v>
      </c>
      <c r="P23" s="178">
        <v>4.8</v>
      </c>
      <c r="Q23" s="178">
        <v>4.5</v>
      </c>
      <c r="R23" s="178">
        <v>4.2</v>
      </c>
      <c r="S23" s="178">
        <v>3.7</v>
      </c>
      <c r="T23" s="178">
        <v>3.2</v>
      </c>
      <c r="U23" s="178">
        <v>2.5</v>
      </c>
      <c r="V23" s="178">
        <v>1.8</v>
      </c>
      <c r="W23" s="178">
        <v>0.8</v>
      </c>
      <c r="X23" s="178"/>
      <c r="Y23" s="178"/>
      <c r="Z23" s="178"/>
      <c r="AA23" s="178"/>
      <c r="AB23" s="5113">
        <v>65</v>
      </c>
      <c r="AC23" s="5113"/>
      <c r="AD23" s="5113" t="s">
        <v>4351</v>
      </c>
      <c r="AE23" s="5327"/>
      <c r="AF23" s="2624"/>
      <c r="AG23" s="188"/>
      <c r="AH23" s="150"/>
    </row>
    <row r="24" spans="1:34" ht="15" thickBot="1">
      <c r="A24" s="142"/>
      <c r="B24" s="184">
        <v>96075917</v>
      </c>
      <c r="C24" s="243" t="s">
        <v>4361</v>
      </c>
      <c r="D24" s="179">
        <v>5.4</v>
      </c>
      <c r="E24" s="179">
        <v>4</v>
      </c>
      <c r="F24" s="186" t="s">
        <v>4353</v>
      </c>
      <c r="G24" s="5326">
        <f>+_xlfn.IFNA(VLOOKUP(B24,[2]Hoja1!$A:$C,3,FALSE),"Consultar")</f>
        <v>3771</v>
      </c>
      <c r="H24" s="5326" t="str">
        <f>+_xlfn.IFNA(VLOOKUP(D24,[2]Hoja1!$A:$C,3,FALSE),"Consultar")</f>
        <v>Consultar</v>
      </c>
      <c r="I24" s="5326" t="str">
        <f>+_xlfn.IFNA(VLOOKUP(E24,[2]Hoja1!$A:$C,3,FALSE),"Consultar")</f>
        <v>Consultar</v>
      </c>
      <c r="J24" s="179"/>
      <c r="K24" s="179"/>
      <c r="L24" s="179"/>
      <c r="M24" s="179"/>
      <c r="N24" s="179"/>
      <c r="O24" s="179"/>
      <c r="P24" s="179"/>
      <c r="Q24" s="179"/>
      <c r="R24" s="179"/>
      <c r="S24" s="179"/>
      <c r="T24" s="179"/>
      <c r="U24" s="179"/>
      <c r="V24" s="179"/>
      <c r="W24" s="179">
        <v>3.9</v>
      </c>
      <c r="X24" s="179">
        <v>3.3</v>
      </c>
      <c r="Y24" s="179">
        <v>3</v>
      </c>
      <c r="Z24" s="179">
        <v>2.2000000000000002</v>
      </c>
      <c r="AA24" s="179">
        <v>1.2</v>
      </c>
      <c r="AB24" s="5142">
        <v>65</v>
      </c>
      <c r="AC24" s="5142"/>
      <c r="AD24" s="5142" t="s">
        <v>4351</v>
      </c>
      <c r="AE24" s="5331"/>
      <c r="AF24" s="2624"/>
      <c r="AG24" s="188"/>
      <c r="AH24" s="150"/>
    </row>
    <row r="25" spans="1:34" ht="15" thickBot="1">
      <c r="B25" s="28"/>
      <c r="C25" s="28"/>
      <c r="D25" s="28"/>
      <c r="E25" s="28"/>
      <c r="F25" s="28"/>
      <c r="G25" s="28"/>
      <c r="H25" s="28"/>
      <c r="I25" s="28"/>
      <c r="J25" s="28"/>
      <c r="K25" s="28"/>
      <c r="L25" s="20"/>
      <c r="M25" s="20"/>
      <c r="N25" s="20"/>
      <c r="O25" s="20"/>
      <c r="P25" s="20"/>
      <c r="Q25" s="20"/>
      <c r="R25" s="20"/>
      <c r="S25" s="20"/>
      <c r="T25" s="20"/>
      <c r="U25" s="20"/>
      <c r="V25" s="20"/>
      <c r="W25" s="20"/>
      <c r="X25" s="20"/>
      <c r="Y25" s="20"/>
      <c r="Z25" s="20"/>
      <c r="AA25" s="20"/>
      <c r="AB25" s="20"/>
      <c r="AC25" s="20"/>
      <c r="AD25" s="20"/>
      <c r="AE25" s="20"/>
    </row>
    <row r="26" spans="1:34" ht="15" thickBot="1">
      <c r="A26" s="142"/>
      <c r="B26" s="2625" t="s">
        <v>1101</v>
      </c>
      <c r="C26" s="5294" t="s">
        <v>4362</v>
      </c>
      <c r="D26" s="5294"/>
      <c r="E26" s="5294"/>
      <c r="F26" s="5294"/>
      <c r="G26" s="5294"/>
      <c r="H26" s="5294" t="s">
        <v>4331</v>
      </c>
      <c r="I26" s="5294"/>
      <c r="J26" s="5294"/>
      <c r="K26" s="5295"/>
      <c r="L26" s="35"/>
      <c r="M26" s="25"/>
      <c r="N26" s="25"/>
      <c r="O26" s="25"/>
      <c r="P26" s="25"/>
      <c r="Q26" s="25"/>
      <c r="R26" s="25"/>
      <c r="S26" s="25"/>
      <c r="T26" s="25"/>
      <c r="U26" s="25"/>
      <c r="V26" s="25"/>
      <c r="W26" s="25"/>
      <c r="X26" s="25"/>
      <c r="Y26" s="25"/>
      <c r="Z26" s="25"/>
      <c r="AA26" s="25"/>
      <c r="AB26" s="25"/>
      <c r="AC26" s="25"/>
      <c r="AD26" s="25"/>
      <c r="AE26" s="25"/>
    </row>
    <row r="27" spans="1:34" ht="15" customHeight="1">
      <c r="A27" s="142"/>
      <c r="B27" s="2626">
        <v>96076063</v>
      </c>
      <c r="C27" s="5332" t="s">
        <v>4313</v>
      </c>
      <c r="D27" s="5332"/>
      <c r="E27" s="5332"/>
      <c r="F27" s="5332"/>
      <c r="G27" s="5332"/>
      <c r="H27" s="5329">
        <f>+_xlfn.IFNA(VLOOKUP(B27,[2]Hoja1!$A:$C,3,FALSE),"Consultar")</f>
        <v>353</v>
      </c>
      <c r="I27" s="5329"/>
      <c r="J27" s="5329"/>
      <c r="K27" s="5330"/>
      <c r="L27" s="35"/>
      <c r="M27" s="25"/>
      <c r="N27" s="25"/>
      <c r="O27" s="25"/>
      <c r="P27" s="25"/>
      <c r="Q27" s="25"/>
      <c r="R27" s="25"/>
      <c r="S27" s="25"/>
      <c r="T27" s="25"/>
      <c r="U27" s="25"/>
      <c r="V27" s="25"/>
      <c r="W27" s="25"/>
      <c r="X27" s="25"/>
      <c r="Y27" s="25"/>
      <c r="Z27" s="25"/>
      <c r="AA27" s="25"/>
      <c r="AB27" s="25"/>
      <c r="AC27" s="25"/>
      <c r="AD27" s="25"/>
      <c r="AE27" s="25"/>
    </row>
    <row r="28" spans="1:34" ht="15" thickBot="1">
      <c r="A28" s="142"/>
      <c r="B28" s="907">
        <v>96076196</v>
      </c>
      <c r="C28" s="5328" t="s">
        <v>4363</v>
      </c>
      <c r="D28" s="5328"/>
      <c r="E28" s="5328"/>
      <c r="F28" s="5328"/>
      <c r="G28" s="5328"/>
      <c r="H28" s="5329">
        <f>+_xlfn.IFNA(VLOOKUP(B28,[2]Hoja1!$A:$C,3,FALSE),"Consultar")</f>
        <v>186</v>
      </c>
      <c r="I28" s="5329"/>
      <c r="J28" s="5329"/>
      <c r="K28" s="5330"/>
      <c r="L28" s="35"/>
      <c r="M28" s="25"/>
      <c r="N28" s="25"/>
      <c r="O28" s="25"/>
      <c r="P28" s="25"/>
      <c r="Q28" s="25"/>
      <c r="R28" s="25"/>
      <c r="S28" s="25"/>
      <c r="T28" s="25"/>
      <c r="U28" s="25"/>
      <c r="V28" s="25"/>
      <c r="W28" s="25"/>
      <c r="X28" s="25"/>
      <c r="Y28" s="25"/>
      <c r="Z28" s="25"/>
      <c r="AA28" s="25"/>
      <c r="AB28" s="25"/>
      <c r="AC28" s="25"/>
      <c r="AD28" s="25"/>
      <c r="AE28" s="25"/>
    </row>
    <row r="29" spans="1:34" ht="11.25" customHeight="1">
      <c r="B29" s="20"/>
      <c r="C29" s="20"/>
      <c r="D29" s="20"/>
      <c r="E29" s="20"/>
      <c r="F29" s="20"/>
      <c r="G29" s="20"/>
      <c r="H29" s="2448"/>
      <c r="I29" s="2448"/>
      <c r="J29" s="2448"/>
      <c r="K29" s="2448"/>
      <c r="L29" s="25"/>
      <c r="M29" s="25"/>
      <c r="N29" s="25"/>
      <c r="O29" s="25"/>
      <c r="P29" s="25"/>
      <c r="Q29" s="25"/>
      <c r="R29" s="25"/>
      <c r="S29" s="25"/>
      <c r="T29" s="25"/>
      <c r="U29" s="25"/>
      <c r="V29" s="25"/>
      <c r="W29" s="25"/>
      <c r="X29" s="25"/>
      <c r="Y29" s="25"/>
      <c r="Z29" s="25"/>
      <c r="AA29" s="25"/>
      <c r="AB29" s="25"/>
      <c r="AC29" s="25"/>
      <c r="AD29" s="25"/>
      <c r="AE29" s="25"/>
    </row>
    <row r="30" spans="1:34" ht="11.25" customHeight="1">
      <c r="B30" s="25"/>
      <c r="C30" s="2282" t="s">
        <v>4364</v>
      </c>
      <c r="D30" s="25"/>
      <c r="E30" s="25"/>
      <c r="F30" s="25"/>
      <c r="G30" s="25"/>
      <c r="H30" s="567"/>
      <c r="I30" s="567"/>
      <c r="J30" s="567"/>
      <c r="K30" s="567"/>
      <c r="L30" s="25"/>
      <c r="M30" s="25"/>
      <c r="N30" s="25"/>
      <c r="O30" s="25"/>
      <c r="P30" s="25"/>
      <c r="Q30" s="25"/>
      <c r="R30" s="25"/>
      <c r="S30" s="25"/>
      <c r="T30" s="25"/>
      <c r="U30" s="25"/>
      <c r="V30" s="25"/>
      <c r="W30" s="25"/>
      <c r="X30" s="25"/>
      <c r="Y30" s="25"/>
      <c r="Z30" s="25"/>
      <c r="AA30" s="25"/>
      <c r="AB30" s="25"/>
      <c r="AC30" s="25"/>
      <c r="AD30" s="25"/>
      <c r="AE30" s="25"/>
    </row>
    <row r="31" spans="1:34">
      <c r="D31" s="130"/>
      <c r="E31" s="130"/>
      <c r="F31" s="130"/>
      <c r="G31" s="130"/>
    </row>
    <row r="32" spans="1:34">
      <c r="D32" s="130"/>
      <c r="E32" s="130"/>
      <c r="F32" s="130"/>
      <c r="G32" s="130"/>
    </row>
    <row r="33" spans="2:34">
      <c r="B33" s="48"/>
      <c r="AH33" s="189"/>
    </row>
    <row r="39" spans="2:34">
      <c r="D39" s="127"/>
      <c r="E39" s="127"/>
      <c r="F39" s="127"/>
      <c r="G39" s="127"/>
      <c r="H39" s="127"/>
      <c r="I39" s="127"/>
      <c r="J39" s="127"/>
      <c r="K39" s="127"/>
      <c r="L39" s="127"/>
      <c r="M39" s="127"/>
      <c r="N39" s="127"/>
    </row>
  </sheetData>
  <mergeCells count="40">
    <mergeCell ref="L1:O1"/>
    <mergeCell ref="B15:B16"/>
    <mergeCell ref="C15:C16"/>
    <mergeCell ref="D15:E15"/>
    <mergeCell ref="F15:F16"/>
    <mergeCell ref="G15:I16"/>
    <mergeCell ref="J15:AA15"/>
    <mergeCell ref="G18:I18"/>
    <mergeCell ref="X18:Z19"/>
    <mergeCell ref="AB18:AC18"/>
    <mergeCell ref="AD18:AE18"/>
    <mergeCell ref="G19:I19"/>
    <mergeCell ref="AB19:AC19"/>
    <mergeCell ref="AD19:AE19"/>
    <mergeCell ref="AB15:AC16"/>
    <mergeCell ref="AD15:AE16"/>
    <mergeCell ref="G17:I17"/>
    <mergeCell ref="AB17:AC17"/>
    <mergeCell ref="AD17:AE17"/>
    <mergeCell ref="AB20:AC20"/>
    <mergeCell ref="AD20:AE20"/>
    <mergeCell ref="G22:I22"/>
    <mergeCell ref="AB22:AC22"/>
    <mergeCell ref="AD22:AE22"/>
    <mergeCell ref="G21:I21"/>
    <mergeCell ref="AB21:AC21"/>
    <mergeCell ref="AD21:AE21"/>
    <mergeCell ref="G20:I20"/>
    <mergeCell ref="G23:I23"/>
    <mergeCell ref="AB23:AC23"/>
    <mergeCell ref="AD23:AE23"/>
    <mergeCell ref="C28:G28"/>
    <mergeCell ref="H28:K28"/>
    <mergeCell ref="G24:I24"/>
    <mergeCell ref="AB24:AC24"/>
    <mergeCell ref="AD24:AE24"/>
    <mergeCell ref="C26:G26"/>
    <mergeCell ref="H26:K26"/>
    <mergeCell ref="C27:G27"/>
    <mergeCell ref="H27:K27"/>
  </mergeCells>
  <hyperlinks>
    <hyperlink ref="I1" location="Index" display="Back to Index" xr:uid="{CE28B2E3-3815-4B67-B971-2EBD43A73E1E}"/>
    <hyperlink ref="L1:O1" location="Indice!A1" display="Volver al Índice" xr:uid="{8067C402-2381-4C31-8888-DB1F89218746}"/>
  </hyperlinks>
  <pageMargins left="0.7" right="0.7" top="0.75" bottom="0.75" header="0.3" footer="0.3"/>
  <pageSetup paperSize="9" orientation="portrait" horizontalDpi="300" verticalDpi="300" r:id="rId1"/>
  <customProperties>
    <customPr name="_pios_id" r:id="rId2"/>
  </customProperties>
  <drawing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26269-EA77-475B-B96D-F45DB6A28ACC}">
  <dimension ref="B1:Z41"/>
  <sheetViews>
    <sheetView showGridLines="0" workbookViewId="0"/>
  </sheetViews>
  <sheetFormatPr defaultColWidth="8.7109375" defaultRowHeight="14.45"/>
  <cols>
    <col min="1" max="1" width="7.7109375" style="433" customWidth="1"/>
    <col min="2" max="2" width="19" style="433" customWidth="1"/>
    <col min="3" max="3" width="23.42578125" style="433" customWidth="1"/>
    <col min="4" max="6" width="8.7109375" style="433"/>
    <col min="7" max="7" width="10.5703125" style="433" customWidth="1"/>
    <col min="8" max="25" width="4.42578125" style="433" customWidth="1"/>
    <col min="26" max="258" width="8.7109375" style="433"/>
    <col min="259" max="259" width="13.42578125" style="433" customWidth="1"/>
    <col min="260" max="260" width="22.5703125" style="433" customWidth="1"/>
    <col min="261" max="261" width="8.42578125" style="433" customWidth="1"/>
    <col min="262" max="262" width="8.7109375" style="433"/>
    <col min="263" max="263" width="12" style="433" customWidth="1"/>
    <col min="264" max="264" width="8.7109375" style="433"/>
    <col min="265" max="265" width="10.5703125" style="433" customWidth="1"/>
    <col min="266" max="266" width="14.5703125" style="433" bestFit="1" customWidth="1"/>
    <col min="267" max="268" width="8.7109375" style="433"/>
    <col min="269" max="269" width="15.5703125" style="433" customWidth="1"/>
    <col min="270" max="275" width="8.7109375" style="433"/>
    <col min="276" max="276" width="19.5703125" style="433" bestFit="1" customWidth="1"/>
    <col min="277" max="514" width="8.7109375" style="433"/>
    <col min="515" max="515" width="13.42578125" style="433" customWidth="1"/>
    <col min="516" max="516" width="22.5703125" style="433" customWidth="1"/>
    <col min="517" max="517" width="8.42578125" style="433" customWidth="1"/>
    <col min="518" max="518" width="8.7109375" style="433"/>
    <col min="519" max="519" width="12" style="433" customWidth="1"/>
    <col min="520" max="520" width="8.7109375" style="433"/>
    <col min="521" max="521" width="10.5703125" style="433" customWidth="1"/>
    <col min="522" max="522" width="14.5703125" style="433" bestFit="1" customWidth="1"/>
    <col min="523" max="524" width="8.7109375" style="433"/>
    <col min="525" max="525" width="15.5703125" style="433" customWidth="1"/>
    <col min="526" max="531" width="8.7109375" style="433"/>
    <col min="532" max="532" width="19.5703125" style="433" bestFit="1" customWidth="1"/>
    <col min="533" max="770" width="8.7109375" style="433"/>
    <col min="771" max="771" width="13.42578125" style="433" customWidth="1"/>
    <col min="772" max="772" width="22.5703125" style="433" customWidth="1"/>
    <col min="773" max="773" width="8.42578125" style="433" customWidth="1"/>
    <col min="774" max="774" width="8.7109375" style="433"/>
    <col min="775" max="775" width="12" style="433" customWidth="1"/>
    <col min="776" max="776" width="8.7109375" style="433"/>
    <col min="777" max="777" width="10.5703125" style="433" customWidth="1"/>
    <col min="778" max="778" width="14.5703125" style="433" bestFit="1" customWidth="1"/>
    <col min="779" max="780" width="8.7109375" style="433"/>
    <col min="781" max="781" width="15.5703125" style="433" customWidth="1"/>
    <col min="782" max="787" width="8.7109375" style="433"/>
    <col min="788" max="788" width="19.5703125" style="433" bestFit="1" customWidth="1"/>
    <col min="789" max="1026" width="8.7109375" style="433"/>
    <col min="1027" max="1027" width="13.42578125" style="433" customWidth="1"/>
    <col min="1028" max="1028" width="22.5703125" style="433" customWidth="1"/>
    <col min="1029" max="1029" width="8.42578125" style="433" customWidth="1"/>
    <col min="1030" max="1030" width="8.7109375" style="433"/>
    <col min="1031" max="1031" width="12" style="433" customWidth="1"/>
    <col min="1032" max="1032" width="8.7109375" style="433"/>
    <col min="1033" max="1033" width="10.5703125" style="433" customWidth="1"/>
    <col min="1034" max="1034" width="14.5703125" style="433" bestFit="1" customWidth="1"/>
    <col min="1035" max="1036" width="8.7109375" style="433"/>
    <col min="1037" max="1037" width="15.5703125" style="433" customWidth="1"/>
    <col min="1038" max="1043" width="8.7109375" style="433"/>
    <col min="1044" max="1044" width="19.5703125" style="433" bestFit="1" customWidth="1"/>
    <col min="1045" max="1282" width="8.7109375" style="433"/>
    <col min="1283" max="1283" width="13.42578125" style="433" customWidth="1"/>
    <col min="1284" max="1284" width="22.5703125" style="433" customWidth="1"/>
    <col min="1285" max="1285" width="8.42578125" style="433" customWidth="1"/>
    <col min="1286" max="1286" width="8.7109375" style="433"/>
    <col min="1287" max="1287" width="12" style="433" customWidth="1"/>
    <col min="1288" max="1288" width="8.7109375" style="433"/>
    <col min="1289" max="1289" width="10.5703125" style="433" customWidth="1"/>
    <col min="1290" max="1290" width="14.5703125" style="433" bestFit="1" customWidth="1"/>
    <col min="1291" max="1292" width="8.7109375" style="433"/>
    <col min="1293" max="1293" width="15.5703125" style="433" customWidth="1"/>
    <col min="1294" max="1299" width="8.7109375" style="433"/>
    <col min="1300" max="1300" width="19.5703125" style="433" bestFit="1" customWidth="1"/>
    <col min="1301" max="1538" width="8.7109375" style="433"/>
    <col min="1539" max="1539" width="13.42578125" style="433" customWidth="1"/>
    <col min="1540" max="1540" width="22.5703125" style="433" customWidth="1"/>
    <col min="1541" max="1541" width="8.42578125" style="433" customWidth="1"/>
    <col min="1542" max="1542" width="8.7109375" style="433"/>
    <col min="1543" max="1543" width="12" style="433" customWidth="1"/>
    <col min="1544" max="1544" width="8.7109375" style="433"/>
    <col min="1545" max="1545" width="10.5703125" style="433" customWidth="1"/>
    <col min="1546" max="1546" width="14.5703125" style="433" bestFit="1" customWidth="1"/>
    <col min="1547" max="1548" width="8.7109375" style="433"/>
    <col min="1549" max="1549" width="15.5703125" style="433" customWidth="1"/>
    <col min="1550" max="1555" width="8.7109375" style="433"/>
    <col min="1556" max="1556" width="19.5703125" style="433" bestFit="1" customWidth="1"/>
    <col min="1557" max="1794" width="8.7109375" style="433"/>
    <col min="1795" max="1795" width="13.42578125" style="433" customWidth="1"/>
    <col min="1796" max="1796" width="22.5703125" style="433" customWidth="1"/>
    <col min="1797" max="1797" width="8.42578125" style="433" customWidth="1"/>
    <col min="1798" max="1798" width="8.7109375" style="433"/>
    <col min="1799" max="1799" width="12" style="433" customWidth="1"/>
    <col min="1800" max="1800" width="8.7109375" style="433"/>
    <col min="1801" max="1801" width="10.5703125" style="433" customWidth="1"/>
    <col min="1802" max="1802" width="14.5703125" style="433" bestFit="1" customWidth="1"/>
    <col min="1803" max="1804" width="8.7109375" style="433"/>
    <col min="1805" max="1805" width="15.5703125" style="433" customWidth="1"/>
    <col min="1806" max="1811" width="8.7109375" style="433"/>
    <col min="1812" max="1812" width="19.5703125" style="433" bestFit="1" customWidth="1"/>
    <col min="1813" max="2050" width="8.7109375" style="433"/>
    <col min="2051" max="2051" width="13.42578125" style="433" customWidth="1"/>
    <col min="2052" max="2052" width="22.5703125" style="433" customWidth="1"/>
    <col min="2053" max="2053" width="8.42578125" style="433" customWidth="1"/>
    <col min="2054" max="2054" width="8.7109375" style="433"/>
    <col min="2055" max="2055" width="12" style="433" customWidth="1"/>
    <col min="2056" max="2056" width="8.7109375" style="433"/>
    <col min="2057" max="2057" width="10.5703125" style="433" customWidth="1"/>
    <col min="2058" max="2058" width="14.5703125" style="433" bestFit="1" customWidth="1"/>
    <col min="2059" max="2060" width="8.7109375" style="433"/>
    <col min="2061" max="2061" width="15.5703125" style="433" customWidth="1"/>
    <col min="2062" max="2067" width="8.7109375" style="433"/>
    <col min="2068" max="2068" width="19.5703125" style="433" bestFit="1" customWidth="1"/>
    <col min="2069" max="2306" width="8.7109375" style="433"/>
    <col min="2307" max="2307" width="13.42578125" style="433" customWidth="1"/>
    <col min="2308" max="2308" width="22.5703125" style="433" customWidth="1"/>
    <col min="2309" max="2309" width="8.42578125" style="433" customWidth="1"/>
    <col min="2310" max="2310" width="8.7109375" style="433"/>
    <col min="2311" max="2311" width="12" style="433" customWidth="1"/>
    <col min="2312" max="2312" width="8.7109375" style="433"/>
    <col min="2313" max="2313" width="10.5703125" style="433" customWidth="1"/>
    <col min="2314" max="2314" width="14.5703125" style="433" bestFit="1" customWidth="1"/>
    <col min="2315" max="2316" width="8.7109375" style="433"/>
    <col min="2317" max="2317" width="15.5703125" style="433" customWidth="1"/>
    <col min="2318" max="2323" width="8.7109375" style="433"/>
    <col min="2324" max="2324" width="19.5703125" style="433" bestFit="1" customWidth="1"/>
    <col min="2325" max="2562" width="8.7109375" style="433"/>
    <col min="2563" max="2563" width="13.42578125" style="433" customWidth="1"/>
    <col min="2564" max="2564" width="22.5703125" style="433" customWidth="1"/>
    <col min="2565" max="2565" width="8.42578125" style="433" customWidth="1"/>
    <col min="2566" max="2566" width="8.7109375" style="433"/>
    <col min="2567" max="2567" width="12" style="433" customWidth="1"/>
    <col min="2568" max="2568" width="8.7109375" style="433"/>
    <col min="2569" max="2569" width="10.5703125" style="433" customWidth="1"/>
    <col min="2570" max="2570" width="14.5703125" style="433" bestFit="1" customWidth="1"/>
    <col min="2571" max="2572" width="8.7109375" style="433"/>
    <col min="2573" max="2573" width="15.5703125" style="433" customWidth="1"/>
    <col min="2574" max="2579" width="8.7109375" style="433"/>
    <col min="2580" max="2580" width="19.5703125" style="433" bestFit="1" customWidth="1"/>
    <col min="2581" max="2818" width="8.7109375" style="433"/>
    <col min="2819" max="2819" width="13.42578125" style="433" customWidth="1"/>
    <col min="2820" max="2820" width="22.5703125" style="433" customWidth="1"/>
    <col min="2821" max="2821" width="8.42578125" style="433" customWidth="1"/>
    <col min="2822" max="2822" width="8.7109375" style="433"/>
    <col min="2823" max="2823" width="12" style="433" customWidth="1"/>
    <col min="2824" max="2824" width="8.7109375" style="433"/>
    <col min="2825" max="2825" width="10.5703125" style="433" customWidth="1"/>
    <col min="2826" max="2826" width="14.5703125" style="433" bestFit="1" customWidth="1"/>
    <col min="2827" max="2828" width="8.7109375" style="433"/>
    <col min="2829" max="2829" width="15.5703125" style="433" customWidth="1"/>
    <col min="2830" max="2835" width="8.7109375" style="433"/>
    <col min="2836" max="2836" width="19.5703125" style="433" bestFit="1" customWidth="1"/>
    <col min="2837" max="3074" width="8.7109375" style="433"/>
    <col min="3075" max="3075" width="13.42578125" style="433" customWidth="1"/>
    <col min="3076" max="3076" width="22.5703125" style="433" customWidth="1"/>
    <col min="3077" max="3077" width="8.42578125" style="433" customWidth="1"/>
    <col min="3078" max="3078" width="8.7109375" style="433"/>
    <col min="3079" max="3079" width="12" style="433" customWidth="1"/>
    <col min="3080" max="3080" width="8.7109375" style="433"/>
    <col min="3081" max="3081" width="10.5703125" style="433" customWidth="1"/>
    <col min="3082" max="3082" width="14.5703125" style="433" bestFit="1" customWidth="1"/>
    <col min="3083" max="3084" width="8.7109375" style="433"/>
    <col min="3085" max="3085" width="15.5703125" style="433" customWidth="1"/>
    <col min="3086" max="3091" width="8.7109375" style="433"/>
    <col min="3092" max="3092" width="19.5703125" style="433" bestFit="1" customWidth="1"/>
    <col min="3093" max="3330" width="8.7109375" style="433"/>
    <col min="3331" max="3331" width="13.42578125" style="433" customWidth="1"/>
    <col min="3332" max="3332" width="22.5703125" style="433" customWidth="1"/>
    <col min="3333" max="3333" width="8.42578125" style="433" customWidth="1"/>
    <col min="3334" max="3334" width="8.7109375" style="433"/>
    <col min="3335" max="3335" width="12" style="433" customWidth="1"/>
    <col min="3336" max="3336" width="8.7109375" style="433"/>
    <col min="3337" max="3337" width="10.5703125" style="433" customWidth="1"/>
    <col min="3338" max="3338" width="14.5703125" style="433" bestFit="1" customWidth="1"/>
    <col min="3339" max="3340" width="8.7109375" style="433"/>
    <col min="3341" max="3341" width="15.5703125" style="433" customWidth="1"/>
    <col min="3342" max="3347" width="8.7109375" style="433"/>
    <col min="3348" max="3348" width="19.5703125" style="433" bestFit="1" customWidth="1"/>
    <col min="3349" max="3586" width="8.7109375" style="433"/>
    <col min="3587" max="3587" width="13.42578125" style="433" customWidth="1"/>
    <col min="3588" max="3588" width="22.5703125" style="433" customWidth="1"/>
    <col min="3589" max="3589" width="8.42578125" style="433" customWidth="1"/>
    <col min="3590" max="3590" width="8.7109375" style="433"/>
    <col min="3591" max="3591" width="12" style="433" customWidth="1"/>
    <col min="3592" max="3592" width="8.7109375" style="433"/>
    <col min="3593" max="3593" width="10.5703125" style="433" customWidth="1"/>
    <col min="3594" max="3594" width="14.5703125" style="433" bestFit="1" customWidth="1"/>
    <col min="3595" max="3596" width="8.7109375" style="433"/>
    <col min="3597" max="3597" width="15.5703125" style="433" customWidth="1"/>
    <col min="3598" max="3603" width="8.7109375" style="433"/>
    <col min="3604" max="3604" width="19.5703125" style="433" bestFit="1" customWidth="1"/>
    <col min="3605" max="3842" width="8.7109375" style="433"/>
    <col min="3843" max="3843" width="13.42578125" style="433" customWidth="1"/>
    <col min="3844" max="3844" width="22.5703125" style="433" customWidth="1"/>
    <col min="3845" max="3845" width="8.42578125" style="433" customWidth="1"/>
    <col min="3846" max="3846" width="8.7109375" style="433"/>
    <col min="3847" max="3847" width="12" style="433" customWidth="1"/>
    <col min="3848" max="3848" width="8.7109375" style="433"/>
    <col min="3849" max="3849" width="10.5703125" style="433" customWidth="1"/>
    <col min="3850" max="3850" width="14.5703125" style="433" bestFit="1" customWidth="1"/>
    <col min="3851" max="3852" width="8.7109375" style="433"/>
    <col min="3853" max="3853" width="15.5703125" style="433" customWidth="1"/>
    <col min="3854" max="3859" width="8.7109375" style="433"/>
    <col min="3860" max="3860" width="19.5703125" style="433" bestFit="1" customWidth="1"/>
    <col min="3861" max="4098" width="8.7109375" style="433"/>
    <col min="4099" max="4099" width="13.42578125" style="433" customWidth="1"/>
    <col min="4100" max="4100" width="22.5703125" style="433" customWidth="1"/>
    <col min="4101" max="4101" width="8.42578125" style="433" customWidth="1"/>
    <col min="4102" max="4102" width="8.7109375" style="433"/>
    <col min="4103" max="4103" width="12" style="433" customWidth="1"/>
    <col min="4104" max="4104" width="8.7109375" style="433"/>
    <col min="4105" max="4105" width="10.5703125" style="433" customWidth="1"/>
    <col min="4106" max="4106" width="14.5703125" style="433" bestFit="1" customWidth="1"/>
    <col min="4107" max="4108" width="8.7109375" style="433"/>
    <col min="4109" max="4109" width="15.5703125" style="433" customWidth="1"/>
    <col min="4110" max="4115" width="8.7109375" style="433"/>
    <col min="4116" max="4116" width="19.5703125" style="433" bestFit="1" customWidth="1"/>
    <col min="4117" max="4354" width="8.7109375" style="433"/>
    <col min="4355" max="4355" width="13.42578125" style="433" customWidth="1"/>
    <col min="4356" max="4356" width="22.5703125" style="433" customWidth="1"/>
    <col min="4357" max="4357" width="8.42578125" style="433" customWidth="1"/>
    <col min="4358" max="4358" width="8.7109375" style="433"/>
    <col min="4359" max="4359" width="12" style="433" customWidth="1"/>
    <col min="4360" max="4360" width="8.7109375" style="433"/>
    <col min="4361" max="4361" width="10.5703125" style="433" customWidth="1"/>
    <col min="4362" max="4362" width="14.5703125" style="433" bestFit="1" customWidth="1"/>
    <col min="4363" max="4364" width="8.7109375" style="433"/>
    <col min="4365" max="4365" width="15.5703125" style="433" customWidth="1"/>
    <col min="4366" max="4371" width="8.7109375" style="433"/>
    <col min="4372" max="4372" width="19.5703125" style="433" bestFit="1" customWidth="1"/>
    <col min="4373" max="4610" width="8.7109375" style="433"/>
    <col min="4611" max="4611" width="13.42578125" style="433" customWidth="1"/>
    <col min="4612" max="4612" width="22.5703125" style="433" customWidth="1"/>
    <col min="4613" max="4613" width="8.42578125" style="433" customWidth="1"/>
    <col min="4614" max="4614" width="8.7109375" style="433"/>
    <col min="4615" max="4615" width="12" style="433" customWidth="1"/>
    <col min="4616" max="4616" width="8.7109375" style="433"/>
    <col min="4617" max="4617" width="10.5703125" style="433" customWidth="1"/>
    <col min="4618" max="4618" width="14.5703125" style="433" bestFit="1" customWidth="1"/>
    <col min="4619" max="4620" width="8.7109375" style="433"/>
    <col min="4621" max="4621" width="15.5703125" style="433" customWidth="1"/>
    <col min="4622" max="4627" width="8.7109375" style="433"/>
    <col min="4628" max="4628" width="19.5703125" style="433" bestFit="1" customWidth="1"/>
    <col min="4629" max="4866" width="8.7109375" style="433"/>
    <col min="4867" max="4867" width="13.42578125" style="433" customWidth="1"/>
    <col min="4868" max="4868" width="22.5703125" style="433" customWidth="1"/>
    <col min="4869" max="4869" width="8.42578125" style="433" customWidth="1"/>
    <col min="4870" max="4870" width="8.7109375" style="433"/>
    <col min="4871" max="4871" width="12" style="433" customWidth="1"/>
    <col min="4872" max="4872" width="8.7109375" style="433"/>
    <col min="4873" max="4873" width="10.5703125" style="433" customWidth="1"/>
    <col min="4874" max="4874" width="14.5703125" style="433" bestFit="1" customWidth="1"/>
    <col min="4875" max="4876" width="8.7109375" style="433"/>
    <col min="4877" max="4877" width="15.5703125" style="433" customWidth="1"/>
    <col min="4878" max="4883" width="8.7109375" style="433"/>
    <col min="4884" max="4884" width="19.5703125" style="433" bestFit="1" customWidth="1"/>
    <col min="4885" max="5122" width="8.7109375" style="433"/>
    <col min="5123" max="5123" width="13.42578125" style="433" customWidth="1"/>
    <col min="5124" max="5124" width="22.5703125" style="433" customWidth="1"/>
    <col min="5125" max="5125" width="8.42578125" style="433" customWidth="1"/>
    <col min="5126" max="5126" width="8.7109375" style="433"/>
    <col min="5127" max="5127" width="12" style="433" customWidth="1"/>
    <col min="5128" max="5128" width="8.7109375" style="433"/>
    <col min="5129" max="5129" width="10.5703125" style="433" customWidth="1"/>
    <col min="5130" max="5130" width="14.5703125" style="433" bestFit="1" customWidth="1"/>
    <col min="5131" max="5132" width="8.7109375" style="433"/>
    <col min="5133" max="5133" width="15.5703125" style="433" customWidth="1"/>
    <col min="5134" max="5139" width="8.7109375" style="433"/>
    <col min="5140" max="5140" width="19.5703125" style="433" bestFit="1" customWidth="1"/>
    <col min="5141" max="5378" width="8.7109375" style="433"/>
    <col min="5379" max="5379" width="13.42578125" style="433" customWidth="1"/>
    <col min="5380" max="5380" width="22.5703125" style="433" customWidth="1"/>
    <col min="5381" max="5381" width="8.42578125" style="433" customWidth="1"/>
    <col min="5382" max="5382" width="8.7109375" style="433"/>
    <col min="5383" max="5383" width="12" style="433" customWidth="1"/>
    <col min="5384" max="5384" width="8.7109375" style="433"/>
    <col min="5385" max="5385" width="10.5703125" style="433" customWidth="1"/>
    <col min="5386" max="5386" width="14.5703125" style="433" bestFit="1" customWidth="1"/>
    <col min="5387" max="5388" width="8.7109375" style="433"/>
    <col min="5389" max="5389" width="15.5703125" style="433" customWidth="1"/>
    <col min="5390" max="5395" width="8.7109375" style="433"/>
    <col min="5396" max="5396" width="19.5703125" style="433" bestFit="1" customWidth="1"/>
    <col min="5397" max="5634" width="8.7109375" style="433"/>
    <col min="5635" max="5635" width="13.42578125" style="433" customWidth="1"/>
    <col min="5636" max="5636" width="22.5703125" style="433" customWidth="1"/>
    <col min="5637" max="5637" width="8.42578125" style="433" customWidth="1"/>
    <col min="5638" max="5638" width="8.7109375" style="433"/>
    <col min="5639" max="5639" width="12" style="433" customWidth="1"/>
    <col min="5640" max="5640" width="8.7109375" style="433"/>
    <col min="5641" max="5641" width="10.5703125" style="433" customWidth="1"/>
    <col min="5642" max="5642" width="14.5703125" style="433" bestFit="1" customWidth="1"/>
    <col min="5643" max="5644" width="8.7109375" style="433"/>
    <col min="5645" max="5645" width="15.5703125" style="433" customWidth="1"/>
    <col min="5646" max="5651" width="8.7109375" style="433"/>
    <col min="5652" max="5652" width="19.5703125" style="433" bestFit="1" customWidth="1"/>
    <col min="5653" max="5890" width="8.7109375" style="433"/>
    <col min="5891" max="5891" width="13.42578125" style="433" customWidth="1"/>
    <col min="5892" max="5892" width="22.5703125" style="433" customWidth="1"/>
    <col min="5893" max="5893" width="8.42578125" style="433" customWidth="1"/>
    <col min="5894" max="5894" width="8.7109375" style="433"/>
    <col min="5895" max="5895" width="12" style="433" customWidth="1"/>
    <col min="5896" max="5896" width="8.7109375" style="433"/>
    <col min="5897" max="5897" width="10.5703125" style="433" customWidth="1"/>
    <col min="5898" max="5898" width="14.5703125" style="433" bestFit="1" customWidth="1"/>
    <col min="5899" max="5900" width="8.7109375" style="433"/>
    <col min="5901" max="5901" width="15.5703125" style="433" customWidth="1"/>
    <col min="5902" max="5907" width="8.7109375" style="433"/>
    <col min="5908" max="5908" width="19.5703125" style="433" bestFit="1" customWidth="1"/>
    <col min="5909" max="6146" width="8.7109375" style="433"/>
    <col min="6147" max="6147" width="13.42578125" style="433" customWidth="1"/>
    <col min="6148" max="6148" width="22.5703125" style="433" customWidth="1"/>
    <col min="6149" max="6149" width="8.42578125" style="433" customWidth="1"/>
    <col min="6150" max="6150" width="8.7109375" style="433"/>
    <col min="6151" max="6151" width="12" style="433" customWidth="1"/>
    <col min="6152" max="6152" width="8.7109375" style="433"/>
    <col min="6153" max="6153" width="10.5703125" style="433" customWidth="1"/>
    <col min="6154" max="6154" width="14.5703125" style="433" bestFit="1" customWidth="1"/>
    <col min="6155" max="6156" width="8.7109375" style="433"/>
    <col min="6157" max="6157" width="15.5703125" style="433" customWidth="1"/>
    <col min="6158" max="6163" width="8.7109375" style="433"/>
    <col min="6164" max="6164" width="19.5703125" style="433" bestFit="1" customWidth="1"/>
    <col min="6165" max="6402" width="8.7109375" style="433"/>
    <col min="6403" max="6403" width="13.42578125" style="433" customWidth="1"/>
    <col min="6404" max="6404" width="22.5703125" style="433" customWidth="1"/>
    <col min="6405" max="6405" width="8.42578125" style="433" customWidth="1"/>
    <col min="6406" max="6406" width="8.7109375" style="433"/>
    <col min="6407" max="6407" width="12" style="433" customWidth="1"/>
    <col min="6408" max="6408" width="8.7109375" style="433"/>
    <col min="6409" max="6409" width="10.5703125" style="433" customWidth="1"/>
    <col min="6410" max="6410" width="14.5703125" style="433" bestFit="1" customWidth="1"/>
    <col min="6411" max="6412" width="8.7109375" style="433"/>
    <col min="6413" max="6413" width="15.5703125" style="433" customWidth="1"/>
    <col min="6414" max="6419" width="8.7109375" style="433"/>
    <col min="6420" max="6420" width="19.5703125" style="433" bestFit="1" customWidth="1"/>
    <col min="6421" max="6658" width="8.7109375" style="433"/>
    <col min="6659" max="6659" width="13.42578125" style="433" customWidth="1"/>
    <col min="6660" max="6660" width="22.5703125" style="433" customWidth="1"/>
    <col min="6661" max="6661" width="8.42578125" style="433" customWidth="1"/>
    <col min="6662" max="6662" width="8.7109375" style="433"/>
    <col min="6663" max="6663" width="12" style="433" customWidth="1"/>
    <col min="6664" max="6664" width="8.7109375" style="433"/>
    <col min="6665" max="6665" width="10.5703125" style="433" customWidth="1"/>
    <col min="6666" max="6666" width="14.5703125" style="433" bestFit="1" customWidth="1"/>
    <col min="6667" max="6668" width="8.7109375" style="433"/>
    <col min="6669" max="6669" width="15.5703125" style="433" customWidth="1"/>
    <col min="6670" max="6675" width="8.7109375" style="433"/>
    <col min="6676" max="6676" width="19.5703125" style="433" bestFit="1" customWidth="1"/>
    <col min="6677" max="6914" width="8.7109375" style="433"/>
    <col min="6915" max="6915" width="13.42578125" style="433" customWidth="1"/>
    <col min="6916" max="6916" width="22.5703125" style="433" customWidth="1"/>
    <col min="6917" max="6917" width="8.42578125" style="433" customWidth="1"/>
    <col min="6918" max="6918" width="8.7109375" style="433"/>
    <col min="6919" max="6919" width="12" style="433" customWidth="1"/>
    <col min="6920" max="6920" width="8.7109375" style="433"/>
    <col min="6921" max="6921" width="10.5703125" style="433" customWidth="1"/>
    <col min="6922" max="6922" width="14.5703125" style="433" bestFit="1" customWidth="1"/>
    <col min="6923" max="6924" width="8.7109375" style="433"/>
    <col min="6925" max="6925" width="15.5703125" style="433" customWidth="1"/>
    <col min="6926" max="6931" width="8.7109375" style="433"/>
    <col min="6932" max="6932" width="19.5703125" style="433" bestFit="1" customWidth="1"/>
    <col min="6933" max="7170" width="8.7109375" style="433"/>
    <col min="7171" max="7171" width="13.42578125" style="433" customWidth="1"/>
    <col min="7172" max="7172" width="22.5703125" style="433" customWidth="1"/>
    <col min="7173" max="7173" width="8.42578125" style="433" customWidth="1"/>
    <col min="7174" max="7174" width="8.7109375" style="433"/>
    <col min="7175" max="7175" width="12" style="433" customWidth="1"/>
    <col min="7176" max="7176" width="8.7109375" style="433"/>
    <col min="7177" max="7177" width="10.5703125" style="433" customWidth="1"/>
    <col min="7178" max="7178" width="14.5703125" style="433" bestFit="1" customWidth="1"/>
    <col min="7179" max="7180" width="8.7109375" style="433"/>
    <col min="7181" max="7181" width="15.5703125" style="433" customWidth="1"/>
    <col min="7182" max="7187" width="8.7109375" style="433"/>
    <col min="7188" max="7188" width="19.5703125" style="433" bestFit="1" customWidth="1"/>
    <col min="7189" max="7426" width="8.7109375" style="433"/>
    <col min="7427" max="7427" width="13.42578125" style="433" customWidth="1"/>
    <col min="7428" max="7428" width="22.5703125" style="433" customWidth="1"/>
    <col min="7429" max="7429" width="8.42578125" style="433" customWidth="1"/>
    <col min="7430" max="7430" width="8.7109375" style="433"/>
    <col min="7431" max="7431" width="12" style="433" customWidth="1"/>
    <col min="7432" max="7432" width="8.7109375" style="433"/>
    <col min="7433" max="7433" width="10.5703125" style="433" customWidth="1"/>
    <col min="7434" max="7434" width="14.5703125" style="433" bestFit="1" customWidth="1"/>
    <col min="7435" max="7436" width="8.7109375" style="433"/>
    <col min="7437" max="7437" width="15.5703125" style="433" customWidth="1"/>
    <col min="7438" max="7443" width="8.7109375" style="433"/>
    <col min="7444" max="7444" width="19.5703125" style="433" bestFit="1" customWidth="1"/>
    <col min="7445" max="7682" width="8.7109375" style="433"/>
    <col min="7683" max="7683" width="13.42578125" style="433" customWidth="1"/>
    <col min="7684" max="7684" width="22.5703125" style="433" customWidth="1"/>
    <col min="7685" max="7685" width="8.42578125" style="433" customWidth="1"/>
    <col min="7686" max="7686" width="8.7109375" style="433"/>
    <col min="7687" max="7687" width="12" style="433" customWidth="1"/>
    <col min="7688" max="7688" width="8.7109375" style="433"/>
    <col min="7689" max="7689" width="10.5703125" style="433" customWidth="1"/>
    <col min="7690" max="7690" width="14.5703125" style="433" bestFit="1" customWidth="1"/>
    <col min="7691" max="7692" width="8.7109375" style="433"/>
    <col min="7693" max="7693" width="15.5703125" style="433" customWidth="1"/>
    <col min="7694" max="7699" width="8.7109375" style="433"/>
    <col min="7700" max="7700" width="19.5703125" style="433" bestFit="1" customWidth="1"/>
    <col min="7701" max="7938" width="8.7109375" style="433"/>
    <col min="7939" max="7939" width="13.42578125" style="433" customWidth="1"/>
    <col min="7940" max="7940" width="22.5703125" style="433" customWidth="1"/>
    <col min="7941" max="7941" width="8.42578125" style="433" customWidth="1"/>
    <col min="7942" max="7942" width="8.7109375" style="433"/>
    <col min="7943" max="7943" width="12" style="433" customWidth="1"/>
    <col min="7944" max="7944" width="8.7109375" style="433"/>
    <col min="7945" max="7945" width="10.5703125" style="433" customWidth="1"/>
    <col min="7946" max="7946" width="14.5703125" style="433" bestFit="1" customWidth="1"/>
    <col min="7947" max="7948" width="8.7109375" style="433"/>
    <col min="7949" max="7949" width="15.5703125" style="433" customWidth="1"/>
    <col min="7950" max="7955" width="8.7109375" style="433"/>
    <col min="7956" max="7956" width="19.5703125" style="433" bestFit="1" customWidth="1"/>
    <col min="7957" max="8194" width="8.7109375" style="433"/>
    <col min="8195" max="8195" width="13.42578125" style="433" customWidth="1"/>
    <col min="8196" max="8196" width="22.5703125" style="433" customWidth="1"/>
    <col min="8197" max="8197" width="8.42578125" style="433" customWidth="1"/>
    <col min="8198" max="8198" width="8.7109375" style="433"/>
    <col min="8199" max="8199" width="12" style="433" customWidth="1"/>
    <col min="8200" max="8200" width="8.7109375" style="433"/>
    <col min="8201" max="8201" width="10.5703125" style="433" customWidth="1"/>
    <col min="8202" max="8202" width="14.5703125" style="433" bestFit="1" customWidth="1"/>
    <col min="8203" max="8204" width="8.7109375" style="433"/>
    <col min="8205" max="8205" width="15.5703125" style="433" customWidth="1"/>
    <col min="8206" max="8211" width="8.7109375" style="433"/>
    <col min="8212" max="8212" width="19.5703125" style="433" bestFit="1" customWidth="1"/>
    <col min="8213" max="8450" width="8.7109375" style="433"/>
    <col min="8451" max="8451" width="13.42578125" style="433" customWidth="1"/>
    <col min="8452" max="8452" width="22.5703125" style="433" customWidth="1"/>
    <col min="8453" max="8453" width="8.42578125" style="433" customWidth="1"/>
    <col min="8454" max="8454" width="8.7109375" style="433"/>
    <col min="8455" max="8455" width="12" style="433" customWidth="1"/>
    <col min="8456" max="8456" width="8.7109375" style="433"/>
    <col min="8457" max="8457" width="10.5703125" style="433" customWidth="1"/>
    <col min="8458" max="8458" width="14.5703125" style="433" bestFit="1" customWidth="1"/>
    <col min="8459" max="8460" width="8.7109375" style="433"/>
    <col min="8461" max="8461" width="15.5703125" style="433" customWidth="1"/>
    <col min="8462" max="8467" width="8.7109375" style="433"/>
    <col min="8468" max="8468" width="19.5703125" style="433" bestFit="1" customWidth="1"/>
    <col min="8469" max="8706" width="8.7109375" style="433"/>
    <col min="8707" max="8707" width="13.42578125" style="433" customWidth="1"/>
    <col min="8708" max="8708" width="22.5703125" style="433" customWidth="1"/>
    <col min="8709" max="8709" width="8.42578125" style="433" customWidth="1"/>
    <col min="8710" max="8710" width="8.7109375" style="433"/>
    <col min="8711" max="8711" width="12" style="433" customWidth="1"/>
    <col min="8712" max="8712" width="8.7109375" style="433"/>
    <col min="8713" max="8713" width="10.5703125" style="433" customWidth="1"/>
    <col min="8714" max="8714" width="14.5703125" style="433" bestFit="1" customWidth="1"/>
    <col min="8715" max="8716" width="8.7109375" style="433"/>
    <col min="8717" max="8717" width="15.5703125" style="433" customWidth="1"/>
    <col min="8718" max="8723" width="8.7109375" style="433"/>
    <col min="8724" max="8724" width="19.5703125" style="433" bestFit="1" customWidth="1"/>
    <col min="8725" max="8962" width="8.7109375" style="433"/>
    <col min="8963" max="8963" width="13.42578125" style="433" customWidth="1"/>
    <col min="8964" max="8964" width="22.5703125" style="433" customWidth="1"/>
    <col min="8965" max="8965" width="8.42578125" style="433" customWidth="1"/>
    <col min="8966" max="8966" width="8.7109375" style="433"/>
    <col min="8967" max="8967" width="12" style="433" customWidth="1"/>
    <col min="8968" max="8968" width="8.7109375" style="433"/>
    <col min="8969" max="8969" width="10.5703125" style="433" customWidth="1"/>
    <col min="8970" max="8970" width="14.5703125" style="433" bestFit="1" customWidth="1"/>
    <col min="8971" max="8972" width="8.7109375" style="433"/>
    <col min="8973" max="8973" width="15.5703125" style="433" customWidth="1"/>
    <col min="8974" max="8979" width="8.7109375" style="433"/>
    <col min="8980" max="8980" width="19.5703125" style="433" bestFit="1" customWidth="1"/>
    <col min="8981" max="9218" width="8.7109375" style="433"/>
    <col min="9219" max="9219" width="13.42578125" style="433" customWidth="1"/>
    <col min="9220" max="9220" width="22.5703125" style="433" customWidth="1"/>
    <col min="9221" max="9221" width="8.42578125" style="433" customWidth="1"/>
    <col min="9222" max="9222" width="8.7109375" style="433"/>
    <col min="9223" max="9223" width="12" style="433" customWidth="1"/>
    <col min="9224" max="9224" width="8.7109375" style="433"/>
    <col min="9225" max="9225" width="10.5703125" style="433" customWidth="1"/>
    <col min="9226" max="9226" width="14.5703125" style="433" bestFit="1" customWidth="1"/>
    <col min="9227" max="9228" width="8.7109375" style="433"/>
    <col min="9229" max="9229" width="15.5703125" style="433" customWidth="1"/>
    <col min="9230" max="9235" width="8.7109375" style="433"/>
    <col min="9236" max="9236" width="19.5703125" style="433" bestFit="1" customWidth="1"/>
    <col min="9237" max="9474" width="8.7109375" style="433"/>
    <col min="9475" max="9475" width="13.42578125" style="433" customWidth="1"/>
    <col min="9476" max="9476" width="22.5703125" style="433" customWidth="1"/>
    <col min="9477" max="9477" width="8.42578125" style="433" customWidth="1"/>
    <col min="9478" max="9478" width="8.7109375" style="433"/>
    <col min="9479" max="9479" width="12" style="433" customWidth="1"/>
    <col min="9480" max="9480" width="8.7109375" style="433"/>
    <col min="9481" max="9481" width="10.5703125" style="433" customWidth="1"/>
    <col min="9482" max="9482" width="14.5703125" style="433" bestFit="1" customWidth="1"/>
    <col min="9483" max="9484" width="8.7109375" style="433"/>
    <col min="9485" max="9485" width="15.5703125" style="433" customWidth="1"/>
    <col min="9486" max="9491" width="8.7109375" style="433"/>
    <col min="9492" max="9492" width="19.5703125" style="433" bestFit="1" customWidth="1"/>
    <col min="9493" max="9730" width="8.7109375" style="433"/>
    <col min="9731" max="9731" width="13.42578125" style="433" customWidth="1"/>
    <col min="9732" max="9732" width="22.5703125" style="433" customWidth="1"/>
    <col min="9733" max="9733" width="8.42578125" style="433" customWidth="1"/>
    <col min="9734" max="9734" width="8.7109375" style="433"/>
    <col min="9735" max="9735" width="12" style="433" customWidth="1"/>
    <col min="9736" max="9736" width="8.7109375" style="433"/>
    <col min="9737" max="9737" width="10.5703125" style="433" customWidth="1"/>
    <col min="9738" max="9738" width="14.5703125" style="433" bestFit="1" customWidth="1"/>
    <col min="9739" max="9740" width="8.7109375" style="433"/>
    <col min="9741" max="9741" width="15.5703125" style="433" customWidth="1"/>
    <col min="9742" max="9747" width="8.7109375" style="433"/>
    <col min="9748" max="9748" width="19.5703125" style="433" bestFit="1" customWidth="1"/>
    <col min="9749" max="9986" width="8.7109375" style="433"/>
    <col min="9987" max="9987" width="13.42578125" style="433" customWidth="1"/>
    <col min="9988" max="9988" width="22.5703125" style="433" customWidth="1"/>
    <col min="9989" max="9989" width="8.42578125" style="433" customWidth="1"/>
    <col min="9990" max="9990" width="8.7109375" style="433"/>
    <col min="9991" max="9991" width="12" style="433" customWidth="1"/>
    <col min="9992" max="9992" width="8.7109375" style="433"/>
    <col min="9993" max="9993" width="10.5703125" style="433" customWidth="1"/>
    <col min="9994" max="9994" width="14.5703125" style="433" bestFit="1" customWidth="1"/>
    <col min="9995" max="9996" width="8.7109375" style="433"/>
    <col min="9997" max="9997" width="15.5703125" style="433" customWidth="1"/>
    <col min="9998" max="10003" width="8.7109375" style="433"/>
    <col min="10004" max="10004" width="19.5703125" style="433" bestFit="1" customWidth="1"/>
    <col min="10005" max="10242" width="8.7109375" style="433"/>
    <col min="10243" max="10243" width="13.42578125" style="433" customWidth="1"/>
    <col min="10244" max="10244" width="22.5703125" style="433" customWidth="1"/>
    <col min="10245" max="10245" width="8.42578125" style="433" customWidth="1"/>
    <col min="10246" max="10246" width="8.7109375" style="433"/>
    <col min="10247" max="10247" width="12" style="433" customWidth="1"/>
    <col min="10248" max="10248" width="8.7109375" style="433"/>
    <col min="10249" max="10249" width="10.5703125" style="433" customWidth="1"/>
    <col min="10250" max="10250" width="14.5703125" style="433" bestFit="1" customWidth="1"/>
    <col min="10251" max="10252" width="8.7109375" style="433"/>
    <col min="10253" max="10253" width="15.5703125" style="433" customWidth="1"/>
    <col min="10254" max="10259" width="8.7109375" style="433"/>
    <col min="10260" max="10260" width="19.5703125" style="433" bestFit="1" customWidth="1"/>
    <col min="10261" max="10498" width="8.7109375" style="433"/>
    <col min="10499" max="10499" width="13.42578125" style="433" customWidth="1"/>
    <col min="10500" max="10500" width="22.5703125" style="433" customWidth="1"/>
    <col min="10501" max="10501" width="8.42578125" style="433" customWidth="1"/>
    <col min="10502" max="10502" width="8.7109375" style="433"/>
    <col min="10503" max="10503" width="12" style="433" customWidth="1"/>
    <col min="10504" max="10504" width="8.7109375" style="433"/>
    <col min="10505" max="10505" width="10.5703125" style="433" customWidth="1"/>
    <col min="10506" max="10506" width="14.5703125" style="433" bestFit="1" customWidth="1"/>
    <col min="10507" max="10508" width="8.7109375" style="433"/>
    <col min="10509" max="10509" width="15.5703125" style="433" customWidth="1"/>
    <col min="10510" max="10515" width="8.7109375" style="433"/>
    <col min="10516" max="10516" width="19.5703125" style="433" bestFit="1" customWidth="1"/>
    <col min="10517" max="10754" width="8.7109375" style="433"/>
    <col min="10755" max="10755" width="13.42578125" style="433" customWidth="1"/>
    <col min="10756" max="10756" width="22.5703125" style="433" customWidth="1"/>
    <col min="10757" max="10757" width="8.42578125" style="433" customWidth="1"/>
    <col min="10758" max="10758" width="8.7109375" style="433"/>
    <col min="10759" max="10759" width="12" style="433" customWidth="1"/>
    <col min="10760" max="10760" width="8.7109375" style="433"/>
    <col min="10761" max="10761" width="10.5703125" style="433" customWidth="1"/>
    <col min="10762" max="10762" width="14.5703125" style="433" bestFit="1" customWidth="1"/>
    <col min="10763" max="10764" width="8.7109375" style="433"/>
    <col min="10765" max="10765" width="15.5703125" style="433" customWidth="1"/>
    <col min="10766" max="10771" width="8.7109375" style="433"/>
    <col min="10772" max="10772" width="19.5703125" style="433" bestFit="1" customWidth="1"/>
    <col min="10773" max="11010" width="8.7109375" style="433"/>
    <col min="11011" max="11011" width="13.42578125" style="433" customWidth="1"/>
    <col min="11012" max="11012" width="22.5703125" style="433" customWidth="1"/>
    <col min="11013" max="11013" width="8.42578125" style="433" customWidth="1"/>
    <col min="11014" max="11014" width="8.7109375" style="433"/>
    <col min="11015" max="11015" width="12" style="433" customWidth="1"/>
    <col min="11016" max="11016" width="8.7109375" style="433"/>
    <col min="11017" max="11017" width="10.5703125" style="433" customWidth="1"/>
    <col min="11018" max="11018" width="14.5703125" style="433" bestFit="1" customWidth="1"/>
    <col min="11019" max="11020" width="8.7109375" style="433"/>
    <col min="11021" max="11021" width="15.5703125" style="433" customWidth="1"/>
    <col min="11022" max="11027" width="8.7109375" style="433"/>
    <col min="11028" max="11028" width="19.5703125" style="433" bestFit="1" customWidth="1"/>
    <col min="11029" max="11266" width="8.7109375" style="433"/>
    <col min="11267" max="11267" width="13.42578125" style="433" customWidth="1"/>
    <col min="11268" max="11268" width="22.5703125" style="433" customWidth="1"/>
    <col min="11269" max="11269" width="8.42578125" style="433" customWidth="1"/>
    <col min="11270" max="11270" width="8.7109375" style="433"/>
    <col min="11271" max="11271" width="12" style="433" customWidth="1"/>
    <col min="11272" max="11272" width="8.7109375" style="433"/>
    <col min="11273" max="11273" width="10.5703125" style="433" customWidth="1"/>
    <col min="11274" max="11274" width="14.5703125" style="433" bestFit="1" customWidth="1"/>
    <col min="11275" max="11276" width="8.7109375" style="433"/>
    <col min="11277" max="11277" width="15.5703125" style="433" customWidth="1"/>
    <col min="11278" max="11283" width="8.7109375" style="433"/>
    <col min="11284" max="11284" width="19.5703125" style="433" bestFit="1" customWidth="1"/>
    <col min="11285" max="11522" width="8.7109375" style="433"/>
    <col min="11523" max="11523" width="13.42578125" style="433" customWidth="1"/>
    <col min="11524" max="11524" width="22.5703125" style="433" customWidth="1"/>
    <col min="11525" max="11525" width="8.42578125" style="433" customWidth="1"/>
    <col min="11526" max="11526" width="8.7109375" style="433"/>
    <col min="11527" max="11527" width="12" style="433" customWidth="1"/>
    <col min="11528" max="11528" width="8.7109375" style="433"/>
    <col min="11529" max="11529" width="10.5703125" style="433" customWidth="1"/>
    <col min="11530" max="11530" width="14.5703125" style="433" bestFit="1" customWidth="1"/>
    <col min="11531" max="11532" width="8.7109375" style="433"/>
    <col min="11533" max="11533" width="15.5703125" style="433" customWidth="1"/>
    <col min="11534" max="11539" width="8.7109375" style="433"/>
    <col min="11540" max="11540" width="19.5703125" style="433" bestFit="1" customWidth="1"/>
    <col min="11541" max="11778" width="8.7109375" style="433"/>
    <col min="11779" max="11779" width="13.42578125" style="433" customWidth="1"/>
    <col min="11780" max="11780" width="22.5703125" style="433" customWidth="1"/>
    <col min="11781" max="11781" width="8.42578125" style="433" customWidth="1"/>
    <col min="11782" max="11782" width="8.7109375" style="433"/>
    <col min="11783" max="11783" width="12" style="433" customWidth="1"/>
    <col min="11784" max="11784" width="8.7109375" style="433"/>
    <col min="11785" max="11785" width="10.5703125" style="433" customWidth="1"/>
    <col min="11786" max="11786" width="14.5703125" style="433" bestFit="1" customWidth="1"/>
    <col min="11787" max="11788" width="8.7109375" style="433"/>
    <col min="11789" max="11789" width="15.5703125" style="433" customWidth="1"/>
    <col min="11790" max="11795" width="8.7109375" style="433"/>
    <col min="11796" max="11796" width="19.5703125" style="433" bestFit="1" customWidth="1"/>
    <col min="11797" max="12034" width="8.7109375" style="433"/>
    <col min="12035" max="12035" width="13.42578125" style="433" customWidth="1"/>
    <col min="12036" max="12036" width="22.5703125" style="433" customWidth="1"/>
    <col min="12037" max="12037" width="8.42578125" style="433" customWidth="1"/>
    <col min="12038" max="12038" width="8.7109375" style="433"/>
    <col min="12039" max="12039" width="12" style="433" customWidth="1"/>
    <col min="12040" max="12040" width="8.7109375" style="433"/>
    <col min="12041" max="12041" width="10.5703125" style="433" customWidth="1"/>
    <col min="12042" max="12042" width="14.5703125" style="433" bestFit="1" customWidth="1"/>
    <col min="12043" max="12044" width="8.7109375" style="433"/>
    <col min="12045" max="12045" width="15.5703125" style="433" customWidth="1"/>
    <col min="12046" max="12051" width="8.7109375" style="433"/>
    <col min="12052" max="12052" width="19.5703125" style="433" bestFit="1" customWidth="1"/>
    <col min="12053" max="12290" width="8.7109375" style="433"/>
    <col min="12291" max="12291" width="13.42578125" style="433" customWidth="1"/>
    <col min="12292" max="12292" width="22.5703125" style="433" customWidth="1"/>
    <col min="12293" max="12293" width="8.42578125" style="433" customWidth="1"/>
    <col min="12294" max="12294" width="8.7109375" style="433"/>
    <col min="12295" max="12295" width="12" style="433" customWidth="1"/>
    <col min="12296" max="12296" width="8.7109375" style="433"/>
    <col min="12297" max="12297" width="10.5703125" style="433" customWidth="1"/>
    <col min="12298" max="12298" width="14.5703125" style="433" bestFit="1" customWidth="1"/>
    <col min="12299" max="12300" width="8.7109375" style="433"/>
    <col min="12301" max="12301" width="15.5703125" style="433" customWidth="1"/>
    <col min="12302" max="12307" width="8.7109375" style="433"/>
    <col min="12308" max="12308" width="19.5703125" style="433" bestFit="1" customWidth="1"/>
    <col min="12309" max="12546" width="8.7109375" style="433"/>
    <col min="12547" max="12547" width="13.42578125" style="433" customWidth="1"/>
    <col min="12548" max="12548" width="22.5703125" style="433" customWidth="1"/>
    <col min="12549" max="12549" width="8.42578125" style="433" customWidth="1"/>
    <col min="12550" max="12550" width="8.7109375" style="433"/>
    <col min="12551" max="12551" width="12" style="433" customWidth="1"/>
    <col min="12552" max="12552" width="8.7109375" style="433"/>
    <col min="12553" max="12553" width="10.5703125" style="433" customWidth="1"/>
    <col min="12554" max="12554" width="14.5703125" style="433" bestFit="1" customWidth="1"/>
    <col min="12555" max="12556" width="8.7109375" style="433"/>
    <col min="12557" max="12557" width="15.5703125" style="433" customWidth="1"/>
    <col min="12558" max="12563" width="8.7109375" style="433"/>
    <col min="12564" max="12564" width="19.5703125" style="433" bestFit="1" customWidth="1"/>
    <col min="12565" max="12802" width="8.7109375" style="433"/>
    <col min="12803" max="12803" width="13.42578125" style="433" customWidth="1"/>
    <col min="12804" max="12804" width="22.5703125" style="433" customWidth="1"/>
    <col min="12805" max="12805" width="8.42578125" style="433" customWidth="1"/>
    <col min="12806" max="12806" width="8.7109375" style="433"/>
    <col min="12807" max="12807" width="12" style="433" customWidth="1"/>
    <col min="12808" max="12808" width="8.7109375" style="433"/>
    <col min="12809" max="12809" width="10.5703125" style="433" customWidth="1"/>
    <col min="12810" max="12810" width="14.5703125" style="433" bestFit="1" customWidth="1"/>
    <col min="12811" max="12812" width="8.7109375" style="433"/>
    <col min="12813" max="12813" width="15.5703125" style="433" customWidth="1"/>
    <col min="12814" max="12819" width="8.7109375" style="433"/>
    <col min="12820" max="12820" width="19.5703125" style="433" bestFit="1" customWidth="1"/>
    <col min="12821" max="13058" width="8.7109375" style="433"/>
    <col min="13059" max="13059" width="13.42578125" style="433" customWidth="1"/>
    <col min="13060" max="13060" width="22.5703125" style="433" customWidth="1"/>
    <col min="13061" max="13061" width="8.42578125" style="433" customWidth="1"/>
    <col min="13062" max="13062" width="8.7109375" style="433"/>
    <col min="13063" max="13063" width="12" style="433" customWidth="1"/>
    <col min="13064" max="13064" width="8.7109375" style="433"/>
    <col min="13065" max="13065" width="10.5703125" style="433" customWidth="1"/>
    <col min="13066" max="13066" width="14.5703125" style="433" bestFit="1" customWidth="1"/>
    <col min="13067" max="13068" width="8.7109375" style="433"/>
    <col min="13069" max="13069" width="15.5703125" style="433" customWidth="1"/>
    <col min="13070" max="13075" width="8.7109375" style="433"/>
    <col min="13076" max="13076" width="19.5703125" style="433" bestFit="1" customWidth="1"/>
    <col min="13077" max="13314" width="8.7109375" style="433"/>
    <col min="13315" max="13315" width="13.42578125" style="433" customWidth="1"/>
    <col min="13316" max="13316" width="22.5703125" style="433" customWidth="1"/>
    <col min="13317" max="13317" width="8.42578125" style="433" customWidth="1"/>
    <col min="13318" max="13318" width="8.7109375" style="433"/>
    <col min="13319" max="13319" width="12" style="433" customWidth="1"/>
    <col min="13320" max="13320" width="8.7109375" style="433"/>
    <col min="13321" max="13321" width="10.5703125" style="433" customWidth="1"/>
    <col min="13322" max="13322" width="14.5703125" style="433" bestFit="1" customWidth="1"/>
    <col min="13323" max="13324" width="8.7109375" style="433"/>
    <col min="13325" max="13325" width="15.5703125" style="433" customWidth="1"/>
    <col min="13326" max="13331" width="8.7109375" style="433"/>
    <col min="13332" max="13332" width="19.5703125" style="433" bestFit="1" customWidth="1"/>
    <col min="13333" max="13570" width="8.7109375" style="433"/>
    <col min="13571" max="13571" width="13.42578125" style="433" customWidth="1"/>
    <col min="13572" max="13572" width="22.5703125" style="433" customWidth="1"/>
    <col min="13573" max="13573" width="8.42578125" style="433" customWidth="1"/>
    <col min="13574" max="13574" width="8.7109375" style="433"/>
    <col min="13575" max="13575" width="12" style="433" customWidth="1"/>
    <col min="13576" max="13576" width="8.7109375" style="433"/>
    <col min="13577" max="13577" width="10.5703125" style="433" customWidth="1"/>
    <col min="13578" max="13578" width="14.5703125" style="433" bestFit="1" customWidth="1"/>
    <col min="13579" max="13580" width="8.7109375" style="433"/>
    <col min="13581" max="13581" width="15.5703125" style="433" customWidth="1"/>
    <col min="13582" max="13587" width="8.7109375" style="433"/>
    <col min="13588" max="13588" width="19.5703125" style="433" bestFit="1" customWidth="1"/>
    <col min="13589" max="13826" width="8.7109375" style="433"/>
    <col min="13827" max="13827" width="13.42578125" style="433" customWidth="1"/>
    <col min="13828" max="13828" width="22.5703125" style="433" customWidth="1"/>
    <col min="13829" max="13829" width="8.42578125" style="433" customWidth="1"/>
    <col min="13830" max="13830" width="8.7109375" style="433"/>
    <col min="13831" max="13831" width="12" style="433" customWidth="1"/>
    <col min="13832" max="13832" width="8.7109375" style="433"/>
    <col min="13833" max="13833" width="10.5703125" style="433" customWidth="1"/>
    <col min="13834" max="13834" width="14.5703125" style="433" bestFit="1" customWidth="1"/>
    <col min="13835" max="13836" width="8.7109375" style="433"/>
    <col min="13837" max="13837" width="15.5703125" style="433" customWidth="1"/>
    <col min="13838" max="13843" width="8.7109375" style="433"/>
    <col min="13844" max="13844" width="19.5703125" style="433" bestFit="1" customWidth="1"/>
    <col min="13845" max="14082" width="8.7109375" style="433"/>
    <col min="14083" max="14083" width="13.42578125" style="433" customWidth="1"/>
    <col min="14084" max="14084" width="22.5703125" style="433" customWidth="1"/>
    <col min="14085" max="14085" width="8.42578125" style="433" customWidth="1"/>
    <col min="14086" max="14086" width="8.7109375" style="433"/>
    <col min="14087" max="14087" width="12" style="433" customWidth="1"/>
    <col min="14088" max="14088" width="8.7109375" style="433"/>
    <col min="14089" max="14089" width="10.5703125" style="433" customWidth="1"/>
    <col min="14090" max="14090" width="14.5703125" style="433" bestFit="1" customWidth="1"/>
    <col min="14091" max="14092" width="8.7109375" style="433"/>
    <col min="14093" max="14093" width="15.5703125" style="433" customWidth="1"/>
    <col min="14094" max="14099" width="8.7109375" style="433"/>
    <col min="14100" max="14100" width="19.5703125" style="433" bestFit="1" customWidth="1"/>
    <col min="14101" max="14338" width="8.7109375" style="433"/>
    <col min="14339" max="14339" width="13.42578125" style="433" customWidth="1"/>
    <col min="14340" max="14340" width="22.5703125" style="433" customWidth="1"/>
    <col min="14341" max="14341" width="8.42578125" style="433" customWidth="1"/>
    <col min="14342" max="14342" width="8.7109375" style="433"/>
    <col min="14343" max="14343" width="12" style="433" customWidth="1"/>
    <col min="14344" max="14344" width="8.7109375" style="433"/>
    <col min="14345" max="14345" width="10.5703125" style="433" customWidth="1"/>
    <col min="14346" max="14346" width="14.5703125" style="433" bestFit="1" customWidth="1"/>
    <col min="14347" max="14348" width="8.7109375" style="433"/>
    <col min="14349" max="14349" width="15.5703125" style="433" customWidth="1"/>
    <col min="14350" max="14355" width="8.7109375" style="433"/>
    <col min="14356" max="14356" width="19.5703125" style="433" bestFit="1" customWidth="1"/>
    <col min="14357" max="14594" width="8.7109375" style="433"/>
    <col min="14595" max="14595" width="13.42578125" style="433" customWidth="1"/>
    <col min="14596" max="14596" width="22.5703125" style="433" customWidth="1"/>
    <col min="14597" max="14597" width="8.42578125" style="433" customWidth="1"/>
    <col min="14598" max="14598" width="8.7109375" style="433"/>
    <col min="14599" max="14599" width="12" style="433" customWidth="1"/>
    <col min="14600" max="14600" width="8.7109375" style="433"/>
    <col min="14601" max="14601" width="10.5703125" style="433" customWidth="1"/>
    <col min="14602" max="14602" width="14.5703125" style="433" bestFit="1" customWidth="1"/>
    <col min="14603" max="14604" width="8.7109375" style="433"/>
    <col min="14605" max="14605" width="15.5703125" style="433" customWidth="1"/>
    <col min="14606" max="14611" width="8.7109375" style="433"/>
    <col min="14612" max="14612" width="19.5703125" style="433" bestFit="1" customWidth="1"/>
    <col min="14613" max="14850" width="8.7109375" style="433"/>
    <col min="14851" max="14851" width="13.42578125" style="433" customWidth="1"/>
    <col min="14852" max="14852" width="22.5703125" style="433" customWidth="1"/>
    <col min="14853" max="14853" width="8.42578125" style="433" customWidth="1"/>
    <col min="14854" max="14854" width="8.7109375" style="433"/>
    <col min="14855" max="14855" width="12" style="433" customWidth="1"/>
    <col min="14856" max="14856" width="8.7109375" style="433"/>
    <col min="14857" max="14857" width="10.5703125" style="433" customWidth="1"/>
    <col min="14858" max="14858" width="14.5703125" style="433" bestFit="1" customWidth="1"/>
    <col min="14859" max="14860" width="8.7109375" style="433"/>
    <col min="14861" max="14861" width="15.5703125" style="433" customWidth="1"/>
    <col min="14862" max="14867" width="8.7109375" style="433"/>
    <col min="14868" max="14868" width="19.5703125" style="433" bestFit="1" customWidth="1"/>
    <col min="14869" max="15106" width="8.7109375" style="433"/>
    <col min="15107" max="15107" width="13.42578125" style="433" customWidth="1"/>
    <col min="15108" max="15108" width="22.5703125" style="433" customWidth="1"/>
    <col min="15109" max="15109" width="8.42578125" style="433" customWidth="1"/>
    <col min="15110" max="15110" width="8.7109375" style="433"/>
    <col min="15111" max="15111" width="12" style="433" customWidth="1"/>
    <col min="15112" max="15112" width="8.7109375" style="433"/>
    <col min="15113" max="15113" width="10.5703125" style="433" customWidth="1"/>
    <col min="15114" max="15114" width="14.5703125" style="433" bestFit="1" customWidth="1"/>
    <col min="15115" max="15116" width="8.7109375" style="433"/>
    <col min="15117" max="15117" width="15.5703125" style="433" customWidth="1"/>
    <col min="15118" max="15123" width="8.7109375" style="433"/>
    <col min="15124" max="15124" width="19.5703125" style="433" bestFit="1" customWidth="1"/>
    <col min="15125" max="15362" width="8.7109375" style="433"/>
    <col min="15363" max="15363" width="13.42578125" style="433" customWidth="1"/>
    <col min="15364" max="15364" width="22.5703125" style="433" customWidth="1"/>
    <col min="15365" max="15365" width="8.42578125" style="433" customWidth="1"/>
    <col min="15366" max="15366" width="8.7109375" style="433"/>
    <col min="15367" max="15367" width="12" style="433" customWidth="1"/>
    <col min="15368" max="15368" width="8.7109375" style="433"/>
    <col min="15369" max="15369" width="10.5703125" style="433" customWidth="1"/>
    <col min="15370" max="15370" width="14.5703125" style="433" bestFit="1" customWidth="1"/>
    <col min="15371" max="15372" width="8.7109375" style="433"/>
    <col min="15373" max="15373" width="15.5703125" style="433" customWidth="1"/>
    <col min="15374" max="15379" width="8.7109375" style="433"/>
    <col min="15380" max="15380" width="19.5703125" style="433" bestFit="1" customWidth="1"/>
    <col min="15381" max="15618" width="8.7109375" style="433"/>
    <col min="15619" max="15619" width="13.42578125" style="433" customWidth="1"/>
    <col min="15620" max="15620" width="22.5703125" style="433" customWidth="1"/>
    <col min="15621" max="15621" width="8.42578125" style="433" customWidth="1"/>
    <col min="15622" max="15622" width="8.7109375" style="433"/>
    <col min="15623" max="15623" width="12" style="433" customWidth="1"/>
    <col min="15624" max="15624" width="8.7109375" style="433"/>
    <col min="15625" max="15625" width="10.5703125" style="433" customWidth="1"/>
    <col min="15626" max="15626" width="14.5703125" style="433" bestFit="1" customWidth="1"/>
    <col min="15627" max="15628" width="8.7109375" style="433"/>
    <col min="15629" max="15629" width="15.5703125" style="433" customWidth="1"/>
    <col min="15630" max="15635" width="8.7109375" style="433"/>
    <col min="15636" max="15636" width="19.5703125" style="433" bestFit="1" customWidth="1"/>
    <col min="15637" max="15874" width="8.7109375" style="433"/>
    <col min="15875" max="15875" width="13.42578125" style="433" customWidth="1"/>
    <col min="15876" max="15876" width="22.5703125" style="433" customWidth="1"/>
    <col min="15877" max="15877" width="8.42578125" style="433" customWidth="1"/>
    <col min="15878" max="15878" width="8.7109375" style="433"/>
    <col min="15879" max="15879" width="12" style="433" customWidth="1"/>
    <col min="15880" max="15880" width="8.7109375" style="433"/>
    <col min="15881" max="15881" width="10.5703125" style="433" customWidth="1"/>
    <col min="15882" max="15882" width="14.5703125" style="433" bestFit="1" customWidth="1"/>
    <col min="15883" max="15884" width="8.7109375" style="433"/>
    <col min="15885" max="15885" width="15.5703125" style="433" customWidth="1"/>
    <col min="15886" max="15891" width="8.7109375" style="433"/>
    <col min="15892" max="15892" width="19.5703125" style="433" bestFit="1" customWidth="1"/>
    <col min="15893" max="16130" width="8.7109375" style="433"/>
    <col min="16131" max="16131" width="13.42578125" style="433" customWidth="1"/>
    <col min="16132" max="16132" width="22.5703125" style="433" customWidth="1"/>
    <col min="16133" max="16133" width="8.42578125" style="433" customWidth="1"/>
    <col min="16134" max="16134" width="8.7109375" style="433"/>
    <col min="16135" max="16135" width="12" style="433" customWidth="1"/>
    <col min="16136" max="16136" width="8.7109375" style="433"/>
    <col min="16137" max="16137" width="10.5703125" style="433" customWidth="1"/>
    <col min="16138" max="16138" width="14.5703125" style="433" bestFit="1" customWidth="1"/>
    <col min="16139" max="16140" width="8.7109375" style="433"/>
    <col min="16141" max="16141" width="15.5703125" style="433" customWidth="1"/>
    <col min="16142" max="16147" width="8.7109375" style="433"/>
    <col min="16148" max="16148" width="19.5703125" style="433" bestFit="1" customWidth="1"/>
    <col min="16149" max="16384" width="8.7109375" style="433"/>
  </cols>
  <sheetData>
    <row r="1" spans="2:25" ht="22.9">
      <c r="B1" s="2627" t="s">
        <v>106</v>
      </c>
      <c r="C1" s="561"/>
      <c r="D1" s="561"/>
      <c r="E1" s="561"/>
      <c r="F1" s="561"/>
      <c r="G1" s="2013"/>
      <c r="H1" s="561"/>
      <c r="I1" s="5280" t="s">
        <v>251</v>
      </c>
      <c r="J1" s="5281"/>
      <c r="K1" s="5281"/>
      <c r="L1" s="5282"/>
    </row>
    <row r="2" spans="2:25" ht="22.9">
      <c r="B2" s="2627"/>
      <c r="C2" s="561"/>
      <c r="D2" s="561"/>
      <c r="E2" s="561"/>
      <c r="F2" s="561"/>
      <c r="G2" s="2013"/>
      <c r="H2" s="561"/>
      <c r="I2" s="3232"/>
      <c r="J2" s="3233"/>
      <c r="K2" s="3233"/>
      <c r="L2" s="3224"/>
    </row>
    <row r="3" spans="2:25" ht="20.45">
      <c r="B3" s="2628" t="s">
        <v>4365</v>
      </c>
      <c r="C3" s="561"/>
      <c r="D3" s="561"/>
      <c r="E3" s="561"/>
      <c r="F3" s="561"/>
      <c r="G3" s="2013"/>
      <c r="H3" s="561"/>
      <c r="I3" s="561"/>
      <c r="J3" s="561"/>
      <c r="K3" s="561"/>
    </row>
    <row r="4" spans="2:25" ht="18.600000000000001">
      <c r="B4" s="2629" t="s">
        <v>253</v>
      </c>
      <c r="C4" s="2591"/>
      <c r="D4" s="2591"/>
      <c r="E4" s="561"/>
      <c r="F4" s="561"/>
      <c r="G4" s="2013"/>
      <c r="H4" s="561"/>
      <c r="I4" s="561"/>
      <c r="J4" s="561"/>
      <c r="K4" s="561"/>
    </row>
    <row r="5" spans="2:25">
      <c r="B5" s="1233" t="s">
        <v>4366</v>
      </c>
      <c r="C5" s="130"/>
      <c r="D5" s="2630"/>
      <c r="E5" s="130"/>
      <c r="F5" s="130"/>
      <c r="G5" s="192"/>
      <c r="H5" s="130"/>
      <c r="I5" s="130"/>
      <c r="J5" s="561"/>
      <c r="K5" s="561"/>
    </row>
    <row r="6" spans="2:25">
      <c r="B6" s="1270" t="s">
        <v>4367</v>
      </c>
      <c r="C6" s="561"/>
      <c r="D6" s="561"/>
      <c r="E6" s="561"/>
      <c r="F6" s="561"/>
      <c r="G6" s="2013"/>
      <c r="H6" s="561"/>
      <c r="I6" s="561"/>
      <c r="J6" s="561"/>
      <c r="K6" s="561"/>
    </row>
    <row r="7" spans="2:25">
      <c r="B7" s="1270" t="s">
        <v>4368</v>
      </c>
      <c r="C7" s="561"/>
      <c r="D7" s="561"/>
      <c r="E7" s="561"/>
      <c r="F7" s="561"/>
      <c r="G7" s="2013"/>
      <c r="H7" s="561"/>
      <c r="I7" s="561"/>
      <c r="J7" s="561"/>
      <c r="K7" s="561"/>
    </row>
    <row r="8" spans="2:25">
      <c r="B8" s="1270" t="s">
        <v>4369</v>
      </c>
      <c r="C8" s="561"/>
      <c r="D8" s="2631"/>
      <c r="E8" s="561"/>
      <c r="F8" s="561"/>
      <c r="G8" s="2013"/>
      <c r="H8" s="561"/>
      <c r="I8" s="561"/>
      <c r="J8" s="561"/>
      <c r="K8" s="561"/>
    </row>
    <row r="9" spans="2:25">
      <c r="B9" s="1270" t="s">
        <v>4370</v>
      </c>
      <c r="C9" s="561"/>
      <c r="D9" s="2631"/>
      <c r="E9" s="561"/>
      <c r="F9" s="561"/>
      <c r="G9" s="2013"/>
      <c r="H9" s="561"/>
      <c r="I9" s="561"/>
      <c r="J9" s="561"/>
      <c r="K9" s="561"/>
    </row>
    <row r="10" spans="2:25">
      <c r="B10" s="1270" t="s">
        <v>4371</v>
      </c>
      <c r="C10" s="561"/>
      <c r="D10" s="2631"/>
      <c r="E10" s="561"/>
      <c r="F10" s="561"/>
      <c r="G10" s="2013"/>
      <c r="H10" s="561"/>
      <c r="I10" s="561"/>
      <c r="J10" s="561"/>
      <c r="K10" s="561"/>
    </row>
    <row r="11" spans="2:25">
      <c r="B11" s="1270" t="s">
        <v>4372</v>
      </c>
      <c r="C11" s="561"/>
      <c r="D11" s="2631"/>
      <c r="E11" s="561"/>
      <c r="F11" s="561"/>
      <c r="G11" s="2013"/>
      <c r="H11" s="561"/>
      <c r="I11" s="561"/>
      <c r="J11" s="561"/>
      <c r="K11" s="561"/>
    </row>
    <row r="12" spans="2:25">
      <c r="B12" s="1270" t="s">
        <v>4373</v>
      </c>
      <c r="C12" s="561"/>
      <c r="D12" s="2631"/>
      <c r="E12" s="561"/>
      <c r="F12" s="561"/>
      <c r="G12" s="2013"/>
      <c r="H12" s="561"/>
      <c r="I12" s="561"/>
      <c r="J12" s="561"/>
      <c r="K12" s="561"/>
    </row>
    <row r="13" spans="2:25">
      <c r="B13" s="1270" t="s">
        <v>4374</v>
      </c>
      <c r="C13" s="561"/>
      <c r="D13" s="2631"/>
      <c r="E13" s="561"/>
      <c r="F13" s="561"/>
      <c r="G13" s="2013"/>
      <c r="H13" s="561"/>
      <c r="I13" s="561"/>
      <c r="J13" s="561"/>
      <c r="K13" s="561"/>
    </row>
    <row r="14" spans="2:25">
      <c r="B14" s="1270" t="s">
        <v>4375</v>
      </c>
      <c r="C14" s="561"/>
      <c r="D14" s="2631"/>
      <c r="E14" s="561"/>
      <c r="F14" s="561"/>
      <c r="G14" s="2013"/>
      <c r="H14" s="561"/>
      <c r="I14" s="561"/>
      <c r="J14" s="561"/>
      <c r="K14" s="561"/>
    </row>
    <row r="15" spans="2:25">
      <c r="B15" s="1270"/>
      <c r="C15" s="561"/>
      <c r="D15" s="2631"/>
      <c r="E15" s="561"/>
      <c r="F15" s="561"/>
      <c r="G15" s="2013"/>
      <c r="H15" s="561"/>
      <c r="I15" s="561"/>
      <c r="J15" s="561"/>
      <c r="K15" s="561"/>
    </row>
    <row r="16" spans="2:25" ht="18">
      <c r="B16" s="2632"/>
      <c r="C16" s="561"/>
      <c r="D16" s="2631"/>
      <c r="E16" s="561"/>
      <c r="F16" s="561"/>
      <c r="G16" s="2013"/>
      <c r="H16" s="561"/>
      <c r="I16" s="561"/>
      <c r="J16" s="561"/>
      <c r="K16" s="561"/>
      <c r="T16" s="5345"/>
      <c r="U16" s="5345"/>
      <c r="V16" s="5345"/>
      <c r="W16" s="5345"/>
      <c r="X16" s="5345"/>
      <c r="Y16" s="5345"/>
    </row>
    <row r="17" spans="2:26" ht="18">
      <c r="B17" s="2633" t="s">
        <v>4376</v>
      </c>
      <c r="D17" s="2634"/>
      <c r="E17" s="2634"/>
      <c r="F17" s="2634"/>
      <c r="G17" s="2634"/>
      <c r="H17" s="2634"/>
      <c r="I17" s="2634"/>
      <c r="J17" s="2634"/>
      <c r="K17" s="2634"/>
      <c r="P17" s="5346" t="s">
        <v>4377</v>
      </c>
      <c r="Q17" s="5346"/>
      <c r="R17" s="5346"/>
      <c r="S17" s="2634"/>
      <c r="T17" s="2634"/>
      <c r="U17" s="2634"/>
      <c r="V17" s="2634"/>
      <c r="W17" s="2634"/>
      <c r="X17" s="2634"/>
      <c r="Y17" s="2634"/>
      <c r="Z17" s="2634"/>
    </row>
    <row r="18" spans="2:26" ht="15" thickBot="1">
      <c r="B18" s="2635"/>
    </row>
    <row r="19" spans="2:26" ht="15" thickBot="1">
      <c r="B19" s="463" t="s">
        <v>372</v>
      </c>
    </row>
    <row r="20" spans="2:26" ht="15" thickBot="1">
      <c r="B20" s="5336" t="s">
        <v>106</v>
      </c>
      <c r="C20" s="4732"/>
      <c r="D20" s="4732"/>
      <c r="E20" s="4732"/>
      <c r="F20" s="4732"/>
      <c r="G20" s="4732"/>
      <c r="H20" s="4732"/>
      <c r="I20" s="4732"/>
      <c r="J20" s="4732"/>
      <c r="K20" s="4732"/>
      <c r="L20" s="4732"/>
      <c r="M20" s="4732"/>
      <c r="N20" s="4732"/>
      <c r="O20" s="4732"/>
      <c r="P20" s="4732"/>
      <c r="Q20" s="4732"/>
      <c r="R20" s="4732"/>
      <c r="S20" s="4732"/>
      <c r="T20" s="4732"/>
      <c r="U20" s="4732"/>
      <c r="V20" s="4732"/>
      <c r="W20" s="4732"/>
      <c r="X20" s="4732"/>
      <c r="Y20" s="4732"/>
      <c r="Z20" s="4728"/>
    </row>
    <row r="21" spans="2:26">
      <c r="B21" s="5050" t="s">
        <v>1101</v>
      </c>
      <c r="C21" s="4662" t="s">
        <v>320</v>
      </c>
      <c r="D21" s="4985" t="s">
        <v>1090</v>
      </c>
      <c r="E21" s="4986"/>
      <c r="F21" s="4662" t="s">
        <v>4378</v>
      </c>
      <c r="G21" s="4662" t="s">
        <v>4244</v>
      </c>
      <c r="H21" s="5299" t="s">
        <v>884</v>
      </c>
      <c r="I21" s="5325"/>
      <c r="J21" s="5325"/>
      <c r="K21" s="5325"/>
      <c r="L21" s="5325"/>
      <c r="M21" s="5325"/>
      <c r="N21" s="5325"/>
      <c r="O21" s="5325"/>
      <c r="P21" s="5325"/>
      <c r="Q21" s="5325"/>
      <c r="R21" s="5325"/>
      <c r="S21" s="5325"/>
      <c r="T21" s="5325"/>
      <c r="U21" s="5325"/>
      <c r="V21" s="5325"/>
      <c r="W21" s="5325"/>
      <c r="X21" s="5325"/>
      <c r="Y21" s="5324"/>
      <c r="Z21" s="4224" t="s">
        <v>4379</v>
      </c>
    </row>
    <row r="22" spans="2:26" ht="15" thickBot="1">
      <c r="B22" s="5051"/>
      <c r="C22" s="4966"/>
      <c r="D22" s="2084" t="s">
        <v>1639</v>
      </c>
      <c r="E22" s="2084" t="s">
        <v>342</v>
      </c>
      <c r="F22" s="4966"/>
      <c r="G22" s="4966"/>
      <c r="H22" s="2636">
        <v>2</v>
      </c>
      <c r="I22" s="2636">
        <v>4</v>
      </c>
      <c r="J22" s="2636">
        <v>6</v>
      </c>
      <c r="K22" s="2636">
        <v>8</v>
      </c>
      <c r="L22" s="2636">
        <v>10</v>
      </c>
      <c r="M22" s="2636">
        <v>12</v>
      </c>
      <c r="N22" s="2636">
        <v>14</v>
      </c>
      <c r="O22" s="2636">
        <v>16</v>
      </c>
      <c r="P22" s="2636">
        <v>18</v>
      </c>
      <c r="Q22" s="2636">
        <v>20</v>
      </c>
      <c r="R22" s="2636">
        <v>22</v>
      </c>
      <c r="S22" s="2636">
        <v>24</v>
      </c>
      <c r="T22" s="2636">
        <v>26</v>
      </c>
      <c r="U22" s="2636">
        <v>28</v>
      </c>
      <c r="V22" s="2636">
        <v>30</v>
      </c>
      <c r="W22" s="2636">
        <v>35</v>
      </c>
      <c r="X22" s="2636">
        <v>40</v>
      </c>
      <c r="Y22" s="2636">
        <v>45</v>
      </c>
      <c r="Z22" s="4226"/>
    </row>
    <row r="23" spans="2:26" ht="15" thickBot="1">
      <c r="B23" s="215">
        <v>96922719</v>
      </c>
      <c r="C23" s="216" t="s">
        <v>4380</v>
      </c>
      <c r="D23" s="1343">
        <v>0.75</v>
      </c>
      <c r="E23" s="216" t="s">
        <v>4381</v>
      </c>
      <c r="F23" s="216" t="s">
        <v>4382</v>
      </c>
      <c r="G23" s="3118">
        <f>+_xlfn.IFNA(VLOOKUP(B23,[2]Hoja1!$A:$C,3,FALSE),"Consultar")</f>
        <v>2158</v>
      </c>
      <c r="H23" s="3116"/>
      <c r="I23" s="2638">
        <v>4.5999999999999996</v>
      </c>
      <c r="J23" s="2638">
        <v>4.2</v>
      </c>
      <c r="K23" s="2638">
        <v>3.5</v>
      </c>
      <c r="L23" s="2638">
        <v>2.5</v>
      </c>
      <c r="M23" s="2638">
        <v>1.4</v>
      </c>
      <c r="N23" s="2638">
        <v>0.4</v>
      </c>
      <c r="O23" s="2638"/>
      <c r="P23" s="2638"/>
      <c r="Q23" s="2638"/>
      <c r="R23" s="2638"/>
      <c r="S23" s="2638"/>
      <c r="T23" s="2638"/>
      <c r="U23" s="2639"/>
      <c r="V23" s="2639"/>
      <c r="W23" s="2639"/>
      <c r="X23" s="2638"/>
      <c r="Y23" s="2638"/>
      <c r="Z23" s="2640">
        <v>39</v>
      </c>
    </row>
    <row r="24" spans="2:26">
      <c r="B24" s="232">
        <v>96922721</v>
      </c>
      <c r="C24" s="233" t="s">
        <v>4383</v>
      </c>
      <c r="D24" s="237">
        <v>1.5</v>
      </c>
      <c r="E24" s="233" t="s">
        <v>4381</v>
      </c>
      <c r="F24" s="233" t="s">
        <v>4382</v>
      </c>
      <c r="G24" s="3118">
        <f>+_xlfn.IFNA(VLOOKUP(B24,[2]Hoja1!$A:$C,3,FALSE),"Consultar")</f>
        <v>2238</v>
      </c>
      <c r="H24" s="2641"/>
      <c r="I24" s="269"/>
      <c r="J24" s="269"/>
      <c r="K24" s="269">
        <v>7.5</v>
      </c>
      <c r="L24" s="269">
        <v>6.3</v>
      </c>
      <c r="M24" s="269">
        <v>5</v>
      </c>
      <c r="N24" s="269">
        <v>3.5</v>
      </c>
      <c r="O24" s="269">
        <v>1.4</v>
      </c>
      <c r="P24" s="269"/>
      <c r="Q24" s="269"/>
      <c r="R24" s="269"/>
      <c r="S24" s="269"/>
      <c r="T24" s="269"/>
      <c r="U24" s="5338" t="s">
        <v>4384</v>
      </c>
      <c r="V24" s="5339"/>
      <c r="W24" s="5340"/>
      <c r="X24" s="2641"/>
      <c r="Y24" s="2641"/>
      <c r="Z24" s="2642">
        <v>41</v>
      </c>
    </row>
    <row r="25" spans="2:26" ht="15" thickBot="1">
      <c r="B25" s="1572">
        <v>96922725</v>
      </c>
      <c r="C25" s="1165" t="s">
        <v>4385</v>
      </c>
      <c r="D25" s="1377">
        <v>2.2000000000000002</v>
      </c>
      <c r="E25" s="1165" t="s">
        <v>4381</v>
      </c>
      <c r="F25" s="1165" t="s">
        <v>4382</v>
      </c>
      <c r="G25" s="3373">
        <f>+_xlfn.IFNA(VLOOKUP(B25,[2]Hoja1!$A:$C,3,FALSE),"Consultar")</f>
        <v>2394</v>
      </c>
      <c r="H25" s="2643"/>
      <c r="I25" s="1433"/>
      <c r="J25" s="1433"/>
      <c r="K25" s="1433"/>
      <c r="L25" s="1433">
        <v>9.3000000000000007</v>
      </c>
      <c r="M25" s="1433">
        <v>8.3000000000000007</v>
      </c>
      <c r="N25" s="1433">
        <v>7.2</v>
      </c>
      <c r="O25" s="1433">
        <v>6.1</v>
      </c>
      <c r="P25" s="1433">
        <v>4.9000000000000004</v>
      </c>
      <c r="Q25" s="1433">
        <v>3.5</v>
      </c>
      <c r="R25" s="1433">
        <v>1.9</v>
      </c>
      <c r="S25" s="1433">
        <v>0.2</v>
      </c>
      <c r="T25" s="1433"/>
      <c r="U25" s="5341"/>
      <c r="V25" s="5342"/>
      <c r="W25" s="5343"/>
      <c r="X25" s="2643"/>
      <c r="Y25" s="2643"/>
      <c r="Z25" s="690">
        <v>45</v>
      </c>
    </row>
    <row r="26" spans="2:26">
      <c r="B26" s="232">
        <v>96922723</v>
      </c>
      <c r="C26" s="233" t="s">
        <v>4386</v>
      </c>
      <c r="D26" s="237">
        <v>1.5</v>
      </c>
      <c r="E26" s="233" t="s">
        <v>4381</v>
      </c>
      <c r="F26" s="233" t="s">
        <v>4382</v>
      </c>
      <c r="G26" s="3118">
        <f>+_xlfn.IFNA(VLOOKUP(B26,[2]Hoja1!$A:$C,3,FALSE),"Consultar")</f>
        <v>2349</v>
      </c>
      <c r="H26" s="2641"/>
      <c r="I26" s="269"/>
      <c r="J26" s="269"/>
      <c r="K26" s="269">
        <v>6.7</v>
      </c>
      <c r="L26" s="269">
        <v>5.8</v>
      </c>
      <c r="M26" s="269">
        <v>4.9000000000000004</v>
      </c>
      <c r="N26" s="269">
        <v>3.8</v>
      </c>
      <c r="O26" s="269">
        <v>2.4</v>
      </c>
      <c r="P26" s="269">
        <v>0</v>
      </c>
      <c r="Q26" s="269"/>
      <c r="R26" s="269"/>
      <c r="S26" s="269"/>
      <c r="T26" s="269"/>
      <c r="U26" s="2644"/>
      <c r="V26" s="2644"/>
      <c r="W26" s="2644"/>
      <c r="X26" s="269"/>
      <c r="Y26" s="269"/>
      <c r="Z26" s="2642">
        <v>41</v>
      </c>
    </row>
    <row r="27" spans="2:26">
      <c r="B27" s="232">
        <v>96922727</v>
      </c>
      <c r="C27" s="233" t="s">
        <v>4387</v>
      </c>
      <c r="D27" s="237">
        <v>2.2000000000000002</v>
      </c>
      <c r="E27" s="233" t="s">
        <v>4381</v>
      </c>
      <c r="F27" s="233" t="s">
        <v>4382</v>
      </c>
      <c r="G27" s="3118">
        <f>+_xlfn.IFNA(VLOOKUP(B27,[2]Hoja1!$A:$C,3,FALSE),"Consultar")</f>
        <v>2259</v>
      </c>
      <c r="H27" s="2641"/>
      <c r="I27" s="269"/>
      <c r="J27" s="269"/>
      <c r="K27" s="269"/>
      <c r="L27" s="269"/>
      <c r="M27" s="269">
        <v>7.9</v>
      </c>
      <c r="N27" s="269">
        <v>6.9</v>
      </c>
      <c r="O27" s="269">
        <v>5.7</v>
      </c>
      <c r="P27" s="269">
        <v>4.3</v>
      </c>
      <c r="Q27" s="269">
        <v>2</v>
      </c>
      <c r="R27" s="269">
        <v>0</v>
      </c>
      <c r="S27" s="269"/>
      <c r="T27" s="269"/>
      <c r="U27" s="269"/>
      <c r="V27" s="269"/>
      <c r="W27" s="269"/>
      <c r="X27" s="269"/>
      <c r="Y27" s="269"/>
      <c r="Z27" s="2642">
        <v>45</v>
      </c>
    </row>
    <row r="28" spans="2:26">
      <c r="B28" s="232">
        <v>96922731</v>
      </c>
      <c r="C28" s="233" t="s">
        <v>4388</v>
      </c>
      <c r="D28" s="237">
        <v>3.7</v>
      </c>
      <c r="E28" s="233" t="s">
        <v>4381</v>
      </c>
      <c r="F28" s="233" t="s">
        <v>4382</v>
      </c>
      <c r="G28" s="3118">
        <f>+_xlfn.IFNA(VLOOKUP(B28,[2]Hoja1!$A:$C,3,FALSE),"Consultar")</f>
        <v>3652</v>
      </c>
      <c r="H28" s="2641">
        <v>24</v>
      </c>
      <c r="I28" s="269">
        <v>22.4</v>
      </c>
      <c r="J28" s="269">
        <v>20.7</v>
      </c>
      <c r="K28" s="269">
        <v>18.8</v>
      </c>
      <c r="L28" s="269">
        <v>16.8</v>
      </c>
      <c r="M28" s="269">
        <v>14.3</v>
      </c>
      <c r="N28" s="269">
        <v>11.6</v>
      </c>
      <c r="O28" s="269">
        <v>8</v>
      </c>
      <c r="P28" s="269">
        <v>3</v>
      </c>
      <c r="Q28" s="269"/>
      <c r="R28" s="269"/>
      <c r="S28" s="269"/>
      <c r="T28" s="269"/>
      <c r="U28" s="269"/>
      <c r="V28" s="269"/>
      <c r="W28" s="269"/>
      <c r="X28" s="269"/>
      <c r="Y28" s="269"/>
      <c r="Z28" s="2642">
        <v>81</v>
      </c>
    </row>
    <row r="29" spans="2:26">
      <c r="B29" s="232">
        <v>96922729</v>
      </c>
      <c r="C29" s="233" t="s">
        <v>4389</v>
      </c>
      <c r="D29" s="237">
        <v>3.7</v>
      </c>
      <c r="E29" s="233" t="s">
        <v>4381</v>
      </c>
      <c r="F29" s="233" t="s">
        <v>4382</v>
      </c>
      <c r="G29" s="3118">
        <f>+_xlfn.IFNA(VLOOKUP(B29,[2]Hoja1!$A:$C,3,FALSE),"Consultar")</f>
        <v>3478</v>
      </c>
      <c r="H29" s="2641"/>
      <c r="I29" s="269"/>
      <c r="J29" s="269">
        <v>19.2</v>
      </c>
      <c r="K29" s="269">
        <v>18.2</v>
      </c>
      <c r="L29" s="269">
        <v>16.899999999999999</v>
      </c>
      <c r="M29" s="269">
        <v>15.7</v>
      </c>
      <c r="N29" s="269">
        <v>14.5</v>
      </c>
      <c r="O29" s="269">
        <v>13</v>
      </c>
      <c r="P29" s="269">
        <v>11.5</v>
      </c>
      <c r="Q29" s="269">
        <v>9.5</v>
      </c>
      <c r="R29" s="269">
        <v>7.4</v>
      </c>
      <c r="S29" s="269">
        <v>5.5</v>
      </c>
      <c r="T29" s="269">
        <v>2</v>
      </c>
      <c r="U29" s="269"/>
      <c r="V29" s="269"/>
      <c r="W29" s="269"/>
      <c r="X29" s="269"/>
      <c r="Y29" s="269"/>
      <c r="Z29" s="2642">
        <v>81</v>
      </c>
    </row>
    <row r="30" spans="2:26">
      <c r="B30" s="232">
        <v>96922735</v>
      </c>
      <c r="C30" s="233" t="s">
        <v>4390</v>
      </c>
      <c r="D30" s="233">
        <v>5.5</v>
      </c>
      <c r="E30" s="233" t="s">
        <v>4381</v>
      </c>
      <c r="F30" s="233" t="s">
        <v>4382</v>
      </c>
      <c r="G30" s="3118">
        <f>+_xlfn.IFNA(VLOOKUP(B30,[2]Hoja1!$A:$C,3,FALSE),"Consultar")</f>
        <v>4828</v>
      </c>
      <c r="H30" s="2641"/>
      <c r="I30" s="269"/>
      <c r="J30" s="269"/>
      <c r="K30" s="269"/>
      <c r="L30" s="269"/>
      <c r="M30" s="269"/>
      <c r="N30" s="269"/>
      <c r="O30" s="269"/>
      <c r="P30" s="269"/>
      <c r="Q30" s="269">
        <v>15.4</v>
      </c>
      <c r="R30" s="269">
        <v>13.2</v>
      </c>
      <c r="S30" s="269">
        <v>9.8000000000000007</v>
      </c>
      <c r="T30" s="269">
        <v>6.2</v>
      </c>
      <c r="U30" s="269">
        <v>2.1</v>
      </c>
      <c r="V30" s="269"/>
      <c r="W30" s="269"/>
      <c r="X30" s="269"/>
      <c r="Y30" s="269"/>
      <c r="Z30" s="2642">
        <v>110</v>
      </c>
    </row>
    <row r="31" spans="2:26">
      <c r="B31" s="232">
        <v>96926082</v>
      </c>
      <c r="C31" s="233" t="s">
        <v>4391</v>
      </c>
      <c r="D31" s="233">
        <v>7.5</v>
      </c>
      <c r="E31" s="233" t="s">
        <v>4381</v>
      </c>
      <c r="F31" s="972" t="s">
        <v>4392</v>
      </c>
      <c r="G31" s="3118">
        <f>+_xlfn.IFNA(VLOOKUP(B31,[2]Hoja1!$A:$C,3,FALSE),"Consultar")</f>
        <v>5042</v>
      </c>
      <c r="H31" s="1429"/>
      <c r="I31" s="237"/>
      <c r="J31" s="237"/>
      <c r="K31" s="237"/>
      <c r="L31" s="237">
        <v>20.8</v>
      </c>
      <c r="M31" s="237">
        <v>20.7</v>
      </c>
      <c r="N31" s="237">
        <v>20.5</v>
      </c>
      <c r="O31" s="237">
        <v>20.399999999999999</v>
      </c>
      <c r="P31" s="237">
        <v>20.2</v>
      </c>
      <c r="Q31" s="237">
        <v>19.399999999999999</v>
      </c>
      <c r="R31" s="237">
        <v>18.399999999999999</v>
      </c>
      <c r="S31" s="237">
        <v>17.399999999999999</v>
      </c>
      <c r="T31" s="237">
        <v>16.2</v>
      </c>
      <c r="U31" s="237">
        <v>14.8</v>
      </c>
      <c r="V31" s="237">
        <v>13</v>
      </c>
      <c r="W31" s="237">
        <v>7.8</v>
      </c>
      <c r="X31" s="237"/>
      <c r="Y31" s="237"/>
      <c r="Z31" s="2642">
        <v>156</v>
      </c>
    </row>
    <row r="32" spans="2:26">
      <c r="B32" s="232">
        <v>96926084</v>
      </c>
      <c r="C32" s="233" t="s">
        <v>4393</v>
      </c>
      <c r="D32" s="233">
        <v>7.5</v>
      </c>
      <c r="E32" s="233" t="s">
        <v>4381</v>
      </c>
      <c r="F32" s="972" t="s">
        <v>4392</v>
      </c>
      <c r="G32" s="3118">
        <f>+_xlfn.IFNA(VLOOKUP(B32,[2]Hoja1!$A:$C,3,FALSE),"Consultar")</f>
        <v>5294</v>
      </c>
      <c r="H32" s="1429"/>
      <c r="I32" s="237"/>
      <c r="J32" s="237"/>
      <c r="K32" s="237"/>
      <c r="L32" s="237"/>
      <c r="M32" s="237"/>
      <c r="N32" s="237">
        <v>30</v>
      </c>
      <c r="O32" s="237">
        <v>27.4</v>
      </c>
      <c r="P32" s="237">
        <v>24</v>
      </c>
      <c r="Q32" s="237">
        <v>19.3</v>
      </c>
      <c r="R32" s="237">
        <v>13.4</v>
      </c>
      <c r="S32" s="237">
        <v>0.44</v>
      </c>
      <c r="T32" s="237"/>
      <c r="U32" s="237"/>
      <c r="V32" s="237"/>
      <c r="W32" s="237"/>
      <c r="X32" s="237"/>
      <c r="Y32" s="237"/>
      <c r="Z32" s="2642">
        <v>156</v>
      </c>
    </row>
    <row r="33" spans="2:26">
      <c r="B33" s="232">
        <v>96926086</v>
      </c>
      <c r="C33" s="233" t="s">
        <v>4394</v>
      </c>
      <c r="D33" s="233">
        <v>11</v>
      </c>
      <c r="E33" s="233" t="s">
        <v>4381</v>
      </c>
      <c r="F33" s="972" t="s">
        <v>4392</v>
      </c>
      <c r="G33" s="3118">
        <f>+_xlfn.IFNA(VLOOKUP(B33,[2]Hoja1!$A:$C,3,FALSE),"Consultar")</f>
        <v>6596</v>
      </c>
      <c r="H33" s="1429"/>
      <c r="I33" s="237"/>
      <c r="J33" s="237"/>
      <c r="K33" s="237"/>
      <c r="L33" s="237"/>
      <c r="M33" s="237"/>
      <c r="N33" s="237"/>
      <c r="O33" s="237"/>
      <c r="P33" s="237"/>
      <c r="Q33" s="237"/>
      <c r="R33" s="237">
        <v>30</v>
      </c>
      <c r="S33" s="237">
        <v>28.9</v>
      </c>
      <c r="T33" s="237">
        <v>27.3</v>
      </c>
      <c r="U33" s="237">
        <v>26</v>
      </c>
      <c r="V33" s="237">
        <v>24</v>
      </c>
      <c r="W33" s="237">
        <v>18</v>
      </c>
      <c r="X33" s="237">
        <v>8.66</v>
      </c>
      <c r="Y33" s="237"/>
      <c r="Z33" s="2642">
        <v>190</v>
      </c>
    </row>
    <row r="34" spans="2:26" ht="15" thickBot="1">
      <c r="B34" s="1166">
        <v>96926090</v>
      </c>
      <c r="C34" s="1167" t="s">
        <v>4395</v>
      </c>
      <c r="D34" s="1167">
        <v>15</v>
      </c>
      <c r="E34" s="1167" t="s">
        <v>4381</v>
      </c>
      <c r="F34" s="2645" t="s">
        <v>4392</v>
      </c>
      <c r="G34" s="3062">
        <f>+_xlfn.IFNA(VLOOKUP(B34,[2]Hoja1!$A:$C,3,FALSE),"Consultar")</f>
        <v>6952</v>
      </c>
      <c r="H34" s="3117"/>
      <c r="I34" s="1367"/>
      <c r="J34" s="1367"/>
      <c r="K34" s="1367"/>
      <c r="L34" s="1367"/>
      <c r="M34" s="1367"/>
      <c r="N34" s="1367"/>
      <c r="O34" s="1367"/>
      <c r="P34" s="1367"/>
      <c r="Q34" s="1367"/>
      <c r="R34" s="1367"/>
      <c r="S34" s="1367"/>
      <c r="T34" s="1367"/>
      <c r="U34" s="1367">
        <v>33</v>
      </c>
      <c r="V34" s="1367">
        <v>31</v>
      </c>
      <c r="W34" s="1367">
        <v>26</v>
      </c>
      <c r="X34" s="1367">
        <v>18.899999999999999</v>
      </c>
      <c r="Y34" s="1367">
        <v>4</v>
      </c>
      <c r="Z34" s="2646">
        <v>195</v>
      </c>
    </row>
    <row r="35" spans="2:26">
      <c r="B35" s="5344" t="s">
        <v>4396</v>
      </c>
      <c r="C35" s="5260"/>
      <c r="D35" s="5260"/>
      <c r="E35" s="5260"/>
      <c r="F35" s="5260"/>
      <c r="G35" s="5260"/>
      <c r="H35" s="5260"/>
      <c r="I35" s="5260"/>
      <c r="J35" s="5260"/>
      <c r="K35" s="5260"/>
      <c r="L35" s="2647"/>
      <c r="M35" s="2647"/>
      <c r="N35" s="2647"/>
      <c r="O35" s="2647"/>
      <c r="P35" s="2647"/>
      <c r="Q35" s="2647"/>
      <c r="R35" s="2647"/>
      <c r="S35" s="2647"/>
      <c r="T35" s="2647"/>
      <c r="U35" s="2647"/>
      <c r="V35" s="2647"/>
      <c r="W35" s="2647"/>
      <c r="X35" s="2647"/>
      <c r="Y35" s="2647"/>
      <c r="Z35" s="2648"/>
    </row>
    <row r="36" spans="2:26">
      <c r="B36" s="2649" t="s">
        <v>4397</v>
      </c>
      <c r="C36" s="2650"/>
      <c r="D36" s="2650"/>
      <c r="E36" s="2650"/>
      <c r="F36" s="2650"/>
      <c r="G36" s="2650"/>
      <c r="H36" s="2650"/>
      <c r="I36" s="2650"/>
      <c r="J36" s="2650"/>
      <c r="K36" s="2650"/>
      <c r="L36" s="2647"/>
      <c r="M36" s="2647"/>
      <c r="N36" s="2647"/>
      <c r="O36" s="2647"/>
      <c r="P36" s="2647"/>
      <c r="Q36" s="2647"/>
      <c r="R36" s="2647"/>
      <c r="S36" s="2647"/>
      <c r="T36" s="2647"/>
      <c r="U36" s="2647"/>
      <c r="V36" s="2647"/>
      <c r="W36" s="2647"/>
      <c r="X36" s="2647"/>
      <c r="Y36" s="2647"/>
      <c r="Z36" s="2648"/>
    </row>
    <row r="37" spans="2:26" ht="15" thickBot="1">
      <c r="B37" s="2651" t="s">
        <v>4398</v>
      </c>
      <c r="C37" s="2652"/>
      <c r="D37" s="2652"/>
      <c r="E37" s="2652"/>
      <c r="F37" s="2652"/>
      <c r="G37" s="2652"/>
      <c r="H37" s="2652"/>
      <c r="I37" s="2652"/>
      <c r="J37" s="2652"/>
      <c r="K37" s="2652"/>
      <c r="L37" s="2652"/>
      <c r="M37" s="2652"/>
      <c r="N37" s="2652"/>
      <c r="O37" s="2652"/>
      <c r="P37" s="2652"/>
      <c r="Q37" s="2652"/>
      <c r="R37" s="2652"/>
      <c r="S37" s="2652"/>
      <c r="T37" s="2652"/>
      <c r="U37" s="2652"/>
      <c r="V37" s="2652"/>
      <c r="W37" s="2652"/>
      <c r="X37" s="2652"/>
      <c r="Y37" s="2652"/>
      <c r="Z37" s="2653"/>
    </row>
    <row r="41" spans="2:26">
      <c r="Z41" s="189"/>
    </row>
  </sheetData>
  <mergeCells count="13">
    <mergeCell ref="Z21:Z22"/>
    <mergeCell ref="U24:W25"/>
    <mergeCell ref="B35:K35"/>
    <mergeCell ref="I1:L1"/>
    <mergeCell ref="T16:Y16"/>
    <mergeCell ref="P17:R17"/>
    <mergeCell ref="B20:Z20"/>
    <mergeCell ref="B21:B22"/>
    <mergeCell ref="C21:C22"/>
    <mergeCell ref="D21:E21"/>
    <mergeCell ref="F21:F22"/>
    <mergeCell ref="G21:G22"/>
    <mergeCell ref="H21:Y21"/>
  </mergeCells>
  <hyperlinks>
    <hyperlink ref="I1:L1" location="Indice!A1" display="Volver al Índice" xr:uid="{7C559123-BE95-4CB2-9241-7DDA0FFDBB2C}"/>
  </hyperlinks>
  <pageMargins left="0.7" right="0.7" top="0.75" bottom="0.75" header="0.3" footer="0.3"/>
  <pageSetup paperSize="9" orientation="portrait" horizontalDpi="300" verticalDpi="300" r:id="rId1"/>
  <customProperties>
    <customPr name="_pios_id" r:id="rId2"/>
  </customProperties>
  <drawing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FBB620-5515-4749-945D-56796054913E}">
  <dimension ref="A1:J74"/>
  <sheetViews>
    <sheetView showGridLines="0" zoomScale="120" zoomScaleNormal="120" workbookViewId="0"/>
  </sheetViews>
  <sheetFormatPr defaultColWidth="8.7109375" defaultRowHeight="14.45"/>
  <cols>
    <col min="1" max="1" width="8.7109375" style="5"/>
    <col min="2" max="2" width="10.42578125" style="5" customWidth="1"/>
    <col min="3" max="3" width="28.5703125" style="5" bestFit="1" customWidth="1"/>
    <col min="4" max="4" width="11.5703125" style="5" bestFit="1" customWidth="1"/>
    <col min="5" max="16384" width="8.7109375" style="5"/>
  </cols>
  <sheetData>
    <row r="1" spans="2:10" ht="30.6" customHeight="1">
      <c r="E1" s="2454"/>
      <c r="G1" s="5280" t="s">
        <v>251</v>
      </c>
      <c r="H1" s="5281"/>
      <c r="I1" s="5281"/>
      <c r="J1" s="5282"/>
    </row>
    <row r="2" spans="2:10" ht="27.6" customHeight="1">
      <c r="E2" s="2454"/>
      <c r="G2" s="3232"/>
      <c r="H2" s="3233"/>
      <c r="I2" s="3233"/>
      <c r="J2" s="3234"/>
    </row>
    <row r="3" spans="2:10" ht="27">
      <c r="B3" s="2654" t="s">
        <v>107</v>
      </c>
    </row>
    <row r="4" spans="2:10" ht="10.5" customHeight="1"/>
    <row r="5" spans="2:10" ht="8.65" customHeight="1"/>
    <row r="6" spans="2:10">
      <c r="B6" s="34" t="s">
        <v>4399</v>
      </c>
    </row>
    <row r="7" spans="2:10" ht="9" customHeight="1"/>
    <row r="8" spans="2:10" ht="10.5" customHeight="1"/>
    <row r="9" spans="2:10" ht="20.45">
      <c r="B9" s="2655" t="s">
        <v>4400</v>
      </c>
    </row>
    <row r="10" spans="2:10" ht="20.45">
      <c r="B10" s="2655"/>
    </row>
    <row r="11" spans="2:10">
      <c r="B11" s="34" t="s">
        <v>4401</v>
      </c>
      <c r="C11" s="34"/>
    </row>
    <row r="12" spans="2:10">
      <c r="B12" s="34" t="s">
        <v>4402</v>
      </c>
    </row>
    <row r="13" spans="2:10">
      <c r="B13" s="34" t="s">
        <v>4403</v>
      </c>
    </row>
    <row r="14" spans="2:10">
      <c r="B14" s="34" t="s">
        <v>4404</v>
      </c>
    </row>
    <row r="15" spans="2:10">
      <c r="B15" s="34" t="s">
        <v>4405</v>
      </c>
    </row>
    <row r="17" spans="2:3" ht="20.45">
      <c r="B17" s="2655" t="s">
        <v>4406</v>
      </c>
    </row>
    <row r="18" spans="2:3" ht="20.45">
      <c r="B18" s="2655"/>
    </row>
    <row r="19" spans="2:3">
      <c r="B19" s="34" t="s">
        <v>4407</v>
      </c>
      <c r="C19" s="34"/>
    </row>
    <row r="20" spans="2:3">
      <c r="B20" s="34" t="s">
        <v>4408</v>
      </c>
    </row>
    <row r="21" spans="2:3">
      <c r="B21" s="34" t="s">
        <v>4409</v>
      </c>
    </row>
    <row r="22" spans="2:3">
      <c r="B22" s="34" t="s">
        <v>4410</v>
      </c>
    </row>
    <row r="23" spans="2:3">
      <c r="B23" s="34" t="s">
        <v>4411</v>
      </c>
    </row>
    <row r="24" spans="2:3">
      <c r="B24" s="34" t="s">
        <v>4412</v>
      </c>
    </row>
    <row r="25" spans="2:3">
      <c r="B25" s="34" t="s">
        <v>4413</v>
      </c>
    </row>
    <row r="26" spans="2:3">
      <c r="B26" s="34" t="s">
        <v>4414</v>
      </c>
    </row>
    <row r="27" spans="2:3">
      <c r="B27" s="34" t="s">
        <v>4415</v>
      </c>
    </row>
    <row r="28" spans="2:3">
      <c r="B28" s="34" t="s">
        <v>4416</v>
      </c>
    </row>
    <row r="29" spans="2:3">
      <c r="B29" s="34" t="s">
        <v>4417</v>
      </c>
    </row>
    <row r="30" spans="2:3">
      <c r="B30" s="34" t="s">
        <v>4418</v>
      </c>
    </row>
    <row r="32" spans="2:3" ht="38.65" customHeight="1" thickBot="1"/>
    <row r="33" spans="1:7" ht="68.650000000000006" customHeight="1" thickBot="1">
      <c r="B33" s="3245" t="s">
        <v>1634</v>
      </c>
      <c r="C33" s="3245" t="s">
        <v>340</v>
      </c>
      <c r="D33" s="3244" t="s">
        <v>4419</v>
      </c>
      <c r="E33" s="3244" t="s">
        <v>4420</v>
      </c>
      <c r="F33" s="3244" t="s">
        <v>4421</v>
      </c>
    </row>
    <row r="34" spans="1:7" ht="17.100000000000001" customHeight="1" thickBot="1">
      <c r="A34" s="3"/>
      <c r="B34" s="3247">
        <v>99369644</v>
      </c>
      <c r="C34" s="3025" t="s">
        <v>4422</v>
      </c>
      <c r="D34" s="3026">
        <v>1</v>
      </c>
      <c r="E34" s="3026" t="s">
        <v>4423</v>
      </c>
      <c r="F34" s="2637">
        <f>+_xlfn.IFNA(VLOOKUP(B34,[2]Hoja1!$A:$C,3,FALSE),"Consultar")</f>
        <v>958</v>
      </c>
      <c r="G34" s="4"/>
    </row>
    <row r="35" spans="1:7" ht="19.149999999999999" customHeight="1" thickBot="1">
      <c r="A35" s="3"/>
      <c r="B35" s="3248">
        <v>99369650</v>
      </c>
      <c r="C35" s="2890" t="s">
        <v>4424</v>
      </c>
      <c r="D35" s="3249">
        <v>2</v>
      </c>
      <c r="E35" s="3249" t="s">
        <v>4425</v>
      </c>
      <c r="F35" s="2637">
        <f>+_xlfn.IFNA(VLOOKUP(B35,[2]Hoja1!$A:$C,3,FALSE),"Consultar")</f>
        <v>1201</v>
      </c>
      <c r="G35" s="4"/>
    </row>
    <row r="36" spans="1:7" ht="13.5" customHeight="1">
      <c r="B36" s="21"/>
      <c r="C36" s="21"/>
      <c r="D36" s="21"/>
      <c r="E36" s="21"/>
      <c r="F36" s="21"/>
    </row>
    <row r="37" spans="1:7" ht="20.45">
      <c r="B37" s="2655" t="s">
        <v>4426</v>
      </c>
    </row>
    <row r="39" spans="1:7">
      <c r="B39" s="34" t="s">
        <v>4427</v>
      </c>
      <c r="C39" s="34"/>
    </row>
    <row r="40" spans="1:7">
      <c r="B40" s="34" t="s">
        <v>4428</v>
      </c>
      <c r="C40" s="34"/>
    </row>
    <row r="41" spans="1:7">
      <c r="B41" s="34" t="s">
        <v>4404</v>
      </c>
      <c r="C41" s="34"/>
    </row>
    <row r="42" spans="1:7">
      <c r="B42" s="34" t="s">
        <v>4429</v>
      </c>
      <c r="C42" s="34"/>
    </row>
    <row r="43" spans="1:7">
      <c r="B43" s="34" t="s">
        <v>4430</v>
      </c>
      <c r="C43" s="34"/>
    </row>
    <row r="44" spans="1:7">
      <c r="B44" s="34" t="s">
        <v>4431</v>
      </c>
      <c r="C44" s="34"/>
    </row>
    <row r="45" spans="1:7">
      <c r="B45" s="34" t="s">
        <v>4432</v>
      </c>
      <c r="C45" s="34"/>
    </row>
    <row r="46" spans="1:7">
      <c r="B46" s="34" t="s">
        <v>4433</v>
      </c>
      <c r="C46" s="34"/>
    </row>
    <row r="47" spans="1:7">
      <c r="B47" s="34"/>
      <c r="C47" s="34"/>
    </row>
    <row r="48" spans="1:7" ht="20.45">
      <c r="B48" s="2655" t="s">
        <v>4434</v>
      </c>
      <c r="C48" s="2655"/>
    </row>
    <row r="49" spans="2:8">
      <c r="B49" s="34"/>
      <c r="C49" s="34"/>
    </row>
    <row r="50" spans="2:8">
      <c r="B50" s="34" t="s">
        <v>4407</v>
      </c>
      <c r="C50" s="34"/>
    </row>
    <row r="51" spans="2:8">
      <c r="B51" s="34" t="s">
        <v>4408</v>
      </c>
      <c r="C51" s="34"/>
    </row>
    <row r="52" spans="2:8">
      <c r="B52" s="34" t="s">
        <v>4409</v>
      </c>
      <c r="C52" s="34"/>
    </row>
    <row r="53" spans="2:8">
      <c r="B53" s="34" t="s">
        <v>4410</v>
      </c>
      <c r="C53" s="34"/>
    </row>
    <row r="54" spans="2:8">
      <c r="B54" s="34" t="s">
        <v>4411</v>
      </c>
      <c r="C54" s="34"/>
    </row>
    <row r="55" spans="2:8">
      <c r="B55" s="34" t="s">
        <v>4412</v>
      </c>
      <c r="C55" s="34"/>
    </row>
    <row r="56" spans="2:8">
      <c r="B56" s="34" t="s">
        <v>4413</v>
      </c>
      <c r="C56" s="34"/>
    </row>
    <row r="57" spans="2:8">
      <c r="B57" s="34" t="s">
        <v>4414</v>
      </c>
      <c r="C57" s="34"/>
    </row>
    <row r="58" spans="2:8">
      <c r="B58" s="34" t="s">
        <v>4415</v>
      </c>
      <c r="C58" s="34"/>
    </row>
    <row r="59" spans="2:8">
      <c r="B59" s="34" t="s">
        <v>4416</v>
      </c>
      <c r="C59" s="34"/>
    </row>
    <row r="60" spans="2:8">
      <c r="B60" s="34" t="s">
        <v>4417</v>
      </c>
      <c r="C60" s="34"/>
    </row>
    <row r="61" spans="2:8">
      <c r="B61" s="34" t="s">
        <v>4418</v>
      </c>
      <c r="C61" s="34"/>
    </row>
    <row r="63" spans="2:8" ht="15" thickBot="1"/>
    <row r="64" spans="2:8" ht="72.599999999999994" thickBot="1">
      <c r="B64" s="3244" t="s">
        <v>1634</v>
      </c>
      <c r="C64" s="3245" t="s">
        <v>340</v>
      </c>
      <c r="D64" s="3244" t="s">
        <v>4435</v>
      </c>
      <c r="E64" s="3244" t="s">
        <v>4436</v>
      </c>
      <c r="F64" s="3244" t="s">
        <v>4378</v>
      </c>
      <c r="G64" s="3244" t="s">
        <v>4437</v>
      </c>
      <c r="H64" s="3244" t="s">
        <v>4421</v>
      </c>
    </row>
    <row r="65" spans="1:9" ht="15" thickBot="1">
      <c r="A65" s="3"/>
      <c r="B65" s="3805">
        <v>99750262</v>
      </c>
      <c r="C65" s="3806" t="s">
        <v>4438</v>
      </c>
      <c r="D65" s="3806">
        <v>1</v>
      </c>
      <c r="E65" s="3806" t="s">
        <v>4439</v>
      </c>
      <c r="F65" s="3806" t="s">
        <v>4382</v>
      </c>
      <c r="G65" s="3806" t="s">
        <v>4440</v>
      </c>
      <c r="H65" s="3807" t="str">
        <f>+_xlfn.IFNA(VLOOKUP(B65,[2]Hoja1!$A:$C,3,FALSE),"Consultar")</f>
        <v>Consultar</v>
      </c>
      <c r="I65" s="4"/>
    </row>
    <row r="66" spans="1:9">
      <c r="B66" s="21"/>
      <c r="C66" s="21"/>
      <c r="D66" s="21"/>
      <c r="E66" s="21"/>
      <c r="F66" s="21"/>
      <c r="G66" s="21"/>
      <c r="H66" s="21"/>
    </row>
    <row r="67" spans="1:9" ht="20.45">
      <c r="B67" s="2655" t="s">
        <v>1648</v>
      </c>
      <c r="H67" s="2655"/>
    </row>
    <row r="68" spans="1:9" ht="21" thickBot="1">
      <c r="H68" s="2655" t="s">
        <v>4441</v>
      </c>
    </row>
    <row r="69" spans="1:9" ht="43.9" thickBot="1">
      <c r="B69" s="3244" t="s">
        <v>1634</v>
      </c>
      <c r="C69" s="3245" t="s">
        <v>340</v>
      </c>
      <c r="D69" s="3244" t="s">
        <v>4421</v>
      </c>
    </row>
    <row r="70" spans="1:9">
      <c r="A70" s="3"/>
      <c r="B70" s="2918">
        <v>96824796</v>
      </c>
      <c r="C70" s="3025" t="s">
        <v>4442</v>
      </c>
      <c r="D70" s="2637">
        <f>+_xlfn.IFNA(VLOOKUP(B70,[2]Hoja1!$A:$C,3,FALSE),"Consultar")</f>
        <v>438</v>
      </c>
      <c r="E70" s="4"/>
    </row>
    <row r="71" spans="1:9" ht="28.9">
      <c r="A71" s="3"/>
      <c r="B71" s="3047">
        <v>98301408</v>
      </c>
      <c r="C71" s="3246" t="s">
        <v>4443</v>
      </c>
      <c r="D71" s="2227">
        <f>+_xlfn.IFNA(VLOOKUP(B71,[2]Hoja1!$A:$C,3,FALSE),"Consultar")</f>
        <v>944</v>
      </c>
      <c r="E71" s="4"/>
    </row>
    <row r="72" spans="1:9">
      <c r="A72" s="3"/>
      <c r="B72" s="2550">
        <v>96893770</v>
      </c>
      <c r="C72" s="2552" t="s">
        <v>4444</v>
      </c>
      <c r="D72" s="2189">
        <f>+_xlfn.IFNA(VLOOKUP(B72,[2]Hoja1!$A:$C,3,FALSE),"Consultar")</f>
        <v>438</v>
      </c>
      <c r="E72" s="4"/>
    </row>
    <row r="73" spans="1:9" ht="15" thickBot="1">
      <c r="A73" s="3"/>
      <c r="B73" s="3808">
        <v>96824793</v>
      </c>
      <c r="C73" s="3809" t="s">
        <v>4445</v>
      </c>
      <c r="D73" s="3068">
        <f>+_xlfn.IFNA(VLOOKUP(B73,[2]Hoja1!$A:$C,3,FALSE),"Consultar")</f>
        <v>482</v>
      </c>
      <c r="E73" s="4"/>
    </row>
    <row r="74" spans="1:9">
      <c r="B74" s="21"/>
      <c r="C74" s="21"/>
      <c r="D74" s="21"/>
    </row>
  </sheetData>
  <mergeCells count="1">
    <mergeCell ref="G1:J1"/>
  </mergeCells>
  <hyperlinks>
    <hyperlink ref="G1:J1" location="Indice!A1" display="Volver al Índice" xr:uid="{FC5D800A-0911-45CD-81DF-DEDF9D17C117}"/>
  </hyperlinks>
  <pageMargins left="0.7" right="0.7" top="0.75" bottom="0.75" header="0.3" footer="0.3"/>
  <pageSetup paperSize="9" orientation="portrait" horizontalDpi="300" verticalDpi="300" r:id="rId1"/>
  <customProperties>
    <customPr name="_pios_id" r:id="rId2"/>
  </customProperties>
  <drawing r:id="rId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8D22B8-D1DC-473E-AADE-711BF6E2B630}">
  <dimension ref="A1:AB78"/>
  <sheetViews>
    <sheetView showGridLines="0" zoomScale="110" zoomScaleNormal="110" workbookViewId="0"/>
  </sheetViews>
  <sheetFormatPr defaultColWidth="11.42578125" defaultRowHeight="14.45"/>
  <cols>
    <col min="1" max="1" width="7.5703125" style="825" customWidth="1"/>
    <col min="2" max="2" width="35.7109375" style="5" customWidth="1"/>
    <col min="3" max="3" width="11.42578125" style="24"/>
    <col min="4" max="4" width="13.42578125" style="2712" customWidth="1"/>
    <col min="5" max="17" width="6.5703125" style="5" customWidth="1"/>
    <col min="18" max="18" width="5.5703125" style="5" customWidth="1"/>
    <col min="19" max="20" width="10.5703125" style="5" customWidth="1"/>
    <col min="21" max="25" width="10.5703125" style="825" customWidth="1"/>
    <col min="26" max="29" width="10.5703125" style="5" customWidth="1"/>
    <col min="30" max="16384" width="11.42578125" style="5"/>
  </cols>
  <sheetData>
    <row r="1" spans="1:28" ht="25.15" customHeight="1">
      <c r="B1" s="824" t="s">
        <v>108</v>
      </c>
      <c r="C1" s="2656"/>
      <c r="D1" s="824"/>
      <c r="E1" s="824"/>
      <c r="F1" s="824"/>
      <c r="G1" s="824"/>
      <c r="H1" s="824"/>
      <c r="I1" s="824"/>
      <c r="J1" s="824"/>
      <c r="K1" s="5280" t="s">
        <v>251</v>
      </c>
      <c r="L1" s="5281"/>
      <c r="M1" s="5282"/>
      <c r="N1" s="824"/>
      <c r="O1" s="824"/>
      <c r="P1" s="824"/>
      <c r="Q1" s="824"/>
      <c r="R1" s="2657"/>
      <c r="S1" s="2657"/>
      <c r="T1" s="2657"/>
      <c r="U1" s="2657"/>
      <c r="V1" s="2658"/>
      <c r="W1" s="2658"/>
      <c r="Y1" s="2155"/>
      <c r="Z1" s="1031"/>
      <c r="AA1" s="1031"/>
      <c r="AB1" s="1031"/>
    </row>
    <row r="2" spans="1:28" ht="25.15" customHeight="1">
      <c r="B2" s="824"/>
      <c r="C2" s="2656"/>
      <c r="D2" s="824"/>
      <c r="E2" s="824"/>
      <c r="F2" s="824"/>
      <c r="G2" s="824"/>
      <c r="H2" s="824"/>
      <c r="I2" s="824"/>
      <c r="J2" s="824"/>
      <c r="K2" s="3232"/>
      <c r="L2" s="3233"/>
      <c r="M2" s="3234"/>
      <c r="N2" s="824"/>
      <c r="O2" s="824"/>
      <c r="P2" s="824"/>
      <c r="Q2" s="824"/>
      <c r="R2" s="2657"/>
      <c r="S2" s="2657"/>
      <c r="T2" s="2657"/>
      <c r="U2" s="2657"/>
      <c r="V2" s="2658"/>
      <c r="W2" s="2658"/>
      <c r="Y2" s="2155"/>
      <c r="Z2" s="1031"/>
      <c r="AA2" s="1031"/>
      <c r="AB2" s="1031"/>
    </row>
    <row r="3" spans="1:28" s="825" customFormat="1" ht="25.15" customHeight="1">
      <c r="B3" s="2655" t="s">
        <v>4446</v>
      </c>
      <c r="C3" s="2659"/>
      <c r="D3" s="2660"/>
      <c r="E3" s="2661"/>
      <c r="F3" s="2661"/>
      <c r="G3" s="2661"/>
      <c r="H3" s="2661"/>
      <c r="I3" s="2661"/>
      <c r="J3" s="2661"/>
      <c r="K3" s="2661"/>
      <c r="L3" s="2661"/>
      <c r="M3" s="2661"/>
      <c r="N3" s="2661"/>
      <c r="O3" s="2661"/>
      <c r="P3" s="2661"/>
      <c r="Q3" s="2661"/>
      <c r="R3" s="2662"/>
      <c r="T3" s="2663"/>
      <c r="U3" s="2663"/>
      <c r="V3" s="2663"/>
      <c r="W3" s="2663"/>
    </row>
    <row r="4" spans="1:28" s="825" customFormat="1" ht="26.1" customHeight="1">
      <c r="B4" s="2270" t="s">
        <v>253</v>
      </c>
      <c r="C4" s="2664"/>
      <c r="D4" s="2665"/>
      <c r="E4" s="2666"/>
      <c r="F4" s="2666"/>
      <c r="G4" s="2666"/>
      <c r="H4" s="2666"/>
      <c r="I4" s="2666"/>
      <c r="J4" s="2666"/>
      <c r="K4" s="2666"/>
      <c r="L4" s="2666"/>
      <c r="M4" s="2666"/>
      <c r="N4" s="2666"/>
      <c r="O4" s="2666"/>
      <c r="P4" s="2666"/>
      <c r="Q4" s="2666"/>
      <c r="R4" s="2662"/>
      <c r="T4" s="2663"/>
      <c r="U4" s="2663"/>
      <c r="V4" s="2663"/>
      <c r="W4" s="2663"/>
    </row>
    <row r="5" spans="1:28" s="825" customFormat="1" ht="15" customHeight="1">
      <c r="B5" s="34" t="s">
        <v>4447</v>
      </c>
      <c r="C5" s="2664"/>
      <c r="D5" s="2665"/>
      <c r="E5" s="2666"/>
      <c r="F5" s="2666"/>
      <c r="G5" s="2396" t="s">
        <v>4448</v>
      </c>
      <c r="H5" s="2666"/>
      <c r="I5" s="2666"/>
      <c r="J5" s="2666"/>
      <c r="K5" s="2666"/>
      <c r="L5" s="2666"/>
      <c r="M5" s="2666"/>
      <c r="N5" s="2666"/>
      <c r="O5" s="2666"/>
      <c r="P5" s="2666"/>
      <c r="Q5" s="2666"/>
      <c r="R5" s="2662"/>
      <c r="T5" s="2663"/>
      <c r="U5" s="2663"/>
      <c r="V5" s="2663"/>
      <c r="W5" s="2663"/>
    </row>
    <row r="6" spans="1:28" s="825" customFormat="1" ht="15" customHeight="1">
      <c r="B6" s="34" t="s">
        <v>4449</v>
      </c>
      <c r="C6" s="2664"/>
      <c r="D6" s="2665"/>
      <c r="E6" s="2666"/>
      <c r="F6" s="2666"/>
      <c r="G6" s="34" t="s">
        <v>4450</v>
      </c>
      <c r="H6" s="2666"/>
      <c r="I6" s="2666"/>
      <c r="J6" s="2666"/>
      <c r="K6" s="2666"/>
      <c r="L6" s="2666"/>
      <c r="M6" s="2666"/>
      <c r="N6" s="2666"/>
      <c r="O6" s="2666"/>
      <c r="P6" s="2666"/>
      <c r="Q6" s="2666"/>
      <c r="R6" s="2662"/>
      <c r="T6" s="2663"/>
      <c r="U6" s="2663"/>
      <c r="V6" s="2663"/>
      <c r="W6" s="2663"/>
    </row>
    <row r="7" spans="1:28" s="825" customFormat="1" ht="15" customHeight="1">
      <c r="B7" s="2396" t="s">
        <v>4451</v>
      </c>
      <c r="C7" s="2664"/>
      <c r="D7" s="2665"/>
      <c r="E7" s="2666"/>
      <c r="F7" s="2666"/>
      <c r="G7" s="2396" t="s">
        <v>4452</v>
      </c>
      <c r="H7" s="2666"/>
      <c r="I7" s="2666"/>
      <c r="J7" s="2666"/>
      <c r="K7" s="2666"/>
      <c r="L7" s="2666"/>
      <c r="M7" s="2666"/>
      <c r="N7" s="2666"/>
      <c r="O7" s="2666"/>
      <c r="P7" s="2666"/>
      <c r="Q7" s="2666"/>
      <c r="R7" s="2662"/>
      <c r="T7" s="2663"/>
      <c r="U7" s="2663"/>
      <c r="V7" s="2663"/>
      <c r="W7" s="2663"/>
    </row>
    <row r="8" spans="1:28" s="825" customFormat="1" ht="15" customHeight="1">
      <c r="B8" s="34" t="s">
        <v>4453</v>
      </c>
      <c r="C8" s="2664"/>
      <c r="D8" s="2665"/>
      <c r="E8" s="2666"/>
      <c r="F8" s="2666"/>
      <c r="G8" s="2396" t="s">
        <v>4454</v>
      </c>
      <c r="H8" s="2666"/>
      <c r="I8" s="2666"/>
      <c r="J8" s="2666"/>
      <c r="K8" s="2666"/>
      <c r="L8" s="2666"/>
      <c r="M8" s="2666"/>
      <c r="N8" s="2666"/>
      <c r="O8" s="2666"/>
      <c r="P8" s="2666"/>
      <c r="Q8" s="2666"/>
      <c r="R8" s="2662"/>
      <c r="T8" s="2663"/>
      <c r="U8" s="2663"/>
      <c r="V8" s="2663"/>
      <c r="W8" s="2663"/>
    </row>
    <row r="9" spans="1:28" s="825" customFormat="1" ht="15" customHeight="1">
      <c r="B9" s="34" t="s">
        <v>4455</v>
      </c>
      <c r="C9" s="2664"/>
      <c r="D9" s="2665"/>
      <c r="E9" s="2666"/>
      <c r="F9" s="2666"/>
      <c r="G9" s="943" t="s">
        <v>4456</v>
      </c>
      <c r="H9" s="2666"/>
      <c r="I9" s="2666"/>
      <c r="J9" s="2666"/>
      <c r="K9" s="2666"/>
      <c r="L9" s="2666"/>
      <c r="M9" s="2666"/>
      <c r="N9" s="2666"/>
      <c r="O9" s="2666"/>
      <c r="P9" s="2666"/>
      <c r="Q9" s="2666"/>
      <c r="R9" s="2662"/>
      <c r="T9" s="2663"/>
      <c r="U9" s="2663"/>
      <c r="V9" s="2663"/>
      <c r="W9" s="2663"/>
    </row>
    <row r="10" spans="1:28" s="825" customFormat="1" ht="15" customHeight="1">
      <c r="B10" s="34" t="s">
        <v>4336</v>
      </c>
      <c r="C10" s="2664"/>
      <c r="D10" s="2665"/>
      <c r="E10" s="2666"/>
      <c r="F10" s="2666"/>
      <c r="G10" s="34" t="s">
        <v>4457</v>
      </c>
      <c r="H10" s="2666"/>
      <c r="I10" s="2666"/>
      <c r="J10" s="2666"/>
      <c r="K10" s="2666"/>
      <c r="L10" s="2666"/>
      <c r="M10" s="2666"/>
      <c r="N10" s="2666"/>
      <c r="O10" s="2666"/>
      <c r="P10" s="2666"/>
      <c r="Q10" s="2666"/>
      <c r="R10" s="2662"/>
      <c r="T10" s="2663"/>
      <c r="U10" s="2663"/>
      <c r="V10" s="2663"/>
      <c r="W10" s="2663"/>
    </row>
    <row r="11" spans="1:28" s="825" customFormat="1" ht="15" customHeight="1">
      <c r="B11" s="34" t="s">
        <v>4458</v>
      </c>
      <c r="C11" s="2664"/>
      <c r="D11" s="2665"/>
      <c r="E11" s="2666"/>
      <c r="F11" s="2666"/>
      <c r="H11" s="2666"/>
      <c r="I11" s="2666"/>
      <c r="J11" s="2666"/>
      <c r="K11" s="2666"/>
      <c r="L11" s="2666"/>
      <c r="M11" s="2666"/>
      <c r="N11" s="2666"/>
      <c r="O11" s="2666"/>
      <c r="P11" s="2666"/>
      <c r="Q11" s="2666"/>
      <c r="R11" s="2662"/>
      <c r="T11" s="2663"/>
      <c r="U11" s="2663"/>
      <c r="V11" s="2663"/>
      <c r="W11" s="2663"/>
    </row>
    <row r="12" spans="1:28" s="825" customFormat="1" ht="15" customHeight="1">
      <c r="C12" s="2664"/>
      <c r="D12" s="2665"/>
      <c r="E12" s="2666"/>
      <c r="F12" s="2666"/>
      <c r="H12" s="2666"/>
      <c r="I12" s="2666"/>
      <c r="J12" s="2666"/>
      <c r="K12" s="2666"/>
      <c r="L12" s="2666"/>
      <c r="M12" s="2666"/>
      <c r="N12" s="2666"/>
      <c r="O12" s="2666"/>
      <c r="P12" s="2666"/>
      <c r="Q12" s="2666"/>
      <c r="R12" s="2662"/>
      <c r="T12" s="2663"/>
      <c r="U12" s="2663"/>
      <c r="V12" s="2663"/>
      <c r="W12" s="2663"/>
    </row>
    <row r="13" spans="1:28" s="825" customFormat="1" ht="9" customHeight="1" thickBot="1">
      <c r="B13" s="2667"/>
      <c r="C13" s="2664"/>
      <c r="D13" s="2665"/>
      <c r="E13" s="2666"/>
      <c r="F13" s="2666"/>
      <c r="G13" s="2666"/>
      <c r="H13" s="2666"/>
      <c r="I13" s="2666"/>
      <c r="J13" s="2666"/>
      <c r="K13" s="2666"/>
      <c r="L13" s="2666"/>
      <c r="M13" s="2666"/>
      <c r="N13" s="2666"/>
      <c r="O13" s="2666"/>
      <c r="P13" s="2666"/>
      <c r="Q13" s="2666"/>
      <c r="R13" s="2662"/>
      <c r="T13" s="2663"/>
      <c r="U13" s="2663"/>
      <c r="V13" s="2663"/>
      <c r="W13" s="2663"/>
    </row>
    <row r="14" spans="1:28" ht="19.899999999999999">
      <c r="A14" s="2366"/>
      <c r="B14" s="4553" t="s">
        <v>320</v>
      </c>
      <c r="C14" s="4213" t="s">
        <v>1101</v>
      </c>
      <c r="D14" s="5356" t="s">
        <v>4459</v>
      </c>
      <c r="E14" s="4467" t="s">
        <v>266</v>
      </c>
      <c r="F14" s="4467"/>
      <c r="G14" s="4467"/>
      <c r="H14" s="4467"/>
      <c r="I14" s="4467"/>
      <c r="J14" s="4467"/>
      <c r="K14" s="4467"/>
      <c r="L14" s="4467"/>
      <c r="M14" s="4467"/>
      <c r="N14" s="4467"/>
      <c r="O14" s="4467"/>
      <c r="P14" s="4467"/>
      <c r="Q14" s="4526"/>
      <c r="R14" s="2369"/>
      <c r="S14" s="825"/>
      <c r="T14" s="2663"/>
      <c r="U14" s="2663"/>
      <c r="V14" s="2663"/>
      <c r="W14" s="2663"/>
    </row>
    <row r="15" spans="1:28" ht="15.75" customHeight="1" thickBot="1">
      <c r="A15" s="2366"/>
      <c r="B15" s="4554"/>
      <c r="C15" s="4423"/>
      <c r="D15" s="5357"/>
      <c r="E15" s="1133">
        <v>2</v>
      </c>
      <c r="F15" s="1133">
        <v>4</v>
      </c>
      <c r="G15" s="1133">
        <v>6</v>
      </c>
      <c r="H15" s="1133">
        <v>8</v>
      </c>
      <c r="I15" s="1133">
        <v>10</v>
      </c>
      <c r="J15" s="1133">
        <v>12</v>
      </c>
      <c r="K15" s="1133">
        <v>14</v>
      </c>
      <c r="L15" s="1133">
        <v>16</v>
      </c>
      <c r="M15" s="1133">
        <v>18</v>
      </c>
      <c r="N15" s="1133">
        <v>20</v>
      </c>
      <c r="O15" s="1133">
        <v>22</v>
      </c>
      <c r="P15" s="1133">
        <v>24</v>
      </c>
      <c r="Q15" s="1137">
        <v>26</v>
      </c>
      <c r="R15" s="2668"/>
      <c r="S15" s="2669"/>
      <c r="T15" s="2663"/>
      <c r="U15" s="2663"/>
      <c r="V15" s="2663"/>
      <c r="W15" s="2663"/>
    </row>
    <row r="16" spans="1:28" ht="15" customHeight="1" thickBot="1">
      <c r="A16" s="2670"/>
      <c r="B16" s="2671" t="s">
        <v>4460</v>
      </c>
      <c r="C16" s="2672">
        <v>96106566</v>
      </c>
      <c r="D16" s="2673">
        <f>+_xlfn.IFNA(VLOOKUP(C16,[2]Hoja1!$A:$C,3,FALSE),"Consultar")</f>
        <v>1991</v>
      </c>
      <c r="E16" s="3236"/>
      <c r="F16" s="3237">
        <v>36.700000000000003</v>
      </c>
      <c r="G16" s="3237">
        <v>24.45</v>
      </c>
      <c r="H16" s="3237">
        <v>11.8</v>
      </c>
      <c r="I16" s="3237">
        <v>3.9</v>
      </c>
      <c r="J16" s="3237"/>
      <c r="K16" s="3237"/>
      <c r="L16" s="3237"/>
      <c r="M16" s="3237"/>
      <c r="N16" s="3238"/>
      <c r="O16" s="3238"/>
      <c r="P16" s="3238"/>
      <c r="Q16" s="3239"/>
      <c r="R16" s="2668"/>
      <c r="S16" s="2676"/>
      <c r="T16" s="2663"/>
      <c r="U16" s="2663"/>
      <c r="V16" s="2663"/>
      <c r="W16" s="2663"/>
    </row>
    <row r="17" spans="1:23" ht="15" customHeight="1">
      <c r="A17" s="2366"/>
      <c r="B17" s="2677" t="s">
        <v>4461</v>
      </c>
      <c r="C17" s="2678">
        <v>96106562</v>
      </c>
      <c r="D17" s="2679">
        <f>+_xlfn.IFNA(VLOOKUP(C17,[2]Hoja1!$A:$C,3,FALSE),"Consultar")</f>
        <v>1991</v>
      </c>
      <c r="E17" s="2680"/>
      <c r="F17" s="2681">
        <v>37.299999999999997</v>
      </c>
      <c r="G17" s="2681">
        <v>26.6</v>
      </c>
      <c r="H17" s="2681">
        <v>12.1</v>
      </c>
      <c r="I17" s="2681">
        <v>3.8</v>
      </c>
      <c r="J17" s="2681"/>
      <c r="K17" s="2681"/>
      <c r="L17" s="2681"/>
      <c r="M17" s="2682"/>
      <c r="N17" s="5347" t="s">
        <v>272</v>
      </c>
      <c r="O17" s="5348"/>
      <c r="P17" s="5348"/>
      <c r="Q17" s="5349"/>
      <c r="R17" s="2668"/>
      <c r="S17" s="2676"/>
      <c r="T17" s="2663"/>
      <c r="U17" s="2663"/>
      <c r="V17" s="2663"/>
      <c r="W17" s="2663"/>
    </row>
    <row r="18" spans="1:23" ht="15" customHeight="1">
      <c r="A18" s="2670"/>
      <c r="B18" s="2683" t="s">
        <v>4462</v>
      </c>
      <c r="C18" s="2684">
        <v>96104129</v>
      </c>
      <c r="D18" s="2673">
        <f>+_xlfn.IFNA(VLOOKUP(C18,[2]Hoja1!$A:$C,3,FALSE),"Consultar")</f>
        <v>2260</v>
      </c>
      <c r="E18" s="3240"/>
      <c r="F18" s="3120"/>
      <c r="G18" s="3120">
        <v>36.1</v>
      </c>
      <c r="H18" s="3120">
        <v>25.2</v>
      </c>
      <c r="I18" s="3120">
        <v>16.95</v>
      </c>
      <c r="J18" s="3120">
        <v>10</v>
      </c>
      <c r="K18" s="3120"/>
      <c r="L18" s="3120"/>
      <c r="M18" s="3241"/>
      <c r="N18" s="5350"/>
      <c r="O18" s="5351"/>
      <c r="P18" s="5351"/>
      <c r="Q18" s="5352"/>
      <c r="R18" s="2668"/>
      <c r="S18" s="2676"/>
      <c r="T18" s="2663"/>
      <c r="U18" s="2663"/>
      <c r="V18" s="2663"/>
      <c r="W18" s="2663"/>
    </row>
    <row r="19" spans="1:23" ht="15" customHeight="1" thickBot="1">
      <c r="A19" s="2366"/>
      <c r="B19" s="2677" t="s">
        <v>4463</v>
      </c>
      <c r="C19" s="2678">
        <v>96104125</v>
      </c>
      <c r="D19" s="2679" t="str">
        <f>+_xlfn.IFNA(VLOOKUP(C19,[2]Hoja1!$A:$C,3,FALSE),"Consultar")</f>
        <v>Consultar</v>
      </c>
      <c r="E19" s="2680"/>
      <c r="F19" s="2681"/>
      <c r="G19" s="2681">
        <v>35.9</v>
      </c>
      <c r="H19" s="2681">
        <v>25.2</v>
      </c>
      <c r="I19" s="2681">
        <v>16.649999999999999</v>
      </c>
      <c r="J19" s="2681">
        <v>10.15</v>
      </c>
      <c r="K19" s="2681"/>
      <c r="L19" s="2681"/>
      <c r="M19" s="2682"/>
      <c r="N19" s="5353"/>
      <c r="O19" s="5354"/>
      <c r="P19" s="5354"/>
      <c r="Q19" s="5355"/>
      <c r="R19" s="2668"/>
      <c r="S19" s="2676"/>
      <c r="T19" s="2663"/>
      <c r="U19" s="2663"/>
      <c r="V19" s="2663"/>
      <c r="W19" s="2663"/>
    </row>
    <row r="20" spans="1:23" ht="15" customHeight="1">
      <c r="A20" s="2670"/>
      <c r="B20" s="2683" t="s">
        <v>4464</v>
      </c>
      <c r="C20" s="2684">
        <v>96104118</v>
      </c>
      <c r="D20" s="2673">
        <f>+_xlfn.IFNA(VLOOKUP(C20,[2]Hoja1!$A:$C,3,FALSE),"Consultar")</f>
        <v>2917</v>
      </c>
      <c r="E20" s="3240"/>
      <c r="F20" s="3120"/>
      <c r="G20" s="3120">
        <v>44.7</v>
      </c>
      <c r="H20" s="3120">
        <v>34.28</v>
      </c>
      <c r="I20" s="3120">
        <v>24.5</v>
      </c>
      <c r="J20" s="3120">
        <v>16.5</v>
      </c>
      <c r="K20" s="3120">
        <v>9.3000000000000007</v>
      </c>
      <c r="L20" s="3120">
        <v>3.9</v>
      </c>
      <c r="M20" s="3120"/>
      <c r="N20" s="3242"/>
      <c r="O20" s="3242"/>
      <c r="P20" s="3242"/>
      <c r="Q20" s="3243"/>
      <c r="R20" s="2668"/>
      <c r="S20" s="825"/>
      <c r="T20" s="2686"/>
      <c r="V20" s="2663"/>
      <c r="W20" s="2663"/>
    </row>
    <row r="21" spans="1:23" ht="15" customHeight="1">
      <c r="A21" s="2670"/>
      <c r="B21" s="2683" t="s">
        <v>4465</v>
      </c>
      <c r="C21" s="2687">
        <v>98624257</v>
      </c>
      <c r="D21" s="2673">
        <f>+_xlfn.IFNA(VLOOKUP(C21,[2]Hoja1!$A:$C,3,FALSE),"Consultar")</f>
        <v>3414</v>
      </c>
      <c r="E21" s="3240"/>
      <c r="F21" s="3120"/>
      <c r="G21" s="3120"/>
      <c r="H21" s="3120"/>
      <c r="I21" s="3120">
        <v>52.25</v>
      </c>
      <c r="J21" s="3120">
        <v>38.4</v>
      </c>
      <c r="K21" s="3120">
        <v>24.82</v>
      </c>
      <c r="L21" s="3120">
        <v>11.45</v>
      </c>
      <c r="M21" s="3120">
        <v>2.2000000000000002</v>
      </c>
      <c r="N21" s="3120"/>
      <c r="O21" s="3120"/>
      <c r="P21" s="3120"/>
      <c r="Q21" s="3121"/>
      <c r="R21" s="2668"/>
      <c r="S21" s="825"/>
      <c r="T21" s="825"/>
      <c r="V21" s="2663"/>
      <c r="W21" s="2663"/>
    </row>
    <row r="22" spans="1:23" ht="15" customHeight="1">
      <c r="A22" s="2670"/>
      <c r="B22" s="2683" t="s">
        <v>4466</v>
      </c>
      <c r="C22" s="2687">
        <v>98624258</v>
      </c>
      <c r="D22" s="2673">
        <f>+_xlfn.IFNA(VLOOKUP(C22,[2]Hoja1!$A:$C,3,FALSE),"Consultar")</f>
        <v>3852</v>
      </c>
      <c r="E22" s="3240"/>
      <c r="F22" s="3120"/>
      <c r="G22" s="3120"/>
      <c r="H22" s="3120"/>
      <c r="I22" s="3120"/>
      <c r="J22" s="3120"/>
      <c r="K22" s="3120">
        <v>48.2</v>
      </c>
      <c r="L22" s="3120">
        <v>24.75</v>
      </c>
      <c r="M22" s="3120">
        <v>22.2</v>
      </c>
      <c r="N22" s="3120">
        <v>10.54</v>
      </c>
      <c r="O22" s="3120">
        <v>1.91</v>
      </c>
      <c r="P22" s="3120"/>
      <c r="Q22" s="3121"/>
      <c r="R22" s="2668"/>
      <c r="S22" s="825"/>
      <c r="T22" s="825"/>
      <c r="V22" s="2663"/>
      <c r="W22" s="2663"/>
    </row>
    <row r="23" spans="1:23" ht="15" customHeight="1">
      <c r="A23" s="2670"/>
      <c r="B23" s="2683" t="s">
        <v>4467</v>
      </c>
      <c r="C23" s="2687">
        <v>98624259</v>
      </c>
      <c r="D23" s="2673">
        <f>+_xlfn.IFNA(VLOOKUP(C23,[2]Hoja1!$A:$C,3,FALSE),"Consultar")</f>
        <v>4545</v>
      </c>
      <c r="E23" s="3240"/>
      <c r="F23" s="3120"/>
      <c r="G23" s="3120"/>
      <c r="H23" s="3120"/>
      <c r="I23" s="3120"/>
      <c r="J23" s="3120"/>
      <c r="K23" s="3120"/>
      <c r="L23" s="3120"/>
      <c r="M23" s="3120">
        <v>47.65</v>
      </c>
      <c r="N23" s="3120">
        <v>32.549999999999997</v>
      </c>
      <c r="O23" s="3120">
        <v>20.100000000000001</v>
      </c>
      <c r="P23" s="3120">
        <v>9.1</v>
      </c>
      <c r="Q23" s="3121">
        <v>3.1</v>
      </c>
      <c r="R23" s="2668"/>
      <c r="S23" s="2689"/>
      <c r="T23" s="2690"/>
      <c r="U23" s="2663"/>
      <c r="V23" s="2663"/>
      <c r="W23" s="2663"/>
    </row>
    <row r="24" spans="1:23" ht="15" customHeight="1">
      <c r="A24" s="2366"/>
      <c r="B24" s="2677" t="s">
        <v>4468</v>
      </c>
      <c r="C24" s="2691">
        <v>98617678</v>
      </c>
      <c r="D24" s="2679">
        <f>+_xlfn.IFNA(VLOOKUP(C24,[2]Hoja1!$A:$C,3,FALSE),"Consultar")</f>
        <v>3483</v>
      </c>
      <c r="E24" s="2680"/>
      <c r="F24" s="2681"/>
      <c r="G24" s="2681"/>
      <c r="H24" s="2681"/>
      <c r="I24" s="2681"/>
      <c r="J24" s="2681">
        <v>37.700000000000003</v>
      </c>
      <c r="K24" s="2681">
        <v>23.25</v>
      </c>
      <c r="L24" s="2681">
        <v>10.65</v>
      </c>
      <c r="M24" s="2681">
        <v>1.73</v>
      </c>
      <c r="N24" s="2681"/>
      <c r="O24" s="2681"/>
      <c r="P24" s="2681"/>
      <c r="Q24" s="2688"/>
      <c r="R24" s="2668"/>
      <c r="S24" s="2689"/>
      <c r="U24" s="2663"/>
      <c r="V24" s="2663"/>
      <c r="W24" s="2663"/>
    </row>
    <row r="25" spans="1:23" ht="15" customHeight="1">
      <c r="A25" s="2366"/>
      <c r="B25" s="2677" t="s">
        <v>4469</v>
      </c>
      <c r="C25" s="2691">
        <v>98626076</v>
      </c>
      <c r="D25" s="2679">
        <f>+_xlfn.IFNA(VLOOKUP(C25,[2]Hoja1!$A:$C,3,FALSE),"Consultar")</f>
        <v>3912</v>
      </c>
      <c r="E25" s="2680"/>
      <c r="F25" s="2681"/>
      <c r="G25" s="2681"/>
      <c r="H25" s="2681"/>
      <c r="I25" s="2681"/>
      <c r="J25" s="2681"/>
      <c r="K25" s="2681">
        <v>47.35</v>
      </c>
      <c r="L25" s="2681">
        <v>34.5</v>
      </c>
      <c r="M25" s="2681">
        <v>20.88</v>
      </c>
      <c r="N25" s="2681">
        <v>9.82</v>
      </c>
      <c r="O25" s="2681">
        <v>1.1599999999999999</v>
      </c>
      <c r="P25" s="2681"/>
      <c r="Q25" s="2688"/>
      <c r="R25" s="2668"/>
      <c r="S25" s="2692"/>
      <c r="U25" s="2663"/>
      <c r="V25" s="2663"/>
      <c r="W25" s="2663"/>
    </row>
    <row r="26" spans="1:23" ht="15" customHeight="1">
      <c r="A26" s="2670"/>
      <c r="B26" s="2683" t="s">
        <v>4470</v>
      </c>
      <c r="C26" s="2687">
        <v>98624260</v>
      </c>
      <c r="D26" s="2673">
        <f>+_xlfn.IFNA(VLOOKUP(C26,[2]Hoja1!$A:$C,3,FALSE),"Consultar")</f>
        <v>4611</v>
      </c>
      <c r="E26" s="3240"/>
      <c r="F26" s="3120"/>
      <c r="G26" s="3120"/>
      <c r="H26" s="3120"/>
      <c r="I26" s="3120"/>
      <c r="J26" s="3120"/>
      <c r="K26" s="3120"/>
      <c r="L26" s="3120"/>
      <c r="M26" s="3120">
        <v>47.7</v>
      </c>
      <c r="N26" s="3120">
        <v>32.74</v>
      </c>
      <c r="O26" s="3120">
        <v>19.55</v>
      </c>
      <c r="P26" s="3120">
        <v>9.85</v>
      </c>
      <c r="Q26" s="3121">
        <v>3.47</v>
      </c>
      <c r="R26" s="2668"/>
      <c r="T26" s="2690"/>
      <c r="U26" s="2663"/>
      <c r="V26" s="2663"/>
      <c r="W26" s="2663"/>
    </row>
    <row r="27" spans="1:23" ht="15" customHeight="1">
      <c r="A27" s="2366"/>
      <c r="B27" s="2677" t="s">
        <v>4471</v>
      </c>
      <c r="C27" s="2691">
        <v>98624693</v>
      </c>
      <c r="D27" s="2679">
        <f>+_xlfn.IFNA(VLOOKUP(C27,[2]Hoja1!$A:$C,3,FALSE),"Consultar")</f>
        <v>3894</v>
      </c>
      <c r="E27" s="2681">
        <v>122.3</v>
      </c>
      <c r="F27" s="2681">
        <v>92.1</v>
      </c>
      <c r="G27" s="2681">
        <v>53</v>
      </c>
      <c r="H27" s="2681">
        <v>11.8</v>
      </c>
      <c r="I27" s="2681"/>
      <c r="J27" s="2681"/>
      <c r="K27" s="2681"/>
      <c r="L27" s="2681"/>
      <c r="M27" s="2681"/>
      <c r="N27" s="2681"/>
      <c r="O27" s="2681"/>
      <c r="P27" s="2681"/>
      <c r="Q27" s="2688"/>
      <c r="R27" s="2668"/>
      <c r="S27" s="2686"/>
      <c r="T27" s="2663"/>
      <c r="U27" s="2663"/>
      <c r="V27" s="2663"/>
      <c r="W27" s="2663"/>
    </row>
    <row r="28" spans="1:23" ht="15" customHeight="1">
      <c r="A28" s="2670"/>
      <c r="B28" s="2683" t="s">
        <v>4472</v>
      </c>
      <c r="C28" s="2687">
        <v>98624251</v>
      </c>
      <c r="D28" s="2673">
        <f>+_xlfn.IFNA(VLOOKUP(C28,[2]Hoja1!$A:$C,3,FALSE),"Consultar")</f>
        <v>4187</v>
      </c>
      <c r="E28" s="3240"/>
      <c r="F28" s="3120"/>
      <c r="G28" s="3120">
        <v>93.4</v>
      </c>
      <c r="H28" s="3120">
        <v>61.7</v>
      </c>
      <c r="I28" s="3120">
        <v>23.85</v>
      </c>
      <c r="J28" s="3120">
        <v>3.1</v>
      </c>
      <c r="K28" s="3120"/>
      <c r="L28" s="3120"/>
      <c r="M28" s="3120"/>
      <c r="N28" s="3120"/>
      <c r="O28" s="3120" t="s">
        <v>274</v>
      </c>
      <c r="P28" s="3120"/>
      <c r="Q28" s="3121"/>
      <c r="R28" s="2668"/>
      <c r="S28" s="2676"/>
      <c r="T28" s="2663"/>
      <c r="U28" s="2663"/>
      <c r="V28" s="2663"/>
      <c r="W28" s="2663"/>
    </row>
    <row r="29" spans="1:23" ht="15" customHeight="1">
      <c r="A29" s="2670"/>
      <c r="B29" s="2683" t="s">
        <v>4473</v>
      </c>
      <c r="C29" s="2687">
        <v>98624669</v>
      </c>
      <c r="D29" s="2673">
        <f>+_xlfn.IFNA(VLOOKUP(C29,[2]Hoja1!$A:$C,3,FALSE),"Consultar")</f>
        <v>5663</v>
      </c>
      <c r="E29" s="3240"/>
      <c r="F29" s="3120">
        <v>148.1</v>
      </c>
      <c r="G29" s="3120">
        <v>118.3</v>
      </c>
      <c r="H29" s="3120">
        <v>87.6</v>
      </c>
      <c r="I29" s="3120">
        <v>52.3</v>
      </c>
      <c r="J29" s="3120">
        <v>15.95</v>
      </c>
      <c r="K29" s="3120"/>
      <c r="L29" s="3120"/>
      <c r="M29" s="3120"/>
      <c r="N29" s="3120"/>
      <c r="O29" s="3120"/>
      <c r="P29" s="3120"/>
      <c r="Q29" s="3121" t="s">
        <v>274</v>
      </c>
      <c r="R29" s="2668"/>
      <c r="S29" s="2676"/>
      <c r="T29" s="2663"/>
      <c r="U29" s="2663"/>
      <c r="V29" s="2663"/>
      <c r="W29" s="2663"/>
    </row>
    <row r="30" spans="1:23" ht="15" customHeight="1">
      <c r="A30" s="2366"/>
      <c r="B30" s="2677" t="s">
        <v>4474</v>
      </c>
      <c r="C30" s="2691">
        <v>98626052</v>
      </c>
      <c r="D30" s="2679">
        <f>+_xlfn.IFNA(VLOOKUP(C30,[2]Hoja1!$A:$C,3,FALSE),"Consultar")</f>
        <v>6413</v>
      </c>
      <c r="E30" s="2680"/>
      <c r="F30" s="2681"/>
      <c r="G30" s="2681"/>
      <c r="H30" s="2681">
        <v>124.3</v>
      </c>
      <c r="I30" s="2681">
        <v>97.58</v>
      </c>
      <c r="J30" s="2681">
        <v>68.62</v>
      </c>
      <c r="K30" s="2681">
        <v>33.299999999999997</v>
      </c>
      <c r="L30" s="2681">
        <v>6.88</v>
      </c>
      <c r="M30" s="2681"/>
      <c r="N30" s="2681"/>
      <c r="O30" s="2681"/>
      <c r="P30" s="2681"/>
      <c r="Q30" s="2688"/>
      <c r="R30" s="2668"/>
      <c r="S30" s="2676"/>
      <c r="T30" s="2663"/>
      <c r="U30" s="2663"/>
      <c r="V30" s="2663"/>
      <c r="W30" s="2663"/>
    </row>
    <row r="31" spans="1:23" ht="15" customHeight="1">
      <c r="A31" s="2366"/>
      <c r="B31" s="2677" t="s">
        <v>4475</v>
      </c>
      <c r="C31" s="2691">
        <v>98624697</v>
      </c>
      <c r="D31" s="2679">
        <f>+_xlfn.IFNA(VLOOKUP(C31,[2]Hoja1!$A:$C,3,FALSE),"Consultar")</f>
        <v>7402</v>
      </c>
      <c r="E31" s="2680"/>
      <c r="F31" s="2681"/>
      <c r="G31" s="2681"/>
      <c r="H31" s="2681"/>
      <c r="I31" s="2681"/>
      <c r="J31" s="2681">
        <v>111.8</v>
      </c>
      <c r="K31" s="2681">
        <v>82.6</v>
      </c>
      <c r="L31" s="2681">
        <v>52.66</v>
      </c>
      <c r="M31" s="2681">
        <v>27.22</v>
      </c>
      <c r="N31" s="2681">
        <v>8.56</v>
      </c>
      <c r="O31" s="2681" t="s">
        <v>274</v>
      </c>
      <c r="P31" s="2681"/>
      <c r="Q31" s="2688"/>
      <c r="R31" s="2668"/>
      <c r="S31" s="2676"/>
      <c r="T31" s="2663"/>
      <c r="U31" s="2663"/>
      <c r="V31" s="2663"/>
      <c r="W31" s="2663"/>
    </row>
    <row r="32" spans="1:23" ht="15" customHeight="1">
      <c r="A32" s="2670"/>
      <c r="B32" s="2683" t="s">
        <v>4476</v>
      </c>
      <c r="C32" s="2687">
        <v>98624703</v>
      </c>
      <c r="D32" s="2673">
        <f>+_xlfn.IFNA(VLOOKUP(C32,[2]Hoja1!$A:$C,3,FALSE),"Consultar")</f>
        <v>8433</v>
      </c>
      <c r="E32" s="3120"/>
      <c r="F32" s="3120"/>
      <c r="G32" s="3120"/>
      <c r="H32" s="3120"/>
      <c r="I32" s="3120"/>
      <c r="J32" s="3120"/>
      <c r="K32" s="3120"/>
      <c r="L32" s="3120">
        <v>110.2</v>
      </c>
      <c r="M32" s="3120">
        <v>82.85</v>
      </c>
      <c r="N32" s="3120">
        <v>52</v>
      </c>
      <c r="O32" s="3120">
        <v>24.15</v>
      </c>
      <c r="P32" s="3120">
        <v>6</v>
      </c>
      <c r="Q32" s="3121" t="s">
        <v>274</v>
      </c>
      <c r="R32" s="2668"/>
      <c r="S32" s="2676"/>
      <c r="T32" s="2663"/>
      <c r="U32" s="2663"/>
      <c r="V32" s="2663"/>
      <c r="W32" s="2663"/>
    </row>
    <row r="33" spans="1:23" ht="15" customHeight="1">
      <c r="A33" s="2366"/>
      <c r="B33" s="2677" t="s">
        <v>4477</v>
      </c>
      <c r="C33" s="2691">
        <v>98625977</v>
      </c>
      <c r="D33" s="2679">
        <f>+_xlfn.IFNA(VLOOKUP(C33,[2]Hoja1!$A:$C,3,FALSE),"Consultar")</f>
        <v>3907</v>
      </c>
      <c r="E33" s="2681">
        <v>125.5</v>
      </c>
      <c r="F33" s="2681">
        <v>92.88</v>
      </c>
      <c r="G33" s="2681">
        <v>54.88</v>
      </c>
      <c r="H33" s="2681">
        <v>12.75</v>
      </c>
      <c r="I33" s="2681"/>
      <c r="J33" s="2681"/>
      <c r="K33" s="2681"/>
      <c r="L33" s="2681"/>
      <c r="M33" s="2681"/>
      <c r="N33" s="2681"/>
      <c r="O33" s="2681"/>
      <c r="P33" s="2681"/>
      <c r="Q33" s="2688"/>
      <c r="R33" s="2668"/>
      <c r="S33" s="2676"/>
      <c r="T33" s="2663"/>
      <c r="U33" s="2663"/>
      <c r="V33" s="2663"/>
      <c r="W33" s="2663"/>
    </row>
    <row r="34" spans="1:23" ht="15" customHeight="1">
      <c r="A34" s="2366"/>
      <c r="B34" s="2677" t="s">
        <v>4478</v>
      </c>
      <c r="C34" s="2691">
        <v>98624695</v>
      </c>
      <c r="D34" s="2679">
        <f>+_xlfn.IFNA(VLOOKUP(C34,[2]Hoja1!$A:$C,3,FALSE),"Consultar")</f>
        <v>4208</v>
      </c>
      <c r="E34" s="2680"/>
      <c r="F34" s="2681">
        <v>127.7</v>
      </c>
      <c r="G34" s="2681">
        <v>96.25</v>
      </c>
      <c r="H34" s="2681">
        <v>63.3</v>
      </c>
      <c r="I34" s="2681">
        <v>25.4</v>
      </c>
      <c r="J34" s="2681">
        <v>3.83</v>
      </c>
      <c r="K34" s="2681"/>
      <c r="L34" s="2681"/>
      <c r="M34" s="2681"/>
      <c r="N34" s="2681"/>
      <c r="O34" s="2681" t="s">
        <v>274</v>
      </c>
      <c r="P34" s="2681"/>
      <c r="Q34" s="2688"/>
      <c r="R34" s="2668"/>
      <c r="S34" s="2676"/>
      <c r="T34" s="2663"/>
      <c r="U34" s="2663"/>
      <c r="V34" s="2663"/>
      <c r="W34" s="2663"/>
    </row>
    <row r="35" spans="1:23" ht="15" customHeight="1">
      <c r="A35" s="2366"/>
      <c r="B35" s="2677" t="s">
        <v>4479</v>
      </c>
      <c r="C35" s="2691">
        <v>98625966</v>
      </c>
      <c r="D35" s="2679">
        <f>+_xlfn.IFNA(VLOOKUP(C35,[2]Hoja1!$A:$C,3,FALSE),"Consultar")</f>
        <v>5699</v>
      </c>
      <c r="E35" s="2680"/>
      <c r="F35" s="2681"/>
      <c r="G35" s="2681">
        <v>122.2</v>
      </c>
      <c r="H35" s="2681">
        <v>90.16</v>
      </c>
      <c r="I35" s="2681">
        <v>52.5</v>
      </c>
      <c r="J35" s="2681">
        <v>16.25</v>
      </c>
      <c r="K35" s="2681"/>
      <c r="L35" s="2681"/>
      <c r="M35" s="2681"/>
      <c r="N35" s="2681"/>
      <c r="O35" s="2681"/>
      <c r="P35" s="2681"/>
      <c r="Q35" s="2688" t="s">
        <v>274</v>
      </c>
      <c r="R35" s="2668"/>
      <c r="S35" s="2676"/>
      <c r="T35" s="825"/>
    </row>
    <row r="36" spans="1:23" ht="15" customHeight="1">
      <c r="A36" s="2366"/>
      <c r="B36" s="2677" t="s">
        <v>4480</v>
      </c>
      <c r="C36" s="2691">
        <v>98626053</v>
      </c>
      <c r="D36" s="2679">
        <f>+_xlfn.IFNA(VLOOKUP(C36,[2]Hoja1!$A:$C,3,FALSE),"Consultar")</f>
        <v>6432</v>
      </c>
      <c r="E36" s="2680"/>
      <c r="F36" s="2681"/>
      <c r="G36" s="2681"/>
      <c r="H36" s="2681">
        <v>126.5</v>
      </c>
      <c r="I36" s="2681">
        <v>97.2</v>
      </c>
      <c r="J36" s="2681">
        <v>63.95</v>
      </c>
      <c r="K36" s="2681">
        <v>33.049999999999997</v>
      </c>
      <c r="L36" s="2681">
        <v>10.3</v>
      </c>
      <c r="M36" s="2681"/>
      <c r="N36" s="2681"/>
      <c r="O36" s="2681"/>
      <c r="P36" s="2681"/>
      <c r="Q36" s="2688"/>
      <c r="R36" s="2668"/>
      <c r="S36" s="2676"/>
      <c r="T36" s="825"/>
    </row>
    <row r="37" spans="1:23" ht="15" customHeight="1">
      <c r="A37" s="2670"/>
      <c r="B37" s="2683" t="s">
        <v>4481</v>
      </c>
      <c r="C37" s="2687">
        <v>98626028</v>
      </c>
      <c r="D37" s="2673">
        <f>+_xlfn.IFNA(VLOOKUP(C37,[2]Hoja1!$A:$C,3,FALSE),"Consultar")</f>
        <v>7402</v>
      </c>
      <c r="E37" s="3240"/>
      <c r="F37" s="3120"/>
      <c r="G37" s="3120"/>
      <c r="H37" s="3120"/>
      <c r="I37" s="3120"/>
      <c r="J37" s="3120">
        <v>115.9</v>
      </c>
      <c r="K37" s="3120">
        <v>84.95</v>
      </c>
      <c r="L37" s="3120">
        <v>54.75</v>
      </c>
      <c r="M37" s="3120">
        <v>28.5</v>
      </c>
      <c r="N37" s="3120">
        <v>10.119999999999999</v>
      </c>
      <c r="O37" s="3120" t="s">
        <v>274</v>
      </c>
      <c r="P37" s="3120"/>
      <c r="Q37" s="3121"/>
      <c r="R37" s="2668"/>
      <c r="S37" s="2676"/>
      <c r="T37" s="825"/>
    </row>
    <row r="38" spans="1:23" ht="15" customHeight="1">
      <c r="A38" s="2366"/>
      <c r="B38" s="2677" t="s">
        <v>4482</v>
      </c>
      <c r="C38" s="2691">
        <v>98626066</v>
      </c>
      <c r="D38" s="2679">
        <f>+_xlfn.IFNA(VLOOKUP(C38,[2]Hoja1!$A:$C,3,FALSE),"Consultar")</f>
        <v>8505</v>
      </c>
      <c r="E38" s="2680"/>
      <c r="F38" s="2681"/>
      <c r="G38" s="2681"/>
      <c r="H38" s="2681"/>
      <c r="I38" s="2681"/>
      <c r="J38" s="2681"/>
      <c r="K38" s="2681"/>
      <c r="L38" s="2681">
        <v>114.1</v>
      </c>
      <c r="M38" s="2681">
        <v>83.32</v>
      </c>
      <c r="N38" s="2681">
        <v>52</v>
      </c>
      <c r="O38" s="2681">
        <v>26.28</v>
      </c>
      <c r="P38" s="2681">
        <v>6.43</v>
      </c>
      <c r="Q38" s="2688" t="s">
        <v>274</v>
      </c>
      <c r="R38" s="2668"/>
      <c r="S38" s="2676"/>
      <c r="T38" s="825"/>
    </row>
    <row r="39" spans="1:23" ht="15" customHeight="1">
      <c r="A39" s="2366"/>
      <c r="B39" s="2677" t="s">
        <v>4483</v>
      </c>
      <c r="C39" s="2691">
        <v>98624701</v>
      </c>
      <c r="D39" s="2679">
        <f>+_xlfn.IFNA(VLOOKUP(C39,[2]Hoja1!$A:$C,3,FALSE),"Consultar")</f>
        <v>7123</v>
      </c>
      <c r="E39" s="2680"/>
      <c r="F39" s="2681">
        <v>201</v>
      </c>
      <c r="G39" s="2681">
        <v>153.4</v>
      </c>
      <c r="H39" s="2681">
        <v>99.6</v>
      </c>
      <c r="I39" s="2681">
        <v>32.299999999999997</v>
      </c>
      <c r="J39" s="2681"/>
      <c r="K39" s="2681"/>
      <c r="L39" s="2681"/>
      <c r="M39" s="2681"/>
      <c r="N39" s="2681"/>
      <c r="O39" s="2681"/>
      <c r="P39" s="2681"/>
      <c r="Q39" s="2688"/>
      <c r="R39" s="2668"/>
      <c r="S39" s="2676"/>
      <c r="T39" s="825"/>
    </row>
    <row r="40" spans="1:23" ht="15" customHeight="1">
      <c r="A40" s="2366"/>
      <c r="B40" s="2677" t="s">
        <v>4484</v>
      </c>
      <c r="C40" s="2691">
        <v>98626029</v>
      </c>
      <c r="D40" s="2679">
        <f>+_xlfn.IFNA(VLOOKUP(C40,[2]Hoja1!$A:$C,3,FALSE),"Consultar")</f>
        <v>8115</v>
      </c>
      <c r="E40" s="2680"/>
      <c r="F40" s="2681"/>
      <c r="G40" s="2681"/>
      <c r="H40" s="2681">
        <v>178.1</v>
      </c>
      <c r="I40" s="2681">
        <v>135.80000000000001</v>
      </c>
      <c r="J40" s="2681">
        <v>88.58</v>
      </c>
      <c r="K40" s="2681">
        <v>39</v>
      </c>
      <c r="L40" s="2681">
        <v>3.96</v>
      </c>
      <c r="M40" s="2681"/>
      <c r="N40" s="2681"/>
      <c r="O40" s="2681" t="s">
        <v>274</v>
      </c>
      <c r="P40" s="2681"/>
      <c r="Q40" s="2688"/>
      <c r="R40" s="2668"/>
      <c r="S40" s="2676"/>
      <c r="T40" s="825"/>
    </row>
    <row r="41" spans="1:23" ht="15" customHeight="1">
      <c r="A41" s="2670"/>
      <c r="B41" s="2677" t="s">
        <v>4485</v>
      </c>
      <c r="C41" s="2691">
        <v>98626067</v>
      </c>
      <c r="D41" s="2679">
        <f>+_xlfn.IFNA(VLOOKUP(C41,[2]Hoja1!$A:$C,3,FALSE),"Consultar")</f>
        <v>9108</v>
      </c>
      <c r="E41" s="2680"/>
      <c r="F41" s="2681"/>
      <c r="G41" s="2681"/>
      <c r="H41" s="2681"/>
      <c r="I41" s="2681"/>
      <c r="J41" s="2681">
        <v>165.4</v>
      </c>
      <c r="K41" s="2681">
        <v>126.2</v>
      </c>
      <c r="L41" s="2681">
        <v>81.06</v>
      </c>
      <c r="M41" s="2681">
        <v>38.14</v>
      </c>
      <c r="N41" s="2681">
        <v>11.36</v>
      </c>
      <c r="O41" s="2681"/>
      <c r="P41" s="2681"/>
      <c r="Q41" s="2688" t="s">
        <v>274</v>
      </c>
      <c r="R41" s="2668"/>
      <c r="S41" s="2676"/>
      <c r="T41" s="825"/>
    </row>
    <row r="42" spans="1:23" ht="15" customHeight="1">
      <c r="A42" s="2366"/>
      <c r="B42" s="2677" t="s">
        <v>4486</v>
      </c>
      <c r="C42" s="2691">
        <v>98626054</v>
      </c>
      <c r="D42" s="2679">
        <f>+_xlfn.IFNA(VLOOKUP(C42,[2]Hoja1!$A:$C,3,FALSE),"Consultar")</f>
        <v>7232</v>
      </c>
      <c r="E42" s="2680"/>
      <c r="F42" s="2681">
        <v>203</v>
      </c>
      <c r="G42" s="2681">
        <v>152</v>
      </c>
      <c r="H42" s="2681">
        <v>96.52</v>
      </c>
      <c r="I42" s="2681">
        <v>25.86</v>
      </c>
      <c r="J42" s="2681"/>
      <c r="K42" s="2681"/>
      <c r="L42" s="2681"/>
      <c r="M42" s="2681"/>
      <c r="N42" s="2681"/>
      <c r="O42" s="2681"/>
      <c r="P42" s="2681"/>
      <c r="Q42" s="2688"/>
      <c r="R42" s="2668"/>
      <c r="S42" s="2676"/>
      <c r="T42" s="825"/>
    </row>
    <row r="43" spans="1:23" ht="15" customHeight="1">
      <c r="A43" s="2670"/>
      <c r="B43" s="2677" t="s">
        <v>4487</v>
      </c>
      <c r="C43" s="2691">
        <v>98626030</v>
      </c>
      <c r="D43" s="2679">
        <f>+_xlfn.IFNA(VLOOKUP(C43,[2]Hoja1!$A:$C,3,FALSE),"Consultar")</f>
        <v>9108</v>
      </c>
      <c r="E43" s="2680"/>
      <c r="F43" s="2681"/>
      <c r="G43" s="2681"/>
      <c r="H43" s="2681">
        <v>179.6</v>
      </c>
      <c r="I43" s="2681">
        <v>137.19999999999999</v>
      </c>
      <c r="J43" s="2681">
        <v>90</v>
      </c>
      <c r="K43" s="2681">
        <v>39.51</v>
      </c>
      <c r="L43" s="2681">
        <v>1.79</v>
      </c>
      <c r="M43" s="2681"/>
      <c r="N43" s="2681"/>
      <c r="O43" s="2681" t="s">
        <v>274</v>
      </c>
      <c r="P43" s="2681"/>
      <c r="Q43" s="2688"/>
      <c r="R43" s="2668"/>
      <c r="S43" s="2676"/>
      <c r="T43" s="825"/>
    </row>
    <row r="44" spans="1:23" ht="15" customHeight="1">
      <c r="A44" s="2670"/>
      <c r="B44" s="2677" t="s">
        <v>4488</v>
      </c>
      <c r="C44" s="2691">
        <v>99622500</v>
      </c>
      <c r="D44" s="2679">
        <f>+_xlfn.IFNA(VLOOKUP(C44,[2]Hoja1!$A:$C,3,FALSE),"Consultar")</f>
        <v>12168</v>
      </c>
      <c r="E44" s="2680"/>
      <c r="F44" s="2681"/>
      <c r="G44" s="2681"/>
      <c r="H44" s="2681"/>
      <c r="I44" s="2681">
        <v>250.7</v>
      </c>
      <c r="J44" s="2681">
        <v>219.5</v>
      </c>
      <c r="K44" s="2681">
        <v>185.6</v>
      </c>
      <c r="L44" s="2681">
        <v>152.1</v>
      </c>
      <c r="M44" s="2681">
        <v>117.9</v>
      </c>
      <c r="N44" s="2681"/>
      <c r="O44" s="2681"/>
      <c r="P44" s="2681"/>
      <c r="Q44" s="2688"/>
      <c r="R44" s="2668"/>
      <c r="S44" s="2676"/>
      <c r="T44" s="825"/>
    </row>
    <row r="45" spans="1:23" ht="15" customHeight="1">
      <c r="A45" s="2670"/>
      <c r="B45" s="2677" t="s">
        <v>4489</v>
      </c>
      <c r="C45" s="2691">
        <v>99776108</v>
      </c>
      <c r="D45" s="2679">
        <f>+_xlfn.IFNA(VLOOKUP(C45,[2]Hoja1!$A:$C,3,FALSE),"Consultar")</f>
        <v>13520</v>
      </c>
      <c r="E45" s="2680"/>
      <c r="F45" s="2681"/>
      <c r="G45" s="2681"/>
      <c r="H45" s="2681"/>
      <c r="I45" s="2681"/>
      <c r="J45" s="2681"/>
      <c r="K45" s="2681">
        <v>247.3</v>
      </c>
      <c r="L45" s="2681">
        <v>212.6</v>
      </c>
      <c r="M45" s="2681">
        <v>179.7</v>
      </c>
      <c r="N45" s="2681">
        <v>144.9</v>
      </c>
      <c r="O45" s="2681">
        <v>110.5</v>
      </c>
      <c r="P45" s="2681"/>
      <c r="Q45" s="2688"/>
      <c r="R45" s="2668"/>
      <c r="S45" s="2676"/>
      <c r="T45" s="825"/>
    </row>
    <row r="46" spans="1:23" ht="15" customHeight="1" thickBot="1">
      <c r="A46" s="2670"/>
      <c r="B46" s="2693" t="s">
        <v>4490</v>
      </c>
      <c r="C46" s="2694">
        <v>99776633</v>
      </c>
      <c r="D46" s="2752">
        <f>+_xlfn.IFNA(VLOOKUP(C46,[2]Hoja1!$A:$C,3,FALSE),"Consultar")</f>
        <v>20956</v>
      </c>
      <c r="E46" s="2695"/>
      <c r="F46" s="2696"/>
      <c r="G46" s="2696"/>
      <c r="H46" s="2696"/>
      <c r="I46" s="2696"/>
      <c r="J46" s="2696"/>
      <c r="K46" s="2696">
        <v>442.2</v>
      </c>
      <c r="L46" s="2696">
        <v>381.2</v>
      </c>
      <c r="M46" s="2696">
        <v>319.10000000000002</v>
      </c>
      <c r="N46" s="2696">
        <v>259</v>
      </c>
      <c r="O46" s="2696">
        <v>190</v>
      </c>
      <c r="P46" s="2696"/>
      <c r="Q46" s="2697" t="s">
        <v>274</v>
      </c>
      <c r="R46" s="2668"/>
      <c r="S46" s="2676"/>
      <c r="T46" s="825"/>
    </row>
    <row r="47" spans="1:23" s="825" customFormat="1">
      <c r="B47" s="2698"/>
      <c r="C47" s="2699"/>
      <c r="D47" s="2700"/>
      <c r="E47" s="2701"/>
      <c r="F47" s="2701"/>
      <c r="G47" s="2701"/>
      <c r="H47" s="2701"/>
      <c r="I47" s="2701"/>
      <c r="J47" s="2701"/>
      <c r="K47" s="2701"/>
      <c r="L47" s="2701"/>
      <c r="M47" s="2701"/>
      <c r="N47" s="2701"/>
      <c r="O47" s="2701"/>
      <c r="P47" s="2701"/>
      <c r="Q47" s="2701"/>
      <c r="R47" s="2676"/>
      <c r="S47" s="2676"/>
    </row>
    <row r="48" spans="1:23" s="825" customFormat="1">
      <c r="B48" s="2702"/>
      <c r="C48" s="2703"/>
      <c r="D48" s="2704"/>
      <c r="E48" s="2702"/>
      <c r="F48" s="2702"/>
      <c r="G48" s="2702"/>
      <c r="S48" s="2676"/>
    </row>
    <row r="49" spans="2:19" s="825" customFormat="1">
      <c r="B49" s="2702"/>
      <c r="C49" s="2703"/>
      <c r="D49" s="2704"/>
      <c r="E49" s="2702"/>
      <c r="F49" s="2702"/>
      <c r="G49" s="2702"/>
      <c r="S49" s="2676"/>
    </row>
    <row r="50" spans="2:19" s="825" customFormat="1">
      <c r="B50" s="2702"/>
      <c r="C50" s="2703"/>
      <c r="D50" s="2704"/>
      <c r="E50" s="2702"/>
      <c r="F50" s="2702"/>
      <c r="G50" s="2702"/>
      <c r="S50" s="2676"/>
    </row>
    <row r="51" spans="2:19" s="825" customFormat="1" ht="12" customHeight="1">
      <c r="B51" s="2702"/>
      <c r="C51" s="2703"/>
      <c r="D51" s="2704"/>
      <c r="E51" s="2702"/>
      <c r="F51" s="2702"/>
      <c r="G51" s="2702"/>
      <c r="S51" s="2676"/>
    </row>
    <row r="52" spans="2:19" s="825" customFormat="1" ht="12" customHeight="1">
      <c r="C52" s="2659"/>
      <c r="D52" s="2705"/>
      <c r="S52" s="2676"/>
    </row>
    <row r="53" spans="2:19" s="825" customFormat="1" ht="12" customHeight="1">
      <c r="C53" s="2659"/>
      <c r="D53" s="2705"/>
      <c r="S53" s="2676"/>
    </row>
    <row r="54" spans="2:19" s="825" customFormat="1" ht="12" customHeight="1">
      <c r="C54" s="2659"/>
      <c r="D54" s="2705"/>
      <c r="S54" s="2676"/>
    </row>
    <row r="55" spans="2:19" s="825" customFormat="1" ht="12" customHeight="1">
      <c r="C55" s="2659"/>
      <c r="D55" s="2705"/>
      <c r="S55" s="2676"/>
    </row>
    <row r="56" spans="2:19" s="825" customFormat="1" ht="12" customHeight="1">
      <c r="C56" s="2659"/>
      <c r="D56" s="2705"/>
      <c r="S56" s="2676"/>
    </row>
    <row r="57" spans="2:19" s="825" customFormat="1" ht="12" customHeight="1">
      <c r="C57" s="2659"/>
      <c r="D57" s="2705"/>
      <c r="S57" s="2676"/>
    </row>
    <row r="58" spans="2:19" s="825" customFormat="1" ht="12" customHeight="1">
      <c r="C58" s="2659"/>
      <c r="D58" s="2705"/>
      <c r="S58" s="2676"/>
    </row>
    <row r="59" spans="2:19" s="825" customFormat="1" ht="12" customHeight="1">
      <c r="C59" s="2659"/>
      <c r="D59" s="2705"/>
      <c r="S59" s="2676"/>
    </row>
    <row r="60" spans="2:19" s="825" customFormat="1" ht="12" customHeight="1">
      <c r="C60" s="2659"/>
      <c r="D60" s="2705"/>
      <c r="S60" s="2676"/>
    </row>
    <row r="61" spans="2:19" s="825" customFormat="1" ht="12" customHeight="1">
      <c r="C61" s="2659"/>
      <c r="D61" s="2705"/>
      <c r="S61" s="2676"/>
    </row>
    <row r="62" spans="2:19" s="825" customFormat="1" ht="12" customHeight="1">
      <c r="C62" s="2659"/>
      <c r="D62" s="2705"/>
      <c r="S62" s="2676"/>
    </row>
    <row r="63" spans="2:19" s="825" customFormat="1" ht="12" customHeight="1">
      <c r="C63" s="2659"/>
      <c r="D63" s="2705"/>
      <c r="S63" s="2676"/>
    </row>
    <row r="64" spans="2:19" s="825" customFormat="1" ht="12" customHeight="1">
      <c r="C64" s="2659"/>
      <c r="D64" s="2705"/>
      <c r="S64" s="2676"/>
    </row>
    <row r="65" spans="1:19" s="825" customFormat="1" ht="12" customHeight="1">
      <c r="C65" s="2659"/>
      <c r="D65" s="2705"/>
      <c r="S65" s="2676"/>
    </row>
    <row r="66" spans="1:19" s="825" customFormat="1" ht="12" customHeight="1">
      <c r="C66" s="2659"/>
      <c r="D66" s="2705"/>
      <c r="S66" s="2676"/>
    </row>
    <row r="67" spans="1:19" s="825" customFormat="1" ht="12" customHeight="1">
      <c r="C67" s="2659"/>
      <c r="D67" s="2705"/>
      <c r="S67" s="2676"/>
    </row>
    <row r="68" spans="1:19" s="825" customFormat="1" ht="12" customHeight="1">
      <c r="C68" s="2659"/>
      <c r="D68" s="2705"/>
      <c r="S68" s="2676"/>
    </row>
    <row r="69" spans="1:19" s="825" customFormat="1" ht="12" customHeight="1">
      <c r="C69" s="2659"/>
      <c r="D69" s="2705"/>
      <c r="S69" s="2676"/>
    </row>
    <row r="70" spans="1:19" s="825" customFormat="1">
      <c r="B70" s="2706"/>
      <c r="C70" s="2706"/>
      <c r="D70" s="2707"/>
      <c r="E70" s="2708"/>
      <c r="F70" s="2708"/>
      <c r="G70" s="2708"/>
      <c r="H70" s="2708"/>
      <c r="I70" s="2708"/>
      <c r="J70" s="2708"/>
      <c r="K70" s="2708"/>
      <c r="L70" s="2708"/>
      <c r="M70" s="2708"/>
      <c r="N70" s="2708"/>
      <c r="O70" s="2708"/>
      <c r="P70" s="2708"/>
      <c r="Q70" s="2708"/>
      <c r="R70" s="2708"/>
    </row>
    <row r="71" spans="1:19" s="825" customFormat="1">
      <c r="A71" s="2706"/>
      <c r="C71" s="2706"/>
      <c r="D71" s="2709"/>
      <c r="E71" s="2706"/>
      <c r="F71" s="2706"/>
      <c r="G71" s="2706"/>
      <c r="H71" s="2706"/>
      <c r="I71" s="2706"/>
      <c r="J71" s="2706"/>
      <c r="K71" s="2706"/>
      <c r="L71" s="2706"/>
      <c r="M71" s="2706"/>
      <c r="N71" s="2706"/>
      <c r="O71" s="2706"/>
      <c r="P71" s="2706"/>
      <c r="Q71" s="2706"/>
      <c r="R71" s="2706"/>
    </row>
    <row r="72" spans="1:19" s="825" customFormat="1">
      <c r="B72" s="2706"/>
      <c r="C72" s="2706"/>
      <c r="D72" s="2709"/>
      <c r="E72" s="2706"/>
      <c r="F72" s="2706"/>
      <c r="G72" s="2706"/>
      <c r="H72" s="2706"/>
      <c r="I72" s="2706"/>
      <c r="J72" s="2706"/>
      <c r="K72" s="2706"/>
      <c r="L72" s="2706"/>
      <c r="M72" s="2706"/>
      <c r="N72" s="2706"/>
      <c r="O72" s="2706"/>
      <c r="P72" s="2706"/>
      <c r="Q72" s="2706"/>
      <c r="R72" s="2706"/>
    </row>
    <row r="73" spans="1:19" s="825" customFormat="1">
      <c r="B73" s="2706"/>
      <c r="C73" s="2706"/>
      <c r="D73" s="2709"/>
      <c r="E73" s="2706"/>
      <c r="F73" s="2706"/>
      <c r="G73" s="2706"/>
      <c r="H73" s="2706"/>
      <c r="I73" s="2706"/>
      <c r="J73" s="2706"/>
      <c r="K73" s="2706"/>
      <c r="L73" s="2706"/>
      <c r="M73" s="2706"/>
      <c r="N73" s="2706"/>
      <c r="O73" s="2706"/>
      <c r="P73" s="2706"/>
      <c r="Q73" s="2706"/>
      <c r="R73" s="2706"/>
    </row>
    <row r="74" spans="1:19" s="825" customFormat="1">
      <c r="B74" s="2706"/>
      <c r="C74" s="2706"/>
      <c r="D74" s="2709"/>
      <c r="E74" s="2706"/>
      <c r="F74" s="2706"/>
      <c r="G74" s="2706"/>
      <c r="H74" s="2706"/>
      <c r="I74" s="2706"/>
      <c r="J74" s="2706"/>
      <c r="K74" s="2706"/>
      <c r="L74" s="2706"/>
      <c r="M74" s="2706"/>
      <c r="N74" s="2706"/>
      <c r="O74" s="2706"/>
      <c r="P74" s="2706"/>
      <c r="Q74" s="2706"/>
      <c r="R74" s="2706"/>
    </row>
    <row r="75" spans="1:19">
      <c r="B75" s="2710"/>
      <c r="C75" s="2710"/>
      <c r="D75" s="2711"/>
      <c r="E75" s="2710"/>
      <c r="F75" s="2710"/>
      <c r="G75" s="2710"/>
      <c r="H75" s="2710"/>
      <c r="I75" s="2710"/>
      <c r="J75" s="2710"/>
      <c r="K75" s="2710"/>
      <c r="L75" s="2710"/>
      <c r="M75" s="2710"/>
      <c r="N75" s="2710"/>
      <c r="O75" s="2710"/>
      <c r="P75" s="2710"/>
      <c r="Q75" s="2710"/>
      <c r="R75" s="2710"/>
    </row>
    <row r="76" spans="1:19">
      <c r="B76" s="2710"/>
      <c r="C76" s="2710"/>
      <c r="D76" s="2711"/>
      <c r="E76" s="2710"/>
      <c r="F76" s="2710"/>
      <c r="G76" s="2710"/>
      <c r="H76" s="2710"/>
      <c r="I76" s="2710"/>
      <c r="J76" s="2710"/>
      <c r="K76" s="2710"/>
      <c r="L76" s="2710"/>
      <c r="M76" s="2710"/>
      <c r="N76" s="2710"/>
      <c r="O76" s="2710"/>
      <c r="P76" s="2710"/>
      <c r="Q76" s="2710"/>
      <c r="R76" s="2710"/>
    </row>
    <row r="77" spans="1:19">
      <c r="C77" s="2710"/>
      <c r="D77" s="2711"/>
      <c r="E77" s="2710"/>
      <c r="F77" s="2710"/>
      <c r="G77" s="2710"/>
      <c r="H77" s="2710"/>
      <c r="I77" s="2710"/>
      <c r="J77" s="2710"/>
      <c r="K77" s="2710"/>
      <c r="L77" s="2710"/>
      <c r="M77" s="2710"/>
      <c r="N77" s="2710"/>
      <c r="O77" s="2710"/>
      <c r="P77" s="2710"/>
      <c r="Q77" s="2710"/>
      <c r="R77" s="2710"/>
    </row>
    <row r="78" spans="1:19">
      <c r="C78" s="2710"/>
      <c r="D78" s="2711"/>
      <c r="E78" s="2710"/>
      <c r="F78" s="2710"/>
      <c r="G78" s="2710"/>
      <c r="H78" s="2710"/>
      <c r="I78" s="2710"/>
      <c r="J78" s="2710"/>
      <c r="K78" s="2710"/>
      <c r="L78" s="2710"/>
      <c r="M78" s="2710"/>
      <c r="N78" s="2710"/>
      <c r="O78" s="2710"/>
      <c r="P78" s="2710"/>
      <c r="Q78" s="2710"/>
      <c r="R78" s="2710"/>
    </row>
  </sheetData>
  <mergeCells count="6">
    <mergeCell ref="N17:Q19"/>
    <mergeCell ref="K1:M1"/>
    <mergeCell ref="B14:B15"/>
    <mergeCell ref="C14:C15"/>
    <mergeCell ref="D14:D15"/>
    <mergeCell ref="E14:Q14"/>
  </mergeCells>
  <hyperlinks>
    <hyperlink ref="K1:M1" location="Indice!A1" display="Volver al Índice" xr:uid="{6EF06DAC-7C71-4204-84A3-DFB913AAA0A0}"/>
  </hyperlinks>
  <pageMargins left="0.7" right="0.7" top="0.75" bottom="0.75" header="0.3" footer="0.3"/>
  <pageSetup paperSize="9" orientation="portrait" horizontalDpi="300" verticalDpi="300" r:id="rId1"/>
  <customProperties>
    <customPr name="_pios_id" r:id="rId2"/>
  </customProperties>
  <drawing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E8E459-01A6-4599-9FDF-9D98EAE5C56E}">
  <dimension ref="A1:AJ78"/>
  <sheetViews>
    <sheetView showGridLines="0" zoomScale="110" zoomScaleNormal="110" workbookViewId="0"/>
  </sheetViews>
  <sheetFormatPr defaultColWidth="11.42578125" defaultRowHeight="14.45"/>
  <cols>
    <col min="1" max="1" width="7.5703125" style="825" customWidth="1"/>
    <col min="2" max="2" width="27.5703125" style="2365" customWidth="1"/>
    <col min="3" max="3" width="11.42578125" style="1031"/>
    <col min="4" max="4" width="10.5703125" style="2365" customWidth="1"/>
    <col min="5" max="28" width="4.5703125" style="5" customWidth="1"/>
    <col min="29" max="29" width="11.5703125" style="5" customWidth="1"/>
    <col min="30" max="30" width="7.42578125" style="5" customWidth="1"/>
    <col min="31" max="31" width="10.42578125" style="5" customWidth="1"/>
    <col min="32" max="32" width="4.5703125" style="825" customWidth="1"/>
    <col min="33" max="33" width="14.5703125" style="825" bestFit="1" customWidth="1"/>
    <col min="34" max="36" width="11.42578125" style="825"/>
    <col min="37" max="16384" width="11.42578125" style="5"/>
  </cols>
  <sheetData>
    <row r="1" spans="1:36" s="825" customFormat="1" ht="25.15" customHeight="1">
      <c r="B1" s="824" t="s">
        <v>109</v>
      </c>
      <c r="C1" s="2155"/>
      <c r="D1" s="2373"/>
      <c r="H1" s="2713"/>
      <c r="L1" s="5280" t="s">
        <v>251</v>
      </c>
      <c r="M1" s="5281"/>
      <c r="N1" s="5282"/>
      <c r="AG1" s="2155"/>
      <c r="AH1" s="2155"/>
      <c r="AI1" s="2155"/>
      <c r="AJ1" s="2155"/>
    </row>
    <row r="2" spans="1:36" s="825" customFormat="1" ht="25.15" customHeight="1">
      <c r="B2" s="824"/>
      <c r="C2" s="2155"/>
      <c r="D2" s="2373"/>
      <c r="H2" s="2713"/>
      <c r="L2" s="3232"/>
      <c r="M2" s="3233"/>
      <c r="N2" s="3234"/>
      <c r="AG2" s="2155"/>
      <c r="AH2" s="2155"/>
      <c r="AI2" s="2155"/>
      <c r="AJ2" s="2155"/>
    </row>
    <row r="3" spans="1:36" s="825" customFormat="1" ht="25.15" customHeight="1">
      <c r="B3" s="2655" t="s">
        <v>4446</v>
      </c>
      <c r="C3" s="2155"/>
      <c r="D3" s="2373"/>
      <c r="E3" s="2662"/>
      <c r="F3" s="2662"/>
      <c r="G3" s="2662"/>
      <c r="H3" s="2662"/>
      <c r="I3" s="2662"/>
      <c r="J3" s="2662"/>
      <c r="K3" s="2662"/>
      <c r="L3" s="2662"/>
      <c r="M3" s="2662"/>
      <c r="N3" s="2662"/>
      <c r="O3" s="2662"/>
      <c r="P3" s="2662"/>
      <c r="Q3" s="2662"/>
      <c r="R3" s="2662"/>
    </row>
    <row r="4" spans="1:36" s="825" customFormat="1" ht="26.1" customHeight="1">
      <c r="B4" s="2270" t="s">
        <v>253</v>
      </c>
      <c r="C4" s="2155"/>
      <c r="D4" s="2373"/>
      <c r="E4" s="2662"/>
      <c r="F4" s="2662"/>
      <c r="G4" s="2662"/>
      <c r="H4" s="2662"/>
      <c r="I4" s="2662"/>
      <c r="J4" s="2662"/>
      <c r="K4" s="2662"/>
      <c r="L4" s="2662"/>
      <c r="M4" s="2662"/>
      <c r="N4" s="2662"/>
      <c r="O4" s="2662"/>
      <c r="P4" s="2662"/>
      <c r="Q4" s="2662"/>
      <c r="R4" s="2662"/>
    </row>
    <row r="5" spans="1:36" s="825" customFormat="1" ht="15" customHeight="1">
      <c r="B5" s="25" t="s">
        <v>4491</v>
      </c>
      <c r="C5" s="2155"/>
      <c r="D5" s="2373"/>
      <c r="E5" s="2662"/>
      <c r="F5" s="2662"/>
      <c r="G5" s="2662"/>
      <c r="H5" s="2662"/>
      <c r="I5" s="2662"/>
      <c r="J5" s="2396" t="s">
        <v>4448</v>
      </c>
      <c r="K5" s="2662"/>
      <c r="L5" s="2662"/>
      <c r="M5" s="2662"/>
      <c r="N5" s="2662"/>
      <c r="O5" s="2662"/>
      <c r="P5" s="2662"/>
      <c r="Q5" s="2662"/>
      <c r="R5" s="2662"/>
    </row>
    <row r="6" spans="1:36" s="825" customFormat="1" ht="15" customHeight="1">
      <c r="B6" s="25" t="s">
        <v>4492</v>
      </c>
      <c r="C6" s="2155"/>
      <c r="D6" s="2373"/>
      <c r="E6" s="2662"/>
      <c r="F6" s="2662"/>
      <c r="G6" s="2662"/>
      <c r="H6" s="2662"/>
      <c r="I6" s="2662"/>
      <c r="J6" s="34" t="s">
        <v>4450</v>
      </c>
      <c r="K6" s="2662"/>
      <c r="L6" s="2662"/>
      <c r="M6" s="2662"/>
      <c r="N6" s="2662"/>
      <c r="O6" s="2662"/>
      <c r="P6" s="2662"/>
      <c r="Q6" s="2662"/>
      <c r="R6" s="2662"/>
    </row>
    <row r="7" spans="1:36" s="825" customFormat="1" ht="15" customHeight="1">
      <c r="B7" s="2396" t="s">
        <v>4493</v>
      </c>
      <c r="C7" s="2155"/>
      <c r="D7" s="2373"/>
      <c r="E7" s="2662"/>
      <c r="F7" s="2662"/>
      <c r="G7" s="2662"/>
      <c r="H7" s="2662"/>
      <c r="I7" s="2662"/>
      <c r="J7" s="2396" t="s">
        <v>4452</v>
      </c>
      <c r="K7" s="2662"/>
      <c r="L7" s="2662"/>
      <c r="M7" s="2662"/>
      <c r="N7" s="2662"/>
      <c r="O7" s="2662"/>
      <c r="P7" s="2662"/>
      <c r="Q7" s="2662"/>
      <c r="R7" s="2662"/>
    </row>
    <row r="8" spans="1:36" s="825" customFormat="1" ht="15" customHeight="1">
      <c r="B8" s="34" t="s">
        <v>4494</v>
      </c>
      <c r="C8" s="2155"/>
      <c r="D8" s="2373"/>
      <c r="E8" s="2662"/>
      <c r="F8" s="2662"/>
      <c r="G8" s="2662"/>
      <c r="H8" s="2662"/>
      <c r="I8" s="2662"/>
      <c r="J8" s="2396" t="s">
        <v>4454</v>
      </c>
      <c r="K8" s="2662"/>
      <c r="L8" s="2662"/>
      <c r="M8" s="2662"/>
      <c r="N8" s="2662"/>
      <c r="O8" s="2662"/>
      <c r="P8" s="2662"/>
      <c r="Q8" s="2662"/>
      <c r="R8" s="2662"/>
    </row>
    <row r="9" spans="1:36" s="825" customFormat="1" ht="15" customHeight="1">
      <c r="B9" s="34" t="s">
        <v>4455</v>
      </c>
      <c r="C9" s="2155"/>
      <c r="D9" s="2373"/>
      <c r="E9" s="2662"/>
      <c r="F9" s="2662"/>
      <c r="G9" s="2662"/>
      <c r="H9" s="2662"/>
      <c r="I9" s="2662"/>
      <c r="J9" s="943" t="s">
        <v>4456</v>
      </c>
      <c r="K9" s="2662"/>
      <c r="L9" s="2662"/>
      <c r="M9" s="2662"/>
      <c r="N9" s="2662"/>
      <c r="O9" s="2662"/>
      <c r="P9" s="2662"/>
      <c r="Q9" s="2662"/>
      <c r="R9" s="2662"/>
    </row>
    <row r="10" spans="1:36" s="825" customFormat="1" ht="15" customHeight="1">
      <c r="B10" s="34" t="s">
        <v>4336</v>
      </c>
      <c r="C10" s="2155"/>
      <c r="D10" s="2373"/>
      <c r="E10" s="2662"/>
      <c r="F10" s="2662"/>
      <c r="G10" s="2662"/>
      <c r="H10" s="2662"/>
      <c r="I10" s="2662"/>
      <c r="J10" s="34" t="s">
        <v>4457</v>
      </c>
      <c r="K10" s="2662"/>
      <c r="L10" s="2662"/>
      <c r="M10" s="2662"/>
      <c r="N10" s="2662"/>
      <c r="O10" s="2662"/>
      <c r="P10" s="2662"/>
      <c r="Q10" s="2662"/>
      <c r="R10" s="2662"/>
    </row>
    <row r="11" spans="1:36" s="825" customFormat="1" ht="15" customHeight="1">
      <c r="B11" s="34" t="s">
        <v>4458</v>
      </c>
      <c r="C11" s="2155"/>
      <c r="D11" s="2373"/>
      <c r="E11" s="2662"/>
      <c r="F11" s="2662"/>
      <c r="G11" s="2662"/>
      <c r="H11" s="2662"/>
      <c r="I11" s="2662"/>
      <c r="K11" s="2662"/>
      <c r="L11" s="2662"/>
      <c r="M11" s="2662"/>
      <c r="N11" s="2662"/>
      <c r="O11" s="2662"/>
      <c r="P11" s="2662"/>
      <c r="Q11" s="2662"/>
      <c r="R11" s="2662"/>
    </row>
    <row r="12" spans="1:36" s="825" customFormat="1" ht="15" customHeight="1">
      <c r="C12" s="2155"/>
      <c r="D12" s="2373"/>
      <c r="E12" s="2662"/>
      <c r="F12" s="2662"/>
      <c r="G12" s="2662"/>
      <c r="H12" s="2662"/>
      <c r="I12" s="2662"/>
      <c r="J12" s="34"/>
      <c r="K12" s="2662"/>
      <c r="L12" s="2662"/>
      <c r="M12" s="2662"/>
      <c r="N12" s="2662"/>
      <c r="O12" s="2662"/>
      <c r="P12" s="2662"/>
      <c r="Q12" s="2662"/>
      <c r="R12" s="2662"/>
    </row>
    <row r="13" spans="1:36" s="825" customFormat="1" ht="9.75" customHeight="1" thickBot="1">
      <c r="B13" s="2714"/>
      <c r="C13" s="2715"/>
      <c r="D13" s="2716"/>
      <c r="E13" s="2717"/>
      <c r="F13" s="2717"/>
      <c r="G13" s="2717"/>
      <c r="H13" s="2717"/>
      <c r="I13" s="2717"/>
      <c r="J13" s="2717"/>
      <c r="K13" s="2717"/>
      <c r="L13" s="2717"/>
      <c r="M13" s="2717"/>
      <c r="N13" s="2717"/>
      <c r="O13" s="2717"/>
      <c r="P13" s="2717"/>
      <c r="Q13" s="2717"/>
      <c r="R13" s="2717"/>
      <c r="S13" s="2667"/>
      <c r="T13" s="2667"/>
      <c r="U13" s="2667"/>
      <c r="V13" s="2667"/>
      <c r="W13" s="2667"/>
      <c r="X13" s="2667"/>
    </row>
    <row r="14" spans="1:36" ht="18.75" customHeight="1">
      <c r="A14" s="2366"/>
      <c r="B14" s="4207" t="s">
        <v>320</v>
      </c>
      <c r="C14" s="4418" t="s">
        <v>1101</v>
      </c>
      <c r="D14" s="4912" t="s">
        <v>4244</v>
      </c>
      <c r="E14" s="4467" t="s">
        <v>266</v>
      </c>
      <c r="F14" s="4467"/>
      <c r="G14" s="4467"/>
      <c r="H14" s="4467"/>
      <c r="I14" s="4467"/>
      <c r="J14" s="4467"/>
      <c r="K14" s="4467"/>
      <c r="L14" s="4467"/>
      <c r="M14" s="4467"/>
      <c r="N14" s="4467"/>
      <c r="O14" s="4467"/>
      <c r="P14" s="4467"/>
      <c r="Q14" s="4467"/>
      <c r="R14" s="4467"/>
      <c r="S14" s="4467"/>
      <c r="T14" s="4467"/>
      <c r="U14" s="4467"/>
      <c r="V14" s="4467"/>
      <c r="W14" s="4467"/>
      <c r="X14" s="4526"/>
      <c r="Y14" s="2369"/>
      <c r="Z14" s="825"/>
      <c r="AA14" s="825"/>
      <c r="AB14" s="825"/>
      <c r="AC14" s="825"/>
      <c r="AD14" s="825"/>
      <c r="AE14" s="825"/>
    </row>
    <row r="15" spans="1:36" ht="15" customHeight="1" thickBot="1">
      <c r="A15" s="2366"/>
      <c r="B15" s="4209"/>
      <c r="C15" s="4437"/>
      <c r="D15" s="4914"/>
      <c r="E15" s="1133">
        <v>2</v>
      </c>
      <c r="F15" s="1133">
        <v>4</v>
      </c>
      <c r="G15" s="1133">
        <v>6</v>
      </c>
      <c r="H15" s="1133">
        <v>8</v>
      </c>
      <c r="I15" s="1133">
        <v>10</v>
      </c>
      <c r="J15" s="1133">
        <v>12</v>
      </c>
      <c r="K15" s="1133">
        <v>14</v>
      </c>
      <c r="L15" s="1133">
        <v>16</v>
      </c>
      <c r="M15" s="1133">
        <v>18</v>
      </c>
      <c r="N15" s="1133">
        <v>20</v>
      </c>
      <c r="O15" s="1133">
        <v>22</v>
      </c>
      <c r="P15" s="1133">
        <v>24</v>
      </c>
      <c r="Q15" s="1133">
        <v>26</v>
      </c>
      <c r="R15" s="1133">
        <v>28</v>
      </c>
      <c r="S15" s="1133">
        <v>30</v>
      </c>
      <c r="T15" s="1133">
        <v>32</v>
      </c>
      <c r="U15" s="1133">
        <v>34</v>
      </c>
      <c r="V15" s="1133">
        <v>36</v>
      </c>
      <c r="W15" s="1133">
        <v>38</v>
      </c>
      <c r="X15" s="1137">
        <v>40</v>
      </c>
      <c r="Y15" s="2369"/>
      <c r="Z15" s="825"/>
      <c r="AA15" s="825"/>
      <c r="AB15" s="825"/>
      <c r="AC15" s="825"/>
      <c r="AD15" s="825"/>
      <c r="AE15" s="825"/>
    </row>
    <row r="16" spans="1:36" ht="15" customHeight="1" thickBot="1">
      <c r="A16" s="2670"/>
      <c r="B16" s="2718" t="s">
        <v>4495</v>
      </c>
      <c r="C16" s="2719">
        <v>96115123</v>
      </c>
      <c r="D16" s="3783">
        <f>+_xlfn.IFNA(VLOOKUP(C16,[2]Hoja1!$A:$C,3,FALSE),"Consultar")</f>
        <v>1965</v>
      </c>
      <c r="E16" s="2674">
        <v>23.75</v>
      </c>
      <c r="F16" s="2674">
        <v>13.69</v>
      </c>
      <c r="G16" s="2674">
        <v>4.28</v>
      </c>
      <c r="H16" s="2674"/>
      <c r="I16" s="2674"/>
      <c r="J16" s="2674"/>
      <c r="K16" s="2674"/>
      <c r="L16" s="2674"/>
      <c r="M16" s="2674"/>
      <c r="N16" s="2675"/>
      <c r="O16" s="2675"/>
      <c r="P16" s="2675"/>
      <c r="Q16" s="2675"/>
      <c r="R16" s="2674"/>
      <c r="S16" s="2674"/>
      <c r="T16" s="2674"/>
      <c r="U16" s="2674"/>
      <c r="V16" s="2674"/>
      <c r="W16" s="2674"/>
      <c r="X16" s="2720"/>
      <c r="Y16" s="2369"/>
      <c r="Z16" s="825"/>
      <c r="AA16" s="825"/>
      <c r="AB16" s="825"/>
      <c r="AC16" s="825"/>
      <c r="AD16" s="825"/>
      <c r="AE16" s="825"/>
    </row>
    <row r="17" spans="1:32" ht="15" customHeight="1">
      <c r="A17" s="2366"/>
      <c r="B17" s="2721" t="s">
        <v>4496</v>
      </c>
      <c r="C17" s="2678">
        <v>96115119</v>
      </c>
      <c r="D17" s="3783" t="str">
        <f>+_xlfn.IFNA(VLOOKUP(C17,[2]Hoja1!$A:$C,3,FALSE),"Consultar")</f>
        <v>Consultar</v>
      </c>
      <c r="E17" s="2681">
        <v>23.83</v>
      </c>
      <c r="F17" s="2681">
        <v>13.5</v>
      </c>
      <c r="G17" s="2681">
        <v>3.96</v>
      </c>
      <c r="H17" s="2681"/>
      <c r="I17" s="2681"/>
      <c r="J17" s="2681"/>
      <c r="K17" s="2681"/>
      <c r="L17" s="2681"/>
      <c r="M17" s="2682"/>
      <c r="N17" s="5358" t="s">
        <v>272</v>
      </c>
      <c r="O17" s="5359"/>
      <c r="P17" s="5359"/>
      <c r="Q17" s="5360"/>
      <c r="R17" s="2722"/>
      <c r="S17" s="2681"/>
      <c r="T17" s="2681"/>
      <c r="U17" s="2681"/>
      <c r="V17" s="2681"/>
      <c r="W17" s="2681"/>
      <c r="X17" s="2688"/>
      <c r="Y17" s="2369"/>
      <c r="Z17" s="825"/>
      <c r="AA17" s="825"/>
      <c r="AB17" s="825"/>
      <c r="AC17" s="825"/>
      <c r="AD17" s="825"/>
      <c r="AE17" s="825"/>
    </row>
    <row r="18" spans="1:32" ht="15" customHeight="1">
      <c r="A18" s="2670"/>
      <c r="B18" s="2721" t="s">
        <v>4497</v>
      </c>
      <c r="C18" s="2678">
        <v>96106577</v>
      </c>
      <c r="D18" s="3783">
        <f>+_xlfn.IFNA(VLOOKUP(C18,[2]Hoja1!$A:$C,3,FALSE),"Consultar")</f>
        <v>2140</v>
      </c>
      <c r="E18" s="2681">
        <v>31.75</v>
      </c>
      <c r="F18" s="2681">
        <v>21.66</v>
      </c>
      <c r="G18" s="2681">
        <v>14.45</v>
      </c>
      <c r="H18" s="2681">
        <v>7.25</v>
      </c>
      <c r="I18" s="2681"/>
      <c r="J18" s="2681"/>
      <c r="K18" s="2681"/>
      <c r="L18" s="2681"/>
      <c r="M18" s="2682"/>
      <c r="N18" s="5361"/>
      <c r="O18" s="5362"/>
      <c r="P18" s="5362"/>
      <c r="Q18" s="5363"/>
      <c r="R18" s="2722"/>
      <c r="S18" s="2681"/>
      <c r="T18" s="2681"/>
      <c r="U18" s="2681"/>
      <c r="V18" s="2681"/>
      <c r="W18" s="2681"/>
      <c r="X18" s="2688"/>
      <c r="Y18" s="2369"/>
      <c r="Z18" s="825"/>
      <c r="AA18" s="825"/>
      <c r="AB18" s="825"/>
      <c r="AC18" s="825"/>
      <c r="AD18" s="825"/>
      <c r="AE18" s="825"/>
    </row>
    <row r="19" spans="1:32" ht="15" customHeight="1" thickBot="1">
      <c r="A19" s="2366"/>
      <c r="B19" s="2721" t="s">
        <v>4498</v>
      </c>
      <c r="C19" s="2678">
        <v>96106573</v>
      </c>
      <c r="D19" s="3783">
        <f>+_xlfn.IFNA(VLOOKUP(C19,[2]Hoja1!$A:$C,3,FALSE),"Consultar")</f>
        <v>2206</v>
      </c>
      <c r="E19" s="2681">
        <v>31.45</v>
      </c>
      <c r="F19" s="2681">
        <v>21.28</v>
      </c>
      <c r="G19" s="2681">
        <v>14.05</v>
      </c>
      <c r="H19" s="2681">
        <v>7.12</v>
      </c>
      <c r="I19" s="2681"/>
      <c r="J19" s="2681"/>
      <c r="K19" s="2681"/>
      <c r="L19" s="2681"/>
      <c r="M19" s="2682"/>
      <c r="N19" s="5364"/>
      <c r="O19" s="5365"/>
      <c r="P19" s="5365"/>
      <c r="Q19" s="5366"/>
      <c r="R19" s="2722"/>
      <c r="S19" s="2681"/>
      <c r="T19" s="2681"/>
      <c r="U19" s="2681"/>
      <c r="V19" s="2681"/>
      <c r="W19" s="2681"/>
      <c r="X19" s="2688"/>
      <c r="Y19" s="2369"/>
      <c r="Z19" s="825"/>
      <c r="AA19" s="825"/>
      <c r="AB19" s="825"/>
      <c r="AC19" s="825"/>
      <c r="AD19" s="825"/>
      <c r="AE19" s="825"/>
    </row>
    <row r="20" spans="1:32" ht="15" customHeight="1">
      <c r="A20" s="2670"/>
      <c r="B20" s="2721" t="s">
        <v>4499</v>
      </c>
      <c r="C20" s="2678">
        <v>96104192</v>
      </c>
      <c r="D20" s="3783">
        <f>+_xlfn.IFNA(VLOOKUP(C20,[2]Hoja1!$A:$C,3,FALSE),"Consultar")</f>
        <v>2860</v>
      </c>
      <c r="E20" s="2681"/>
      <c r="F20" s="2681">
        <v>24.98</v>
      </c>
      <c r="G20" s="2681">
        <v>17.73</v>
      </c>
      <c r="H20" s="2681">
        <v>11.36</v>
      </c>
      <c r="I20" s="2681">
        <v>3.48</v>
      </c>
      <c r="J20" s="2681"/>
      <c r="K20" s="2681"/>
      <c r="L20" s="2681"/>
      <c r="M20" s="2681"/>
      <c r="N20" s="2685"/>
      <c r="O20" s="2685"/>
      <c r="P20" s="2685"/>
      <c r="Q20" s="2685"/>
      <c r="R20" s="2681"/>
      <c r="S20" s="2681"/>
      <c r="T20" s="2681"/>
      <c r="U20" s="2681"/>
      <c r="V20" s="2681"/>
      <c r="W20" s="2681"/>
      <c r="X20" s="2688"/>
      <c r="Y20" s="2369"/>
      <c r="Z20" s="825"/>
      <c r="AA20" s="825"/>
      <c r="AB20" s="825"/>
      <c r="AC20" s="825"/>
      <c r="AD20" s="825"/>
      <c r="AE20" s="825"/>
    </row>
    <row r="21" spans="1:32" ht="15" customHeight="1">
      <c r="A21" s="2670"/>
      <c r="B21" s="2721" t="s">
        <v>4500</v>
      </c>
      <c r="C21" s="2691">
        <v>98624199</v>
      </c>
      <c r="D21" s="3783">
        <f>+_xlfn.IFNA(VLOOKUP(C21,[2]Hoja1!$A:$C,3,FALSE),"Consultar")</f>
        <v>3858</v>
      </c>
      <c r="E21" s="2681"/>
      <c r="F21" s="2681"/>
      <c r="G21" s="2681"/>
      <c r="H21" s="2681">
        <v>29.71</v>
      </c>
      <c r="I21" s="2681">
        <v>24.85</v>
      </c>
      <c r="J21" s="2681">
        <v>19.7</v>
      </c>
      <c r="K21" s="2681">
        <v>14.13</v>
      </c>
      <c r="L21" s="2681">
        <v>7.96</v>
      </c>
      <c r="M21" s="2681"/>
      <c r="N21" s="2681"/>
      <c r="O21" s="2681"/>
      <c r="P21" s="2681"/>
      <c r="Q21" s="2681"/>
      <c r="R21" s="2681"/>
      <c r="S21" s="2681"/>
      <c r="T21" s="2681"/>
      <c r="U21" s="2681"/>
      <c r="V21" s="2681"/>
      <c r="W21" s="2681"/>
      <c r="X21" s="2688"/>
      <c r="Y21" s="2369"/>
      <c r="Z21" s="825"/>
      <c r="AA21" s="825"/>
      <c r="AB21" s="825"/>
      <c r="AC21" s="825"/>
      <c r="AD21" s="825"/>
      <c r="AE21" s="825"/>
    </row>
    <row r="22" spans="1:32" ht="15" customHeight="1">
      <c r="A22" s="2670"/>
      <c r="B22" s="2721" t="s">
        <v>4501</v>
      </c>
      <c r="C22" s="2691">
        <v>98624165</v>
      </c>
      <c r="D22" s="3783">
        <f>+_xlfn.IFNA(VLOOKUP(C22,[2]Hoja1!$A:$C,3,FALSE),"Consultar")</f>
        <v>3999</v>
      </c>
      <c r="E22" s="2681"/>
      <c r="F22" s="2681"/>
      <c r="G22" s="2681"/>
      <c r="H22" s="2681"/>
      <c r="I22" s="2681"/>
      <c r="J22" s="2681">
        <v>29.95</v>
      </c>
      <c r="K22" s="2681">
        <v>24.9</v>
      </c>
      <c r="L22" s="2681">
        <v>20</v>
      </c>
      <c r="M22" s="2681">
        <v>13.85</v>
      </c>
      <c r="N22" s="2681">
        <v>7.1</v>
      </c>
      <c r="O22" s="2681"/>
      <c r="P22" s="2681"/>
      <c r="Q22" s="2681"/>
      <c r="R22" s="2681"/>
      <c r="S22" s="2681"/>
      <c r="T22" s="2681"/>
      <c r="U22" s="2681"/>
      <c r="V22" s="2681"/>
      <c r="W22" s="2681"/>
      <c r="X22" s="2688"/>
      <c r="Y22" s="2723"/>
      <c r="Z22" s="2724"/>
      <c r="AA22" s="2724"/>
      <c r="AB22" s="2724"/>
      <c r="AC22" s="2724"/>
      <c r="AD22" s="2724"/>
      <c r="AE22" s="2724"/>
      <c r="AF22" s="2724"/>
    </row>
    <row r="23" spans="1:32" ht="15" customHeight="1">
      <c r="A23" s="2670"/>
      <c r="B23" s="2721" t="s">
        <v>4502</v>
      </c>
      <c r="C23" s="2691">
        <v>98624254</v>
      </c>
      <c r="D23" s="3783">
        <f>+_xlfn.IFNA(VLOOKUP(C23,[2]Hoja1!$A:$C,3,FALSE),"Consultar")</f>
        <v>4712</v>
      </c>
      <c r="E23" s="2681"/>
      <c r="F23" s="2681"/>
      <c r="G23" s="2681"/>
      <c r="H23" s="2681"/>
      <c r="I23" s="2681"/>
      <c r="J23" s="2681"/>
      <c r="K23" s="2681"/>
      <c r="L23" s="2681"/>
      <c r="M23" s="2681">
        <v>29.2</v>
      </c>
      <c r="N23" s="2681">
        <v>24.7</v>
      </c>
      <c r="O23" s="2681">
        <v>20.2</v>
      </c>
      <c r="P23" s="2681">
        <v>14.48</v>
      </c>
      <c r="Q23" s="2681">
        <v>8.81</v>
      </c>
      <c r="R23" s="2681">
        <v>0.77</v>
      </c>
      <c r="S23" s="2681"/>
      <c r="T23" s="2681"/>
      <c r="U23" s="2681"/>
      <c r="V23" s="2681"/>
      <c r="W23" s="2681"/>
      <c r="X23" s="2688"/>
      <c r="Y23" s="2723"/>
      <c r="Z23" s="2692"/>
      <c r="AA23" s="2692"/>
      <c r="AB23" s="2690"/>
      <c r="AF23" s="2724"/>
    </row>
    <row r="24" spans="1:32" ht="15" customHeight="1">
      <c r="A24" s="2366"/>
      <c r="B24" s="2721" t="s">
        <v>4503</v>
      </c>
      <c r="C24" s="2691">
        <v>98624694</v>
      </c>
      <c r="D24" s="3783">
        <f>+_xlfn.IFNA(VLOOKUP(C24,[2]Hoja1!$A:$C,3,FALSE),"Consultar")</f>
        <v>3835</v>
      </c>
      <c r="E24" s="2681">
        <v>69.180000000000007</v>
      </c>
      <c r="F24" s="2681">
        <v>51.12</v>
      </c>
      <c r="G24" s="2681">
        <v>39</v>
      </c>
      <c r="H24" s="2681">
        <v>26.35</v>
      </c>
      <c r="I24" s="2681"/>
      <c r="J24" s="2681"/>
      <c r="K24" s="2681"/>
      <c r="L24" s="2681"/>
      <c r="M24" s="2681"/>
      <c r="N24" s="2681"/>
      <c r="O24" s="2681"/>
      <c r="P24" s="2681"/>
      <c r="Q24" s="2681"/>
      <c r="R24" s="2681"/>
      <c r="S24" s="2681"/>
      <c r="T24" s="2681"/>
      <c r="U24" s="2681"/>
      <c r="V24" s="2681"/>
      <c r="W24" s="2681"/>
      <c r="X24" s="2688"/>
      <c r="Y24" s="2723"/>
      <c r="AB24" s="2690"/>
      <c r="AF24" s="2724"/>
    </row>
    <row r="25" spans="1:32" ht="15" customHeight="1">
      <c r="A25" s="2366"/>
      <c r="B25" s="2721" t="s">
        <v>4504</v>
      </c>
      <c r="C25" s="2691">
        <v>98624252</v>
      </c>
      <c r="D25" s="3783">
        <f>+_xlfn.IFNA(VLOOKUP(C25,[2]Hoja1!$A:$C,3,FALSE),"Consultar")</f>
        <v>3906</v>
      </c>
      <c r="E25" s="2681"/>
      <c r="F25" s="2681"/>
      <c r="G25" s="2681">
        <v>58.3</v>
      </c>
      <c r="H25" s="2681">
        <v>47.7</v>
      </c>
      <c r="I25" s="2681">
        <v>36.6</v>
      </c>
      <c r="J25" s="2681">
        <v>6.84</v>
      </c>
      <c r="K25" s="2681"/>
      <c r="L25" s="2681"/>
      <c r="M25" s="2681"/>
      <c r="N25" s="2681"/>
      <c r="O25" s="2681"/>
      <c r="P25" s="2681"/>
      <c r="Q25" s="2681"/>
      <c r="R25" s="2681"/>
      <c r="S25" s="2681"/>
      <c r="T25" s="2681"/>
      <c r="U25" s="2681"/>
      <c r="V25" s="2681"/>
      <c r="W25" s="2681"/>
      <c r="X25" s="2688"/>
      <c r="Y25" s="2723"/>
      <c r="Z25" s="2692"/>
      <c r="AB25" s="2690"/>
      <c r="AF25" s="2724"/>
    </row>
    <row r="26" spans="1:32" ht="15" customHeight="1">
      <c r="A26" s="2670"/>
      <c r="B26" s="2721" t="s">
        <v>4505</v>
      </c>
      <c r="C26" s="2691">
        <v>98624699</v>
      </c>
      <c r="D26" s="3783">
        <f>+_xlfn.IFNA(VLOOKUP(C26,[2]Hoja1!$A:$C,3,FALSE),"Consultar")</f>
        <v>4738</v>
      </c>
      <c r="E26" s="2681"/>
      <c r="F26" s="2681"/>
      <c r="G26" s="2681"/>
      <c r="H26" s="2681"/>
      <c r="I26" s="2681"/>
      <c r="J26" s="2681"/>
      <c r="K26" s="2681"/>
      <c r="L26" s="2681"/>
      <c r="M26" s="2681">
        <v>30</v>
      </c>
      <c r="N26" s="2681">
        <v>25.9</v>
      </c>
      <c r="O26" s="2681">
        <v>21.37</v>
      </c>
      <c r="P26" s="2681">
        <v>16.25</v>
      </c>
      <c r="Q26" s="2681">
        <v>9.23</v>
      </c>
      <c r="R26" s="2681">
        <v>1.94</v>
      </c>
      <c r="S26" s="2681"/>
      <c r="T26" s="2681"/>
      <c r="U26" s="2681"/>
      <c r="V26" s="2681"/>
      <c r="W26" s="2681"/>
      <c r="X26" s="2688"/>
      <c r="Y26" s="2723"/>
      <c r="Z26" s="2725"/>
      <c r="AA26" s="2725"/>
      <c r="AB26" s="2725"/>
      <c r="AC26" s="2725"/>
      <c r="AD26" s="2725"/>
      <c r="AE26" s="2725"/>
      <c r="AF26" s="2725"/>
    </row>
    <row r="27" spans="1:32" ht="15" customHeight="1">
      <c r="A27" s="2366"/>
      <c r="B27" s="2721" t="s">
        <v>4506</v>
      </c>
      <c r="C27" s="2691">
        <v>98624702</v>
      </c>
      <c r="D27" s="3783">
        <f>+_xlfn.IFNA(VLOOKUP(C27,[2]Hoja1!$A:$C,3,FALSE),"Consultar")</f>
        <v>4412</v>
      </c>
      <c r="E27" s="2681"/>
      <c r="F27" s="2681"/>
      <c r="G27" s="2681"/>
      <c r="H27" s="2681">
        <v>78.86</v>
      </c>
      <c r="I27" s="2681">
        <v>64.400000000000006</v>
      </c>
      <c r="J27" s="2681">
        <v>50.55</v>
      </c>
      <c r="K27" s="2681">
        <v>35.06</v>
      </c>
      <c r="L27" s="2681">
        <v>10.39</v>
      </c>
      <c r="M27" s="2681"/>
      <c r="N27" s="2681"/>
      <c r="O27" s="2681"/>
      <c r="P27" s="2681"/>
      <c r="Q27" s="2681"/>
      <c r="R27" s="2681"/>
      <c r="S27" s="2681"/>
      <c r="T27" s="2681"/>
      <c r="U27" s="2681"/>
      <c r="V27" s="2681"/>
      <c r="W27" s="2681"/>
      <c r="X27" s="2688"/>
      <c r="Y27" s="2723"/>
      <c r="Z27" s="2725"/>
      <c r="AA27" s="2725"/>
      <c r="AB27" s="2725"/>
      <c r="AC27" s="2725"/>
      <c r="AD27" s="2725"/>
      <c r="AE27" s="2725"/>
      <c r="AF27" s="2725"/>
    </row>
    <row r="28" spans="1:32" ht="15" customHeight="1">
      <c r="A28" s="2670"/>
      <c r="B28" s="2726" t="s">
        <v>4507</v>
      </c>
      <c r="C28" s="2687">
        <v>98624255</v>
      </c>
      <c r="D28" s="2673">
        <f>+_xlfn.IFNA(VLOOKUP(C28,[2]Hoja1!$A:$C,3,FALSE),"Consultar")</f>
        <v>6995</v>
      </c>
      <c r="E28" s="3120"/>
      <c r="F28" s="3120"/>
      <c r="G28" s="3120"/>
      <c r="H28" s="3120"/>
      <c r="I28" s="3120"/>
      <c r="J28" s="3120"/>
      <c r="K28" s="3120"/>
      <c r="L28" s="3120"/>
      <c r="M28" s="3120"/>
      <c r="N28" s="3120">
        <v>51.94</v>
      </c>
      <c r="O28" s="3120">
        <v>47.64</v>
      </c>
      <c r="P28" s="3120">
        <v>43.24</v>
      </c>
      <c r="Q28" s="3120">
        <v>38.56</v>
      </c>
      <c r="R28" s="3120">
        <v>33.31</v>
      </c>
      <c r="S28" s="3120">
        <v>25.55</v>
      </c>
      <c r="T28" s="3120">
        <v>13.1</v>
      </c>
      <c r="U28" s="3120"/>
      <c r="V28" s="3120"/>
      <c r="W28" s="3120"/>
      <c r="X28" s="3121"/>
      <c r="Y28" s="2723"/>
      <c r="Z28" s="2725"/>
      <c r="AA28" s="2725"/>
      <c r="AB28" s="2725"/>
      <c r="AC28" s="2725"/>
      <c r="AD28" s="2725"/>
      <c r="AE28" s="2725"/>
      <c r="AF28" s="2725"/>
    </row>
    <row r="29" spans="1:32" ht="15" customHeight="1">
      <c r="A29" s="2670"/>
      <c r="B29" s="2721" t="s">
        <v>4508</v>
      </c>
      <c r="C29" s="2691">
        <v>98626047</v>
      </c>
      <c r="D29" s="3783">
        <f>+_xlfn.IFNA(VLOOKUP(C29,[2]Hoja1!$A:$C,3,FALSE),"Consultar")</f>
        <v>7374</v>
      </c>
      <c r="E29" s="2681"/>
      <c r="F29" s="2681"/>
      <c r="G29" s="2681"/>
      <c r="H29" s="2681"/>
      <c r="I29" s="2681"/>
      <c r="J29" s="2681"/>
      <c r="K29" s="2681"/>
      <c r="L29" s="2681"/>
      <c r="M29" s="2681"/>
      <c r="N29" s="2681"/>
      <c r="O29" s="2681"/>
      <c r="P29" s="2681">
        <v>53.13</v>
      </c>
      <c r="Q29" s="2681">
        <v>48.16</v>
      </c>
      <c r="R29" s="2681">
        <v>43.08</v>
      </c>
      <c r="S29" s="2681">
        <v>37.28</v>
      </c>
      <c r="T29" s="2681">
        <v>30.32</v>
      </c>
      <c r="U29" s="2681">
        <v>20.28</v>
      </c>
      <c r="V29" s="2681"/>
      <c r="W29" s="2681"/>
      <c r="X29" s="2688"/>
      <c r="Y29" s="2723"/>
      <c r="Z29" s="2725"/>
      <c r="AA29" s="2725"/>
      <c r="AB29" s="2725"/>
      <c r="AC29" s="2725"/>
      <c r="AD29" s="2725"/>
      <c r="AE29" s="2725"/>
      <c r="AF29" s="2725"/>
    </row>
    <row r="30" spans="1:32" ht="15" customHeight="1">
      <c r="A30" s="2366"/>
      <c r="B30" s="2721" t="s">
        <v>4509</v>
      </c>
      <c r="C30" s="2691">
        <v>98624700</v>
      </c>
      <c r="D30" s="3783">
        <f>+_xlfn.IFNA(VLOOKUP(C30,[2]Hoja1!$A:$C,3,FALSE),"Consultar")</f>
        <v>8121</v>
      </c>
      <c r="E30" s="2681"/>
      <c r="F30" s="2681"/>
      <c r="G30" s="2681"/>
      <c r="H30" s="2681"/>
      <c r="I30" s="2681"/>
      <c r="J30" s="2681"/>
      <c r="K30" s="2681"/>
      <c r="L30" s="2681"/>
      <c r="M30" s="2681"/>
      <c r="N30" s="2681"/>
      <c r="O30" s="2681"/>
      <c r="P30" s="2681"/>
      <c r="Q30" s="2681"/>
      <c r="R30" s="2681"/>
      <c r="S30" s="2681">
        <v>54.84</v>
      </c>
      <c r="T30" s="2681">
        <v>50.27</v>
      </c>
      <c r="U30" s="2681">
        <v>45.4</v>
      </c>
      <c r="V30" s="2681">
        <v>39.729999999999997</v>
      </c>
      <c r="W30" s="2681">
        <v>31.68</v>
      </c>
      <c r="X30" s="2688">
        <v>19.53</v>
      </c>
      <c r="Y30" s="2723"/>
      <c r="Z30" s="2725"/>
      <c r="AA30" s="2725"/>
      <c r="AB30" s="2725"/>
      <c r="AC30" s="2725"/>
      <c r="AD30" s="2725"/>
      <c r="AE30" s="2725"/>
      <c r="AF30" s="2725"/>
    </row>
    <row r="31" spans="1:32" ht="15" customHeight="1">
      <c r="A31" s="2366"/>
      <c r="B31" s="2721" t="s">
        <v>4510</v>
      </c>
      <c r="C31" s="2691">
        <v>98626048</v>
      </c>
      <c r="D31" s="3783">
        <f>+_xlfn.IFNA(VLOOKUP(C31,[2]Hoja1!$A:$C,3,FALSE),"Consultar")</f>
        <v>7458</v>
      </c>
      <c r="E31" s="2681"/>
      <c r="F31" s="2681"/>
      <c r="G31" s="2681"/>
      <c r="H31" s="2681"/>
      <c r="I31" s="2681"/>
      <c r="J31" s="2681"/>
      <c r="K31" s="2681"/>
      <c r="L31" s="2681"/>
      <c r="M31" s="2681"/>
      <c r="N31" s="2681"/>
      <c r="O31" s="2681"/>
      <c r="P31" s="2681">
        <v>54.14</v>
      </c>
      <c r="Q31" s="2681">
        <v>49.42</v>
      </c>
      <c r="R31" s="2681">
        <v>43.68</v>
      </c>
      <c r="S31" s="2681">
        <v>37.909999999999997</v>
      </c>
      <c r="T31" s="2681">
        <v>29.36</v>
      </c>
      <c r="U31" s="2681">
        <v>14.36</v>
      </c>
      <c r="V31" s="2681"/>
      <c r="W31" s="2681"/>
      <c r="X31" s="2688"/>
      <c r="Y31" s="2723"/>
      <c r="Z31" s="2725"/>
      <c r="AA31" s="2725"/>
      <c r="AB31" s="2725"/>
      <c r="AC31" s="2725"/>
      <c r="AD31" s="2725"/>
      <c r="AE31" s="2725"/>
      <c r="AF31" s="2725"/>
    </row>
    <row r="32" spans="1:32" ht="15" customHeight="1">
      <c r="A32" s="2670"/>
      <c r="B32" s="2721" t="s">
        <v>4511</v>
      </c>
      <c r="C32" s="2691">
        <v>98626056</v>
      </c>
      <c r="D32" s="3783">
        <f>+_xlfn.IFNA(VLOOKUP(C32,[2]Hoja1!$A:$C,3,FALSE),"Consultar")</f>
        <v>5290</v>
      </c>
      <c r="E32" s="2681"/>
      <c r="F32" s="2681"/>
      <c r="G32" s="2681">
        <v>86.6</v>
      </c>
      <c r="H32" s="2681">
        <v>69.959999999999994</v>
      </c>
      <c r="I32" s="2681">
        <v>54.14</v>
      </c>
      <c r="J32" s="2681">
        <v>37.85</v>
      </c>
      <c r="K32" s="2681">
        <v>5.17</v>
      </c>
      <c r="L32" s="2681"/>
      <c r="M32" s="2681"/>
      <c r="N32" s="2681"/>
      <c r="O32" s="2681"/>
      <c r="P32" s="2681"/>
      <c r="Q32" s="2681"/>
      <c r="R32" s="2681"/>
      <c r="S32" s="2681"/>
      <c r="T32" s="2681"/>
      <c r="U32" s="2681"/>
      <c r="V32" s="2681"/>
      <c r="W32" s="2681"/>
      <c r="X32" s="2688"/>
      <c r="Y32" s="2723"/>
      <c r="Z32" s="2725"/>
      <c r="AA32" s="2725"/>
      <c r="AB32" s="2725"/>
      <c r="AC32" s="2725"/>
      <c r="AD32" s="2725"/>
      <c r="AE32" s="2725"/>
      <c r="AF32" s="2725"/>
    </row>
    <row r="33" spans="1:32" ht="15" customHeight="1" thickBot="1">
      <c r="A33" s="2366"/>
      <c r="B33" s="2727" t="s">
        <v>4512</v>
      </c>
      <c r="C33" s="2694">
        <v>98624704</v>
      </c>
      <c r="D33" s="3784" t="str">
        <f>+_xlfn.IFNA(VLOOKUP(C33,[2]Hoja1!$A:$C,3,FALSE),"Consultar")</f>
        <v>Consultar</v>
      </c>
      <c r="E33" s="2696"/>
      <c r="F33" s="2696"/>
      <c r="G33" s="2696"/>
      <c r="H33" s="2696"/>
      <c r="I33" s="2696">
        <v>123.3</v>
      </c>
      <c r="J33" s="2696">
        <v>107.2</v>
      </c>
      <c r="K33" s="2696">
        <v>91.26</v>
      </c>
      <c r="L33" s="2696">
        <v>73</v>
      </c>
      <c r="M33" s="2696">
        <v>44.92</v>
      </c>
      <c r="N33" s="2696"/>
      <c r="O33" s="2696"/>
      <c r="P33" s="2696"/>
      <c r="Q33" s="2696"/>
      <c r="R33" s="2696"/>
      <c r="S33" s="2696"/>
      <c r="T33" s="2696"/>
      <c r="U33" s="2696"/>
      <c r="V33" s="2696"/>
      <c r="W33" s="2696"/>
      <c r="X33" s="2697"/>
      <c r="Y33" s="2723"/>
      <c r="Z33" s="2725"/>
      <c r="AA33" s="2725"/>
      <c r="AB33" s="2725"/>
      <c r="AC33" s="2725"/>
      <c r="AD33" s="2725"/>
      <c r="AE33" s="2725"/>
      <c r="AF33" s="2725"/>
    </row>
    <row r="34" spans="1:32" s="825" customFormat="1" ht="12" customHeight="1">
      <c r="B34" s="2728"/>
      <c r="C34" s="2698"/>
      <c r="D34" s="2729"/>
      <c r="E34" s="2729"/>
      <c r="F34" s="2729"/>
      <c r="G34" s="2729"/>
      <c r="H34" s="2729"/>
      <c r="I34" s="2729"/>
      <c r="J34" s="2729"/>
      <c r="K34" s="2729"/>
      <c r="L34" s="2729"/>
      <c r="M34" s="2729"/>
      <c r="N34" s="2729"/>
      <c r="O34" s="2729"/>
      <c r="P34" s="2729"/>
      <c r="Q34" s="2729"/>
      <c r="R34" s="2730"/>
      <c r="S34" s="2701"/>
      <c r="T34" s="2698"/>
      <c r="U34" s="2698"/>
      <c r="V34" s="2698"/>
      <c r="W34" s="2698"/>
      <c r="X34" s="2698"/>
    </row>
    <row r="35" spans="1:32" s="825" customFormat="1" ht="12" customHeight="1">
      <c r="B35" s="2373"/>
      <c r="C35" s="2155"/>
      <c r="D35" s="2373"/>
      <c r="E35" s="2663"/>
      <c r="F35" s="2663"/>
      <c r="G35" s="2663"/>
      <c r="H35" s="2663"/>
      <c r="I35" s="2663"/>
      <c r="J35" s="2663"/>
      <c r="K35" s="2663"/>
      <c r="L35" s="2663"/>
      <c r="M35" s="2663"/>
      <c r="N35" s="2663"/>
      <c r="O35" s="2663"/>
      <c r="P35" s="2663"/>
      <c r="Q35" s="2663"/>
      <c r="R35" s="2731"/>
      <c r="S35" s="2676"/>
    </row>
    <row r="36" spans="1:32" s="825" customFormat="1" ht="12" customHeight="1">
      <c r="A36" s="2454"/>
      <c r="B36" s="2373"/>
      <c r="C36" s="2155"/>
      <c r="D36" s="2373"/>
      <c r="E36" s="2663"/>
      <c r="F36" s="2663"/>
      <c r="G36" s="2663"/>
      <c r="H36" s="2663"/>
      <c r="I36" s="2663"/>
      <c r="J36" s="2663"/>
      <c r="K36" s="2663"/>
      <c r="L36" s="2663"/>
      <c r="M36" s="2663"/>
      <c r="N36" s="2663"/>
      <c r="O36" s="2663"/>
      <c r="P36" s="2663"/>
      <c r="Q36" s="2663"/>
      <c r="R36" s="2731"/>
      <c r="S36" s="2676"/>
    </row>
    <row r="37" spans="1:32" s="825" customFormat="1" ht="12" customHeight="1">
      <c r="B37" s="2373"/>
      <c r="C37" s="2155"/>
      <c r="D37" s="2373"/>
      <c r="E37" s="2663"/>
      <c r="F37" s="2663"/>
      <c r="G37" s="2663"/>
      <c r="H37" s="2663"/>
      <c r="I37" s="2663"/>
      <c r="J37" s="2663"/>
      <c r="K37" s="2663"/>
      <c r="L37" s="2663"/>
      <c r="M37" s="2663"/>
      <c r="N37" s="2663"/>
      <c r="O37" s="2663"/>
      <c r="P37" s="2663"/>
      <c r="Q37" s="2663"/>
      <c r="R37" s="2731"/>
      <c r="S37" s="2676"/>
    </row>
    <row r="38" spans="1:32" s="825" customFormat="1" ht="12" customHeight="1">
      <c r="B38" s="2663"/>
      <c r="C38" s="2663"/>
      <c r="D38" s="2663"/>
      <c r="E38" s="2663"/>
      <c r="F38" s="2663"/>
      <c r="G38" s="2663"/>
      <c r="H38" s="2663"/>
      <c r="I38" s="2663"/>
      <c r="J38" s="2663"/>
      <c r="K38" s="2663"/>
      <c r="L38" s="2663"/>
      <c r="M38" s="2663"/>
      <c r="N38" s="2663"/>
      <c r="O38" s="2663"/>
      <c r="P38" s="2663"/>
      <c r="Q38" s="2663"/>
      <c r="R38" s="2731"/>
      <c r="S38" s="2676"/>
    </row>
    <row r="39" spans="1:32" s="825" customFormat="1" ht="12" customHeight="1">
      <c r="B39" s="2663"/>
      <c r="C39" s="2663"/>
      <c r="D39" s="2663"/>
      <c r="E39" s="2663"/>
      <c r="F39" s="2663"/>
      <c r="G39" s="2663"/>
      <c r="H39" s="2663"/>
      <c r="I39" s="2663"/>
      <c r="J39" s="2663"/>
      <c r="K39" s="2663"/>
      <c r="L39" s="2663"/>
      <c r="M39" s="2663"/>
      <c r="N39" s="2663"/>
      <c r="O39" s="2663"/>
      <c r="P39" s="2663"/>
      <c r="Q39" s="2663"/>
      <c r="R39" s="2731"/>
      <c r="S39" s="2676"/>
    </row>
    <row r="40" spans="1:32" s="825" customFormat="1" ht="12" customHeight="1">
      <c r="A40" s="2454"/>
      <c r="B40" s="2663"/>
      <c r="C40" s="2663"/>
      <c r="D40" s="2663"/>
      <c r="E40" s="2663"/>
      <c r="F40" s="2663"/>
      <c r="G40" s="2663"/>
      <c r="H40" s="2663"/>
      <c r="I40" s="2663"/>
      <c r="J40" s="2663"/>
      <c r="K40" s="2663"/>
      <c r="L40" s="2663"/>
      <c r="M40" s="2663"/>
      <c r="N40" s="2663"/>
      <c r="O40" s="2663"/>
      <c r="P40" s="2663"/>
      <c r="Q40" s="2663"/>
      <c r="R40" s="2731"/>
      <c r="S40" s="2676"/>
    </row>
    <row r="41" spans="1:32" s="825" customFormat="1" ht="12" customHeight="1">
      <c r="B41" s="2663"/>
      <c r="C41" s="2663"/>
      <c r="D41" s="2663"/>
      <c r="E41" s="2663"/>
      <c r="F41" s="2663"/>
      <c r="G41" s="2663"/>
      <c r="H41" s="2663"/>
      <c r="I41" s="2663"/>
      <c r="J41" s="2663"/>
      <c r="K41" s="2663"/>
      <c r="L41" s="2663"/>
      <c r="M41" s="2663"/>
      <c r="N41" s="2663"/>
      <c r="O41" s="2663"/>
      <c r="P41" s="2663"/>
      <c r="Q41" s="2663"/>
      <c r="R41" s="2731"/>
      <c r="S41" s="2676"/>
    </row>
    <row r="42" spans="1:32" s="825" customFormat="1" ht="12" customHeight="1">
      <c r="A42" s="2454"/>
      <c r="B42" s="2663"/>
      <c r="C42" s="2663"/>
      <c r="D42" s="2663"/>
      <c r="E42" s="2663"/>
      <c r="F42" s="2663"/>
      <c r="G42" s="2663"/>
      <c r="H42" s="2663"/>
      <c r="I42" s="2663"/>
      <c r="J42" s="2663"/>
      <c r="K42" s="2663"/>
      <c r="L42" s="2663"/>
      <c r="M42" s="2663"/>
      <c r="N42" s="2663"/>
      <c r="O42" s="2663"/>
      <c r="P42" s="2663"/>
      <c r="Q42" s="2663"/>
      <c r="R42" s="2731"/>
      <c r="S42" s="2676"/>
    </row>
    <row r="43" spans="1:32" s="825" customFormat="1" ht="12" customHeight="1">
      <c r="B43" s="2663"/>
      <c r="C43" s="2663"/>
      <c r="D43" s="2663"/>
      <c r="E43" s="2663"/>
      <c r="F43" s="2663"/>
      <c r="G43" s="2663"/>
      <c r="H43" s="2663"/>
      <c r="I43" s="2663"/>
      <c r="J43" s="2663"/>
      <c r="K43" s="2663"/>
      <c r="L43" s="2663"/>
      <c r="M43" s="2663"/>
      <c r="N43" s="2663"/>
      <c r="O43" s="2663"/>
      <c r="P43" s="2663"/>
      <c r="Q43" s="2663"/>
      <c r="R43" s="2731"/>
      <c r="S43" s="2676"/>
    </row>
    <row r="44" spans="1:32" s="825" customFormat="1" ht="12" customHeight="1">
      <c r="A44" s="2454"/>
      <c r="B44" s="2663"/>
      <c r="C44" s="2663"/>
      <c r="D44" s="2663"/>
      <c r="E44" s="2663"/>
      <c r="F44" s="2663"/>
      <c r="G44" s="2663"/>
      <c r="H44" s="2663"/>
      <c r="I44" s="2663"/>
      <c r="J44" s="2663"/>
      <c r="K44" s="2663"/>
      <c r="L44" s="2663"/>
      <c r="M44" s="2663"/>
      <c r="N44" s="2663"/>
      <c r="O44" s="2663"/>
      <c r="P44" s="2663"/>
      <c r="Q44" s="2663"/>
      <c r="R44" s="2731"/>
      <c r="S44" s="2676"/>
    </row>
    <row r="45" spans="1:32" s="825" customFormat="1" ht="12" customHeight="1">
      <c r="A45" s="2454"/>
      <c r="B45" s="2663"/>
      <c r="C45" s="2663"/>
      <c r="D45" s="2663"/>
      <c r="E45" s="2663"/>
      <c r="F45" s="2663"/>
      <c r="G45" s="2663"/>
      <c r="H45" s="2663"/>
      <c r="I45" s="2663"/>
      <c r="J45" s="2663"/>
      <c r="K45" s="2663"/>
      <c r="L45" s="2663"/>
      <c r="M45" s="2663"/>
      <c r="N45" s="2663"/>
      <c r="O45" s="2663"/>
      <c r="P45" s="2663"/>
      <c r="Q45" s="2663"/>
      <c r="R45" s="2731"/>
      <c r="S45" s="2676"/>
    </row>
    <row r="46" spans="1:32" s="825" customFormat="1" ht="15.75" customHeight="1">
      <c r="A46" s="2454"/>
      <c r="B46" s="2663"/>
      <c r="C46" s="2663"/>
      <c r="D46" s="2663"/>
      <c r="E46" s="2663"/>
      <c r="F46" s="2663"/>
      <c r="G46" s="2663"/>
      <c r="H46" s="2663"/>
      <c r="I46" s="2663"/>
      <c r="J46" s="2663"/>
      <c r="K46" s="2663"/>
      <c r="L46" s="2663"/>
      <c r="M46" s="2663"/>
      <c r="N46" s="2663"/>
      <c r="O46" s="2663"/>
      <c r="P46" s="2663"/>
      <c r="Q46" s="2663"/>
      <c r="R46" s="2731"/>
      <c r="S46" s="2676"/>
    </row>
    <row r="47" spans="1:32" s="825" customFormat="1">
      <c r="B47" s="2373"/>
      <c r="C47" s="2706"/>
      <c r="D47" s="2669"/>
      <c r="E47" s="2676"/>
      <c r="F47" s="2676"/>
      <c r="G47" s="2676"/>
      <c r="H47" s="2676"/>
      <c r="I47" s="2676"/>
      <c r="J47" s="2676"/>
      <c r="K47" s="2676"/>
      <c r="L47" s="2676"/>
      <c r="M47" s="2676"/>
      <c r="N47" s="2676"/>
      <c r="O47" s="2676"/>
      <c r="P47" s="2676"/>
      <c r="Q47" s="2676"/>
      <c r="R47" s="2676"/>
      <c r="S47" s="2676"/>
    </row>
    <row r="48" spans="1:32" s="825" customFormat="1">
      <c r="B48" s="2373"/>
      <c r="C48" s="2155"/>
      <c r="D48" s="2373"/>
      <c r="S48" s="2676"/>
    </row>
    <row r="49" spans="2:19" s="825" customFormat="1">
      <c r="B49" s="2373"/>
      <c r="C49" s="2155"/>
      <c r="D49" s="2373"/>
      <c r="S49" s="2676"/>
    </row>
    <row r="50" spans="2:19" s="825" customFormat="1">
      <c r="B50" s="2373"/>
      <c r="C50" s="2155"/>
      <c r="D50" s="2373"/>
      <c r="S50" s="2676"/>
    </row>
    <row r="51" spans="2:19" s="825" customFormat="1" ht="12" customHeight="1">
      <c r="B51" s="2373"/>
      <c r="C51" s="2155"/>
      <c r="D51" s="2373"/>
      <c r="S51" s="2676"/>
    </row>
    <row r="52" spans="2:19" s="825" customFormat="1" ht="12" customHeight="1">
      <c r="B52" s="2373"/>
      <c r="C52" s="2155"/>
      <c r="D52" s="2373"/>
      <c r="S52" s="2676"/>
    </row>
    <row r="53" spans="2:19" s="825" customFormat="1" ht="12" customHeight="1">
      <c r="B53" s="2373"/>
      <c r="C53" s="2155"/>
      <c r="D53" s="2373"/>
      <c r="S53" s="2676"/>
    </row>
    <row r="54" spans="2:19" s="825" customFormat="1" ht="12" customHeight="1">
      <c r="B54" s="2373"/>
      <c r="C54" s="2155"/>
      <c r="D54" s="2373"/>
      <c r="S54" s="2676"/>
    </row>
    <row r="55" spans="2:19" s="825" customFormat="1" ht="12" customHeight="1">
      <c r="B55" s="2373"/>
      <c r="C55" s="2155"/>
      <c r="D55" s="2373"/>
      <c r="S55" s="2676"/>
    </row>
    <row r="56" spans="2:19" s="825" customFormat="1" ht="12" customHeight="1">
      <c r="B56" s="2373"/>
      <c r="C56" s="2155"/>
      <c r="D56" s="2373"/>
      <c r="S56" s="2676"/>
    </row>
    <row r="57" spans="2:19" s="825" customFormat="1" ht="12" customHeight="1">
      <c r="B57" s="2373"/>
      <c r="C57" s="2155"/>
      <c r="D57" s="2373"/>
      <c r="S57" s="2676"/>
    </row>
    <row r="58" spans="2:19" s="825" customFormat="1" ht="12" customHeight="1">
      <c r="B58" s="2373"/>
      <c r="C58" s="2155"/>
      <c r="D58" s="2373"/>
      <c r="S58" s="2676"/>
    </row>
    <row r="59" spans="2:19" s="825" customFormat="1" ht="12" customHeight="1">
      <c r="B59" s="2373"/>
      <c r="C59" s="2155"/>
      <c r="D59" s="2373"/>
      <c r="S59" s="2676"/>
    </row>
    <row r="60" spans="2:19" s="825" customFormat="1" ht="12" customHeight="1">
      <c r="B60" s="2373"/>
      <c r="C60" s="2155"/>
      <c r="D60" s="2373"/>
      <c r="S60" s="2676"/>
    </row>
    <row r="61" spans="2:19" s="825" customFormat="1" ht="12" customHeight="1">
      <c r="B61" s="2373"/>
      <c r="C61" s="2155"/>
      <c r="D61" s="2373"/>
      <c r="S61" s="2676"/>
    </row>
    <row r="62" spans="2:19" s="825" customFormat="1" ht="12" customHeight="1">
      <c r="B62" s="2373"/>
      <c r="C62" s="2155"/>
      <c r="D62" s="2373"/>
      <c r="S62" s="2676"/>
    </row>
    <row r="63" spans="2:19" s="825" customFormat="1" ht="12" customHeight="1">
      <c r="B63" s="2373"/>
      <c r="C63" s="2155"/>
      <c r="D63" s="2373"/>
      <c r="S63" s="2676"/>
    </row>
    <row r="64" spans="2:19" ht="12" customHeight="1">
      <c r="S64" s="2689"/>
    </row>
    <row r="65" spans="1:19" ht="12" customHeight="1">
      <c r="S65" s="2689"/>
    </row>
    <row r="66" spans="1:19" ht="12" customHeight="1">
      <c r="S66" s="2689"/>
    </row>
    <row r="67" spans="1:19" ht="12" customHeight="1">
      <c r="S67" s="2689"/>
    </row>
    <row r="68" spans="1:19" ht="12" customHeight="1">
      <c r="S68" s="2689"/>
    </row>
    <row r="69" spans="1:19" ht="12" customHeight="1">
      <c r="S69" s="2689"/>
    </row>
    <row r="70" spans="1:19">
      <c r="B70" s="2732"/>
      <c r="C70" s="2733"/>
      <c r="D70" s="2734"/>
      <c r="E70" s="2733"/>
      <c r="F70" s="2733"/>
      <c r="G70" s="2733"/>
      <c r="H70" s="2733"/>
      <c r="I70" s="2733"/>
      <c r="J70" s="2733"/>
      <c r="K70" s="2733"/>
      <c r="L70" s="2733"/>
      <c r="M70" s="2733"/>
      <c r="N70" s="2733"/>
      <c r="O70" s="2733"/>
      <c r="P70" s="2733"/>
      <c r="Q70" s="2733"/>
      <c r="R70" s="2733"/>
    </row>
    <row r="71" spans="1:19">
      <c r="A71" s="2706"/>
      <c r="C71" s="2710"/>
      <c r="D71" s="2732"/>
      <c r="E71" s="2710"/>
      <c r="F71" s="2710"/>
      <c r="G71" s="2710"/>
      <c r="H71" s="2710"/>
      <c r="I71" s="2710"/>
      <c r="J71" s="2710"/>
      <c r="K71" s="2710"/>
      <c r="L71" s="2710"/>
      <c r="M71" s="2710"/>
      <c r="N71" s="2710"/>
      <c r="O71" s="2710"/>
      <c r="P71" s="2710"/>
      <c r="Q71" s="2710"/>
      <c r="R71" s="2710"/>
    </row>
    <row r="72" spans="1:19">
      <c r="B72" s="2732"/>
      <c r="C72" s="2710"/>
      <c r="D72" s="2732"/>
      <c r="E72" s="2710"/>
      <c r="F72" s="2710"/>
      <c r="G72" s="2710"/>
      <c r="H72" s="2710"/>
      <c r="I72" s="2710"/>
      <c r="J72" s="2710"/>
      <c r="K72" s="2710"/>
      <c r="L72" s="2710"/>
      <c r="M72" s="2710"/>
      <c r="N72" s="2710"/>
      <c r="O72" s="2710"/>
      <c r="P72" s="2710"/>
      <c r="Q72" s="2710"/>
      <c r="R72" s="2710"/>
    </row>
    <row r="73" spans="1:19">
      <c r="B73" s="2732"/>
      <c r="C73" s="2710"/>
      <c r="D73" s="2732"/>
      <c r="E73" s="2710"/>
      <c r="F73" s="2710"/>
      <c r="G73" s="2710"/>
      <c r="H73" s="2710"/>
      <c r="I73" s="2710"/>
      <c r="J73" s="2710"/>
      <c r="K73" s="2710"/>
      <c r="L73" s="2710"/>
      <c r="M73" s="2710"/>
      <c r="N73" s="2710"/>
      <c r="O73" s="2710"/>
      <c r="P73" s="2710"/>
      <c r="Q73" s="2710"/>
      <c r="R73" s="2710"/>
    </row>
    <row r="74" spans="1:19">
      <c r="B74" s="2732"/>
      <c r="C74" s="2710"/>
      <c r="D74" s="2732"/>
      <c r="E74" s="2710"/>
      <c r="F74" s="2710"/>
      <c r="G74" s="2710"/>
      <c r="H74" s="2710"/>
      <c r="I74" s="2710"/>
      <c r="J74" s="2710"/>
      <c r="K74" s="2710"/>
      <c r="L74" s="2710"/>
      <c r="M74" s="2710"/>
      <c r="N74" s="2710"/>
      <c r="O74" s="2710"/>
      <c r="P74" s="2710"/>
      <c r="Q74" s="2710"/>
      <c r="R74" s="2710"/>
    </row>
    <row r="75" spans="1:19">
      <c r="B75" s="2732"/>
      <c r="C75" s="2710"/>
      <c r="D75" s="2732"/>
      <c r="E75" s="2710"/>
      <c r="F75" s="2710"/>
      <c r="G75" s="2710"/>
      <c r="H75" s="2710"/>
      <c r="I75" s="2710"/>
      <c r="J75" s="2710"/>
      <c r="K75" s="2710"/>
      <c r="L75" s="2710"/>
      <c r="M75" s="2710"/>
      <c r="N75" s="2710"/>
      <c r="O75" s="2710"/>
      <c r="P75" s="2710"/>
      <c r="Q75" s="2710"/>
      <c r="R75" s="2710"/>
    </row>
    <row r="76" spans="1:19">
      <c r="B76" s="2732"/>
      <c r="C76" s="2710"/>
      <c r="D76" s="2732"/>
      <c r="E76" s="2710"/>
      <c r="F76" s="2710"/>
      <c r="G76" s="2710"/>
      <c r="H76" s="2710"/>
      <c r="I76" s="2710"/>
      <c r="J76" s="2710"/>
      <c r="K76" s="2710"/>
      <c r="L76" s="2710"/>
      <c r="M76" s="2710"/>
      <c r="N76" s="2710"/>
      <c r="O76" s="2710"/>
      <c r="P76" s="2710"/>
      <c r="Q76" s="2710"/>
      <c r="R76" s="2710"/>
    </row>
    <row r="77" spans="1:19">
      <c r="C77" s="2710"/>
      <c r="D77" s="2732"/>
      <c r="E77" s="2710"/>
      <c r="F77" s="2710"/>
      <c r="G77" s="2710"/>
      <c r="H77" s="2710"/>
      <c r="I77" s="2710"/>
      <c r="J77" s="2710"/>
      <c r="K77" s="2710"/>
      <c r="L77" s="2710"/>
      <c r="M77" s="2710"/>
      <c r="N77" s="2710"/>
      <c r="O77" s="2710"/>
      <c r="P77" s="2710"/>
      <c r="Q77" s="2710"/>
      <c r="R77" s="2710"/>
    </row>
    <row r="78" spans="1:19">
      <c r="C78" s="2710"/>
      <c r="D78" s="2732"/>
      <c r="E78" s="2710"/>
      <c r="F78" s="2710"/>
      <c r="G78" s="2710"/>
      <c r="H78" s="2710"/>
      <c r="I78" s="2710"/>
      <c r="J78" s="2710"/>
      <c r="K78" s="2710"/>
      <c r="L78" s="2710"/>
      <c r="M78" s="2710"/>
      <c r="N78" s="2710"/>
      <c r="O78" s="2710"/>
      <c r="P78" s="2710"/>
      <c r="Q78" s="2710"/>
      <c r="R78" s="2710"/>
    </row>
  </sheetData>
  <mergeCells count="6">
    <mergeCell ref="N17:Q19"/>
    <mergeCell ref="L1:N1"/>
    <mergeCell ref="B14:B15"/>
    <mergeCell ref="C14:C15"/>
    <mergeCell ref="D14:D15"/>
    <mergeCell ref="E14:X14"/>
  </mergeCells>
  <hyperlinks>
    <hyperlink ref="L1:N1" location="Indice!A1" display="Volver al Índice" xr:uid="{16B227D1-919E-4712-B283-F16A19DEFF69}"/>
  </hyperlinks>
  <pageMargins left="0.7" right="0.7" top="0.75" bottom="0.75" header="0.3" footer="0.3"/>
  <pageSetup paperSize="9" orientation="portrait" horizontalDpi="300" verticalDpi="300" r:id="rId1"/>
  <customProperties>
    <customPr name="_pios_id" r:id="rId2"/>
  </customProperties>
  <drawing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B312EE-6E07-405C-9637-1E8F5585FED4}">
  <dimension ref="A1:Z68"/>
  <sheetViews>
    <sheetView showGridLines="0" zoomScale="85" zoomScaleNormal="85" workbookViewId="0"/>
  </sheetViews>
  <sheetFormatPr defaultColWidth="11.42578125" defaultRowHeight="14.45"/>
  <cols>
    <col min="1" max="1" width="7.5703125" style="825" customWidth="1"/>
    <col min="2" max="2" width="27.5703125" style="825" customWidth="1"/>
    <col min="3" max="3" width="12.42578125" style="2659" customWidth="1"/>
    <col min="4" max="4" width="11" style="825" customWidth="1"/>
    <col min="5" max="17" width="5.5703125" style="825" customWidth="1"/>
    <col min="18" max="16384" width="11.42578125" style="825"/>
  </cols>
  <sheetData>
    <row r="1" spans="1:26" ht="27" customHeight="1">
      <c r="B1" s="824" t="s">
        <v>110</v>
      </c>
      <c r="C1" s="759"/>
      <c r="D1" s="2735"/>
      <c r="H1" s="2713"/>
      <c r="K1" s="5280" t="s">
        <v>251</v>
      </c>
      <c r="L1" s="5281"/>
      <c r="M1" s="5282"/>
    </row>
    <row r="2" spans="1:26" ht="27" customHeight="1">
      <c r="B2" s="824"/>
      <c r="C2" s="759"/>
      <c r="D2" s="2735"/>
      <c r="H2" s="2713"/>
      <c r="K2" s="3232"/>
      <c r="L2" s="3233"/>
      <c r="M2" s="3234"/>
    </row>
    <row r="3" spans="1:26" ht="23.25" customHeight="1">
      <c r="B3" s="2655" t="s">
        <v>4446</v>
      </c>
      <c r="C3" s="759"/>
      <c r="D3" s="2735"/>
      <c r="H3" s="2713"/>
    </row>
    <row r="4" spans="1:26" ht="26.1" customHeight="1">
      <c r="B4" s="2270" t="s">
        <v>253</v>
      </c>
      <c r="C4" s="759"/>
      <c r="D4" s="2735"/>
      <c r="H4" s="2713"/>
    </row>
    <row r="5" spans="1:26" ht="15" customHeight="1">
      <c r="B5" s="34" t="s">
        <v>4447</v>
      </c>
      <c r="C5" s="2664"/>
      <c r="D5" s="2665"/>
      <c r="E5" s="2666"/>
      <c r="F5" s="2666"/>
      <c r="G5" s="2396" t="s">
        <v>4448</v>
      </c>
      <c r="H5" s="2713"/>
    </row>
    <row r="6" spans="1:26" ht="15" customHeight="1">
      <c r="B6" s="34" t="s">
        <v>4449</v>
      </c>
      <c r="C6" s="2664"/>
      <c r="D6" s="2665"/>
      <c r="E6" s="2666"/>
      <c r="F6" s="2666"/>
      <c r="G6" s="34" t="s">
        <v>4450</v>
      </c>
      <c r="H6" s="2713"/>
    </row>
    <row r="7" spans="1:26" ht="15" customHeight="1">
      <c r="B7" s="2396" t="s">
        <v>4451</v>
      </c>
      <c r="C7" s="2664"/>
      <c r="D7" s="2665"/>
      <c r="E7" s="2666"/>
      <c r="F7" s="2666"/>
      <c r="G7" s="2396" t="s">
        <v>4452</v>
      </c>
      <c r="H7" s="2713"/>
    </row>
    <row r="8" spans="1:26" ht="15" customHeight="1">
      <c r="B8" s="34" t="s">
        <v>4453</v>
      </c>
      <c r="C8" s="2664"/>
      <c r="D8" s="2665"/>
      <c r="E8" s="2666"/>
      <c r="F8" s="2666"/>
      <c r="G8" s="2396" t="s">
        <v>4454</v>
      </c>
      <c r="H8" s="2713"/>
    </row>
    <row r="9" spans="1:26" ht="15" customHeight="1">
      <c r="B9" s="34" t="s">
        <v>4455</v>
      </c>
      <c r="C9" s="2664"/>
      <c r="D9" s="2665"/>
      <c r="E9" s="2666"/>
      <c r="F9" s="2666"/>
      <c r="G9" s="943" t="s">
        <v>4456</v>
      </c>
      <c r="H9" s="2713"/>
    </row>
    <row r="10" spans="1:26" ht="15" customHeight="1">
      <c r="B10" s="34" t="s">
        <v>4336</v>
      </c>
      <c r="C10" s="2664"/>
      <c r="D10" s="2665"/>
      <c r="E10" s="2666"/>
      <c r="F10" s="2666"/>
      <c r="G10" s="34" t="s">
        <v>4457</v>
      </c>
      <c r="H10" s="2713"/>
    </row>
    <row r="11" spans="1:26" ht="15" customHeight="1">
      <c r="B11" s="34" t="s">
        <v>4458</v>
      </c>
      <c r="C11" s="2664"/>
      <c r="D11" s="2665"/>
      <c r="E11" s="2666"/>
      <c r="F11" s="2666"/>
      <c r="H11" s="2713"/>
    </row>
    <row r="12" spans="1:26" ht="15" customHeight="1">
      <c r="B12" s="2736"/>
      <c r="C12" s="759"/>
      <c r="D12" s="2735"/>
      <c r="H12" s="2713"/>
    </row>
    <row r="13" spans="1:26" ht="15" customHeight="1">
      <c r="B13" s="2737" t="s">
        <v>4513</v>
      </c>
      <c r="C13" s="2454"/>
    </row>
    <row r="14" spans="1:26" ht="15" customHeight="1" thickBot="1">
      <c r="B14" s="2667"/>
      <c r="C14" s="2664"/>
      <c r="D14" s="2667"/>
      <c r="E14" s="2738"/>
      <c r="F14" s="2738"/>
      <c r="G14" s="2738"/>
      <c r="H14" s="2738"/>
      <c r="I14" s="2738"/>
      <c r="J14" s="2667"/>
      <c r="K14" s="2667"/>
      <c r="L14" s="2667"/>
      <c r="M14" s="2667"/>
      <c r="N14" s="2667"/>
      <c r="O14" s="2667"/>
      <c r="P14" s="2667"/>
      <c r="Q14" s="2667"/>
    </row>
    <row r="15" spans="1:26" s="5" customFormat="1" ht="20.100000000000001" customHeight="1">
      <c r="A15" s="2366"/>
      <c r="B15" s="4207" t="s">
        <v>320</v>
      </c>
      <c r="C15" s="4418" t="s">
        <v>1101</v>
      </c>
      <c r="D15" s="4912" t="s">
        <v>4244</v>
      </c>
      <c r="E15" s="4467" t="s">
        <v>266</v>
      </c>
      <c r="F15" s="4467"/>
      <c r="G15" s="4467"/>
      <c r="H15" s="4467"/>
      <c r="I15" s="4467"/>
      <c r="J15" s="4467"/>
      <c r="K15" s="4467"/>
      <c r="L15" s="4467"/>
      <c r="M15" s="4467"/>
      <c r="N15" s="4467"/>
      <c r="O15" s="4467"/>
      <c r="P15" s="4467"/>
      <c r="Q15" s="4526"/>
      <c r="R15" s="2369"/>
      <c r="S15" s="825"/>
      <c r="T15" s="825"/>
      <c r="U15" s="825"/>
      <c r="V15" s="825"/>
      <c r="W15" s="825"/>
      <c r="X15" s="825"/>
      <c r="Y15" s="825"/>
      <c r="Z15" s="825"/>
    </row>
    <row r="16" spans="1:26" s="5" customFormat="1" ht="12" customHeight="1" thickBot="1">
      <c r="A16" s="2366"/>
      <c r="B16" s="4209"/>
      <c r="C16" s="4437"/>
      <c r="D16" s="4914"/>
      <c r="E16" s="1133">
        <v>2</v>
      </c>
      <c r="F16" s="1133">
        <v>4</v>
      </c>
      <c r="G16" s="1133">
        <v>6</v>
      </c>
      <c r="H16" s="1133">
        <v>8</v>
      </c>
      <c r="I16" s="1133">
        <v>10</v>
      </c>
      <c r="J16" s="1133">
        <v>12</v>
      </c>
      <c r="K16" s="1133">
        <v>14</v>
      </c>
      <c r="L16" s="1133">
        <v>16</v>
      </c>
      <c r="M16" s="1133">
        <v>18</v>
      </c>
      <c r="N16" s="1133">
        <v>20</v>
      </c>
      <c r="O16" s="1133">
        <v>22</v>
      </c>
      <c r="P16" s="1133">
        <v>24</v>
      </c>
      <c r="Q16" s="1137">
        <v>26</v>
      </c>
      <c r="R16" s="2369"/>
      <c r="S16" s="825"/>
      <c r="T16" s="825"/>
      <c r="U16" s="825"/>
      <c r="V16" s="825"/>
      <c r="W16" s="825"/>
      <c r="X16" s="825"/>
      <c r="Y16" s="825"/>
      <c r="Z16" s="825"/>
    </row>
    <row r="17" spans="1:26" s="5" customFormat="1" ht="15" customHeight="1">
      <c r="A17" s="2366"/>
      <c r="B17" s="3235" t="s">
        <v>4514</v>
      </c>
      <c r="C17" s="2766">
        <v>96047509</v>
      </c>
      <c r="D17" s="3226">
        <f>+_xlfn.IFNA(VLOOKUP(C17,[2]Hoja1!$A:$C,3,FALSE),"Consultar")</f>
        <v>4859</v>
      </c>
      <c r="E17" s="3228"/>
      <c r="F17" s="3228"/>
      <c r="G17" s="3228"/>
      <c r="H17" s="3228">
        <v>63.28</v>
      </c>
      <c r="I17" s="3228">
        <v>49.11</v>
      </c>
      <c r="J17" s="3228">
        <v>32.24</v>
      </c>
      <c r="K17" s="3228">
        <v>14.72</v>
      </c>
      <c r="L17" s="3228">
        <v>5.46</v>
      </c>
      <c r="M17" s="3228"/>
      <c r="N17" s="3228"/>
      <c r="O17" s="3228"/>
      <c r="P17" s="3228"/>
      <c r="Q17" s="3229"/>
      <c r="R17" s="2369"/>
      <c r="S17" s="825"/>
      <c r="T17" s="825"/>
      <c r="U17" s="825"/>
      <c r="V17" s="825"/>
      <c r="W17" s="825"/>
      <c r="X17" s="825"/>
      <c r="Y17" s="825"/>
      <c r="Z17" s="825"/>
    </row>
    <row r="18" spans="1:26" s="5" customFormat="1" ht="15" customHeight="1">
      <c r="A18" s="2366"/>
      <c r="B18" s="2741" t="s">
        <v>4515</v>
      </c>
      <c r="C18" s="2678">
        <v>96047517</v>
      </c>
      <c r="D18" s="2679">
        <f>+_xlfn.IFNA(VLOOKUP(C18,[2]Hoja1!$A:$C,3,FALSE),"Consultar")</f>
        <v>5257</v>
      </c>
      <c r="E18" s="2742"/>
      <c r="F18" s="2742"/>
      <c r="G18" s="2742"/>
      <c r="H18" s="2742"/>
      <c r="I18" s="2742"/>
      <c r="J18" s="2742">
        <v>61.66</v>
      </c>
      <c r="K18" s="2742">
        <v>47.03</v>
      </c>
      <c r="L18" s="2742">
        <v>31.58</v>
      </c>
      <c r="M18" s="2742">
        <v>17.89</v>
      </c>
      <c r="N18" s="2742">
        <v>7.52</v>
      </c>
      <c r="O18" s="2742"/>
      <c r="P18" s="2742"/>
      <c r="Q18" s="2743"/>
      <c r="R18" s="2369"/>
      <c r="S18" s="825"/>
      <c r="T18" s="825"/>
      <c r="U18" s="825"/>
      <c r="V18" s="825"/>
      <c r="W18" s="825"/>
      <c r="X18" s="825"/>
      <c r="Y18" s="825"/>
      <c r="Z18" s="825"/>
    </row>
    <row r="19" spans="1:26" s="5" customFormat="1" ht="15" customHeight="1">
      <c r="A19" s="2366"/>
      <c r="B19" s="2741" t="s">
        <v>4516</v>
      </c>
      <c r="C19" s="2678">
        <v>96047525</v>
      </c>
      <c r="D19" s="2679">
        <f>+_xlfn.IFNA(VLOOKUP(C19,[2]Hoja1!$A:$C,3,FALSE),"Consultar")</f>
        <v>6453</v>
      </c>
      <c r="E19" s="2742"/>
      <c r="F19" s="2742"/>
      <c r="G19" s="2742"/>
      <c r="H19" s="2742"/>
      <c r="I19" s="2742"/>
      <c r="J19" s="2742"/>
      <c r="K19" s="2742"/>
      <c r="L19" s="2742"/>
      <c r="M19" s="2742">
        <v>45.12</v>
      </c>
      <c r="N19" s="2742">
        <v>31.27</v>
      </c>
      <c r="O19" s="2742">
        <v>19.239999999999998</v>
      </c>
      <c r="P19" s="2742">
        <v>9.58</v>
      </c>
      <c r="Q19" s="2743">
        <v>2.27</v>
      </c>
      <c r="R19" s="2369"/>
      <c r="S19" s="825"/>
      <c r="T19" s="825"/>
      <c r="U19" s="825"/>
      <c r="V19" s="825"/>
      <c r="W19" s="825"/>
      <c r="X19" s="825"/>
      <c r="Y19" s="825"/>
      <c r="Z19" s="825"/>
    </row>
    <row r="20" spans="1:26" s="5" customFormat="1" ht="15" customHeight="1">
      <c r="A20" s="2366"/>
      <c r="B20" s="2741" t="s">
        <v>4517</v>
      </c>
      <c r="C20" s="2678">
        <v>96047981</v>
      </c>
      <c r="D20" s="2679">
        <f>+_xlfn.IFNA(VLOOKUP(C20,[2]Hoja1!$A:$C,3,FALSE),"Consultar")</f>
        <v>4941</v>
      </c>
      <c r="E20" s="2742"/>
      <c r="F20" s="2742"/>
      <c r="G20" s="2742"/>
      <c r="H20" s="2742">
        <v>62.26</v>
      </c>
      <c r="I20" s="2742">
        <v>48.63</v>
      </c>
      <c r="J20" s="2742">
        <v>31.79</v>
      </c>
      <c r="K20" s="2742">
        <v>14.69</v>
      </c>
      <c r="L20" s="2742">
        <v>5.13</v>
      </c>
      <c r="M20" s="2742"/>
      <c r="N20" s="2742"/>
      <c r="O20" s="2742"/>
      <c r="P20" s="2742"/>
      <c r="Q20" s="2743"/>
      <c r="R20" s="2369"/>
      <c r="S20" s="825"/>
      <c r="T20" s="825"/>
      <c r="U20" s="825"/>
      <c r="V20" s="825"/>
      <c r="W20" s="825"/>
      <c r="X20" s="825"/>
      <c r="Y20" s="825"/>
      <c r="Z20" s="825"/>
    </row>
    <row r="21" spans="1:26" s="5" customFormat="1" ht="15" customHeight="1">
      <c r="A21" s="2366"/>
      <c r="B21" s="2741" t="s">
        <v>4518</v>
      </c>
      <c r="C21" s="2678">
        <v>96047989</v>
      </c>
      <c r="D21" s="2679">
        <f>+_xlfn.IFNA(VLOOKUP(C21,[2]Hoja1!$A:$C,3,FALSE),"Consultar")</f>
        <v>5338</v>
      </c>
      <c r="E21" s="2742"/>
      <c r="F21" s="2742"/>
      <c r="G21" s="2742"/>
      <c r="H21" s="2742"/>
      <c r="I21" s="2742"/>
      <c r="J21" s="2742">
        <v>60.16</v>
      </c>
      <c r="K21" s="2742">
        <v>46.21</v>
      </c>
      <c r="L21" s="2742">
        <v>31.38</v>
      </c>
      <c r="M21" s="2742">
        <v>17.57</v>
      </c>
      <c r="N21" s="2742">
        <v>7.22</v>
      </c>
      <c r="O21" s="2742"/>
      <c r="P21" s="2742"/>
      <c r="Q21" s="2743"/>
      <c r="R21" s="2369"/>
      <c r="S21" s="825"/>
      <c r="T21" s="825"/>
      <c r="U21" s="825"/>
      <c r="V21" s="825"/>
      <c r="W21" s="825"/>
      <c r="X21" s="825"/>
      <c r="Y21" s="825"/>
      <c r="Z21" s="825"/>
    </row>
    <row r="22" spans="1:26" s="5" customFormat="1" ht="15" customHeight="1">
      <c r="A22" s="2366"/>
      <c r="B22" s="2741" t="s">
        <v>4519</v>
      </c>
      <c r="C22" s="2678">
        <v>96047997</v>
      </c>
      <c r="D22" s="2679">
        <f>+_xlfn.IFNA(VLOOKUP(C22,[2]Hoja1!$A:$C,3,FALSE),"Consultar")</f>
        <v>6531</v>
      </c>
      <c r="E22" s="2742"/>
      <c r="F22" s="2742"/>
      <c r="G22" s="2742"/>
      <c r="H22" s="2742"/>
      <c r="I22" s="2744"/>
      <c r="J22" s="2742"/>
      <c r="K22" s="2742"/>
      <c r="L22" s="2742"/>
      <c r="M22" s="2742">
        <v>45.6</v>
      </c>
      <c r="N22" s="2742">
        <v>31.51</v>
      </c>
      <c r="O22" s="2742">
        <v>19.11</v>
      </c>
      <c r="P22" s="2742">
        <v>9</v>
      </c>
      <c r="Q22" s="2743">
        <v>2.57</v>
      </c>
      <c r="R22" s="2369"/>
      <c r="S22" s="825"/>
      <c r="T22" s="825"/>
      <c r="U22" s="825"/>
      <c r="V22" s="825"/>
      <c r="W22" s="825"/>
      <c r="X22" s="825"/>
      <c r="Y22" s="825"/>
      <c r="Z22" s="825"/>
    </row>
    <row r="23" spans="1:26" s="5" customFormat="1" ht="15" customHeight="1" thickBot="1">
      <c r="A23" s="2366"/>
      <c r="B23" s="2741" t="s">
        <v>4520</v>
      </c>
      <c r="C23" s="2678">
        <v>96047533</v>
      </c>
      <c r="D23" s="2679">
        <f>+_xlfn.IFNA(VLOOKUP(C23,[2]Hoja1!$A:$C,3,FALSE),"Consultar")</f>
        <v>5376</v>
      </c>
      <c r="E23" s="2742">
        <v>120.8</v>
      </c>
      <c r="F23" s="2742">
        <v>89.43</v>
      </c>
      <c r="G23" s="2742">
        <v>55.29</v>
      </c>
      <c r="H23" s="2742">
        <v>18.649999999999999</v>
      </c>
      <c r="I23" s="2742"/>
      <c r="J23" s="2742"/>
      <c r="K23" s="2742"/>
      <c r="L23" s="2742"/>
      <c r="M23" s="2742"/>
      <c r="N23" s="2745"/>
      <c r="O23" s="2745"/>
      <c r="P23" s="2745"/>
      <c r="Q23" s="2746"/>
      <c r="R23" s="2369"/>
      <c r="S23" s="2686"/>
      <c r="T23" s="2454"/>
      <c r="U23" s="2454"/>
      <c r="V23" s="2747"/>
      <c r="W23" s="825"/>
      <c r="X23" s="825"/>
      <c r="Y23" s="825"/>
      <c r="Z23" s="825"/>
    </row>
    <row r="24" spans="1:26" s="5" customFormat="1" ht="15" customHeight="1">
      <c r="A24" s="2366"/>
      <c r="B24" s="2741" t="s">
        <v>4521</v>
      </c>
      <c r="C24" s="2678">
        <v>96047549</v>
      </c>
      <c r="D24" s="2679">
        <f>+_xlfn.IFNA(VLOOKUP(C24,[2]Hoja1!$A:$C,3,FALSE),"Consultar")</f>
        <v>5774</v>
      </c>
      <c r="E24" s="2742"/>
      <c r="F24" s="2742">
        <v>110.3</v>
      </c>
      <c r="G24" s="2742">
        <v>81.56</v>
      </c>
      <c r="H24" s="2742">
        <v>52.55</v>
      </c>
      <c r="I24" s="2742">
        <v>16.940000000000001</v>
      </c>
      <c r="J24" s="2742">
        <v>1.9</v>
      </c>
      <c r="K24" s="2742"/>
      <c r="L24" s="2742"/>
      <c r="M24" s="2748"/>
      <c r="N24" s="5347" t="s">
        <v>272</v>
      </c>
      <c r="O24" s="5348"/>
      <c r="P24" s="5348"/>
      <c r="Q24" s="5349"/>
      <c r="R24" s="2369"/>
      <c r="S24" s="825"/>
      <c r="T24" s="2155"/>
      <c r="U24" s="2155"/>
      <c r="V24" s="825"/>
      <c r="W24" s="825"/>
      <c r="X24" s="825"/>
      <c r="Y24" s="825"/>
      <c r="Z24" s="825"/>
    </row>
    <row r="25" spans="1:26" s="5" customFormat="1" ht="15" customHeight="1" thickBot="1">
      <c r="A25" s="2366"/>
      <c r="B25" s="2741" t="s">
        <v>4522</v>
      </c>
      <c r="C25" s="2678">
        <v>96047597</v>
      </c>
      <c r="D25" s="2679">
        <f>+_xlfn.IFNA(VLOOKUP(C25,[2]Hoja1!$A:$C,3,FALSE),"Consultar")</f>
        <v>5774</v>
      </c>
      <c r="E25" s="2742"/>
      <c r="F25" s="2742"/>
      <c r="G25" s="2742"/>
      <c r="H25" s="2742">
        <v>128.1</v>
      </c>
      <c r="I25" s="2742">
        <v>100.1</v>
      </c>
      <c r="J25" s="2742">
        <v>70.180000000000007</v>
      </c>
      <c r="K25" s="2742">
        <v>37.03</v>
      </c>
      <c r="L25" s="2742">
        <v>13.67</v>
      </c>
      <c r="M25" s="2749"/>
      <c r="N25" s="5353"/>
      <c r="O25" s="5354"/>
      <c r="P25" s="5354"/>
      <c r="Q25" s="5355"/>
      <c r="R25" s="2369"/>
      <c r="S25" s="825"/>
      <c r="T25" s="825"/>
      <c r="U25" s="825"/>
      <c r="V25" s="825"/>
      <c r="W25" s="825"/>
      <c r="X25" s="825"/>
      <c r="Y25" s="825"/>
      <c r="Z25" s="825"/>
    </row>
    <row r="26" spans="1:26" s="5" customFormat="1" ht="15" customHeight="1">
      <c r="A26" s="2366"/>
      <c r="B26" s="2741" t="s">
        <v>4523</v>
      </c>
      <c r="C26" s="2678">
        <v>96047613</v>
      </c>
      <c r="D26" s="2679">
        <f>+_xlfn.IFNA(VLOOKUP(C26,[2]Hoja1!$A:$C,3,FALSE),"Consultar")</f>
        <v>9129</v>
      </c>
      <c r="E26" s="2742"/>
      <c r="F26" s="2744"/>
      <c r="G26" s="2742"/>
      <c r="H26" s="2742"/>
      <c r="I26" s="2742"/>
      <c r="J26" s="2742">
        <v>113.9</v>
      </c>
      <c r="K26" s="2742">
        <v>88.56</v>
      </c>
      <c r="L26" s="2742">
        <v>58.2</v>
      </c>
      <c r="M26" s="2742">
        <v>30.22</v>
      </c>
      <c r="N26" s="2739">
        <v>11.54</v>
      </c>
      <c r="O26" s="2739"/>
      <c r="P26" s="2739"/>
      <c r="Q26" s="2740"/>
      <c r="R26" s="2369"/>
      <c r="S26" s="825"/>
      <c r="T26" s="825"/>
      <c r="U26" s="825"/>
      <c r="V26" s="825"/>
      <c r="W26" s="825"/>
      <c r="X26" s="825"/>
      <c r="Y26" s="825"/>
      <c r="Z26" s="825"/>
    </row>
    <row r="27" spans="1:26" s="5" customFormat="1" ht="15" customHeight="1">
      <c r="A27" s="2366"/>
      <c r="B27" s="2741" t="s">
        <v>4524</v>
      </c>
      <c r="C27" s="2678">
        <v>96047627</v>
      </c>
      <c r="D27" s="2679">
        <f>+_xlfn.IFNA(VLOOKUP(C27,[2]Hoja1!$A:$C,3,FALSE),"Consultar")</f>
        <v>10403</v>
      </c>
      <c r="E27" s="2742"/>
      <c r="F27" s="2742"/>
      <c r="G27" s="2742"/>
      <c r="H27" s="2742"/>
      <c r="I27" s="2742"/>
      <c r="J27" s="2742"/>
      <c r="K27" s="2742"/>
      <c r="L27" s="2742">
        <v>113.7</v>
      </c>
      <c r="M27" s="2742">
        <v>90.59</v>
      </c>
      <c r="N27" s="2742">
        <v>61.29</v>
      </c>
      <c r="O27" s="2742">
        <v>32.92</v>
      </c>
      <c r="P27" s="2742">
        <v>14.26</v>
      </c>
      <c r="Q27" s="2743"/>
      <c r="R27" s="2369"/>
      <c r="S27" s="825"/>
      <c r="T27" s="825"/>
      <c r="U27" s="825"/>
      <c r="V27" s="825"/>
      <c r="W27" s="825"/>
      <c r="X27" s="825"/>
      <c r="Y27" s="825"/>
      <c r="Z27" s="825"/>
    </row>
    <row r="28" spans="1:26" s="5" customFormat="1" ht="15" customHeight="1">
      <c r="A28" s="2366"/>
      <c r="B28" s="2741" t="s">
        <v>4525</v>
      </c>
      <c r="C28" s="2678">
        <v>96048005</v>
      </c>
      <c r="D28" s="2679">
        <f>+_xlfn.IFNA(VLOOKUP(C28,[2]Hoja1!$A:$C,3,FALSE),"Consultar")</f>
        <v>4940</v>
      </c>
      <c r="E28" s="2742">
        <v>117.5</v>
      </c>
      <c r="F28" s="2742">
        <v>89.65</v>
      </c>
      <c r="G28" s="2742">
        <v>55.66</v>
      </c>
      <c r="H28" s="2742">
        <v>21.76</v>
      </c>
      <c r="I28" s="2742">
        <v>4.2699999999999996</v>
      </c>
      <c r="J28" s="2742"/>
      <c r="K28" s="2742"/>
      <c r="L28" s="2742"/>
      <c r="M28" s="2742"/>
      <c r="N28" s="2742"/>
      <c r="O28" s="2742"/>
      <c r="P28" s="2742"/>
      <c r="Q28" s="2743"/>
      <c r="R28" s="2369"/>
      <c r="S28" s="825"/>
      <c r="T28" s="825"/>
      <c r="U28" s="825"/>
      <c r="V28" s="825"/>
      <c r="W28" s="825"/>
      <c r="X28" s="825"/>
      <c r="Y28" s="825"/>
      <c r="Z28" s="825"/>
    </row>
    <row r="29" spans="1:26" s="5" customFormat="1" ht="15" customHeight="1">
      <c r="A29" s="2366"/>
      <c r="B29" s="2741" t="s">
        <v>4526</v>
      </c>
      <c r="C29" s="2678">
        <v>96048021</v>
      </c>
      <c r="D29" s="2679">
        <f>+_xlfn.IFNA(VLOOKUP(C29,[2]Hoja1!$A:$C,3,FALSE),"Consultar")</f>
        <v>5339</v>
      </c>
      <c r="E29" s="2742"/>
      <c r="F29" s="2742">
        <v>110.9</v>
      </c>
      <c r="G29" s="2742">
        <v>83.86</v>
      </c>
      <c r="H29" s="2742">
        <v>52.55</v>
      </c>
      <c r="I29" s="2742">
        <v>19.54</v>
      </c>
      <c r="J29" s="2742">
        <v>6.22</v>
      </c>
      <c r="K29" s="2742"/>
      <c r="L29" s="2742"/>
      <c r="M29" s="2742"/>
      <c r="N29" s="2742"/>
      <c r="O29" s="2742"/>
      <c r="P29" s="2742"/>
      <c r="Q29" s="2743"/>
      <c r="R29" s="2369"/>
      <c r="S29" s="825"/>
      <c r="T29" s="825"/>
      <c r="U29" s="825"/>
      <c r="V29" s="825"/>
      <c r="W29" s="825"/>
      <c r="X29" s="825"/>
      <c r="Y29" s="825"/>
      <c r="Z29" s="825"/>
    </row>
    <row r="30" spans="1:26" s="5" customFormat="1" ht="15" customHeight="1">
      <c r="A30" s="2366"/>
      <c r="B30" s="2741" t="s">
        <v>4527</v>
      </c>
      <c r="C30" s="2678">
        <v>96048037</v>
      </c>
      <c r="D30" s="2679">
        <f>+_xlfn.IFNA(VLOOKUP(C30,[2]Hoja1!$A:$C,3,FALSE),"Consultar")</f>
        <v>7054</v>
      </c>
      <c r="E30" s="2742"/>
      <c r="F30" s="2742"/>
      <c r="G30" s="2742">
        <v>112</v>
      </c>
      <c r="H30" s="2742">
        <v>85.77</v>
      </c>
      <c r="I30" s="2742">
        <v>51.2</v>
      </c>
      <c r="J30" s="2742">
        <v>17.79</v>
      </c>
      <c r="K30" s="2742">
        <v>3.55</v>
      </c>
      <c r="L30" s="2742"/>
      <c r="M30" s="2742"/>
      <c r="N30" s="2742"/>
      <c r="O30" s="2742"/>
      <c r="P30" s="2742"/>
      <c r="Q30" s="2743"/>
      <c r="R30" s="2369"/>
      <c r="S30" s="825"/>
      <c r="T30" s="825"/>
      <c r="U30" s="825"/>
      <c r="V30" s="825"/>
      <c r="W30" s="825"/>
      <c r="X30" s="825"/>
      <c r="Y30" s="825"/>
      <c r="Z30" s="825"/>
    </row>
    <row r="31" spans="1:26" s="5" customFormat="1" ht="15" customHeight="1">
      <c r="A31" s="2366"/>
      <c r="B31" s="2741" t="s">
        <v>4528</v>
      </c>
      <c r="C31" s="2678">
        <v>96048069</v>
      </c>
      <c r="D31" s="2679">
        <f>+_xlfn.IFNA(VLOOKUP(C31,[2]Hoja1!$A:$C,3,FALSE),"Consultar")</f>
        <v>7932</v>
      </c>
      <c r="E31" s="2742"/>
      <c r="F31" s="2742"/>
      <c r="G31" s="2742"/>
      <c r="H31" s="2742">
        <v>127</v>
      </c>
      <c r="I31" s="2742">
        <v>100.9</v>
      </c>
      <c r="J31" s="2742">
        <v>69.7</v>
      </c>
      <c r="K31" s="2742">
        <v>31.16</v>
      </c>
      <c r="L31" s="2742">
        <v>10.7</v>
      </c>
      <c r="M31" s="2742"/>
      <c r="N31" s="2742"/>
      <c r="O31" s="2742"/>
      <c r="P31" s="2742"/>
      <c r="Q31" s="2743"/>
      <c r="R31" s="2369"/>
      <c r="S31" s="825"/>
      <c r="T31" s="825"/>
      <c r="U31" s="825"/>
      <c r="V31" s="825"/>
      <c r="W31" s="825"/>
      <c r="X31" s="825"/>
      <c r="Y31" s="825"/>
      <c r="Z31" s="825"/>
    </row>
    <row r="32" spans="1:26" s="5" customFormat="1" ht="15" customHeight="1">
      <c r="A32" s="2366"/>
      <c r="B32" s="2741" t="s">
        <v>4529</v>
      </c>
      <c r="C32" s="2678">
        <v>96048085</v>
      </c>
      <c r="D32" s="2679">
        <f>+_xlfn.IFNA(VLOOKUP(C32,[2]Hoja1!$A:$C,3,FALSE),"Consultar")</f>
        <v>9129</v>
      </c>
      <c r="E32" s="2742"/>
      <c r="F32" s="2742"/>
      <c r="G32" s="2742"/>
      <c r="H32" s="2742"/>
      <c r="I32" s="2742"/>
      <c r="J32" s="2742"/>
      <c r="K32" s="2742">
        <v>89.48</v>
      </c>
      <c r="L32" s="2742">
        <v>58.1</v>
      </c>
      <c r="M32" s="2742">
        <v>32.979999999999997</v>
      </c>
      <c r="N32" s="2742">
        <v>17.239999999999998</v>
      </c>
      <c r="O32" s="2742">
        <v>6.23</v>
      </c>
      <c r="P32" s="2742"/>
      <c r="Q32" s="2743"/>
      <c r="R32" s="2369"/>
      <c r="S32" s="825"/>
      <c r="T32" s="825"/>
      <c r="U32" s="825"/>
      <c r="V32" s="825"/>
      <c r="W32" s="825"/>
      <c r="X32" s="825"/>
      <c r="Y32" s="825"/>
      <c r="Z32" s="825"/>
    </row>
    <row r="33" spans="1:26" s="5" customFormat="1" ht="15" customHeight="1">
      <c r="A33" s="2366"/>
      <c r="B33" s="2741" t="s">
        <v>4530</v>
      </c>
      <c r="C33" s="2678">
        <v>96048099</v>
      </c>
      <c r="D33" s="2679">
        <f>+_xlfn.IFNA(VLOOKUP(C33,[2]Hoja1!$A:$C,3,FALSE),"Consultar")</f>
        <v>10492</v>
      </c>
      <c r="E33" s="2742"/>
      <c r="F33" s="2742"/>
      <c r="G33" s="2742"/>
      <c r="H33" s="2742"/>
      <c r="I33" s="2742"/>
      <c r="J33" s="2742"/>
      <c r="K33" s="2742"/>
      <c r="L33" s="2742"/>
      <c r="M33" s="2742">
        <v>93.78</v>
      </c>
      <c r="N33" s="2742">
        <v>66.37</v>
      </c>
      <c r="O33" s="2742">
        <v>45</v>
      </c>
      <c r="P33" s="2742">
        <v>25.4</v>
      </c>
      <c r="Q33" s="2743">
        <v>10.85</v>
      </c>
      <c r="R33" s="2369"/>
      <c r="S33" s="825"/>
      <c r="T33" s="825"/>
      <c r="U33" s="825"/>
      <c r="V33" s="825"/>
      <c r="W33" s="825"/>
      <c r="X33" s="825"/>
      <c r="Y33" s="825"/>
      <c r="Z33" s="825"/>
    </row>
    <row r="34" spans="1:26" s="5" customFormat="1" ht="15" customHeight="1">
      <c r="A34" s="2366"/>
      <c r="B34" s="2741" t="s">
        <v>4531</v>
      </c>
      <c r="C34" s="2678">
        <v>96047641</v>
      </c>
      <c r="D34" s="2679">
        <f>+_xlfn.IFNA(VLOOKUP(C34,[2]Hoja1!$A:$C,3,FALSE),"Consultar")</f>
        <v>8820</v>
      </c>
      <c r="E34" s="2742"/>
      <c r="F34" s="2742">
        <v>213.8</v>
      </c>
      <c r="G34" s="2742">
        <v>163.30000000000001</v>
      </c>
      <c r="H34" s="2742">
        <v>111.7</v>
      </c>
      <c r="I34" s="2742">
        <v>51.39</v>
      </c>
      <c r="J34" s="2742">
        <v>4.9800000000000004</v>
      </c>
      <c r="K34" s="2742"/>
      <c r="L34" s="2742"/>
      <c r="M34" s="2742"/>
      <c r="N34" s="2742"/>
      <c r="O34" s="2742"/>
      <c r="P34" s="2742"/>
      <c r="Q34" s="2743"/>
      <c r="R34" s="2369"/>
      <c r="S34" s="825"/>
      <c r="T34" s="825"/>
      <c r="U34" s="825"/>
      <c r="V34" s="825"/>
      <c r="W34" s="825"/>
      <c r="X34" s="825"/>
      <c r="Y34" s="825"/>
      <c r="Z34" s="825"/>
    </row>
    <row r="35" spans="1:26" s="5" customFormat="1" ht="15" customHeight="1">
      <c r="A35" s="2366"/>
      <c r="B35" s="2741" t="s">
        <v>4532</v>
      </c>
      <c r="C35" s="2678">
        <v>96047657</v>
      </c>
      <c r="D35" s="2679" t="str">
        <f>+_xlfn.IFNA(VLOOKUP(C35,[2]Hoja1!$A:$C,3,FALSE),"Consultar")</f>
        <v>Consultar</v>
      </c>
      <c r="E35" s="2742"/>
      <c r="F35" s="2742"/>
      <c r="G35" s="2742"/>
      <c r="H35" s="2742"/>
      <c r="I35" s="2742">
        <v>136.19999999999999</v>
      </c>
      <c r="J35" s="2742">
        <v>88.43</v>
      </c>
      <c r="K35" s="2742">
        <v>46.66</v>
      </c>
      <c r="L35" s="2742">
        <v>22.5</v>
      </c>
      <c r="M35" s="2742">
        <v>6.14</v>
      </c>
      <c r="N35" s="2742"/>
      <c r="O35" s="2742"/>
      <c r="P35" s="2742"/>
      <c r="Q35" s="2743"/>
      <c r="R35" s="2369"/>
      <c r="S35" s="825"/>
      <c r="T35" s="825"/>
      <c r="U35" s="825"/>
      <c r="V35" s="825"/>
      <c r="W35" s="825"/>
      <c r="X35" s="825"/>
      <c r="Y35" s="825"/>
      <c r="Z35" s="825"/>
    </row>
    <row r="36" spans="1:26" s="5" customFormat="1" ht="15" customHeight="1">
      <c r="A36" s="2366"/>
      <c r="B36" s="2741" t="s">
        <v>4533</v>
      </c>
      <c r="C36" s="2678">
        <v>96047671</v>
      </c>
      <c r="D36" s="2679">
        <f>+_xlfn.IFNA(VLOOKUP(C36,[2]Hoja1!$A:$C,3,FALSE),"Consultar")</f>
        <v>11406</v>
      </c>
      <c r="E36" s="2742"/>
      <c r="F36" s="2742"/>
      <c r="G36" s="2742"/>
      <c r="H36" s="2742"/>
      <c r="I36" s="2744"/>
      <c r="J36" s="2744"/>
      <c r="K36" s="2742">
        <v>123.4</v>
      </c>
      <c r="L36" s="2742">
        <v>72.47</v>
      </c>
      <c r="M36" s="2742">
        <v>36.090000000000003</v>
      </c>
      <c r="N36" s="2742">
        <v>19.2</v>
      </c>
      <c r="O36" s="2742">
        <v>7.85</v>
      </c>
      <c r="P36" s="2742"/>
      <c r="Q36" s="2743"/>
      <c r="R36" s="2369"/>
      <c r="S36" s="825"/>
      <c r="T36" s="825"/>
      <c r="U36" s="825"/>
      <c r="V36" s="825"/>
      <c r="W36" s="825"/>
      <c r="X36" s="825"/>
      <c r="Y36" s="825"/>
      <c r="Z36" s="825"/>
    </row>
    <row r="37" spans="1:26" s="5" customFormat="1" ht="15" customHeight="1">
      <c r="A37" s="2366"/>
      <c r="B37" s="2741" t="s">
        <v>4534</v>
      </c>
      <c r="C37" s="2678">
        <v>96048113</v>
      </c>
      <c r="D37" s="2679" t="str">
        <f>+_xlfn.IFNA(VLOOKUP(C37,[2]Hoja1!$A:$C,3,FALSE),"Consultar")</f>
        <v>Consultar</v>
      </c>
      <c r="E37" s="2742"/>
      <c r="F37" s="2742">
        <v>210.6</v>
      </c>
      <c r="G37" s="2742">
        <v>159.80000000000001</v>
      </c>
      <c r="H37" s="2742">
        <v>113.1</v>
      </c>
      <c r="I37" s="2742">
        <v>42.61</v>
      </c>
      <c r="J37" s="2742">
        <v>4.0659999999999998</v>
      </c>
      <c r="K37" s="2742"/>
      <c r="L37" s="2742"/>
      <c r="M37" s="2742"/>
      <c r="N37" s="2742"/>
      <c r="O37" s="2742"/>
      <c r="P37" s="2742"/>
      <c r="Q37" s="2743"/>
      <c r="R37" s="2369"/>
      <c r="S37" s="825"/>
      <c r="T37" s="825"/>
      <c r="U37" s="825"/>
      <c r="V37" s="825"/>
      <c r="W37" s="825"/>
      <c r="X37" s="825"/>
      <c r="Y37" s="825"/>
      <c r="Z37" s="825"/>
    </row>
    <row r="38" spans="1:26" s="5" customFormat="1" ht="15" customHeight="1">
      <c r="A38" s="2366"/>
      <c r="B38" s="2741" t="s">
        <v>4535</v>
      </c>
      <c r="C38" s="2678">
        <v>96048129</v>
      </c>
      <c r="D38" s="2679">
        <f>+_xlfn.IFNA(VLOOKUP(C38,[2]Hoja1!$A:$C,3,FALSE),"Consultar")</f>
        <v>11542</v>
      </c>
      <c r="E38" s="2742"/>
      <c r="F38" s="2742"/>
      <c r="G38" s="2742"/>
      <c r="H38" s="2742"/>
      <c r="I38" s="2742">
        <v>133.6</v>
      </c>
      <c r="J38" s="2742">
        <v>88.27</v>
      </c>
      <c r="K38" s="2742">
        <v>50.61</v>
      </c>
      <c r="L38" s="2742">
        <v>27.34</v>
      </c>
      <c r="M38" s="2742">
        <v>10.130000000000001</v>
      </c>
      <c r="N38" s="2742"/>
      <c r="O38" s="2742"/>
      <c r="P38" s="2742"/>
      <c r="Q38" s="2743"/>
      <c r="R38" s="2369"/>
      <c r="S38" s="825"/>
      <c r="T38" s="825"/>
      <c r="U38" s="825"/>
      <c r="V38" s="825"/>
      <c r="W38" s="825"/>
      <c r="X38" s="825"/>
      <c r="Y38" s="825"/>
      <c r="Z38" s="825"/>
    </row>
    <row r="39" spans="1:26" s="5" customFormat="1" ht="15" customHeight="1" thickBot="1">
      <c r="A39" s="2366"/>
      <c r="B39" s="2750" t="s">
        <v>4536</v>
      </c>
      <c r="C39" s="2751">
        <v>96048143</v>
      </c>
      <c r="D39" s="3231">
        <f>+_xlfn.IFNA(VLOOKUP(C39,[2]Hoja1!$A:$C,3,FALSE),"Consultar")</f>
        <v>11542</v>
      </c>
      <c r="E39" s="2753"/>
      <c r="F39" s="2753"/>
      <c r="G39" s="2753"/>
      <c r="H39" s="2753"/>
      <c r="I39" s="2753"/>
      <c r="J39" s="2753"/>
      <c r="K39" s="2753">
        <v>124.7</v>
      </c>
      <c r="L39" s="2753">
        <v>67.290000000000006</v>
      </c>
      <c r="M39" s="2753">
        <v>39.79</v>
      </c>
      <c r="N39" s="2753">
        <v>20.65</v>
      </c>
      <c r="O39" s="2753">
        <v>8.43</v>
      </c>
      <c r="P39" s="2753"/>
      <c r="Q39" s="2754"/>
      <c r="R39" s="2369"/>
      <c r="S39" s="825"/>
      <c r="T39" s="825"/>
      <c r="U39" s="825"/>
      <c r="V39" s="825"/>
      <c r="W39" s="825"/>
      <c r="X39" s="825"/>
      <c r="Y39" s="825"/>
      <c r="Z39" s="825"/>
    </row>
    <row r="40" spans="1:26" ht="12" customHeight="1">
      <c r="B40" s="2698"/>
      <c r="C40" s="2699"/>
      <c r="D40" s="2698"/>
      <c r="E40" s="2698"/>
      <c r="F40" s="2698"/>
      <c r="G40" s="2698"/>
      <c r="H40" s="2698"/>
      <c r="I40" s="2698"/>
      <c r="J40" s="2698"/>
      <c r="K40" s="2698"/>
      <c r="L40" s="2698"/>
      <c r="M40" s="2698"/>
      <c r="N40" s="2698"/>
      <c r="O40" s="2698"/>
      <c r="P40" s="2698"/>
      <c r="Q40" s="2698"/>
    </row>
    <row r="41" spans="1:26" ht="12" customHeight="1"/>
    <row r="42" spans="1:26" ht="12" customHeight="1"/>
    <row r="43" spans="1:26" ht="12" customHeight="1"/>
    <row r="44" spans="1:26" ht="12" customHeight="1"/>
    <row r="45" spans="1:26" ht="12" customHeight="1">
      <c r="B45" s="2708"/>
    </row>
    <row r="46" spans="1:26" ht="12" customHeight="1"/>
    <row r="47" spans="1:26" ht="12" customHeight="1"/>
    <row r="48" spans="1:26" ht="12" customHeight="1"/>
    <row r="49" spans="2:4" ht="12" customHeight="1"/>
    <row r="63" spans="2:4" ht="16.899999999999999">
      <c r="B63" s="2755"/>
      <c r="C63" s="2756"/>
      <c r="D63" s="2757"/>
    </row>
    <row r="64" spans="2:4">
      <c r="C64" s="2758"/>
    </row>
    <row r="65" spans="3:3">
      <c r="C65" s="2758"/>
    </row>
    <row r="66" spans="3:3">
      <c r="C66" s="2758"/>
    </row>
    <row r="67" spans="3:3">
      <c r="C67" s="2758"/>
    </row>
    <row r="68" spans="3:3">
      <c r="C68" s="2758"/>
    </row>
  </sheetData>
  <mergeCells count="6">
    <mergeCell ref="N24:Q25"/>
    <mergeCell ref="K1:M1"/>
    <mergeCell ref="B15:B16"/>
    <mergeCell ref="C15:C16"/>
    <mergeCell ref="D15:D16"/>
    <mergeCell ref="E15:Q15"/>
  </mergeCells>
  <hyperlinks>
    <hyperlink ref="K1:M1" location="Indice!A1" display="Volver al Índice" xr:uid="{1872A1A1-372A-4111-B315-928C2E5BDBF1}"/>
  </hyperlinks>
  <pageMargins left="0.7" right="0.7" top="0.75" bottom="0.75" header="0.3" footer="0.3"/>
  <pageSetup paperSize="9" orientation="portrait" horizontalDpi="300" verticalDpi="300" r:id="rId1"/>
  <customProperties>
    <customPr name="_pios_id" r:id="rId2"/>
  </customProperties>
  <drawing r:id="rId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3D7715-03C8-42B7-BAD3-D756CBE35776}">
  <dimension ref="A1:AG71"/>
  <sheetViews>
    <sheetView showGridLines="0" zoomScaleNormal="100" workbookViewId="0"/>
  </sheetViews>
  <sheetFormatPr defaultColWidth="11.42578125" defaultRowHeight="14.45"/>
  <cols>
    <col min="1" max="1" width="7.5703125" style="433" customWidth="1"/>
    <col min="2" max="2" width="27.5703125" customWidth="1"/>
    <col min="3" max="4" width="10.5703125" style="781" customWidth="1"/>
    <col min="5" max="25" width="4.42578125" customWidth="1"/>
    <col min="26" max="26" width="5.42578125" customWidth="1"/>
    <col min="29" max="29" width="10.5703125" customWidth="1"/>
    <col min="30" max="30" width="9.42578125" customWidth="1"/>
    <col min="31" max="16384" width="11.42578125" style="433"/>
  </cols>
  <sheetData>
    <row r="1" spans="2:30" ht="28.5" customHeight="1">
      <c r="B1" s="824" t="s">
        <v>111</v>
      </c>
      <c r="C1" s="2759"/>
      <c r="D1" s="2759"/>
      <c r="E1" s="433"/>
      <c r="F1" s="433"/>
      <c r="G1" s="433"/>
      <c r="H1" s="2760"/>
      <c r="I1" s="433"/>
      <c r="J1" s="433"/>
      <c r="K1" s="433"/>
      <c r="L1" s="433"/>
      <c r="M1" s="433"/>
      <c r="N1" s="5280" t="s">
        <v>251</v>
      </c>
      <c r="O1" s="5281"/>
      <c r="P1" s="5282"/>
      <c r="Q1" s="433"/>
      <c r="R1" s="433"/>
      <c r="S1" s="433"/>
      <c r="T1" s="433"/>
      <c r="U1" s="433"/>
      <c r="V1" s="433"/>
      <c r="W1" s="433"/>
      <c r="X1" s="433"/>
      <c r="Y1" s="433"/>
      <c r="Z1" s="433"/>
      <c r="AA1" s="433"/>
      <c r="AB1" s="433"/>
      <c r="AC1" s="433"/>
      <c r="AD1" s="433"/>
    </row>
    <row r="2" spans="2:30" ht="28.5" customHeight="1">
      <c r="B2" s="824"/>
      <c r="C2" s="2759"/>
      <c r="D2" s="2759"/>
      <c r="E2" s="433"/>
      <c r="F2" s="433"/>
      <c r="G2" s="433"/>
      <c r="H2" s="2760"/>
      <c r="I2" s="433"/>
      <c r="J2" s="433"/>
      <c r="K2" s="433"/>
      <c r="L2" s="433"/>
      <c r="M2" s="433"/>
      <c r="N2" s="3224"/>
      <c r="O2" s="3224"/>
      <c r="P2" s="3224"/>
      <c r="Q2" s="433"/>
      <c r="R2" s="433"/>
      <c r="S2" s="433"/>
      <c r="T2" s="433"/>
      <c r="U2" s="433"/>
      <c r="V2" s="433"/>
      <c r="W2" s="433"/>
      <c r="X2" s="433"/>
      <c r="Y2" s="433"/>
      <c r="Z2" s="433"/>
      <c r="AA2" s="433"/>
      <c r="AB2" s="433"/>
      <c r="AC2" s="433"/>
      <c r="AD2" s="433"/>
    </row>
    <row r="3" spans="2:30" ht="21.75" customHeight="1">
      <c r="B3" s="2655" t="s">
        <v>4446</v>
      </c>
      <c r="C3" s="2375"/>
      <c r="D3" s="2375"/>
      <c r="E3" s="2761"/>
      <c r="F3" s="433"/>
      <c r="G3" s="433"/>
      <c r="H3" s="433"/>
      <c r="I3" s="433"/>
      <c r="J3" s="433"/>
      <c r="K3" s="433"/>
      <c r="L3" s="433"/>
      <c r="M3" s="433"/>
      <c r="N3" s="433"/>
      <c r="O3" s="433"/>
      <c r="P3" s="433"/>
      <c r="Q3" s="433"/>
      <c r="R3" s="433"/>
      <c r="S3" s="433"/>
      <c r="T3" s="433"/>
      <c r="U3" s="433"/>
      <c r="V3" s="433"/>
      <c r="W3" s="433"/>
      <c r="X3" s="433"/>
      <c r="Y3" s="433"/>
      <c r="Z3" s="433"/>
      <c r="AA3" s="433"/>
      <c r="AB3" s="433"/>
      <c r="AC3" s="433"/>
      <c r="AD3" s="433"/>
    </row>
    <row r="4" spans="2:30" ht="26.1" customHeight="1">
      <c r="B4" s="2270" t="s">
        <v>253</v>
      </c>
      <c r="C4" s="2375"/>
      <c r="D4" s="2375"/>
      <c r="E4" s="2761"/>
      <c r="F4" s="433"/>
      <c r="G4" s="433"/>
      <c r="H4" s="433"/>
      <c r="I4" s="433"/>
      <c r="J4" s="433"/>
      <c r="K4" s="433"/>
      <c r="L4" s="433"/>
      <c r="M4" s="433"/>
      <c r="N4" s="433"/>
      <c r="O4" s="433"/>
      <c r="P4" s="433"/>
      <c r="Q4" s="433"/>
      <c r="R4" s="433"/>
      <c r="S4" s="433"/>
      <c r="T4" s="433"/>
      <c r="U4" s="433"/>
      <c r="V4" s="433"/>
      <c r="W4" s="433"/>
      <c r="X4" s="433"/>
      <c r="Y4" s="433"/>
      <c r="Z4" s="433"/>
      <c r="AA4" s="433"/>
      <c r="AB4" s="433"/>
      <c r="AC4" s="433"/>
      <c r="AD4" s="433"/>
    </row>
    <row r="5" spans="2:30" ht="15" customHeight="1">
      <c r="B5" s="25" t="s">
        <v>4491</v>
      </c>
      <c r="C5" s="2155"/>
      <c r="D5" s="2373"/>
      <c r="E5" s="2662"/>
      <c r="F5" s="2662"/>
      <c r="G5" s="2662"/>
      <c r="H5" s="2662"/>
      <c r="I5" s="2662"/>
      <c r="J5" s="2396" t="s">
        <v>4448</v>
      </c>
      <c r="K5" s="2662"/>
      <c r="L5" s="433"/>
      <c r="M5" s="433"/>
      <c r="N5" s="433"/>
      <c r="O5" s="433"/>
      <c r="P5" s="433"/>
      <c r="Q5" s="433"/>
      <c r="R5" s="433"/>
      <c r="S5" s="433"/>
      <c r="T5" s="433"/>
      <c r="U5" s="433"/>
      <c r="V5" s="433"/>
      <c r="W5" s="433"/>
      <c r="X5" s="433"/>
      <c r="Y5" s="433"/>
      <c r="Z5" s="433"/>
      <c r="AA5" s="433"/>
      <c r="AB5" s="433"/>
      <c r="AC5" s="433"/>
      <c r="AD5" s="433"/>
    </row>
    <row r="6" spans="2:30" ht="15" customHeight="1">
      <c r="B6" s="25" t="s">
        <v>4492</v>
      </c>
      <c r="C6" s="2155"/>
      <c r="D6" s="2373"/>
      <c r="E6" s="2662"/>
      <c r="F6" s="2662"/>
      <c r="G6" s="2662"/>
      <c r="H6" s="2662"/>
      <c r="I6" s="2662"/>
      <c r="J6" s="34" t="s">
        <v>4450</v>
      </c>
      <c r="K6" s="2662"/>
      <c r="L6" s="433"/>
      <c r="M6" s="433"/>
      <c r="N6" s="433"/>
      <c r="O6" s="433"/>
      <c r="P6" s="433"/>
      <c r="Q6" s="433"/>
      <c r="R6" s="433"/>
      <c r="S6" s="433"/>
      <c r="T6" s="433"/>
      <c r="U6" s="433"/>
      <c r="V6" s="433"/>
      <c r="W6" s="433"/>
      <c r="X6" s="433"/>
      <c r="Y6" s="433"/>
      <c r="Z6" s="433"/>
      <c r="AA6" s="433"/>
      <c r="AB6" s="433"/>
      <c r="AC6" s="433"/>
      <c r="AD6" s="433"/>
    </row>
    <row r="7" spans="2:30" ht="15" customHeight="1">
      <c r="B7" s="2396" t="s">
        <v>4493</v>
      </c>
      <c r="C7" s="2155"/>
      <c r="D7" s="2373"/>
      <c r="E7" s="2662"/>
      <c r="F7" s="2662"/>
      <c r="G7" s="2662"/>
      <c r="H7" s="2662"/>
      <c r="I7" s="2662"/>
      <c r="J7" s="2396" t="s">
        <v>4452</v>
      </c>
      <c r="K7" s="2662"/>
      <c r="L7" s="433"/>
      <c r="M7" s="433"/>
      <c r="N7" s="433"/>
      <c r="O7" s="433"/>
      <c r="P7" s="433"/>
      <c r="Q7" s="433"/>
      <c r="R7" s="433"/>
      <c r="S7" s="433"/>
      <c r="T7" s="433"/>
      <c r="U7" s="433"/>
      <c r="V7" s="433"/>
      <c r="W7" s="433"/>
      <c r="X7" s="433"/>
      <c r="Y7" s="433"/>
      <c r="Z7" s="433"/>
      <c r="AA7" s="433"/>
      <c r="AB7" s="433"/>
      <c r="AC7" s="433"/>
      <c r="AD7" s="433"/>
    </row>
    <row r="8" spans="2:30" ht="15" customHeight="1">
      <c r="B8" s="34" t="s">
        <v>4494</v>
      </c>
      <c r="C8" s="2155"/>
      <c r="D8" s="2373"/>
      <c r="E8" s="2662"/>
      <c r="F8" s="2662"/>
      <c r="G8" s="2662"/>
      <c r="H8" s="2662"/>
      <c r="I8" s="2662"/>
      <c r="J8" s="2396" t="s">
        <v>4454</v>
      </c>
      <c r="K8" s="2662"/>
      <c r="L8" s="433"/>
      <c r="M8" s="433"/>
      <c r="N8" s="433"/>
      <c r="O8" s="433"/>
      <c r="P8" s="433"/>
      <c r="Q8" s="433"/>
      <c r="R8" s="433"/>
      <c r="S8" s="433"/>
      <c r="T8" s="433"/>
      <c r="U8" s="433"/>
      <c r="V8" s="433"/>
      <c r="W8" s="433"/>
      <c r="X8" s="433"/>
      <c r="Y8" s="433"/>
      <c r="Z8" s="433"/>
      <c r="AA8" s="433"/>
      <c r="AB8" s="433"/>
      <c r="AC8" s="433"/>
      <c r="AD8" s="433"/>
    </row>
    <row r="9" spans="2:30" ht="15" customHeight="1">
      <c r="B9" s="34" t="s">
        <v>4455</v>
      </c>
      <c r="C9" s="2155"/>
      <c r="D9" s="2373"/>
      <c r="E9" s="2662"/>
      <c r="F9" s="2662"/>
      <c r="G9" s="2662"/>
      <c r="H9" s="2662"/>
      <c r="I9" s="2662"/>
      <c r="J9" s="943" t="s">
        <v>4456</v>
      </c>
      <c r="K9" s="2662"/>
      <c r="L9" s="433"/>
      <c r="M9" s="433"/>
      <c r="N9" s="433"/>
      <c r="O9" s="433"/>
      <c r="P9" s="433"/>
      <c r="Q9" s="433"/>
      <c r="R9" s="433"/>
      <c r="S9" s="433"/>
      <c r="T9" s="433"/>
      <c r="U9" s="433"/>
      <c r="V9" s="433"/>
      <c r="W9" s="433"/>
      <c r="X9" s="433"/>
      <c r="Y9" s="433"/>
      <c r="Z9" s="433"/>
      <c r="AA9" s="433"/>
      <c r="AB9" s="433"/>
      <c r="AC9" s="433"/>
      <c r="AD9" s="433"/>
    </row>
    <row r="10" spans="2:30" ht="15" customHeight="1">
      <c r="B10" s="34" t="s">
        <v>4336</v>
      </c>
      <c r="C10" s="2155"/>
      <c r="D10" s="2373"/>
      <c r="E10" s="2662"/>
      <c r="F10" s="2662"/>
      <c r="G10" s="2662"/>
      <c r="H10" s="2662"/>
      <c r="I10" s="2662"/>
      <c r="J10" s="34" t="s">
        <v>4457</v>
      </c>
      <c r="K10" s="2662"/>
      <c r="L10" s="433"/>
      <c r="M10" s="433"/>
      <c r="N10" s="433"/>
      <c r="O10" s="433"/>
      <c r="P10" s="433"/>
      <c r="Q10" s="433"/>
      <c r="R10" s="433"/>
      <c r="S10" s="433"/>
      <c r="T10" s="433"/>
      <c r="U10" s="433"/>
      <c r="V10" s="433"/>
      <c r="W10" s="433"/>
      <c r="X10" s="433"/>
      <c r="Y10" s="433"/>
      <c r="Z10" s="433"/>
      <c r="AA10" s="433"/>
      <c r="AB10" s="433"/>
      <c r="AC10" s="433"/>
      <c r="AD10" s="433"/>
    </row>
    <row r="11" spans="2:30" ht="15" customHeight="1">
      <c r="B11" s="34" t="s">
        <v>4458</v>
      </c>
      <c r="C11" s="2155"/>
      <c r="D11" s="2373"/>
      <c r="E11" s="2662"/>
      <c r="F11" s="2662"/>
      <c r="G11" s="2662"/>
      <c r="H11" s="2662"/>
      <c r="I11" s="2662"/>
      <c r="J11" s="825"/>
      <c r="K11" s="2662"/>
      <c r="L11" s="433"/>
      <c r="M11" s="433"/>
      <c r="N11" s="433"/>
      <c r="O11" s="433"/>
      <c r="P11" s="433"/>
      <c r="Q11" s="433"/>
      <c r="R11" s="433"/>
      <c r="S11" s="433"/>
      <c r="T11" s="433"/>
      <c r="U11" s="433"/>
      <c r="V11" s="433"/>
      <c r="W11" s="433"/>
      <c r="X11" s="433"/>
      <c r="Y11" s="433"/>
      <c r="Z11" s="433"/>
      <c r="AA11" s="433"/>
      <c r="AB11" s="433"/>
      <c r="AC11" s="433"/>
      <c r="AD11" s="433"/>
    </row>
    <row r="12" spans="2:30" ht="15" customHeight="1">
      <c r="B12" s="2762"/>
      <c r="C12" s="2375"/>
      <c r="D12" s="2375"/>
      <c r="E12" s="2761"/>
      <c r="F12" s="433"/>
      <c r="G12" s="433"/>
      <c r="H12" s="433"/>
      <c r="I12" s="433"/>
      <c r="J12" s="433"/>
      <c r="K12" s="433"/>
      <c r="L12" s="433"/>
      <c r="M12" s="433"/>
      <c r="N12" s="433"/>
      <c r="O12" s="433"/>
      <c r="P12" s="433"/>
      <c r="Q12" s="433"/>
      <c r="R12" s="433"/>
      <c r="S12" s="433"/>
      <c r="T12" s="433"/>
      <c r="U12" s="433"/>
      <c r="V12" s="433"/>
      <c r="W12" s="433"/>
      <c r="X12" s="433"/>
      <c r="Y12" s="433"/>
      <c r="Z12" s="433"/>
      <c r="AA12" s="433"/>
      <c r="AB12" s="433"/>
      <c r="AC12" s="433"/>
      <c r="AD12" s="433"/>
    </row>
    <row r="13" spans="2:30" ht="15" customHeight="1">
      <c r="B13" s="2737" t="s">
        <v>4513</v>
      </c>
      <c r="C13" s="2375"/>
      <c r="D13" s="2375"/>
      <c r="E13" s="2761"/>
      <c r="F13" s="433"/>
      <c r="G13" s="433"/>
      <c r="H13" s="433"/>
      <c r="I13" s="433"/>
      <c r="J13" s="433"/>
      <c r="K13" s="433"/>
      <c r="L13" s="433"/>
      <c r="M13" s="433"/>
      <c r="N13" s="433"/>
      <c r="O13" s="433"/>
      <c r="P13" s="433"/>
      <c r="Q13" s="433"/>
      <c r="R13" s="433"/>
      <c r="S13" s="433"/>
      <c r="T13" s="433"/>
      <c r="U13" s="433"/>
      <c r="V13" s="433"/>
      <c r="W13" s="433"/>
      <c r="X13" s="433"/>
      <c r="Y13" s="433"/>
      <c r="Z13" s="433"/>
      <c r="AA13" s="433"/>
      <c r="AB13" s="433"/>
      <c r="AC13" s="433"/>
      <c r="AD13" s="433"/>
    </row>
    <row r="14" spans="2:30" ht="12" customHeight="1" thickBot="1">
      <c r="B14" s="2763"/>
      <c r="C14" s="2375"/>
      <c r="D14" s="2375"/>
      <c r="E14" s="2761"/>
      <c r="F14" s="433"/>
      <c r="G14" s="433"/>
      <c r="H14" s="433"/>
      <c r="I14" s="433"/>
      <c r="J14" s="433"/>
      <c r="K14" s="433"/>
      <c r="L14" s="433"/>
      <c r="M14" s="433"/>
      <c r="N14" s="433"/>
      <c r="O14" s="433"/>
      <c r="P14" s="433"/>
      <c r="Q14" s="433"/>
      <c r="R14" s="433"/>
      <c r="S14" s="433"/>
      <c r="T14" s="433"/>
      <c r="U14" s="433"/>
      <c r="V14" s="433"/>
      <c r="W14" s="433"/>
      <c r="X14" s="433"/>
      <c r="Y14" s="433"/>
      <c r="Z14" s="433"/>
      <c r="AA14" s="433"/>
      <c r="AB14" s="433"/>
      <c r="AC14" s="433"/>
      <c r="AD14" s="433"/>
    </row>
    <row r="15" spans="2:30" ht="18" customHeight="1" thickBot="1">
      <c r="B15" s="4207" t="s">
        <v>320</v>
      </c>
      <c r="C15" s="4418" t="s">
        <v>1101</v>
      </c>
      <c r="D15" s="4912" t="s">
        <v>4244</v>
      </c>
      <c r="E15" s="5376" t="s">
        <v>266</v>
      </c>
      <c r="F15" s="5377"/>
      <c r="G15" s="5377"/>
      <c r="H15" s="5377"/>
      <c r="I15" s="5377"/>
      <c r="J15" s="5377"/>
      <c r="K15" s="5377"/>
      <c r="L15" s="5377"/>
      <c r="M15" s="5377"/>
      <c r="N15" s="5377"/>
      <c r="O15" s="5377"/>
      <c r="P15" s="5377"/>
      <c r="Q15" s="5377"/>
      <c r="R15" s="5377"/>
      <c r="S15" s="5377"/>
      <c r="T15" s="5377"/>
      <c r="U15" s="5377"/>
      <c r="V15" s="5377"/>
      <c r="W15" s="5377"/>
      <c r="X15" s="5377"/>
      <c r="Y15" s="5378"/>
      <c r="Z15" s="433"/>
      <c r="AA15" s="433"/>
      <c r="AB15" s="433"/>
      <c r="AC15" s="433"/>
      <c r="AD15" s="433"/>
    </row>
    <row r="16" spans="2:30" ht="29.25" customHeight="1" thickBot="1">
      <c r="B16" s="4209"/>
      <c r="C16" s="4437"/>
      <c r="D16" s="4914"/>
      <c r="E16" s="2764">
        <v>2</v>
      </c>
      <c r="F16" s="2764">
        <v>4</v>
      </c>
      <c r="G16" s="2764">
        <v>6</v>
      </c>
      <c r="H16" s="2764">
        <v>8</v>
      </c>
      <c r="I16" s="2764">
        <v>10</v>
      </c>
      <c r="J16" s="2764">
        <v>12</v>
      </c>
      <c r="K16" s="2764">
        <v>14</v>
      </c>
      <c r="L16" s="2764">
        <v>16</v>
      </c>
      <c r="M16" s="2764">
        <v>18</v>
      </c>
      <c r="N16" s="2764">
        <v>20</v>
      </c>
      <c r="O16" s="2764">
        <v>22</v>
      </c>
      <c r="P16" s="2764">
        <v>24</v>
      </c>
      <c r="Q16" s="2764">
        <v>26</v>
      </c>
      <c r="R16" s="2764">
        <v>28</v>
      </c>
      <c r="S16" s="2764">
        <v>30</v>
      </c>
      <c r="T16" s="2764">
        <v>32</v>
      </c>
      <c r="U16" s="2764">
        <v>34</v>
      </c>
      <c r="V16" s="2764">
        <v>36</v>
      </c>
      <c r="W16" s="2764">
        <v>38</v>
      </c>
      <c r="X16" s="2764">
        <v>40</v>
      </c>
      <c r="Y16" s="2765">
        <v>42</v>
      </c>
      <c r="Z16" s="433"/>
      <c r="AA16" s="433"/>
      <c r="AB16" s="433"/>
      <c r="AC16" s="433"/>
      <c r="AD16" s="433"/>
    </row>
    <row r="17" spans="2:33" ht="15" customHeight="1">
      <c r="B17" s="3225" t="s">
        <v>4537</v>
      </c>
      <c r="C17" s="2766">
        <v>96047697</v>
      </c>
      <c r="D17" s="3226">
        <f>+_xlfn.IFNA(VLOOKUP(C17,[2]Hoja1!$A:$C,3,FALSE),"Consultar")</f>
        <v>4689</v>
      </c>
      <c r="E17" s="3227"/>
      <c r="F17" s="3227"/>
      <c r="G17" s="3227"/>
      <c r="H17" s="3228">
        <v>29.53</v>
      </c>
      <c r="I17" s="3228">
        <v>24.65</v>
      </c>
      <c r="J17" s="3228">
        <v>19.18</v>
      </c>
      <c r="K17" s="3228">
        <v>13.8</v>
      </c>
      <c r="L17" s="3228">
        <v>7.39</v>
      </c>
      <c r="M17" s="3228"/>
      <c r="N17" s="3228"/>
      <c r="O17" s="3228"/>
      <c r="P17" s="3228"/>
      <c r="Q17" s="3228"/>
      <c r="R17" s="3228"/>
      <c r="S17" s="3228"/>
      <c r="T17" s="3228"/>
      <c r="U17" s="3228"/>
      <c r="V17" s="3228"/>
      <c r="W17" s="3228"/>
      <c r="X17" s="3228"/>
      <c r="Y17" s="3229"/>
      <c r="Z17" s="433"/>
      <c r="AA17" s="433"/>
      <c r="AB17" s="433"/>
      <c r="AC17" s="433"/>
      <c r="AD17" s="433"/>
    </row>
    <row r="18" spans="2:33" ht="15" customHeight="1" thickBot="1">
      <c r="B18" s="2767" t="s">
        <v>4538</v>
      </c>
      <c r="C18" s="2678">
        <v>96047713</v>
      </c>
      <c r="D18" s="2679">
        <f>+_xlfn.IFNA(VLOOKUP(C18,[2]Hoja1!$A:$C,3,FALSE),"Consultar")</f>
        <v>5080</v>
      </c>
      <c r="E18" s="2768"/>
      <c r="F18" s="2768"/>
      <c r="G18" s="2742"/>
      <c r="H18" s="2742"/>
      <c r="I18" s="2742"/>
      <c r="J18" s="2742">
        <v>29</v>
      </c>
      <c r="K18" s="2742">
        <v>24.21</v>
      </c>
      <c r="L18" s="2742">
        <v>18.98</v>
      </c>
      <c r="M18" s="2742">
        <v>12.9</v>
      </c>
      <c r="N18" s="2742">
        <v>5.76</v>
      </c>
      <c r="O18" s="2742"/>
      <c r="P18" s="2742"/>
      <c r="Q18" s="2742"/>
      <c r="R18" s="2742"/>
      <c r="S18" s="2742"/>
      <c r="T18" s="2745"/>
      <c r="U18" s="2745"/>
      <c r="V18" s="2745"/>
      <c r="W18" s="2745"/>
      <c r="X18" s="2742"/>
      <c r="Y18" s="2743"/>
      <c r="Z18" s="433"/>
      <c r="AA18" s="825"/>
      <c r="AB18" s="825"/>
      <c r="AC18" s="825"/>
      <c r="AD18" s="825"/>
      <c r="AE18" s="825"/>
      <c r="AF18" s="825"/>
      <c r="AG18" s="825"/>
    </row>
    <row r="19" spans="2:33" ht="15" customHeight="1">
      <c r="B19" s="2767" t="s">
        <v>4539</v>
      </c>
      <c r="C19" s="2678">
        <v>96047729</v>
      </c>
      <c r="D19" s="2679">
        <f>+_xlfn.IFNA(VLOOKUP(C19,[2]Hoja1!$A:$C,3,FALSE),"Consultar")</f>
        <v>6251</v>
      </c>
      <c r="E19" s="2768"/>
      <c r="F19" s="2768"/>
      <c r="G19" s="2742"/>
      <c r="H19" s="2742"/>
      <c r="I19" s="2742"/>
      <c r="J19" s="2742"/>
      <c r="K19" s="2742"/>
      <c r="L19" s="2742"/>
      <c r="M19" s="2742">
        <v>29.53</v>
      </c>
      <c r="N19" s="2742">
        <v>25</v>
      </c>
      <c r="O19" s="2742">
        <v>20</v>
      </c>
      <c r="P19" s="2742">
        <v>15.22</v>
      </c>
      <c r="Q19" s="2742">
        <v>8.4499999999999993</v>
      </c>
      <c r="R19" s="2742"/>
      <c r="S19" s="2748"/>
      <c r="T19" s="5367" t="s">
        <v>272</v>
      </c>
      <c r="U19" s="5368"/>
      <c r="V19" s="5368"/>
      <c r="W19" s="5369"/>
      <c r="X19" s="2768"/>
      <c r="Y19" s="2743"/>
      <c r="Z19" s="433"/>
      <c r="AA19" s="5"/>
      <c r="AB19" s="5"/>
      <c r="AC19" s="5"/>
      <c r="AD19" s="5"/>
      <c r="AE19" s="5"/>
      <c r="AF19" s="5"/>
      <c r="AG19" s="825"/>
    </row>
    <row r="20" spans="2:33" ht="15" customHeight="1">
      <c r="B20" s="2767" t="s">
        <v>4540</v>
      </c>
      <c r="C20" s="2678">
        <v>96048169</v>
      </c>
      <c r="D20" s="2679">
        <f>+_xlfn.IFNA(VLOOKUP(C20,[2]Hoja1!$A:$C,3,FALSE),"Consultar")</f>
        <v>4769</v>
      </c>
      <c r="E20" s="2768"/>
      <c r="F20" s="2768"/>
      <c r="G20" s="2742"/>
      <c r="H20" s="2742">
        <v>70.12</v>
      </c>
      <c r="I20" s="2742">
        <v>24.96</v>
      </c>
      <c r="J20" s="2742">
        <v>19.579999999999998</v>
      </c>
      <c r="K20" s="2742">
        <v>14.44</v>
      </c>
      <c r="L20" s="2742">
        <v>8.27</v>
      </c>
      <c r="M20" s="2742"/>
      <c r="N20" s="2742"/>
      <c r="O20" s="2742"/>
      <c r="P20" s="2742"/>
      <c r="Q20" s="2742"/>
      <c r="R20" s="2742"/>
      <c r="S20" s="2748"/>
      <c r="T20" s="5370"/>
      <c r="U20" s="5371"/>
      <c r="V20" s="5371"/>
      <c r="W20" s="5372"/>
      <c r="X20" s="2768"/>
      <c r="Y20" s="2743"/>
      <c r="Z20" s="433"/>
      <c r="AA20" s="5"/>
      <c r="AB20" s="5"/>
      <c r="AC20" s="5"/>
      <c r="AD20" s="5"/>
      <c r="AE20" s="5"/>
      <c r="AF20" s="5"/>
      <c r="AG20" s="825"/>
    </row>
    <row r="21" spans="2:33" ht="15" customHeight="1" thickBot="1">
      <c r="B21" s="2767" t="s">
        <v>4541</v>
      </c>
      <c r="C21" s="2678">
        <v>96048185</v>
      </c>
      <c r="D21" s="2679">
        <f>+_xlfn.IFNA(VLOOKUP(C21,[2]Hoja1!$A:$C,3,FALSE),"Consultar")</f>
        <v>5158</v>
      </c>
      <c r="E21" s="2768"/>
      <c r="F21" s="2768"/>
      <c r="G21" s="2742"/>
      <c r="H21" s="2742"/>
      <c r="I21" s="2742"/>
      <c r="J21" s="2742">
        <v>29.18</v>
      </c>
      <c r="K21" s="2742">
        <v>24.35</v>
      </c>
      <c r="L21" s="2742">
        <v>18.899999999999999</v>
      </c>
      <c r="M21" s="2742">
        <v>12.8</v>
      </c>
      <c r="N21" s="2742">
        <v>5.65</v>
      </c>
      <c r="O21" s="2742"/>
      <c r="P21" s="2742"/>
      <c r="Q21" s="2742"/>
      <c r="R21" s="2742"/>
      <c r="S21" s="2748"/>
      <c r="T21" s="5373"/>
      <c r="U21" s="5374"/>
      <c r="V21" s="5374"/>
      <c r="W21" s="5375"/>
      <c r="X21" s="2768"/>
      <c r="Y21" s="2743"/>
      <c r="Z21" s="433"/>
      <c r="AA21" s="5"/>
      <c r="AB21" s="5"/>
      <c r="AC21" s="5"/>
      <c r="AD21" s="5"/>
      <c r="AE21" s="5"/>
      <c r="AF21" s="5"/>
      <c r="AG21" s="825"/>
    </row>
    <row r="22" spans="2:33" ht="15" customHeight="1">
      <c r="B22" s="2767" t="s">
        <v>4542</v>
      </c>
      <c r="C22" s="2678">
        <v>96048201</v>
      </c>
      <c r="D22" s="2679">
        <f>+_xlfn.IFNA(VLOOKUP(C22,[2]Hoja1!$A:$C,3,FALSE),"Consultar")</f>
        <v>6333</v>
      </c>
      <c r="E22" s="2768"/>
      <c r="F22" s="2768"/>
      <c r="G22" s="2742"/>
      <c r="H22" s="2742"/>
      <c r="I22" s="3230"/>
      <c r="J22" s="2742"/>
      <c r="K22" s="2742"/>
      <c r="L22" s="2742"/>
      <c r="M22" s="2742">
        <v>30.94</v>
      </c>
      <c r="N22" s="2742">
        <v>26.43</v>
      </c>
      <c r="O22" s="2742">
        <v>21.91</v>
      </c>
      <c r="P22" s="2742">
        <v>17</v>
      </c>
      <c r="Q22" s="2742">
        <v>10.65</v>
      </c>
      <c r="R22" s="2742">
        <v>3.1</v>
      </c>
      <c r="S22" s="2742"/>
      <c r="T22" s="2739"/>
      <c r="U22" s="2739"/>
      <c r="V22" s="2739"/>
      <c r="W22" s="2739"/>
      <c r="X22" s="2742"/>
      <c r="Y22" s="2743"/>
      <c r="Z22" s="433"/>
      <c r="AA22" s="5"/>
      <c r="AB22" s="5"/>
      <c r="AC22" s="5"/>
      <c r="AD22" s="5"/>
      <c r="AE22" s="5"/>
      <c r="AF22" s="5"/>
      <c r="AG22" s="825"/>
    </row>
    <row r="23" spans="2:33" ht="15" customHeight="1">
      <c r="B23" s="2767" t="s">
        <v>4543</v>
      </c>
      <c r="C23" s="2678">
        <v>96047745</v>
      </c>
      <c r="D23" s="2679">
        <f>+_xlfn.IFNA(VLOOKUP(C23,[2]Hoja1!$A:$C,3,FALSE),"Consultar")</f>
        <v>4821</v>
      </c>
      <c r="E23" s="2768">
        <v>50.3</v>
      </c>
      <c r="F23" s="2768">
        <v>34.04</v>
      </c>
      <c r="G23" s="2742">
        <v>17.47</v>
      </c>
      <c r="H23" s="2742"/>
      <c r="I23" s="2742"/>
      <c r="J23" s="2742"/>
      <c r="K23" s="2742"/>
      <c r="L23" s="2742"/>
      <c r="M23" s="2742"/>
      <c r="N23" s="2742"/>
      <c r="O23" s="2742"/>
      <c r="P23" s="2742"/>
      <c r="Q23" s="2742"/>
      <c r="R23" s="2742"/>
      <c r="S23" s="2742"/>
      <c r="T23" s="2742"/>
      <c r="U23" s="2742"/>
      <c r="V23" s="2742"/>
      <c r="W23" s="2742"/>
      <c r="X23" s="2742"/>
      <c r="Y23" s="2743"/>
      <c r="Z23" s="433"/>
      <c r="AA23" s="5"/>
      <c r="AB23" s="5"/>
      <c r="AC23" s="5"/>
      <c r="AD23" s="5"/>
      <c r="AE23" s="5"/>
      <c r="AF23" s="5"/>
      <c r="AG23" s="825"/>
    </row>
    <row r="24" spans="2:33" ht="15" customHeight="1">
      <c r="B24" s="2767" t="s">
        <v>4544</v>
      </c>
      <c r="C24" s="2678">
        <v>96047757</v>
      </c>
      <c r="D24" s="2679">
        <f>+_xlfn.IFNA(VLOOKUP(C24,[2]Hoja1!$A:$C,3,FALSE),"Consultar")</f>
        <v>4903</v>
      </c>
      <c r="E24" s="2768">
        <v>61.7</v>
      </c>
      <c r="F24" s="2768">
        <v>44.75</v>
      </c>
      <c r="G24" s="2742">
        <v>31.45</v>
      </c>
      <c r="H24" s="2742">
        <v>14.46</v>
      </c>
      <c r="I24" s="2742"/>
      <c r="J24" s="2742"/>
      <c r="K24" s="2742"/>
      <c r="L24" s="2742"/>
      <c r="M24" s="2742"/>
      <c r="N24" s="2742"/>
      <c r="O24" s="2742"/>
      <c r="P24" s="2742"/>
      <c r="Q24" s="2742"/>
      <c r="R24" s="2742"/>
      <c r="S24" s="2742"/>
      <c r="T24" s="2742"/>
      <c r="U24" s="2742"/>
      <c r="V24" s="2742"/>
      <c r="W24" s="2742"/>
      <c r="X24" s="2742"/>
      <c r="Y24" s="2743"/>
      <c r="Z24" s="433"/>
      <c r="AA24" s="5"/>
      <c r="AB24" s="5"/>
      <c r="AC24" s="5"/>
      <c r="AD24" s="5"/>
      <c r="AE24" s="5"/>
      <c r="AF24" s="5"/>
      <c r="AG24" s="825"/>
    </row>
    <row r="25" spans="2:33" ht="15" customHeight="1">
      <c r="B25" s="2767" t="s">
        <v>4545</v>
      </c>
      <c r="C25" s="2678">
        <v>96047769</v>
      </c>
      <c r="D25" s="2679">
        <f>+_xlfn.IFNA(VLOOKUP(C25,[2]Hoja1!$A:$C,3,FALSE),"Consultar")</f>
        <v>4968</v>
      </c>
      <c r="E25" s="2768">
        <v>70.45</v>
      </c>
      <c r="F25" s="2768">
        <v>51.89</v>
      </c>
      <c r="G25" s="2742">
        <v>39.94</v>
      </c>
      <c r="H25" s="2742">
        <v>27.28</v>
      </c>
      <c r="I25" s="2742"/>
      <c r="J25" s="2742"/>
      <c r="K25" s="2742"/>
      <c r="L25" s="2742"/>
      <c r="M25" s="2742"/>
      <c r="N25" s="2742"/>
      <c r="O25" s="2742"/>
      <c r="P25" s="2742"/>
      <c r="Q25" s="2742"/>
      <c r="R25" s="2742"/>
      <c r="S25" s="2742"/>
      <c r="T25" s="2742"/>
      <c r="U25" s="2742"/>
      <c r="V25" s="2742"/>
      <c r="W25" s="2742"/>
      <c r="X25" s="2742"/>
      <c r="Y25" s="2743"/>
      <c r="Z25" s="433"/>
      <c r="AA25" s="2692"/>
      <c r="AB25" s="7"/>
      <c r="AC25" s="7"/>
      <c r="AD25" s="5"/>
      <c r="AE25" s="5"/>
      <c r="AF25" s="5"/>
      <c r="AG25" s="825"/>
    </row>
    <row r="26" spans="2:33" ht="15" customHeight="1">
      <c r="B26" s="2767" t="s">
        <v>4546</v>
      </c>
      <c r="C26" s="2678">
        <v>96047781</v>
      </c>
      <c r="D26" s="2679">
        <f>+_xlfn.IFNA(VLOOKUP(C26,[2]Hoja1!$A:$C,3,FALSE),"Consultar")</f>
        <v>5058</v>
      </c>
      <c r="E26" s="2768"/>
      <c r="F26" s="2768">
        <v>71.12</v>
      </c>
      <c r="G26" s="2742">
        <v>57.05</v>
      </c>
      <c r="H26" s="2742">
        <v>46.1</v>
      </c>
      <c r="I26" s="2742">
        <v>34.54</v>
      </c>
      <c r="J26" s="2742">
        <v>4.0659999999999998</v>
      </c>
      <c r="K26" s="2742"/>
      <c r="L26" s="2742"/>
      <c r="M26" s="2742"/>
      <c r="N26" s="2742"/>
      <c r="O26" s="2742"/>
      <c r="P26" s="2742"/>
      <c r="Q26" s="2742"/>
      <c r="R26" s="2742"/>
      <c r="S26" s="2742"/>
      <c r="T26" s="2742"/>
      <c r="U26" s="2742"/>
      <c r="V26" s="2742"/>
      <c r="W26" s="2742"/>
      <c r="X26" s="2742"/>
      <c r="Y26" s="2743"/>
      <c r="Z26" s="433"/>
      <c r="AA26" s="5"/>
      <c r="AB26" s="1031"/>
      <c r="AC26" s="1031"/>
      <c r="AD26" s="5"/>
      <c r="AE26" s="5"/>
      <c r="AF26" s="5"/>
      <c r="AG26" s="825"/>
    </row>
    <row r="27" spans="2:33" ht="15" customHeight="1">
      <c r="B27" s="2767" t="s">
        <v>4547</v>
      </c>
      <c r="C27" s="2678">
        <v>96047797</v>
      </c>
      <c r="D27" s="2679">
        <f>+_xlfn.IFNA(VLOOKUP(C27,[2]Hoja1!$A:$C,3,FALSE),"Consultar")</f>
        <v>5749</v>
      </c>
      <c r="E27" s="2768"/>
      <c r="F27" s="3230"/>
      <c r="G27" s="2742"/>
      <c r="H27" s="2742">
        <v>79.37</v>
      </c>
      <c r="I27" s="2742">
        <v>64.69</v>
      </c>
      <c r="J27" s="2742">
        <v>51.5</v>
      </c>
      <c r="K27" s="2742">
        <v>36.299999999999997</v>
      </c>
      <c r="L27" s="2742">
        <v>12.72</v>
      </c>
      <c r="M27" s="2742"/>
      <c r="N27" s="2742"/>
      <c r="O27" s="2742"/>
      <c r="P27" s="2742"/>
      <c r="Q27" s="2742"/>
      <c r="R27" s="2742"/>
      <c r="S27" s="2742"/>
      <c r="T27" s="2742"/>
      <c r="U27" s="2742"/>
      <c r="V27" s="2742"/>
      <c r="W27" s="2742"/>
      <c r="X27" s="2742"/>
      <c r="Y27" s="2743"/>
      <c r="Z27" s="433"/>
      <c r="AA27" s="2692"/>
      <c r="AB27" s="1031"/>
      <c r="AC27" s="1031"/>
      <c r="AD27" s="5"/>
      <c r="AE27" s="5"/>
      <c r="AF27" s="5"/>
      <c r="AG27" s="825"/>
    </row>
    <row r="28" spans="2:33" ht="15" customHeight="1">
      <c r="B28" s="2767" t="s">
        <v>4548</v>
      </c>
      <c r="C28" s="2678">
        <v>96047829</v>
      </c>
      <c r="D28" s="2679" t="str">
        <f>+_xlfn.IFNA(VLOOKUP(C28,[2]Hoja1!$A:$C,3,FALSE),"Consultar")</f>
        <v>Consultar</v>
      </c>
      <c r="E28" s="2768"/>
      <c r="F28" s="2768"/>
      <c r="G28" s="2742"/>
      <c r="H28" s="2742"/>
      <c r="I28" s="2742"/>
      <c r="J28" s="2742"/>
      <c r="K28" s="2681">
        <v>33.75</v>
      </c>
      <c r="L28" s="2681">
        <v>28.2</v>
      </c>
      <c r="M28" s="2681">
        <v>22.5</v>
      </c>
      <c r="N28" s="2681">
        <v>15.41</v>
      </c>
      <c r="O28" s="2681">
        <v>4.9800000000000004</v>
      </c>
      <c r="P28" s="2742"/>
      <c r="Q28" s="2742"/>
      <c r="R28" s="2742"/>
      <c r="S28" s="2742"/>
      <c r="T28" s="2742"/>
      <c r="U28" s="2742"/>
      <c r="V28" s="2742"/>
      <c r="W28" s="2742"/>
      <c r="X28" s="2742"/>
      <c r="Y28" s="2743"/>
      <c r="Z28" s="433"/>
      <c r="AA28" s="5"/>
      <c r="AB28" s="5"/>
      <c r="AC28" s="5"/>
      <c r="AD28" s="5"/>
      <c r="AE28" s="5"/>
      <c r="AF28" s="5"/>
      <c r="AG28" s="825"/>
    </row>
    <row r="29" spans="2:33" ht="15" customHeight="1">
      <c r="B29" s="2767" t="s">
        <v>4549</v>
      </c>
      <c r="C29" s="2678">
        <v>97637760</v>
      </c>
      <c r="D29" s="2679">
        <f>+_xlfn.IFNA(VLOOKUP(C29,[2]Hoja1!$A:$C,3,FALSE),"Consultar")</f>
        <v>7566</v>
      </c>
      <c r="E29" s="2768"/>
      <c r="F29" s="2768"/>
      <c r="G29" s="2742"/>
      <c r="H29" s="2742"/>
      <c r="I29" s="2742"/>
      <c r="J29" s="2742"/>
      <c r="K29" s="2742">
        <v>33.520000000000003</v>
      </c>
      <c r="L29" s="2742">
        <v>28.2</v>
      </c>
      <c r="M29" s="2742">
        <v>22.83</v>
      </c>
      <c r="N29" s="2742">
        <v>15.35</v>
      </c>
      <c r="O29" s="2742">
        <v>5.16</v>
      </c>
      <c r="P29" s="2742"/>
      <c r="Q29" s="2742"/>
      <c r="R29" s="2742"/>
      <c r="S29" s="2742"/>
      <c r="T29" s="2742"/>
      <c r="U29" s="2742"/>
      <c r="V29" s="2742"/>
      <c r="W29" s="2742"/>
      <c r="X29" s="2742"/>
      <c r="Y29" s="2743"/>
      <c r="Z29" s="433"/>
      <c r="AA29" s="5"/>
      <c r="AB29" s="5"/>
      <c r="AC29" s="5"/>
      <c r="AD29" s="5"/>
      <c r="AE29" s="5"/>
      <c r="AF29" s="5"/>
      <c r="AG29" s="825"/>
    </row>
    <row r="30" spans="2:33" ht="15" customHeight="1">
      <c r="B30" s="2767" t="s">
        <v>4550</v>
      </c>
      <c r="C30" s="2678">
        <v>96047845</v>
      </c>
      <c r="D30" s="2679">
        <f>+_xlfn.IFNA(VLOOKUP(C30,[2]Hoja1!$A:$C,3,FALSE),"Consultar")</f>
        <v>7510</v>
      </c>
      <c r="E30" s="2768"/>
      <c r="F30" s="2768"/>
      <c r="G30" s="2742"/>
      <c r="H30" s="2742"/>
      <c r="I30" s="2742"/>
      <c r="J30" s="2742"/>
      <c r="K30" s="2742"/>
      <c r="L30" s="2742"/>
      <c r="M30" s="2742">
        <v>38.5</v>
      </c>
      <c r="N30" s="2742">
        <v>33.18</v>
      </c>
      <c r="O30" s="2742">
        <v>27.07</v>
      </c>
      <c r="P30" s="2742">
        <v>20.02</v>
      </c>
      <c r="Q30" s="2742">
        <v>8.67</v>
      </c>
      <c r="R30" s="2742"/>
      <c r="S30" s="2742"/>
      <c r="T30" s="2742"/>
      <c r="U30" s="2742"/>
      <c r="V30" s="2742"/>
      <c r="W30" s="2742"/>
      <c r="X30" s="2742"/>
      <c r="Y30" s="2743"/>
      <c r="Z30" s="433"/>
      <c r="AA30" s="5"/>
      <c r="AB30" s="5"/>
      <c r="AC30" s="5"/>
      <c r="AD30" s="5"/>
      <c r="AE30" s="5"/>
      <c r="AF30" s="5"/>
      <c r="AG30" s="825"/>
    </row>
    <row r="31" spans="2:33" ht="15" customHeight="1">
      <c r="B31" s="2767" t="s">
        <v>4551</v>
      </c>
      <c r="C31" s="2678">
        <v>96047861</v>
      </c>
      <c r="D31" s="2679">
        <f>+_xlfn.IFNA(VLOOKUP(C31,[2]Hoja1!$A:$C,3,FALSE),"Consultar")</f>
        <v>9517</v>
      </c>
      <c r="E31" s="2768"/>
      <c r="F31" s="2768"/>
      <c r="G31" s="2742"/>
      <c r="H31" s="2742"/>
      <c r="I31" s="2742"/>
      <c r="J31" s="2742"/>
      <c r="K31" s="2742"/>
      <c r="L31" s="2742"/>
      <c r="M31" s="2742"/>
      <c r="N31" s="2742"/>
      <c r="O31" s="2742">
        <v>47.15</v>
      </c>
      <c r="P31" s="2742">
        <v>42.45</v>
      </c>
      <c r="Q31" s="2742">
        <v>38.1</v>
      </c>
      <c r="R31" s="2742">
        <v>32.299999999999997</v>
      </c>
      <c r="S31" s="2742">
        <v>24.63</v>
      </c>
      <c r="T31" s="2742">
        <v>13.44</v>
      </c>
      <c r="U31" s="2742"/>
      <c r="V31" s="2742"/>
      <c r="W31" s="2742"/>
      <c r="X31" s="2742"/>
      <c r="Y31" s="2743"/>
      <c r="Z31" s="433"/>
      <c r="AA31" s="5"/>
      <c r="AB31" s="5"/>
      <c r="AC31" s="5"/>
      <c r="AD31" s="5"/>
      <c r="AE31" s="5"/>
      <c r="AF31" s="5"/>
      <c r="AG31" s="825"/>
    </row>
    <row r="32" spans="2:33" ht="15" customHeight="1">
      <c r="B32" s="2767" t="s">
        <v>4552</v>
      </c>
      <c r="C32" s="2678">
        <v>97637763</v>
      </c>
      <c r="D32" s="2679">
        <f>+_xlfn.IFNA(VLOOKUP(C32,[2]Hoja1!$A:$C,3,FALSE),"Consultar")</f>
        <v>10404</v>
      </c>
      <c r="E32" s="2744"/>
      <c r="F32" s="2742"/>
      <c r="G32" s="2742"/>
      <c r="H32" s="2742"/>
      <c r="I32" s="2742">
        <v>75</v>
      </c>
      <c r="J32" s="2742">
        <v>70</v>
      </c>
      <c r="K32" s="2742">
        <v>64</v>
      </c>
      <c r="L32" s="2742">
        <v>60</v>
      </c>
      <c r="M32" s="2742">
        <v>56</v>
      </c>
      <c r="N32" s="2742">
        <v>51</v>
      </c>
      <c r="O32" s="2742">
        <v>47</v>
      </c>
      <c r="P32" s="2742">
        <v>43</v>
      </c>
      <c r="Q32" s="2742">
        <v>38</v>
      </c>
      <c r="R32" s="2742">
        <v>32</v>
      </c>
      <c r="S32" s="2742">
        <v>24</v>
      </c>
      <c r="T32" s="2742"/>
      <c r="U32" s="2742"/>
      <c r="V32" s="2742"/>
      <c r="W32" s="2742"/>
      <c r="X32" s="2742"/>
      <c r="Y32" s="2743"/>
      <c r="Z32" s="433"/>
      <c r="AA32" s="825"/>
      <c r="AB32" s="825"/>
      <c r="AC32" s="825"/>
      <c r="AD32" s="825"/>
      <c r="AE32" s="825"/>
      <c r="AF32" s="825"/>
      <c r="AG32" s="825"/>
    </row>
    <row r="33" spans="2:30" ht="15" customHeight="1">
      <c r="B33" s="2769" t="s">
        <v>4553</v>
      </c>
      <c r="C33" s="2678">
        <v>96047207</v>
      </c>
      <c r="D33" s="2679">
        <f>+_xlfn.IFNA(VLOOKUP(C33,[2]Hoja1!$A:$C,3,FALSE),"Consultar")</f>
        <v>10000</v>
      </c>
      <c r="E33" s="2768"/>
      <c r="F33" s="2768"/>
      <c r="G33" s="2742"/>
      <c r="H33" s="2742"/>
      <c r="I33" s="2742"/>
      <c r="J33" s="2742"/>
      <c r="K33" s="2742"/>
      <c r="L33" s="2742"/>
      <c r="M33" s="2742"/>
      <c r="N33" s="2742"/>
      <c r="O33" s="2742"/>
      <c r="P33" s="2742"/>
      <c r="Q33" s="2742">
        <v>48.47</v>
      </c>
      <c r="R33" s="2742">
        <v>43.55</v>
      </c>
      <c r="S33" s="2742">
        <v>27.62</v>
      </c>
      <c r="T33" s="2742">
        <v>31.55</v>
      </c>
      <c r="U33" s="2742">
        <v>22.06</v>
      </c>
      <c r="V33" s="2742">
        <v>7.28</v>
      </c>
      <c r="W33" s="2742"/>
      <c r="X33" s="2742"/>
      <c r="Y33" s="2743"/>
      <c r="Z33" s="433"/>
      <c r="AA33" s="433"/>
      <c r="AB33" s="433"/>
      <c r="AC33" s="433"/>
      <c r="AD33" s="433"/>
    </row>
    <row r="34" spans="2:30" ht="15" customHeight="1">
      <c r="B34" s="2770" t="s">
        <v>4554</v>
      </c>
      <c r="C34" s="2684">
        <v>96047877</v>
      </c>
      <c r="D34" s="2673">
        <f>+_xlfn.IFNA(VLOOKUP(C34,[2]Hoja1!$A:$C,3,FALSE),"Consultar")</f>
        <v>10021</v>
      </c>
      <c r="E34" s="3119"/>
      <c r="F34" s="3119"/>
      <c r="G34" s="3120"/>
      <c r="H34" s="3120"/>
      <c r="I34" s="3120"/>
      <c r="J34" s="3120"/>
      <c r="K34" s="3120"/>
      <c r="L34" s="3120"/>
      <c r="M34" s="3120"/>
      <c r="N34" s="3120"/>
      <c r="O34" s="3120"/>
      <c r="P34" s="3120"/>
      <c r="Q34" s="3120"/>
      <c r="R34" s="3120"/>
      <c r="S34" s="3120">
        <v>56.87</v>
      </c>
      <c r="T34" s="3120">
        <v>51.94</v>
      </c>
      <c r="U34" s="3120">
        <v>47.02</v>
      </c>
      <c r="V34" s="3120">
        <v>41.37</v>
      </c>
      <c r="W34" s="3120">
        <v>34.229999999999997</v>
      </c>
      <c r="X34" s="3120">
        <v>25.16</v>
      </c>
      <c r="Y34" s="3121">
        <v>10.38</v>
      </c>
      <c r="Z34" s="433"/>
      <c r="AA34" s="433"/>
      <c r="AB34" s="433"/>
      <c r="AC34" s="433"/>
      <c r="AD34" s="433"/>
    </row>
    <row r="35" spans="2:30" ht="15" customHeight="1">
      <c r="B35" s="2767" t="s">
        <v>4555</v>
      </c>
      <c r="C35" s="2678">
        <v>96047893</v>
      </c>
      <c r="D35" s="2679">
        <f>+_xlfn.IFNA(VLOOKUP(C35,[2]Hoja1!$A:$C,3,FALSE),"Consultar")</f>
        <v>6420</v>
      </c>
      <c r="E35" s="2768"/>
      <c r="F35" s="2768">
        <v>79.959999999999994</v>
      </c>
      <c r="G35" s="2742">
        <v>60.76</v>
      </c>
      <c r="H35" s="2742">
        <v>44.3</v>
      </c>
      <c r="I35" s="2742">
        <v>26.84</v>
      </c>
      <c r="J35" s="2742"/>
      <c r="K35" s="2742"/>
      <c r="L35" s="2742"/>
      <c r="M35" s="2742"/>
      <c r="N35" s="2742"/>
      <c r="O35" s="2742"/>
      <c r="P35" s="2742"/>
      <c r="Q35" s="2742"/>
      <c r="R35" s="2742"/>
      <c r="S35" s="2742"/>
      <c r="T35" s="2742"/>
      <c r="U35" s="2742"/>
      <c r="V35" s="2742"/>
      <c r="W35" s="2742"/>
      <c r="X35" s="2742"/>
      <c r="Y35" s="2743"/>
      <c r="Z35" s="433"/>
      <c r="AA35" s="433"/>
      <c r="AB35" s="433"/>
      <c r="AC35" s="433"/>
      <c r="AD35" s="433"/>
    </row>
    <row r="36" spans="2:30" ht="15" customHeight="1">
      <c r="B36" s="2767" t="s">
        <v>4556</v>
      </c>
      <c r="C36" s="2678">
        <v>96047925</v>
      </c>
      <c r="D36" s="2679">
        <f>+_xlfn.IFNA(VLOOKUP(C36,[2]Hoja1!$A:$C,3,FALSE),"Consultar")</f>
        <v>6847</v>
      </c>
      <c r="E36" s="2768"/>
      <c r="F36" s="2768"/>
      <c r="G36" s="2742">
        <v>86.98</v>
      </c>
      <c r="H36" s="2742">
        <v>70.069999999999993</v>
      </c>
      <c r="I36" s="2742">
        <v>54.38</v>
      </c>
      <c r="J36" s="2742">
        <v>37.659999999999997</v>
      </c>
      <c r="K36" s="2742">
        <v>5.66</v>
      </c>
      <c r="L36" s="2742"/>
      <c r="M36" s="2742"/>
      <c r="N36" s="2742"/>
      <c r="O36" s="2742"/>
      <c r="P36" s="2742"/>
      <c r="Q36" s="2742"/>
      <c r="R36" s="2742"/>
      <c r="S36" s="2742"/>
      <c r="T36" s="2742"/>
      <c r="U36" s="2742"/>
      <c r="V36" s="2742"/>
      <c r="W36" s="2742"/>
      <c r="X36" s="2742"/>
      <c r="Y36" s="2743"/>
      <c r="Z36" s="433"/>
      <c r="AA36" s="433"/>
      <c r="AB36" s="433"/>
      <c r="AC36" s="433"/>
      <c r="AD36" s="433"/>
    </row>
    <row r="37" spans="2:30" ht="15" customHeight="1">
      <c r="B37" s="2767" t="s">
        <v>4557</v>
      </c>
      <c r="C37" s="2678">
        <v>96047941</v>
      </c>
      <c r="D37" s="2679">
        <f>+_xlfn.IFNA(VLOOKUP(C37,[2]Hoja1!$A:$C,3,FALSE),"Consultar")</f>
        <v>8216</v>
      </c>
      <c r="E37" s="2768"/>
      <c r="F37" s="2768"/>
      <c r="G37" s="2742"/>
      <c r="H37" s="2742">
        <v>98.75</v>
      </c>
      <c r="I37" s="2742">
        <v>82.53</v>
      </c>
      <c r="J37" s="2742">
        <v>67.040000000000006</v>
      </c>
      <c r="K37" s="2742">
        <v>49.9</v>
      </c>
      <c r="L37" s="2742">
        <v>28.21</v>
      </c>
      <c r="M37" s="2742"/>
      <c r="N37" s="2742"/>
      <c r="O37" s="2742"/>
      <c r="P37" s="2742"/>
      <c r="Q37" s="2742"/>
      <c r="R37" s="2742"/>
      <c r="S37" s="2742"/>
      <c r="T37" s="2742"/>
      <c r="U37" s="2742"/>
      <c r="V37" s="2742"/>
      <c r="W37" s="2742"/>
      <c r="X37" s="2742"/>
      <c r="Y37" s="2743"/>
      <c r="Z37" s="433"/>
      <c r="AA37" s="433"/>
      <c r="AB37" s="433"/>
      <c r="AC37" s="433"/>
      <c r="AD37" s="433"/>
    </row>
    <row r="38" spans="2:30" ht="15" customHeight="1" thickBot="1">
      <c r="B38" s="2771" t="s">
        <v>4558</v>
      </c>
      <c r="C38" s="2751">
        <v>96047957</v>
      </c>
      <c r="D38" s="3231">
        <f>+_xlfn.IFNA(VLOOKUP(C38,[2]Hoja1!$A:$C,3,FALSE),"Consultar")</f>
        <v>9966</v>
      </c>
      <c r="E38" s="2772"/>
      <c r="F38" s="2772"/>
      <c r="G38" s="2753"/>
      <c r="H38" s="2753"/>
      <c r="I38" s="2753">
        <v>123.8</v>
      </c>
      <c r="J38" s="2753">
        <v>107.1</v>
      </c>
      <c r="K38" s="2753">
        <v>89.56</v>
      </c>
      <c r="L38" s="2753">
        <v>68.75</v>
      </c>
      <c r="M38" s="2753">
        <v>30.34</v>
      </c>
      <c r="N38" s="2753"/>
      <c r="O38" s="2753"/>
      <c r="P38" s="2753"/>
      <c r="Q38" s="2753"/>
      <c r="R38" s="2753"/>
      <c r="S38" s="2753"/>
      <c r="T38" s="2753"/>
      <c r="U38" s="2753"/>
      <c r="V38" s="2753"/>
      <c r="W38" s="2753"/>
      <c r="X38" s="2753"/>
      <c r="Y38" s="2754"/>
      <c r="Z38" s="433"/>
      <c r="AA38" s="433"/>
      <c r="AB38" s="433"/>
      <c r="AC38" s="433"/>
      <c r="AD38" s="433"/>
    </row>
    <row r="39" spans="2:30" ht="12" customHeight="1">
      <c r="B39" s="433"/>
      <c r="C39" s="433"/>
      <c r="D39" s="433"/>
      <c r="E39" s="433"/>
      <c r="F39" s="433"/>
      <c r="G39" s="2773"/>
      <c r="H39" s="2773"/>
      <c r="I39" s="2774"/>
      <c r="J39" s="433"/>
      <c r="K39" s="433"/>
      <c r="L39" s="433"/>
      <c r="M39" s="433"/>
      <c r="N39" s="433"/>
      <c r="O39" s="433"/>
      <c r="P39" s="433"/>
      <c r="Q39" s="433"/>
      <c r="R39" s="433"/>
      <c r="S39" s="433"/>
      <c r="T39" s="433"/>
      <c r="U39" s="433"/>
      <c r="V39" s="433"/>
      <c r="W39" s="433"/>
      <c r="X39" s="433"/>
      <c r="Y39" s="433"/>
      <c r="Z39" s="433"/>
      <c r="AA39" s="433"/>
      <c r="AB39" s="433"/>
      <c r="AC39" s="433"/>
      <c r="AD39" s="433"/>
    </row>
    <row r="40" spans="2:30" ht="12" customHeight="1">
      <c r="B40" s="433"/>
      <c r="C40" s="2375"/>
      <c r="D40" s="2375"/>
      <c r="E40" s="433"/>
      <c r="F40" s="433"/>
      <c r="G40" s="433"/>
      <c r="H40" s="433"/>
      <c r="I40" s="433"/>
      <c r="J40" s="433"/>
      <c r="K40" s="433"/>
      <c r="L40" s="433"/>
      <c r="M40" s="433"/>
      <c r="N40" s="433"/>
      <c r="O40" s="433"/>
      <c r="P40" s="433"/>
      <c r="Q40" s="433"/>
      <c r="R40" s="433"/>
      <c r="S40" s="433"/>
      <c r="T40" s="433"/>
      <c r="U40" s="433"/>
      <c r="V40" s="433"/>
      <c r="W40" s="433"/>
      <c r="X40" s="433"/>
      <c r="Y40" s="433"/>
      <c r="Z40" s="433"/>
      <c r="AA40" s="433"/>
      <c r="AB40" s="433"/>
      <c r="AC40" s="433"/>
      <c r="AD40" s="433"/>
    </row>
    <row r="41" spans="2:30" ht="12" customHeight="1">
      <c r="B41" s="433"/>
      <c r="C41" s="2375"/>
      <c r="D41" s="2375"/>
      <c r="E41" s="433"/>
      <c r="F41" s="433"/>
      <c r="G41" s="433"/>
      <c r="H41" s="433"/>
      <c r="I41" s="433"/>
      <c r="J41" s="433"/>
      <c r="K41" s="433"/>
      <c r="L41" s="433"/>
      <c r="M41" s="433"/>
      <c r="N41" s="433"/>
      <c r="O41" s="433"/>
      <c r="P41" s="433"/>
      <c r="Q41" s="433"/>
      <c r="R41" s="433"/>
      <c r="S41" s="433"/>
      <c r="T41" s="433"/>
      <c r="U41" s="433"/>
      <c r="V41" s="433"/>
      <c r="W41" s="433"/>
      <c r="X41" s="433"/>
      <c r="Y41" s="433"/>
      <c r="Z41" s="433"/>
      <c r="AA41" s="433"/>
      <c r="AB41" s="433"/>
      <c r="AC41" s="433"/>
      <c r="AD41" s="433"/>
    </row>
    <row r="42" spans="2:30" ht="12" customHeight="1">
      <c r="B42" s="433"/>
      <c r="C42" s="2375"/>
      <c r="D42" s="2375"/>
      <c r="E42" s="433"/>
      <c r="F42" s="433"/>
      <c r="G42" s="433"/>
      <c r="H42" s="433"/>
      <c r="I42" s="433"/>
      <c r="J42" s="433"/>
      <c r="K42" s="433"/>
      <c r="L42" s="433"/>
      <c r="M42" s="433"/>
      <c r="N42" s="433"/>
      <c r="O42" s="433"/>
      <c r="P42" s="433"/>
      <c r="Q42" s="433"/>
      <c r="R42" s="433"/>
      <c r="S42" s="433"/>
      <c r="T42" s="433"/>
      <c r="U42" s="433"/>
      <c r="V42" s="433"/>
      <c r="W42" s="433"/>
      <c r="X42" s="433"/>
      <c r="Y42" s="433"/>
      <c r="Z42" s="433"/>
      <c r="AA42" s="433"/>
      <c r="AB42" s="433"/>
      <c r="AC42" s="433"/>
      <c r="AD42" s="433"/>
    </row>
    <row r="43" spans="2:30" ht="12" customHeight="1">
      <c r="B43" s="433"/>
      <c r="C43" s="2375"/>
      <c r="D43" s="2375"/>
      <c r="E43" s="433"/>
      <c r="F43" s="433"/>
      <c r="G43" s="433"/>
      <c r="H43" s="433"/>
      <c r="I43" s="433"/>
      <c r="J43" s="433"/>
      <c r="K43" s="433"/>
      <c r="L43" s="433"/>
      <c r="M43" s="433"/>
      <c r="N43" s="433"/>
      <c r="O43" s="433"/>
      <c r="P43" s="433"/>
      <c r="Q43" s="433"/>
      <c r="R43" s="433"/>
      <c r="S43" s="433"/>
      <c r="T43" s="433"/>
      <c r="U43" s="433"/>
      <c r="V43" s="433"/>
      <c r="W43" s="433"/>
      <c r="X43" s="433"/>
      <c r="Y43" s="433"/>
      <c r="Z43" s="433"/>
      <c r="AA43" s="433"/>
      <c r="AB43" s="433"/>
      <c r="AC43" s="433"/>
      <c r="AD43" s="433"/>
    </row>
    <row r="44" spans="2:30" ht="12" customHeight="1">
      <c r="B44" s="433"/>
      <c r="C44" s="2375"/>
      <c r="D44" s="2375"/>
      <c r="E44" s="433"/>
      <c r="F44" s="433"/>
      <c r="G44" s="433"/>
      <c r="H44" s="433"/>
      <c r="I44" s="433"/>
      <c r="J44" s="433"/>
      <c r="K44" s="433"/>
      <c r="L44" s="433"/>
      <c r="M44" s="433"/>
      <c r="N44" s="433"/>
      <c r="O44" s="433"/>
      <c r="P44" s="433"/>
      <c r="Q44" s="433"/>
      <c r="R44" s="433"/>
      <c r="S44" s="433"/>
      <c r="T44" s="433"/>
      <c r="U44" s="433"/>
      <c r="V44" s="433"/>
      <c r="W44" s="433"/>
      <c r="X44" s="433"/>
      <c r="Y44" s="433"/>
      <c r="Z44" s="433"/>
      <c r="AA44" s="433"/>
      <c r="AB44" s="433"/>
      <c r="AC44" s="433"/>
      <c r="AD44" s="433"/>
    </row>
    <row r="45" spans="2:30" ht="12" customHeight="1">
      <c r="B45" s="433"/>
      <c r="C45" s="2375"/>
      <c r="D45" s="2375"/>
      <c r="E45" s="433"/>
      <c r="F45" s="433"/>
      <c r="G45" s="433"/>
      <c r="H45" s="433"/>
      <c r="I45" s="433"/>
      <c r="J45" s="433"/>
      <c r="K45" s="433"/>
      <c r="L45" s="433"/>
      <c r="M45" s="433"/>
      <c r="N45" s="433"/>
      <c r="O45" s="433"/>
      <c r="P45" s="433"/>
      <c r="Q45" s="433"/>
      <c r="R45" s="433"/>
      <c r="S45" s="433"/>
      <c r="T45" s="433"/>
      <c r="U45" s="433"/>
      <c r="V45" s="433"/>
      <c r="W45" s="433"/>
      <c r="X45" s="433"/>
      <c r="Y45" s="433"/>
      <c r="Z45" s="433"/>
      <c r="AA45" s="433"/>
      <c r="AB45" s="433"/>
      <c r="AC45" s="433"/>
      <c r="AD45" s="433"/>
    </row>
    <row r="46" spans="2:30" ht="12" customHeight="1">
      <c r="B46" s="433"/>
      <c r="C46" s="2375"/>
      <c r="D46" s="2375"/>
      <c r="E46" s="433"/>
      <c r="F46" s="433"/>
      <c r="G46" s="433"/>
      <c r="H46" s="433"/>
      <c r="I46" s="433"/>
      <c r="J46" s="433"/>
      <c r="K46" s="433"/>
      <c r="L46" s="433"/>
      <c r="M46" s="433"/>
      <c r="N46" s="433"/>
      <c r="O46" s="433"/>
      <c r="P46" s="433"/>
      <c r="Q46" s="433"/>
      <c r="R46" s="433"/>
      <c r="S46" s="433"/>
      <c r="T46" s="433"/>
      <c r="U46" s="433"/>
      <c r="V46" s="433"/>
      <c r="W46" s="433"/>
      <c r="X46" s="433"/>
      <c r="Y46" s="433"/>
      <c r="Z46" s="433"/>
      <c r="AA46" s="433"/>
      <c r="AB46" s="433"/>
      <c r="AC46" s="433"/>
      <c r="AD46" s="433"/>
    </row>
    <row r="47" spans="2:30" ht="12" customHeight="1">
      <c r="B47" s="433"/>
      <c r="C47" s="2375"/>
      <c r="D47" s="2375"/>
      <c r="E47" s="433"/>
      <c r="F47" s="433"/>
      <c r="G47" s="433"/>
      <c r="H47" s="433"/>
      <c r="I47" s="433"/>
      <c r="J47" s="433"/>
      <c r="K47" s="433"/>
      <c r="L47" s="433"/>
      <c r="M47" s="433"/>
      <c r="N47" s="433"/>
      <c r="O47" s="433"/>
      <c r="P47" s="433"/>
      <c r="Q47" s="433"/>
      <c r="R47" s="433"/>
      <c r="S47" s="433"/>
      <c r="T47" s="433"/>
      <c r="U47" s="433"/>
      <c r="V47" s="433"/>
      <c r="W47" s="433"/>
      <c r="X47" s="433"/>
      <c r="Y47" s="433"/>
      <c r="Z47" s="433"/>
      <c r="AA47" s="433"/>
      <c r="AB47" s="433"/>
      <c r="AC47" s="433"/>
      <c r="AD47" s="433"/>
    </row>
    <row r="48" spans="2:30" ht="12" customHeight="1">
      <c r="B48" s="2775"/>
      <c r="C48" s="2375"/>
      <c r="D48" s="2375"/>
      <c r="E48" s="433"/>
      <c r="F48" s="433"/>
      <c r="G48" s="433"/>
      <c r="H48" s="433"/>
      <c r="I48" s="433"/>
      <c r="J48" s="433"/>
      <c r="K48" s="433"/>
      <c r="L48" s="433"/>
      <c r="M48" s="433"/>
      <c r="N48" s="433"/>
      <c r="O48" s="433"/>
      <c r="P48" s="433"/>
      <c r="Q48" s="433"/>
      <c r="R48" s="433"/>
      <c r="S48" s="433"/>
      <c r="T48" s="433"/>
      <c r="U48" s="433"/>
      <c r="V48" s="433"/>
      <c r="W48" s="433"/>
      <c r="X48" s="433"/>
      <c r="Y48" s="433"/>
      <c r="Z48" s="433"/>
      <c r="AA48" s="433"/>
      <c r="AB48" s="433"/>
      <c r="AC48" s="433"/>
      <c r="AD48" s="433"/>
    </row>
    <row r="49" spans="1:30" ht="12" customHeight="1">
      <c r="B49" s="433"/>
      <c r="C49" s="2375"/>
      <c r="D49" s="2375"/>
      <c r="E49" s="433"/>
      <c r="F49" s="433"/>
      <c r="G49" s="433"/>
      <c r="H49" s="433"/>
      <c r="I49" s="433"/>
      <c r="J49" s="433"/>
      <c r="K49" s="433"/>
      <c r="L49" s="433"/>
      <c r="M49" s="433"/>
      <c r="N49" s="433"/>
      <c r="O49" s="433"/>
      <c r="P49" s="433"/>
      <c r="Q49" s="433"/>
      <c r="R49" s="433"/>
      <c r="S49" s="433"/>
      <c r="T49" s="433"/>
      <c r="U49" s="433"/>
      <c r="V49" s="433"/>
      <c r="W49" s="433"/>
      <c r="X49" s="433"/>
      <c r="Y49" s="433"/>
      <c r="Z49" s="433"/>
      <c r="AA49" s="433"/>
      <c r="AB49" s="433"/>
      <c r="AC49" s="433"/>
      <c r="AD49" s="433"/>
    </row>
    <row r="50" spans="1:30" ht="12" customHeight="1">
      <c r="B50" s="433"/>
      <c r="C50" s="2375"/>
      <c r="D50" s="2375"/>
      <c r="E50" s="433"/>
      <c r="F50" s="433"/>
      <c r="G50" s="433"/>
      <c r="H50" s="433"/>
      <c r="I50" s="433"/>
      <c r="J50" s="433"/>
      <c r="K50" s="433"/>
      <c r="L50" s="433"/>
      <c r="M50" s="433"/>
      <c r="N50" s="433"/>
      <c r="O50" s="433"/>
      <c r="P50" s="433"/>
      <c r="Q50" s="433"/>
      <c r="R50" s="433"/>
      <c r="S50" s="433"/>
      <c r="T50" s="433"/>
      <c r="U50" s="433"/>
      <c r="V50" s="433"/>
      <c r="W50" s="433"/>
      <c r="X50" s="433"/>
      <c r="Y50" s="433"/>
      <c r="Z50" s="433"/>
      <c r="AA50" s="433"/>
      <c r="AB50" s="433"/>
      <c r="AC50" s="433"/>
      <c r="AD50" s="433"/>
    </row>
    <row r="51" spans="1:30" ht="12" customHeight="1">
      <c r="B51" s="433"/>
      <c r="C51" s="2375"/>
      <c r="D51" s="2375"/>
      <c r="E51" s="433"/>
      <c r="F51" s="433"/>
      <c r="G51" s="433"/>
      <c r="H51" s="433"/>
      <c r="I51" s="433"/>
      <c r="J51" s="433"/>
      <c r="K51" s="433"/>
      <c r="L51" s="433"/>
      <c r="M51" s="433"/>
      <c r="N51" s="433"/>
      <c r="O51" s="433"/>
      <c r="P51" s="433"/>
      <c r="Q51" s="433"/>
      <c r="R51" s="433"/>
      <c r="S51" s="433"/>
      <c r="T51" s="433"/>
      <c r="U51" s="433"/>
      <c r="V51" s="433"/>
      <c r="W51" s="433"/>
      <c r="X51" s="433"/>
      <c r="Y51" s="433"/>
      <c r="Z51" s="433"/>
      <c r="AA51" s="433"/>
      <c r="AB51" s="433"/>
      <c r="AC51" s="433"/>
      <c r="AD51" s="433"/>
    </row>
    <row r="52" spans="1:30" ht="12" customHeight="1">
      <c r="B52" s="433"/>
      <c r="C52" s="2375"/>
      <c r="D52" s="2375"/>
      <c r="E52" s="433"/>
      <c r="F52" s="433"/>
      <c r="G52" s="433"/>
      <c r="H52" s="433"/>
      <c r="I52" s="433"/>
      <c r="J52" s="433"/>
      <c r="K52" s="433"/>
      <c r="L52" s="433"/>
      <c r="M52" s="433"/>
      <c r="N52" s="433"/>
      <c r="O52" s="433"/>
      <c r="P52" s="433"/>
      <c r="Q52" s="433"/>
      <c r="R52" s="433"/>
      <c r="S52" s="433"/>
      <c r="T52" s="433"/>
      <c r="U52" s="433"/>
      <c r="V52" s="433"/>
      <c r="W52" s="433"/>
      <c r="X52" s="433"/>
      <c r="Y52" s="433"/>
      <c r="Z52" s="433"/>
      <c r="AA52" s="433"/>
      <c r="AB52" s="433"/>
      <c r="AC52" s="433"/>
      <c r="AD52" s="433"/>
    </row>
    <row r="53" spans="1:30">
      <c r="B53" s="433"/>
      <c r="C53" s="2375"/>
      <c r="D53" s="2375"/>
      <c r="E53" s="433"/>
      <c r="F53" s="433"/>
      <c r="G53" s="433"/>
      <c r="H53" s="433"/>
      <c r="I53" s="433"/>
      <c r="J53" s="433"/>
      <c r="K53" s="433"/>
      <c r="L53" s="433"/>
      <c r="M53" s="433"/>
      <c r="N53" s="433"/>
      <c r="O53" s="433"/>
      <c r="P53" s="433"/>
      <c r="Q53" s="433"/>
      <c r="R53" s="433"/>
      <c r="S53" s="433"/>
      <c r="T53" s="433"/>
      <c r="U53" s="433"/>
      <c r="V53" s="433"/>
      <c r="W53" s="433"/>
      <c r="X53" s="433"/>
      <c r="Y53" s="433"/>
      <c r="Z53" s="433"/>
      <c r="AA53" s="433"/>
      <c r="AB53" s="433"/>
      <c r="AC53" s="433"/>
      <c r="AD53" s="433"/>
    </row>
    <row r="54" spans="1:30">
      <c r="B54" s="433"/>
      <c r="C54" s="2375"/>
      <c r="D54" s="2375"/>
      <c r="E54" s="433"/>
      <c r="F54" s="433"/>
      <c r="G54" s="433"/>
      <c r="H54" s="433"/>
      <c r="I54" s="433"/>
      <c r="J54" s="433"/>
      <c r="K54" s="433"/>
      <c r="L54" s="433"/>
      <c r="M54" s="433"/>
      <c r="N54" s="433"/>
      <c r="O54" s="433"/>
      <c r="P54" s="433"/>
      <c r="Q54" s="433"/>
      <c r="R54" s="433"/>
      <c r="S54" s="433"/>
      <c r="T54" s="433"/>
      <c r="U54" s="433"/>
      <c r="V54" s="433"/>
      <c r="W54" s="433"/>
      <c r="X54" s="433"/>
      <c r="Y54" s="433"/>
      <c r="Z54" s="433"/>
      <c r="AA54" s="433"/>
      <c r="AB54" s="433"/>
      <c r="AC54" s="433"/>
      <c r="AD54" s="433"/>
    </row>
    <row r="55" spans="1:30">
      <c r="A55" s="2776"/>
      <c r="B55" s="433"/>
      <c r="C55" s="2375"/>
      <c r="D55" s="2375"/>
      <c r="E55" s="433"/>
      <c r="F55" s="433"/>
      <c r="G55" s="433"/>
      <c r="H55" s="433"/>
      <c r="I55" s="433"/>
      <c r="J55" s="433"/>
      <c r="K55" s="433"/>
      <c r="L55" s="433"/>
      <c r="M55" s="433"/>
      <c r="N55" s="433"/>
      <c r="O55" s="433"/>
      <c r="P55" s="433"/>
      <c r="Q55" s="433"/>
      <c r="R55" s="433"/>
      <c r="S55" s="433"/>
      <c r="T55" s="433"/>
      <c r="U55" s="433"/>
      <c r="V55" s="433"/>
      <c r="W55" s="433"/>
      <c r="X55" s="433"/>
      <c r="Y55" s="433"/>
      <c r="Z55" s="433"/>
      <c r="AA55" s="433"/>
      <c r="AB55" s="433"/>
      <c r="AC55" s="433"/>
      <c r="AD55" s="433"/>
    </row>
    <row r="56" spans="1:30">
      <c r="B56" s="433"/>
      <c r="C56" s="2375"/>
      <c r="D56" s="2375"/>
      <c r="E56" s="433"/>
      <c r="F56" s="433"/>
      <c r="G56" s="433"/>
      <c r="H56" s="433"/>
      <c r="I56" s="433"/>
      <c r="J56" s="433"/>
      <c r="K56" s="433"/>
      <c r="L56" s="433"/>
      <c r="M56" s="433"/>
      <c r="N56" s="433"/>
      <c r="O56" s="433"/>
      <c r="P56" s="433"/>
      <c r="Q56" s="433"/>
      <c r="R56" s="433"/>
      <c r="S56" s="433"/>
      <c r="T56" s="433"/>
      <c r="U56" s="433"/>
      <c r="V56" s="433"/>
      <c r="W56" s="433"/>
      <c r="X56" s="433"/>
      <c r="Y56" s="433"/>
      <c r="Z56" s="433"/>
      <c r="AA56" s="433"/>
      <c r="AB56" s="433"/>
      <c r="AC56" s="433"/>
      <c r="AD56" s="433"/>
    </row>
    <row r="57" spans="1:30">
      <c r="B57" s="433"/>
      <c r="C57" s="2375"/>
      <c r="D57" s="2375"/>
      <c r="E57" s="433"/>
      <c r="F57" s="433"/>
      <c r="G57" s="433"/>
      <c r="H57" s="433"/>
      <c r="I57" s="433"/>
      <c r="J57" s="433"/>
      <c r="K57" s="433"/>
      <c r="L57" s="433"/>
      <c r="M57" s="433"/>
      <c r="N57" s="433"/>
      <c r="O57" s="433"/>
      <c r="P57" s="433"/>
      <c r="Q57" s="433"/>
      <c r="R57" s="433"/>
      <c r="S57" s="433"/>
      <c r="T57" s="433"/>
      <c r="U57" s="433"/>
      <c r="V57" s="433"/>
      <c r="W57" s="433"/>
      <c r="X57" s="433"/>
      <c r="Y57" s="433"/>
      <c r="Z57" s="433"/>
      <c r="AA57" s="433"/>
      <c r="AB57" s="433"/>
      <c r="AC57" s="433"/>
      <c r="AD57" s="433"/>
    </row>
    <row r="58" spans="1:30">
      <c r="B58" s="433"/>
      <c r="C58" s="2375"/>
      <c r="D58" s="2375"/>
      <c r="E58" s="433"/>
      <c r="F58" s="433"/>
      <c r="G58" s="433"/>
      <c r="H58" s="433"/>
      <c r="I58" s="433"/>
      <c r="J58" s="433"/>
      <c r="K58" s="433"/>
      <c r="L58" s="433"/>
      <c r="M58" s="433"/>
      <c r="N58" s="433"/>
      <c r="O58" s="433"/>
      <c r="P58" s="433"/>
      <c r="Q58" s="433"/>
      <c r="R58" s="433"/>
      <c r="S58" s="433"/>
      <c r="T58" s="433"/>
      <c r="U58" s="433"/>
      <c r="V58" s="433"/>
      <c r="W58" s="433"/>
      <c r="X58" s="433"/>
      <c r="Y58" s="433"/>
      <c r="Z58" s="433"/>
      <c r="AA58" s="433"/>
      <c r="AB58" s="433"/>
      <c r="AC58" s="433"/>
      <c r="AD58" s="433"/>
    </row>
    <row r="59" spans="1:30">
      <c r="B59" s="433"/>
      <c r="C59" s="2375"/>
      <c r="D59" s="2375"/>
      <c r="E59" s="433"/>
      <c r="F59" s="433"/>
      <c r="G59" s="433"/>
      <c r="H59" s="433"/>
      <c r="I59" s="433"/>
      <c r="J59" s="433"/>
      <c r="K59" s="433"/>
      <c r="L59" s="433"/>
      <c r="M59" s="433"/>
      <c r="N59" s="433"/>
      <c r="O59" s="433"/>
      <c r="P59" s="433"/>
      <c r="Q59" s="433"/>
      <c r="R59" s="433"/>
      <c r="S59" s="433"/>
      <c r="T59" s="433"/>
      <c r="U59" s="433"/>
      <c r="V59" s="433"/>
      <c r="W59" s="433"/>
      <c r="X59" s="433"/>
      <c r="Y59" s="433"/>
      <c r="Z59" s="433"/>
      <c r="AA59" s="433"/>
      <c r="AB59" s="433"/>
      <c r="AC59" s="433"/>
      <c r="AD59" s="433"/>
    </row>
    <row r="60" spans="1:30">
      <c r="B60" s="433"/>
      <c r="C60" s="2375"/>
      <c r="D60" s="2375"/>
      <c r="E60" s="433"/>
      <c r="F60" s="433"/>
      <c r="G60" s="433"/>
      <c r="H60" s="433"/>
      <c r="I60" s="433"/>
      <c r="J60" s="433"/>
      <c r="K60" s="433"/>
      <c r="L60" s="433"/>
      <c r="M60" s="433"/>
      <c r="N60" s="433"/>
      <c r="O60" s="433"/>
      <c r="P60" s="433"/>
      <c r="Q60" s="433"/>
      <c r="R60" s="433"/>
      <c r="S60" s="433"/>
      <c r="T60" s="433"/>
      <c r="U60" s="433"/>
      <c r="V60" s="433"/>
      <c r="W60" s="433"/>
      <c r="X60" s="433"/>
      <c r="Y60" s="433"/>
      <c r="Z60" s="433"/>
      <c r="AA60" s="433"/>
      <c r="AB60" s="433"/>
      <c r="AC60" s="433"/>
      <c r="AD60" s="433"/>
    </row>
    <row r="61" spans="1:30">
      <c r="B61" s="433"/>
      <c r="C61" s="2375"/>
      <c r="D61" s="2375"/>
      <c r="E61" s="433"/>
      <c r="F61" s="433"/>
      <c r="G61" s="433"/>
      <c r="H61" s="433"/>
      <c r="I61" s="433"/>
      <c r="J61" s="433"/>
      <c r="K61" s="433"/>
      <c r="L61" s="433"/>
      <c r="M61" s="433"/>
      <c r="N61" s="433"/>
      <c r="O61" s="433"/>
      <c r="P61" s="433"/>
      <c r="Q61" s="433"/>
      <c r="R61" s="433"/>
      <c r="S61" s="433"/>
      <c r="T61" s="433"/>
      <c r="U61" s="433"/>
      <c r="V61" s="433"/>
      <c r="W61" s="433"/>
      <c r="X61" s="433"/>
      <c r="Y61" s="433"/>
      <c r="Z61" s="433"/>
      <c r="AA61" s="433"/>
      <c r="AB61" s="433"/>
      <c r="AC61" s="433"/>
      <c r="AD61" s="433"/>
    </row>
    <row r="62" spans="1:30">
      <c r="B62" s="433"/>
      <c r="C62" s="2375"/>
      <c r="D62" s="2375"/>
      <c r="E62" s="433"/>
      <c r="F62" s="433"/>
      <c r="G62" s="433"/>
      <c r="H62" s="433"/>
      <c r="I62" s="433"/>
      <c r="J62" s="433"/>
      <c r="K62" s="433"/>
      <c r="L62" s="433"/>
      <c r="M62" s="433"/>
      <c r="N62" s="433"/>
      <c r="O62" s="433"/>
      <c r="P62" s="433"/>
      <c r="Q62" s="433"/>
      <c r="R62" s="433"/>
      <c r="S62" s="433"/>
      <c r="T62" s="433"/>
      <c r="U62" s="433"/>
      <c r="V62" s="433"/>
      <c r="W62" s="433"/>
      <c r="X62" s="433"/>
      <c r="Y62" s="433"/>
      <c r="Z62" s="433"/>
      <c r="AA62" s="433"/>
      <c r="AB62" s="433"/>
      <c r="AC62" s="433"/>
      <c r="AD62" s="433"/>
    </row>
    <row r="63" spans="1:30">
      <c r="B63" s="433"/>
      <c r="C63" s="2375"/>
      <c r="D63" s="2375"/>
      <c r="E63" s="433"/>
      <c r="F63" s="433"/>
      <c r="G63" s="433"/>
      <c r="H63" s="433"/>
      <c r="I63" s="433"/>
      <c r="J63" s="433"/>
      <c r="K63" s="433"/>
      <c r="L63" s="433"/>
      <c r="M63" s="433"/>
      <c r="N63" s="433"/>
      <c r="O63" s="433"/>
      <c r="P63" s="433"/>
      <c r="Q63" s="433"/>
      <c r="R63" s="433"/>
      <c r="S63" s="433"/>
      <c r="T63" s="433"/>
      <c r="U63" s="433"/>
      <c r="V63" s="433"/>
      <c r="W63" s="433"/>
      <c r="X63" s="433"/>
      <c r="Y63" s="433"/>
      <c r="Z63" s="433"/>
      <c r="AA63" s="433"/>
      <c r="AB63" s="433"/>
      <c r="AC63" s="433"/>
      <c r="AD63" s="433"/>
    </row>
    <row r="64" spans="1:30">
      <c r="B64" s="433"/>
      <c r="C64" s="2375"/>
      <c r="D64" s="2375"/>
      <c r="E64" s="433"/>
      <c r="F64" s="433"/>
      <c r="G64" s="433"/>
      <c r="H64" s="433"/>
      <c r="I64" s="433"/>
      <c r="J64" s="433"/>
      <c r="K64" s="433"/>
      <c r="L64" s="433"/>
      <c r="M64" s="433"/>
      <c r="N64" s="433"/>
      <c r="O64" s="433"/>
      <c r="P64" s="433"/>
      <c r="Q64" s="433"/>
      <c r="R64" s="433"/>
      <c r="S64" s="433"/>
      <c r="T64" s="433"/>
      <c r="U64" s="433"/>
      <c r="V64" s="433"/>
      <c r="W64" s="433"/>
      <c r="X64" s="433"/>
      <c r="Y64" s="433"/>
      <c r="Z64" s="433"/>
      <c r="AA64" s="433"/>
      <c r="AB64" s="433"/>
      <c r="AC64" s="433"/>
      <c r="AD64" s="433"/>
    </row>
    <row r="65" spans="2:30">
      <c r="B65" s="433"/>
      <c r="C65" s="2375"/>
      <c r="D65" s="2375"/>
      <c r="E65" s="433"/>
      <c r="F65" s="433"/>
      <c r="G65" s="433"/>
      <c r="H65" s="433"/>
      <c r="I65" s="433"/>
      <c r="J65" s="433"/>
      <c r="K65" s="433"/>
      <c r="L65" s="433"/>
      <c r="M65" s="433"/>
      <c r="N65" s="433"/>
      <c r="O65" s="433"/>
      <c r="P65" s="433"/>
      <c r="Q65" s="433"/>
      <c r="R65" s="433"/>
      <c r="S65" s="433"/>
      <c r="T65" s="433"/>
      <c r="U65" s="433"/>
      <c r="V65" s="433"/>
      <c r="W65" s="433"/>
      <c r="X65" s="433"/>
      <c r="Y65" s="433"/>
      <c r="Z65" s="433"/>
      <c r="AA65" s="433"/>
      <c r="AB65" s="433"/>
      <c r="AC65" s="433"/>
      <c r="AD65" s="433"/>
    </row>
    <row r="66" spans="2:30" ht="16.899999999999999">
      <c r="B66" s="2777"/>
      <c r="C66" s="2778"/>
      <c r="D66" s="2778"/>
      <c r="E66" s="433"/>
      <c r="F66" s="433"/>
      <c r="G66" s="433"/>
      <c r="H66" s="433"/>
      <c r="I66" s="433"/>
      <c r="J66" s="433"/>
      <c r="K66" s="433"/>
      <c r="L66" s="433"/>
      <c r="M66" s="433"/>
      <c r="N66" s="433"/>
      <c r="O66" s="433"/>
      <c r="P66" s="433"/>
      <c r="Q66" s="433"/>
      <c r="R66" s="433"/>
      <c r="S66" s="433"/>
      <c r="T66" s="433"/>
      <c r="U66" s="433"/>
      <c r="V66" s="433"/>
      <c r="W66" s="433"/>
      <c r="X66" s="433"/>
      <c r="Y66" s="433"/>
      <c r="Z66" s="433"/>
      <c r="AA66" s="433"/>
      <c r="AB66" s="433"/>
      <c r="AC66" s="433"/>
      <c r="AD66" s="433"/>
    </row>
    <row r="67" spans="2:30">
      <c r="B67" s="2090"/>
      <c r="C67" s="2779"/>
      <c r="D67" s="2779"/>
      <c r="E67" s="433"/>
      <c r="F67" s="433"/>
      <c r="G67" s="433"/>
      <c r="H67" s="433"/>
      <c r="I67" s="433"/>
      <c r="J67" s="433"/>
      <c r="K67" s="433"/>
      <c r="L67" s="433"/>
      <c r="M67" s="433"/>
      <c r="N67" s="433"/>
      <c r="O67" s="433"/>
      <c r="P67" s="433"/>
      <c r="Q67" s="433"/>
      <c r="R67" s="433"/>
      <c r="S67" s="433"/>
      <c r="T67" s="433"/>
      <c r="U67" s="433"/>
      <c r="V67" s="433"/>
      <c r="W67" s="433"/>
      <c r="X67" s="433"/>
      <c r="Y67" s="433"/>
      <c r="Z67" s="433"/>
      <c r="AA67" s="433"/>
      <c r="AB67" s="433"/>
      <c r="AC67" s="433"/>
      <c r="AD67" s="433"/>
    </row>
    <row r="68" spans="2:30">
      <c r="B68" s="433"/>
      <c r="C68" s="2779"/>
      <c r="D68" s="2779"/>
      <c r="E68" s="433"/>
      <c r="F68" s="433"/>
      <c r="G68" s="433"/>
      <c r="H68" s="433"/>
      <c r="I68" s="433"/>
      <c r="J68" s="433"/>
      <c r="K68" s="433"/>
      <c r="L68" s="433"/>
      <c r="M68" s="433"/>
      <c r="N68" s="433"/>
      <c r="O68" s="433"/>
      <c r="P68" s="433"/>
      <c r="Q68" s="433"/>
      <c r="R68" s="433"/>
      <c r="S68" s="433"/>
      <c r="T68" s="433"/>
      <c r="U68" s="433"/>
      <c r="V68" s="433"/>
      <c r="W68" s="433"/>
      <c r="X68" s="433"/>
      <c r="Y68" s="433"/>
      <c r="Z68" s="433"/>
      <c r="AA68" s="433"/>
      <c r="AB68" s="433"/>
      <c r="AC68" s="433"/>
      <c r="AD68" s="433"/>
    </row>
    <row r="69" spans="2:30">
      <c r="B69" s="433"/>
      <c r="C69" s="2779"/>
      <c r="D69" s="2779"/>
      <c r="E69" s="433"/>
      <c r="F69" s="433"/>
      <c r="G69" s="433"/>
      <c r="H69" s="433"/>
      <c r="I69" s="433"/>
      <c r="J69" s="433"/>
      <c r="K69" s="433"/>
      <c r="L69" s="433"/>
      <c r="M69" s="433"/>
      <c r="N69" s="433"/>
      <c r="O69" s="433"/>
      <c r="P69" s="433"/>
      <c r="Q69" s="433"/>
      <c r="R69" s="433"/>
      <c r="S69" s="433"/>
      <c r="T69" s="433"/>
      <c r="U69" s="433"/>
      <c r="V69" s="433"/>
      <c r="W69" s="433"/>
      <c r="X69" s="433"/>
      <c r="Y69" s="433"/>
      <c r="Z69" s="433"/>
      <c r="AA69" s="433"/>
      <c r="AB69" s="433"/>
      <c r="AC69" s="433"/>
      <c r="AD69" s="433"/>
    </row>
    <row r="70" spans="2:30">
      <c r="B70" s="433"/>
      <c r="C70" s="2779"/>
      <c r="D70" s="2779"/>
      <c r="E70" s="433"/>
      <c r="F70" s="433"/>
      <c r="G70" s="433"/>
      <c r="H70" s="433"/>
      <c r="I70" s="433"/>
      <c r="J70" s="433"/>
      <c r="K70" s="433"/>
      <c r="L70" s="433"/>
      <c r="M70" s="433"/>
      <c r="N70" s="433"/>
      <c r="O70" s="433"/>
      <c r="P70" s="433"/>
      <c r="Q70" s="433"/>
      <c r="R70" s="433"/>
      <c r="S70" s="433"/>
      <c r="T70" s="433"/>
      <c r="U70" s="433"/>
      <c r="V70" s="433"/>
      <c r="W70" s="433"/>
      <c r="X70" s="433"/>
      <c r="Y70" s="433"/>
      <c r="Z70" s="433"/>
      <c r="AA70" s="433"/>
      <c r="AB70" s="433"/>
      <c r="AC70" s="433"/>
      <c r="AD70" s="433"/>
    </row>
    <row r="71" spans="2:30">
      <c r="B71" s="433"/>
      <c r="C71" s="2779"/>
      <c r="D71" s="2779"/>
      <c r="E71" s="433"/>
      <c r="F71" s="433"/>
      <c r="G71" s="433"/>
      <c r="H71" s="433"/>
      <c r="I71" s="433"/>
      <c r="J71" s="433"/>
      <c r="K71" s="433"/>
      <c r="L71" s="433"/>
      <c r="M71" s="433"/>
      <c r="N71" s="433"/>
      <c r="O71" s="433"/>
      <c r="P71" s="433"/>
      <c r="Q71" s="433"/>
      <c r="R71" s="433"/>
      <c r="S71" s="433"/>
      <c r="T71" s="433"/>
      <c r="U71" s="433"/>
      <c r="V71" s="433"/>
      <c r="W71" s="433"/>
      <c r="X71" s="433"/>
      <c r="Y71" s="433"/>
      <c r="Z71" s="433"/>
      <c r="AA71" s="433"/>
      <c r="AB71" s="433"/>
      <c r="AC71" s="433"/>
      <c r="AD71" s="433"/>
    </row>
  </sheetData>
  <mergeCells count="6">
    <mergeCell ref="T19:W21"/>
    <mergeCell ref="N1:P1"/>
    <mergeCell ref="B15:B16"/>
    <mergeCell ref="C15:C16"/>
    <mergeCell ref="D15:D16"/>
    <mergeCell ref="E15:Y15"/>
  </mergeCells>
  <hyperlinks>
    <hyperlink ref="N1:P1" location="Indice!A1" display="Volver al Índice" xr:uid="{B700A1D4-3F84-4FEA-AF44-8A2F6FC3E3F1}"/>
  </hyperlinks>
  <pageMargins left="0.7" right="0.7" top="0.75" bottom="0.75" header="0.3" footer="0.3"/>
  <pageSetup paperSize="9" orientation="portrait" horizontalDpi="300" verticalDpi="300" r:id="rId1"/>
  <customProperties>
    <customPr name="_pios_id" r:id="rId2"/>
  </customProperties>
  <drawing r:id="rId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9FB1A4-1EB6-4F30-B345-11972620C4C4}">
  <dimension ref="A1:N71"/>
  <sheetViews>
    <sheetView showGridLines="0" zoomScale="85" zoomScaleNormal="85" workbookViewId="0"/>
  </sheetViews>
  <sheetFormatPr defaultColWidth="11.42578125" defaultRowHeight="14.45"/>
  <cols>
    <col min="1" max="1" width="6.5703125" style="433" customWidth="1"/>
    <col min="2" max="2" width="19.42578125" style="433" customWidth="1"/>
    <col min="3" max="3" width="40.42578125" style="2375" customWidth="1"/>
    <col min="4" max="4" width="20" style="2375" customWidth="1"/>
    <col min="5" max="5" width="5.5703125" style="433" customWidth="1"/>
    <col min="6" max="6" width="27.5703125" style="433" customWidth="1"/>
    <col min="7" max="7" width="10.5703125" style="433" customWidth="1"/>
    <col min="8" max="8" width="3.42578125" style="433" customWidth="1"/>
    <col min="9" max="9" width="10.5703125" style="433" customWidth="1"/>
    <col min="10" max="10" width="11.42578125" style="433"/>
    <col min="11" max="11" width="14.5703125" style="433" bestFit="1" customWidth="1"/>
    <col min="12" max="16384" width="11.42578125" style="433"/>
  </cols>
  <sheetData>
    <row r="1" spans="2:14" ht="29.25" customHeight="1">
      <c r="B1" s="824" t="s">
        <v>4559</v>
      </c>
      <c r="D1" s="3122" t="s">
        <v>251</v>
      </c>
      <c r="E1" s="2780"/>
      <c r="F1" s="2781"/>
      <c r="H1" s="2760"/>
    </row>
    <row r="2" spans="2:14" ht="29.25" customHeight="1">
      <c r="B2" s="824"/>
      <c r="D2" s="3224"/>
      <c r="E2" s="3223"/>
      <c r="F2" s="3223"/>
      <c r="H2" s="2760"/>
    </row>
    <row r="3" spans="2:14" ht="22.5" customHeight="1">
      <c r="B3" s="2655" t="s">
        <v>4446</v>
      </c>
    </row>
    <row r="4" spans="2:14">
      <c r="L4" s="2375"/>
      <c r="M4" s="2375"/>
      <c r="N4" s="2375"/>
    </row>
    <row r="5" spans="2:14" ht="9.75" customHeight="1" thickBot="1">
      <c r="B5" s="2782"/>
      <c r="C5" s="2782"/>
      <c r="D5" s="2782"/>
      <c r="E5" s="2782"/>
      <c r="G5" s="2782"/>
      <c r="H5" s="2782"/>
      <c r="I5" s="2782"/>
    </row>
    <row r="6" spans="2:14" ht="28.5" customHeight="1" thickBot="1">
      <c r="B6" s="2625" t="s">
        <v>1101</v>
      </c>
      <c r="C6" s="832" t="s">
        <v>320</v>
      </c>
      <c r="D6" s="2601" t="s">
        <v>4244</v>
      </c>
      <c r="E6" s="2783"/>
      <c r="G6" s="2784"/>
      <c r="H6" s="2784"/>
      <c r="I6" s="2783"/>
    </row>
    <row r="7" spans="2:14" ht="15" customHeight="1">
      <c r="B7" s="2602">
        <v>95113239</v>
      </c>
      <c r="C7" s="1600" t="s">
        <v>4560</v>
      </c>
      <c r="D7" s="2374">
        <f>+_xlfn.IFNA(VLOOKUP(B7,[2]Hoja1!$A:$C,3,FALSE),"Consultar")</f>
        <v>23235</v>
      </c>
      <c r="E7" s="2785"/>
      <c r="G7" s="2786"/>
      <c r="H7" s="2785"/>
      <c r="I7" s="2785"/>
    </row>
    <row r="8" spans="2:14" ht="15" customHeight="1">
      <c r="B8" s="574">
        <v>95113224</v>
      </c>
      <c r="C8" s="177" t="s">
        <v>4561</v>
      </c>
      <c r="D8" s="2374">
        <f>+_xlfn.IFNA(VLOOKUP(B8,[2]Hoja1!$A:$C,3,FALSE),"Consultar")</f>
        <v>26811</v>
      </c>
      <c r="E8" s="2785"/>
      <c r="G8" s="2786"/>
      <c r="H8" s="2785"/>
      <c r="I8" s="2785"/>
    </row>
    <row r="9" spans="2:14" ht="15" customHeight="1">
      <c r="B9" s="574">
        <v>95113227</v>
      </c>
      <c r="C9" s="177" t="s">
        <v>4562</v>
      </c>
      <c r="D9" s="2374">
        <f>+_xlfn.IFNA(VLOOKUP(B9,[2]Hoja1!$A:$C,3,FALSE),"Consultar")</f>
        <v>29904</v>
      </c>
      <c r="E9" s="2785"/>
      <c r="G9" s="2786"/>
      <c r="H9" s="2785"/>
      <c r="I9" s="2785"/>
    </row>
    <row r="10" spans="2:14" ht="15" customHeight="1" thickBot="1">
      <c r="B10" s="614">
        <v>95112756</v>
      </c>
      <c r="C10" s="186" t="s">
        <v>4563</v>
      </c>
      <c r="D10" s="2374">
        <f>+_xlfn.IFNA(VLOOKUP(B10,[2]Hoja1!$A:$C,3,FALSE),"Consultar")</f>
        <v>37324</v>
      </c>
      <c r="E10" s="2785"/>
      <c r="F10" s="2787"/>
      <c r="G10" s="2786"/>
      <c r="H10" s="2785"/>
      <c r="I10" s="2785"/>
    </row>
    <row r="11" spans="2:14" ht="12" customHeight="1">
      <c r="C11" s="433"/>
      <c r="D11" s="2788"/>
      <c r="E11" s="2785"/>
      <c r="F11" s="2787"/>
      <c r="G11" s="2786"/>
      <c r="H11" s="2785"/>
      <c r="I11" s="2785"/>
    </row>
    <row r="12" spans="2:14" ht="12" customHeight="1">
      <c r="C12" s="433"/>
      <c r="D12" s="433"/>
      <c r="E12" s="2785"/>
      <c r="F12" s="2787"/>
      <c r="G12" s="2786"/>
      <c r="H12" s="2785"/>
      <c r="I12" s="2785"/>
    </row>
    <row r="13" spans="2:14" ht="12" customHeight="1">
      <c r="C13" s="433"/>
      <c r="D13" s="433"/>
      <c r="E13" s="2785"/>
      <c r="F13" s="2787"/>
      <c r="G13" s="2786"/>
      <c r="H13" s="2785"/>
      <c r="I13" s="2785"/>
    </row>
    <row r="14" spans="2:14" ht="12" customHeight="1">
      <c r="C14" s="433"/>
      <c r="D14" s="433"/>
      <c r="E14" s="2785"/>
      <c r="F14" s="2787"/>
      <c r="G14" s="2786"/>
      <c r="H14" s="2785"/>
      <c r="I14" s="2785"/>
    </row>
    <row r="15" spans="2:14" ht="12" customHeight="1">
      <c r="B15" s="2787"/>
      <c r="C15" s="2786"/>
      <c r="D15" s="2785"/>
      <c r="E15" s="2785"/>
      <c r="F15" s="2787"/>
      <c r="G15" s="2786"/>
      <c r="H15" s="2785"/>
      <c r="I15" s="2785"/>
    </row>
    <row r="16" spans="2:14" ht="12" customHeight="1">
      <c r="B16" s="2787"/>
      <c r="C16" s="2786"/>
      <c r="D16" s="2785"/>
      <c r="E16" s="2785"/>
      <c r="F16" s="2787"/>
      <c r="G16" s="2786"/>
      <c r="H16" s="2785"/>
      <c r="I16" s="2785"/>
    </row>
    <row r="17" spans="2:9" ht="12" customHeight="1">
      <c r="B17" s="2787"/>
      <c r="C17" s="2786"/>
      <c r="D17" s="2785"/>
      <c r="E17" s="2785"/>
      <c r="F17" s="2787"/>
      <c r="G17" s="2786"/>
      <c r="H17" s="2785"/>
      <c r="I17" s="2785"/>
    </row>
    <row r="18" spans="2:9" ht="12" customHeight="1">
      <c r="B18" s="2787"/>
      <c r="C18" s="2786"/>
      <c r="D18" s="2785"/>
      <c r="E18" s="2785"/>
      <c r="F18" s="2787"/>
      <c r="G18" s="2786"/>
      <c r="H18" s="2785"/>
      <c r="I18" s="2785"/>
    </row>
    <row r="19" spans="2:9" ht="12" customHeight="1">
      <c r="B19" s="2787"/>
      <c r="C19" s="2786"/>
      <c r="D19" s="2785"/>
      <c r="E19" s="2785"/>
      <c r="F19" s="2787"/>
      <c r="G19" s="2786"/>
      <c r="H19" s="2785"/>
      <c r="I19" s="2785"/>
    </row>
    <row r="20" spans="2:9" ht="12" customHeight="1">
      <c r="B20" s="2787"/>
      <c r="C20" s="2786"/>
      <c r="D20" s="2785"/>
      <c r="E20" s="2785"/>
      <c r="F20" s="2787"/>
      <c r="G20" s="2786"/>
      <c r="H20" s="2785"/>
      <c r="I20" s="2785"/>
    </row>
    <row r="21" spans="2:9" ht="12" customHeight="1">
      <c r="B21" s="2787"/>
      <c r="C21" s="2786"/>
      <c r="D21" s="2785"/>
      <c r="E21" s="2785"/>
      <c r="F21" s="2787"/>
      <c r="G21" s="2786"/>
      <c r="H21" s="2785"/>
      <c r="I21" s="2785"/>
    </row>
    <row r="22" spans="2:9" ht="12" customHeight="1">
      <c r="B22" s="2787"/>
      <c r="C22" s="2786"/>
      <c r="D22" s="2785"/>
      <c r="E22" s="2785"/>
      <c r="F22" s="2787"/>
      <c r="G22" s="2786"/>
      <c r="H22" s="2785"/>
      <c r="I22" s="2785"/>
    </row>
    <row r="23" spans="2:9" ht="12" customHeight="1">
      <c r="B23" s="2787"/>
      <c r="C23" s="2786"/>
      <c r="D23" s="2785"/>
      <c r="E23" s="2785"/>
      <c r="F23" s="2787"/>
      <c r="G23" s="2786"/>
      <c r="H23" s="2785"/>
      <c r="I23" s="2785"/>
    </row>
    <row r="24" spans="2:9" ht="12" customHeight="1">
      <c r="B24" s="2787"/>
      <c r="C24" s="2786"/>
      <c r="D24" s="2785"/>
      <c r="E24" s="2785"/>
      <c r="F24" s="2787"/>
      <c r="G24" s="2786"/>
      <c r="H24" s="2785"/>
      <c r="I24" s="2785"/>
    </row>
    <row r="25" spans="2:9" ht="12" customHeight="1">
      <c r="B25" s="2787"/>
      <c r="C25" s="2786"/>
      <c r="D25" s="2785"/>
      <c r="E25" s="2785"/>
      <c r="F25" s="2787"/>
      <c r="G25" s="2786"/>
      <c r="H25" s="2785"/>
      <c r="I25" s="2785"/>
    </row>
    <row r="26" spans="2:9" ht="12" customHeight="1">
      <c r="B26" s="2787"/>
      <c r="C26" s="2786"/>
      <c r="D26" s="2785"/>
      <c r="E26" s="2785"/>
      <c r="F26" s="2787"/>
      <c r="G26" s="2786"/>
      <c r="H26" s="2785"/>
      <c r="I26" s="2785"/>
    </row>
    <row r="27" spans="2:9" ht="12" customHeight="1">
      <c r="B27" s="2787"/>
      <c r="C27" s="2786"/>
      <c r="D27" s="2785"/>
      <c r="E27" s="2785"/>
    </row>
    <row r="28" spans="2:9" ht="12" customHeight="1">
      <c r="B28" s="2787"/>
      <c r="C28" s="2786"/>
      <c r="D28" s="2785"/>
      <c r="E28" s="2785"/>
      <c r="F28" s="2789" t="s">
        <v>4564</v>
      </c>
      <c r="G28" s="2789"/>
      <c r="H28" s="2789"/>
    </row>
    <row r="29" spans="2:9" ht="12" customHeight="1">
      <c r="B29" s="2787"/>
      <c r="C29" s="2786"/>
      <c r="D29" s="2785"/>
      <c r="E29" s="2785"/>
    </row>
    <row r="30" spans="2:9" ht="12" customHeight="1">
      <c r="B30" s="2787"/>
      <c r="C30" s="2786"/>
      <c r="D30" s="2785"/>
      <c r="E30" s="2785"/>
      <c r="F30" s="2789" t="s">
        <v>4565</v>
      </c>
    </row>
    <row r="31" spans="2:9" ht="12" customHeight="1">
      <c r="B31" s="2787"/>
      <c r="C31" s="2786"/>
      <c r="D31" s="2785"/>
      <c r="E31" s="2785"/>
    </row>
    <row r="32" spans="2:9" ht="12" customHeight="1">
      <c r="B32" s="2787"/>
      <c r="C32" s="2786"/>
      <c r="D32" s="2785"/>
      <c r="E32" s="2785"/>
    </row>
    <row r="33" spans="2:5" ht="12" customHeight="1">
      <c r="B33" s="2787"/>
      <c r="C33" s="2786"/>
      <c r="D33" s="2785"/>
      <c r="E33" s="2785"/>
    </row>
    <row r="34" spans="2:5" ht="12" customHeight="1">
      <c r="B34" s="2787"/>
      <c r="C34" s="2786"/>
      <c r="D34" s="2785"/>
      <c r="E34" s="2785"/>
    </row>
    <row r="35" spans="2:5" ht="12" customHeight="1">
      <c r="B35" s="2787"/>
      <c r="C35" s="2786"/>
      <c r="D35" s="2785"/>
      <c r="E35" s="2785"/>
    </row>
    <row r="36" spans="2:5" ht="12" customHeight="1">
      <c r="B36" s="2787"/>
      <c r="C36" s="2786"/>
      <c r="D36" s="2785"/>
      <c r="E36" s="2785"/>
    </row>
    <row r="37" spans="2:5" ht="12" customHeight="1">
      <c r="B37" s="2787"/>
      <c r="C37" s="2786"/>
      <c r="D37" s="2785"/>
      <c r="E37" s="2785"/>
    </row>
    <row r="38" spans="2:5" ht="12" customHeight="1">
      <c r="B38" s="2787"/>
      <c r="C38" s="2786"/>
      <c r="D38" s="2785"/>
      <c r="E38" s="2785"/>
    </row>
    <row r="39" spans="2:5">
      <c r="B39" s="2787"/>
      <c r="C39" s="2786"/>
      <c r="D39" s="2785"/>
      <c r="E39" s="2785"/>
    </row>
    <row r="40" spans="2:5">
      <c r="C40" s="2787"/>
      <c r="D40" s="2787"/>
      <c r="E40" s="2785"/>
    </row>
    <row r="41" spans="2:5">
      <c r="E41" s="2785"/>
    </row>
    <row r="42" spans="2:5">
      <c r="E42" s="2785"/>
    </row>
    <row r="43" spans="2:5">
      <c r="E43" s="2785"/>
    </row>
    <row r="44" spans="2:5" ht="12" customHeight="1">
      <c r="E44" s="2785"/>
    </row>
    <row r="45" spans="2:5" ht="12" customHeight="1">
      <c r="E45" s="2785"/>
    </row>
    <row r="46" spans="2:5" ht="12" customHeight="1">
      <c r="E46" s="2785"/>
    </row>
    <row r="47" spans="2:5" ht="12" customHeight="1">
      <c r="E47" s="2785"/>
    </row>
    <row r="48" spans="2:5" ht="12" customHeight="1">
      <c r="E48" s="2785"/>
    </row>
    <row r="49" spans="1:5" ht="12" customHeight="1">
      <c r="E49" s="2785"/>
    </row>
    <row r="50" spans="1:5" ht="12" customHeight="1">
      <c r="E50" s="2785"/>
    </row>
    <row r="51" spans="1:5" ht="12" customHeight="1">
      <c r="E51" s="2785"/>
    </row>
    <row r="52" spans="1:5" ht="12" customHeight="1">
      <c r="E52" s="2785"/>
    </row>
    <row r="53" spans="1:5" ht="12" customHeight="1">
      <c r="E53" s="2785"/>
    </row>
    <row r="54" spans="1:5" ht="12" customHeight="1">
      <c r="E54" s="2785"/>
    </row>
    <row r="55" spans="1:5" ht="12" customHeight="1">
      <c r="E55" s="2785"/>
    </row>
    <row r="56" spans="1:5" ht="12" customHeight="1">
      <c r="E56" s="2785"/>
    </row>
    <row r="57" spans="1:5" ht="12" customHeight="1">
      <c r="E57" s="2785"/>
    </row>
    <row r="58" spans="1:5" ht="12" customHeight="1">
      <c r="E58" s="2785"/>
    </row>
    <row r="59" spans="1:5" ht="12" customHeight="1">
      <c r="E59" s="2785"/>
    </row>
    <row r="60" spans="1:5" ht="12" customHeight="1">
      <c r="E60" s="2785"/>
    </row>
    <row r="61" spans="1:5" ht="12" customHeight="1">
      <c r="E61" s="2785"/>
    </row>
    <row r="62" spans="1:5" ht="12" customHeight="1">
      <c r="E62" s="2785"/>
    </row>
    <row r="63" spans="1:5">
      <c r="B63" s="2787"/>
      <c r="C63" s="2775"/>
      <c r="D63" s="2775"/>
    </row>
    <row r="64" spans="1:5">
      <c r="A64" s="2787"/>
      <c r="C64" s="2787"/>
      <c r="D64" s="2787"/>
    </row>
    <row r="65" spans="2:4">
      <c r="B65" s="2787"/>
      <c r="C65" s="2787"/>
      <c r="D65" s="2787"/>
    </row>
    <row r="66" spans="2:4">
      <c r="B66" s="2787"/>
      <c r="C66" s="2787"/>
      <c r="D66" s="2787"/>
    </row>
    <row r="67" spans="2:4">
      <c r="B67" s="2787"/>
      <c r="C67" s="2787"/>
      <c r="D67" s="2787"/>
    </row>
    <row r="68" spans="2:4">
      <c r="B68" s="2787"/>
      <c r="C68" s="2787"/>
      <c r="D68" s="2787"/>
    </row>
    <row r="69" spans="2:4">
      <c r="B69" s="2787"/>
      <c r="C69" s="2787"/>
      <c r="D69" s="2787"/>
    </row>
    <row r="70" spans="2:4">
      <c r="C70" s="2787"/>
      <c r="D70" s="2787"/>
    </row>
    <row r="71" spans="2:4">
      <c r="C71" s="2787"/>
      <c r="D71" s="2787"/>
    </row>
  </sheetData>
  <hyperlinks>
    <hyperlink ref="G7:G12" r:id="rId1" display="http://net.grundfos.com/Appl/WebCAPS/Details?id=GMAinternal&amp;productnumber=96047207&amp;cpn=&amp;freq=50&amp;lang=ENU&amp;units=UC_Default_Units" xr:uid="{51480D87-5C09-4608-A028-D06020339C35}"/>
    <hyperlink ref="D1" location="Indice!A1" display="Volver al Índice" xr:uid="{21FA3D78-EDDD-4CD6-A126-E37285406579}"/>
  </hyperlinks>
  <pageMargins left="0.7" right="0.7" top="0.75" bottom="0.75" header="0.3" footer="0.3"/>
  <pageSetup paperSize="9" orientation="portrait" horizontalDpi="300" verticalDpi="300" r:id="rId2"/>
  <customProperties>
    <customPr name="_pios_id" r:id="rId3"/>
  </customProperties>
  <drawing r:id="rId4"/>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6EE33A-ED59-4E6F-AB90-018B1911001A}">
  <dimension ref="A1:CF774"/>
  <sheetViews>
    <sheetView workbookViewId="0"/>
  </sheetViews>
  <sheetFormatPr defaultColWidth="11.42578125" defaultRowHeight="14.45"/>
  <cols>
    <col min="1" max="1" width="7.5703125" style="433" customWidth="1"/>
    <col min="2" max="2" width="17.42578125" customWidth="1"/>
    <col min="3" max="3" width="50.42578125" style="781" customWidth="1"/>
    <col min="4" max="4" width="29.5703125" style="781" customWidth="1"/>
    <col min="5" max="8" width="5.5703125" style="433" customWidth="1"/>
    <col min="9" max="14" width="11.42578125" style="433"/>
  </cols>
  <sheetData>
    <row r="1" spans="2:84" s="433" customFormat="1" ht="31.5" customHeight="1">
      <c r="B1" s="5382" t="s">
        <v>4566</v>
      </c>
      <c r="C1" s="5382"/>
      <c r="D1" s="5382"/>
      <c r="E1" s="5382"/>
      <c r="F1" s="5382"/>
      <c r="G1" s="5382"/>
      <c r="H1" s="5382"/>
      <c r="I1" s="5280" t="s">
        <v>251</v>
      </c>
      <c r="J1" s="5282"/>
      <c r="M1" s="825"/>
      <c r="N1" s="825"/>
      <c r="O1" s="825"/>
      <c r="P1" s="825"/>
      <c r="Q1" s="825"/>
      <c r="R1" s="825"/>
      <c r="S1" s="825"/>
      <c r="T1" s="825"/>
      <c r="U1" s="825"/>
      <c r="V1" s="825"/>
      <c r="W1" s="825"/>
      <c r="X1" s="825"/>
      <c r="Y1" s="825"/>
      <c r="Z1" s="825"/>
      <c r="AA1" s="825"/>
      <c r="AB1" s="825"/>
      <c r="AC1" s="825"/>
      <c r="AD1" s="825"/>
      <c r="AE1" s="825"/>
      <c r="AF1" s="825"/>
      <c r="AG1" s="825"/>
      <c r="AH1" s="825"/>
      <c r="AI1" s="825"/>
      <c r="AJ1" s="825"/>
      <c r="AK1" s="825"/>
      <c r="AL1" s="825"/>
      <c r="AM1" s="825"/>
      <c r="AN1" s="825"/>
      <c r="AO1" s="825"/>
      <c r="AP1" s="825"/>
      <c r="AQ1" s="825"/>
      <c r="AR1" s="825"/>
      <c r="AS1" s="825"/>
      <c r="AT1" s="825"/>
      <c r="AU1" s="825"/>
      <c r="AV1" s="825"/>
      <c r="AW1" s="825"/>
      <c r="AX1" s="825"/>
      <c r="AY1" s="825"/>
      <c r="AZ1" s="825"/>
      <c r="BA1" s="825"/>
      <c r="BB1" s="825"/>
      <c r="BC1" s="825"/>
      <c r="BD1" s="825"/>
      <c r="BE1" s="825"/>
      <c r="BF1" s="825"/>
      <c r="BG1" s="825"/>
      <c r="BH1" s="825"/>
      <c r="BI1" s="825"/>
      <c r="BJ1" s="825"/>
      <c r="BK1" s="825"/>
      <c r="BL1" s="825"/>
      <c r="BM1" s="825"/>
      <c r="BN1" s="825"/>
      <c r="BO1" s="825"/>
      <c r="BP1" s="825"/>
      <c r="BQ1" s="825"/>
      <c r="BR1" s="825"/>
      <c r="BS1" s="825"/>
      <c r="BT1" s="825"/>
      <c r="BU1" s="825"/>
      <c r="BV1" s="825"/>
      <c r="BW1" s="825"/>
      <c r="BX1" s="825"/>
      <c r="BY1" s="825"/>
      <c r="BZ1" s="825"/>
      <c r="CA1" s="825"/>
      <c r="CB1" s="825"/>
      <c r="CC1" s="825"/>
      <c r="CD1" s="825"/>
      <c r="CE1" s="825"/>
      <c r="CF1" s="825"/>
    </row>
    <row r="2" spans="2:84" s="433" customFormat="1" ht="40.5" customHeight="1" thickBot="1">
      <c r="B2" s="2254"/>
      <c r="C2" s="2375"/>
      <c r="D2" s="2375"/>
      <c r="L2" s="2375"/>
      <c r="M2" s="2155"/>
      <c r="N2" s="2155"/>
      <c r="O2" s="825"/>
      <c r="P2" s="825"/>
      <c r="Q2" s="825"/>
      <c r="R2" s="825"/>
      <c r="S2" s="825"/>
      <c r="T2" s="825"/>
      <c r="U2" s="825"/>
      <c r="V2" s="825"/>
      <c r="W2" s="825"/>
      <c r="X2" s="825"/>
      <c r="Y2" s="825"/>
      <c r="Z2" s="825"/>
      <c r="AA2" s="825"/>
      <c r="AB2" s="825"/>
      <c r="AC2" s="825"/>
      <c r="AD2" s="825"/>
      <c r="AE2" s="825"/>
      <c r="AF2" s="825"/>
      <c r="AG2" s="825"/>
      <c r="AH2" s="825"/>
      <c r="AI2" s="825"/>
      <c r="AJ2" s="825"/>
      <c r="AK2" s="825"/>
      <c r="AL2" s="825"/>
      <c r="AM2" s="825"/>
      <c r="AN2" s="825"/>
      <c r="AO2" s="825"/>
      <c r="AP2" s="825"/>
      <c r="AQ2" s="825"/>
      <c r="AR2" s="825"/>
      <c r="AS2" s="825"/>
      <c r="AT2" s="825"/>
      <c r="AU2" s="825"/>
      <c r="AV2" s="825"/>
      <c r="AW2" s="825"/>
      <c r="AX2" s="825"/>
      <c r="AY2" s="825"/>
      <c r="AZ2" s="825"/>
      <c r="BA2" s="825"/>
      <c r="BB2" s="825"/>
      <c r="BC2" s="825"/>
      <c r="BD2" s="825"/>
      <c r="BE2" s="825"/>
      <c r="BF2" s="825"/>
      <c r="BG2" s="825"/>
      <c r="BH2" s="825"/>
      <c r="BI2" s="825"/>
      <c r="BJ2" s="825"/>
      <c r="BK2" s="825"/>
      <c r="BL2" s="825"/>
      <c r="BM2" s="825"/>
      <c r="BN2" s="825"/>
      <c r="BO2" s="825"/>
      <c r="BP2" s="825"/>
      <c r="BQ2" s="825"/>
      <c r="BR2" s="825"/>
      <c r="BS2" s="825"/>
      <c r="BT2" s="825"/>
      <c r="BU2" s="825"/>
      <c r="BV2" s="825"/>
      <c r="BW2" s="825"/>
      <c r="BX2" s="825"/>
      <c r="BY2" s="825"/>
      <c r="BZ2" s="825"/>
      <c r="CA2" s="825"/>
      <c r="CB2" s="825"/>
      <c r="CC2" s="825"/>
      <c r="CD2" s="825"/>
      <c r="CE2" s="825"/>
      <c r="CF2" s="825"/>
    </row>
    <row r="3" spans="2:84" s="433" customFormat="1" ht="29.25" customHeight="1">
      <c r="B3" s="5383" t="s">
        <v>4567</v>
      </c>
      <c r="C3" s="5384"/>
      <c r="D3" s="5385"/>
      <c r="K3" s="2375"/>
      <c r="L3" s="2375"/>
      <c r="M3" s="2155"/>
      <c r="N3" s="2155"/>
      <c r="O3" s="825"/>
      <c r="P3" s="825"/>
      <c r="Q3" s="825"/>
      <c r="R3" s="825"/>
      <c r="S3" s="825"/>
      <c r="T3" s="825"/>
      <c r="U3" s="825"/>
      <c r="V3" s="825"/>
      <c r="W3" s="825"/>
      <c r="X3" s="825"/>
      <c r="Y3" s="825"/>
      <c r="Z3" s="825"/>
      <c r="AA3" s="825"/>
      <c r="AB3" s="825"/>
      <c r="AC3" s="825"/>
      <c r="AD3" s="825"/>
      <c r="AE3" s="825"/>
      <c r="AF3" s="825"/>
      <c r="AG3" s="825"/>
      <c r="AH3" s="825"/>
      <c r="AI3" s="825"/>
      <c r="AJ3" s="825"/>
      <c r="AK3" s="825"/>
      <c r="AL3" s="825"/>
      <c r="AM3" s="825"/>
      <c r="AN3" s="825"/>
      <c r="AO3" s="825"/>
      <c r="AP3" s="825"/>
      <c r="AQ3" s="825"/>
      <c r="AR3" s="825"/>
      <c r="AS3" s="825"/>
      <c r="AT3" s="825"/>
      <c r="AU3" s="825"/>
      <c r="AV3" s="825"/>
      <c r="AW3" s="825"/>
      <c r="AX3" s="825"/>
      <c r="AY3" s="825"/>
      <c r="AZ3" s="825"/>
      <c r="BA3" s="825"/>
      <c r="BB3" s="825"/>
      <c r="BC3" s="825"/>
      <c r="BD3" s="825"/>
      <c r="BE3" s="825"/>
      <c r="BF3" s="825"/>
      <c r="BG3" s="825"/>
      <c r="BH3" s="825"/>
      <c r="BI3" s="825"/>
      <c r="BJ3" s="825"/>
      <c r="BK3" s="825"/>
      <c r="BL3" s="825"/>
      <c r="BM3" s="825"/>
      <c r="BN3" s="825"/>
      <c r="BO3" s="825"/>
      <c r="BP3" s="825"/>
      <c r="BQ3" s="825"/>
      <c r="BR3" s="825"/>
      <c r="BS3" s="825"/>
      <c r="BT3" s="825"/>
      <c r="BU3" s="825"/>
      <c r="BV3" s="825"/>
      <c r="BW3" s="825"/>
      <c r="BX3" s="825"/>
      <c r="BY3" s="825"/>
      <c r="BZ3" s="825"/>
      <c r="CA3" s="825"/>
      <c r="CB3" s="825"/>
      <c r="CC3" s="825"/>
      <c r="CD3" s="825"/>
      <c r="CE3" s="825"/>
      <c r="CF3" s="825"/>
    </row>
    <row r="4" spans="2:84" ht="19.350000000000001" customHeight="1" thickBot="1">
      <c r="B4" s="2260" t="s">
        <v>1101</v>
      </c>
      <c r="C4" s="755" t="s">
        <v>320</v>
      </c>
      <c r="D4" s="2790" t="s">
        <v>4244</v>
      </c>
      <c r="M4" s="825"/>
      <c r="N4" s="825"/>
      <c r="O4" s="5"/>
      <c r="P4" s="5"/>
      <c r="Q4" s="5"/>
      <c r="R4" s="5"/>
      <c r="S4" s="5"/>
      <c r="T4" s="5"/>
      <c r="U4" s="5"/>
      <c r="V4" s="5"/>
      <c r="W4" s="5"/>
      <c r="X4" s="5"/>
      <c r="Y4" s="5"/>
      <c r="Z4" s="5"/>
      <c r="AA4" s="5"/>
      <c r="AB4" s="5"/>
      <c r="AC4" s="5"/>
      <c r="AD4" s="5"/>
      <c r="AE4" s="5"/>
      <c r="AF4" s="5"/>
      <c r="AG4" s="5"/>
      <c r="AH4" s="5"/>
      <c r="AI4" s="5"/>
      <c r="AJ4" s="5"/>
      <c r="AK4" s="5"/>
      <c r="AL4" s="5"/>
      <c r="AM4" s="5"/>
      <c r="AN4" s="5"/>
      <c r="AO4" s="5"/>
      <c r="AP4" s="5"/>
      <c r="AQ4" s="5"/>
      <c r="AR4" s="5"/>
      <c r="AS4" s="5"/>
      <c r="AT4" s="5"/>
      <c r="AU4" s="5"/>
      <c r="AV4" s="5"/>
      <c r="AW4" s="5"/>
      <c r="AX4" s="5"/>
      <c r="AY4" s="5"/>
      <c r="AZ4" s="5"/>
      <c r="BA4" s="5"/>
      <c r="BB4" s="5"/>
      <c r="BC4" s="5"/>
      <c r="BD4" s="5"/>
      <c r="BE4" s="5"/>
      <c r="BF4" s="5"/>
      <c r="BG4" s="5"/>
      <c r="BH4" s="5"/>
      <c r="BI4" s="5"/>
      <c r="BJ4" s="5"/>
      <c r="BK4" s="5"/>
      <c r="BL4" s="5"/>
      <c r="BM4" s="5"/>
      <c r="BN4" s="5"/>
      <c r="BO4" s="5"/>
      <c r="BP4" s="5"/>
      <c r="BQ4" s="5"/>
      <c r="BR4" s="5"/>
      <c r="BS4" s="5"/>
      <c r="BT4" s="5"/>
      <c r="BU4" s="5"/>
      <c r="BV4" s="5"/>
      <c r="BW4" s="5"/>
      <c r="BX4" s="5"/>
      <c r="BY4" s="5"/>
      <c r="BZ4" s="5"/>
      <c r="CA4" s="5"/>
      <c r="CB4" s="5"/>
      <c r="CC4" s="5"/>
      <c r="CD4" s="5"/>
      <c r="CE4" s="5"/>
      <c r="CF4" s="5"/>
    </row>
    <row r="5" spans="2:84" ht="15" customHeight="1">
      <c r="B5" s="2791">
        <v>96090992</v>
      </c>
      <c r="C5" s="1227" t="s">
        <v>4122</v>
      </c>
      <c r="D5" s="2236">
        <f>+_xlfn.IFNA(VLOOKUP(B5,[2]Hoja1!$A:$C,3,FALSE),"Consultar")</f>
        <v>693</v>
      </c>
      <c r="M5" s="825"/>
      <c r="N5" s="825"/>
      <c r="O5" s="5"/>
      <c r="P5" s="5"/>
      <c r="Q5" s="5"/>
      <c r="R5" s="5"/>
      <c r="S5" s="5"/>
      <c r="T5" s="5"/>
      <c r="U5" s="5"/>
      <c r="V5" s="5"/>
      <c r="W5" s="5"/>
      <c r="X5" s="5"/>
      <c r="Y5" s="5"/>
      <c r="Z5" s="5"/>
      <c r="AA5" s="5"/>
      <c r="AB5" s="5"/>
      <c r="AC5" s="5"/>
      <c r="AD5" s="5"/>
      <c r="AE5" s="5"/>
      <c r="AF5" s="5"/>
      <c r="AG5" s="5"/>
      <c r="AH5" s="5"/>
      <c r="AI5" s="5"/>
      <c r="AJ5" s="5"/>
      <c r="AK5" s="5"/>
      <c r="AL5" s="5"/>
      <c r="AM5" s="5"/>
      <c r="AN5" s="5"/>
      <c r="AO5" s="5"/>
      <c r="AP5" s="5"/>
      <c r="AQ5" s="5"/>
      <c r="AR5" s="5"/>
      <c r="AS5" s="5"/>
      <c r="AT5" s="5"/>
      <c r="AU5" s="5"/>
      <c r="AV5" s="5"/>
      <c r="AW5" s="5"/>
      <c r="AX5" s="5"/>
      <c r="AY5" s="5"/>
      <c r="AZ5" s="5"/>
      <c r="BA5" s="5"/>
      <c r="BB5" s="5"/>
      <c r="BC5" s="5"/>
      <c r="BD5" s="5"/>
      <c r="BE5" s="5"/>
      <c r="BF5" s="5"/>
      <c r="BG5" s="5"/>
      <c r="BH5" s="5"/>
      <c r="BI5" s="5"/>
      <c r="BJ5" s="5"/>
      <c r="BK5" s="5"/>
      <c r="BL5" s="5"/>
      <c r="BM5" s="5"/>
      <c r="BN5" s="5"/>
      <c r="BO5" s="5"/>
      <c r="BP5" s="5"/>
      <c r="BQ5" s="5"/>
      <c r="BR5" s="5"/>
      <c r="BS5" s="5"/>
      <c r="BT5" s="5"/>
      <c r="BU5" s="5"/>
      <c r="BV5" s="5"/>
      <c r="BW5" s="5"/>
      <c r="BX5" s="5"/>
      <c r="BY5" s="5"/>
      <c r="BZ5" s="5"/>
      <c r="CA5" s="5"/>
      <c r="CB5" s="5"/>
      <c r="CC5" s="5"/>
      <c r="CD5" s="5"/>
      <c r="CE5" s="5"/>
      <c r="CF5" s="5"/>
    </row>
    <row r="6" spans="2:84" ht="15" customHeight="1">
      <c r="B6" s="2791">
        <v>96090993</v>
      </c>
      <c r="C6" s="233" t="s">
        <v>4136</v>
      </c>
      <c r="D6" s="2236">
        <f>+_xlfn.IFNA(VLOOKUP(B6,[2]Hoja1!$A:$C,3,FALSE),"Consultar")</f>
        <v>784</v>
      </c>
      <c r="M6" s="825"/>
      <c r="N6" s="825"/>
      <c r="O6" s="5"/>
      <c r="P6" s="5"/>
      <c r="Q6" s="5"/>
      <c r="R6" s="5"/>
      <c r="S6" s="5"/>
      <c r="T6" s="5"/>
      <c r="U6" s="5"/>
      <c r="V6" s="5"/>
      <c r="W6" s="5"/>
      <c r="X6" s="5"/>
      <c r="Y6" s="5"/>
      <c r="Z6" s="5"/>
      <c r="AA6" s="5"/>
      <c r="AB6" s="5"/>
      <c r="AC6" s="5"/>
      <c r="AD6" s="5"/>
      <c r="AE6" s="5"/>
      <c r="AF6" s="5"/>
      <c r="AG6" s="5"/>
      <c r="AH6" s="5"/>
      <c r="AI6" s="5"/>
      <c r="AJ6" s="5"/>
      <c r="AK6" s="5"/>
      <c r="AL6" s="5"/>
      <c r="AM6" s="5"/>
      <c r="AN6" s="5"/>
      <c r="AO6" s="5"/>
      <c r="AP6" s="5"/>
      <c r="AQ6" s="5"/>
      <c r="AR6" s="5"/>
      <c r="AS6" s="5"/>
      <c r="AT6" s="5"/>
      <c r="AU6" s="5"/>
      <c r="AV6" s="5"/>
      <c r="AW6" s="5"/>
      <c r="AX6" s="5"/>
      <c r="AY6" s="5"/>
      <c r="AZ6" s="5"/>
      <c r="BA6" s="5"/>
      <c r="BB6" s="5"/>
      <c r="BC6" s="5"/>
      <c r="BD6" s="5"/>
      <c r="BE6" s="5"/>
      <c r="BF6" s="5"/>
      <c r="BG6" s="5"/>
      <c r="BH6" s="5"/>
      <c r="BI6" s="5"/>
      <c r="BJ6" s="5"/>
      <c r="BK6" s="5"/>
      <c r="BL6" s="5"/>
      <c r="BM6" s="5"/>
      <c r="BN6" s="5"/>
      <c r="BO6" s="5"/>
      <c r="BP6" s="5"/>
      <c r="BQ6" s="5"/>
      <c r="BR6" s="5"/>
      <c r="BS6" s="5"/>
      <c r="BT6" s="5"/>
      <c r="BU6" s="5"/>
      <c r="BV6" s="5"/>
      <c r="BW6" s="5"/>
      <c r="BX6" s="5"/>
      <c r="BY6" s="5"/>
      <c r="BZ6" s="5"/>
      <c r="CA6" s="5"/>
      <c r="CB6" s="5"/>
      <c r="CC6" s="5"/>
      <c r="CD6" s="5"/>
      <c r="CE6" s="5"/>
      <c r="CF6" s="5"/>
    </row>
    <row r="7" spans="2:84" ht="15" customHeight="1">
      <c r="B7" s="2791">
        <v>96090994</v>
      </c>
      <c r="C7" s="233" t="s">
        <v>4149</v>
      </c>
      <c r="D7" s="2236">
        <f>+_xlfn.IFNA(VLOOKUP(B7,[2]Hoja1!$A:$C,3,FALSE),"Consultar")</f>
        <v>1306</v>
      </c>
      <c r="M7" s="825"/>
      <c r="N7" s="825"/>
      <c r="O7" s="5"/>
      <c r="P7" s="5"/>
      <c r="Q7" s="5"/>
      <c r="R7" s="5"/>
      <c r="S7" s="5"/>
      <c r="T7" s="5"/>
      <c r="U7" s="5"/>
      <c r="V7" s="5"/>
      <c r="W7" s="5"/>
      <c r="X7" s="5"/>
      <c r="Y7" s="5"/>
      <c r="Z7" s="5"/>
      <c r="AA7" s="5"/>
      <c r="AB7" s="5"/>
      <c r="AC7" s="5"/>
      <c r="AD7" s="5"/>
      <c r="AE7" s="5"/>
      <c r="AF7" s="5"/>
      <c r="AG7" s="5"/>
      <c r="AH7" s="5"/>
      <c r="AI7" s="5"/>
      <c r="AJ7" s="5"/>
      <c r="AK7" s="5"/>
      <c r="AL7" s="5"/>
      <c r="AM7" s="5"/>
      <c r="AN7" s="5"/>
      <c r="AO7" s="5"/>
      <c r="AP7" s="5"/>
      <c r="AQ7" s="5"/>
      <c r="AR7" s="5"/>
      <c r="AS7" s="5"/>
      <c r="AT7" s="5"/>
      <c r="AU7" s="5"/>
      <c r="AV7" s="5"/>
      <c r="AW7" s="5"/>
      <c r="AX7" s="5"/>
      <c r="AY7" s="5"/>
      <c r="AZ7" s="5"/>
      <c r="BA7" s="5"/>
      <c r="BB7" s="5"/>
      <c r="BC7" s="5"/>
      <c r="BD7" s="5"/>
      <c r="BE7" s="5"/>
      <c r="BF7" s="5"/>
      <c r="BG7" s="5"/>
      <c r="BH7" s="5"/>
      <c r="BI7" s="5"/>
      <c r="BJ7" s="5"/>
      <c r="BK7" s="5"/>
      <c r="BL7" s="5"/>
      <c r="BM7" s="5"/>
      <c r="BN7" s="5"/>
      <c r="BO7" s="5"/>
      <c r="BP7" s="5"/>
      <c r="BQ7" s="5"/>
      <c r="BR7" s="5"/>
      <c r="BS7" s="5"/>
      <c r="BT7" s="5"/>
      <c r="BU7" s="5"/>
      <c r="BV7" s="5"/>
      <c r="BW7" s="5"/>
      <c r="BX7" s="5"/>
      <c r="BY7" s="5"/>
      <c r="BZ7" s="5"/>
      <c r="CA7" s="5"/>
      <c r="CB7" s="5"/>
      <c r="CC7" s="5"/>
      <c r="CD7" s="5"/>
      <c r="CE7" s="5"/>
      <c r="CF7" s="5"/>
    </row>
    <row r="8" spans="2:84" ht="15" customHeight="1">
      <c r="B8" s="2792">
        <v>96090995</v>
      </c>
      <c r="C8" s="1165" t="s">
        <v>4568</v>
      </c>
      <c r="D8" s="2374">
        <f>+_xlfn.IFNA(VLOOKUP(B8,[2]Hoja1!$A:$C,3,FALSE),"Consultar")</f>
        <v>1992</v>
      </c>
      <c r="M8" s="825"/>
      <c r="N8" s="825"/>
      <c r="O8" s="5"/>
      <c r="P8" s="5"/>
      <c r="Q8" s="5"/>
      <c r="R8" s="5"/>
      <c r="S8" s="5"/>
      <c r="T8" s="5"/>
      <c r="U8" s="5"/>
      <c r="V8" s="5"/>
      <c r="W8" s="5"/>
      <c r="X8" s="5"/>
      <c r="Y8" s="5"/>
      <c r="Z8" s="5"/>
      <c r="AA8" s="5"/>
      <c r="AB8" s="5"/>
      <c r="AC8" s="5"/>
      <c r="AD8" s="5"/>
      <c r="AE8" s="5"/>
      <c r="AF8" s="5"/>
      <c r="AG8" s="5"/>
      <c r="AH8" s="5"/>
      <c r="AI8" s="5"/>
      <c r="AJ8" s="5"/>
      <c r="AK8" s="5"/>
      <c r="AL8" s="5"/>
      <c r="AM8" s="5"/>
      <c r="AN8" s="5"/>
      <c r="AO8" s="5"/>
      <c r="AP8" s="5"/>
      <c r="AQ8" s="5"/>
      <c r="AR8" s="5"/>
      <c r="AS8" s="5"/>
      <c r="AT8" s="5"/>
      <c r="AU8" s="5"/>
      <c r="AV8" s="5"/>
      <c r="AW8" s="5"/>
      <c r="AX8" s="5"/>
      <c r="AY8" s="5"/>
      <c r="AZ8" s="5"/>
      <c r="BA8" s="5"/>
      <c r="BB8" s="5"/>
      <c r="BC8" s="5"/>
      <c r="BD8" s="5"/>
      <c r="BE8" s="5"/>
      <c r="BF8" s="5"/>
      <c r="BG8" s="5"/>
      <c r="BH8" s="5"/>
      <c r="BI8" s="5"/>
      <c r="BJ8" s="5"/>
      <c r="BK8" s="5"/>
      <c r="BL8" s="5"/>
      <c r="BM8" s="5"/>
      <c r="BN8" s="5"/>
      <c r="BO8" s="5"/>
      <c r="BP8" s="5"/>
      <c r="BQ8" s="5"/>
      <c r="BR8" s="5"/>
      <c r="BS8" s="5"/>
      <c r="BT8" s="5"/>
      <c r="BU8" s="5"/>
      <c r="BV8" s="5"/>
      <c r="BW8" s="5"/>
      <c r="BX8" s="5"/>
      <c r="BY8" s="5"/>
      <c r="BZ8" s="5"/>
      <c r="CA8" s="5"/>
      <c r="CB8" s="5"/>
      <c r="CC8" s="5"/>
      <c r="CD8" s="5"/>
      <c r="CE8" s="5"/>
      <c r="CF8" s="5"/>
    </row>
    <row r="9" spans="2:84" ht="15" customHeight="1">
      <c r="B9" s="2791">
        <v>97695489</v>
      </c>
      <c r="C9" s="233" t="s">
        <v>4569</v>
      </c>
      <c r="D9" s="2236">
        <f>+_xlfn.IFNA(VLOOKUP(B9,[2]Hoja1!$A:$C,3,FALSE),"Consultar")</f>
        <v>2220</v>
      </c>
      <c r="M9" s="825"/>
      <c r="N9" s="825"/>
      <c r="O9" s="5"/>
      <c r="P9" s="5"/>
      <c r="Q9" s="5"/>
      <c r="R9" s="5"/>
      <c r="S9" s="5"/>
      <c r="T9" s="5"/>
      <c r="U9" s="5"/>
      <c r="V9" s="5"/>
      <c r="W9" s="5"/>
      <c r="X9" s="5"/>
      <c r="Y9" s="5"/>
      <c r="Z9" s="5"/>
      <c r="AA9" s="5"/>
      <c r="AB9" s="5"/>
      <c r="AC9" s="5"/>
      <c r="AD9" s="5"/>
      <c r="AE9" s="5"/>
      <c r="AF9" s="5"/>
      <c r="AG9" s="5"/>
      <c r="AH9" s="5"/>
      <c r="AI9" s="5"/>
      <c r="AJ9" s="5"/>
      <c r="AK9" s="5"/>
      <c r="AL9" s="5"/>
      <c r="AM9" s="5"/>
      <c r="AN9" s="5"/>
      <c r="AO9" s="5"/>
      <c r="AP9" s="5"/>
      <c r="AQ9" s="5"/>
      <c r="AR9" s="5"/>
      <c r="AS9" s="5"/>
      <c r="AT9" s="5"/>
      <c r="AU9" s="5"/>
      <c r="AV9" s="5"/>
      <c r="AW9" s="5"/>
      <c r="AX9" s="5"/>
      <c r="AY9" s="5"/>
      <c r="AZ9" s="5"/>
      <c r="BA9" s="5"/>
      <c r="BB9" s="5"/>
      <c r="BC9" s="5"/>
      <c r="BD9" s="5"/>
      <c r="BE9" s="5"/>
      <c r="BF9" s="5"/>
      <c r="BG9" s="5"/>
      <c r="BH9" s="5"/>
      <c r="BI9" s="5"/>
      <c r="BJ9" s="5"/>
      <c r="BK9" s="5"/>
      <c r="BL9" s="5"/>
      <c r="BM9" s="5"/>
      <c r="BN9" s="5"/>
      <c r="BO9" s="5"/>
      <c r="BP9" s="5"/>
      <c r="BQ9" s="5"/>
      <c r="BR9" s="5"/>
      <c r="BS9" s="5"/>
      <c r="BT9" s="5"/>
      <c r="BU9" s="5"/>
      <c r="BV9" s="5"/>
      <c r="BW9" s="5"/>
      <c r="BX9" s="5"/>
      <c r="BY9" s="5"/>
      <c r="BZ9" s="5"/>
      <c r="CA9" s="5"/>
      <c r="CB9" s="5"/>
      <c r="CC9" s="5"/>
      <c r="CD9" s="5"/>
      <c r="CE9" s="5"/>
      <c r="CF9" s="5"/>
    </row>
    <row r="10" spans="2:84" ht="15" customHeight="1">
      <c r="B10" s="2792">
        <v>96782145</v>
      </c>
      <c r="C10" s="1165" t="s">
        <v>4570</v>
      </c>
      <c r="D10" s="2374">
        <f>+_xlfn.IFNA(VLOOKUP(B10,[2]Hoja1!$A:$C,3,FALSE),"Consultar")</f>
        <v>2705</v>
      </c>
      <c r="E10"/>
      <c r="M10" s="825"/>
      <c r="N10" s="825"/>
      <c r="O10" s="5"/>
      <c r="P10" s="5"/>
      <c r="Q10" s="5"/>
      <c r="R10" s="5"/>
      <c r="S10" s="5"/>
      <c r="T10" s="5"/>
      <c r="U10" s="5"/>
      <c r="V10" s="5"/>
      <c r="W10" s="5"/>
      <c r="X10" s="5"/>
      <c r="Y10" s="5"/>
      <c r="Z10" s="5"/>
      <c r="AA10" s="5"/>
      <c r="AB10" s="5"/>
      <c r="AC10" s="5"/>
      <c r="AD10" s="5"/>
      <c r="AE10" s="5"/>
      <c r="AF10" s="5"/>
      <c r="AG10" s="5"/>
      <c r="AH10" s="5"/>
      <c r="AI10" s="5"/>
      <c r="AJ10" s="5"/>
      <c r="AK10" s="5"/>
      <c r="AL10" s="5"/>
      <c r="AM10" s="5"/>
      <c r="AN10" s="5"/>
      <c r="AO10" s="5"/>
      <c r="AP10" s="5"/>
      <c r="AQ10" s="5"/>
      <c r="AR10" s="5"/>
      <c r="AS10" s="5"/>
      <c r="AT10" s="5"/>
      <c r="AU10" s="5"/>
      <c r="AV10" s="5"/>
      <c r="AW10" s="5"/>
      <c r="AX10" s="5"/>
      <c r="AY10" s="5"/>
      <c r="AZ10" s="5"/>
      <c r="BA10" s="5"/>
      <c r="BB10" s="5"/>
      <c r="BC10" s="5"/>
      <c r="BD10" s="5"/>
      <c r="BE10" s="5"/>
      <c r="BF10" s="5"/>
      <c r="BG10" s="5"/>
      <c r="BH10" s="5"/>
      <c r="BI10" s="5"/>
      <c r="BJ10" s="5"/>
      <c r="BK10" s="5"/>
      <c r="BL10" s="5"/>
      <c r="BM10" s="5"/>
      <c r="BN10" s="5"/>
      <c r="BO10" s="5"/>
      <c r="BP10" s="5"/>
      <c r="BQ10" s="5"/>
      <c r="BR10" s="5"/>
      <c r="BS10" s="5"/>
      <c r="BT10" s="5"/>
      <c r="BU10" s="5"/>
      <c r="BV10" s="5"/>
      <c r="BW10" s="5"/>
      <c r="BX10" s="5"/>
      <c r="BY10" s="5"/>
      <c r="BZ10" s="5"/>
      <c r="CA10" s="5"/>
      <c r="CB10" s="5"/>
      <c r="CC10" s="5"/>
      <c r="CD10" s="5"/>
      <c r="CE10" s="5"/>
      <c r="CF10" s="5"/>
    </row>
    <row r="11" spans="2:84" ht="15" customHeight="1">
      <c r="B11" s="2791">
        <v>96641489</v>
      </c>
      <c r="C11" s="233" t="s">
        <v>4571</v>
      </c>
      <c r="D11" s="2236">
        <f>+_xlfn.IFNA(VLOOKUP(B11,[2]Hoja1!$A:$C,3,FALSE),"Consultar")</f>
        <v>2574</v>
      </c>
      <c r="E11" s="16"/>
      <c r="F11" s="774"/>
      <c r="M11" s="825"/>
      <c r="N11" s="825"/>
      <c r="O11" s="5"/>
      <c r="P11" s="5"/>
      <c r="Q11" s="5"/>
      <c r="R11" s="5"/>
      <c r="S11" s="5"/>
      <c r="T11" s="5"/>
      <c r="U11" s="5"/>
      <c r="V11" s="5"/>
      <c r="W11" s="5"/>
      <c r="X11" s="5"/>
      <c r="Y11" s="5"/>
      <c r="Z11" s="5"/>
      <c r="AA11" s="5"/>
      <c r="AB11" s="5"/>
      <c r="AC11" s="5"/>
      <c r="AD11" s="5"/>
      <c r="AE11" s="5"/>
      <c r="AF11" s="5"/>
      <c r="AG11" s="5"/>
      <c r="AH11" s="5"/>
      <c r="AI11" s="5"/>
      <c r="AJ11" s="5"/>
      <c r="AK11" s="5"/>
      <c r="AL11" s="5"/>
      <c r="AM11" s="5"/>
      <c r="AN11" s="5"/>
      <c r="AO11" s="5"/>
      <c r="AP11" s="5"/>
      <c r="AQ11" s="5"/>
      <c r="AR11" s="5"/>
      <c r="AS11" s="5"/>
      <c r="AT11" s="5"/>
      <c r="AU11" s="5"/>
      <c r="AV11" s="5"/>
      <c r="AW11" s="5"/>
      <c r="AX11" s="5"/>
      <c r="AY11" s="5"/>
      <c r="AZ11" s="5"/>
      <c r="BA11" s="5"/>
      <c r="BB11" s="5"/>
      <c r="BC11" s="5"/>
      <c r="BD11" s="5"/>
      <c r="BE11" s="5"/>
      <c r="BF11" s="5"/>
      <c r="BG11" s="5"/>
      <c r="BH11" s="5"/>
      <c r="BI11" s="5"/>
      <c r="BJ11" s="5"/>
      <c r="BK11" s="5"/>
      <c r="BL11" s="5"/>
      <c r="BM11" s="5"/>
      <c r="BN11" s="5"/>
      <c r="BO11" s="5"/>
      <c r="BP11" s="5"/>
      <c r="BQ11" s="5"/>
      <c r="BR11" s="5"/>
      <c r="BS11" s="5"/>
      <c r="BT11" s="5"/>
      <c r="BU11" s="5"/>
      <c r="BV11" s="5"/>
      <c r="BW11" s="5"/>
      <c r="BX11" s="5"/>
      <c r="BY11" s="5"/>
      <c r="BZ11" s="5"/>
      <c r="CA11" s="5"/>
      <c r="CB11" s="5"/>
      <c r="CC11" s="5"/>
      <c r="CD11" s="5"/>
      <c r="CE11" s="5"/>
      <c r="CF11" s="5"/>
    </row>
    <row r="12" spans="2:84" ht="15" customHeight="1" thickBot="1">
      <c r="B12" s="2793">
        <v>96782483</v>
      </c>
      <c r="C12" s="1441" t="s">
        <v>4572</v>
      </c>
      <c r="D12" s="3068">
        <f>+_xlfn.IFNA(VLOOKUP(B12,[2]Hoja1!$A:$C,3,FALSE),"Consultar")</f>
        <v>4012</v>
      </c>
      <c r="E12"/>
      <c r="M12" s="825"/>
      <c r="N12" s="825"/>
      <c r="O12" s="5"/>
      <c r="P12" s="5"/>
      <c r="Q12" s="5"/>
      <c r="R12" s="5"/>
      <c r="S12" s="5"/>
      <c r="T12" s="5"/>
      <c r="U12" s="5"/>
      <c r="V12" s="5"/>
      <c r="W12" s="5"/>
      <c r="X12" s="5"/>
      <c r="Y12" s="5"/>
      <c r="Z12" s="5"/>
      <c r="AA12" s="5"/>
      <c r="AB12" s="5"/>
      <c r="AC12" s="5"/>
      <c r="AD12" s="5"/>
      <c r="AE12" s="5"/>
      <c r="AF12" s="5"/>
      <c r="AG12" s="5"/>
      <c r="AH12" s="5"/>
      <c r="AI12" s="5"/>
      <c r="AJ12" s="5"/>
      <c r="AK12" s="5"/>
      <c r="AL12" s="5"/>
      <c r="AM12" s="5"/>
      <c r="AN12" s="5"/>
      <c r="AO12" s="5"/>
      <c r="AP12" s="5"/>
      <c r="AQ12" s="5"/>
      <c r="AR12" s="5"/>
      <c r="AS12" s="5"/>
      <c r="AT12" s="5"/>
      <c r="AU12" s="5"/>
      <c r="AV12" s="5"/>
      <c r="AW12" s="5"/>
      <c r="AX12" s="5"/>
      <c r="AY12" s="5"/>
      <c r="AZ12" s="5"/>
      <c r="BA12" s="5"/>
      <c r="BB12" s="5"/>
      <c r="BC12" s="5"/>
      <c r="BD12" s="5"/>
      <c r="BE12" s="5"/>
      <c r="BF12" s="5"/>
      <c r="BG12" s="5"/>
      <c r="BH12" s="5"/>
      <c r="BI12" s="5"/>
      <c r="BJ12" s="5"/>
      <c r="BK12" s="5"/>
      <c r="BL12" s="5"/>
      <c r="BM12" s="5"/>
      <c r="BN12" s="5"/>
      <c r="BO12" s="5"/>
      <c r="BP12" s="5"/>
      <c r="BQ12" s="5"/>
      <c r="BR12" s="5"/>
      <c r="BS12" s="5"/>
      <c r="BT12" s="5"/>
      <c r="BU12" s="5"/>
      <c r="BV12" s="5"/>
      <c r="BW12" s="5"/>
      <c r="BX12" s="5"/>
      <c r="BY12" s="5"/>
      <c r="BZ12" s="5"/>
      <c r="CA12" s="5"/>
      <c r="CB12" s="5"/>
      <c r="CC12" s="5"/>
      <c r="CD12" s="5"/>
      <c r="CE12" s="5"/>
      <c r="CF12" s="5"/>
    </row>
    <row r="13" spans="2:84" s="433" customFormat="1" ht="18" customHeight="1" thickBot="1">
      <c r="B13" s="2795"/>
      <c r="C13" s="2795"/>
      <c r="D13" s="2795"/>
      <c r="M13" s="825"/>
      <c r="N13" s="825"/>
      <c r="O13" s="825"/>
      <c r="P13" s="825"/>
      <c r="Q13" s="825"/>
      <c r="R13" s="825"/>
      <c r="S13" s="825"/>
      <c r="T13" s="825"/>
      <c r="U13" s="825"/>
      <c r="V13" s="825"/>
      <c r="W13" s="825"/>
      <c r="X13" s="825"/>
      <c r="Y13" s="825"/>
      <c r="Z13" s="825"/>
      <c r="AA13" s="825"/>
      <c r="AB13" s="825"/>
      <c r="AC13" s="825"/>
      <c r="AD13" s="825"/>
      <c r="AE13" s="825"/>
      <c r="AF13" s="825"/>
      <c r="AG13" s="825"/>
      <c r="AH13" s="825"/>
      <c r="AI13" s="825"/>
      <c r="AJ13" s="825"/>
      <c r="AK13" s="825"/>
      <c r="AL13" s="825"/>
      <c r="AM13" s="825"/>
      <c r="AN13" s="825"/>
      <c r="AO13" s="825"/>
      <c r="AP13" s="825"/>
      <c r="AQ13" s="825"/>
      <c r="AR13" s="825"/>
      <c r="AS13" s="825"/>
      <c r="AT13" s="825"/>
      <c r="AU13" s="825"/>
      <c r="AV13" s="825"/>
      <c r="AW13" s="825"/>
      <c r="AX13" s="825"/>
      <c r="AY13" s="825"/>
      <c r="AZ13" s="825"/>
      <c r="BA13" s="825"/>
      <c r="BB13" s="825"/>
      <c r="BC13" s="825"/>
      <c r="BD13" s="825"/>
      <c r="BE13" s="825"/>
      <c r="BF13" s="825"/>
      <c r="BG13" s="825"/>
      <c r="BH13" s="825"/>
      <c r="BI13" s="825"/>
      <c r="BJ13" s="825"/>
      <c r="BK13" s="825"/>
      <c r="BL13" s="825"/>
      <c r="BM13" s="825"/>
      <c r="BN13" s="825"/>
      <c r="BO13" s="825"/>
      <c r="BP13" s="825"/>
      <c r="BQ13" s="825"/>
      <c r="BR13" s="825"/>
      <c r="BS13" s="825"/>
      <c r="BT13" s="825"/>
      <c r="BU13" s="825"/>
      <c r="BV13" s="825"/>
      <c r="BW13" s="825"/>
      <c r="BX13" s="825"/>
      <c r="BY13" s="825"/>
      <c r="BZ13" s="825"/>
      <c r="CA13" s="825"/>
      <c r="CB13" s="825"/>
      <c r="CC13" s="825"/>
      <c r="CD13" s="825"/>
      <c r="CE13" s="825"/>
      <c r="CF13" s="825"/>
    </row>
    <row r="14" spans="2:84" s="433" customFormat="1" ht="23.25" customHeight="1">
      <c r="B14" s="5383" t="s">
        <v>4573</v>
      </c>
      <c r="C14" s="5384"/>
      <c r="D14" s="5385"/>
      <c r="M14" s="825"/>
      <c r="N14" s="825"/>
      <c r="O14" s="825"/>
      <c r="P14" s="825"/>
      <c r="Q14" s="825"/>
      <c r="R14" s="825"/>
      <c r="S14" s="825"/>
      <c r="T14" s="825"/>
      <c r="U14" s="825"/>
      <c r="V14" s="825"/>
      <c r="W14" s="825"/>
      <c r="X14" s="825"/>
      <c r="Y14" s="825"/>
      <c r="Z14" s="825"/>
      <c r="AA14" s="825"/>
      <c r="AB14" s="825"/>
      <c r="AC14" s="825"/>
      <c r="AD14" s="825"/>
      <c r="AE14" s="825"/>
      <c r="AF14" s="825"/>
      <c r="AG14" s="825"/>
      <c r="AH14" s="825"/>
      <c r="AI14" s="825"/>
      <c r="AJ14" s="825"/>
      <c r="AK14" s="825"/>
      <c r="AL14" s="825"/>
      <c r="AM14" s="825"/>
      <c r="AN14" s="825"/>
      <c r="AO14" s="825"/>
      <c r="AP14" s="825"/>
      <c r="AQ14" s="825"/>
      <c r="AR14" s="825"/>
      <c r="AS14" s="825"/>
      <c r="AT14" s="825"/>
      <c r="AU14" s="825"/>
      <c r="AV14" s="825"/>
      <c r="AW14" s="825"/>
      <c r="AX14" s="825"/>
      <c r="AY14" s="825"/>
      <c r="AZ14" s="825"/>
      <c r="BA14" s="825"/>
      <c r="BB14" s="825"/>
      <c r="BC14" s="825"/>
      <c r="BD14" s="825"/>
      <c r="BE14" s="825"/>
      <c r="BF14" s="825"/>
      <c r="BG14" s="825"/>
      <c r="BH14" s="825"/>
      <c r="BI14" s="825"/>
      <c r="BJ14" s="825"/>
      <c r="BK14" s="825"/>
      <c r="BL14" s="825"/>
      <c r="BM14" s="825"/>
      <c r="BN14" s="825"/>
      <c r="BO14" s="825"/>
      <c r="BP14" s="825"/>
      <c r="BQ14" s="825"/>
      <c r="BR14" s="825"/>
      <c r="BS14" s="825"/>
      <c r="BT14" s="825"/>
      <c r="BU14" s="825"/>
      <c r="BV14" s="825"/>
      <c r="BW14" s="825"/>
      <c r="BX14" s="825"/>
      <c r="BY14" s="825"/>
      <c r="BZ14" s="825"/>
      <c r="CA14" s="825"/>
      <c r="CB14" s="825"/>
      <c r="CC14" s="825"/>
      <c r="CD14" s="825"/>
      <c r="CE14" s="825"/>
      <c r="CF14" s="825"/>
    </row>
    <row r="15" spans="2:84" ht="22.5" customHeight="1" thickBot="1">
      <c r="B15" s="2260" t="s">
        <v>1101</v>
      </c>
      <c r="C15" s="755" t="s">
        <v>320</v>
      </c>
      <c r="D15" s="2790" t="s">
        <v>4244</v>
      </c>
      <c r="M15" s="825"/>
      <c r="N15" s="825"/>
      <c r="O15" s="5"/>
      <c r="P15" s="5"/>
      <c r="Q15" s="5"/>
      <c r="R15" s="5"/>
      <c r="S15" s="5"/>
      <c r="T15" s="5"/>
      <c r="U15" s="5"/>
      <c r="V15" s="5"/>
      <c r="W15" s="5"/>
      <c r="X15" s="5"/>
      <c r="Y15" s="5"/>
      <c r="Z15" s="5"/>
      <c r="AA15" s="5"/>
      <c r="AB15" s="5"/>
      <c r="AC15" s="5"/>
      <c r="AD15" s="5"/>
      <c r="AE15" s="5"/>
      <c r="AF15" s="5"/>
      <c r="AG15" s="5"/>
      <c r="AH15" s="5"/>
      <c r="AI15" s="5"/>
      <c r="AJ15" s="5"/>
      <c r="AK15" s="5"/>
      <c r="AL15" s="5"/>
      <c r="AM15" s="5"/>
      <c r="AN15" s="5"/>
      <c r="AO15" s="5"/>
      <c r="AP15" s="5"/>
      <c r="AQ15" s="5"/>
      <c r="AR15" s="5"/>
      <c r="AS15" s="5"/>
      <c r="AT15" s="5"/>
      <c r="AU15" s="5"/>
      <c r="AV15" s="5"/>
      <c r="AW15" s="5"/>
      <c r="AX15" s="5"/>
      <c r="AY15" s="5"/>
      <c r="AZ15" s="5"/>
      <c r="BA15" s="5"/>
      <c r="BB15" s="5"/>
      <c r="BC15" s="5"/>
      <c r="BD15" s="5"/>
      <c r="BE15" s="5"/>
      <c r="BF15" s="5"/>
      <c r="BG15" s="5"/>
      <c r="BH15" s="5"/>
      <c r="BI15" s="5"/>
      <c r="BJ15" s="5"/>
      <c r="BK15" s="5"/>
      <c r="BL15" s="5"/>
      <c r="BM15" s="5"/>
      <c r="BN15" s="5"/>
      <c r="BO15" s="5"/>
      <c r="BP15" s="5"/>
      <c r="BQ15" s="5"/>
      <c r="BR15" s="5"/>
      <c r="BS15" s="5"/>
      <c r="BT15" s="5"/>
      <c r="BU15" s="5"/>
      <c r="BV15" s="5"/>
      <c r="BW15" s="5"/>
      <c r="BX15" s="5"/>
      <c r="BY15" s="5"/>
      <c r="BZ15" s="5"/>
      <c r="CA15" s="5"/>
      <c r="CB15" s="5"/>
      <c r="CC15" s="5"/>
      <c r="CD15" s="5"/>
      <c r="CE15" s="5"/>
      <c r="CF15" s="5"/>
    </row>
    <row r="16" spans="2:84" ht="15" customHeight="1">
      <c r="B16" s="2796">
        <v>96105765</v>
      </c>
      <c r="C16" s="1346" t="s">
        <v>4574</v>
      </c>
      <c r="D16" s="2236">
        <f>+_xlfn.IFNA(VLOOKUP(B16,[2]Hoja1!$A:$C,3,FALSE),"Consultar")</f>
        <v>235</v>
      </c>
      <c r="M16" s="825"/>
      <c r="N16" s="825"/>
      <c r="O16" s="5"/>
      <c r="P16" s="5"/>
      <c r="Q16" s="5"/>
      <c r="R16" s="5"/>
      <c r="S16" s="5"/>
      <c r="T16" s="5"/>
      <c r="U16" s="5"/>
      <c r="V16" s="5"/>
      <c r="W16" s="5"/>
      <c r="X16" s="5"/>
      <c r="Y16" s="5"/>
      <c r="Z16" s="5"/>
      <c r="AA16" s="5"/>
      <c r="AB16" s="5"/>
      <c r="AC16" s="5"/>
      <c r="AD16" s="5"/>
      <c r="AE16" s="5"/>
      <c r="AF16" s="5"/>
      <c r="AG16" s="5"/>
      <c r="AH16" s="5"/>
      <c r="AI16" s="5"/>
      <c r="AJ16" s="5"/>
      <c r="AK16" s="5"/>
      <c r="AL16" s="5"/>
      <c r="AM16" s="5"/>
      <c r="AN16" s="5"/>
      <c r="AO16" s="5"/>
      <c r="AP16" s="5"/>
      <c r="AQ16" s="5"/>
      <c r="AR16" s="5"/>
      <c r="AS16" s="5"/>
      <c r="AT16" s="5"/>
      <c r="AU16" s="5"/>
      <c r="AV16" s="5"/>
      <c r="AW16" s="5"/>
      <c r="AX16" s="5"/>
      <c r="AY16" s="5"/>
      <c r="AZ16" s="5"/>
      <c r="BA16" s="5"/>
      <c r="BB16" s="5"/>
      <c r="BC16" s="5"/>
      <c r="BD16" s="5"/>
      <c r="BE16" s="5"/>
      <c r="BF16" s="5"/>
      <c r="BG16" s="5"/>
      <c r="BH16" s="5"/>
      <c r="BI16" s="5"/>
      <c r="BJ16" s="5"/>
      <c r="BK16" s="5"/>
      <c r="BL16" s="5"/>
      <c r="BM16" s="5"/>
      <c r="BN16" s="5"/>
      <c r="BO16" s="5"/>
      <c r="BP16" s="5"/>
      <c r="BQ16" s="5"/>
      <c r="BR16" s="5"/>
      <c r="BS16" s="5"/>
      <c r="BT16" s="5"/>
      <c r="BU16" s="5"/>
      <c r="BV16" s="5"/>
      <c r="BW16" s="5"/>
      <c r="BX16" s="5"/>
      <c r="BY16" s="5"/>
      <c r="BZ16" s="5"/>
      <c r="CA16" s="5"/>
      <c r="CB16" s="5"/>
      <c r="CC16" s="5"/>
      <c r="CD16" s="5"/>
      <c r="CE16" s="5"/>
      <c r="CF16" s="5"/>
    </row>
    <row r="17" spans="2:84" ht="15" customHeight="1">
      <c r="B17" s="2792">
        <v>96105790</v>
      </c>
      <c r="C17" s="1376" t="s">
        <v>4575</v>
      </c>
      <c r="D17" s="2374">
        <f>+_xlfn.IFNA(VLOOKUP(B17,[2]Hoja1!$A:$C,3,FALSE),"Consultar")</f>
        <v>289</v>
      </c>
      <c r="M17" s="825"/>
      <c r="N17" s="825"/>
      <c r="O17" s="5"/>
      <c r="P17" s="5"/>
      <c r="Q17" s="5"/>
      <c r="R17" s="5"/>
      <c r="S17" s="5"/>
      <c r="T17" s="5"/>
      <c r="U17" s="5"/>
      <c r="V17" s="5"/>
      <c r="W17" s="5"/>
      <c r="X17" s="5"/>
      <c r="Y17" s="5"/>
      <c r="Z17" s="5"/>
      <c r="AA17" s="5"/>
      <c r="AB17" s="5"/>
      <c r="AC17" s="5"/>
      <c r="AD17" s="5"/>
      <c r="AE17" s="5"/>
      <c r="AF17" s="5"/>
      <c r="AG17" s="5"/>
      <c r="AH17" s="5"/>
      <c r="AI17" s="5"/>
      <c r="AJ17" s="5"/>
      <c r="AK17" s="5"/>
      <c r="AL17" s="5"/>
      <c r="AM17" s="5"/>
      <c r="AN17" s="5"/>
      <c r="AO17" s="5"/>
      <c r="AP17" s="5"/>
      <c r="AQ17" s="5"/>
      <c r="AR17" s="5"/>
      <c r="AS17" s="5"/>
      <c r="AT17" s="5"/>
      <c r="AU17" s="5"/>
      <c r="AV17" s="5"/>
      <c r="AW17" s="5"/>
      <c r="AX17" s="5"/>
      <c r="AY17" s="5"/>
      <c r="AZ17" s="5"/>
      <c r="BA17" s="5"/>
      <c r="BB17" s="5"/>
      <c r="BC17" s="5"/>
      <c r="BD17" s="5"/>
      <c r="BE17" s="5"/>
      <c r="BF17" s="5"/>
      <c r="BG17" s="5"/>
      <c r="BH17" s="5"/>
      <c r="BI17" s="5"/>
      <c r="BJ17" s="5"/>
      <c r="BK17" s="5"/>
      <c r="BL17" s="5"/>
      <c r="BM17" s="5"/>
      <c r="BN17" s="5"/>
      <c r="BO17" s="5"/>
      <c r="BP17" s="5"/>
      <c r="BQ17" s="5"/>
      <c r="BR17" s="5"/>
      <c r="BS17" s="5"/>
      <c r="BT17" s="5"/>
      <c r="BU17" s="5"/>
      <c r="BV17" s="5"/>
      <c r="BW17" s="5"/>
      <c r="BX17" s="5"/>
      <c r="BY17" s="5"/>
      <c r="BZ17" s="5"/>
      <c r="CA17" s="5"/>
      <c r="CB17" s="5"/>
      <c r="CC17" s="5"/>
      <c r="CD17" s="5"/>
      <c r="CE17" s="5"/>
      <c r="CF17" s="5"/>
    </row>
    <row r="18" spans="2:84" ht="15" customHeight="1">
      <c r="B18" s="2791">
        <v>96105782</v>
      </c>
      <c r="C18" s="1351" t="s">
        <v>4576</v>
      </c>
      <c r="D18" s="2236">
        <f>+_xlfn.IFNA(VLOOKUP(B18,[2]Hoja1!$A:$C,3,FALSE),"Consultar")</f>
        <v>362</v>
      </c>
      <c r="M18" s="825"/>
      <c r="N18" s="825"/>
      <c r="O18" s="5"/>
      <c r="P18" s="5"/>
      <c r="Q18" s="5"/>
      <c r="R18" s="5"/>
      <c r="S18" s="5"/>
      <c r="T18" s="5"/>
      <c r="U18" s="5"/>
      <c r="V18" s="5"/>
      <c r="W18" s="5"/>
      <c r="X18" s="5"/>
      <c r="Y18" s="5"/>
      <c r="Z18" s="5"/>
      <c r="AA18" s="5"/>
      <c r="AB18" s="5"/>
      <c r="AC18" s="5"/>
      <c r="AD18" s="5"/>
      <c r="AE18" s="5"/>
      <c r="AF18" s="5"/>
      <c r="AG18" s="5"/>
      <c r="AH18" s="5"/>
      <c r="AI18" s="5"/>
      <c r="AJ18" s="5"/>
      <c r="AK18" s="5"/>
      <c r="AL18" s="5"/>
      <c r="AM18" s="5"/>
      <c r="AN18" s="5"/>
      <c r="AO18" s="5"/>
      <c r="AP18" s="5"/>
      <c r="AQ18" s="5"/>
      <c r="AR18" s="5"/>
      <c r="AS18" s="5"/>
      <c r="AT18" s="5"/>
      <c r="AU18" s="5"/>
      <c r="AV18" s="5"/>
      <c r="AW18" s="5"/>
      <c r="AX18" s="5"/>
      <c r="AY18" s="5"/>
      <c r="AZ18" s="5"/>
      <c r="BA18" s="5"/>
      <c r="BB18" s="5"/>
      <c r="BC18" s="5"/>
      <c r="BD18" s="5"/>
      <c r="BE18" s="5"/>
      <c r="BF18" s="5"/>
      <c r="BG18" s="5"/>
      <c r="BH18" s="5"/>
      <c r="BI18" s="5"/>
      <c r="BJ18" s="5"/>
      <c r="BK18" s="5"/>
      <c r="BL18" s="5"/>
      <c r="BM18" s="5"/>
      <c r="BN18" s="5"/>
      <c r="BO18" s="5"/>
      <c r="BP18" s="5"/>
      <c r="BQ18" s="5"/>
      <c r="BR18" s="5"/>
      <c r="BS18" s="5"/>
      <c r="BT18" s="5"/>
      <c r="BU18" s="5"/>
      <c r="BV18" s="5"/>
      <c r="BW18" s="5"/>
      <c r="BX18" s="5"/>
      <c r="BY18" s="5"/>
      <c r="BZ18" s="5"/>
      <c r="CA18" s="5"/>
      <c r="CB18" s="5"/>
      <c r="CC18" s="5"/>
      <c r="CD18" s="5"/>
      <c r="CE18" s="5"/>
      <c r="CF18" s="5"/>
    </row>
    <row r="19" spans="2:84" ht="15" customHeight="1">
      <c r="B19" s="2792">
        <v>96105787</v>
      </c>
      <c r="C19" s="1376" t="s">
        <v>4577</v>
      </c>
      <c r="D19" s="2374">
        <f>+_xlfn.IFNA(VLOOKUP(B19,[2]Hoja1!$A:$C,3,FALSE),"Consultar")</f>
        <v>452</v>
      </c>
      <c r="M19" s="825"/>
      <c r="N19" s="825"/>
      <c r="O19" s="5"/>
      <c r="P19" s="5"/>
      <c r="Q19" s="5"/>
      <c r="R19" s="5"/>
      <c r="S19" s="5"/>
      <c r="T19" s="5"/>
      <c r="U19" s="5"/>
      <c r="V19" s="5"/>
      <c r="W19" s="5"/>
      <c r="X19" s="5"/>
      <c r="Y19" s="5"/>
      <c r="Z19" s="5"/>
      <c r="AA19" s="5"/>
      <c r="AB19" s="5"/>
      <c r="AC19" s="5"/>
      <c r="AD19" s="5"/>
      <c r="AE19" s="5"/>
      <c r="AF19" s="5"/>
      <c r="AG19" s="5"/>
      <c r="AH19" s="5"/>
      <c r="AI19" s="5"/>
      <c r="AJ19" s="5"/>
      <c r="AK19" s="5"/>
      <c r="AL19" s="5"/>
      <c r="AM19" s="5"/>
      <c r="AN19" s="5"/>
      <c r="AO19" s="5"/>
      <c r="AP19" s="5"/>
      <c r="AQ19" s="5"/>
      <c r="AR19" s="5"/>
      <c r="AS19" s="5"/>
      <c r="AT19" s="5"/>
      <c r="AU19" s="5"/>
      <c r="AV19" s="5"/>
      <c r="AW19" s="5"/>
      <c r="AX19" s="5"/>
      <c r="AY19" s="5"/>
      <c r="AZ19" s="5"/>
      <c r="BA19" s="5"/>
      <c r="BB19" s="5"/>
      <c r="BC19" s="5"/>
      <c r="BD19" s="5"/>
      <c r="BE19" s="5"/>
      <c r="BF19" s="5"/>
      <c r="BG19" s="5"/>
      <c r="BH19" s="5"/>
      <c r="BI19" s="5"/>
      <c r="BJ19" s="5"/>
      <c r="BK19" s="5"/>
      <c r="BL19" s="5"/>
      <c r="BM19" s="5"/>
      <c r="BN19" s="5"/>
      <c r="BO19" s="5"/>
      <c r="BP19" s="5"/>
      <c r="BQ19" s="5"/>
      <c r="BR19" s="5"/>
      <c r="BS19" s="5"/>
      <c r="BT19" s="5"/>
      <c r="BU19" s="5"/>
      <c r="BV19" s="5"/>
      <c r="BW19" s="5"/>
      <c r="BX19" s="5"/>
      <c r="BY19" s="5"/>
      <c r="BZ19" s="5"/>
      <c r="CA19" s="5"/>
      <c r="CB19" s="5"/>
      <c r="CC19" s="5"/>
      <c r="CD19" s="5"/>
      <c r="CE19" s="5"/>
      <c r="CF19" s="5"/>
    </row>
    <row r="20" spans="2:84" ht="15" customHeight="1" thickBot="1">
      <c r="B20" s="2797">
        <v>96006638</v>
      </c>
      <c r="C20" s="1168" t="s">
        <v>4578</v>
      </c>
      <c r="D20" s="2268">
        <f>+_xlfn.IFNA(VLOOKUP(B20,[2]Hoja1!$A:$C,3,FALSE),"Consultar")</f>
        <v>1099</v>
      </c>
      <c r="M20" s="825"/>
      <c r="N20" s="825"/>
      <c r="O20" s="2710"/>
      <c r="P20" s="5"/>
      <c r="Q20" s="5"/>
      <c r="R20" s="5"/>
      <c r="S20" s="5"/>
      <c r="T20" s="5"/>
      <c r="U20" s="5"/>
      <c r="V20" s="5"/>
      <c r="W20" s="5"/>
      <c r="X20" s="5"/>
      <c r="Y20" s="5"/>
      <c r="Z20" s="5"/>
      <c r="AA20" s="5"/>
      <c r="AB20" s="5"/>
      <c r="AC20" s="5"/>
      <c r="AD20" s="5"/>
      <c r="AE20" s="5"/>
      <c r="AF20" s="5"/>
      <c r="AG20" s="5"/>
      <c r="AH20" s="5"/>
      <c r="AI20" s="5"/>
      <c r="AJ20" s="5"/>
      <c r="AK20" s="5"/>
      <c r="AL20" s="5"/>
      <c r="AM20" s="5"/>
      <c r="AN20" s="5"/>
      <c r="AO20" s="5"/>
      <c r="AP20" s="5"/>
      <c r="AQ20" s="5"/>
      <c r="AR20" s="5"/>
      <c r="AS20" s="5"/>
      <c r="AT20" s="5"/>
      <c r="AU20" s="5"/>
      <c r="AV20" s="5"/>
      <c r="AW20" s="5"/>
      <c r="AX20" s="5"/>
      <c r="AY20" s="5"/>
      <c r="AZ20" s="5"/>
      <c r="BA20" s="5"/>
      <c r="BB20" s="5"/>
      <c r="BC20" s="5"/>
      <c r="BD20" s="5"/>
      <c r="BE20" s="5"/>
      <c r="BF20" s="5"/>
      <c r="BG20" s="5"/>
      <c r="BH20" s="5"/>
      <c r="BI20" s="5"/>
      <c r="BJ20" s="5"/>
      <c r="BK20" s="5"/>
      <c r="BL20" s="5"/>
      <c r="BM20" s="5"/>
      <c r="BN20" s="5"/>
      <c r="BO20" s="5"/>
      <c r="BP20" s="5"/>
      <c r="BQ20" s="5"/>
      <c r="BR20" s="5"/>
      <c r="BS20" s="5"/>
      <c r="BT20" s="5"/>
      <c r="BU20" s="5"/>
      <c r="BV20" s="5"/>
      <c r="BW20" s="5"/>
      <c r="BX20" s="5"/>
      <c r="BY20" s="5"/>
      <c r="BZ20" s="5"/>
      <c r="CA20" s="5"/>
      <c r="CB20" s="5"/>
      <c r="CC20" s="5"/>
      <c r="CD20" s="5"/>
      <c r="CE20" s="5"/>
      <c r="CF20" s="5"/>
    </row>
    <row r="21" spans="2:84" s="433" customFormat="1" ht="17.25" customHeight="1" thickBot="1">
      <c r="C21" s="2375"/>
      <c r="D21" s="2375"/>
      <c r="M21" s="825"/>
      <c r="N21" s="825"/>
      <c r="O21" s="825"/>
      <c r="P21" s="825"/>
      <c r="Q21" s="825"/>
      <c r="R21" s="825"/>
      <c r="S21" s="825"/>
      <c r="T21" s="825"/>
      <c r="U21" s="825"/>
      <c r="V21" s="825"/>
      <c r="W21" s="825"/>
      <c r="X21" s="825"/>
      <c r="Y21" s="825"/>
      <c r="Z21" s="825"/>
      <c r="AA21" s="825"/>
      <c r="AB21" s="825"/>
      <c r="AC21" s="825"/>
      <c r="AD21" s="825"/>
      <c r="AE21" s="825"/>
      <c r="AF21" s="825"/>
      <c r="AG21" s="825"/>
      <c r="AH21" s="825"/>
      <c r="AI21" s="825"/>
      <c r="AJ21" s="825"/>
      <c r="AK21" s="825"/>
      <c r="AL21" s="825"/>
      <c r="AM21" s="825"/>
      <c r="AN21" s="825"/>
      <c r="AO21" s="825"/>
      <c r="AP21" s="825"/>
      <c r="AQ21" s="825"/>
      <c r="AR21" s="825"/>
      <c r="AS21" s="825"/>
      <c r="AT21" s="825"/>
      <c r="AU21" s="825"/>
      <c r="AV21" s="825"/>
      <c r="AW21" s="825"/>
      <c r="AX21" s="825"/>
      <c r="AY21" s="825"/>
      <c r="AZ21" s="825"/>
      <c r="BA21" s="825"/>
      <c r="BB21" s="825"/>
      <c r="BC21" s="825"/>
      <c r="BD21" s="825"/>
      <c r="BE21" s="825"/>
      <c r="BF21" s="825"/>
      <c r="BG21" s="825"/>
      <c r="BH21" s="825"/>
      <c r="BI21" s="825"/>
      <c r="BJ21" s="825"/>
      <c r="BK21" s="825"/>
      <c r="BL21" s="825"/>
      <c r="BM21" s="825"/>
      <c r="BN21" s="825"/>
      <c r="BO21" s="825"/>
      <c r="BP21" s="825"/>
      <c r="BQ21" s="825"/>
      <c r="BR21" s="825"/>
      <c r="BS21" s="825"/>
      <c r="BT21" s="825"/>
      <c r="BU21" s="825"/>
      <c r="BV21" s="825"/>
      <c r="BW21" s="825"/>
      <c r="BX21" s="825"/>
      <c r="BY21" s="825"/>
      <c r="BZ21" s="825"/>
      <c r="CA21" s="825"/>
      <c r="CB21" s="825"/>
      <c r="CC21" s="825"/>
      <c r="CD21" s="825"/>
      <c r="CE21" s="825"/>
      <c r="CF21" s="825"/>
    </row>
    <row r="22" spans="2:84" s="433" customFormat="1" ht="23.25" customHeight="1" thickBot="1">
      <c r="B22" s="5379" t="s">
        <v>4579</v>
      </c>
      <c r="C22" s="5380"/>
      <c r="D22" s="5381"/>
      <c r="M22" s="825"/>
      <c r="N22" s="825"/>
      <c r="O22" s="825"/>
      <c r="P22" s="825"/>
      <c r="Q22" s="825"/>
      <c r="R22" s="825"/>
      <c r="S22" s="825"/>
      <c r="T22" s="825"/>
      <c r="U22" s="825"/>
      <c r="V22" s="825"/>
      <c r="W22" s="825"/>
      <c r="X22" s="825"/>
      <c r="Y22" s="825"/>
      <c r="Z22" s="825"/>
      <c r="AA22" s="825"/>
      <c r="AB22" s="825"/>
      <c r="AC22" s="825"/>
      <c r="AD22" s="825"/>
      <c r="AE22" s="825"/>
      <c r="AF22" s="825"/>
      <c r="AG22" s="825"/>
      <c r="AH22" s="825"/>
      <c r="AI22" s="825"/>
      <c r="AJ22" s="825"/>
      <c r="AK22" s="825"/>
      <c r="AL22" s="825"/>
      <c r="AM22" s="825"/>
      <c r="AN22" s="825"/>
      <c r="AO22" s="825"/>
      <c r="AP22" s="825"/>
      <c r="AQ22" s="825"/>
      <c r="AR22" s="825"/>
      <c r="AS22" s="825"/>
      <c r="AT22" s="825"/>
      <c r="AU22" s="825"/>
      <c r="AV22" s="825"/>
      <c r="AW22" s="825"/>
      <c r="AX22" s="825"/>
      <c r="AY22" s="825"/>
      <c r="AZ22" s="825"/>
      <c r="BA22" s="825"/>
      <c r="BB22" s="825"/>
      <c r="BC22" s="825"/>
      <c r="BD22" s="825"/>
      <c r="BE22" s="825"/>
      <c r="BF22" s="825"/>
      <c r="BG22" s="825"/>
      <c r="BH22" s="825"/>
      <c r="BI22" s="825"/>
      <c r="BJ22" s="825"/>
      <c r="BK22" s="825"/>
      <c r="BL22" s="825"/>
      <c r="BM22" s="825"/>
      <c r="BN22" s="825"/>
      <c r="BO22" s="825"/>
      <c r="BP22" s="825"/>
      <c r="BQ22" s="825"/>
      <c r="BR22" s="825"/>
      <c r="BS22" s="825"/>
      <c r="BT22" s="825"/>
      <c r="BU22" s="825"/>
      <c r="BV22" s="825"/>
      <c r="BW22" s="825"/>
      <c r="BX22" s="825"/>
      <c r="BY22" s="825"/>
      <c r="BZ22" s="825"/>
      <c r="CA22" s="825"/>
      <c r="CB22" s="825"/>
      <c r="CC22" s="825"/>
      <c r="CD22" s="825"/>
      <c r="CE22" s="825"/>
      <c r="CF22" s="825"/>
    </row>
    <row r="23" spans="2:84" ht="19.350000000000001" customHeight="1" thickBot="1">
      <c r="B23" s="831" t="s">
        <v>1101</v>
      </c>
      <c r="C23" s="833" t="s">
        <v>320</v>
      </c>
      <c r="D23" s="1659" t="s">
        <v>4244</v>
      </c>
      <c r="M23" s="825"/>
      <c r="N23" s="825"/>
      <c r="O23" s="5"/>
      <c r="P23" s="5"/>
      <c r="Q23" s="5"/>
      <c r="R23" s="5"/>
      <c r="S23" s="5"/>
      <c r="T23" s="5"/>
      <c r="U23" s="5"/>
      <c r="V23" s="5"/>
      <c r="W23" s="5"/>
      <c r="X23" s="5"/>
      <c r="Y23" s="5"/>
      <c r="Z23" s="5"/>
      <c r="AA23" s="5"/>
      <c r="AB23" s="5"/>
      <c r="AC23" s="5"/>
      <c r="AD23" s="5"/>
      <c r="AE23" s="5"/>
      <c r="AF23" s="5"/>
      <c r="AG23" s="5"/>
      <c r="AH23" s="5"/>
      <c r="AI23" s="5"/>
      <c r="AJ23" s="5"/>
      <c r="AK23" s="5"/>
      <c r="AL23" s="5"/>
      <c r="AM23" s="5"/>
      <c r="AN23" s="5"/>
      <c r="AO23" s="5"/>
      <c r="AP23" s="5"/>
      <c r="AQ23" s="5"/>
      <c r="AR23" s="5"/>
      <c r="AS23" s="5"/>
      <c r="AT23" s="5"/>
      <c r="AU23" s="5"/>
      <c r="AV23" s="5"/>
      <c r="AW23" s="5"/>
      <c r="AX23" s="5"/>
      <c r="AY23" s="5"/>
      <c r="AZ23" s="5"/>
      <c r="BA23" s="5"/>
      <c r="BB23" s="5"/>
      <c r="BC23" s="5"/>
      <c r="BD23" s="5"/>
      <c r="BE23" s="5"/>
      <c r="BF23" s="5"/>
      <c r="BG23" s="5"/>
      <c r="BH23" s="5"/>
      <c r="BI23" s="5"/>
      <c r="BJ23" s="5"/>
      <c r="BK23" s="5"/>
      <c r="BL23" s="5"/>
      <c r="BM23" s="5"/>
      <c r="BN23" s="5"/>
      <c r="BO23" s="5"/>
      <c r="BP23" s="5"/>
      <c r="BQ23" s="5"/>
      <c r="BR23" s="5"/>
      <c r="BS23" s="5"/>
      <c r="BT23" s="5"/>
      <c r="BU23" s="5"/>
      <c r="BV23" s="5"/>
      <c r="BW23" s="5"/>
      <c r="BX23" s="5"/>
      <c r="BY23" s="5"/>
      <c r="BZ23" s="5"/>
      <c r="CA23" s="5"/>
      <c r="CB23" s="5"/>
      <c r="CC23" s="5"/>
      <c r="CD23" s="5"/>
      <c r="CE23" s="5"/>
      <c r="CF23" s="5"/>
    </row>
    <row r="24" spans="2:84" ht="15" customHeight="1">
      <c r="B24" s="2796">
        <v>96102253</v>
      </c>
      <c r="C24" s="2798" t="s">
        <v>4580</v>
      </c>
      <c r="D24" s="2227">
        <f>+_xlfn.IFNA(VLOOKUP(B24,[2]Hoja1!$A:$C,3,FALSE),"Consultar")</f>
        <v>351</v>
      </c>
      <c r="M24" s="825"/>
      <c r="N24" s="825"/>
      <c r="O24" s="5"/>
      <c r="P24" s="5"/>
      <c r="Q24" s="5"/>
      <c r="R24" s="5"/>
      <c r="S24" s="5"/>
      <c r="T24" s="5"/>
      <c r="U24" s="5"/>
      <c r="V24" s="5"/>
      <c r="W24" s="5"/>
      <c r="X24" s="5"/>
      <c r="Y24" s="5"/>
      <c r="Z24" s="5"/>
      <c r="AA24" s="5"/>
      <c r="AB24" s="5"/>
      <c r="AC24" s="5"/>
      <c r="AD24" s="5"/>
      <c r="AE24" s="5"/>
      <c r="AF24" s="5"/>
      <c r="AG24" s="5"/>
      <c r="AH24" s="5"/>
      <c r="AI24" s="5"/>
      <c r="AJ24" s="5"/>
      <c r="AK24" s="5"/>
      <c r="AL24" s="5"/>
      <c r="AM24" s="5"/>
      <c r="AN24" s="5"/>
      <c r="AO24" s="5"/>
      <c r="AP24" s="5"/>
      <c r="AQ24" s="5"/>
      <c r="AR24" s="5"/>
      <c r="AS24" s="5"/>
      <c r="AT24" s="5"/>
      <c r="AU24" s="5"/>
      <c r="AV24" s="5"/>
      <c r="AW24" s="5"/>
      <c r="AX24" s="5"/>
      <c r="AY24" s="5"/>
      <c r="AZ24" s="5"/>
      <c r="BA24" s="5"/>
      <c r="BB24" s="5"/>
      <c r="BC24" s="5"/>
      <c r="BD24" s="5"/>
      <c r="BE24" s="5"/>
      <c r="BF24" s="5"/>
      <c r="BG24" s="5"/>
      <c r="BH24" s="5"/>
      <c r="BI24" s="5"/>
      <c r="BJ24" s="5"/>
      <c r="BK24" s="5"/>
      <c r="BL24" s="5"/>
      <c r="BM24" s="5"/>
      <c r="BN24" s="5"/>
      <c r="BO24" s="5"/>
      <c r="BP24" s="5"/>
      <c r="BQ24" s="5"/>
      <c r="BR24" s="5"/>
      <c r="BS24" s="5"/>
      <c r="BT24" s="5"/>
      <c r="BU24" s="5"/>
      <c r="BV24" s="5"/>
      <c r="BW24" s="5"/>
      <c r="BX24" s="5"/>
      <c r="BY24" s="5"/>
      <c r="BZ24" s="5"/>
      <c r="CA24" s="5"/>
      <c r="CB24" s="5"/>
      <c r="CC24" s="5"/>
      <c r="CD24" s="5"/>
      <c r="CE24" s="5"/>
      <c r="CF24" s="5"/>
    </row>
    <row r="25" spans="2:84" ht="15" customHeight="1">
      <c r="B25" s="2792">
        <v>96102378</v>
      </c>
      <c r="C25" s="969" t="s">
        <v>4581</v>
      </c>
      <c r="D25" s="2189">
        <f>+_xlfn.IFNA(VLOOKUP(B25,[2]Hoja1!$A:$C,3,FALSE),"Consultar")</f>
        <v>343</v>
      </c>
      <c r="M25" s="825"/>
      <c r="N25" s="825"/>
      <c r="O25" s="5"/>
      <c r="P25" s="5"/>
      <c r="Q25" s="5"/>
      <c r="R25" s="5"/>
      <c r="S25" s="5"/>
      <c r="T25" s="5"/>
      <c r="U25" s="5"/>
      <c r="V25" s="5"/>
      <c r="W25" s="5"/>
      <c r="X25" s="5"/>
      <c r="Y25" s="5"/>
      <c r="Z25" s="5"/>
      <c r="AA25" s="5"/>
      <c r="AB25" s="5"/>
      <c r="AC25" s="5"/>
      <c r="AD25" s="5"/>
      <c r="AE25" s="5"/>
      <c r="AF25" s="5"/>
      <c r="AG25" s="5"/>
      <c r="AH25" s="5"/>
      <c r="AI25" s="5"/>
      <c r="AJ25" s="5"/>
      <c r="AK25" s="5"/>
      <c r="AL25" s="5"/>
      <c r="AM25" s="5"/>
      <c r="AN25" s="5"/>
      <c r="AO25" s="5"/>
      <c r="AP25" s="5"/>
      <c r="AQ25" s="5"/>
      <c r="AR25" s="5"/>
      <c r="AS25" s="5"/>
      <c r="AT25" s="5"/>
      <c r="AU25" s="5"/>
      <c r="AV25" s="5"/>
      <c r="AW25" s="5"/>
      <c r="AX25" s="5"/>
      <c r="AY25" s="5"/>
      <c r="AZ25" s="5"/>
      <c r="BA25" s="5"/>
      <c r="BB25" s="5"/>
      <c r="BC25" s="5"/>
      <c r="BD25" s="5"/>
      <c r="BE25" s="5"/>
      <c r="BF25" s="5"/>
      <c r="BG25" s="5"/>
      <c r="BH25" s="5"/>
      <c r="BI25" s="5"/>
      <c r="BJ25" s="5"/>
      <c r="BK25" s="5"/>
      <c r="BL25" s="5"/>
      <c r="BM25" s="5"/>
      <c r="BN25" s="5"/>
      <c r="BO25" s="5"/>
      <c r="BP25" s="5"/>
      <c r="BQ25" s="5"/>
      <c r="BR25" s="5"/>
      <c r="BS25" s="5"/>
      <c r="BT25" s="5"/>
      <c r="BU25" s="5"/>
      <c r="BV25" s="5"/>
      <c r="BW25" s="5"/>
      <c r="BX25" s="5"/>
      <c r="BY25" s="5"/>
      <c r="BZ25" s="5"/>
      <c r="CA25" s="5"/>
      <c r="CB25" s="5"/>
      <c r="CC25" s="5"/>
      <c r="CD25" s="5"/>
      <c r="CE25" s="5"/>
      <c r="CF25" s="5"/>
    </row>
    <row r="26" spans="2:84" ht="15" customHeight="1">
      <c r="B26" s="2791">
        <v>96102254</v>
      </c>
      <c r="C26" s="972" t="s">
        <v>4582</v>
      </c>
      <c r="D26" s="2227">
        <f>+_xlfn.IFNA(VLOOKUP(B26,[2]Hoja1!$A:$C,3,FALSE),"Consultar")</f>
        <v>378</v>
      </c>
      <c r="M26" s="825"/>
      <c r="N26" s="825"/>
      <c r="O26" s="5"/>
      <c r="P26" s="5"/>
      <c r="Q26" s="5"/>
      <c r="R26" s="5"/>
      <c r="S26" s="5"/>
      <c r="T26" s="5"/>
      <c r="U26" s="5"/>
      <c r="V26" s="5"/>
      <c r="W26" s="5"/>
      <c r="X26" s="5"/>
      <c r="Y26" s="5"/>
      <c r="Z26" s="5"/>
      <c r="AA26" s="5"/>
      <c r="AB26" s="5"/>
      <c r="AC26" s="5"/>
      <c r="AD26" s="5"/>
      <c r="AE26" s="5"/>
      <c r="AF26" s="5"/>
      <c r="AG26" s="5"/>
      <c r="AH26" s="5"/>
      <c r="AI26" s="5"/>
      <c r="AJ26" s="5"/>
      <c r="AK26" s="5"/>
      <c r="AL26" s="5"/>
      <c r="AM26" s="5"/>
      <c r="AN26" s="5"/>
      <c r="AO26" s="5"/>
      <c r="AP26" s="5"/>
      <c r="AQ26" s="5"/>
      <c r="AR26" s="5"/>
      <c r="AS26" s="5"/>
      <c r="AT26" s="5"/>
      <c r="AU26" s="5"/>
      <c r="AV26" s="5"/>
      <c r="AW26" s="5"/>
      <c r="AX26" s="5"/>
      <c r="AY26" s="5"/>
      <c r="AZ26" s="5"/>
      <c r="BA26" s="5"/>
      <c r="BB26" s="5"/>
      <c r="BC26" s="5"/>
      <c r="BD26" s="5"/>
      <c r="BE26" s="5"/>
      <c r="BF26" s="5"/>
      <c r="BG26" s="5"/>
      <c r="BH26" s="5"/>
      <c r="BI26" s="5"/>
      <c r="BJ26" s="5"/>
      <c r="BK26" s="5"/>
      <c r="BL26" s="5"/>
      <c r="BM26" s="5"/>
      <c r="BN26" s="5"/>
      <c r="BO26" s="5"/>
      <c r="BP26" s="5"/>
      <c r="BQ26" s="5"/>
      <c r="BR26" s="5"/>
      <c r="BS26" s="5"/>
      <c r="BT26" s="5"/>
      <c r="BU26" s="5"/>
      <c r="BV26" s="5"/>
      <c r="BW26" s="5"/>
      <c r="BX26" s="5"/>
      <c r="BY26" s="5"/>
      <c r="BZ26" s="5"/>
      <c r="CA26" s="5"/>
      <c r="CB26" s="5"/>
      <c r="CC26" s="5"/>
      <c r="CD26" s="5"/>
      <c r="CE26" s="5"/>
      <c r="CF26" s="5"/>
    </row>
    <row r="27" spans="2:84" ht="15" customHeight="1">
      <c r="B27" s="2792">
        <v>96102313</v>
      </c>
      <c r="C27" s="969" t="s">
        <v>4583</v>
      </c>
      <c r="D27" s="2189" t="str">
        <f>+_xlfn.IFNA(VLOOKUP(B27,[2]Hoja1!$A:$C,3,FALSE),"Consultar")</f>
        <v>Consultar</v>
      </c>
      <c r="M27" s="825"/>
      <c r="N27" s="825"/>
      <c r="O27" s="5"/>
      <c r="P27" s="5"/>
      <c r="Q27" s="5"/>
      <c r="R27" s="5"/>
      <c r="S27" s="5"/>
      <c r="T27" s="5"/>
      <c r="U27" s="5"/>
      <c r="V27" s="5"/>
      <c r="W27" s="5"/>
      <c r="X27" s="5"/>
      <c r="Y27" s="5"/>
      <c r="Z27" s="5"/>
      <c r="AA27" s="5"/>
      <c r="AB27" s="5"/>
      <c r="AC27" s="5"/>
      <c r="AD27" s="5"/>
      <c r="AE27" s="5"/>
      <c r="AF27" s="5"/>
      <c r="AG27" s="5"/>
      <c r="AH27" s="5"/>
      <c r="AI27" s="5"/>
      <c r="AJ27" s="5"/>
      <c r="AK27" s="5"/>
      <c r="AL27" s="5"/>
      <c r="AM27" s="5"/>
      <c r="AN27" s="5"/>
      <c r="AO27" s="5"/>
      <c r="AP27" s="5"/>
      <c r="AQ27" s="5"/>
      <c r="AR27" s="5"/>
      <c r="AS27" s="5"/>
      <c r="AT27" s="5"/>
      <c r="AU27" s="5"/>
      <c r="AV27" s="5"/>
      <c r="AW27" s="5"/>
      <c r="AX27" s="5"/>
      <c r="AY27" s="5"/>
      <c r="AZ27" s="5"/>
      <c r="BA27" s="5"/>
      <c r="BB27" s="5"/>
      <c r="BC27" s="5"/>
      <c r="BD27" s="5"/>
      <c r="BE27" s="5"/>
      <c r="BF27" s="5"/>
      <c r="BG27" s="5"/>
      <c r="BH27" s="5"/>
      <c r="BI27" s="5"/>
      <c r="BJ27" s="5"/>
      <c r="BK27" s="5"/>
      <c r="BL27" s="5"/>
      <c r="BM27" s="5"/>
      <c r="BN27" s="5"/>
      <c r="BO27" s="5"/>
      <c r="BP27" s="5"/>
      <c r="BQ27" s="5"/>
      <c r="BR27" s="5"/>
      <c r="BS27" s="5"/>
      <c r="BT27" s="5"/>
      <c r="BU27" s="5"/>
      <c r="BV27" s="5"/>
      <c r="BW27" s="5"/>
      <c r="BX27" s="5"/>
      <c r="BY27" s="5"/>
      <c r="BZ27" s="5"/>
      <c r="CA27" s="5"/>
      <c r="CB27" s="5"/>
      <c r="CC27" s="5"/>
      <c r="CD27" s="5"/>
      <c r="CE27" s="5"/>
      <c r="CF27" s="5"/>
    </row>
    <row r="28" spans="2:84" ht="15" customHeight="1">
      <c r="B28" s="2792">
        <v>96102255</v>
      </c>
      <c r="C28" s="969" t="s">
        <v>4576</v>
      </c>
      <c r="D28" s="2189">
        <f>+_xlfn.IFNA(VLOOKUP(B28,[2]Hoja1!$A:$C,3,FALSE),"Consultar")</f>
        <v>440</v>
      </c>
      <c r="M28" s="825"/>
      <c r="N28" s="825"/>
      <c r="O28" s="5"/>
      <c r="P28" s="5"/>
      <c r="Q28" s="5"/>
      <c r="R28" s="5"/>
      <c r="S28" s="5"/>
      <c r="T28" s="5"/>
      <c r="U28" s="5"/>
      <c r="V28" s="5"/>
      <c r="W28" s="5"/>
      <c r="X28" s="5"/>
      <c r="Y28" s="5"/>
      <c r="Z28" s="5"/>
      <c r="AA28" s="5"/>
      <c r="AB28" s="5"/>
      <c r="AC28" s="5"/>
      <c r="AD28" s="5"/>
      <c r="AE28" s="5"/>
      <c r="AF28" s="5"/>
      <c r="AG28" s="5"/>
      <c r="AH28" s="5"/>
      <c r="AI28" s="5"/>
      <c r="AJ28" s="5"/>
      <c r="AK28" s="5"/>
      <c r="AL28" s="5"/>
      <c r="AM28" s="5"/>
      <c r="AN28" s="5"/>
      <c r="AO28" s="5"/>
      <c r="AP28" s="5"/>
      <c r="AQ28" s="5"/>
      <c r="AR28" s="5"/>
      <c r="AS28" s="5"/>
      <c r="AT28" s="5"/>
      <c r="AU28" s="5"/>
      <c r="AV28" s="5"/>
      <c r="AW28" s="5"/>
      <c r="AX28" s="5"/>
      <c r="AY28" s="5"/>
      <c r="AZ28" s="5"/>
      <c r="BA28" s="5"/>
      <c r="BB28" s="5"/>
      <c r="BC28" s="5"/>
      <c r="BD28" s="5"/>
      <c r="BE28" s="5"/>
      <c r="BF28" s="5"/>
      <c r="BG28" s="5"/>
      <c r="BH28" s="5"/>
      <c r="BI28" s="5"/>
      <c r="BJ28" s="5"/>
      <c r="BK28" s="5"/>
      <c r="BL28" s="5"/>
      <c r="BM28" s="5"/>
      <c r="BN28" s="5"/>
      <c r="BO28" s="5"/>
      <c r="BP28" s="5"/>
      <c r="BQ28" s="5"/>
      <c r="BR28" s="5"/>
      <c r="BS28" s="5"/>
      <c r="BT28" s="5"/>
      <c r="BU28" s="5"/>
      <c r="BV28" s="5"/>
      <c r="BW28" s="5"/>
      <c r="BX28" s="5"/>
      <c r="BY28" s="5"/>
      <c r="BZ28" s="5"/>
      <c r="CA28" s="5"/>
      <c r="CB28" s="5"/>
      <c r="CC28" s="5"/>
      <c r="CD28" s="5"/>
      <c r="CE28" s="5"/>
      <c r="CF28" s="5"/>
    </row>
    <row r="29" spans="2:84" ht="15" customHeight="1">
      <c r="B29" s="2792">
        <v>96102314</v>
      </c>
      <c r="C29" s="969" t="s">
        <v>4584</v>
      </c>
      <c r="D29" s="2189" t="str">
        <f>+_xlfn.IFNA(VLOOKUP(B29,[2]Hoja1!$A:$C,3,FALSE),"Consultar")</f>
        <v>Consultar</v>
      </c>
      <c r="M29" s="825"/>
      <c r="N29" s="825"/>
      <c r="O29" s="5"/>
      <c r="P29" s="5"/>
      <c r="Q29" s="5"/>
      <c r="R29" s="5"/>
      <c r="S29" s="5"/>
      <c r="T29" s="5"/>
      <c r="U29" s="5"/>
      <c r="V29" s="5"/>
      <c r="W29" s="5"/>
      <c r="X29" s="5"/>
      <c r="Y29" s="5"/>
      <c r="Z29" s="5"/>
      <c r="AA29" s="5"/>
      <c r="AB29" s="5"/>
      <c r="AC29" s="5"/>
      <c r="AD29" s="5"/>
      <c r="AE29" s="5"/>
      <c r="AF29" s="5"/>
      <c r="AG29" s="5"/>
      <c r="AH29" s="5"/>
      <c r="AI29" s="5"/>
      <c r="AJ29" s="5"/>
      <c r="AK29" s="5"/>
      <c r="AL29" s="5"/>
      <c r="AM29" s="5"/>
      <c r="AN29" s="5"/>
      <c r="AO29" s="5"/>
      <c r="AP29" s="5"/>
      <c r="AQ29" s="5"/>
      <c r="AR29" s="5"/>
      <c r="AS29" s="5"/>
      <c r="AT29" s="5"/>
      <c r="AU29" s="5"/>
      <c r="AV29" s="5"/>
      <c r="AW29" s="5"/>
      <c r="AX29" s="5"/>
      <c r="AY29" s="5"/>
      <c r="AZ29" s="5"/>
      <c r="BA29" s="5"/>
      <c r="BB29" s="5"/>
      <c r="BC29" s="5"/>
      <c r="BD29" s="5"/>
      <c r="BE29" s="5"/>
      <c r="BF29" s="5"/>
      <c r="BG29" s="5"/>
      <c r="BH29" s="5"/>
      <c r="BI29" s="5"/>
      <c r="BJ29" s="5"/>
      <c r="BK29" s="5"/>
      <c r="BL29" s="5"/>
      <c r="BM29" s="5"/>
      <c r="BN29" s="5"/>
      <c r="BO29" s="5"/>
      <c r="BP29" s="5"/>
      <c r="BQ29" s="5"/>
      <c r="BR29" s="5"/>
      <c r="BS29" s="5"/>
      <c r="BT29" s="5"/>
      <c r="BU29" s="5"/>
      <c r="BV29" s="5"/>
      <c r="BW29" s="5"/>
      <c r="BX29" s="5"/>
      <c r="BY29" s="5"/>
      <c r="BZ29" s="5"/>
      <c r="CA29" s="5"/>
      <c r="CB29" s="5"/>
      <c r="CC29" s="5"/>
      <c r="CD29" s="5"/>
      <c r="CE29" s="5"/>
      <c r="CF29" s="5"/>
    </row>
    <row r="30" spans="2:84" ht="15" customHeight="1" thickBot="1">
      <c r="B30" s="2793">
        <v>96102256</v>
      </c>
      <c r="C30" s="2799" t="s">
        <v>4585</v>
      </c>
      <c r="D30" s="3068">
        <f>+_xlfn.IFNA(VLOOKUP(B30,[2]Hoja1!$A:$C,3,FALSE),"Consultar")</f>
        <v>2551</v>
      </c>
      <c r="M30" s="825"/>
      <c r="N30" s="825"/>
      <c r="O30" s="5"/>
      <c r="P30" s="5"/>
      <c r="Q30" s="5"/>
      <c r="R30" s="5"/>
      <c r="S30" s="5"/>
      <c r="T30" s="5"/>
      <c r="U30" s="5"/>
      <c r="V30" s="5"/>
      <c r="W30" s="5"/>
      <c r="X30" s="5"/>
      <c r="Y30" s="5"/>
      <c r="Z30" s="5"/>
      <c r="AA30" s="5"/>
      <c r="AB30" s="5"/>
      <c r="AC30" s="5"/>
      <c r="AD30" s="5"/>
      <c r="AE30" s="5"/>
      <c r="AF30" s="5"/>
      <c r="AG30" s="5"/>
      <c r="AH30" s="5"/>
      <c r="AI30" s="5"/>
      <c r="AJ30" s="5"/>
      <c r="AK30" s="5"/>
      <c r="AL30" s="5"/>
      <c r="AM30" s="5"/>
      <c r="AN30" s="5"/>
      <c r="AO30" s="5"/>
      <c r="AP30" s="5"/>
      <c r="AQ30" s="5"/>
      <c r="AR30" s="5"/>
      <c r="AS30" s="5"/>
      <c r="AT30" s="5"/>
      <c r="AU30" s="5"/>
      <c r="AV30" s="5"/>
      <c r="AW30" s="5"/>
      <c r="AX30" s="5"/>
      <c r="AY30" s="5"/>
      <c r="AZ30" s="5"/>
      <c r="BA30" s="5"/>
      <c r="BB30" s="5"/>
      <c r="BC30" s="5"/>
      <c r="BD30" s="5"/>
      <c r="BE30" s="5"/>
      <c r="BF30" s="5"/>
      <c r="BG30" s="5"/>
      <c r="BH30" s="5"/>
      <c r="BI30" s="5"/>
      <c r="BJ30" s="5"/>
      <c r="BK30" s="5"/>
      <c r="BL30" s="5"/>
      <c r="BM30" s="5"/>
      <c r="BN30" s="5"/>
      <c r="BO30" s="5"/>
      <c r="BP30" s="5"/>
      <c r="BQ30" s="5"/>
      <c r="BR30" s="5"/>
      <c r="BS30" s="5"/>
      <c r="BT30" s="5"/>
      <c r="BU30" s="5"/>
      <c r="BV30" s="5"/>
      <c r="BW30" s="5"/>
      <c r="BX30" s="5"/>
      <c r="BY30" s="5"/>
      <c r="BZ30" s="5"/>
      <c r="CA30" s="5"/>
      <c r="CB30" s="5"/>
      <c r="CC30" s="5"/>
      <c r="CD30" s="5"/>
      <c r="CE30" s="5"/>
      <c r="CF30" s="5"/>
    </row>
    <row r="31" spans="2:84" s="433" customFormat="1" ht="17.25" customHeight="1" thickBot="1">
      <c r="C31" s="2375"/>
      <c r="D31" s="2375"/>
      <c r="M31" s="825"/>
      <c r="N31" s="825"/>
      <c r="O31" s="825"/>
      <c r="P31" s="825"/>
      <c r="Q31" s="825"/>
      <c r="R31" s="825"/>
      <c r="S31" s="825"/>
      <c r="T31" s="825"/>
      <c r="U31" s="825"/>
      <c r="V31" s="825"/>
      <c r="W31" s="825"/>
      <c r="X31" s="825"/>
      <c r="Y31" s="825"/>
      <c r="Z31" s="825"/>
      <c r="AA31" s="825"/>
      <c r="AB31" s="825"/>
      <c r="AC31" s="825"/>
      <c r="AD31" s="825"/>
      <c r="AE31" s="825"/>
      <c r="AF31" s="825"/>
      <c r="AG31" s="825"/>
      <c r="AH31" s="825"/>
      <c r="AI31" s="825"/>
      <c r="AJ31" s="825"/>
      <c r="AK31" s="825"/>
      <c r="AL31" s="825"/>
      <c r="AM31" s="825"/>
      <c r="AN31" s="825"/>
      <c r="AO31" s="825"/>
      <c r="AP31" s="825"/>
      <c r="AQ31" s="825"/>
      <c r="AR31" s="825"/>
      <c r="AS31" s="825"/>
      <c r="AT31" s="825"/>
      <c r="AU31" s="825"/>
      <c r="AV31" s="825"/>
      <c r="AW31" s="825"/>
      <c r="AX31" s="825"/>
      <c r="AY31" s="825"/>
      <c r="AZ31" s="825"/>
      <c r="BA31" s="825"/>
      <c r="BB31" s="825"/>
      <c r="BC31" s="825"/>
      <c r="BD31" s="825"/>
      <c r="BE31" s="825"/>
      <c r="BF31" s="825"/>
      <c r="BG31" s="825"/>
      <c r="BH31" s="825"/>
      <c r="BI31" s="825"/>
      <c r="BJ31" s="825"/>
      <c r="BK31" s="825"/>
      <c r="BL31" s="825"/>
      <c r="BM31" s="825"/>
      <c r="BN31" s="825"/>
      <c r="BO31" s="825"/>
      <c r="BP31" s="825"/>
      <c r="BQ31" s="825"/>
      <c r="BR31" s="825"/>
      <c r="BS31" s="825"/>
      <c r="BT31" s="825"/>
      <c r="BU31" s="825"/>
      <c r="BV31" s="825"/>
      <c r="BW31" s="825"/>
      <c r="BX31" s="825"/>
      <c r="BY31" s="825"/>
      <c r="BZ31" s="825"/>
      <c r="CA31" s="825"/>
      <c r="CB31" s="825"/>
      <c r="CC31" s="825"/>
      <c r="CD31" s="825"/>
      <c r="CE31" s="825"/>
      <c r="CF31" s="825"/>
    </row>
    <row r="32" spans="2:84" s="433" customFormat="1" ht="23.25" customHeight="1" thickBot="1">
      <c r="B32" s="5379" t="s">
        <v>4586</v>
      </c>
      <c r="C32" s="5380"/>
      <c r="D32" s="5381"/>
      <c r="M32" s="825"/>
      <c r="N32" s="825"/>
      <c r="O32" s="825"/>
      <c r="P32" s="825"/>
      <c r="Q32" s="825"/>
      <c r="R32" s="825"/>
      <c r="S32" s="825"/>
      <c r="T32" s="825"/>
      <c r="U32" s="825"/>
      <c r="V32" s="825"/>
      <c r="W32" s="825"/>
      <c r="X32" s="825"/>
      <c r="Y32" s="825"/>
      <c r="Z32" s="825"/>
      <c r="AA32" s="825"/>
      <c r="AB32" s="825"/>
      <c r="AC32" s="825"/>
      <c r="AD32" s="825"/>
      <c r="AE32" s="825"/>
      <c r="AF32" s="825"/>
      <c r="AG32" s="825"/>
      <c r="AH32" s="825"/>
      <c r="AI32" s="825"/>
      <c r="AJ32" s="825"/>
      <c r="AK32" s="825"/>
      <c r="AL32" s="825"/>
      <c r="AM32" s="825"/>
      <c r="AN32" s="825"/>
      <c r="AO32" s="825"/>
      <c r="AP32" s="825"/>
      <c r="AQ32" s="825"/>
      <c r="AR32" s="825"/>
      <c r="AS32" s="825"/>
      <c r="AT32" s="825"/>
      <c r="AU32" s="825"/>
      <c r="AV32" s="825"/>
      <c r="AW32" s="825"/>
      <c r="AX32" s="825"/>
      <c r="AY32" s="825"/>
      <c r="AZ32" s="825"/>
      <c r="BA32" s="825"/>
      <c r="BB32" s="825"/>
      <c r="BC32" s="825"/>
      <c r="BD32" s="825"/>
      <c r="BE32" s="825"/>
      <c r="BF32" s="825"/>
      <c r="BG32" s="825"/>
      <c r="BH32" s="825"/>
      <c r="BI32" s="825"/>
      <c r="BJ32" s="825"/>
      <c r="BK32" s="825"/>
      <c r="BL32" s="825"/>
      <c r="BM32" s="825"/>
      <c r="BN32" s="825"/>
      <c r="BO32" s="825"/>
      <c r="BP32" s="825"/>
      <c r="BQ32" s="825"/>
      <c r="BR32" s="825"/>
      <c r="BS32" s="825"/>
      <c r="BT32" s="825"/>
      <c r="BU32" s="825"/>
      <c r="BV32" s="825"/>
      <c r="BW32" s="825"/>
      <c r="BX32" s="825"/>
      <c r="BY32" s="825"/>
      <c r="BZ32" s="825"/>
      <c r="CA32" s="825"/>
      <c r="CB32" s="825"/>
      <c r="CC32" s="825"/>
      <c r="CD32" s="825"/>
      <c r="CE32" s="825"/>
      <c r="CF32" s="825"/>
    </row>
    <row r="33" spans="2:84" ht="19.350000000000001" customHeight="1" thickBot="1">
      <c r="B33" s="831" t="s">
        <v>1101</v>
      </c>
      <c r="C33" s="833" t="s">
        <v>320</v>
      </c>
      <c r="D33" s="1659" t="s">
        <v>4244</v>
      </c>
      <c r="F33" s="2788"/>
      <c r="M33" s="825"/>
      <c r="N33" s="825"/>
      <c r="O33" s="5"/>
      <c r="P33" s="5"/>
      <c r="Q33" s="5"/>
      <c r="R33" s="5"/>
      <c r="S33" s="5"/>
      <c r="T33" s="5"/>
      <c r="U33" s="5"/>
      <c r="V33" s="5"/>
      <c r="W33" s="5"/>
      <c r="X33" s="5"/>
      <c r="Y33" s="5"/>
      <c r="Z33" s="5"/>
      <c r="AA33" s="5"/>
      <c r="AB33" s="5"/>
      <c r="AC33" s="5"/>
      <c r="AD33" s="5"/>
      <c r="AE33" s="5"/>
      <c r="AF33" s="5"/>
      <c r="AG33" s="5"/>
      <c r="AH33" s="5"/>
      <c r="AI33" s="5"/>
      <c r="AJ33" s="5"/>
      <c r="AK33" s="5"/>
      <c r="AL33" s="5"/>
      <c r="AM33" s="5"/>
      <c r="AN33" s="5"/>
      <c r="AO33" s="5"/>
      <c r="AP33" s="5"/>
      <c r="AQ33" s="5"/>
      <c r="AR33" s="5"/>
      <c r="AS33" s="5"/>
      <c r="AT33" s="5"/>
      <c r="AU33" s="5"/>
      <c r="AV33" s="5"/>
      <c r="AW33" s="5"/>
      <c r="AX33" s="5"/>
      <c r="AY33" s="5"/>
      <c r="AZ33" s="5"/>
      <c r="BA33" s="5"/>
      <c r="BB33" s="5"/>
      <c r="BC33" s="5"/>
      <c r="BD33" s="5"/>
      <c r="BE33" s="5"/>
      <c r="BF33" s="5"/>
      <c r="BG33" s="5"/>
      <c r="BH33" s="5"/>
      <c r="BI33" s="5"/>
      <c r="BJ33" s="5"/>
      <c r="BK33" s="5"/>
      <c r="BL33" s="5"/>
      <c r="BM33" s="5"/>
      <c r="BN33" s="5"/>
      <c r="BO33" s="5"/>
      <c r="BP33" s="5"/>
      <c r="BQ33" s="5"/>
      <c r="BR33" s="5"/>
      <c r="BS33" s="5"/>
      <c r="BT33" s="5"/>
      <c r="BU33" s="5"/>
      <c r="BV33" s="5"/>
      <c r="BW33" s="5"/>
      <c r="BX33" s="5"/>
      <c r="BY33" s="5"/>
      <c r="BZ33" s="5"/>
      <c r="CA33" s="5"/>
      <c r="CB33" s="5"/>
      <c r="CC33" s="5"/>
      <c r="CD33" s="5"/>
      <c r="CE33" s="5"/>
      <c r="CF33" s="5"/>
    </row>
    <row r="34" spans="2:84" ht="15" customHeight="1">
      <c r="B34" s="2796">
        <v>98538177</v>
      </c>
      <c r="C34" s="216" t="s">
        <v>4587</v>
      </c>
      <c r="D34" s="2642">
        <f>+_xlfn.IFNA(VLOOKUP(B34,[2]Hoja1!$A:$C,3,FALSE),"Consultar")</f>
        <v>349</v>
      </c>
      <c r="M34" s="825"/>
      <c r="N34" s="825"/>
      <c r="O34" s="5"/>
      <c r="P34" s="5"/>
      <c r="Q34" s="5"/>
      <c r="R34" s="5"/>
      <c r="S34" s="5"/>
      <c r="T34" s="5"/>
      <c r="U34" s="5"/>
      <c r="V34" s="5"/>
      <c r="W34" s="5"/>
      <c r="X34" s="5"/>
      <c r="Y34" s="5"/>
      <c r="Z34" s="5"/>
      <c r="AA34" s="5"/>
      <c r="AB34" s="5"/>
      <c r="AC34" s="5"/>
      <c r="AD34" s="5"/>
      <c r="AE34" s="5"/>
      <c r="AF34" s="5"/>
      <c r="AG34" s="5"/>
      <c r="AH34" s="5"/>
      <c r="AI34" s="5"/>
      <c r="AJ34" s="5"/>
      <c r="AK34" s="5"/>
      <c r="AL34" s="5"/>
      <c r="AM34" s="5"/>
      <c r="AN34" s="5"/>
      <c r="AO34" s="5"/>
      <c r="AP34" s="5"/>
      <c r="AQ34" s="5"/>
      <c r="AR34" s="5"/>
      <c r="AS34" s="5"/>
      <c r="AT34" s="5"/>
      <c r="AU34" s="5"/>
      <c r="AV34" s="5"/>
      <c r="AW34" s="5"/>
      <c r="AX34" s="5"/>
      <c r="AY34" s="5"/>
      <c r="AZ34" s="5"/>
      <c r="BA34" s="5"/>
      <c r="BB34" s="5"/>
      <c r="BC34" s="5"/>
      <c r="BD34" s="5"/>
      <c r="BE34" s="5"/>
      <c r="BF34" s="5"/>
      <c r="BG34" s="5"/>
      <c r="BH34" s="5"/>
      <c r="BI34" s="5"/>
      <c r="BJ34" s="5"/>
      <c r="BK34" s="5"/>
      <c r="BL34" s="5"/>
      <c r="BM34" s="5"/>
      <c r="BN34" s="5"/>
      <c r="BO34" s="5"/>
      <c r="BP34" s="5"/>
      <c r="BQ34" s="5"/>
      <c r="BR34" s="5"/>
      <c r="BS34" s="5"/>
      <c r="BT34" s="5"/>
      <c r="BU34" s="5"/>
      <c r="BV34" s="5"/>
      <c r="BW34" s="5"/>
      <c r="BX34" s="5"/>
      <c r="BY34" s="5"/>
      <c r="BZ34" s="5"/>
      <c r="CA34" s="5"/>
      <c r="CB34" s="5"/>
      <c r="CC34" s="5"/>
      <c r="CD34" s="5"/>
      <c r="CE34" s="5"/>
      <c r="CF34" s="5"/>
    </row>
    <row r="35" spans="2:84" ht="15" customHeight="1" thickBot="1">
      <c r="B35" s="2793">
        <v>98538179</v>
      </c>
      <c r="C35" s="1441" t="s">
        <v>4588</v>
      </c>
      <c r="D35" s="2794">
        <f>+_xlfn.IFNA(VLOOKUP(B35,[2]Hoja1!$A:$C,3,FALSE),"Consultar")</f>
        <v>493</v>
      </c>
      <c r="M35" s="825"/>
      <c r="N35" s="825"/>
      <c r="O35" s="5"/>
      <c r="P35" s="5"/>
      <c r="Q35" s="5"/>
      <c r="R35" s="5"/>
      <c r="S35" s="5"/>
      <c r="T35" s="5"/>
      <c r="U35" s="5"/>
      <c r="V35" s="5"/>
      <c r="W35" s="5"/>
      <c r="X35" s="5"/>
      <c r="Y35" s="5"/>
      <c r="Z35" s="5"/>
      <c r="AA35" s="5"/>
      <c r="AB35" s="5"/>
      <c r="AC35" s="5"/>
      <c r="AD35" s="5"/>
      <c r="AE35" s="5"/>
      <c r="AF35" s="5"/>
      <c r="AG35" s="5"/>
      <c r="AH35" s="5"/>
      <c r="AI35" s="5"/>
      <c r="AJ35" s="5"/>
      <c r="AK35" s="5"/>
      <c r="AL35" s="5"/>
      <c r="AM35" s="5"/>
      <c r="AN35" s="5"/>
      <c r="AO35" s="5"/>
      <c r="AP35" s="5"/>
      <c r="AQ35" s="5"/>
      <c r="AR35" s="5"/>
      <c r="AS35" s="5"/>
      <c r="AT35" s="5"/>
      <c r="AU35" s="5"/>
      <c r="AV35" s="5"/>
      <c r="AW35" s="5"/>
      <c r="AX35" s="5"/>
      <c r="AY35" s="5"/>
      <c r="AZ35" s="5"/>
      <c r="BA35" s="5"/>
      <c r="BB35" s="5"/>
      <c r="BC35" s="5"/>
      <c r="BD35" s="5"/>
      <c r="BE35" s="5"/>
      <c r="BF35" s="5"/>
      <c r="BG35" s="5"/>
      <c r="BH35" s="5"/>
      <c r="BI35" s="5"/>
      <c r="BJ35" s="5"/>
      <c r="BK35" s="5"/>
      <c r="BL35" s="5"/>
      <c r="BM35" s="5"/>
      <c r="BN35" s="5"/>
      <c r="BO35" s="5"/>
      <c r="BP35" s="5"/>
      <c r="BQ35" s="5"/>
      <c r="BR35" s="5"/>
      <c r="BS35" s="5"/>
      <c r="BT35" s="5"/>
      <c r="BU35" s="5"/>
      <c r="BV35" s="5"/>
      <c r="BW35" s="5"/>
      <c r="BX35" s="5"/>
      <c r="BY35" s="5"/>
      <c r="BZ35" s="5"/>
      <c r="CA35" s="5"/>
      <c r="CB35" s="5"/>
      <c r="CC35" s="5"/>
      <c r="CD35" s="5"/>
      <c r="CE35" s="5"/>
      <c r="CF35" s="5"/>
    </row>
    <row r="36" spans="2:84" s="433" customFormat="1">
      <c r="B36" s="2800"/>
      <c r="C36" s="2759"/>
      <c r="D36" s="2759"/>
      <c r="M36" s="825"/>
      <c r="N36" s="825"/>
      <c r="O36" s="825"/>
      <c r="P36" s="825"/>
      <c r="Q36" s="825"/>
      <c r="R36" s="825"/>
      <c r="S36" s="825"/>
      <c r="T36" s="825"/>
      <c r="U36" s="825"/>
      <c r="V36" s="825"/>
      <c r="W36" s="825"/>
      <c r="X36" s="825"/>
      <c r="Y36" s="825"/>
      <c r="Z36" s="825"/>
      <c r="AA36" s="825"/>
      <c r="AB36" s="825"/>
      <c r="AC36" s="825"/>
      <c r="AD36" s="825"/>
      <c r="AE36" s="825"/>
      <c r="AF36" s="825"/>
      <c r="AG36" s="825"/>
      <c r="AH36" s="825"/>
      <c r="AI36" s="825"/>
      <c r="AJ36" s="825"/>
      <c r="AK36" s="825"/>
      <c r="AL36" s="825"/>
      <c r="AM36" s="825"/>
      <c r="AN36" s="825"/>
      <c r="AO36" s="825"/>
      <c r="AP36" s="825"/>
      <c r="AQ36" s="825"/>
      <c r="AR36" s="825"/>
      <c r="AS36" s="825"/>
      <c r="AT36" s="825"/>
      <c r="AU36" s="825"/>
      <c r="AV36" s="825"/>
      <c r="AW36" s="825"/>
      <c r="AX36" s="825"/>
      <c r="AY36" s="825"/>
      <c r="AZ36" s="825"/>
      <c r="BA36" s="825"/>
      <c r="BB36" s="825"/>
      <c r="BC36" s="825"/>
      <c r="BD36" s="825"/>
      <c r="BE36" s="825"/>
      <c r="BF36" s="825"/>
      <c r="BG36" s="825"/>
      <c r="BH36" s="825"/>
      <c r="BI36" s="825"/>
      <c r="BJ36" s="825"/>
      <c r="BK36" s="825"/>
      <c r="BL36" s="825"/>
      <c r="BM36" s="825"/>
      <c r="BN36" s="825"/>
      <c r="BO36" s="825"/>
      <c r="BP36" s="825"/>
      <c r="BQ36" s="825"/>
      <c r="BR36" s="825"/>
      <c r="BS36" s="825"/>
      <c r="BT36" s="825"/>
      <c r="BU36" s="825"/>
      <c r="BV36" s="825"/>
      <c r="BW36" s="825"/>
      <c r="BX36" s="825"/>
      <c r="BY36" s="825"/>
      <c r="BZ36" s="825"/>
      <c r="CA36" s="825"/>
      <c r="CB36" s="825"/>
      <c r="CC36" s="825"/>
      <c r="CD36" s="825"/>
      <c r="CE36" s="825"/>
      <c r="CF36" s="825"/>
    </row>
    <row r="37" spans="2:84" s="433" customFormat="1" ht="27">
      <c r="B37" s="2801" t="s">
        <v>4589</v>
      </c>
      <c r="C37" s="2802"/>
      <c r="D37" s="2802"/>
      <c r="E37" s="2802"/>
      <c r="F37" s="2802"/>
      <c r="G37" s="2802"/>
      <c r="H37" s="2802"/>
      <c r="M37" s="825"/>
      <c r="N37" s="825"/>
      <c r="O37" s="825"/>
      <c r="P37" s="825"/>
      <c r="Q37" s="825"/>
      <c r="R37" s="825"/>
      <c r="S37" s="825"/>
      <c r="T37" s="825"/>
      <c r="U37" s="825"/>
      <c r="V37" s="825"/>
      <c r="W37" s="825"/>
      <c r="X37" s="825"/>
      <c r="Y37" s="825"/>
      <c r="Z37" s="825"/>
      <c r="AA37" s="825"/>
      <c r="AB37" s="825"/>
      <c r="AC37" s="825"/>
      <c r="AD37" s="825"/>
      <c r="AE37" s="825"/>
      <c r="AF37" s="825"/>
      <c r="AG37" s="825"/>
      <c r="AH37" s="825"/>
      <c r="AI37" s="825"/>
      <c r="AJ37" s="825"/>
      <c r="AK37" s="825"/>
      <c r="AL37" s="825"/>
      <c r="AM37" s="825"/>
      <c r="AN37" s="825"/>
      <c r="AO37" s="825"/>
      <c r="AP37" s="825"/>
      <c r="AQ37" s="825"/>
      <c r="AR37" s="825"/>
      <c r="AS37" s="825"/>
      <c r="AT37" s="825"/>
      <c r="AU37" s="825"/>
      <c r="AV37" s="825"/>
      <c r="AW37" s="825"/>
      <c r="AX37" s="825"/>
      <c r="AY37" s="825"/>
      <c r="AZ37" s="825"/>
      <c r="BA37" s="825"/>
      <c r="BB37" s="825"/>
      <c r="BC37" s="825"/>
      <c r="BD37" s="825"/>
      <c r="BE37" s="825"/>
      <c r="BF37" s="825"/>
      <c r="BG37" s="825"/>
      <c r="BH37" s="825"/>
      <c r="BI37" s="825"/>
      <c r="BJ37" s="825"/>
      <c r="BK37" s="825"/>
      <c r="BL37" s="825"/>
      <c r="BM37" s="825"/>
      <c r="BN37" s="825"/>
      <c r="BO37" s="825"/>
      <c r="BP37" s="825"/>
      <c r="BQ37" s="825"/>
      <c r="BR37" s="825"/>
      <c r="BS37" s="825"/>
      <c r="BT37" s="825"/>
      <c r="BU37" s="825"/>
      <c r="BV37" s="825"/>
      <c r="BW37" s="825"/>
      <c r="BX37" s="825"/>
      <c r="BY37" s="825"/>
      <c r="BZ37" s="825"/>
      <c r="CA37" s="825"/>
      <c r="CB37" s="825"/>
      <c r="CC37" s="825"/>
      <c r="CD37" s="825"/>
      <c r="CE37" s="825"/>
      <c r="CF37" s="825"/>
    </row>
    <row r="38" spans="2:84" s="433" customFormat="1" ht="15" thickBot="1">
      <c r="C38" s="2375"/>
      <c r="D38" s="2375"/>
      <c r="M38" s="825"/>
      <c r="N38" s="825"/>
      <c r="O38" s="825"/>
      <c r="P38" s="825"/>
      <c r="Q38" s="825"/>
      <c r="R38" s="825"/>
      <c r="S38" s="825"/>
      <c r="T38" s="825"/>
      <c r="U38" s="825"/>
      <c r="V38" s="825"/>
      <c r="W38" s="825"/>
      <c r="X38" s="825"/>
      <c r="Y38" s="825"/>
      <c r="Z38" s="825"/>
      <c r="AA38" s="825"/>
      <c r="AB38" s="825"/>
      <c r="AC38" s="825"/>
      <c r="AD38" s="825"/>
      <c r="AE38" s="825"/>
      <c r="AF38" s="825"/>
      <c r="AG38" s="825"/>
      <c r="AH38" s="825"/>
      <c r="AI38" s="825"/>
      <c r="AJ38" s="825"/>
      <c r="AK38" s="825"/>
      <c r="AL38" s="825"/>
      <c r="AM38" s="825"/>
      <c r="AN38" s="825"/>
      <c r="AO38" s="825"/>
      <c r="AP38" s="825"/>
      <c r="AQ38" s="825"/>
      <c r="AR38" s="825"/>
      <c r="AS38" s="825"/>
      <c r="AT38" s="825"/>
      <c r="AU38" s="825"/>
      <c r="AV38" s="825"/>
      <c r="AW38" s="825"/>
      <c r="AX38" s="825"/>
      <c r="AY38" s="825"/>
      <c r="AZ38" s="825"/>
      <c r="BA38" s="825"/>
      <c r="BB38" s="825"/>
      <c r="BC38" s="825"/>
      <c r="BD38" s="825"/>
      <c r="BE38" s="825"/>
      <c r="BF38" s="825"/>
      <c r="BG38" s="825"/>
      <c r="BH38" s="825"/>
      <c r="BI38" s="825"/>
      <c r="BJ38" s="825"/>
      <c r="BK38" s="825"/>
      <c r="BL38" s="825"/>
      <c r="BM38" s="825"/>
      <c r="BN38" s="825"/>
      <c r="BO38" s="825"/>
      <c r="BP38" s="825"/>
      <c r="BQ38" s="825"/>
      <c r="BR38" s="825"/>
      <c r="BS38" s="825"/>
      <c r="BT38" s="825"/>
      <c r="BU38" s="825"/>
      <c r="BV38" s="825"/>
      <c r="BW38" s="825"/>
      <c r="BX38" s="825"/>
      <c r="BY38" s="825"/>
      <c r="BZ38" s="825"/>
      <c r="CA38" s="825"/>
      <c r="CB38" s="825"/>
      <c r="CC38" s="825"/>
      <c r="CD38" s="825"/>
      <c r="CE38" s="825"/>
      <c r="CF38" s="825"/>
    </row>
    <row r="39" spans="2:84" s="433" customFormat="1" ht="23.25" customHeight="1" thickBot="1">
      <c r="B39" s="5379" t="s">
        <v>4590</v>
      </c>
      <c r="C39" s="5380"/>
      <c r="D39" s="5381"/>
      <c r="M39" s="825"/>
      <c r="N39" s="825"/>
      <c r="O39" s="825"/>
      <c r="P39" s="825"/>
      <c r="Q39" s="825"/>
      <c r="R39" s="825"/>
      <c r="S39" s="825"/>
      <c r="T39" s="825"/>
      <c r="U39" s="825"/>
      <c r="V39" s="825"/>
      <c r="W39" s="825"/>
      <c r="X39" s="825"/>
      <c r="Y39" s="825"/>
      <c r="Z39" s="825"/>
      <c r="AA39" s="825"/>
      <c r="AB39" s="825"/>
      <c r="AC39" s="825"/>
      <c r="AD39" s="825"/>
      <c r="AE39" s="825"/>
      <c r="AF39" s="825"/>
      <c r="AG39" s="825"/>
      <c r="AH39" s="825"/>
      <c r="AI39" s="825"/>
      <c r="AJ39" s="825"/>
      <c r="AK39" s="825"/>
      <c r="AL39" s="825"/>
      <c r="AM39" s="825"/>
      <c r="AN39" s="825"/>
      <c r="AO39" s="825"/>
      <c r="AP39" s="825"/>
      <c r="AQ39" s="825"/>
      <c r="AR39" s="825"/>
      <c r="AS39" s="825"/>
      <c r="AT39" s="825"/>
      <c r="AU39" s="825"/>
      <c r="AV39" s="825"/>
      <c r="AW39" s="825"/>
      <c r="AX39" s="825"/>
      <c r="AY39" s="825"/>
      <c r="AZ39" s="825"/>
      <c r="BA39" s="825"/>
      <c r="BB39" s="825"/>
      <c r="BC39" s="825"/>
      <c r="BD39" s="825"/>
      <c r="BE39" s="825"/>
      <c r="BF39" s="825"/>
      <c r="BG39" s="825"/>
      <c r="BH39" s="825"/>
      <c r="BI39" s="825"/>
      <c r="BJ39" s="825"/>
      <c r="BK39" s="825"/>
      <c r="BL39" s="825"/>
      <c r="BM39" s="825"/>
      <c r="BN39" s="825"/>
      <c r="BO39" s="825"/>
      <c r="BP39" s="825"/>
      <c r="BQ39" s="825"/>
      <c r="BR39" s="825"/>
      <c r="BS39" s="825"/>
      <c r="BT39" s="825"/>
      <c r="BU39" s="825"/>
      <c r="BV39" s="825"/>
      <c r="BW39" s="825"/>
      <c r="BX39" s="825"/>
      <c r="BY39" s="825"/>
      <c r="BZ39" s="825"/>
      <c r="CA39" s="825"/>
      <c r="CB39" s="825"/>
      <c r="CC39" s="825"/>
      <c r="CD39" s="825"/>
      <c r="CE39" s="825"/>
      <c r="CF39" s="825"/>
    </row>
    <row r="40" spans="2:84" ht="19.350000000000001" customHeight="1" thickBot="1">
      <c r="B40" s="831" t="s">
        <v>1101</v>
      </c>
      <c r="C40" s="833" t="s">
        <v>320</v>
      </c>
      <c r="D40" s="1659" t="s">
        <v>4244</v>
      </c>
      <c r="M40" s="825"/>
      <c r="N40" s="825"/>
      <c r="O40" s="5"/>
      <c r="P40" s="5"/>
      <c r="Q40" s="5"/>
      <c r="R40" s="5"/>
      <c r="S40" s="5"/>
      <c r="T40" s="5"/>
      <c r="U40" s="5"/>
      <c r="V40" s="5"/>
      <c r="W40" s="5"/>
      <c r="X40" s="5"/>
      <c r="Y40" s="5"/>
      <c r="Z40" s="5"/>
      <c r="AA40" s="5"/>
      <c r="AB40" s="5"/>
      <c r="AC40" s="5"/>
      <c r="AD40" s="5"/>
      <c r="AE40" s="5"/>
      <c r="AF40" s="5"/>
      <c r="AG40" s="5"/>
      <c r="AH40" s="5"/>
      <c r="AI40" s="5"/>
      <c r="AJ40" s="5"/>
      <c r="AK40" s="5"/>
      <c r="AL40" s="5"/>
      <c r="AM40" s="5"/>
      <c r="AN40" s="5"/>
      <c r="AO40" s="5"/>
      <c r="AP40" s="5"/>
      <c r="AQ40" s="5"/>
      <c r="AR40" s="5"/>
      <c r="AS40" s="5"/>
      <c r="AT40" s="5"/>
      <c r="AU40" s="5"/>
      <c r="AV40" s="5"/>
      <c r="AW40" s="5"/>
      <c r="AX40" s="5"/>
      <c r="AY40" s="5"/>
      <c r="AZ40" s="5"/>
      <c r="BA40" s="5"/>
      <c r="BB40" s="5"/>
      <c r="BC40" s="5"/>
      <c r="BD40" s="5"/>
      <c r="BE40" s="5"/>
      <c r="BF40" s="5"/>
      <c r="BG40" s="5"/>
      <c r="BH40" s="5"/>
      <c r="BI40" s="5"/>
      <c r="BJ40" s="5"/>
      <c r="BK40" s="5"/>
      <c r="BL40" s="5"/>
      <c r="BM40" s="5"/>
      <c r="BN40" s="5"/>
      <c r="BO40" s="5"/>
      <c r="BP40" s="5"/>
      <c r="BQ40" s="5"/>
      <c r="BR40" s="5"/>
      <c r="BS40" s="5"/>
      <c r="BT40" s="5"/>
      <c r="BU40" s="5"/>
      <c r="BV40" s="5"/>
      <c r="BW40" s="5"/>
      <c r="BX40" s="5"/>
      <c r="BY40" s="5"/>
      <c r="BZ40" s="5"/>
      <c r="CA40" s="5"/>
      <c r="CB40" s="5"/>
      <c r="CC40" s="5"/>
      <c r="CD40" s="5"/>
      <c r="CE40" s="5"/>
      <c r="CF40" s="5"/>
    </row>
    <row r="41" spans="2:84" ht="15" customHeight="1">
      <c r="B41" s="2803">
        <v>96102261</v>
      </c>
      <c r="C41" s="1552" t="s">
        <v>4591</v>
      </c>
      <c r="D41" s="2138" t="str">
        <f>+_xlfn.IFNA(VLOOKUP(B41,[2]Hoja1!$A:$C,3,FALSE),"Consultar")</f>
        <v>Consultar</v>
      </c>
      <c r="M41" s="825"/>
      <c r="N41" s="825"/>
      <c r="O41" s="5"/>
      <c r="P41" s="5"/>
      <c r="Q41" s="5"/>
      <c r="R41" s="5"/>
      <c r="S41" s="5"/>
      <c r="T41" s="5"/>
      <c r="U41" s="5"/>
      <c r="V41" s="5"/>
      <c r="W41" s="5"/>
      <c r="X41" s="5"/>
      <c r="Y41" s="5"/>
      <c r="Z41" s="5"/>
      <c r="AA41" s="5"/>
      <c r="AB41" s="5"/>
      <c r="AC41" s="5"/>
      <c r="AD41" s="5"/>
      <c r="AE41" s="5"/>
      <c r="AF41" s="5"/>
      <c r="AG41" s="5"/>
      <c r="AH41" s="5"/>
      <c r="AI41" s="5"/>
      <c r="AJ41" s="5"/>
      <c r="AK41" s="5"/>
      <c r="AL41" s="5"/>
      <c r="AM41" s="5"/>
      <c r="AN41" s="5"/>
      <c r="AO41" s="5"/>
      <c r="AP41" s="5"/>
      <c r="AQ41" s="5"/>
      <c r="AR41" s="5"/>
      <c r="AS41" s="5"/>
      <c r="AT41" s="5"/>
      <c r="AU41" s="5"/>
      <c r="AV41" s="5"/>
      <c r="AW41" s="5"/>
      <c r="AX41" s="5"/>
      <c r="AY41" s="5"/>
      <c r="AZ41" s="5"/>
      <c r="BA41" s="5"/>
      <c r="BB41" s="5"/>
      <c r="BC41" s="5"/>
      <c r="BD41" s="5"/>
      <c r="BE41" s="5"/>
      <c r="BF41" s="5"/>
      <c r="BG41" s="5"/>
      <c r="BH41" s="5"/>
      <c r="BI41" s="5"/>
      <c r="BJ41" s="5"/>
      <c r="BK41" s="5"/>
      <c r="BL41" s="5"/>
      <c r="BM41" s="5"/>
      <c r="BN41" s="5"/>
      <c r="BO41" s="5"/>
      <c r="BP41" s="5"/>
      <c r="BQ41" s="5"/>
      <c r="BR41" s="5"/>
      <c r="BS41" s="5"/>
      <c r="BT41" s="5"/>
      <c r="BU41" s="5"/>
      <c r="BV41" s="5"/>
      <c r="BW41" s="5"/>
      <c r="BX41" s="5"/>
      <c r="BY41" s="5"/>
      <c r="BZ41" s="5"/>
      <c r="CA41" s="5"/>
      <c r="CB41" s="5"/>
      <c r="CC41" s="5"/>
      <c r="CD41" s="5"/>
      <c r="CE41" s="5"/>
      <c r="CF41" s="5"/>
    </row>
    <row r="42" spans="2:84" ht="15" customHeight="1">
      <c r="B42" s="2792">
        <v>96101912</v>
      </c>
      <c r="C42" s="1165" t="s">
        <v>4592</v>
      </c>
      <c r="D42" s="2138" t="str">
        <f>+_xlfn.IFNA(VLOOKUP(B42,[2]Hoja1!$A:$C,3,FALSE),"Consultar")</f>
        <v>Consultar</v>
      </c>
      <c r="M42" s="825"/>
      <c r="N42" s="825"/>
      <c r="O42" s="5"/>
      <c r="P42" s="5"/>
      <c r="Q42" s="5"/>
      <c r="R42" s="5"/>
      <c r="S42" s="5"/>
      <c r="T42" s="5"/>
      <c r="U42" s="5"/>
      <c r="V42" s="5"/>
      <c r="W42" s="5"/>
      <c r="X42" s="5"/>
      <c r="Y42" s="5"/>
      <c r="Z42" s="5"/>
      <c r="AA42" s="5"/>
      <c r="AB42" s="5"/>
      <c r="AC42" s="5"/>
      <c r="AD42" s="5"/>
      <c r="AE42" s="5"/>
      <c r="AF42" s="5"/>
      <c r="AG42" s="5"/>
      <c r="AH42" s="5"/>
      <c r="AI42" s="5"/>
      <c r="AJ42" s="5"/>
      <c r="AK42" s="5"/>
      <c r="AL42" s="5"/>
      <c r="AM42" s="5"/>
      <c r="AN42" s="5"/>
      <c r="AO42" s="5"/>
      <c r="AP42" s="5"/>
      <c r="AQ42" s="5"/>
      <c r="AR42" s="5"/>
      <c r="AS42" s="5"/>
      <c r="AT42" s="5"/>
      <c r="AU42" s="5"/>
      <c r="AV42" s="5"/>
      <c r="AW42" s="5"/>
      <c r="AX42" s="5"/>
      <c r="AY42" s="5"/>
      <c r="AZ42" s="5"/>
      <c r="BA42" s="5"/>
      <c r="BB42" s="5"/>
      <c r="BC42" s="5"/>
      <c r="BD42" s="5"/>
      <c r="BE42" s="5"/>
      <c r="BF42" s="5"/>
      <c r="BG42" s="5"/>
      <c r="BH42" s="5"/>
      <c r="BI42" s="5"/>
      <c r="BJ42" s="5"/>
      <c r="BK42" s="5"/>
      <c r="BL42" s="5"/>
      <c r="BM42" s="5"/>
      <c r="BN42" s="5"/>
      <c r="BO42" s="5"/>
      <c r="BP42" s="5"/>
      <c r="BQ42" s="5"/>
      <c r="BR42" s="5"/>
      <c r="BS42" s="5"/>
      <c r="BT42" s="5"/>
      <c r="BU42" s="5"/>
      <c r="BV42" s="5"/>
      <c r="BW42" s="5"/>
      <c r="BX42" s="5"/>
      <c r="BY42" s="5"/>
      <c r="BZ42" s="5"/>
      <c r="CA42" s="5"/>
      <c r="CB42" s="5"/>
      <c r="CC42" s="5"/>
      <c r="CD42" s="5"/>
      <c r="CE42" s="5"/>
      <c r="CF42" s="5"/>
    </row>
    <row r="43" spans="2:84" ht="15" customHeight="1">
      <c r="B43" s="2792">
        <v>96102200</v>
      </c>
      <c r="C43" s="1165" t="s">
        <v>4593</v>
      </c>
      <c r="D43" s="2138" t="str">
        <f>+_xlfn.IFNA(VLOOKUP(B43,[2]Hoja1!$A:$C,3,FALSE),"Consultar")</f>
        <v>Consultar</v>
      </c>
      <c r="F43" s="2788"/>
      <c r="M43" s="825"/>
      <c r="N43" s="825"/>
      <c r="O43" s="5"/>
      <c r="P43" s="5"/>
      <c r="Q43" s="5"/>
      <c r="R43" s="5"/>
      <c r="S43" s="5"/>
      <c r="T43" s="5"/>
      <c r="U43" s="5"/>
      <c r="V43" s="5"/>
      <c r="W43" s="5"/>
      <c r="X43" s="5"/>
      <c r="Y43" s="5"/>
      <c r="Z43" s="5"/>
      <c r="AA43" s="5"/>
      <c r="AB43" s="5"/>
      <c r="AC43" s="5"/>
      <c r="AD43" s="5"/>
      <c r="AE43" s="5"/>
      <c r="AF43" s="5"/>
      <c r="AG43" s="5"/>
      <c r="AH43" s="5"/>
      <c r="AI43" s="5"/>
      <c r="AJ43" s="5"/>
      <c r="AK43" s="5"/>
      <c r="AL43" s="5"/>
      <c r="AM43" s="5"/>
      <c r="AN43" s="5"/>
      <c r="AO43" s="5"/>
      <c r="AP43" s="5"/>
      <c r="AQ43" s="5"/>
      <c r="AR43" s="5"/>
      <c r="AS43" s="5"/>
      <c r="AT43" s="5"/>
      <c r="AU43" s="5"/>
      <c r="AV43" s="5"/>
      <c r="AW43" s="5"/>
      <c r="AX43" s="5"/>
      <c r="AY43" s="5"/>
      <c r="AZ43" s="5"/>
      <c r="BA43" s="5"/>
      <c r="BB43" s="5"/>
      <c r="BC43" s="5"/>
      <c r="BD43" s="5"/>
      <c r="BE43" s="5"/>
      <c r="BF43" s="5"/>
      <c r="BG43" s="5"/>
      <c r="BH43" s="5"/>
      <c r="BI43" s="5"/>
      <c r="BJ43" s="5"/>
      <c r="BK43" s="5"/>
      <c r="BL43" s="5"/>
      <c r="BM43" s="5"/>
      <c r="BN43" s="5"/>
      <c r="BO43" s="5"/>
      <c r="BP43" s="5"/>
      <c r="BQ43" s="5"/>
      <c r="BR43" s="5"/>
      <c r="BS43" s="5"/>
      <c r="BT43" s="5"/>
      <c r="BU43" s="5"/>
      <c r="BV43" s="5"/>
      <c r="BW43" s="5"/>
      <c r="BX43" s="5"/>
      <c r="BY43" s="5"/>
      <c r="BZ43" s="5"/>
      <c r="CA43" s="5"/>
      <c r="CB43" s="5"/>
      <c r="CC43" s="5"/>
      <c r="CD43" s="5"/>
      <c r="CE43" s="5"/>
      <c r="CF43" s="5"/>
    </row>
    <row r="44" spans="2:84" ht="15" customHeight="1">
      <c r="B44" s="2792">
        <v>96102201</v>
      </c>
      <c r="C44" s="1165" t="s">
        <v>4594</v>
      </c>
      <c r="D44" s="2138" t="str">
        <f>+_xlfn.IFNA(VLOOKUP(B44,[2]Hoja1!$A:$C,3,FALSE),"Consultar")</f>
        <v>Consultar</v>
      </c>
      <c r="M44" s="825"/>
      <c r="N44" s="825"/>
      <c r="O44" s="5"/>
      <c r="P44" s="5"/>
      <c r="Q44" s="5"/>
      <c r="R44" s="5"/>
      <c r="S44" s="5"/>
      <c r="T44" s="5"/>
      <c r="U44" s="5"/>
      <c r="V44" s="5"/>
      <c r="W44" s="5"/>
      <c r="X44" s="5"/>
      <c r="Y44" s="5"/>
      <c r="Z44" s="5"/>
      <c r="AA44" s="5"/>
      <c r="AB44" s="5"/>
      <c r="AC44" s="5"/>
      <c r="AD44" s="5"/>
      <c r="AE44" s="5"/>
      <c r="AF44" s="5"/>
      <c r="AG44" s="5"/>
      <c r="AH44" s="5"/>
      <c r="AI44" s="5"/>
      <c r="AJ44" s="5"/>
      <c r="AK44" s="5"/>
      <c r="AL44" s="5"/>
      <c r="AM44" s="5"/>
      <c r="AN44" s="5"/>
      <c r="AO44" s="5"/>
      <c r="AP44" s="5"/>
      <c r="AQ44" s="5"/>
      <c r="AR44" s="5"/>
      <c r="AS44" s="5"/>
      <c r="AT44" s="5"/>
      <c r="AU44" s="5"/>
      <c r="AV44" s="5"/>
      <c r="AW44" s="5"/>
      <c r="AX44" s="5"/>
      <c r="AY44" s="5"/>
      <c r="AZ44" s="5"/>
      <c r="BA44" s="5"/>
      <c r="BB44" s="5"/>
      <c r="BC44" s="5"/>
      <c r="BD44" s="5"/>
      <c r="BE44" s="5"/>
      <c r="BF44" s="5"/>
      <c r="BG44" s="5"/>
      <c r="BH44" s="5"/>
      <c r="BI44" s="5"/>
      <c r="BJ44" s="5"/>
      <c r="BK44" s="5"/>
      <c r="BL44" s="5"/>
      <c r="BM44" s="5"/>
      <c r="BN44" s="5"/>
      <c r="BO44" s="5"/>
      <c r="BP44" s="5"/>
      <c r="BQ44" s="5"/>
      <c r="BR44" s="5"/>
      <c r="BS44" s="5"/>
      <c r="BT44" s="5"/>
      <c r="BU44" s="5"/>
      <c r="BV44" s="5"/>
      <c r="BW44" s="5"/>
      <c r="BX44" s="5"/>
      <c r="BY44" s="5"/>
      <c r="BZ44" s="5"/>
      <c r="CA44" s="5"/>
      <c r="CB44" s="5"/>
      <c r="CC44" s="5"/>
      <c r="CD44" s="5"/>
      <c r="CE44" s="5"/>
      <c r="CF44" s="5"/>
    </row>
    <row r="45" spans="2:84" ht="15" customHeight="1">
      <c r="B45" s="2792">
        <v>96101917</v>
      </c>
      <c r="C45" s="1165" t="s">
        <v>4595</v>
      </c>
      <c r="D45" s="2138" t="str">
        <f>+_xlfn.IFNA(VLOOKUP(B45,[2]Hoja1!$A:$C,3,FALSE),"Consultar")</f>
        <v>Consultar</v>
      </c>
      <c r="M45" s="825"/>
      <c r="N45" s="825"/>
      <c r="O45" s="5"/>
      <c r="P45" s="5"/>
      <c r="Q45" s="5"/>
      <c r="R45" s="5"/>
      <c r="S45" s="5"/>
      <c r="T45" s="5"/>
      <c r="U45" s="5"/>
      <c r="V45" s="5"/>
      <c r="W45" s="5"/>
      <c r="X45" s="5"/>
      <c r="Y45" s="5"/>
      <c r="Z45" s="5"/>
      <c r="AA45" s="5"/>
      <c r="AB45" s="5"/>
      <c r="AC45" s="5"/>
      <c r="AD45" s="5"/>
      <c r="AE45" s="5"/>
      <c r="AF45" s="5"/>
      <c r="AG45" s="5"/>
      <c r="AH45" s="5"/>
      <c r="AI45" s="5"/>
      <c r="AJ45" s="5"/>
      <c r="AK45" s="5"/>
      <c r="AL45" s="5"/>
      <c r="AM45" s="5"/>
      <c r="AN45" s="5"/>
      <c r="AO45" s="5"/>
      <c r="AP45" s="5"/>
      <c r="AQ45" s="5"/>
      <c r="AR45" s="5"/>
      <c r="AS45" s="5"/>
      <c r="AT45" s="5"/>
      <c r="AU45" s="5"/>
      <c r="AV45" s="5"/>
      <c r="AW45" s="5"/>
      <c r="AX45" s="5"/>
      <c r="AY45" s="5"/>
      <c r="AZ45" s="5"/>
      <c r="BA45" s="5"/>
      <c r="BB45" s="5"/>
      <c r="BC45" s="5"/>
      <c r="BD45" s="5"/>
      <c r="BE45" s="5"/>
      <c r="BF45" s="5"/>
      <c r="BG45" s="5"/>
      <c r="BH45" s="5"/>
      <c r="BI45" s="5"/>
      <c r="BJ45" s="5"/>
      <c r="BK45" s="5"/>
      <c r="BL45" s="5"/>
      <c r="BM45" s="5"/>
      <c r="BN45" s="5"/>
      <c r="BO45" s="5"/>
      <c r="BP45" s="5"/>
      <c r="BQ45" s="5"/>
      <c r="BR45" s="5"/>
      <c r="BS45" s="5"/>
      <c r="BT45" s="5"/>
      <c r="BU45" s="5"/>
      <c r="BV45" s="5"/>
      <c r="BW45" s="5"/>
      <c r="BX45" s="5"/>
      <c r="BY45" s="5"/>
      <c r="BZ45" s="5"/>
      <c r="CA45" s="5"/>
      <c r="CB45" s="5"/>
      <c r="CC45" s="5"/>
      <c r="CD45" s="5"/>
      <c r="CE45" s="5"/>
      <c r="CF45" s="5"/>
    </row>
    <row r="46" spans="2:84" ht="15" customHeight="1">
      <c r="B46" s="2792">
        <v>96102202</v>
      </c>
      <c r="C46" s="1165" t="s">
        <v>4596</v>
      </c>
      <c r="D46" s="2138" t="str">
        <f>+_xlfn.IFNA(VLOOKUP(B46,[2]Hoja1!$A:$C,3,FALSE),"Consultar")</f>
        <v>Consultar</v>
      </c>
      <c r="M46" s="825"/>
      <c r="N46" s="825"/>
      <c r="O46" s="5"/>
      <c r="P46" s="5"/>
      <c r="Q46" s="5"/>
      <c r="R46" s="5"/>
      <c r="S46" s="5"/>
      <c r="T46" s="5"/>
      <c r="U46" s="5"/>
      <c r="V46" s="5"/>
      <c r="W46" s="5"/>
      <c r="X46" s="5"/>
      <c r="Y46" s="5"/>
      <c r="Z46" s="5"/>
      <c r="AA46" s="5"/>
      <c r="AB46" s="5"/>
      <c r="AC46" s="5"/>
      <c r="AD46" s="5"/>
      <c r="AE46" s="5"/>
      <c r="AF46" s="5"/>
      <c r="AG46" s="5"/>
      <c r="AH46" s="5"/>
      <c r="AI46" s="5"/>
      <c r="AJ46" s="5"/>
      <c r="AK46" s="5"/>
      <c r="AL46" s="5"/>
      <c r="AM46" s="5"/>
      <c r="AN46" s="5"/>
      <c r="AO46" s="5"/>
      <c r="AP46" s="5"/>
      <c r="AQ46" s="5"/>
      <c r="AR46" s="5"/>
      <c r="AS46" s="5"/>
      <c r="AT46" s="5"/>
      <c r="AU46" s="5"/>
      <c r="AV46" s="5"/>
      <c r="AW46" s="5"/>
      <c r="AX46" s="5"/>
      <c r="AY46" s="5"/>
      <c r="AZ46" s="5"/>
      <c r="BA46" s="5"/>
      <c r="BB46" s="5"/>
      <c r="BC46" s="5"/>
      <c r="BD46" s="5"/>
      <c r="BE46" s="5"/>
      <c r="BF46" s="5"/>
      <c r="BG46" s="5"/>
      <c r="BH46" s="5"/>
      <c r="BI46" s="5"/>
      <c r="BJ46" s="5"/>
      <c r="BK46" s="5"/>
      <c r="BL46" s="5"/>
      <c r="BM46" s="5"/>
      <c r="BN46" s="5"/>
      <c r="BO46" s="5"/>
      <c r="BP46" s="5"/>
      <c r="BQ46" s="5"/>
      <c r="BR46" s="5"/>
      <c r="BS46" s="5"/>
      <c r="BT46" s="5"/>
      <c r="BU46" s="5"/>
      <c r="BV46" s="5"/>
      <c r="BW46" s="5"/>
      <c r="BX46" s="5"/>
      <c r="BY46" s="5"/>
      <c r="BZ46" s="5"/>
      <c r="CA46" s="5"/>
      <c r="CB46" s="5"/>
      <c r="CC46" s="5"/>
      <c r="CD46" s="5"/>
      <c r="CE46" s="5"/>
      <c r="CF46" s="5"/>
    </row>
    <row r="47" spans="2:84" ht="15" customHeight="1">
      <c r="B47" s="2792">
        <v>96102263</v>
      </c>
      <c r="C47" s="1165" t="s">
        <v>4597</v>
      </c>
      <c r="D47" s="2138" t="str">
        <f>+_xlfn.IFNA(VLOOKUP(B47,[2]Hoja1!$A:$C,3,FALSE),"Consultar")</f>
        <v>Consultar</v>
      </c>
      <c r="M47" s="825"/>
      <c r="N47" s="825"/>
      <c r="O47" s="5"/>
      <c r="P47" s="5"/>
      <c r="Q47" s="5"/>
      <c r="R47" s="5"/>
      <c r="S47" s="5"/>
      <c r="T47" s="5"/>
      <c r="U47" s="5"/>
      <c r="V47" s="5"/>
      <c r="W47" s="5"/>
      <c r="X47" s="5"/>
      <c r="Y47" s="5"/>
      <c r="Z47" s="5"/>
      <c r="AA47" s="5"/>
      <c r="AB47" s="5"/>
      <c r="AC47" s="5"/>
      <c r="AD47" s="5"/>
      <c r="AE47" s="5"/>
      <c r="AF47" s="5"/>
      <c r="AG47" s="5"/>
      <c r="AH47" s="5"/>
      <c r="AI47" s="5"/>
      <c r="AJ47" s="5"/>
      <c r="AK47" s="5"/>
      <c r="AL47" s="5"/>
      <c r="AM47" s="5"/>
      <c r="AN47" s="5"/>
      <c r="AO47" s="5"/>
      <c r="AP47" s="5"/>
      <c r="AQ47" s="5"/>
      <c r="AR47" s="5"/>
      <c r="AS47" s="5"/>
      <c r="AT47" s="5"/>
      <c r="AU47" s="5"/>
      <c r="AV47" s="5"/>
      <c r="AW47" s="5"/>
      <c r="AX47" s="5"/>
      <c r="AY47" s="5"/>
      <c r="AZ47" s="5"/>
      <c r="BA47" s="5"/>
      <c r="BB47" s="5"/>
      <c r="BC47" s="5"/>
      <c r="BD47" s="5"/>
      <c r="BE47" s="5"/>
      <c r="BF47" s="5"/>
      <c r="BG47" s="5"/>
      <c r="BH47" s="5"/>
      <c r="BI47" s="5"/>
      <c r="BJ47" s="5"/>
      <c r="BK47" s="5"/>
      <c r="BL47" s="5"/>
      <c r="BM47" s="5"/>
      <c r="BN47" s="5"/>
      <c r="BO47" s="5"/>
      <c r="BP47" s="5"/>
      <c r="BQ47" s="5"/>
      <c r="BR47" s="5"/>
      <c r="BS47" s="5"/>
      <c r="BT47" s="5"/>
      <c r="BU47" s="5"/>
      <c r="BV47" s="5"/>
      <c r="BW47" s="5"/>
      <c r="BX47" s="5"/>
      <c r="BY47" s="5"/>
      <c r="BZ47" s="5"/>
      <c r="CA47" s="5"/>
      <c r="CB47" s="5"/>
      <c r="CC47" s="5"/>
      <c r="CD47" s="5"/>
      <c r="CE47" s="5"/>
      <c r="CF47" s="5"/>
    </row>
    <row r="48" spans="2:84" ht="15" customHeight="1">
      <c r="B48" s="2792">
        <v>96102250</v>
      </c>
      <c r="C48" s="1165" t="s">
        <v>4598</v>
      </c>
      <c r="D48" s="2138" t="str">
        <f>+_xlfn.IFNA(VLOOKUP(B48,[2]Hoja1!$A:$C,3,FALSE),"Consultar")</f>
        <v>Consultar</v>
      </c>
      <c r="M48" s="825"/>
      <c r="N48" s="825"/>
      <c r="O48" s="5"/>
      <c r="P48" s="5"/>
      <c r="Q48" s="5"/>
      <c r="R48" s="5"/>
      <c r="S48" s="5"/>
      <c r="T48" s="5"/>
      <c r="U48" s="5"/>
      <c r="V48" s="5"/>
      <c r="W48" s="5"/>
      <c r="X48" s="5"/>
      <c r="Y48" s="5"/>
      <c r="Z48" s="5"/>
      <c r="AA48" s="5"/>
      <c r="AB48" s="5"/>
      <c r="AC48" s="5"/>
      <c r="AD48" s="5"/>
      <c r="AE48" s="5"/>
      <c r="AF48" s="5"/>
      <c r="AG48" s="5"/>
      <c r="AH48" s="5"/>
      <c r="AI48" s="5"/>
      <c r="AJ48" s="5"/>
      <c r="AK48" s="5"/>
      <c r="AL48" s="5"/>
      <c r="AM48" s="5"/>
      <c r="AN48" s="5"/>
      <c r="AO48" s="5"/>
      <c r="AP48" s="5"/>
      <c r="AQ48" s="5"/>
      <c r="AR48" s="5"/>
      <c r="AS48" s="5"/>
      <c r="AT48" s="5"/>
      <c r="AU48" s="5"/>
      <c r="AV48" s="5"/>
      <c r="AW48" s="5"/>
      <c r="AX48" s="5"/>
      <c r="AY48" s="5"/>
      <c r="AZ48" s="5"/>
      <c r="BA48" s="5"/>
      <c r="BB48" s="5"/>
      <c r="BC48" s="5"/>
      <c r="BD48" s="5"/>
      <c r="BE48" s="5"/>
      <c r="BF48" s="5"/>
      <c r="BG48" s="5"/>
      <c r="BH48" s="5"/>
      <c r="BI48" s="5"/>
      <c r="BJ48" s="5"/>
      <c r="BK48" s="5"/>
      <c r="BL48" s="5"/>
      <c r="BM48" s="5"/>
      <c r="BN48" s="5"/>
      <c r="BO48" s="5"/>
      <c r="BP48" s="5"/>
      <c r="BQ48" s="5"/>
      <c r="BR48" s="5"/>
      <c r="BS48" s="5"/>
      <c r="BT48" s="5"/>
      <c r="BU48" s="5"/>
      <c r="BV48" s="5"/>
      <c r="BW48" s="5"/>
      <c r="BX48" s="5"/>
      <c r="BY48" s="5"/>
      <c r="BZ48" s="5"/>
      <c r="CA48" s="5"/>
      <c r="CB48" s="5"/>
      <c r="CC48" s="5"/>
      <c r="CD48" s="5"/>
      <c r="CE48" s="5"/>
      <c r="CF48" s="5"/>
    </row>
    <row r="49" spans="1:84" ht="15" customHeight="1" thickBot="1">
      <c r="B49" s="2793">
        <v>96102386</v>
      </c>
      <c r="C49" s="1441" t="s">
        <v>4599</v>
      </c>
      <c r="D49" s="2114" t="str">
        <f>+_xlfn.IFNA(VLOOKUP(B49,[2]Hoja1!$A:$C,3,FALSE),"Consultar")</f>
        <v>Consultar</v>
      </c>
      <c r="M49" s="825"/>
      <c r="N49" s="825"/>
      <c r="O49" s="5"/>
      <c r="P49" s="5"/>
      <c r="Q49" s="5"/>
      <c r="R49" s="5"/>
      <c r="S49" s="5"/>
      <c r="T49" s="5"/>
      <c r="U49" s="5"/>
      <c r="V49" s="5"/>
      <c r="W49" s="5"/>
      <c r="X49" s="5"/>
      <c r="Y49" s="5"/>
      <c r="Z49" s="5"/>
      <c r="AA49" s="5"/>
      <c r="AB49" s="5"/>
      <c r="AC49" s="5"/>
      <c r="AD49" s="5"/>
      <c r="AE49" s="5"/>
      <c r="AF49" s="5"/>
      <c r="AG49" s="5"/>
      <c r="AH49" s="5"/>
      <c r="AI49" s="5"/>
      <c r="AJ49" s="5"/>
      <c r="AK49" s="5"/>
      <c r="AL49" s="5"/>
      <c r="AM49" s="5"/>
      <c r="AN49" s="5"/>
      <c r="AO49" s="5"/>
      <c r="AP49" s="5"/>
      <c r="AQ49" s="5"/>
      <c r="AR49" s="5"/>
      <c r="AS49" s="5"/>
      <c r="AT49" s="5"/>
      <c r="AU49" s="5"/>
      <c r="AV49" s="5"/>
      <c r="AW49" s="5"/>
      <c r="AX49" s="5"/>
      <c r="AY49" s="5"/>
      <c r="AZ49" s="5"/>
      <c r="BA49" s="5"/>
      <c r="BB49" s="5"/>
      <c r="BC49" s="5"/>
      <c r="BD49" s="5"/>
      <c r="BE49" s="5"/>
      <c r="BF49" s="5"/>
      <c r="BG49" s="5"/>
      <c r="BH49" s="5"/>
      <c r="BI49" s="5"/>
      <c r="BJ49" s="5"/>
      <c r="BK49" s="5"/>
      <c r="BL49" s="5"/>
      <c r="BM49" s="5"/>
      <c r="BN49" s="5"/>
      <c r="BO49" s="5"/>
      <c r="BP49" s="5"/>
      <c r="BQ49" s="5"/>
      <c r="BR49" s="5"/>
      <c r="BS49" s="5"/>
      <c r="BT49" s="5"/>
      <c r="BU49" s="5"/>
      <c r="BV49" s="5"/>
      <c r="BW49" s="5"/>
      <c r="BX49" s="5"/>
      <c r="BY49" s="5"/>
      <c r="BZ49" s="5"/>
      <c r="CA49" s="5"/>
      <c r="CB49" s="5"/>
      <c r="CC49" s="5"/>
      <c r="CD49" s="5"/>
      <c r="CE49" s="5"/>
      <c r="CF49" s="5"/>
    </row>
    <row r="50" spans="1:84" s="433" customFormat="1" ht="15" thickBot="1">
      <c r="C50" s="2375"/>
      <c r="D50" s="2375"/>
      <c r="M50" s="825"/>
      <c r="N50" s="825"/>
      <c r="O50" s="825"/>
      <c r="P50" s="825"/>
      <c r="Q50" s="825"/>
      <c r="R50" s="825"/>
      <c r="S50" s="825"/>
      <c r="T50" s="825"/>
      <c r="U50" s="825"/>
      <c r="V50" s="825"/>
      <c r="W50" s="825"/>
      <c r="X50" s="825"/>
      <c r="Y50" s="825"/>
      <c r="Z50" s="825"/>
      <c r="AA50" s="825"/>
      <c r="AB50" s="825"/>
      <c r="AC50" s="825"/>
      <c r="AD50" s="825"/>
      <c r="AE50" s="825"/>
      <c r="AF50" s="825"/>
      <c r="AG50" s="825"/>
      <c r="AH50" s="825"/>
      <c r="AI50" s="825"/>
      <c r="AJ50" s="825"/>
      <c r="AK50" s="825"/>
      <c r="AL50" s="825"/>
      <c r="AM50" s="825"/>
      <c r="AN50" s="825"/>
      <c r="AO50" s="825"/>
      <c r="AP50" s="825"/>
      <c r="AQ50" s="825"/>
      <c r="AR50" s="825"/>
      <c r="AS50" s="825"/>
      <c r="AT50" s="825"/>
      <c r="AU50" s="825"/>
      <c r="AV50" s="825"/>
      <c r="AW50" s="825"/>
      <c r="AX50" s="825"/>
      <c r="AY50" s="825"/>
      <c r="AZ50" s="825"/>
      <c r="BA50" s="825"/>
      <c r="BB50" s="825"/>
      <c r="BC50" s="825"/>
      <c r="BD50" s="825"/>
      <c r="BE50" s="825"/>
      <c r="BF50" s="825"/>
      <c r="BG50" s="825"/>
      <c r="BH50" s="825"/>
      <c r="BI50" s="825"/>
      <c r="BJ50" s="825"/>
      <c r="BK50" s="825"/>
      <c r="BL50" s="825"/>
      <c r="BM50" s="825"/>
      <c r="BN50" s="825"/>
      <c r="BO50" s="825"/>
      <c r="BP50" s="825"/>
      <c r="BQ50" s="825"/>
      <c r="BR50" s="825"/>
      <c r="BS50" s="825"/>
      <c r="BT50" s="825"/>
      <c r="BU50" s="825"/>
      <c r="BV50" s="825"/>
      <c r="BW50" s="825"/>
      <c r="BX50" s="825"/>
      <c r="BY50" s="825"/>
      <c r="BZ50" s="825"/>
      <c r="CA50" s="825"/>
      <c r="CB50" s="825"/>
      <c r="CC50" s="825"/>
      <c r="CD50" s="825"/>
      <c r="CE50" s="825"/>
      <c r="CF50" s="825"/>
    </row>
    <row r="51" spans="1:84" s="433" customFormat="1" ht="23.25" customHeight="1" thickBot="1">
      <c r="B51" s="5379" t="s">
        <v>4600</v>
      </c>
      <c r="C51" s="5380"/>
      <c r="D51" s="5381"/>
      <c r="M51" s="825"/>
      <c r="N51" s="825"/>
      <c r="O51" s="825"/>
      <c r="P51" s="825"/>
      <c r="Q51" s="825"/>
      <c r="R51" s="825"/>
      <c r="S51" s="825"/>
      <c r="T51" s="825"/>
      <c r="U51" s="825"/>
      <c r="V51" s="825"/>
      <c r="W51" s="825"/>
      <c r="X51" s="825"/>
      <c r="Y51" s="825"/>
      <c r="Z51" s="825"/>
      <c r="AA51" s="825"/>
      <c r="AB51" s="825"/>
      <c r="AC51" s="825"/>
      <c r="AD51" s="825"/>
      <c r="AE51" s="825"/>
      <c r="AF51" s="825"/>
      <c r="AG51" s="825"/>
      <c r="AH51" s="825"/>
      <c r="AI51" s="825"/>
      <c r="AJ51" s="825"/>
      <c r="AK51" s="825"/>
      <c r="AL51" s="825"/>
      <c r="AM51" s="825"/>
      <c r="AN51" s="825"/>
      <c r="AO51" s="825"/>
      <c r="AP51" s="825"/>
      <c r="AQ51" s="825"/>
      <c r="AR51" s="825"/>
      <c r="AS51" s="825"/>
      <c r="AT51" s="825"/>
      <c r="AU51" s="825"/>
      <c r="AV51" s="825"/>
      <c r="AW51" s="825"/>
      <c r="AX51" s="825"/>
      <c r="AY51" s="825"/>
      <c r="AZ51" s="825"/>
      <c r="BA51" s="825"/>
      <c r="BB51" s="825"/>
      <c r="BC51" s="825"/>
      <c r="BD51" s="825"/>
      <c r="BE51" s="825"/>
      <c r="BF51" s="825"/>
      <c r="BG51" s="825"/>
      <c r="BH51" s="825"/>
      <c r="BI51" s="825"/>
      <c r="BJ51" s="825"/>
      <c r="BK51" s="825"/>
      <c r="BL51" s="825"/>
      <c r="BM51" s="825"/>
      <c r="BN51" s="825"/>
      <c r="BO51" s="825"/>
      <c r="BP51" s="825"/>
      <c r="BQ51" s="825"/>
      <c r="BR51" s="825"/>
      <c r="BS51" s="825"/>
      <c r="BT51" s="825"/>
      <c r="BU51" s="825"/>
      <c r="BV51" s="825"/>
      <c r="BW51" s="825"/>
      <c r="BX51" s="825"/>
      <c r="BY51" s="825"/>
      <c r="BZ51" s="825"/>
      <c r="CA51" s="825"/>
      <c r="CB51" s="825"/>
      <c r="CC51" s="825"/>
      <c r="CD51" s="825"/>
      <c r="CE51" s="825"/>
      <c r="CF51" s="825"/>
    </row>
    <row r="52" spans="1:84" ht="19.350000000000001" customHeight="1" thickBot="1">
      <c r="B52" s="831" t="s">
        <v>1101</v>
      </c>
      <c r="C52" s="833" t="s">
        <v>320</v>
      </c>
      <c r="D52" s="1659" t="s">
        <v>4244</v>
      </c>
      <c r="M52" s="825"/>
      <c r="N52" s="825"/>
      <c r="O52" s="5"/>
      <c r="P52" s="5"/>
      <c r="Q52" s="5"/>
      <c r="R52" s="5"/>
      <c r="S52" s="5"/>
      <c r="T52" s="5"/>
      <c r="U52" s="5"/>
      <c r="V52" s="5"/>
      <c r="W52" s="5"/>
      <c r="X52" s="5"/>
      <c r="Y52" s="5"/>
      <c r="Z52" s="5"/>
      <c r="AA52" s="5"/>
      <c r="AB52" s="5"/>
      <c r="AC52" s="5"/>
      <c r="AD52" s="5"/>
      <c r="AE52" s="5"/>
      <c r="AF52" s="5"/>
      <c r="AG52" s="5"/>
      <c r="AH52" s="5"/>
      <c r="AI52" s="5"/>
      <c r="AJ52" s="5"/>
      <c r="AK52" s="5"/>
      <c r="AL52" s="5"/>
      <c r="AM52" s="5"/>
      <c r="AN52" s="5"/>
      <c r="AO52" s="5"/>
      <c r="AP52" s="5"/>
      <c r="AQ52" s="5"/>
      <c r="AR52" s="5"/>
      <c r="AS52" s="5"/>
      <c r="AT52" s="5"/>
      <c r="AU52" s="5"/>
      <c r="AV52" s="5"/>
      <c r="AW52" s="5"/>
      <c r="AX52" s="5"/>
      <c r="AY52" s="5"/>
      <c r="AZ52" s="5"/>
      <c r="BA52" s="5"/>
      <c r="BB52" s="5"/>
      <c r="BC52" s="5"/>
      <c r="BD52" s="5"/>
      <c r="BE52" s="5"/>
      <c r="BF52" s="5"/>
      <c r="BG52" s="5"/>
      <c r="BH52" s="5"/>
      <c r="BI52" s="5"/>
      <c r="BJ52" s="5"/>
      <c r="BK52" s="5"/>
      <c r="BL52" s="5"/>
      <c r="BM52" s="5"/>
      <c r="BN52" s="5"/>
      <c r="BO52" s="5"/>
      <c r="BP52" s="5"/>
      <c r="BQ52" s="5"/>
      <c r="BR52" s="5"/>
      <c r="BS52" s="5"/>
      <c r="BT52" s="5"/>
      <c r="BU52" s="5"/>
      <c r="BV52" s="5"/>
      <c r="BW52" s="5"/>
      <c r="BX52" s="5"/>
      <c r="BY52" s="5"/>
      <c r="BZ52" s="5"/>
      <c r="CA52" s="5"/>
      <c r="CB52" s="5"/>
      <c r="CC52" s="5"/>
      <c r="CD52" s="5"/>
      <c r="CE52" s="5"/>
      <c r="CF52" s="5"/>
    </row>
    <row r="53" spans="1:84">
      <c r="B53" s="2803">
        <v>96102258</v>
      </c>
      <c r="C53" s="1552" t="s">
        <v>4136</v>
      </c>
      <c r="D53" s="2138">
        <f>+_xlfn.IFNA(VLOOKUP(B53,[2]Hoja1!$A:$C,3,FALSE),"Consultar")</f>
        <v>1351</v>
      </c>
      <c r="M53" s="825"/>
      <c r="N53" s="825"/>
      <c r="O53" s="5"/>
      <c r="P53" s="5"/>
      <c r="Q53" s="5"/>
      <c r="R53" s="5"/>
      <c r="S53" s="5"/>
      <c r="T53" s="5"/>
      <c r="U53" s="5"/>
      <c r="V53" s="5"/>
      <c r="W53" s="5"/>
      <c r="X53" s="5"/>
      <c r="Y53" s="5"/>
      <c r="Z53" s="5"/>
      <c r="AA53" s="5"/>
      <c r="AB53" s="5"/>
      <c r="AC53" s="5"/>
      <c r="AD53" s="5"/>
      <c r="AE53" s="5"/>
      <c r="AF53" s="5"/>
      <c r="AG53" s="5"/>
      <c r="AH53" s="5"/>
      <c r="AI53" s="5"/>
      <c r="AJ53" s="5"/>
      <c r="AK53" s="5"/>
      <c r="AL53" s="5"/>
      <c r="AM53" s="5"/>
      <c r="AN53" s="5"/>
      <c r="AO53" s="5"/>
      <c r="AP53" s="5"/>
      <c r="AQ53" s="5"/>
      <c r="AR53" s="5"/>
      <c r="AS53" s="5"/>
      <c r="AT53" s="5"/>
      <c r="AU53" s="5"/>
      <c r="AV53" s="5"/>
      <c r="AW53" s="5"/>
      <c r="AX53" s="5"/>
      <c r="AY53" s="5"/>
      <c r="AZ53" s="5"/>
      <c r="BA53" s="5"/>
      <c r="BB53" s="5"/>
      <c r="BC53" s="5"/>
      <c r="BD53" s="5"/>
      <c r="BE53" s="5"/>
      <c r="BF53" s="5"/>
      <c r="BG53" s="5"/>
      <c r="BH53" s="5"/>
      <c r="BI53" s="5"/>
      <c r="BJ53" s="5"/>
      <c r="BK53" s="5"/>
      <c r="BL53" s="5"/>
      <c r="BM53" s="5"/>
      <c r="BN53" s="5"/>
      <c r="BO53" s="5"/>
      <c r="BP53" s="5"/>
      <c r="BQ53" s="5"/>
      <c r="BR53" s="5"/>
      <c r="BS53" s="5"/>
      <c r="BT53" s="5"/>
      <c r="BU53" s="5"/>
      <c r="BV53" s="5"/>
      <c r="BW53" s="5"/>
      <c r="BX53" s="5"/>
      <c r="BY53" s="5"/>
      <c r="BZ53" s="5"/>
      <c r="CA53" s="5"/>
      <c r="CB53" s="5"/>
      <c r="CC53" s="5"/>
      <c r="CD53" s="5"/>
      <c r="CE53" s="5"/>
      <c r="CF53" s="5"/>
    </row>
    <row r="54" spans="1:84">
      <c r="B54" s="2792">
        <v>96102259</v>
      </c>
      <c r="C54" s="1165" t="s">
        <v>4149</v>
      </c>
      <c r="D54" s="2138">
        <f>+_xlfn.IFNA(VLOOKUP(B54,[2]Hoja1!$A:$C,3,FALSE),"Consultar")</f>
        <v>2090</v>
      </c>
      <c r="M54" s="825"/>
      <c r="N54" s="825"/>
      <c r="O54" s="5"/>
      <c r="P54" s="5"/>
      <c r="Q54" s="5"/>
      <c r="R54" s="5"/>
      <c r="S54" s="5"/>
      <c r="T54" s="5"/>
      <c r="U54" s="5"/>
      <c r="V54" s="5"/>
      <c r="W54" s="5"/>
      <c r="X54" s="5"/>
      <c r="Y54" s="5"/>
      <c r="Z54" s="5"/>
      <c r="AA54" s="5"/>
      <c r="AB54" s="5"/>
      <c r="AC54" s="5"/>
      <c r="AD54" s="5"/>
      <c r="AE54" s="5"/>
      <c r="AF54" s="5"/>
      <c r="AG54" s="5"/>
      <c r="AH54" s="5"/>
      <c r="AI54" s="5"/>
      <c r="AJ54" s="5"/>
      <c r="AK54" s="5"/>
      <c r="AL54" s="5"/>
      <c r="AM54" s="5"/>
      <c r="AN54" s="5"/>
      <c r="AO54" s="5"/>
      <c r="AP54" s="5"/>
      <c r="AQ54" s="5"/>
      <c r="AR54" s="5"/>
      <c r="AS54" s="5"/>
      <c r="AT54" s="5"/>
      <c r="AU54" s="5"/>
      <c r="AV54" s="5"/>
      <c r="AW54" s="5"/>
      <c r="AX54" s="5"/>
      <c r="AY54" s="5"/>
      <c r="AZ54" s="5"/>
      <c r="BA54" s="5"/>
      <c r="BB54" s="5"/>
      <c r="BC54" s="5"/>
      <c r="BD54" s="5"/>
      <c r="BE54" s="5"/>
      <c r="BF54" s="5"/>
      <c r="BG54" s="5"/>
      <c r="BH54" s="5"/>
      <c r="BI54" s="5"/>
      <c r="BJ54" s="5"/>
      <c r="BK54" s="5"/>
      <c r="BL54" s="5"/>
      <c r="BM54" s="5"/>
      <c r="BN54" s="5"/>
      <c r="BO54" s="5"/>
      <c r="BP54" s="5"/>
      <c r="BQ54" s="5"/>
      <c r="BR54" s="5"/>
      <c r="BS54" s="5"/>
      <c r="BT54" s="5"/>
      <c r="BU54" s="5"/>
      <c r="BV54" s="5"/>
      <c r="BW54" s="5"/>
      <c r="BX54" s="5"/>
      <c r="BY54" s="5"/>
      <c r="BZ54" s="5"/>
      <c r="CA54" s="5"/>
      <c r="CB54" s="5"/>
      <c r="CC54" s="5"/>
      <c r="CD54" s="5"/>
      <c r="CE54" s="5"/>
      <c r="CF54" s="5"/>
    </row>
    <row r="55" spans="1:84" ht="15" thickBot="1">
      <c r="B55" s="2793">
        <v>96102260</v>
      </c>
      <c r="C55" s="1441" t="s">
        <v>4174</v>
      </c>
      <c r="D55" s="2114">
        <f>+_xlfn.IFNA(VLOOKUP(B55,[2]Hoja1!$A:$C,3,FALSE),"Consultar")</f>
        <v>2458</v>
      </c>
      <c r="M55" s="825"/>
      <c r="N55" s="825"/>
      <c r="O55" s="5"/>
      <c r="P55" s="5"/>
      <c r="Q55" s="5"/>
      <c r="R55" s="5"/>
      <c r="S55" s="5"/>
      <c r="T55" s="5"/>
      <c r="U55" s="5"/>
      <c r="V55" s="5"/>
      <c r="W55" s="5"/>
      <c r="X55" s="5"/>
      <c r="Y55" s="5"/>
      <c r="Z55" s="5"/>
      <c r="AA55" s="5"/>
      <c r="AB55" s="5"/>
      <c r="AC55" s="5"/>
      <c r="AD55" s="5"/>
      <c r="AE55" s="5"/>
      <c r="AF55" s="5"/>
      <c r="AG55" s="5"/>
      <c r="AH55" s="5"/>
      <c r="AI55" s="5"/>
      <c r="AJ55" s="5"/>
      <c r="AK55" s="5"/>
      <c r="AL55" s="5"/>
      <c r="AM55" s="5"/>
      <c r="AN55" s="5"/>
      <c r="AO55" s="5"/>
      <c r="AP55" s="5"/>
      <c r="AQ55" s="5"/>
      <c r="AR55" s="5"/>
      <c r="AS55" s="5"/>
      <c r="AT55" s="5"/>
      <c r="AU55" s="5"/>
      <c r="AV55" s="5"/>
      <c r="AW55" s="5"/>
      <c r="AX55" s="5"/>
      <c r="AY55" s="5"/>
      <c r="AZ55" s="5"/>
      <c r="BA55" s="5"/>
      <c r="BB55" s="5"/>
      <c r="BC55" s="5"/>
      <c r="BD55" s="5"/>
      <c r="BE55" s="5"/>
      <c r="BF55" s="5"/>
      <c r="BG55" s="5"/>
      <c r="BH55" s="5"/>
      <c r="BI55" s="5"/>
      <c r="BJ55" s="5"/>
      <c r="BK55" s="5"/>
      <c r="BL55" s="5"/>
      <c r="BM55" s="5"/>
      <c r="BN55" s="5"/>
      <c r="BO55" s="5"/>
      <c r="BP55" s="5"/>
      <c r="BQ55" s="5"/>
      <c r="BR55" s="5"/>
      <c r="BS55" s="5"/>
      <c r="BT55" s="5"/>
      <c r="BU55" s="5"/>
      <c r="BV55" s="5"/>
      <c r="BW55" s="5"/>
      <c r="BX55" s="5"/>
      <c r="BY55" s="5"/>
      <c r="BZ55" s="5"/>
      <c r="CA55" s="5"/>
      <c r="CB55" s="5"/>
      <c r="CC55" s="5"/>
      <c r="CD55" s="5"/>
      <c r="CE55" s="5"/>
      <c r="CF55" s="5"/>
    </row>
    <row r="56" spans="1:84" s="433" customFormat="1" ht="16.899999999999999">
      <c r="B56" s="2804"/>
      <c r="C56" s="2778"/>
      <c r="D56" s="2778"/>
      <c r="M56" s="825"/>
      <c r="N56" s="825"/>
      <c r="O56" s="825"/>
      <c r="P56" s="825"/>
      <c r="Q56" s="825"/>
      <c r="R56" s="825"/>
      <c r="S56" s="825"/>
      <c r="T56" s="825"/>
      <c r="U56" s="825"/>
      <c r="V56" s="825"/>
      <c r="W56" s="825"/>
      <c r="X56" s="825"/>
      <c r="Y56" s="825"/>
      <c r="Z56" s="825"/>
      <c r="AA56" s="825"/>
      <c r="AB56" s="825"/>
      <c r="AC56" s="825"/>
      <c r="AD56" s="825"/>
      <c r="AE56" s="825"/>
      <c r="AF56" s="825"/>
      <c r="AG56" s="825"/>
      <c r="AH56" s="825"/>
      <c r="AI56" s="825"/>
      <c r="AJ56" s="825"/>
      <c r="AK56" s="825"/>
      <c r="AL56" s="825"/>
      <c r="AM56" s="825"/>
      <c r="AN56" s="825"/>
      <c r="AO56" s="825"/>
      <c r="AP56" s="825"/>
      <c r="AQ56" s="825"/>
      <c r="AR56" s="825"/>
      <c r="AS56" s="825"/>
      <c r="AT56" s="825"/>
      <c r="AU56" s="825"/>
      <c r="AV56" s="825"/>
      <c r="AW56" s="825"/>
      <c r="AX56" s="825"/>
      <c r="AY56" s="825"/>
      <c r="AZ56" s="825"/>
      <c r="BA56" s="825"/>
      <c r="BB56" s="825"/>
      <c r="BC56" s="825"/>
      <c r="BD56" s="825"/>
      <c r="BE56" s="825"/>
      <c r="BF56" s="825"/>
      <c r="BG56" s="825"/>
      <c r="BH56" s="825"/>
      <c r="BI56" s="825"/>
      <c r="BJ56" s="825"/>
      <c r="BK56" s="825"/>
      <c r="BL56" s="825"/>
      <c r="BM56" s="825"/>
      <c r="BN56" s="825"/>
      <c r="BO56" s="825"/>
      <c r="BP56" s="825"/>
      <c r="BQ56" s="825"/>
      <c r="BR56" s="825"/>
      <c r="BS56" s="825"/>
      <c r="BT56" s="825"/>
      <c r="BU56" s="825"/>
      <c r="BV56" s="825"/>
      <c r="BW56" s="825"/>
      <c r="BX56" s="825"/>
      <c r="BY56" s="825"/>
      <c r="BZ56" s="825"/>
      <c r="CA56" s="825"/>
      <c r="CB56" s="825"/>
      <c r="CC56" s="825"/>
      <c r="CD56" s="825"/>
      <c r="CE56" s="825"/>
      <c r="CF56" s="825"/>
    </row>
    <row r="57" spans="1:84" s="433" customFormat="1" ht="16.899999999999999">
      <c r="B57" s="2805" t="s">
        <v>4601</v>
      </c>
      <c r="C57" s="2778"/>
      <c r="D57" s="2778"/>
      <c r="M57" s="825"/>
      <c r="N57" s="825"/>
      <c r="O57" s="825"/>
      <c r="P57" s="825"/>
      <c r="Q57" s="825"/>
      <c r="R57" s="825"/>
      <c r="S57" s="825"/>
      <c r="T57" s="825"/>
      <c r="U57" s="825"/>
      <c r="V57" s="825"/>
      <c r="W57" s="825"/>
      <c r="X57" s="825"/>
      <c r="Y57" s="825"/>
      <c r="Z57" s="825"/>
      <c r="AA57" s="825"/>
      <c r="AB57" s="825"/>
      <c r="AC57" s="825"/>
      <c r="AD57" s="825"/>
      <c r="AE57" s="825"/>
      <c r="AF57" s="825"/>
      <c r="AG57" s="825"/>
      <c r="AH57" s="825"/>
      <c r="AI57" s="825"/>
      <c r="AJ57" s="825"/>
      <c r="AK57" s="825"/>
      <c r="AL57" s="825"/>
      <c r="AM57" s="825"/>
      <c r="AN57" s="825"/>
      <c r="AO57" s="825"/>
      <c r="AP57" s="825"/>
      <c r="AQ57" s="825"/>
      <c r="AR57" s="825"/>
      <c r="AS57" s="825"/>
      <c r="AT57" s="825"/>
      <c r="AU57" s="825"/>
      <c r="AV57" s="825"/>
      <c r="AW57" s="825"/>
      <c r="AX57" s="825"/>
      <c r="AY57" s="825"/>
      <c r="AZ57" s="825"/>
      <c r="BA57" s="825"/>
      <c r="BB57" s="825"/>
      <c r="BC57" s="825"/>
      <c r="BD57" s="825"/>
      <c r="BE57" s="825"/>
      <c r="BF57" s="825"/>
      <c r="BG57" s="825"/>
      <c r="BH57" s="825"/>
      <c r="BI57" s="825"/>
      <c r="BJ57" s="825"/>
      <c r="BK57" s="825"/>
      <c r="BL57" s="825"/>
      <c r="BM57" s="825"/>
      <c r="BN57" s="825"/>
      <c r="BO57" s="825"/>
      <c r="BP57" s="825"/>
      <c r="BQ57" s="825"/>
      <c r="BR57" s="825"/>
      <c r="BS57" s="825"/>
      <c r="BT57" s="825"/>
      <c r="BU57" s="825"/>
      <c r="BV57" s="825"/>
      <c r="BW57" s="825"/>
      <c r="BX57" s="825"/>
      <c r="BY57" s="825"/>
      <c r="BZ57" s="825"/>
      <c r="CA57" s="825"/>
      <c r="CB57" s="825"/>
      <c r="CC57" s="825"/>
      <c r="CD57" s="825"/>
      <c r="CE57" s="825"/>
      <c r="CF57" s="825"/>
    </row>
    <row r="58" spans="1:84" s="433" customFormat="1" ht="16.899999999999999">
      <c r="B58" s="2805" t="s">
        <v>4602</v>
      </c>
      <c r="C58" s="2778"/>
      <c r="D58" s="2778"/>
      <c r="M58" s="825"/>
      <c r="N58" s="825"/>
      <c r="O58" s="825"/>
      <c r="P58" s="825"/>
      <c r="Q58" s="825"/>
      <c r="R58" s="825"/>
      <c r="S58" s="825"/>
      <c r="T58" s="825"/>
      <c r="U58" s="825"/>
      <c r="V58" s="825"/>
      <c r="W58" s="825"/>
      <c r="X58" s="825"/>
      <c r="Y58" s="825"/>
      <c r="Z58" s="825"/>
      <c r="AA58" s="825"/>
      <c r="AB58" s="825"/>
      <c r="AC58" s="825"/>
      <c r="AD58" s="825"/>
      <c r="AE58" s="825"/>
      <c r="AF58" s="825"/>
      <c r="AG58" s="825"/>
      <c r="AH58" s="825"/>
      <c r="AI58" s="825"/>
      <c r="AJ58" s="825"/>
      <c r="AK58" s="825"/>
      <c r="AL58" s="825"/>
      <c r="AM58" s="825"/>
      <c r="AN58" s="825"/>
      <c r="AO58" s="825"/>
      <c r="AP58" s="825"/>
      <c r="AQ58" s="825"/>
      <c r="AR58" s="825"/>
      <c r="AS58" s="825"/>
      <c r="AT58" s="825"/>
      <c r="AU58" s="825"/>
      <c r="AV58" s="825"/>
      <c r="AW58" s="825"/>
      <c r="AX58" s="825"/>
      <c r="AY58" s="825"/>
      <c r="AZ58" s="825"/>
      <c r="BA58" s="825"/>
      <c r="BB58" s="825"/>
      <c r="BC58" s="825"/>
      <c r="BD58" s="825"/>
      <c r="BE58" s="825"/>
      <c r="BF58" s="825"/>
      <c r="BG58" s="825"/>
      <c r="BH58" s="825"/>
      <c r="BI58" s="825"/>
      <c r="BJ58" s="825"/>
      <c r="BK58" s="825"/>
      <c r="BL58" s="825"/>
      <c r="BM58" s="825"/>
      <c r="BN58" s="825"/>
      <c r="BO58" s="825"/>
      <c r="BP58" s="825"/>
      <c r="BQ58" s="825"/>
      <c r="BR58" s="825"/>
      <c r="BS58" s="825"/>
      <c r="BT58" s="825"/>
      <c r="BU58" s="825"/>
      <c r="BV58" s="825"/>
      <c r="BW58" s="825"/>
      <c r="BX58" s="825"/>
      <c r="BY58" s="825"/>
      <c r="BZ58" s="825"/>
      <c r="CA58" s="825"/>
      <c r="CB58" s="825"/>
      <c r="CC58" s="825"/>
      <c r="CD58" s="825"/>
      <c r="CE58" s="825"/>
      <c r="CF58" s="825"/>
    </row>
    <row r="59" spans="1:84" s="433" customFormat="1">
      <c r="C59" s="2375"/>
      <c r="D59" s="2375"/>
      <c r="M59" s="825"/>
      <c r="N59" s="825"/>
      <c r="O59" s="825"/>
      <c r="P59" s="825"/>
      <c r="Q59" s="825"/>
      <c r="R59" s="825"/>
      <c r="S59" s="825"/>
      <c r="T59" s="825"/>
      <c r="U59" s="825"/>
      <c r="V59" s="825"/>
      <c r="W59" s="825"/>
      <c r="X59" s="825"/>
      <c r="Y59" s="825"/>
      <c r="Z59" s="825"/>
      <c r="AA59" s="825"/>
      <c r="AB59" s="825"/>
      <c r="AC59" s="825"/>
      <c r="AD59" s="825"/>
      <c r="AE59" s="825"/>
      <c r="AF59" s="825"/>
      <c r="AG59" s="825"/>
      <c r="AH59" s="825"/>
      <c r="AI59" s="825"/>
      <c r="AJ59" s="825"/>
      <c r="AK59" s="825"/>
      <c r="AL59" s="825"/>
      <c r="AM59" s="825"/>
      <c r="AN59" s="825"/>
      <c r="AO59" s="825"/>
      <c r="AP59" s="825"/>
      <c r="AQ59" s="825"/>
      <c r="AR59" s="825"/>
      <c r="AS59" s="825"/>
      <c r="AT59" s="825"/>
      <c r="AU59" s="825"/>
      <c r="AV59" s="825"/>
      <c r="AW59" s="825"/>
      <c r="AX59" s="825"/>
      <c r="AY59" s="825"/>
      <c r="AZ59" s="825"/>
      <c r="BA59" s="825"/>
      <c r="BB59" s="825"/>
      <c r="BC59" s="825"/>
      <c r="BD59" s="825"/>
      <c r="BE59" s="825"/>
      <c r="BF59" s="825"/>
      <c r="BG59" s="825"/>
      <c r="BH59" s="825"/>
      <c r="BI59" s="825"/>
      <c r="BJ59" s="825"/>
      <c r="BK59" s="825"/>
      <c r="BL59" s="825"/>
      <c r="BM59" s="825"/>
      <c r="BN59" s="825"/>
      <c r="BO59" s="825"/>
      <c r="BP59" s="825"/>
      <c r="BQ59" s="825"/>
      <c r="BR59" s="825"/>
      <c r="BS59" s="825"/>
      <c r="BT59" s="825"/>
      <c r="BU59" s="825"/>
      <c r="BV59" s="825"/>
      <c r="BW59" s="825"/>
      <c r="BX59" s="825"/>
      <c r="BY59" s="825"/>
      <c r="BZ59" s="825"/>
      <c r="CA59" s="825"/>
      <c r="CB59" s="825"/>
      <c r="CC59" s="825"/>
      <c r="CD59" s="825"/>
      <c r="CE59" s="825"/>
      <c r="CF59" s="825"/>
    </row>
    <row r="60" spans="1:84" s="433" customFormat="1">
      <c r="C60" s="2375"/>
      <c r="D60" s="2375"/>
      <c r="M60" s="825"/>
      <c r="N60" s="825"/>
      <c r="O60" s="825"/>
      <c r="P60" s="825"/>
      <c r="Q60" s="825"/>
      <c r="R60" s="825"/>
      <c r="S60" s="825"/>
      <c r="T60" s="825"/>
      <c r="U60" s="825"/>
      <c r="V60" s="825"/>
      <c r="W60" s="825"/>
      <c r="X60" s="825"/>
      <c r="Y60" s="825"/>
      <c r="Z60" s="825"/>
      <c r="AA60" s="825"/>
      <c r="AB60" s="825"/>
      <c r="AC60" s="825"/>
      <c r="AD60" s="825"/>
      <c r="AE60" s="825"/>
      <c r="AF60" s="825"/>
      <c r="AG60" s="825"/>
      <c r="AH60" s="825"/>
      <c r="AI60" s="825"/>
      <c r="AJ60" s="825"/>
      <c r="AK60" s="825"/>
      <c r="AL60" s="825"/>
      <c r="AM60" s="825"/>
      <c r="AN60" s="825"/>
      <c r="AO60" s="825"/>
      <c r="AP60" s="825"/>
      <c r="AQ60" s="825"/>
      <c r="AR60" s="825"/>
      <c r="AS60" s="825"/>
      <c r="AT60" s="825"/>
      <c r="AU60" s="825"/>
      <c r="AV60" s="825"/>
      <c r="AW60" s="825"/>
      <c r="AX60" s="825"/>
      <c r="AY60" s="825"/>
      <c r="AZ60" s="825"/>
      <c r="BA60" s="825"/>
      <c r="BB60" s="825"/>
      <c r="BC60" s="825"/>
      <c r="BD60" s="825"/>
      <c r="BE60" s="825"/>
      <c r="BF60" s="825"/>
      <c r="BG60" s="825"/>
      <c r="BH60" s="825"/>
      <c r="BI60" s="825"/>
      <c r="BJ60" s="825"/>
      <c r="BK60" s="825"/>
      <c r="BL60" s="825"/>
      <c r="BM60" s="825"/>
      <c r="BN60" s="825"/>
      <c r="BO60" s="825"/>
      <c r="BP60" s="825"/>
      <c r="BQ60" s="825"/>
      <c r="BR60" s="825"/>
      <c r="BS60" s="825"/>
      <c r="BT60" s="825"/>
      <c r="BU60" s="825"/>
      <c r="BV60" s="825"/>
      <c r="BW60" s="825"/>
      <c r="BX60" s="825"/>
      <c r="BY60" s="825"/>
      <c r="BZ60" s="825"/>
      <c r="CA60" s="825"/>
      <c r="CB60" s="825"/>
      <c r="CC60" s="825"/>
      <c r="CD60" s="825"/>
      <c r="CE60" s="825"/>
      <c r="CF60" s="825"/>
    </row>
    <row r="61" spans="1:84" s="433" customFormat="1">
      <c r="A61" s="825"/>
      <c r="B61" s="825"/>
      <c r="C61" s="2155"/>
      <c r="D61" s="2155"/>
      <c r="E61" s="825"/>
      <c r="F61" s="825"/>
      <c r="G61" s="825"/>
      <c r="H61" s="825"/>
      <c r="I61" s="825"/>
      <c r="M61" s="825"/>
      <c r="N61" s="825"/>
      <c r="O61" s="825"/>
      <c r="P61" s="825"/>
      <c r="Q61" s="825"/>
      <c r="R61" s="825"/>
      <c r="S61" s="825"/>
      <c r="T61" s="825"/>
      <c r="U61" s="825"/>
      <c r="V61" s="825"/>
      <c r="W61" s="825"/>
      <c r="X61" s="825"/>
      <c r="Y61" s="825"/>
      <c r="Z61" s="825"/>
      <c r="AA61" s="825"/>
      <c r="AB61" s="825"/>
      <c r="AC61" s="825"/>
      <c r="AD61" s="825"/>
      <c r="AE61" s="825"/>
      <c r="AF61" s="825"/>
      <c r="AG61" s="825"/>
      <c r="AH61" s="825"/>
      <c r="AI61" s="825"/>
      <c r="AJ61" s="825"/>
      <c r="AK61" s="825"/>
      <c r="AL61" s="825"/>
      <c r="AM61" s="825"/>
      <c r="AN61" s="825"/>
      <c r="AO61" s="825"/>
      <c r="AP61" s="825"/>
      <c r="AQ61" s="825"/>
      <c r="AR61" s="825"/>
      <c r="AS61" s="825"/>
      <c r="AT61" s="825"/>
      <c r="AU61" s="825"/>
      <c r="AV61" s="825"/>
      <c r="AW61" s="825"/>
      <c r="AX61" s="825"/>
      <c r="AY61" s="825"/>
      <c r="AZ61" s="825"/>
      <c r="BA61" s="825"/>
      <c r="BB61" s="825"/>
      <c r="BC61" s="825"/>
      <c r="BD61" s="825"/>
      <c r="BE61" s="825"/>
      <c r="BF61" s="825"/>
      <c r="BG61" s="825"/>
      <c r="BH61" s="825"/>
      <c r="BI61" s="825"/>
      <c r="BJ61" s="825"/>
      <c r="BK61" s="825"/>
      <c r="BL61" s="825"/>
      <c r="BM61" s="825"/>
      <c r="BN61" s="825"/>
      <c r="BO61" s="825"/>
      <c r="BP61" s="825"/>
      <c r="BQ61" s="825"/>
      <c r="BR61" s="825"/>
      <c r="BS61" s="825"/>
      <c r="BT61" s="825"/>
      <c r="BU61" s="825"/>
      <c r="BV61" s="825"/>
      <c r="BW61" s="825"/>
      <c r="BX61" s="825"/>
      <c r="BY61" s="825"/>
      <c r="BZ61" s="825"/>
      <c r="CA61" s="825"/>
      <c r="CB61" s="825"/>
      <c r="CC61" s="825"/>
      <c r="CD61" s="825"/>
      <c r="CE61" s="825"/>
      <c r="CF61" s="825"/>
    </row>
    <row r="62" spans="1:84" s="433" customFormat="1">
      <c r="A62" s="825"/>
      <c r="B62" s="825"/>
      <c r="C62" s="2155"/>
      <c r="D62" s="2155"/>
      <c r="E62" s="825"/>
      <c r="F62" s="825"/>
      <c r="G62" s="825"/>
      <c r="H62" s="825"/>
      <c r="I62" s="825"/>
      <c r="M62" s="825"/>
      <c r="N62" s="825"/>
      <c r="O62" s="825"/>
      <c r="P62" s="825"/>
      <c r="Q62" s="825"/>
      <c r="R62" s="825"/>
      <c r="S62" s="825"/>
      <c r="T62" s="825"/>
      <c r="U62" s="825"/>
      <c r="V62" s="825"/>
      <c r="W62" s="825"/>
      <c r="X62" s="825"/>
      <c r="Y62" s="825"/>
      <c r="Z62" s="825"/>
      <c r="AA62" s="825"/>
      <c r="AB62" s="825"/>
      <c r="AC62" s="825"/>
      <c r="AD62" s="825"/>
      <c r="AE62" s="825"/>
      <c r="AF62" s="825"/>
      <c r="AG62" s="825"/>
      <c r="AH62" s="825"/>
      <c r="AI62" s="825"/>
      <c r="AJ62" s="825"/>
      <c r="AK62" s="825"/>
      <c r="AL62" s="825"/>
      <c r="AM62" s="825"/>
      <c r="AN62" s="825"/>
      <c r="AO62" s="825"/>
      <c r="AP62" s="825"/>
      <c r="AQ62" s="825"/>
      <c r="AR62" s="825"/>
      <c r="AS62" s="825"/>
      <c r="AT62" s="825"/>
      <c r="AU62" s="825"/>
      <c r="AV62" s="825"/>
      <c r="AW62" s="825"/>
      <c r="AX62" s="825"/>
      <c r="AY62" s="825"/>
      <c r="AZ62" s="825"/>
      <c r="BA62" s="825"/>
      <c r="BB62" s="825"/>
      <c r="BC62" s="825"/>
      <c r="BD62" s="825"/>
      <c r="BE62" s="825"/>
      <c r="BF62" s="825"/>
      <c r="BG62" s="825"/>
      <c r="BH62" s="825"/>
      <c r="BI62" s="825"/>
      <c r="BJ62" s="825"/>
      <c r="BK62" s="825"/>
      <c r="BL62" s="825"/>
      <c r="BM62" s="825"/>
      <c r="BN62" s="825"/>
      <c r="BO62" s="825"/>
      <c r="BP62" s="825"/>
      <c r="BQ62" s="825"/>
      <c r="BR62" s="825"/>
      <c r="BS62" s="825"/>
      <c r="BT62" s="825"/>
      <c r="BU62" s="825"/>
      <c r="BV62" s="825"/>
      <c r="BW62" s="825"/>
      <c r="BX62" s="825"/>
      <c r="BY62" s="825"/>
      <c r="BZ62" s="825"/>
      <c r="CA62" s="825"/>
      <c r="CB62" s="825"/>
      <c r="CC62" s="825"/>
      <c r="CD62" s="825"/>
      <c r="CE62" s="825"/>
      <c r="CF62" s="825"/>
    </row>
    <row r="63" spans="1:84" s="433" customFormat="1">
      <c r="A63" s="825"/>
      <c r="B63" s="825"/>
      <c r="C63" s="2806"/>
      <c r="D63" s="2806"/>
      <c r="E63" s="825"/>
      <c r="F63" s="825"/>
      <c r="G63" s="825"/>
      <c r="H63" s="825"/>
      <c r="I63" s="825"/>
      <c r="M63" s="825"/>
      <c r="N63" s="825"/>
      <c r="O63" s="825"/>
      <c r="P63" s="825"/>
      <c r="Q63" s="825"/>
      <c r="R63" s="825"/>
      <c r="S63" s="825"/>
      <c r="T63" s="825"/>
      <c r="U63" s="825"/>
      <c r="V63" s="825"/>
      <c r="W63" s="825"/>
      <c r="X63" s="825"/>
      <c r="Y63" s="825"/>
      <c r="Z63" s="825"/>
      <c r="AA63" s="825"/>
      <c r="AB63" s="825"/>
      <c r="AC63" s="825"/>
      <c r="AD63" s="825"/>
      <c r="AE63" s="825"/>
      <c r="AF63" s="825"/>
      <c r="AG63" s="825"/>
      <c r="AH63" s="825"/>
      <c r="AI63" s="825"/>
      <c r="AJ63" s="825"/>
      <c r="AK63" s="825"/>
      <c r="AL63" s="825"/>
      <c r="AM63" s="825"/>
      <c r="AN63" s="825"/>
      <c r="AO63" s="825"/>
      <c r="AP63" s="825"/>
      <c r="AQ63" s="825"/>
      <c r="AR63" s="825"/>
      <c r="AS63" s="825"/>
      <c r="AT63" s="825"/>
      <c r="AU63" s="825"/>
      <c r="AV63" s="825"/>
      <c r="AW63" s="825"/>
      <c r="AX63" s="825"/>
      <c r="AY63" s="825"/>
      <c r="AZ63" s="825"/>
      <c r="BA63" s="825"/>
      <c r="BB63" s="825"/>
      <c r="BC63" s="825"/>
      <c r="BD63" s="825"/>
      <c r="BE63" s="825"/>
      <c r="BF63" s="825"/>
      <c r="BG63" s="825"/>
      <c r="BH63" s="825"/>
      <c r="BI63" s="825"/>
      <c r="BJ63" s="825"/>
      <c r="BK63" s="825"/>
      <c r="BL63" s="825"/>
      <c r="BM63" s="825"/>
      <c r="BN63" s="825"/>
      <c r="BO63" s="825"/>
      <c r="BP63" s="825"/>
      <c r="BQ63" s="825"/>
      <c r="BR63" s="825"/>
      <c r="BS63" s="825"/>
      <c r="BT63" s="825"/>
      <c r="BU63" s="825"/>
      <c r="BV63" s="825"/>
      <c r="BW63" s="825"/>
      <c r="BX63" s="825"/>
      <c r="BY63" s="825"/>
      <c r="BZ63" s="825"/>
      <c r="CA63" s="825"/>
      <c r="CB63" s="825"/>
      <c r="CC63" s="825"/>
      <c r="CD63" s="825"/>
      <c r="CE63" s="825"/>
      <c r="CF63" s="825"/>
    </row>
    <row r="64" spans="1:84" s="433" customFormat="1">
      <c r="A64" s="825"/>
      <c r="B64" s="825"/>
      <c r="C64" s="2806"/>
      <c r="D64" s="2806"/>
      <c r="E64" s="825"/>
      <c r="F64" s="825"/>
      <c r="G64" s="825"/>
      <c r="H64" s="825"/>
      <c r="I64" s="825"/>
      <c r="M64" s="825"/>
      <c r="N64" s="825"/>
      <c r="O64" s="825"/>
      <c r="P64" s="825"/>
      <c r="Q64" s="825"/>
      <c r="R64" s="825"/>
      <c r="S64" s="825"/>
      <c r="T64" s="825"/>
      <c r="U64" s="825"/>
      <c r="V64" s="825"/>
      <c r="W64" s="825"/>
      <c r="X64" s="825"/>
      <c r="Y64" s="825"/>
      <c r="Z64" s="825"/>
      <c r="AA64" s="825"/>
      <c r="AB64" s="825"/>
      <c r="AC64" s="825"/>
      <c r="AD64" s="825"/>
      <c r="AE64" s="825"/>
      <c r="AF64" s="825"/>
      <c r="AG64" s="825"/>
      <c r="AH64" s="825"/>
      <c r="AI64" s="825"/>
      <c r="AJ64" s="825"/>
      <c r="AK64" s="825"/>
      <c r="AL64" s="825"/>
      <c r="AM64" s="825"/>
      <c r="AN64" s="825"/>
      <c r="AO64" s="825"/>
      <c r="AP64" s="825"/>
      <c r="AQ64" s="825"/>
      <c r="AR64" s="825"/>
      <c r="AS64" s="825"/>
      <c r="AT64" s="825"/>
      <c r="AU64" s="825"/>
      <c r="AV64" s="825"/>
      <c r="AW64" s="825"/>
      <c r="AX64" s="825"/>
      <c r="AY64" s="825"/>
      <c r="AZ64" s="825"/>
      <c r="BA64" s="825"/>
      <c r="BB64" s="825"/>
      <c r="BC64" s="825"/>
      <c r="BD64" s="825"/>
      <c r="BE64" s="825"/>
      <c r="BF64" s="825"/>
      <c r="BG64" s="825"/>
      <c r="BH64" s="825"/>
      <c r="BI64" s="825"/>
      <c r="BJ64" s="825"/>
      <c r="BK64" s="825"/>
      <c r="BL64" s="825"/>
      <c r="BM64" s="825"/>
      <c r="BN64" s="825"/>
      <c r="BO64" s="825"/>
      <c r="BP64" s="825"/>
      <c r="BQ64" s="825"/>
      <c r="BR64" s="825"/>
      <c r="BS64" s="825"/>
      <c r="BT64" s="825"/>
      <c r="BU64" s="825"/>
      <c r="BV64" s="825"/>
      <c r="BW64" s="825"/>
      <c r="BX64" s="825"/>
      <c r="BY64" s="825"/>
      <c r="BZ64" s="825"/>
      <c r="CA64" s="825"/>
      <c r="CB64" s="825"/>
      <c r="CC64" s="825"/>
      <c r="CD64" s="825"/>
      <c r="CE64" s="825"/>
      <c r="CF64" s="825"/>
    </row>
    <row r="65" spans="1:84" s="433" customFormat="1">
      <c r="A65" s="825"/>
      <c r="B65" s="825"/>
      <c r="C65" s="2806"/>
      <c r="D65" s="2806"/>
      <c r="E65" s="825"/>
      <c r="F65" s="825"/>
      <c r="G65" s="825"/>
      <c r="H65" s="825"/>
      <c r="I65" s="825"/>
      <c r="M65" s="825"/>
      <c r="N65" s="825"/>
      <c r="O65" s="825"/>
      <c r="P65" s="825"/>
      <c r="Q65" s="825"/>
      <c r="R65" s="825"/>
      <c r="S65" s="825"/>
      <c r="T65" s="825"/>
      <c r="U65" s="825"/>
      <c r="V65" s="825"/>
      <c r="W65" s="825"/>
      <c r="X65" s="825"/>
      <c r="Y65" s="825"/>
      <c r="Z65" s="825"/>
      <c r="AA65" s="825"/>
      <c r="AB65" s="825"/>
      <c r="AC65" s="825"/>
      <c r="AD65" s="825"/>
      <c r="AE65" s="825"/>
      <c r="AF65" s="825"/>
      <c r="AG65" s="825"/>
      <c r="AH65" s="825"/>
      <c r="AI65" s="825"/>
      <c r="AJ65" s="825"/>
      <c r="AK65" s="825"/>
      <c r="AL65" s="825"/>
      <c r="AM65" s="825"/>
      <c r="AN65" s="825"/>
      <c r="AO65" s="825"/>
      <c r="AP65" s="825"/>
      <c r="AQ65" s="825"/>
      <c r="AR65" s="825"/>
      <c r="AS65" s="825"/>
      <c r="AT65" s="825"/>
      <c r="AU65" s="825"/>
      <c r="AV65" s="825"/>
      <c r="AW65" s="825"/>
      <c r="AX65" s="825"/>
      <c r="AY65" s="825"/>
      <c r="AZ65" s="825"/>
      <c r="BA65" s="825"/>
      <c r="BB65" s="825"/>
      <c r="BC65" s="825"/>
      <c r="BD65" s="825"/>
      <c r="BE65" s="825"/>
      <c r="BF65" s="825"/>
      <c r="BG65" s="825"/>
      <c r="BH65" s="825"/>
      <c r="BI65" s="825"/>
      <c r="BJ65" s="825"/>
      <c r="BK65" s="825"/>
      <c r="BL65" s="825"/>
      <c r="BM65" s="825"/>
      <c r="BN65" s="825"/>
      <c r="BO65" s="825"/>
      <c r="BP65" s="825"/>
      <c r="BQ65" s="825"/>
      <c r="BR65" s="825"/>
      <c r="BS65" s="825"/>
      <c r="BT65" s="825"/>
      <c r="BU65" s="825"/>
      <c r="BV65" s="825"/>
      <c r="BW65" s="825"/>
      <c r="BX65" s="825"/>
      <c r="BY65" s="825"/>
      <c r="BZ65" s="825"/>
      <c r="CA65" s="825"/>
      <c r="CB65" s="825"/>
      <c r="CC65" s="825"/>
      <c r="CD65" s="825"/>
      <c r="CE65" s="825"/>
      <c r="CF65" s="825"/>
    </row>
    <row r="66" spans="1:84" s="433" customFormat="1">
      <c r="A66" s="825"/>
      <c r="B66" s="825"/>
      <c r="C66" s="2806"/>
      <c r="D66" s="2806"/>
      <c r="E66" s="825"/>
      <c r="F66" s="825"/>
      <c r="G66" s="825"/>
      <c r="H66" s="825"/>
      <c r="I66" s="825"/>
      <c r="M66" s="825"/>
      <c r="N66" s="825"/>
      <c r="O66" s="825"/>
      <c r="P66" s="825"/>
      <c r="Q66" s="825"/>
      <c r="R66" s="825"/>
      <c r="S66" s="825"/>
      <c r="T66" s="825"/>
      <c r="U66" s="825"/>
      <c r="V66" s="825"/>
      <c r="W66" s="825"/>
      <c r="X66" s="825"/>
      <c r="Y66" s="825"/>
      <c r="Z66" s="825"/>
      <c r="AA66" s="825"/>
      <c r="AB66" s="825"/>
      <c r="AC66" s="825"/>
      <c r="AD66" s="825"/>
      <c r="AE66" s="825"/>
      <c r="AF66" s="825"/>
      <c r="AG66" s="825"/>
      <c r="AH66" s="825"/>
      <c r="AI66" s="825"/>
      <c r="AJ66" s="825"/>
      <c r="AK66" s="825"/>
      <c r="AL66" s="825"/>
      <c r="AM66" s="825"/>
      <c r="AN66" s="825"/>
      <c r="AO66" s="825"/>
      <c r="AP66" s="825"/>
      <c r="AQ66" s="825"/>
      <c r="AR66" s="825"/>
      <c r="AS66" s="825"/>
      <c r="AT66" s="825"/>
      <c r="AU66" s="825"/>
      <c r="AV66" s="825"/>
      <c r="AW66" s="825"/>
      <c r="AX66" s="825"/>
      <c r="AY66" s="825"/>
      <c r="AZ66" s="825"/>
      <c r="BA66" s="825"/>
      <c r="BB66" s="825"/>
      <c r="BC66" s="825"/>
      <c r="BD66" s="825"/>
      <c r="BE66" s="825"/>
      <c r="BF66" s="825"/>
      <c r="BG66" s="825"/>
      <c r="BH66" s="825"/>
      <c r="BI66" s="825"/>
      <c r="BJ66" s="825"/>
      <c r="BK66" s="825"/>
      <c r="BL66" s="825"/>
      <c r="BM66" s="825"/>
      <c r="BN66" s="825"/>
      <c r="BO66" s="825"/>
      <c r="BP66" s="825"/>
      <c r="BQ66" s="825"/>
      <c r="BR66" s="825"/>
      <c r="BS66" s="825"/>
      <c r="BT66" s="825"/>
      <c r="BU66" s="825"/>
      <c r="BV66" s="825"/>
      <c r="BW66" s="825"/>
      <c r="BX66" s="825"/>
      <c r="BY66" s="825"/>
      <c r="BZ66" s="825"/>
      <c r="CA66" s="825"/>
      <c r="CB66" s="825"/>
      <c r="CC66" s="825"/>
      <c r="CD66" s="825"/>
      <c r="CE66" s="825"/>
      <c r="CF66" s="825"/>
    </row>
    <row r="67" spans="1:84" s="433" customFormat="1">
      <c r="A67" s="825"/>
      <c r="B67" s="825"/>
      <c r="C67" s="2155"/>
      <c r="D67" s="2155"/>
      <c r="E67" s="825"/>
      <c r="F67" s="825"/>
      <c r="G67" s="825"/>
      <c r="H67" s="825"/>
      <c r="I67" s="825"/>
      <c r="M67" s="825"/>
      <c r="N67" s="825"/>
      <c r="O67" s="825"/>
      <c r="P67" s="825"/>
      <c r="Q67" s="825"/>
      <c r="R67" s="825"/>
      <c r="S67" s="825"/>
      <c r="T67" s="825"/>
      <c r="U67" s="825"/>
      <c r="V67" s="825"/>
      <c r="W67" s="825"/>
      <c r="X67" s="825"/>
      <c r="Y67" s="825"/>
      <c r="Z67" s="825"/>
      <c r="AA67" s="825"/>
      <c r="AB67" s="825"/>
      <c r="AC67" s="825"/>
      <c r="AD67" s="825"/>
      <c r="AE67" s="825"/>
      <c r="AF67" s="825"/>
      <c r="AG67" s="825"/>
      <c r="AH67" s="825"/>
      <c r="AI67" s="825"/>
      <c r="AJ67" s="825"/>
      <c r="AK67" s="825"/>
      <c r="AL67" s="825"/>
      <c r="AM67" s="825"/>
      <c r="AN67" s="825"/>
      <c r="AO67" s="825"/>
      <c r="AP67" s="825"/>
      <c r="AQ67" s="825"/>
      <c r="AR67" s="825"/>
      <c r="AS67" s="825"/>
      <c r="AT67" s="825"/>
      <c r="AU67" s="825"/>
      <c r="AV67" s="825"/>
      <c r="AW67" s="825"/>
      <c r="AX67" s="825"/>
      <c r="AY67" s="825"/>
      <c r="AZ67" s="825"/>
      <c r="BA67" s="825"/>
      <c r="BB67" s="825"/>
      <c r="BC67" s="825"/>
      <c r="BD67" s="825"/>
      <c r="BE67" s="825"/>
      <c r="BF67" s="825"/>
      <c r="BG67" s="825"/>
      <c r="BH67" s="825"/>
      <c r="BI67" s="825"/>
      <c r="BJ67" s="825"/>
      <c r="BK67" s="825"/>
      <c r="BL67" s="825"/>
      <c r="BM67" s="825"/>
      <c r="BN67" s="825"/>
      <c r="BO67" s="825"/>
      <c r="BP67" s="825"/>
      <c r="BQ67" s="825"/>
      <c r="BR67" s="825"/>
      <c r="BS67" s="825"/>
      <c r="BT67" s="825"/>
      <c r="BU67" s="825"/>
      <c r="BV67" s="825"/>
      <c r="BW67" s="825"/>
      <c r="BX67" s="825"/>
      <c r="BY67" s="825"/>
      <c r="BZ67" s="825"/>
      <c r="CA67" s="825"/>
      <c r="CB67" s="825"/>
      <c r="CC67" s="825"/>
      <c r="CD67" s="825"/>
      <c r="CE67" s="825"/>
      <c r="CF67" s="825"/>
    </row>
    <row r="68" spans="1:84" s="433" customFormat="1">
      <c r="A68" s="825"/>
      <c r="B68" s="825"/>
      <c r="C68" s="2806"/>
      <c r="D68" s="2806"/>
      <c r="E68" s="825"/>
      <c r="F68" s="825"/>
      <c r="G68" s="825"/>
      <c r="H68" s="825"/>
      <c r="I68" s="825"/>
      <c r="M68" s="825"/>
      <c r="N68" s="825"/>
      <c r="O68" s="825"/>
      <c r="P68" s="825"/>
      <c r="Q68" s="825"/>
      <c r="R68" s="825"/>
      <c r="S68" s="825"/>
      <c r="T68" s="825"/>
      <c r="U68" s="825"/>
      <c r="V68" s="825"/>
      <c r="W68" s="825"/>
      <c r="X68" s="825"/>
      <c r="Y68" s="825"/>
      <c r="Z68" s="825"/>
      <c r="AA68" s="825"/>
      <c r="AB68" s="825"/>
      <c r="AC68" s="825"/>
      <c r="AD68" s="825"/>
      <c r="AE68" s="825"/>
      <c r="AF68" s="825"/>
      <c r="AG68" s="825"/>
      <c r="AH68" s="825"/>
      <c r="AI68" s="825"/>
      <c r="AJ68" s="825"/>
      <c r="AK68" s="825"/>
      <c r="AL68" s="825"/>
      <c r="AM68" s="825"/>
      <c r="AN68" s="825"/>
      <c r="AO68" s="825"/>
      <c r="AP68" s="825"/>
      <c r="AQ68" s="825"/>
      <c r="AR68" s="825"/>
      <c r="AS68" s="825"/>
      <c r="AT68" s="825"/>
      <c r="AU68" s="825"/>
      <c r="AV68" s="825"/>
      <c r="AW68" s="825"/>
      <c r="AX68" s="825"/>
      <c r="AY68" s="825"/>
      <c r="AZ68" s="825"/>
      <c r="BA68" s="825"/>
      <c r="BB68" s="825"/>
      <c r="BC68" s="825"/>
      <c r="BD68" s="825"/>
      <c r="BE68" s="825"/>
      <c r="BF68" s="825"/>
      <c r="BG68" s="825"/>
      <c r="BH68" s="825"/>
      <c r="BI68" s="825"/>
      <c r="BJ68" s="825"/>
      <c r="BK68" s="825"/>
      <c r="BL68" s="825"/>
      <c r="BM68" s="825"/>
      <c r="BN68" s="825"/>
      <c r="BO68" s="825"/>
      <c r="BP68" s="825"/>
      <c r="BQ68" s="825"/>
      <c r="BR68" s="825"/>
      <c r="BS68" s="825"/>
      <c r="BT68" s="825"/>
      <c r="BU68" s="825"/>
      <c r="BV68" s="825"/>
      <c r="BW68" s="825"/>
      <c r="BX68" s="825"/>
      <c r="BY68" s="825"/>
      <c r="BZ68" s="825"/>
      <c r="CA68" s="825"/>
      <c r="CB68" s="825"/>
      <c r="CC68" s="825"/>
      <c r="CD68" s="825"/>
      <c r="CE68" s="825"/>
      <c r="CF68" s="825"/>
    </row>
    <row r="69" spans="1:84" s="433" customFormat="1">
      <c r="A69" s="825"/>
      <c r="B69" s="825"/>
      <c r="C69" s="2806"/>
      <c r="D69" s="2806"/>
      <c r="E69" s="825"/>
      <c r="F69" s="825"/>
      <c r="G69" s="825"/>
      <c r="H69" s="825"/>
      <c r="I69" s="825"/>
      <c r="M69" s="825"/>
      <c r="N69" s="825"/>
      <c r="O69" s="825"/>
      <c r="P69" s="825"/>
      <c r="Q69" s="825"/>
      <c r="R69" s="825"/>
      <c r="S69" s="825"/>
      <c r="T69" s="825"/>
      <c r="U69" s="825"/>
      <c r="V69" s="825"/>
      <c r="W69" s="825"/>
      <c r="X69" s="825"/>
      <c r="Y69" s="825"/>
      <c r="Z69" s="825"/>
      <c r="AA69" s="825"/>
      <c r="AB69" s="825"/>
      <c r="AC69" s="825"/>
      <c r="AD69" s="825"/>
      <c r="AE69" s="825"/>
      <c r="AF69" s="825"/>
      <c r="AG69" s="825"/>
      <c r="AH69" s="825"/>
      <c r="AI69" s="825"/>
      <c r="AJ69" s="825"/>
      <c r="AK69" s="825"/>
      <c r="AL69" s="825"/>
      <c r="AM69" s="825"/>
      <c r="AN69" s="825"/>
      <c r="AO69" s="825"/>
      <c r="AP69" s="825"/>
      <c r="AQ69" s="825"/>
      <c r="AR69" s="825"/>
      <c r="AS69" s="825"/>
      <c r="AT69" s="825"/>
      <c r="AU69" s="825"/>
      <c r="AV69" s="825"/>
      <c r="AW69" s="825"/>
      <c r="AX69" s="825"/>
      <c r="AY69" s="825"/>
      <c r="AZ69" s="825"/>
      <c r="BA69" s="825"/>
      <c r="BB69" s="825"/>
      <c r="BC69" s="825"/>
      <c r="BD69" s="825"/>
      <c r="BE69" s="825"/>
      <c r="BF69" s="825"/>
      <c r="BG69" s="825"/>
      <c r="BH69" s="825"/>
      <c r="BI69" s="825"/>
      <c r="BJ69" s="825"/>
      <c r="BK69" s="825"/>
      <c r="BL69" s="825"/>
      <c r="BM69" s="825"/>
      <c r="BN69" s="825"/>
      <c r="BO69" s="825"/>
      <c r="BP69" s="825"/>
      <c r="BQ69" s="825"/>
      <c r="BR69" s="825"/>
      <c r="BS69" s="825"/>
      <c r="BT69" s="825"/>
      <c r="BU69" s="825"/>
      <c r="BV69" s="825"/>
      <c r="BW69" s="825"/>
      <c r="BX69" s="825"/>
      <c r="BY69" s="825"/>
      <c r="BZ69" s="825"/>
      <c r="CA69" s="825"/>
      <c r="CB69" s="825"/>
      <c r="CC69" s="825"/>
      <c r="CD69" s="825"/>
      <c r="CE69" s="825"/>
      <c r="CF69" s="825"/>
    </row>
    <row r="70" spans="1:84" s="433" customFormat="1">
      <c r="A70" s="825"/>
      <c r="B70" s="825"/>
      <c r="C70" s="2806"/>
      <c r="D70" s="2806"/>
      <c r="E70" s="825"/>
      <c r="F70" s="825"/>
      <c r="G70" s="825"/>
      <c r="H70" s="825"/>
      <c r="I70" s="825"/>
      <c r="M70" s="825"/>
      <c r="N70" s="825"/>
      <c r="O70" s="825"/>
      <c r="P70" s="825"/>
      <c r="Q70" s="825"/>
      <c r="R70" s="825"/>
      <c r="S70" s="825"/>
      <c r="T70" s="825"/>
      <c r="U70" s="825"/>
      <c r="V70" s="825"/>
      <c r="W70" s="825"/>
      <c r="X70" s="825"/>
      <c r="Y70" s="825"/>
      <c r="Z70" s="825"/>
      <c r="AA70" s="825"/>
      <c r="AB70" s="825"/>
      <c r="AC70" s="825"/>
      <c r="AD70" s="825"/>
      <c r="AE70" s="825"/>
      <c r="AF70" s="825"/>
      <c r="AG70" s="825"/>
      <c r="AH70" s="825"/>
      <c r="AI70" s="825"/>
      <c r="AJ70" s="825"/>
      <c r="AK70" s="825"/>
      <c r="AL70" s="825"/>
      <c r="AM70" s="825"/>
      <c r="AN70" s="825"/>
      <c r="AO70" s="825"/>
      <c r="AP70" s="825"/>
      <c r="AQ70" s="825"/>
      <c r="AR70" s="825"/>
      <c r="AS70" s="825"/>
      <c r="AT70" s="825"/>
      <c r="AU70" s="825"/>
      <c r="AV70" s="825"/>
      <c r="AW70" s="825"/>
      <c r="AX70" s="825"/>
      <c r="AY70" s="825"/>
      <c r="AZ70" s="825"/>
      <c r="BA70" s="825"/>
      <c r="BB70" s="825"/>
      <c r="BC70" s="825"/>
      <c r="BD70" s="825"/>
      <c r="BE70" s="825"/>
      <c r="BF70" s="825"/>
      <c r="BG70" s="825"/>
      <c r="BH70" s="825"/>
      <c r="BI70" s="825"/>
      <c r="BJ70" s="825"/>
      <c r="BK70" s="825"/>
      <c r="BL70" s="825"/>
      <c r="BM70" s="825"/>
      <c r="BN70" s="825"/>
      <c r="BO70" s="825"/>
      <c r="BP70" s="825"/>
      <c r="BQ70" s="825"/>
      <c r="BR70" s="825"/>
      <c r="BS70" s="825"/>
      <c r="BT70" s="825"/>
      <c r="BU70" s="825"/>
      <c r="BV70" s="825"/>
      <c r="BW70" s="825"/>
      <c r="BX70" s="825"/>
      <c r="BY70" s="825"/>
      <c r="BZ70" s="825"/>
      <c r="CA70" s="825"/>
      <c r="CB70" s="825"/>
      <c r="CC70" s="825"/>
      <c r="CD70" s="825"/>
      <c r="CE70" s="825"/>
      <c r="CF70" s="825"/>
    </row>
    <row r="71" spans="1:84" s="433" customFormat="1">
      <c r="A71" s="825"/>
      <c r="B71" s="825"/>
      <c r="C71" s="2806"/>
      <c r="D71" s="2806"/>
      <c r="E71" s="825"/>
      <c r="F71" s="825"/>
      <c r="G71" s="825"/>
      <c r="H71" s="825"/>
      <c r="I71" s="825"/>
      <c r="M71" s="825"/>
      <c r="N71" s="825"/>
      <c r="O71" s="825"/>
      <c r="P71" s="825"/>
      <c r="Q71" s="825"/>
      <c r="R71" s="825"/>
      <c r="S71" s="825"/>
      <c r="T71" s="825"/>
      <c r="U71" s="825"/>
      <c r="V71" s="825"/>
      <c r="W71" s="825"/>
      <c r="X71" s="825"/>
      <c r="Y71" s="825"/>
      <c r="Z71" s="825"/>
      <c r="AA71" s="825"/>
      <c r="AB71" s="825"/>
      <c r="AC71" s="825"/>
      <c r="AD71" s="825"/>
      <c r="AE71" s="825"/>
      <c r="AF71" s="825"/>
      <c r="AG71" s="825"/>
      <c r="AH71" s="825"/>
      <c r="AI71" s="825"/>
      <c r="AJ71" s="825"/>
      <c r="AK71" s="825"/>
      <c r="AL71" s="825"/>
      <c r="AM71" s="825"/>
      <c r="AN71" s="825"/>
      <c r="AO71" s="825"/>
      <c r="AP71" s="825"/>
      <c r="AQ71" s="825"/>
      <c r="AR71" s="825"/>
      <c r="AS71" s="825"/>
      <c r="AT71" s="825"/>
      <c r="AU71" s="825"/>
      <c r="AV71" s="825"/>
      <c r="AW71" s="825"/>
      <c r="AX71" s="825"/>
      <c r="AY71" s="825"/>
      <c r="AZ71" s="825"/>
      <c r="BA71" s="825"/>
      <c r="BB71" s="825"/>
      <c r="BC71" s="825"/>
      <c r="BD71" s="825"/>
      <c r="BE71" s="825"/>
      <c r="BF71" s="825"/>
      <c r="BG71" s="825"/>
      <c r="BH71" s="825"/>
      <c r="BI71" s="825"/>
      <c r="BJ71" s="825"/>
      <c r="BK71" s="825"/>
      <c r="BL71" s="825"/>
      <c r="BM71" s="825"/>
      <c r="BN71" s="825"/>
      <c r="BO71" s="825"/>
      <c r="BP71" s="825"/>
      <c r="BQ71" s="825"/>
      <c r="BR71" s="825"/>
      <c r="BS71" s="825"/>
      <c r="BT71" s="825"/>
      <c r="BU71" s="825"/>
      <c r="BV71" s="825"/>
      <c r="BW71" s="825"/>
      <c r="BX71" s="825"/>
      <c r="BY71" s="825"/>
      <c r="BZ71" s="825"/>
      <c r="CA71" s="825"/>
      <c r="CB71" s="825"/>
      <c r="CC71" s="825"/>
      <c r="CD71" s="825"/>
      <c r="CE71" s="825"/>
      <c r="CF71" s="825"/>
    </row>
    <row r="72" spans="1:84" s="433" customFormat="1">
      <c r="A72" s="825"/>
      <c r="B72" s="825"/>
      <c r="C72" s="2806"/>
      <c r="D72" s="2806"/>
      <c r="E72" s="825"/>
      <c r="F72" s="825"/>
      <c r="G72" s="825"/>
      <c r="H72" s="825"/>
      <c r="I72" s="825"/>
      <c r="M72" s="825"/>
      <c r="N72" s="825"/>
      <c r="O72" s="825"/>
      <c r="P72" s="825"/>
      <c r="Q72" s="825"/>
      <c r="R72" s="825"/>
      <c r="S72" s="825"/>
      <c r="T72" s="825"/>
      <c r="U72" s="825"/>
      <c r="V72" s="825"/>
      <c r="W72" s="825"/>
      <c r="X72" s="825"/>
      <c r="Y72" s="825"/>
      <c r="Z72" s="825"/>
      <c r="AA72" s="825"/>
      <c r="AB72" s="825"/>
      <c r="AC72" s="825"/>
      <c r="AD72" s="825"/>
      <c r="AE72" s="825"/>
      <c r="AF72" s="825"/>
      <c r="AG72" s="825"/>
      <c r="AH72" s="825"/>
      <c r="AI72" s="825"/>
      <c r="AJ72" s="825"/>
      <c r="AK72" s="825"/>
      <c r="AL72" s="825"/>
      <c r="AM72" s="825"/>
      <c r="AN72" s="825"/>
      <c r="AO72" s="825"/>
      <c r="AP72" s="825"/>
      <c r="AQ72" s="825"/>
      <c r="AR72" s="825"/>
      <c r="AS72" s="825"/>
      <c r="AT72" s="825"/>
      <c r="AU72" s="825"/>
      <c r="AV72" s="825"/>
      <c r="AW72" s="825"/>
      <c r="AX72" s="825"/>
      <c r="AY72" s="825"/>
      <c r="AZ72" s="825"/>
      <c r="BA72" s="825"/>
      <c r="BB72" s="825"/>
      <c r="BC72" s="825"/>
      <c r="BD72" s="825"/>
      <c r="BE72" s="825"/>
      <c r="BF72" s="825"/>
      <c r="BG72" s="825"/>
      <c r="BH72" s="825"/>
      <c r="BI72" s="825"/>
      <c r="BJ72" s="825"/>
      <c r="BK72" s="825"/>
      <c r="BL72" s="825"/>
      <c r="BM72" s="825"/>
      <c r="BN72" s="825"/>
      <c r="BO72" s="825"/>
      <c r="BP72" s="825"/>
      <c r="BQ72" s="825"/>
      <c r="BR72" s="825"/>
      <c r="BS72" s="825"/>
      <c r="BT72" s="825"/>
      <c r="BU72" s="825"/>
      <c r="BV72" s="825"/>
      <c r="BW72" s="825"/>
      <c r="BX72" s="825"/>
      <c r="BY72" s="825"/>
      <c r="BZ72" s="825"/>
      <c r="CA72" s="825"/>
      <c r="CB72" s="825"/>
      <c r="CC72" s="825"/>
      <c r="CD72" s="825"/>
      <c r="CE72" s="825"/>
      <c r="CF72" s="825"/>
    </row>
    <row r="73" spans="1:84" s="433" customFormat="1">
      <c r="A73" s="825"/>
      <c r="B73" s="825"/>
      <c r="C73" s="2155"/>
      <c r="D73" s="2155"/>
      <c r="E73" s="825"/>
      <c r="F73" s="825"/>
      <c r="G73" s="825"/>
      <c r="H73" s="825"/>
      <c r="I73" s="825"/>
      <c r="M73" s="825"/>
      <c r="N73" s="825"/>
      <c r="O73" s="825"/>
      <c r="P73" s="825"/>
      <c r="Q73" s="825"/>
      <c r="R73" s="825"/>
      <c r="S73" s="825"/>
      <c r="T73" s="825"/>
      <c r="U73" s="825"/>
      <c r="V73" s="825"/>
      <c r="W73" s="825"/>
      <c r="X73" s="825"/>
      <c r="Y73" s="825"/>
      <c r="Z73" s="825"/>
      <c r="AA73" s="825"/>
      <c r="AB73" s="825"/>
      <c r="AC73" s="825"/>
      <c r="AD73" s="825"/>
      <c r="AE73" s="825"/>
      <c r="AF73" s="825"/>
      <c r="AG73" s="825"/>
      <c r="AH73" s="825"/>
      <c r="AI73" s="825"/>
      <c r="AJ73" s="825"/>
      <c r="AK73" s="825"/>
      <c r="AL73" s="825"/>
      <c r="AM73" s="825"/>
      <c r="AN73" s="825"/>
      <c r="AO73" s="825"/>
      <c r="AP73" s="825"/>
      <c r="AQ73" s="825"/>
      <c r="AR73" s="825"/>
      <c r="AS73" s="825"/>
      <c r="AT73" s="825"/>
      <c r="AU73" s="825"/>
      <c r="AV73" s="825"/>
      <c r="AW73" s="825"/>
      <c r="AX73" s="825"/>
      <c r="AY73" s="825"/>
      <c r="AZ73" s="825"/>
      <c r="BA73" s="825"/>
      <c r="BB73" s="825"/>
      <c r="BC73" s="825"/>
      <c r="BD73" s="825"/>
      <c r="BE73" s="825"/>
      <c r="BF73" s="825"/>
      <c r="BG73" s="825"/>
      <c r="BH73" s="825"/>
      <c r="BI73" s="825"/>
      <c r="BJ73" s="825"/>
      <c r="BK73" s="825"/>
      <c r="BL73" s="825"/>
      <c r="BM73" s="825"/>
      <c r="BN73" s="825"/>
      <c r="BO73" s="825"/>
      <c r="BP73" s="825"/>
      <c r="BQ73" s="825"/>
      <c r="BR73" s="825"/>
      <c r="BS73" s="825"/>
      <c r="BT73" s="825"/>
      <c r="BU73" s="825"/>
      <c r="BV73" s="825"/>
      <c r="BW73" s="825"/>
      <c r="BX73" s="825"/>
      <c r="BY73" s="825"/>
      <c r="BZ73" s="825"/>
      <c r="CA73" s="825"/>
      <c r="CB73" s="825"/>
      <c r="CC73" s="825"/>
      <c r="CD73" s="825"/>
      <c r="CE73" s="825"/>
      <c r="CF73" s="825"/>
    </row>
    <row r="74" spans="1:84" s="433" customFormat="1">
      <c r="A74" s="825"/>
      <c r="B74" s="825"/>
      <c r="C74" s="2806"/>
      <c r="D74" s="2806"/>
      <c r="E74" s="825"/>
      <c r="F74" s="825"/>
      <c r="G74" s="825"/>
      <c r="H74" s="825"/>
      <c r="I74" s="825"/>
      <c r="M74" s="825"/>
      <c r="N74" s="825"/>
      <c r="O74" s="825"/>
      <c r="P74" s="825"/>
      <c r="Q74" s="825"/>
      <c r="R74" s="825"/>
      <c r="S74" s="825"/>
      <c r="T74" s="825"/>
      <c r="U74" s="825"/>
      <c r="V74" s="825"/>
      <c r="W74" s="825"/>
      <c r="X74" s="825"/>
      <c r="Y74" s="825"/>
      <c r="Z74" s="825"/>
      <c r="AA74" s="825"/>
      <c r="AB74" s="825"/>
      <c r="AC74" s="825"/>
      <c r="AD74" s="825"/>
      <c r="AE74" s="825"/>
      <c r="AF74" s="825"/>
      <c r="AG74" s="825"/>
      <c r="AH74" s="825"/>
      <c r="AI74" s="825"/>
      <c r="AJ74" s="825"/>
      <c r="AK74" s="825"/>
      <c r="AL74" s="825"/>
      <c r="AM74" s="825"/>
      <c r="AN74" s="825"/>
      <c r="AO74" s="825"/>
      <c r="AP74" s="825"/>
      <c r="AQ74" s="825"/>
      <c r="AR74" s="825"/>
      <c r="AS74" s="825"/>
      <c r="AT74" s="825"/>
      <c r="AU74" s="825"/>
      <c r="AV74" s="825"/>
      <c r="AW74" s="825"/>
      <c r="AX74" s="825"/>
      <c r="AY74" s="825"/>
      <c r="AZ74" s="825"/>
      <c r="BA74" s="825"/>
      <c r="BB74" s="825"/>
      <c r="BC74" s="825"/>
      <c r="BD74" s="825"/>
      <c r="BE74" s="825"/>
      <c r="BF74" s="825"/>
      <c r="BG74" s="825"/>
      <c r="BH74" s="825"/>
      <c r="BI74" s="825"/>
      <c r="BJ74" s="825"/>
      <c r="BK74" s="825"/>
      <c r="BL74" s="825"/>
      <c r="BM74" s="825"/>
      <c r="BN74" s="825"/>
      <c r="BO74" s="825"/>
      <c r="BP74" s="825"/>
      <c r="BQ74" s="825"/>
      <c r="BR74" s="825"/>
      <c r="BS74" s="825"/>
      <c r="BT74" s="825"/>
      <c r="BU74" s="825"/>
      <c r="BV74" s="825"/>
      <c r="BW74" s="825"/>
      <c r="BX74" s="825"/>
      <c r="BY74" s="825"/>
      <c r="BZ74" s="825"/>
      <c r="CA74" s="825"/>
      <c r="CB74" s="825"/>
      <c r="CC74" s="825"/>
      <c r="CD74" s="825"/>
      <c r="CE74" s="825"/>
      <c r="CF74" s="825"/>
    </row>
    <row r="75" spans="1:84" s="433" customFormat="1">
      <c r="A75" s="825"/>
      <c r="B75" s="825"/>
      <c r="C75" s="2806"/>
      <c r="D75" s="2806"/>
      <c r="E75" s="825"/>
      <c r="F75" s="825"/>
      <c r="G75" s="825"/>
      <c r="H75" s="825"/>
      <c r="I75" s="825"/>
      <c r="M75" s="825"/>
      <c r="N75" s="825"/>
      <c r="O75" s="825"/>
      <c r="P75" s="825"/>
      <c r="Q75" s="825"/>
      <c r="R75" s="825"/>
      <c r="S75" s="825"/>
      <c r="T75" s="825"/>
      <c r="U75" s="825"/>
      <c r="V75" s="825"/>
      <c r="W75" s="825"/>
      <c r="X75" s="825"/>
      <c r="Y75" s="825"/>
      <c r="Z75" s="825"/>
      <c r="AA75" s="825"/>
      <c r="AB75" s="825"/>
      <c r="AC75" s="825"/>
      <c r="AD75" s="825"/>
      <c r="AE75" s="825"/>
      <c r="AF75" s="825"/>
      <c r="AG75" s="825"/>
      <c r="AH75" s="825"/>
      <c r="AI75" s="825"/>
      <c r="AJ75" s="825"/>
      <c r="AK75" s="825"/>
      <c r="AL75" s="825"/>
      <c r="AM75" s="825"/>
      <c r="AN75" s="825"/>
      <c r="AO75" s="825"/>
      <c r="AP75" s="825"/>
      <c r="AQ75" s="825"/>
      <c r="AR75" s="825"/>
      <c r="AS75" s="825"/>
      <c r="AT75" s="825"/>
      <c r="AU75" s="825"/>
      <c r="AV75" s="825"/>
      <c r="AW75" s="825"/>
      <c r="AX75" s="825"/>
      <c r="AY75" s="825"/>
      <c r="AZ75" s="825"/>
      <c r="BA75" s="825"/>
      <c r="BB75" s="825"/>
      <c r="BC75" s="825"/>
      <c r="BD75" s="825"/>
      <c r="BE75" s="825"/>
      <c r="BF75" s="825"/>
      <c r="BG75" s="825"/>
      <c r="BH75" s="825"/>
      <c r="BI75" s="825"/>
      <c r="BJ75" s="825"/>
      <c r="BK75" s="825"/>
      <c r="BL75" s="825"/>
      <c r="BM75" s="825"/>
      <c r="BN75" s="825"/>
      <c r="BO75" s="825"/>
      <c r="BP75" s="825"/>
      <c r="BQ75" s="825"/>
      <c r="BR75" s="825"/>
      <c r="BS75" s="825"/>
      <c r="BT75" s="825"/>
      <c r="BU75" s="825"/>
      <c r="BV75" s="825"/>
      <c r="BW75" s="825"/>
      <c r="BX75" s="825"/>
      <c r="BY75" s="825"/>
      <c r="BZ75" s="825"/>
      <c r="CA75" s="825"/>
      <c r="CB75" s="825"/>
      <c r="CC75" s="825"/>
      <c r="CD75" s="825"/>
      <c r="CE75" s="825"/>
      <c r="CF75" s="825"/>
    </row>
    <row r="76" spans="1:84" s="433" customFormat="1">
      <c r="A76" s="825"/>
      <c r="B76" s="825"/>
      <c r="C76" s="2806"/>
      <c r="D76" s="2806"/>
      <c r="E76" s="825"/>
      <c r="F76" s="825"/>
      <c r="G76" s="825"/>
      <c r="H76" s="825"/>
      <c r="I76" s="825"/>
      <c r="M76" s="825"/>
      <c r="N76" s="825"/>
      <c r="O76" s="825"/>
      <c r="P76" s="825"/>
      <c r="Q76" s="825"/>
      <c r="R76" s="825"/>
      <c r="S76" s="825"/>
      <c r="T76" s="825"/>
      <c r="U76" s="825"/>
      <c r="V76" s="825"/>
      <c r="W76" s="825"/>
      <c r="X76" s="825"/>
      <c r="Y76" s="825"/>
      <c r="Z76" s="825"/>
      <c r="AA76" s="825"/>
      <c r="AB76" s="825"/>
      <c r="AC76" s="825"/>
      <c r="AD76" s="825"/>
      <c r="AE76" s="825"/>
      <c r="AF76" s="825"/>
      <c r="AG76" s="825"/>
      <c r="AH76" s="825"/>
      <c r="AI76" s="825"/>
      <c r="AJ76" s="825"/>
      <c r="AK76" s="825"/>
      <c r="AL76" s="825"/>
      <c r="AM76" s="825"/>
      <c r="AN76" s="825"/>
      <c r="AO76" s="825"/>
      <c r="AP76" s="825"/>
      <c r="AQ76" s="825"/>
      <c r="AR76" s="825"/>
      <c r="AS76" s="825"/>
      <c r="AT76" s="825"/>
      <c r="AU76" s="825"/>
      <c r="AV76" s="825"/>
      <c r="AW76" s="825"/>
      <c r="AX76" s="825"/>
      <c r="AY76" s="825"/>
      <c r="AZ76" s="825"/>
      <c r="BA76" s="825"/>
      <c r="BB76" s="825"/>
      <c r="BC76" s="825"/>
      <c r="BD76" s="825"/>
      <c r="BE76" s="825"/>
      <c r="BF76" s="825"/>
      <c r="BG76" s="825"/>
      <c r="BH76" s="825"/>
      <c r="BI76" s="825"/>
      <c r="BJ76" s="825"/>
      <c r="BK76" s="825"/>
      <c r="BL76" s="825"/>
      <c r="BM76" s="825"/>
      <c r="BN76" s="825"/>
      <c r="BO76" s="825"/>
      <c r="BP76" s="825"/>
      <c r="BQ76" s="825"/>
      <c r="BR76" s="825"/>
      <c r="BS76" s="825"/>
      <c r="BT76" s="825"/>
      <c r="BU76" s="825"/>
      <c r="BV76" s="825"/>
      <c r="BW76" s="825"/>
      <c r="BX76" s="825"/>
      <c r="BY76" s="825"/>
      <c r="BZ76" s="825"/>
      <c r="CA76" s="825"/>
      <c r="CB76" s="825"/>
      <c r="CC76" s="825"/>
      <c r="CD76" s="825"/>
      <c r="CE76" s="825"/>
      <c r="CF76" s="825"/>
    </row>
    <row r="77" spans="1:84" s="433" customFormat="1">
      <c r="A77" s="825"/>
      <c r="B77" s="825"/>
      <c r="C77" s="2806"/>
      <c r="D77" s="2806"/>
      <c r="E77" s="825"/>
      <c r="F77" s="825"/>
      <c r="G77" s="825"/>
      <c r="H77" s="825"/>
      <c r="I77" s="825"/>
      <c r="M77" s="825"/>
      <c r="N77" s="825"/>
      <c r="O77" s="825"/>
      <c r="P77" s="825"/>
      <c r="Q77" s="825"/>
      <c r="R77" s="825"/>
      <c r="S77" s="825"/>
      <c r="T77" s="825"/>
      <c r="U77" s="825"/>
      <c r="V77" s="825"/>
      <c r="W77" s="825"/>
      <c r="X77" s="825"/>
      <c r="Y77" s="825"/>
      <c r="Z77" s="825"/>
      <c r="AA77" s="825"/>
      <c r="AB77" s="825"/>
      <c r="AC77" s="825"/>
      <c r="AD77" s="825"/>
      <c r="AE77" s="825"/>
      <c r="AF77" s="825"/>
      <c r="AG77" s="825"/>
      <c r="AH77" s="825"/>
      <c r="AI77" s="825"/>
      <c r="AJ77" s="825"/>
      <c r="AK77" s="825"/>
      <c r="AL77" s="825"/>
      <c r="AM77" s="825"/>
      <c r="AN77" s="825"/>
      <c r="AO77" s="825"/>
      <c r="AP77" s="825"/>
      <c r="AQ77" s="825"/>
      <c r="AR77" s="825"/>
      <c r="AS77" s="825"/>
      <c r="AT77" s="825"/>
      <c r="AU77" s="825"/>
      <c r="AV77" s="825"/>
      <c r="AW77" s="825"/>
      <c r="AX77" s="825"/>
      <c r="AY77" s="825"/>
      <c r="AZ77" s="825"/>
      <c r="BA77" s="825"/>
      <c r="BB77" s="825"/>
      <c r="BC77" s="825"/>
      <c r="BD77" s="825"/>
      <c r="BE77" s="825"/>
      <c r="BF77" s="825"/>
      <c r="BG77" s="825"/>
      <c r="BH77" s="825"/>
      <c r="BI77" s="825"/>
      <c r="BJ77" s="825"/>
      <c r="BK77" s="825"/>
      <c r="BL77" s="825"/>
      <c r="BM77" s="825"/>
      <c r="BN77" s="825"/>
      <c r="BO77" s="825"/>
      <c r="BP77" s="825"/>
      <c r="BQ77" s="825"/>
      <c r="BR77" s="825"/>
      <c r="BS77" s="825"/>
      <c r="BT77" s="825"/>
      <c r="BU77" s="825"/>
      <c r="BV77" s="825"/>
      <c r="BW77" s="825"/>
      <c r="BX77" s="825"/>
      <c r="BY77" s="825"/>
      <c r="BZ77" s="825"/>
      <c r="CA77" s="825"/>
      <c r="CB77" s="825"/>
      <c r="CC77" s="825"/>
      <c r="CD77" s="825"/>
      <c r="CE77" s="825"/>
      <c r="CF77" s="825"/>
    </row>
    <row r="78" spans="1:84">
      <c r="A78" s="825"/>
      <c r="B78" s="5"/>
      <c r="C78" s="2347"/>
      <c r="D78" s="2347"/>
      <c r="E78" s="825"/>
      <c r="F78" s="2807"/>
      <c r="G78" s="825"/>
      <c r="H78" s="825"/>
      <c r="I78" s="825"/>
      <c r="M78" s="825"/>
      <c r="N78" s="825"/>
      <c r="O78" s="5"/>
      <c r="P78" s="5"/>
      <c r="Q78" s="5"/>
      <c r="R78" s="5"/>
      <c r="S78" s="5"/>
      <c r="T78" s="5"/>
      <c r="U78" s="5"/>
      <c r="V78" s="5"/>
      <c r="W78" s="5"/>
      <c r="X78" s="5"/>
      <c r="Y78" s="5"/>
      <c r="Z78" s="5"/>
      <c r="AA78" s="5"/>
      <c r="AB78" s="5"/>
      <c r="AC78" s="5"/>
      <c r="AD78" s="5"/>
      <c r="AE78" s="5"/>
      <c r="AF78" s="5"/>
      <c r="AG78" s="5"/>
      <c r="AH78" s="5"/>
      <c r="AI78" s="5"/>
      <c r="AJ78" s="5"/>
      <c r="AK78" s="5"/>
      <c r="AL78" s="5"/>
      <c r="AM78" s="5"/>
      <c r="AN78" s="5"/>
      <c r="AO78" s="5"/>
      <c r="AP78" s="5"/>
      <c r="AQ78" s="5"/>
      <c r="AR78" s="5"/>
      <c r="AS78" s="5"/>
      <c r="AT78" s="5"/>
      <c r="AU78" s="5"/>
      <c r="AV78" s="5"/>
      <c r="AW78" s="5"/>
      <c r="AX78" s="5"/>
      <c r="AY78" s="5"/>
      <c r="AZ78" s="5"/>
      <c r="BA78" s="5"/>
      <c r="BB78" s="5"/>
      <c r="BC78" s="5"/>
      <c r="BD78" s="5"/>
      <c r="BE78" s="5"/>
      <c r="BF78" s="5"/>
      <c r="BG78" s="5"/>
      <c r="BH78" s="5"/>
      <c r="BI78" s="5"/>
      <c r="BJ78" s="5"/>
      <c r="BK78" s="5"/>
      <c r="BL78" s="5"/>
      <c r="BM78" s="5"/>
      <c r="BN78" s="5"/>
      <c r="BO78" s="5"/>
      <c r="BP78" s="5"/>
      <c r="BQ78" s="5"/>
      <c r="BR78" s="5"/>
      <c r="BS78" s="5"/>
      <c r="BT78" s="5"/>
      <c r="BU78" s="5"/>
      <c r="BV78" s="5"/>
      <c r="BW78" s="5"/>
      <c r="BX78" s="5"/>
      <c r="BY78" s="5"/>
      <c r="BZ78" s="5"/>
      <c r="CA78" s="5"/>
      <c r="CB78" s="5"/>
      <c r="CC78" s="5"/>
      <c r="CD78" s="5"/>
      <c r="CE78" s="5"/>
      <c r="CF78" s="5"/>
    </row>
    <row r="79" spans="1:84">
      <c r="A79" s="825"/>
      <c r="B79" s="5"/>
      <c r="C79" s="2347"/>
      <c r="D79" s="2347"/>
      <c r="E79" s="825"/>
      <c r="F79" s="825"/>
      <c r="G79" s="825"/>
      <c r="H79" s="825"/>
      <c r="I79" s="825"/>
      <c r="M79" s="825"/>
      <c r="N79" s="825"/>
      <c r="O79" s="5"/>
      <c r="P79" s="5"/>
      <c r="Q79" s="5"/>
      <c r="R79" s="5"/>
      <c r="S79" s="5"/>
      <c r="T79" s="5"/>
      <c r="U79" s="5"/>
      <c r="V79" s="5"/>
      <c r="W79" s="5"/>
      <c r="X79" s="5"/>
      <c r="Y79" s="5"/>
      <c r="Z79" s="5"/>
      <c r="AA79" s="5"/>
      <c r="AB79" s="5"/>
      <c r="AC79" s="5"/>
      <c r="AD79" s="5"/>
      <c r="AE79" s="5"/>
      <c r="AF79" s="5"/>
      <c r="AG79" s="5"/>
      <c r="AH79" s="5"/>
      <c r="AI79" s="5"/>
      <c r="AJ79" s="5"/>
      <c r="AK79" s="5"/>
      <c r="AL79" s="5"/>
      <c r="AM79" s="5"/>
      <c r="AN79" s="5"/>
      <c r="AO79" s="5"/>
      <c r="AP79" s="5"/>
      <c r="AQ79" s="5"/>
      <c r="AR79" s="5"/>
      <c r="AS79" s="5"/>
      <c r="AT79" s="5"/>
      <c r="AU79" s="5"/>
      <c r="AV79" s="5"/>
      <c r="AW79" s="5"/>
      <c r="AX79" s="5"/>
      <c r="AY79" s="5"/>
      <c r="AZ79" s="5"/>
      <c r="BA79" s="5"/>
      <c r="BB79" s="5"/>
      <c r="BC79" s="5"/>
      <c r="BD79" s="5"/>
      <c r="BE79" s="5"/>
      <c r="BF79" s="5"/>
      <c r="BG79" s="5"/>
      <c r="BH79" s="5"/>
      <c r="BI79" s="5"/>
      <c r="BJ79" s="5"/>
      <c r="BK79" s="5"/>
      <c r="BL79" s="5"/>
      <c r="BM79" s="5"/>
      <c r="BN79" s="5"/>
      <c r="BO79" s="5"/>
      <c r="BP79" s="5"/>
      <c r="BQ79" s="5"/>
      <c r="BR79" s="5"/>
      <c r="BS79" s="5"/>
      <c r="BT79" s="5"/>
      <c r="BU79" s="5"/>
      <c r="BV79" s="5"/>
      <c r="BW79" s="5"/>
      <c r="BX79" s="5"/>
      <c r="BY79" s="5"/>
      <c r="BZ79" s="5"/>
      <c r="CA79" s="5"/>
      <c r="CB79" s="5"/>
      <c r="CC79" s="5"/>
      <c r="CD79" s="5"/>
      <c r="CE79" s="5"/>
      <c r="CF79" s="5"/>
    </row>
    <row r="80" spans="1:84">
      <c r="A80" s="825"/>
      <c r="B80" s="5"/>
      <c r="C80" s="2347"/>
      <c r="D80" s="2347"/>
      <c r="E80" s="825"/>
      <c r="F80" s="825"/>
      <c r="G80" s="825"/>
      <c r="H80" s="825"/>
      <c r="I80" s="825"/>
      <c r="M80" s="825"/>
      <c r="N80" s="825"/>
      <c r="O80" s="5"/>
      <c r="P80" s="5"/>
      <c r="Q80" s="5"/>
      <c r="R80" s="5"/>
      <c r="S80" s="5"/>
      <c r="T80" s="5"/>
      <c r="U80" s="5"/>
      <c r="V80" s="5"/>
      <c r="W80" s="5"/>
      <c r="X80" s="5"/>
      <c r="Y80" s="5"/>
      <c r="Z80" s="5"/>
      <c r="AA80" s="5"/>
      <c r="AB80" s="5"/>
      <c r="AC80" s="5"/>
      <c r="AD80" s="5"/>
      <c r="AE80" s="5"/>
      <c r="AF80" s="5"/>
      <c r="AG80" s="5"/>
      <c r="AH80" s="5"/>
      <c r="AI80" s="5"/>
      <c r="AJ80" s="5"/>
      <c r="AK80" s="5"/>
      <c r="AL80" s="5"/>
      <c r="AM80" s="5"/>
      <c r="AN80" s="5"/>
      <c r="AO80" s="5"/>
      <c r="AP80" s="5"/>
      <c r="AQ80" s="5"/>
      <c r="AR80" s="5"/>
      <c r="AS80" s="5"/>
      <c r="AT80" s="5"/>
      <c r="AU80" s="5"/>
      <c r="AV80" s="5"/>
      <c r="AW80" s="5"/>
      <c r="AX80" s="5"/>
      <c r="AY80" s="5"/>
      <c r="AZ80" s="5"/>
      <c r="BA80" s="5"/>
      <c r="BB80" s="5"/>
      <c r="BC80" s="5"/>
      <c r="BD80" s="5"/>
      <c r="BE80" s="5"/>
      <c r="BF80" s="5"/>
      <c r="BG80" s="5"/>
      <c r="BH80" s="5"/>
      <c r="BI80" s="5"/>
      <c r="BJ80" s="5"/>
      <c r="BK80" s="5"/>
      <c r="BL80" s="5"/>
      <c r="BM80" s="5"/>
      <c r="BN80" s="5"/>
      <c r="BO80" s="5"/>
      <c r="BP80" s="5"/>
      <c r="BQ80" s="5"/>
      <c r="BR80" s="5"/>
      <c r="BS80" s="5"/>
      <c r="BT80" s="5"/>
      <c r="BU80" s="5"/>
      <c r="BV80" s="5"/>
      <c r="BW80" s="5"/>
      <c r="BX80" s="5"/>
      <c r="BY80" s="5"/>
      <c r="BZ80" s="5"/>
      <c r="CA80" s="5"/>
      <c r="CB80" s="5"/>
      <c r="CC80" s="5"/>
      <c r="CD80" s="5"/>
      <c r="CE80" s="5"/>
      <c r="CF80" s="5"/>
    </row>
    <row r="81" spans="1:84">
      <c r="A81" s="825"/>
      <c r="B81" s="5"/>
      <c r="C81" s="2347"/>
      <c r="D81" s="2347"/>
      <c r="E81" s="825"/>
      <c r="F81" s="825"/>
      <c r="G81" s="825"/>
      <c r="H81" s="825"/>
      <c r="I81" s="825"/>
      <c r="M81" s="825"/>
      <c r="N81" s="825"/>
      <c r="O81" s="5"/>
      <c r="P81" s="5"/>
      <c r="Q81" s="5"/>
      <c r="R81" s="5"/>
      <c r="S81" s="5"/>
      <c r="T81" s="5"/>
      <c r="U81" s="5"/>
      <c r="V81" s="5"/>
      <c r="W81" s="5"/>
      <c r="X81" s="5"/>
      <c r="Y81" s="5"/>
      <c r="Z81" s="5"/>
      <c r="AA81" s="5"/>
      <c r="AB81" s="5"/>
      <c r="AC81" s="5"/>
      <c r="AD81" s="5"/>
      <c r="AE81" s="5"/>
      <c r="AF81" s="5"/>
      <c r="AG81" s="5"/>
      <c r="AH81" s="5"/>
      <c r="AI81" s="5"/>
      <c r="AJ81" s="5"/>
      <c r="AK81" s="5"/>
      <c r="AL81" s="5"/>
      <c r="AM81" s="5"/>
      <c r="AN81" s="5"/>
      <c r="AO81" s="5"/>
      <c r="AP81" s="5"/>
      <c r="AQ81" s="5"/>
      <c r="AR81" s="5"/>
      <c r="AS81" s="5"/>
      <c r="AT81" s="5"/>
      <c r="AU81" s="5"/>
      <c r="AV81" s="5"/>
      <c r="AW81" s="5"/>
      <c r="AX81" s="5"/>
      <c r="AY81" s="5"/>
      <c r="AZ81" s="5"/>
      <c r="BA81" s="5"/>
      <c r="BB81" s="5"/>
      <c r="BC81" s="5"/>
      <c r="BD81" s="5"/>
      <c r="BE81" s="5"/>
      <c r="BF81" s="5"/>
      <c r="BG81" s="5"/>
      <c r="BH81" s="5"/>
      <c r="BI81" s="5"/>
      <c r="BJ81" s="5"/>
      <c r="BK81" s="5"/>
      <c r="BL81" s="5"/>
      <c r="BM81" s="5"/>
      <c r="BN81" s="5"/>
      <c r="BO81" s="5"/>
      <c r="BP81" s="5"/>
      <c r="BQ81" s="5"/>
      <c r="BR81" s="5"/>
      <c r="BS81" s="5"/>
      <c r="BT81" s="5"/>
      <c r="BU81" s="5"/>
      <c r="BV81" s="5"/>
      <c r="BW81" s="5"/>
      <c r="BX81" s="5"/>
      <c r="BY81" s="5"/>
      <c r="BZ81" s="5"/>
      <c r="CA81" s="5"/>
      <c r="CB81" s="5"/>
      <c r="CC81" s="5"/>
      <c r="CD81" s="5"/>
      <c r="CE81" s="5"/>
      <c r="CF81" s="5"/>
    </row>
    <row r="82" spans="1:84">
      <c r="A82" s="825"/>
      <c r="B82" s="5"/>
      <c r="C82" s="2347"/>
      <c r="D82" s="2347"/>
      <c r="E82" s="825"/>
      <c r="F82" s="825"/>
      <c r="G82" s="825"/>
      <c r="H82" s="825"/>
      <c r="I82" s="825"/>
      <c r="M82" s="825"/>
      <c r="N82" s="825"/>
      <c r="O82" s="5"/>
      <c r="P82" s="5"/>
      <c r="Q82" s="5"/>
      <c r="R82" s="5"/>
      <c r="S82" s="5"/>
      <c r="T82" s="5"/>
      <c r="U82" s="5"/>
      <c r="V82" s="5"/>
      <c r="W82" s="5"/>
      <c r="X82" s="5"/>
      <c r="Y82" s="5"/>
      <c r="Z82" s="5"/>
      <c r="AA82" s="5"/>
      <c r="AB82" s="5"/>
      <c r="AC82" s="5"/>
      <c r="AD82" s="5"/>
      <c r="AE82" s="5"/>
      <c r="AF82" s="5"/>
      <c r="AG82" s="5"/>
      <c r="AH82" s="5"/>
      <c r="AI82" s="5"/>
      <c r="AJ82" s="5"/>
      <c r="AK82" s="5"/>
      <c r="AL82" s="5"/>
      <c r="AM82" s="5"/>
      <c r="AN82" s="5"/>
      <c r="AO82" s="5"/>
      <c r="AP82" s="5"/>
      <c r="AQ82" s="5"/>
      <c r="AR82" s="5"/>
      <c r="AS82" s="5"/>
      <c r="AT82" s="5"/>
      <c r="AU82" s="5"/>
      <c r="AV82" s="5"/>
      <c r="AW82" s="5"/>
      <c r="AX82" s="5"/>
      <c r="AY82" s="5"/>
      <c r="AZ82" s="5"/>
      <c r="BA82" s="5"/>
      <c r="BB82" s="5"/>
      <c r="BC82" s="5"/>
      <c r="BD82" s="5"/>
      <c r="BE82" s="5"/>
      <c r="BF82" s="5"/>
      <c r="BG82" s="5"/>
      <c r="BH82" s="5"/>
      <c r="BI82" s="5"/>
      <c r="BJ82" s="5"/>
      <c r="BK82" s="5"/>
      <c r="BL82" s="5"/>
      <c r="BM82" s="5"/>
      <c r="BN82" s="5"/>
      <c r="BO82" s="5"/>
      <c r="BP82" s="5"/>
      <c r="BQ82" s="5"/>
      <c r="BR82" s="5"/>
      <c r="BS82" s="5"/>
      <c r="BT82" s="5"/>
      <c r="BU82" s="5"/>
      <c r="BV82" s="5"/>
      <c r="BW82" s="5"/>
      <c r="BX82" s="5"/>
      <c r="BY82" s="5"/>
      <c r="BZ82" s="5"/>
      <c r="CA82" s="5"/>
      <c r="CB82" s="5"/>
      <c r="CC82" s="5"/>
      <c r="CD82" s="5"/>
      <c r="CE82" s="5"/>
      <c r="CF82" s="5"/>
    </row>
    <row r="83" spans="1:84">
      <c r="A83" s="825"/>
      <c r="B83" s="5"/>
      <c r="C83" s="1031"/>
      <c r="D83" s="1031"/>
      <c r="E83" s="825"/>
      <c r="F83" s="825"/>
      <c r="G83" s="825"/>
      <c r="H83" s="825"/>
      <c r="I83" s="825"/>
      <c r="M83" s="825"/>
      <c r="N83" s="825"/>
      <c r="O83" s="5"/>
      <c r="P83" s="5"/>
      <c r="Q83" s="5"/>
      <c r="R83" s="5"/>
      <c r="S83" s="5"/>
      <c r="T83" s="5"/>
      <c r="U83" s="5"/>
      <c r="V83" s="5"/>
      <c r="W83" s="5"/>
      <c r="X83" s="5"/>
      <c r="Y83" s="5"/>
      <c r="Z83" s="5"/>
      <c r="AA83" s="5"/>
      <c r="AB83" s="5"/>
      <c r="AC83" s="5"/>
      <c r="AD83" s="5"/>
      <c r="AE83" s="5"/>
      <c r="AF83" s="5"/>
      <c r="AG83" s="5"/>
      <c r="AH83" s="5"/>
      <c r="AI83" s="5"/>
      <c r="AJ83" s="5"/>
      <c r="AK83" s="5"/>
      <c r="AL83" s="5"/>
      <c r="AM83" s="5"/>
      <c r="AN83" s="5"/>
      <c r="AO83" s="5"/>
      <c r="AP83" s="5"/>
      <c r="AQ83" s="5"/>
      <c r="AR83" s="5"/>
      <c r="AS83" s="5"/>
      <c r="AT83" s="5"/>
      <c r="AU83" s="5"/>
      <c r="AV83" s="5"/>
      <c r="AW83" s="5"/>
      <c r="AX83" s="5"/>
      <c r="AY83" s="5"/>
      <c r="AZ83" s="5"/>
      <c r="BA83" s="5"/>
      <c r="BB83" s="5"/>
      <c r="BC83" s="5"/>
      <c r="BD83" s="5"/>
      <c r="BE83" s="5"/>
      <c r="BF83" s="5"/>
      <c r="BG83" s="5"/>
      <c r="BH83" s="5"/>
      <c r="BI83" s="5"/>
      <c r="BJ83" s="5"/>
      <c r="BK83" s="5"/>
      <c r="BL83" s="5"/>
      <c r="BM83" s="5"/>
      <c r="BN83" s="5"/>
      <c r="BO83" s="5"/>
      <c r="BP83" s="5"/>
      <c r="BQ83" s="5"/>
      <c r="BR83" s="5"/>
      <c r="BS83" s="5"/>
      <c r="BT83" s="5"/>
      <c r="BU83" s="5"/>
      <c r="BV83" s="5"/>
      <c r="BW83" s="5"/>
      <c r="BX83" s="5"/>
      <c r="BY83" s="5"/>
      <c r="BZ83" s="5"/>
      <c r="CA83" s="5"/>
      <c r="CB83" s="5"/>
      <c r="CC83" s="5"/>
      <c r="CD83" s="5"/>
      <c r="CE83" s="5"/>
      <c r="CF83" s="5"/>
    </row>
    <row r="84" spans="1:84">
      <c r="A84" s="825"/>
      <c r="B84" s="5"/>
      <c r="C84" s="2347"/>
      <c r="D84" s="2347"/>
      <c r="E84" s="825"/>
      <c r="F84" s="825"/>
      <c r="G84" s="825"/>
      <c r="H84" s="825"/>
      <c r="I84" s="825"/>
      <c r="M84" s="825"/>
      <c r="N84" s="825"/>
      <c r="O84" s="5"/>
      <c r="P84" s="5"/>
      <c r="Q84" s="5"/>
      <c r="R84" s="5"/>
      <c r="S84" s="5"/>
      <c r="T84" s="5"/>
      <c r="U84" s="5"/>
      <c r="V84" s="5"/>
      <c r="W84" s="5"/>
      <c r="X84" s="5"/>
      <c r="Y84" s="5"/>
      <c r="Z84" s="5"/>
      <c r="AA84" s="5"/>
      <c r="AB84" s="5"/>
      <c r="AC84" s="5"/>
      <c r="AD84" s="5"/>
      <c r="AE84" s="5"/>
      <c r="AF84" s="5"/>
      <c r="AG84" s="5"/>
      <c r="AH84" s="5"/>
      <c r="AI84" s="5"/>
      <c r="AJ84" s="5"/>
      <c r="AK84" s="5"/>
      <c r="AL84" s="5"/>
      <c r="AM84" s="5"/>
      <c r="AN84" s="5"/>
      <c r="AO84" s="5"/>
      <c r="AP84" s="5"/>
      <c r="AQ84" s="5"/>
      <c r="AR84" s="5"/>
      <c r="AS84" s="5"/>
      <c r="AT84" s="5"/>
      <c r="AU84" s="5"/>
      <c r="AV84" s="5"/>
      <c r="AW84" s="5"/>
      <c r="AX84" s="5"/>
      <c r="AY84" s="5"/>
      <c r="AZ84" s="5"/>
      <c r="BA84" s="5"/>
      <c r="BB84" s="5"/>
      <c r="BC84" s="5"/>
      <c r="BD84" s="5"/>
      <c r="BE84" s="5"/>
      <c r="BF84" s="5"/>
      <c r="BG84" s="5"/>
      <c r="BH84" s="5"/>
      <c r="BI84" s="5"/>
      <c r="BJ84" s="5"/>
      <c r="BK84" s="5"/>
      <c r="BL84" s="5"/>
      <c r="BM84" s="5"/>
      <c r="BN84" s="5"/>
      <c r="BO84" s="5"/>
      <c r="BP84" s="5"/>
      <c r="BQ84" s="5"/>
      <c r="BR84" s="5"/>
      <c r="BS84" s="5"/>
      <c r="BT84" s="5"/>
      <c r="BU84" s="5"/>
      <c r="BV84" s="5"/>
      <c r="BW84" s="5"/>
      <c r="BX84" s="5"/>
      <c r="BY84" s="5"/>
      <c r="BZ84" s="5"/>
      <c r="CA84" s="5"/>
      <c r="CB84" s="5"/>
      <c r="CC84" s="5"/>
      <c r="CD84" s="5"/>
      <c r="CE84" s="5"/>
      <c r="CF84" s="5"/>
    </row>
    <row r="85" spans="1:84">
      <c r="A85" s="825"/>
      <c r="B85" s="5"/>
      <c r="C85" s="2347"/>
      <c r="D85" s="2347"/>
      <c r="E85" s="825"/>
      <c r="F85" s="825"/>
      <c r="G85" s="825"/>
      <c r="H85" s="825"/>
      <c r="I85" s="825"/>
      <c r="M85" s="825"/>
      <c r="N85" s="825"/>
      <c r="O85" s="5"/>
      <c r="P85" s="5"/>
      <c r="Q85" s="5"/>
      <c r="R85" s="5"/>
      <c r="S85" s="5"/>
      <c r="T85" s="5"/>
      <c r="U85" s="5"/>
      <c r="V85" s="5"/>
      <c r="W85" s="5"/>
      <c r="X85" s="5"/>
      <c r="Y85" s="5"/>
      <c r="Z85" s="5"/>
      <c r="AA85" s="5"/>
      <c r="AB85" s="5"/>
      <c r="AC85" s="5"/>
      <c r="AD85" s="5"/>
      <c r="AE85" s="5"/>
      <c r="AF85" s="5"/>
      <c r="AG85" s="5"/>
      <c r="AH85" s="5"/>
      <c r="AI85" s="5"/>
      <c r="AJ85" s="5"/>
      <c r="AK85" s="5"/>
      <c r="AL85" s="5"/>
      <c r="AM85" s="5"/>
      <c r="AN85" s="5"/>
      <c r="AO85" s="5"/>
      <c r="AP85" s="5"/>
      <c r="AQ85" s="5"/>
      <c r="AR85" s="5"/>
      <c r="AS85" s="5"/>
      <c r="AT85" s="5"/>
      <c r="AU85" s="5"/>
      <c r="AV85" s="5"/>
      <c r="AW85" s="5"/>
      <c r="AX85" s="5"/>
      <c r="AY85" s="5"/>
      <c r="AZ85" s="5"/>
      <c r="BA85" s="5"/>
      <c r="BB85" s="5"/>
      <c r="BC85" s="5"/>
      <c r="BD85" s="5"/>
      <c r="BE85" s="5"/>
      <c r="BF85" s="5"/>
      <c r="BG85" s="5"/>
      <c r="BH85" s="5"/>
      <c r="BI85" s="5"/>
      <c r="BJ85" s="5"/>
      <c r="BK85" s="5"/>
      <c r="BL85" s="5"/>
      <c r="BM85" s="5"/>
      <c r="BN85" s="5"/>
      <c r="BO85" s="5"/>
      <c r="BP85" s="5"/>
      <c r="BQ85" s="5"/>
      <c r="BR85" s="5"/>
      <c r="BS85" s="5"/>
      <c r="BT85" s="5"/>
      <c r="BU85" s="5"/>
      <c r="BV85" s="5"/>
      <c r="BW85" s="5"/>
      <c r="BX85" s="5"/>
      <c r="BY85" s="5"/>
      <c r="BZ85" s="5"/>
      <c r="CA85" s="5"/>
      <c r="CB85" s="5"/>
      <c r="CC85" s="5"/>
      <c r="CD85" s="5"/>
      <c r="CE85" s="5"/>
      <c r="CF85" s="5"/>
    </row>
    <row r="86" spans="1:84">
      <c r="A86" s="825"/>
      <c r="B86" s="5"/>
      <c r="C86" s="2347"/>
      <c r="D86" s="2347"/>
      <c r="E86" s="825"/>
      <c r="F86" s="825"/>
      <c r="G86" s="825"/>
      <c r="H86" s="825"/>
      <c r="I86" s="825"/>
      <c r="M86" s="825"/>
      <c r="N86" s="825"/>
      <c r="O86" s="5"/>
      <c r="P86" s="5"/>
      <c r="Q86" s="5"/>
      <c r="R86" s="5"/>
      <c r="S86" s="5"/>
      <c r="T86" s="5"/>
      <c r="U86" s="5"/>
      <c r="V86" s="5"/>
      <c r="W86" s="5"/>
      <c r="X86" s="5"/>
      <c r="Y86" s="5"/>
      <c r="Z86" s="5"/>
      <c r="AA86" s="5"/>
      <c r="AB86" s="5"/>
      <c r="AC86" s="5"/>
      <c r="AD86" s="5"/>
      <c r="AE86" s="5"/>
      <c r="AF86" s="5"/>
      <c r="AG86" s="5"/>
      <c r="AH86" s="5"/>
      <c r="AI86" s="5"/>
      <c r="AJ86" s="5"/>
      <c r="AK86" s="5"/>
      <c r="AL86" s="5"/>
      <c r="AM86" s="5"/>
      <c r="AN86" s="5"/>
      <c r="AO86" s="5"/>
      <c r="AP86" s="5"/>
      <c r="AQ86" s="5"/>
      <c r="AR86" s="5"/>
      <c r="AS86" s="5"/>
      <c r="AT86" s="5"/>
      <c r="AU86" s="5"/>
      <c r="AV86" s="5"/>
      <c r="AW86" s="5"/>
      <c r="AX86" s="5"/>
      <c r="AY86" s="5"/>
      <c r="AZ86" s="5"/>
      <c r="BA86" s="5"/>
      <c r="BB86" s="5"/>
      <c r="BC86" s="5"/>
      <c r="BD86" s="5"/>
      <c r="BE86" s="5"/>
      <c r="BF86" s="5"/>
      <c r="BG86" s="5"/>
      <c r="BH86" s="5"/>
      <c r="BI86" s="5"/>
      <c r="BJ86" s="5"/>
      <c r="BK86" s="5"/>
      <c r="BL86" s="5"/>
      <c r="BM86" s="5"/>
      <c r="BN86" s="5"/>
      <c r="BO86" s="5"/>
      <c r="BP86" s="5"/>
      <c r="BQ86" s="5"/>
      <c r="BR86" s="5"/>
      <c r="BS86" s="5"/>
      <c r="BT86" s="5"/>
      <c r="BU86" s="5"/>
      <c r="BV86" s="5"/>
      <c r="BW86" s="5"/>
      <c r="BX86" s="5"/>
      <c r="BY86" s="5"/>
      <c r="BZ86" s="5"/>
      <c r="CA86" s="5"/>
      <c r="CB86" s="5"/>
      <c r="CC86" s="5"/>
      <c r="CD86" s="5"/>
      <c r="CE86" s="5"/>
      <c r="CF86" s="5"/>
    </row>
    <row r="87" spans="1:84">
      <c r="A87" s="825"/>
      <c r="B87" s="5"/>
      <c r="C87" s="1031"/>
      <c r="D87" s="1031"/>
      <c r="E87" s="825"/>
      <c r="F87" s="825"/>
      <c r="G87" s="825"/>
      <c r="H87" s="825"/>
      <c r="I87" s="825"/>
      <c r="M87" s="825"/>
      <c r="N87" s="825"/>
      <c r="O87" s="5"/>
      <c r="P87" s="5"/>
      <c r="Q87" s="5"/>
      <c r="R87" s="5"/>
      <c r="S87" s="5"/>
      <c r="T87" s="5"/>
      <c r="U87" s="5"/>
      <c r="V87" s="5"/>
      <c r="W87" s="5"/>
      <c r="X87" s="5"/>
      <c r="Y87" s="5"/>
      <c r="Z87" s="5"/>
      <c r="AA87" s="5"/>
      <c r="AB87" s="5"/>
      <c r="AC87" s="5"/>
      <c r="AD87" s="5"/>
      <c r="AE87" s="5"/>
      <c r="AF87" s="5"/>
      <c r="AG87" s="5"/>
      <c r="AH87" s="5"/>
      <c r="AI87" s="5"/>
      <c r="AJ87" s="5"/>
      <c r="AK87" s="5"/>
      <c r="AL87" s="5"/>
      <c r="AM87" s="5"/>
      <c r="AN87" s="5"/>
      <c r="AO87" s="5"/>
      <c r="AP87" s="5"/>
      <c r="AQ87" s="5"/>
      <c r="AR87" s="5"/>
      <c r="AS87" s="5"/>
      <c r="AT87" s="5"/>
      <c r="AU87" s="5"/>
      <c r="AV87" s="5"/>
      <c r="AW87" s="5"/>
      <c r="AX87" s="5"/>
      <c r="AY87" s="5"/>
      <c r="AZ87" s="5"/>
      <c r="BA87" s="5"/>
      <c r="BB87" s="5"/>
      <c r="BC87" s="5"/>
      <c r="BD87" s="5"/>
      <c r="BE87" s="5"/>
      <c r="BF87" s="5"/>
      <c r="BG87" s="5"/>
      <c r="BH87" s="5"/>
      <c r="BI87" s="5"/>
      <c r="BJ87" s="5"/>
      <c r="BK87" s="5"/>
      <c r="BL87" s="5"/>
      <c r="BM87" s="5"/>
      <c r="BN87" s="5"/>
      <c r="BO87" s="5"/>
      <c r="BP87" s="5"/>
      <c r="BQ87" s="5"/>
      <c r="BR87" s="5"/>
      <c r="BS87" s="5"/>
      <c r="BT87" s="5"/>
      <c r="BU87" s="5"/>
      <c r="BV87" s="5"/>
      <c r="BW87" s="5"/>
      <c r="BX87" s="5"/>
      <c r="BY87" s="5"/>
      <c r="BZ87" s="5"/>
      <c r="CA87" s="5"/>
      <c r="CB87" s="5"/>
      <c r="CC87" s="5"/>
      <c r="CD87" s="5"/>
      <c r="CE87" s="5"/>
      <c r="CF87" s="5"/>
    </row>
    <row r="88" spans="1:84">
      <c r="A88" s="825"/>
      <c r="B88" s="5"/>
      <c r="C88" s="2347"/>
      <c r="D88" s="2347"/>
      <c r="E88" s="825"/>
      <c r="F88" s="825"/>
      <c r="G88" s="825"/>
      <c r="H88" s="825"/>
      <c r="I88" s="825"/>
      <c r="M88" s="825"/>
      <c r="N88" s="825"/>
      <c r="O88" s="5"/>
      <c r="P88" s="5"/>
      <c r="Q88" s="5"/>
      <c r="R88" s="5"/>
      <c r="S88" s="5"/>
      <c r="T88" s="5"/>
      <c r="U88" s="5"/>
      <c r="V88" s="5"/>
      <c r="W88" s="5"/>
      <c r="X88" s="5"/>
      <c r="Y88" s="5"/>
      <c r="Z88" s="5"/>
      <c r="AA88" s="5"/>
      <c r="AB88" s="5"/>
      <c r="AC88" s="5"/>
      <c r="AD88" s="5"/>
      <c r="AE88" s="5"/>
      <c r="AF88" s="5"/>
      <c r="AG88" s="5"/>
      <c r="AH88" s="5"/>
      <c r="AI88" s="5"/>
      <c r="AJ88" s="5"/>
      <c r="AK88" s="5"/>
      <c r="AL88" s="5"/>
      <c r="AM88" s="5"/>
      <c r="AN88" s="5"/>
      <c r="AO88" s="5"/>
      <c r="AP88" s="5"/>
      <c r="AQ88" s="5"/>
      <c r="AR88" s="5"/>
      <c r="AS88" s="5"/>
      <c r="AT88" s="5"/>
      <c r="AU88" s="5"/>
      <c r="AV88" s="5"/>
      <c r="AW88" s="5"/>
      <c r="AX88" s="5"/>
      <c r="AY88" s="5"/>
      <c r="AZ88" s="5"/>
      <c r="BA88" s="5"/>
      <c r="BB88" s="5"/>
      <c r="BC88" s="5"/>
      <c r="BD88" s="5"/>
      <c r="BE88" s="5"/>
      <c r="BF88" s="5"/>
      <c r="BG88" s="5"/>
      <c r="BH88" s="5"/>
      <c r="BI88" s="5"/>
      <c r="BJ88" s="5"/>
      <c r="BK88" s="5"/>
      <c r="BL88" s="5"/>
      <c r="BM88" s="5"/>
      <c r="BN88" s="5"/>
      <c r="BO88" s="5"/>
      <c r="BP88" s="5"/>
      <c r="BQ88" s="5"/>
      <c r="BR88" s="5"/>
      <c r="BS88" s="5"/>
      <c r="BT88" s="5"/>
      <c r="BU88" s="5"/>
      <c r="BV88" s="5"/>
      <c r="BW88" s="5"/>
      <c r="BX88" s="5"/>
      <c r="BY88" s="5"/>
      <c r="BZ88" s="5"/>
      <c r="CA88" s="5"/>
      <c r="CB88" s="5"/>
      <c r="CC88" s="5"/>
      <c r="CD88" s="5"/>
      <c r="CE88" s="5"/>
      <c r="CF88" s="5"/>
    </row>
    <row r="89" spans="1:84">
      <c r="A89" s="825"/>
      <c r="B89" s="5"/>
      <c r="C89" s="2347"/>
      <c r="D89" s="2347"/>
      <c r="E89" s="825"/>
      <c r="F89" s="825"/>
      <c r="G89" s="825"/>
      <c r="H89" s="825"/>
      <c r="I89" s="825"/>
      <c r="M89" s="825"/>
      <c r="N89" s="825"/>
      <c r="O89" s="5"/>
      <c r="P89" s="5"/>
      <c r="Q89" s="5"/>
      <c r="R89" s="5"/>
      <c r="S89" s="5"/>
      <c r="T89" s="5"/>
      <c r="U89" s="5"/>
      <c r="V89" s="5"/>
      <c r="W89" s="5"/>
      <c r="X89" s="5"/>
      <c r="Y89" s="5"/>
      <c r="Z89" s="5"/>
      <c r="AA89" s="5"/>
      <c r="AB89" s="5"/>
      <c r="AC89" s="5"/>
      <c r="AD89" s="5"/>
      <c r="AE89" s="5"/>
      <c r="AF89" s="5"/>
      <c r="AG89" s="5"/>
      <c r="AH89" s="5"/>
      <c r="AI89" s="5"/>
      <c r="AJ89" s="5"/>
      <c r="AK89" s="5"/>
      <c r="AL89" s="5"/>
      <c r="AM89" s="5"/>
      <c r="AN89" s="5"/>
      <c r="AO89" s="5"/>
      <c r="AP89" s="5"/>
      <c r="AQ89" s="5"/>
      <c r="AR89" s="5"/>
      <c r="AS89" s="5"/>
      <c r="AT89" s="5"/>
      <c r="AU89" s="5"/>
      <c r="AV89" s="5"/>
      <c r="AW89" s="5"/>
      <c r="AX89" s="5"/>
      <c r="AY89" s="5"/>
      <c r="AZ89" s="5"/>
      <c r="BA89" s="5"/>
      <c r="BB89" s="5"/>
      <c r="BC89" s="5"/>
      <c r="BD89" s="5"/>
      <c r="BE89" s="5"/>
      <c r="BF89" s="5"/>
      <c r="BG89" s="5"/>
      <c r="BH89" s="5"/>
      <c r="BI89" s="5"/>
      <c r="BJ89" s="5"/>
      <c r="BK89" s="5"/>
      <c r="BL89" s="5"/>
      <c r="BM89" s="5"/>
      <c r="BN89" s="5"/>
      <c r="BO89" s="5"/>
      <c r="BP89" s="5"/>
      <c r="BQ89" s="5"/>
      <c r="BR89" s="5"/>
      <c r="BS89" s="5"/>
      <c r="BT89" s="5"/>
      <c r="BU89" s="5"/>
      <c r="BV89" s="5"/>
      <c r="BW89" s="5"/>
      <c r="BX89" s="5"/>
      <c r="BY89" s="5"/>
      <c r="BZ89" s="5"/>
      <c r="CA89" s="5"/>
      <c r="CB89" s="5"/>
      <c r="CC89" s="5"/>
      <c r="CD89" s="5"/>
      <c r="CE89" s="5"/>
      <c r="CF89" s="5"/>
    </row>
    <row r="90" spans="1:84">
      <c r="A90" s="825"/>
      <c r="B90" s="5"/>
      <c r="C90" s="1031"/>
      <c r="D90" s="1031"/>
      <c r="E90" s="825"/>
      <c r="F90" s="825"/>
      <c r="G90" s="825"/>
      <c r="H90" s="825"/>
      <c r="I90" s="825"/>
      <c r="M90" s="825"/>
      <c r="N90" s="825"/>
      <c r="O90" s="5"/>
      <c r="P90" s="5"/>
      <c r="Q90" s="5"/>
      <c r="R90" s="5"/>
      <c r="S90" s="5"/>
      <c r="T90" s="5"/>
      <c r="U90" s="5"/>
      <c r="V90" s="5"/>
      <c r="W90" s="5"/>
      <c r="X90" s="5"/>
      <c r="Y90" s="5"/>
      <c r="Z90" s="5"/>
      <c r="AA90" s="5"/>
      <c r="AB90" s="5"/>
      <c r="AC90" s="5"/>
      <c r="AD90" s="5"/>
      <c r="AE90" s="5"/>
      <c r="AF90" s="5"/>
      <c r="AG90" s="5"/>
      <c r="AH90" s="5"/>
      <c r="AI90" s="5"/>
      <c r="AJ90" s="5"/>
      <c r="AK90" s="5"/>
      <c r="AL90" s="5"/>
      <c r="AM90" s="5"/>
      <c r="AN90" s="5"/>
      <c r="AO90" s="5"/>
      <c r="AP90" s="5"/>
      <c r="AQ90" s="5"/>
      <c r="AR90" s="5"/>
      <c r="AS90" s="5"/>
      <c r="AT90" s="5"/>
      <c r="AU90" s="5"/>
      <c r="AV90" s="5"/>
      <c r="AW90" s="5"/>
      <c r="AX90" s="5"/>
      <c r="AY90" s="5"/>
      <c r="AZ90" s="5"/>
      <c r="BA90" s="5"/>
      <c r="BB90" s="5"/>
      <c r="BC90" s="5"/>
      <c r="BD90" s="5"/>
      <c r="BE90" s="5"/>
      <c r="BF90" s="5"/>
      <c r="BG90" s="5"/>
      <c r="BH90" s="5"/>
      <c r="BI90" s="5"/>
      <c r="BJ90" s="5"/>
      <c r="BK90" s="5"/>
      <c r="BL90" s="5"/>
      <c r="BM90" s="5"/>
      <c r="BN90" s="5"/>
      <c r="BO90" s="5"/>
      <c r="BP90" s="5"/>
      <c r="BQ90" s="5"/>
      <c r="BR90" s="5"/>
      <c r="BS90" s="5"/>
      <c r="BT90" s="5"/>
      <c r="BU90" s="5"/>
      <c r="BV90" s="5"/>
      <c r="BW90" s="5"/>
      <c r="BX90" s="5"/>
      <c r="BY90" s="5"/>
      <c r="BZ90" s="5"/>
      <c r="CA90" s="5"/>
      <c r="CB90" s="5"/>
      <c r="CC90" s="5"/>
      <c r="CD90" s="5"/>
      <c r="CE90" s="5"/>
      <c r="CF90" s="5"/>
    </row>
    <row r="91" spans="1:84">
      <c r="A91" s="825"/>
      <c r="B91" s="5"/>
      <c r="C91" s="2347"/>
      <c r="D91" s="2347"/>
      <c r="E91" s="825"/>
      <c r="F91" s="825"/>
      <c r="G91" s="825"/>
      <c r="H91" s="825"/>
      <c r="I91" s="825"/>
      <c r="M91" s="825"/>
      <c r="N91" s="825"/>
      <c r="O91" s="5"/>
      <c r="P91" s="5"/>
      <c r="Q91" s="5"/>
      <c r="R91" s="5"/>
      <c r="S91" s="5"/>
      <c r="T91" s="5"/>
      <c r="U91" s="5"/>
      <c r="V91" s="5"/>
      <c r="W91" s="5"/>
      <c r="X91" s="5"/>
      <c r="Y91" s="5"/>
      <c r="Z91" s="5"/>
      <c r="AA91" s="5"/>
      <c r="AB91" s="5"/>
      <c r="AC91" s="5"/>
      <c r="AD91" s="5"/>
      <c r="AE91" s="5"/>
      <c r="AF91" s="5"/>
      <c r="AG91" s="5"/>
      <c r="AH91" s="5"/>
      <c r="AI91" s="5"/>
      <c r="AJ91" s="5"/>
      <c r="AK91" s="5"/>
      <c r="AL91" s="5"/>
      <c r="AM91" s="5"/>
      <c r="AN91" s="5"/>
      <c r="AO91" s="5"/>
      <c r="AP91" s="5"/>
      <c r="AQ91" s="5"/>
      <c r="AR91" s="5"/>
      <c r="AS91" s="5"/>
      <c r="AT91" s="5"/>
      <c r="AU91" s="5"/>
      <c r="AV91" s="5"/>
      <c r="AW91" s="5"/>
      <c r="AX91" s="5"/>
      <c r="AY91" s="5"/>
      <c r="AZ91" s="5"/>
      <c r="BA91" s="5"/>
      <c r="BB91" s="5"/>
      <c r="BC91" s="5"/>
      <c r="BD91" s="5"/>
      <c r="BE91" s="5"/>
      <c r="BF91" s="5"/>
      <c r="BG91" s="5"/>
      <c r="BH91" s="5"/>
      <c r="BI91" s="5"/>
      <c r="BJ91" s="5"/>
      <c r="BK91" s="5"/>
      <c r="BL91" s="5"/>
      <c r="BM91" s="5"/>
      <c r="BN91" s="5"/>
      <c r="BO91" s="5"/>
      <c r="BP91" s="5"/>
      <c r="BQ91" s="5"/>
      <c r="BR91" s="5"/>
      <c r="BS91" s="5"/>
      <c r="BT91" s="5"/>
      <c r="BU91" s="5"/>
      <c r="BV91" s="5"/>
      <c r="BW91" s="5"/>
      <c r="BX91" s="5"/>
      <c r="BY91" s="5"/>
      <c r="BZ91" s="5"/>
      <c r="CA91" s="5"/>
      <c r="CB91" s="5"/>
      <c r="CC91" s="5"/>
      <c r="CD91" s="5"/>
      <c r="CE91" s="5"/>
      <c r="CF91" s="5"/>
    </row>
    <row r="92" spans="1:84">
      <c r="A92" s="825"/>
      <c r="B92" s="5"/>
      <c r="C92" s="2347"/>
      <c r="D92" s="2347"/>
      <c r="E92" s="825"/>
      <c r="F92" s="825"/>
      <c r="G92" s="825"/>
      <c r="H92" s="825"/>
      <c r="I92" s="825"/>
      <c r="M92" s="825"/>
      <c r="N92" s="825"/>
      <c r="O92" s="5"/>
      <c r="P92" s="5"/>
      <c r="Q92" s="5"/>
      <c r="R92" s="5"/>
      <c r="S92" s="5"/>
      <c r="T92" s="5"/>
      <c r="U92" s="5"/>
      <c r="V92" s="5"/>
      <c r="W92" s="5"/>
      <c r="X92" s="5"/>
      <c r="Y92" s="5"/>
      <c r="Z92" s="5"/>
      <c r="AA92" s="5"/>
      <c r="AB92" s="5"/>
      <c r="AC92" s="5"/>
      <c r="AD92" s="5"/>
      <c r="AE92" s="5"/>
      <c r="AF92" s="5"/>
      <c r="AG92" s="5"/>
      <c r="AH92" s="5"/>
      <c r="AI92" s="5"/>
      <c r="AJ92" s="5"/>
      <c r="AK92" s="5"/>
      <c r="AL92" s="5"/>
      <c r="AM92" s="5"/>
      <c r="AN92" s="5"/>
      <c r="AO92" s="5"/>
      <c r="AP92" s="5"/>
      <c r="AQ92" s="5"/>
      <c r="AR92" s="5"/>
      <c r="AS92" s="5"/>
      <c r="AT92" s="5"/>
      <c r="AU92" s="5"/>
      <c r="AV92" s="5"/>
      <c r="AW92" s="5"/>
      <c r="AX92" s="5"/>
      <c r="AY92" s="5"/>
      <c r="AZ92" s="5"/>
      <c r="BA92" s="5"/>
      <c r="BB92" s="5"/>
      <c r="BC92" s="5"/>
      <c r="BD92" s="5"/>
      <c r="BE92" s="5"/>
      <c r="BF92" s="5"/>
      <c r="BG92" s="5"/>
      <c r="BH92" s="5"/>
      <c r="BI92" s="5"/>
      <c r="BJ92" s="5"/>
      <c r="BK92" s="5"/>
      <c r="BL92" s="5"/>
      <c r="BM92" s="5"/>
      <c r="BN92" s="5"/>
      <c r="BO92" s="5"/>
      <c r="BP92" s="5"/>
      <c r="BQ92" s="5"/>
      <c r="BR92" s="5"/>
      <c r="BS92" s="5"/>
      <c r="BT92" s="5"/>
      <c r="BU92" s="5"/>
      <c r="BV92" s="5"/>
      <c r="BW92" s="5"/>
      <c r="BX92" s="5"/>
      <c r="BY92" s="5"/>
      <c r="BZ92" s="5"/>
      <c r="CA92" s="5"/>
      <c r="CB92" s="5"/>
      <c r="CC92" s="5"/>
      <c r="CD92" s="5"/>
      <c r="CE92" s="5"/>
      <c r="CF92" s="5"/>
    </row>
    <row r="93" spans="1:84">
      <c r="A93" s="825"/>
      <c r="B93" s="5"/>
      <c r="C93" s="2347"/>
      <c r="D93" s="2347"/>
      <c r="E93" s="825"/>
      <c r="F93" s="825"/>
      <c r="G93" s="825"/>
      <c r="H93" s="825"/>
      <c r="I93" s="825"/>
      <c r="M93" s="825"/>
      <c r="N93" s="825"/>
      <c r="O93" s="5"/>
      <c r="P93" s="5"/>
      <c r="Q93" s="5"/>
      <c r="R93" s="5"/>
      <c r="S93" s="5"/>
      <c r="T93" s="5"/>
      <c r="U93" s="5"/>
      <c r="V93" s="5"/>
      <c r="W93" s="5"/>
      <c r="X93" s="5"/>
      <c r="Y93" s="5"/>
      <c r="Z93" s="5"/>
      <c r="AA93" s="5"/>
      <c r="AB93" s="5"/>
      <c r="AC93" s="5"/>
      <c r="AD93" s="5"/>
      <c r="AE93" s="5"/>
      <c r="AF93" s="5"/>
      <c r="AG93" s="5"/>
      <c r="AH93" s="5"/>
      <c r="AI93" s="5"/>
      <c r="AJ93" s="5"/>
      <c r="AK93" s="5"/>
      <c r="AL93" s="5"/>
      <c r="AM93" s="5"/>
      <c r="AN93" s="5"/>
      <c r="AO93" s="5"/>
      <c r="AP93" s="5"/>
      <c r="AQ93" s="5"/>
      <c r="AR93" s="5"/>
      <c r="AS93" s="5"/>
      <c r="AT93" s="5"/>
      <c r="AU93" s="5"/>
      <c r="AV93" s="5"/>
      <c r="AW93" s="5"/>
      <c r="AX93" s="5"/>
      <c r="AY93" s="5"/>
      <c r="AZ93" s="5"/>
      <c r="BA93" s="5"/>
      <c r="BB93" s="5"/>
      <c r="BC93" s="5"/>
      <c r="BD93" s="5"/>
      <c r="BE93" s="5"/>
      <c r="BF93" s="5"/>
      <c r="BG93" s="5"/>
      <c r="BH93" s="5"/>
      <c r="BI93" s="5"/>
      <c r="BJ93" s="5"/>
      <c r="BK93" s="5"/>
      <c r="BL93" s="5"/>
      <c r="BM93" s="5"/>
      <c r="BN93" s="5"/>
      <c r="BO93" s="5"/>
      <c r="BP93" s="5"/>
      <c r="BQ93" s="5"/>
      <c r="BR93" s="5"/>
      <c r="BS93" s="5"/>
      <c r="BT93" s="5"/>
      <c r="BU93" s="5"/>
      <c r="BV93" s="5"/>
      <c r="BW93" s="5"/>
      <c r="BX93" s="5"/>
      <c r="BY93" s="5"/>
      <c r="BZ93" s="5"/>
      <c r="CA93" s="5"/>
      <c r="CB93" s="5"/>
      <c r="CC93" s="5"/>
      <c r="CD93" s="5"/>
      <c r="CE93" s="5"/>
      <c r="CF93" s="5"/>
    </row>
    <row r="94" spans="1:84">
      <c r="A94" s="825"/>
      <c r="B94" s="5"/>
      <c r="C94" s="2347"/>
      <c r="D94" s="2347"/>
      <c r="E94" s="825"/>
      <c r="F94" s="825"/>
      <c r="G94" s="825"/>
      <c r="H94" s="825"/>
      <c r="I94" s="825"/>
      <c r="M94" s="825"/>
      <c r="N94" s="825"/>
      <c r="O94" s="5"/>
      <c r="P94" s="5"/>
      <c r="Q94" s="5"/>
      <c r="R94" s="5"/>
      <c r="S94" s="5"/>
      <c r="T94" s="5"/>
      <c r="U94" s="5"/>
      <c r="V94" s="5"/>
      <c r="W94" s="5"/>
      <c r="X94" s="5"/>
      <c r="Y94" s="5"/>
      <c r="Z94" s="5"/>
      <c r="AA94" s="5"/>
      <c r="AB94" s="5"/>
      <c r="AC94" s="5"/>
      <c r="AD94" s="5"/>
      <c r="AE94" s="5"/>
      <c r="AF94" s="5"/>
      <c r="AG94" s="5"/>
      <c r="AH94" s="5"/>
      <c r="AI94" s="5"/>
      <c r="AJ94" s="5"/>
      <c r="AK94" s="5"/>
      <c r="AL94" s="5"/>
      <c r="AM94" s="5"/>
      <c r="AN94" s="5"/>
      <c r="AO94" s="5"/>
      <c r="AP94" s="5"/>
      <c r="AQ94" s="5"/>
      <c r="AR94" s="5"/>
      <c r="AS94" s="5"/>
      <c r="AT94" s="5"/>
      <c r="AU94" s="5"/>
      <c r="AV94" s="5"/>
      <c r="AW94" s="5"/>
      <c r="AX94" s="5"/>
      <c r="AY94" s="5"/>
      <c r="AZ94" s="5"/>
      <c r="BA94" s="5"/>
      <c r="BB94" s="5"/>
      <c r="BC94" s="5"/>
      <c r="BD94" s="5"/>
      <c r="BE94" s="5"/>
      <c r="BF94" s="5"/>
      <c r="BG94" s="5"/>
      <c r="BH94" s="5"/>
      <c r="BI94" s="5"/>
      <c r="BJ94" s="5"/>
      <c r="BK94" s="5"/>
      <c r="BL94" s="5"/>
      <c r="BM94" s="5"/>
      <c r="BN94" s="5"/>
      <c r="BO94" s="5"/>
      <c r="BP94" s="5"/>
      <c r="BQ94" s="5"/>
      <c r="BR94" s="5"/>
      <c r="BS94" s="5"/>
      <c r="BT94" s="5"/>
      <c r="BU94" s="5"/>
      <c r="BV94" s="5"/>
      <c r="BW94" s="5"/>
      <c r="BX94" s="5"/>
      <c r="BY94" s="5"/>
      <c r="BZ94" s="5"/>
      <c r="CA94" s="5"/>
      <c r="CB94" s="5"/>
      <c r="CC94" s="5"/>
      <c r="CD94" s="5"/>
      <c r="CE94" s="5"/>
      <c r="CF94" s="5"/>
    </row>
    <row r="95" spans="1:84">
      <c r="A95" s="825"/>
      <c r="B95" s="5"/>
      <c r="C95" s="2347"/>
      <c r="D95" s="2347"/>
      <c r="E95" s="825"/>
      <c r="F95" s="825"/>
      <c r="G95" s="825"/>
      <c r="H95" s="825"/>
      <c r="I95" s="825"/>
      <c r="M95" s="825"/>
      <c r="N95" s="825"/>
      <c r="O95" s="5"/>
      <c r="P95" s="5"/>
      <c r="Q95" s="5"/>
      <c r="R95" s="5"/>
      <c r="S95" s="5"/>
      <c r="T95" s="5"/>
      <c r="U95" s="5"/>
      <c r="V95" s="5"/>
      <c r="W95" s="5"/>
      <c r="X95" s="5"/>
      <c r="Y95" s="5"/>
      <c r="Z95" s="5"/>
      <c r="AA95" s="5"/>
      <c r="AB95" s="5"/>
      <c r="AC95" s="5"/>
      <c r="AD95" s="5"/>
      <c r="AE95" s="5"/>
      <c r="AF95" s="5"/>
      <c r="AG95" s="5"/>
      <c r="AH95" s="5"/>
      <c r="AI95" s="5"/>
      <c r="AJ95" s="5"/>
      <c r="AK95" s="5"/>
      <c r="AL95" s="5"/>
      <c r="AM95" s="5"/>
      <c r="AN95" s="5"/>
      <c r="AO95" s="5"/>
      <c r="AP95" s="5"/>
      <c r="AQ95" s="5"/>
      <c r="AR95" s="5"/>
      <c r="AS95" s="5"/>
      <c r="AT95" s="5"/>
      <c r="AU95" s="5"/>
      <c r="AV95" s="5"/>
      <c r="AW95" s="5"/>
      <c r="AX95" s="5"/>
      <c r="AY95" s="5"/>
      <c r="AZ95" s="5"/>
      <c r="BA95" s="5"/>
      <c r="BB95" s="5"/>
      <c r="BC95" s="5"/>
      <c r="BD95" s="5"/>
      <c r="BE95" s="5"/>
      <c r="BF95" s="5"/>
      <c r="BG95" s="5"/>
      <c r="BH95" s="5"/>
      <c r="BI95" s="5"/>
      <c r="BJ95" s="5"/>
      <c r="BK95" s="5"/>
      <c r="BL95" s="5"/>
      <c r="BM95" s="5"/>
      <c r="BN95" s="5"/>
      <c r="BO95" s="5"/>
      <c r="BP95" s="5"/>
      <c r="BQ95" s="5"/>
      <c r="BR95" s="5"/>
      <c r="BS95" s="5"/>
      <c r="BT95" s="5"/>
      <c r="BU95" s="5"/>
      <c r="BV95" s="5"/>
      <c r="BW95" s="5"/>
      <c r="BX95" s="5"/>
      <c r="BY95" s="5"/>
      <c r="BZ95" s="5"/>
      <c r="CA95" s="5"/>
      <c r="CB95" s="5"/>
      <c r="CC95" s="5"/>
      <c r="CD95" s="5"/>
      <c r="CE95" s="5"/>
      <c r="CF95" s="5"/>
    </row>
    <row r="96" spans="1:84">
      <c r="A96" s="825"/>
      <c r="B96" s="5"/>
      <c r="C96" s="1031"/>
      <c r="D96" s="1031"/>
      <c r="E96" s="825"/>
      <c r="F96" s="825"/>
      <c r="G96" s="825"/>
      <c r="H96" s="825"/>
      <c r="I96" s="825"/>
      <c r="M96" s="825"/>
      <c r="N96" s="825"/>
      <c r="O96" s="5"/>
      <c r="P96" s="5"/>
      <c r="Q96" s="5"/>
      <c r="R96" s="5"/>
      <c r="S96" s="5"/>
      <c r="T96" s="5"/>
      <c r="U96" s="5"/>
      <c r="V96" s="5"/>
      <c r="W96" s="5"/>
      <c r="X96" s="5"/>
      <c r="Y96" s="5"/>
      <c r="Z96" s="5"/>
      <c r="AA96" s="5"/>
      <c r="AB96" s="5"/>
      <c r="AC96" s="5"/>
      <c r="AD96" s="5"/>
      <c r="AE96" s="5"/>
      <c r="AF96" s="5"/>
      <c r="AG96" s="5"/>
      <c r="AH96" s="5"/>
      <c r="AI96" s="5"/>
      <c r="AJ96" s="5"/>
      <c r="AK96" s="5"/>
      <c r="AL96" s="5"/>
      <c r="AM96" s="5"/>
      <c r="AN96" s="5"/>
      <c r="AO96" s="5"/>
      <c r="AP96" s="5"/>
      <c r="AQ96" s="5"/>
      <c r="AR96" s="5"/>
      <c r="AS96" s="5"/>
      <c r="AT96" s="5"/>
      <c r="AU96" s="5"/>
      <c r="AV96" s="5"/>
      <c r="AW96" s="5"/>
      <c r="AX96" s="5"/>
      <c r="AY96" s="5"/>
      <c r="AZ96" s="5"/>
      <c r="BA96" s="5"/>
      <c r="BB96" s="5"/>
      <c r="BC96" s="5"/>
      <c r="BD96" s="5"/>
      <c r="BE96" s="5"/>
      <c r="BF96" s="5"/>
      <c r="BG96" s="5"/>
      <c r="BH96" s="5"/>
      <c r="BI96" s="5"/>
      <c r="BJ96" s="5"/>
      <c r="BK96" s="5"/>
      <c r="BL96" s="5"/>
      <c r="BM96" s="5"/>
      <c r="BN96" s="5"/>
      <c r="BO96" s="5"/>
      <c r="BP96" s="5"/>
      <c r="BQ96" s="5"/>
      <c r="BR96" s="5"/>
      <c r="BS96" s="5"/>
      <c r="BT96" s="5"/>
      <c r="BU96" s="5"/>
      <c r="BV96" s="5"/>
      <c r="BW96" s="5"/>
      <c r="BX96" s="5"/>
      <c r="BY96" s="5"/>
      <c r="BZ96" s="5"/>
      <c r="CA96" s="5"/>
      <c r="CB96" s="5"/>
      <c r="CC96" s="5"/>
      <c r="CD96" s="5"/>
      <c r="CE96" s="5"/>
      <c r="CF96" s="5"/>
    </row>
    <row r="97" spans="1:84">
      <c r="A97" s="825"/>
      <c r="B97" s="5"/>
      <c r="C97" s="1031"/>
      <c r="D97" s="1031"/>
      <c r="E97" s="825"/>
      <c r="F97" s="825"/>
      <c r="G97" s="825"/>
      <c r="H97" s="825"/>
      <c r="I97" s="825"/>
      <c r="M97" s="825"/>
      <c r="N97" s="825"/>
      <c r="O97" s="5"/>
      <c r="P97" s="5"/>
      <c r="Q97" s="5"/>
      <c r="R97" s="5"/>
      <c r="S97" s="5"/>
      <c r="T97" s="5"/>
      <c r="U97" s="5"/>
      <c r="V97" s="5"/>
      <c r="W97" s="5"/>
      <c r="X97" s="5"/>
      <c r="Y97" s="5"/>
      <c r="Z97" s="5"/>
      <c r="AA97" s="5"/>
      <c r="AB97" s="5"/>
      <c r="AC97" s="5"/>
      <c r="AD97" s="5"/>
      <c r="AE97" s="5"/>
      <c r="AF97" s="5"/>
      <c r="AG97" s="5"/>
      <c r="AH97" s="5"/>
      <c r="AI97" s="5"/>
      <c r="AJ97" s="5"/>
      <c r="AK97" s="5"/>
      <c r="AL97" s="5"/>
      <c r="AM97" s="5"/>
      <c r="AN97" s="5"/>
      <c r="AO97" s="5"/>
      <c r="AP97" s="5"/>
      <c r="AQ97" s="5"/>
      <c r="AR97" s="5"/>
      <c r="AS97" s="5"/>
      <c r="AT97" s="5"/>
      <c r="AU97" s="5"/>
      <c r="AV97" s="5"/>
      <c r="AW97" s="5"/>
      <c r="AX97" s="5"/>
      <c r="AY97" s="5"/>
      <c r="AZ97" s="5"/>
      <c r="BA97" s="5"/>
      <c r="BB97" s="5"/>
      <c r="BC97" s="5"/>
      <c r="BD97" s="5"/>
      <c r="BE97" s="5"/>
      <c r="BF97" s="5"/>
      <c r="BG97" s="5"/>
      <c r="BH97" s="5"/>
      <c r="BI97" s="5"/>
      <c r="BJ97" s="5"/>
      <c r="BK97" s="5"/>
      <c r="BL97" s="5"/>
      <c r="BM97" s="5"/>
      <c r="BN97" s="5"/>
      <c r="BO97" s="5"/>
      <c r="BP97" s="5"/>
      <c r="BQ97" s="5"/>
      <c r="BR97" s="5"/>
      <c r="BS97" s="5"/>
      <c r="BT97" s="5"/>
      <c r="BU97" s="5"/>
      <c r="BV97" s="5"/>
      <c r="BW97" s="5"/>
      <c r="BX97" s="5"/>
      <c r="BY97" s="5"/>
      <c r="BZ97" s="5"/>
      <c r="CA97" s="5"/>
      <c r="CB97" s="5"/>
      <c r="CC97" s="5"/>
      <c r="CD97" s="5"/>
      <c r="CE97" s="5"/>
      <c r="CF97" s="5"/>
    </row>
    <row r="98" spans="1:84">
      <c r="A98" s="825"/>
      <c r="B98" s="5"/>
      <c r="C98" s="1031"/>
      <c r="D98" s="1031"/>
      <c r="E98" s="825"/>
      <c r="F98" s="825"/>
      <c r="G98" s="825"/>
      <c r="H98" s="825"/>
      <c r="I98" s="825"/>
      <c r="M98" s="825"/>
      <c r="N98" s="825"/>
      <c r="O98" s="5"/>
      <c r="P98" s="5"/>
      <c r="Q98" s="5"/>
      <c r="R98" s="5"/>
      <c r="S98" s="5"/>
      <c r="T98" s="5"/>
      <c r="U98" s="5"/>
      <c r="V98" s="5"/>
      <c r="W98" s="5"/>
      <c r="X98" s="5"/>
      <c r="Y98" s="5"/>
      <c r="Z98" s="5"/>
      <c r="AA98" s="5"/>
      <c r="AB98" s="5"/>
      <c r="AC98" s="5"/>
      <c r="AD98" s="5"/>
      <c r="AE98" s="5"/>
      <c r="AF98" s="5"/>
      <c r="AG98" s="5"/>
      <c r="AH98" s="5"/>
      <c r="AI98" s="5"/>
      <c r="AJ98" s="5"/>
      <c r="AK98" s="5"/>
      <c r="AL98" s="5"/>
      <c r="AM98" s="5"/>
      <c r="AN98" s="5"/>
      <c r="AO98" s="5"/>
      <c r="AP98" s="5"/>
      <c r="AQ98" s="5"/>
      <c r="AR98" s="5"/>
      <c r="AS98" s="5"/>
      <c r="AT98" s="5"/>
      <c r="AU98" s="5"/>
      <c r="AV98" s="5"/>
      <c r="AW98" s="5"/>
      <c r="AX98" s="5"/>
      <c r="AY98" s="5"/>
      <c r="AZ98" s="5"/>
      <c r="BA98" s="5"/>
      <c r="BB98" s="5"/>
      <c r="BC98" s="5"/>
      <c r="BD98" s="5"/>
      <c r="BE98" s="5"/>
      <c r="BF98" s="5"/>
      <c r="BG98" s="5"/>
      <c r="BH98" s="5"/>
      <c r="BI98" s="5"/>
      <c r="BJ98" s="5"/>
      <c r="BK98" s="5"/>
      <c r="BL98" s="5"/>
      <c r="BM98" s="5"/>
      <c r="BN98" s="5"/>
      <c r="BO98" s="5"/>
      <c r="BP98" s="5"/>
      <c r="BQ98" s="5"/>
      <c r="BR98" s="5"/>
      <c r="BS98" s="5"/>
      <c r="BT98" s="5"/>
      <c r="BU98" s="5"/>
      <c r="BV98" s="5"/>
      <c r="BW98" s="5"/>
      <c r="BX98" s="5"/>
      <c r="BY98" s="5"/>
      <c r="BZ98" s="5"/>
      <c r="CA98" s="5"/>
      <c r="CB98" s="5"/>
      <c r="CC98" s="5"/>
      <c r="CD98" s="5"/>
      <c r="CE98" s="5"/>
      <c r="CF98" s="5"/>
    </row>
    <row r="99" spans="1:84">
      <c r="A99" s="825"/>
      <c r="B99" s="5"/>
      <c r="C99" s="1031"/>
      <c r="D99" s="1031"/>
      <c r="E99" s="825"/>
      <c r="F99" s="825"/>
      <c r="G99" s="825"/>
      <c r="H99" s="825"/>
      <c r="I99" s="825"/>
      <c r="M99" s="825"/>
      <c r="N99" s="825"/>
      <c r="O99" s="5"/>
      <c r="P99" s="5"/>
      <c r="Q99" s="5"/>
      <c r="R99" s="5"/>
      <c r="S99" s="5"/>
      <c r="T99" s="5"/>
      <c r="U99" s="5"/>
      <c r="V99" s="5"/>
      <c r="W99" s="5"/>
      <c r="X99" s="5"/>
      <c r="Y99" s="5"/>
      <c r="Z99" s="5"/>
      <c r="AA99" s="5"/>
      <c r="AB99" s="5"/>
      <c r="AC99" s="5"/>
      <c r="AD99" s="5"/>
      <c r="AE99" s="5"/>
      <c r="AF99" s="5"/>
      <c r="AG99" s="5"/>
      <c r="AH99" s="5"/>
      <c r="AI99" s="5"/>
      <c r="AJ99" s="5"/>
      <c r="AK99" s="5"/>
      <c r="AL99" s="5"/>
      <c r="AM99" s="5"/>
      <c r="AN99" s="5"/>
      <c r="AO99" s="5"/>
      <c r="AP99" s="5"/>
      <c r="AQ99" s="5"/>
      <c r="AR99" s="5"/>
      <c r="AS99" s="5"/>
      <c r="AT99" s="5"/>
      <c r="AU99" s="5"/>
      <c r="AV99" s="5"/>
      <c r="AW99" s="5"/>
      <c r="AX99" s="5"/>
      <c r="AY99" s="5"/>
      <c r="AZ99" s="5"/>
      <c r="BA99" s="5"/>
      <c r="BB99" s="5"/>
      <c r="BC99" s="5"/>
      <c r="BD99" s="5"/>
      <c r="BE99" s="5"/>
      <c r="BF99" s="5"/>
      <c r="BG99" s="5"/>
      <c r="BH99" s="5"/>
      <c r="BI99" s="5"/>
      <c r="BJ99" s="5"/>
      <c r="BK99" s="5"/>
      <c r="BL99" s="5"/>
      <c r="BM99" s="5"/>
      <c r="BN99" s="5"/>
      <c r="BO99" s="5"/>
      <c r="BP99" s="5"/>
      <c r="BQ99" s="5"/>
      <c r="BR99" s="5"/>
      <c r="BS99" s="5"/>
      <c r="BT99" s="5"/>
      <c r="BU99" s="5"/>
      <c r="BV99" s="5"/>
      <c r="BW99" s="5"/>
      <c r="BX99" s="5"/>
      <c r="BY99" s="5"/>
      <c r="BZ99" s="5"/>
      <c r="CA99" s="5"/>
      <c r="CB99" s="5"/>
      <c r="CC99" s="5"/>
      <c r="CD99" s="5"/>
      <c r="CE99" s="5"/>
      <c r="CF99" s="5"/>
    </row>
    <row r="100" spans="1:84">
      <c r="A100" s="825"/>
      <c r="B100" s="5"/>
      <c r="C100" s="1031"/>
      <c r="D100" s="1031"/>
      <c r="E100" s="825"/>
      <c r="F100" s="825"/>
      <c r="G100" s="825"/>
      <c r="H100" s="825"/>
      <c r="I100" s="825"/>
      <c r="M100" s="825"/>
      <c r="N100" s="825"/>
      <c r="O100" s="5"/>
      <c r="P100" s="5"/>
      <c r="Q100" s="5"/>
      <c r="R100" s="5"/>
      <c r="S100" s="5"/>
      <c r="T100" s="5"/>
      <c r="U100" s="5"/>
      <c r="V100" s="5"/>
      <c r="W100" s="5"/>
      <c r="X100" s="5"/>
      <c r="Y100" s="5"/>
      <c r="Z100" s="5"/>
      <c r="AA100" s="5"/>
      <c r="AB100" s="5"/>
      <c r="AC100" s="5"/>
      <c r="AD100" s="5"/>
      <c r="AE100" s="5"/>
      <c r="AF100" s="5"/>
      <c r="AG100" s="5"/>
      <c r="AH100" s="5"/>
      <c r="AI100" s="5"/>
      <c r="AJ100" s="5"/>
      <c r="AK100" s="5"/>
      <c r="AL100" s="5"/>
      <c r="AM100" s="5"/>
      <c r="AN100" s="5"/>
      <c r="AO100" s="5"/>
      <c r="AP100" s="5"/>
      <c r="AQ100" s="5"/>
      <c r="AR100" s="5"/>
      <c r="AS100" s="5"/>
      <c r="AT100" s="5"/>
      <c r="AU100" s="5"/>
      <c r="AV100" s="5"/>
      <c r="AW100" s="5"/>
      <c r="AX100" s="5"/>
      <c r="AY100" s="5"/>
      <c r="AZ100" s="5"/>
      <c r="BA100" s="5"/>
      <c r="BB100" s="5"/>
      <c r="BC100" s="5"/>
      <c r="BD100" s="5"/>
      <c r="BE100" s="5"/>
      <c r="BF100" s="5"/>
      <c r="BG100" s="5"/>
      <c r="BH100" s="5"/>
      <c r="BI100" s="5"/>
      <c r="BJ100" s="5"/>
      <c r="BK100" s="5"/>
      <c r="BL100" s="5"/>
      <c r="BM100" s="5"/>
      <c r="BN100" s="5"/>
      <c r="BO100" s="5"/>
      <c r="BP100" s="5"/>
      <c r="BQ100" s="5"/>
      <c r="BR100" s="5"/>
      <c r="BS100" s="5"/>
      <c r="BT100" s="5"/>
      <c r="BU100" s="5"/>
      <c r="BV100" s="5"/>
      <c r="BW100" s="5"/>
      <c r="BX100" s="5"/>
      <c r="BY100" s="5"/>
      <c r="BZ100" s="5"/>
      <c r="CA100" s="5"/>
      <c r="CB100" s="5"/>
      <c r="CC100" s="5"/>
      <c r="CD100" s="5"/>
      <c r="CE100" s="5"/>
      <c r="CF100" s="5"/>
    </row>
    <row r="101" spans="1:84">
      <c r="A101" s="825"/>
      <c r="B101" s="5"/>
      <c r="C101" s="1031"/>
      <c r="D101" s="1031"/>
      <c r="E101" s="825"/>
      <c r="F101" s="825"/>
      <c r="G101" s="825"/>
      <c r="H101" s="825"/>
      <c r="I101" s="825"/>
      <c r="M101" s="825"/>
      <c r="N101" s="825"/>
      <c r="O101" s="5"/>
      <c r="P101" s="5"/>
      <c r="Q101" s="5"/>
      <c r="R101" s="5"/>
      <c r="S101" s="5"/>
      <c r="T101" s="5"/>
      <c r="U101" s="5"/>
      <c r="V101" s="5"/>
      <c r="W101" s="5"/>
      <c r="X101" s="5"/>
      <c r="Y101" s="5"/>
      <c r="Z101" s="5"/>
      <c r="AA101" s="5"/>
      <c r="AB101" s="5"/>
      <c r="AC101" s="5"/>
      <c r="AD101" s="5"/>
      <c r="AE101" s="5"/>
      <c r="AF101" s="5"/>
      <c r="AG101" s="5"/>
      <c r="AH101" s="5"/>
      <c r="AI101" s="5"/>
      <c r="AJ101" s="5"/>
      <c r="AK101" s="5"/>
      <c r="AL101" s="5"/>
      <c r="AM101" s="5"/>
      <c r="AN101" s="5"/>
      <c r="AO101" s="5"/>
      <c r="AP101" s="5"/>
      <c r="AQ101" s="5"/>
      <c r="AR101" s="5"/>
      <c r="AS101" s="5"/>
      <c r="AT101" s="5"/>
      <c r="AU101" s="5"/>
      <c r="AV101" s="5"/>
      <c r="AW101" s="5"/>
      <c r="AX101" s="5"/>
      <c r="AY101" s="5"/>
      <c r="AZ101" s="5"/>
      <c r="BA101" s="5"/>
      <c r="BB101" s="5"/>
      <c r="BC101" s="5"/>
      <c r="BD101" s="5"/>
      <c r="BE101" s="5"/>
      <c r="BF101" s="5"/>
      <c r="BG101" s="5"/>
      <c r="BH101" s="5"/>
      <c r="BI101" s="5"/>
      <c r="BJ101" s="5"/>
      <c r="BK101" s="5"/>
      <c r="BL101" s="5"/>
      <c r="BM101" s="5"/>
      <c r="BN101" s="5"/>
      <c r="BO101" s="5"/>
      <c r="BP101" s="5"/>
      <c r="BQ101" s="5"/>
      <c r="BR101" s="5"/>
      <c r="BS101" s="5"/>
      <c r="BT101" s="5"/>
      <c r="BU101" s="5"/>
      <c r="BV101" s="5"/>
      <c r="BW101" s="5"/>
      <c r="BX101" s="5"/>
      <c r="BY101" s="5"/>
      <c r="BZ101" s="5"/>
      <c r="CA101" s="5"/>
      <c r="CB101" s="5"/>
      <c r="CC101" s="5"/>
      <c r="CD101" s="5"/>
      <c r="CE101" s="5"/>
      <c r="CF101" s="5"/>
    </row>
    <row r="102" spans="1:84">
      <c r="A102" s="825"/>
      <c r="B102" s="5"/>
      <c r="C102" s="1031"/>
      <c r="D102" s="1031"/>
      <c r="E102" s="825"/>
      <c r="F102" s="825"/>
      <c r="G102" s="825"/>
      <c r="H102" s="825"/>
      <c r="I102" s="825"/>
      <c r="M102" s="825"/>
      <c r="N102" s="825"/>
      <c r="O102" s="5"/>
      <c r="P102" s="5"/>
      <c r="Q102" s="5"/>
      <c r="R102" s="5"/>
      <c r="S102" s="5"/>
      <c r="T102" s="5"/>
      <c r="U102" s="5"/>
      <c r="V102" s="5"/>
      <c r="W102" s="5"/>
      <c r="X102" s="5"/>
      <c r="Y102" s="5"/>
      <c r="Z102" s="5"/>
      <c r="AA102" s="5"/>
      <c r="AB102" s="5"/>
      <c r="AC102" s="5"/>
      <c r="AD102" s="5"/>
      <c r="AE102" s="5"/>
      <c r="AF102" s="5"/>
      <c r="AG102" s="5"/>
      <c r="AH102" s="5"/>
      <c r="AI102" s="5"/>
      <c r="AJ102" s="5"/>
      <c r="AK102" s="5"/>
      <c r="AL102" s="5"/>
      <c r="AM102" s="5"/>
      <c r="AN102" s="5"/>
      <c r="AO102" s="5"/>
      <c r="AP102" s="5"/>
      <c r="AQ102" s="5"/>
      <c r="AR102" s="5"/>
      <c r="AS102" s="5"/>
      <c r="AT102" s="5"/>
      <c r="AU102" s="5"/>
      <c r="AV102" s="5"/>
      <c r="AW102" s="5"/>
      <c r="AX102" s="5"/>
      <c r="AY102" s="5"/>
      <c r="AZ102" s="5"/>
      <c r="BA102" s="5"/>
      <c r="BB102" s="5"/>
      <c r="BC102" s="5"/>
      <c r="BD102" s="5"/>
      <c r="BE102" s="5"/>
      <c r="BF102" s="5"/>
      <c r="BG102" s="5"/>
      <c r="BH102" s="5"/>
      <c r="BI102" s="5"/>
      <c r="BJ102" s="5"/>
      <c r="BK102" s="5"/>
      <c r="BL102" s="5"/>
      <c r="BM102" s="5"/>
      <c r="BN102" s="5"/>
      <c r="BO102" s="5"/>
      <c r="BP102" s="5"/>
      <c r="BQ102" s="5"/>
      <c r="BR102" s="5"/>
      <c r="BS102" s="5"/>
      <c r="BT102" s="5"/>
      <c r="BU102" s="5"/>
      <c r="BV102" s="5"/>
      <c r="BW102" s="5"/>
      <c r="BX102" s="5"/>
      <c r="BY102" s="5"/>
      <c r="BZ102" s="5"/>
      <c r="CA102" s="5"/>
      <c r="CB102" s="5"/>
      <c r="CC102" s="5"/>
      <c r="CD102" s="5"/>
      <c r="CE102" s="5"/>
      <c r="CF102" s="5"/>
    </row>
    <row r="103" spans="1:84">
      <c r="A103" s="825"/>
      <c r="B103" s="5"/>
      <c r="C103" s="1031"/>
      <c r="D103" s="1031"/>
      <c r="E103" s="825"/>
      <c r="F103" s="825"/>
      <c r="G103" s="825"/>
      <c r="H103" s="825"/>
      <c r="I103" s="825"/>
      <c r="M103" s="825"/>
      <c r="N103" s="825"/>
      <c r="O103" s="5"/>
      <c r="P103" s="5"/>
      <c r="Q103" s="5"/>
      <c r="R103" s="5"/>
      <c r="S103" s="5"/>
      <c r="T103" s="5"/>
      <c r="U103" s="5"/>
      <c r="V103" s="5"/>
      <c r="W103" s="5"/>
      <c r="X103" s="5"/>
      <c r="Y103" s="5"/>
      <c r="Z103" s="5"/>
      <c r="AA103" s="5"/>
      <c r="AB103" s="5"/>
      <c r="AC103" s="5"/>
      <c r="AD103" s="5"/>
      <c r="AE103" s="5"/>
      <c r="AF103" s="5"/>
      <c r="AG103" s="5"/>
      <c r="AH103" s="5"/>
      <c r="AI103" s="5"/>
      <c r="AJ103" s="5"/>
      <c r="AK103" s="5"/>
      <c r="AL103" s="5"/>
      <c r="AM103" s="5"/>
      <c r="AN103" s="5"/>
      <c r="AO103" s="5"/>
      <c r="AP103" s="5"/>
      <c r="AQ103" s="5"/>
      <c r="AR103" s="5"/>
      <c r="AS103" s="5"/>
      <c r="AT103" s="5"/>
      <c r="AU103" s="5"/>
      <c r="AV103" s="5"/>
      <c r="AW103" s="5"/>
      <c r="AX103" s="5"/>
      <c r="AY103" s="5"/>
      <c r="AZ103" s="5"/>
      <c r="BA103" s="5"/>
      <c r="BB103" s="5"/>
      <c r="BC103" s="5"/>
      <c r="BD103" s="5"/>
      <c r="BE103" s="5"/>
      <c r="BF103" s="5"/>
      <c r="BG103" s="5"/>
      <c r="BH103" s="5"/>
      <c r="BI103" s="5"/>
      <c r="BJ103" s="5"/>
      <c r="BK103" s="5"/>
      <c r="BL103" s="5"/>
      <c r="BM103" s="5"/>
      <c r="BN103" s="5"/>
      <c r="BO103" s="5"/>
      <c r="BP103" s="5"/>
      <c r="BQ103" s="5"/>
      <c r="BR103" s="5"/>
      <c r="BS103" s="5"/>
      <c r="BT103" s="5"/>
      <c r="BU103" s="5"/>
      <c r="BV103" s="5"/>
      <c r="BW103" s="5"/>
      <c r="BX103" s="5"/>
      <c r="BY103" s="5"/>
      <c r="BZ103" s="5"/>
      <c r="CA103" s="5"/>
      <c r="CB103" s="5"/>
      <c r="CC103" s="5"/>
      <c r="CD103" s="5"/>
      <c r="CE103" s="5"/>
      <c r="CF103" s="5"/>
    </row>
    <row r="104" spans="1:84">
      <c r="A104" s="825"/>
      <c r="B104" s="5"/>
      <c r="C104" s="1031"/>
      <c r="D104" s="1031"/>
      <c r="E104" s="825"/>
      <c r="F104" s="825"/>
      <c r="G104" s="825"/>
      <c r="H104" s="825"/>
      <c r="I104" s="825"/>
      <c r="M104" s="825"/>
      <c r="N104" s="825"/>
      <c r="O104" s="5"/>
      <c r="P104" s="5"/>
      <c r="Q104" s="5"/>
      <c r="R104" s="5"/>
      <c r="S104" s="5"/>
      <c r="T104" s="5"/>
      <c r="U104" s="5"/>
      <c r="V104" s="5"/>
      <c r="W104" s="5"/>
      <c r="X104" s="5"/>
      <c r="Y104" s="5"/>
      <c r="Z104" s="5"/>
      <c r="AA104" s="5"/>
      <c r="AB104" s="5"/>
      <c r="AC104" s="5"/>
      <c r="AD104" s="5"/>
      <c r="AE104" s="5"/>
      <c r="AF104" s="5"/>
      <c r="AG104" s="5"/>
      <c r="AH104" s="5"/>
      <c r="AI104" s="5"/>
      <c r="AJ104" s="5"/>
      <c r="AK104" s="5"/>
      <c r="AL104" s="5"/>
      <c r="AM104" s="5"/>
      <c r="AN104" s="5"/>
      <c r="AO104" s="5"/>
      <c r="AP104" s="5"/>
      <c r="AQ104" s="5"/>
      <c r="AR104" s="5"/>
      <c r="AS104" s="5"/>
      <c r="AT104" s="5"/>
      <c r="AU104" s="5"/>
      <c r="AV104" s="5"/>
      <c r="AW104" s="5"/>
      <c r="AX104" s="5"/>
      <c r="AY104" s="5"/>
      <c r="AZ104" s="5"/>
      <c r="BA104" s="5"/>
      <c r="BB104" s="5"/>
      <c r="BC104" s="5"/>
      <c r="BD104" s="5"/>
      <c r="BE104" s="5"/>
      <c r="BF104" s="5"/>
      <c r="BG104" s="5"/>
      <c r="BH104" s="5"/>
      <c r="BI104" s="5"/>
      <c r="BJ104" s="5"/>
      <c r="BK104" s="5"/>
      <c r="BL104" s="5"/>
      <c r="BM104" s="5"/>
      <c r="BN104" s="5"/>
      <c r="BO104" s="5"/>
      <c r="BP104" s="5"/>
      <c r="BQ104" s="5"/>
      <c r="BR104" s="5"/>
      <c r="BS104" s="5"/>
      <c r="BT104" s="5"/>
      <c r="BU104" s="5"/>
      <c r="BV104" s="5"/>
      <c r="BW104" s="5"/>
      <c r="BX104" s="5"/>
      <c r="BY104" s="5"/>
      <c r="BZ104" s="5"/>
      <c r="CA104" s="5"/>
      <c r="CB104" s="5"/>
      <c r="CC104" s="5"/>
      <c r="CD104" s="5"/>
      <c r="CE104" s="5"/>
      <c r="CF104" s="5"/>
    </row>
    <row r="105" spans="1:84">
      <c r="A105" s="825"/>
      <c r="B105" s="5"/>
      <c r="C105" s="1031"/>
      <c r="D105" s="1031"/>
      <c r="E105" s="825"/>
      <c r="F105" s="825"/>
      <c r="G105" s="825"/>
      <c r="H105" s="825"/>
      <c r="I105" s="825"/>
      <c r="M105" s="825"/>
      <c r="N105" s="825"/>
      <c r="O105" s="5"/>
      <c r="P105" s="5"/>
      <c r="Q105" s="5"/>
      <c r="R105" s="5"/>
      <c r="S105" s="5"/>
      <c r="T105" s="5"/>
      <c r="U105" s="5"/>
      <c r="V105" s="5"/>
      <c r="W105" s="5"/>
      <c r="X105" s="5"/>
      <c r="Y105" s="5"/>
      <c r="Z105" s="5"/>
      <c r="AA105" s="5"/>
      <c r="AB105" s="5"/>
      <c r="AC105" s="5"/>
      <c r="AD105" s="5"/>
      <c r="AE105" s="5"/>
      <c r="AF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c r="BH105" s="5"/>
      <c r="BI105" s="5"/>
      <c r="BJ105" s="5"/>
      <c r="BK105" s="5"/>
      <c r="BL105" s="5"/>
      <c r="BM105" s="5"/>
      <c r="BN105" s="5"/>
      <c r="BO105" s="5"/>
      <c r="BP105" s="5"/>
      <c r="BQ105" s="5"/>
      <c r="BR105" s="5"/>
      <c r="BS105" s="5"/>
      <c r="BT105" s="5"/>
      <c r="BU105" s="5"/>
      <c r="BV105" s="5"/>
      <c r="BW105" s="5"/>
      <c r="BX105" s="5"/>
      <c r="BY105" s="5"/>
      <c r="BZ105" s="5"/>
      <c r="CA105" s="5"/>
      <c r="CB105" s="5"/>
      <c r="CC105" s="5"/>
      <c r="CD105" s="5"/>
      <c r="CE105" s="5"/>
      <c r="CF105" s="5"/>
    </row>
    <row r="106" spans="1:84">
      <c r="A106" s="825"/>
      <c r="B106" s="5"/>
      <c r="C106" s="1031"/>
      <c r="D106" s="1031"/>
      <c r="E106" s="825"/>
      <c r="F106" s="825"/>
      <c r="G106" s="825"/>
      <c r="H106" s="825"/>
      <c r="I106" s="825"/>
      <c r="M106" s="825"/>
      <c r="N106" s="825"/>
      <c r="O106" s="5"/>
      <c r="P106" s="5"/>
      <c r="Q106" s="5"/>
      <c r="R106" s="5"/>
      <c r="S106" s="5"/>
      <c r="T106" s="5"/>
      <c r="U106" s="5"/>
      <c r="V106" s="5"/>
      <c r="W106" s="5"/>
      <c r="X106" s="5"/>
      <c r="Y106" s="5"/>
      <c r="Z106" s="5"/>
      <c r="AA106" s="5"/>
      <c r="AB106" s="5"/>
      <c r="AC106" s="5"/>
      <c r="AD106" s="5"/>
      <c r="AE106" s="5"/>
      <c r="AF106" s="5"/>
      <c r="AG106" s="5"/>
      <c r="AH106" s="5"/>
      <c r="AI106" s="5"/>
      <c r="AJ106" s="5"/>
      <c r="AK106" s="5"/>
      <c r="AL106" s="5"/>
      <c r="AM106" s="5"/>
      <c r="AN106" s="5"/>
      <c r="AO106" s="5"/>
      <c r="AP106" s="5"/>
      <c r="AQ106" s="5"/>
      <c r="AR106" s="5"/>
      <c r="AS106" s="5"/>
      <c r="AT106" s="5"/>
      <c r="AU106" s="5"/>
      <c r="AV106" s="5"/>
      <c r="AW106" s="5"/>
      <c r="AX106" s="5"/>
      <c r="AY106" s="5"/>
      <c r="AZ106" s="5"/>
      <c r="BA106" s="5"/>
      <c r="BB106" s="5"/>
      <c r="BC106" s="5"/>
      <c r="BD106" s="5"/>
      <c r="BE106" s="5"/>
      <c r="BF106" s="5"/>
      <c r="BG106" s="5"/>
      <c r="BH106" s="5"/>
      <c r="BI106" s="5"/>
      <c r="BJ106" s="5"/>
      <c r="BK106" s="5"/>
      <c r="BL106" s="5"/>
      <c r="BM106" s="5"/>
      <c r="BN106" s="5"/>
      <c r="BO106" s="5"/>
      <c r="BP106" s="5"/>
      <c r="BQ106" s="5"/>
      <c r="BR106" s="5"/>
      <c r="BS106" s="5"/>
      <c r="BT106" s="5"/>
      <c r="BU106" s="5"/>
      <c r="BV106" s="5"/>
      <c r="BW106" s="5"/>
      <c r="BX106" s="5"/>
      <c r="BY106" s="5"/>
      <c r="BZ106" s="5"/>
      <c r="CA106" s="5"/>
      <c r="CB106" s="5"/>
      <c r="CC106" s="5"/>
      <c r="CD106" s="5"/>
      <c r="CE106" s="5"/>
      <c r="CF106" s="5"/>
    </row>
    <row r="107" spans="1:84">
      <c r="A107" s="825"/>
      <c r="B107" s="5"/>
      <c r="C107" s="1031"/>
      <c r="D107" s="1031"/>
      <c r="E107" s="825"/>
      <c r="F107" s="825"/>
      <c r="G107" s="825"/>
      <c r="H107" s="825"/>
      <c r="I107" s="825"/>
      <c r="M107" s="825"/>
      <c r="N107" s="825"/>
      <c r="O107" s="5"/>
      <c r="P107" s="5"/>
      <c r="Q107" s="5"/>
      <c r="R107" s="5"/>
      <c r="S107" s="5"/>
      <c r="T107" s="5"/>
      <c r="U107" s="5"/>
      <c r="V107" s="5"/>
      <c r="W107" s="5"/>
      <c r="X107" s="5"/>
      <c r="Y107" s="5"/>
      <c r="Z107" s="5"/>
      <c r="AA107" s="5"/>
      <c r="AB107" s="5"/>
      <c r="AC107" s="5"/>
      <c r="AD107" s="5"/>
      <c r="AE107" s="5"/>
      <c r="AF107" s="5"/>
      <c r="AG107" s="5"/>
      <c r="AH107" s="5"/>
      <c r="AI107" s="5"/>
      <c r="AJ107" s="5"/>
      <c r="AK107" s="5"/>
      <c r="AL107" s="5"/>
      <c r="AM107" s="5"/>
      <c r="AN107" s="5"/>
      <c r="AO107" s="5"/>
      <c r="AP107" s="5"/>
      <c r="AQ107" s="5"/>
      <c r="AR107" s="5"/>
      <c r="AS107" s="5"/>
      <c r="AT107" s="5"/>
      <c r="AU107" s="5"/>
      <c r="AV107" s="5"/>
      <c r="AW107" s="5"/>
      <c r="AX107" s="5"/>
      <c r="AY107" s="5"/>
      <c r="AZ107" s="5"/>
      <c r="BA107" s="5"/>
      <c r="BB107" s="5"/>
      <c r="BC107" s="5"/>
      <c r="BD107" s="5"/>
      <c r="BE107" s="5"/>
      <c r="BF107" s="5"/>
      <c r="BG107" s="5"/>
      <c r="BH107" s="5"/>
      <c r="BI107" s="5"/>
      <c r="BJ107" s="5"/>
      <c r="BK107" s="5"/>
      <c r="BL107" s="5"/>
      <c r="BM107" s="5"/>
      <c r="BN107" s="5"/>
      <c r="BO107" s="5"/>
      <c r="BP107" s="5"/>
      <c r="BQ107" s="5"/>
      <c r="BR107" s="5"/>
      <c r="BS107" s="5"/>
      <c r="BT107" s="5"/>
      <c r="BU107" s="5"/>
      <c r="BV107" s="5"/>
      <c r="BW107" s="5"/>
      <c r="BX107" s="5"/>
      <c r="BY107" s="5"/>
      <c r="BZ107" s="5"/>
      <c r="CA107" s="5"/>
      <c r="CB107" s="5"/>
      <c r="CC107" s="5"/>
      <c r="CD107" s="5"/>
      <c r="CE107" s="5"/>
      <c r="CF107" s="5"/>
    </row>
    <row r="108" spans="1:84">
      <c r="A108" s="825"/>
      <c r="B108" s="5"/>
      <c r="C108" s="1031"/>
      <c r="D108" s="1031"/>
      <c r="E108" s="825"/>
      <c r="F108" s="825"/>
      <c r="G108" s="825"/>
      <c r="H108" s="825"/>
      <c r="I108" s="825"/>
      <c r="M108" s="825"/>
      <c r="N108" s="825"/>
      <c r="O108" s="5"/>
      <c r="P108" s="5"/>
      <c r="Q108" s="5"/>
      <c r="R108" s="5"/>
      <c r="S108" s="5"/>
      <c r="T108" s="5"/>
      <c r="U108" s="5"/>
      <c r="V108" s="5"/>
      <c r="W108" s="5"/>
      <c r="X108" s="5"/>
      <c r="Y108" s="5"/>
      <c r="Z108" s="5"/>
      <c r="AA108" s="5"/>
      <c r="AB108" s="5"/>
      <c r="AC108" s="5"/>
      <c r="AD108" s="5"/>
      <c r="AE108" s="5"/>
      <c r="AF108" s="5"/>
      <c r="AG108" s="5"/>
      <c r="AH108" s="5"/>
      <c r="AI108" s="5"/>
      <c r="AJ108" s="5"/>
      <c r="AK108" s="5"/>
      <c r="AL108" s="5"/>
      <c r="AM108" s="5"/>
      <c r="AN108" s="5"/>
      <c r="AO108" s="5"/>
      <c r="AP108" s="5"/>
      <c r="AQ108" s="5"/>
      <c r="AR108" s="5"/>
      <c r="AS108" s="5"/>
      <c r="AT108" s="5"/>
      <c r="AU108" s="5"/>
      <c r="AV108" s="5"/>
      <c r="AW108" s="5"/>
      <c r="AX108" s="5"/>
      <c r="AY108" s="5"/>
      <c r="AZ108" s="5"/>
      <c r="BA108" s="5"/>
      <c r="BB108" s="5"/>
      <c r="BC108" s="5"/>
      <c r="BD108" s="5"/>
      <c r="BE108" s="5"/>
      <c r="BF108" s="5"/>
      <c r="BG108" s="5"/>
      <c r="BH108" s="5"/>
      <c r="BI108" s="5"/>
      <c r="BJ108" s="5"/>
      <c r="BK108" s="5"/>
      <c r="BL108" s="5"/>
      <c r="BM108" s="5"/>
      <c r="BN108" s="5"/>
      <c r="BO108" s="5"/>
      <c r="BP108" s="5"/>
      <c r="BQ108" s="5"/>
      <c r="BR108" s="5"/>
      <c r="BS108" s="5"/>
      <c r="BT108" s="5"/>
      <c r="BU108" s="5"/>
      <c r="BV108" s="5"/>
      <c r="BW108" s="5"/>
      <c r="BX108" s="5"/>
      <c r="BY108" s="5"/>
      <c r="BZ108" s="5"/>
      <c r="CA108" s="5"/>
      <c r="CB108" s="5"/>
      <c r="CC108" s="5"/>
      <c r="CD108" s="5"/>
      <c r="CE108" s="5"/>
      <c r="CF108" s="5"/>
    </row>
    <row r="109" spans="1:84">
      <c r="A109" s="825"/>
      <c r="B109" s="5"/>
      <c r="C109" s="1031"/>
      <c r="D109" s="1031"/>
      <c r="E109" s="825"/>
      <c r="F109" s="825"/>
      <c r="G109" s="825"/>
      <c r="H109" s="825"/>
      <c r="I109" s="825"/>
      <c r="M109" s="825"/>
      <c r="N109" s="825"/>
      <c r="O109" s="5"/>
      <c r="P109" s="5"/>
      <c r="Q109" s="5"/>
      <c r="R109" s="5"/>
      <c r="S109" s="5"/>
      <c r="T109" s="5"/>
      <c r="U109" s="5"/>
      <c r="V109" s="5"/>
      <c r="W109" s="5"/>
      <c r="X109" s="5"/>
      <c r="Y109" s="5"/>
      <c r="Z109" s="5"/>
      <c r="AA109" s="5"/>
      <c r="AB109" s="5"/>
      <c r="AC109" s="5"/>
      <c r="AD109" s="5"/>
      <c r="AE109" s="5"/>
      <c r="AF109" s="5"/>
      <c r="AG109" s="5"/>
      <c r="AH109" s="5"/>
      <c r="AI109" s="5"/>
      <c r="AJ109" s="5"/>
      <c r="AK109" s="5"/>
      <c r="AL109" s="5"/>
      <c r="AM109" s="5"/>
      <c r="AN109" s="5"/>
      <c r="AO109" s="5"/>
      <c r="AP109" s="5"/>
      <c r="AQ109" s="5"/>
      <c r="AR109" s="5"/>
      <c r="AS109" s="5"/>
      <c r="AT109" s="5"/>
      <c r="AU109" s="5"/>
      <c r="AV109" s="5"/>
      <c r="AW109" s="5"/>
      <c r="AX109" s="5"/>
      <c r="AY109" s="5"/>
      <c r="AZ109" s="5"/>
      <c r="BA109" s="5"/>
      <c r="BB109" s="5"/>
      <c r="BC109" s="5"/>
      <c r="BD109" s="5"/>
      <c r="BE109" s="5"/>
      <c r="BF109" s="5"/>
      <c r="BG109" s="5"/>
      <c r="BH109" s="5"/>
      <c r="BI109" s="5"/>
      <c r="BJ109" s="5"/>
      <c r="BK109" s="5"/>
      <c r="BL109" s="5"/>
      <c r="BM109" s="5"/>
      <c r="BN109" s="5"/>
      <c r="BO109" s="5"/>
      <c r="BP109" s="5"/>
      <c r="BQ109" s="5"/>
      <c r="BR109" s="5"/>
      <c r="BS109" s="5"/>
      <c r="BT109" s="5"/>
      <c r="BU109" s="5"/>
      <c r="BV109" s="5"/>
      <c r="BW109" s="5"/>
      <c r="BX109" s="5"/>
      <c r="BY109" s="5"/>
      <c r="BZ109" s="5"/>
      <c r="CA109" s="5"/>
      <c r="CB109" s="5"/>
      <c r="CC109" s="5"/>
      <c r="CD109" s="5"/>
      <c r="CE109" s="5"/>
      <c r="CF109" s="5"/>
    </row>
    <row r="110" spans="1:84">
      <c r="A110" s="825"/>
      <c r="B110" s="5"/>
      <c r="C110" s="1031"/>
      <c r="D110" s="1031"/>
      <c r="E110" s="825"/>
      <c r="F110" s="825"/>
      <c r="G110" s="825"/>
      <c r="H110" s="825"/>
      <c r="I110" s="825"/>
      <c r="M110" s="825"/>
      <c r="N110" s="825"/>
      <c r="O110" s="5"/>
      <c r="P110" s="5"/>
      <c r="Q110" s="5"/>
      <c r="R110" s="5"/>
      <c r="S110" s="5"/>
      <c r="T110" s="5"/>
      <c r="U110" s="5"/>
      <c r="V110" s="5"/>
      <c r="W110" s="5"/>
      <c r="X110" s="5"/>
      <c r="Y110" s="5"/>
      <c r="Z110" s="5"/>
      <c r="AA110" s="5"/>
      <c r="AB110" s="5"/>
      <c r="AC110" s="5"/>
      <c r="AD110" s="5"/>
      <c r="AE110" s="5"/>
      <c r="AF110" s="5"/>
      <c r="AG110" s="5"/>
      <c r="AH110" s="5"/>
      <c r="AI110" s="5"/>
      <c r="AJ110" s="5"/>
      <c r="AK110" s="5"/>
      <c r="AL110" s="5"/>
      <c r="AM110" s="5"/>
      <c r="AN110" s="5"/>
      <c r="AO110" s="5"/>
      <c r="AP110" s="5"/>
      <c r="AQ110" s="5"/>
      <c r="AR110" s="5"/>
      <c r="AS110" s="5"/>
      <c r="AT110" s="5"/>
      <c r="AU110" s="5"/>
      <c r="AV110" s="5"/>
      <c r="AW110" s="5"/>
      <c r="AX110" s="5"/>
      <c r="AY110" s="5"/>
      <c r="AZ110" s="5"/>
      <c r="BA110" s="5"/>
      <c r="BB110" s="5"/>
      <c r="BC110" s="5"/>
      <c r="BD110" s="5"/>
      <c r="BE110" s="5"/>
      <c r="BF110" s="5"/>
      <c r="BG110" s="5"/>
      <c r="BH110" s="5"/>
      <c r="BI110" s="5"/>
      <c r="BJ110" s="5"/>
      <c r="BK110" s="5"/>
      <c r="BL110" s="5"/>
      <c r="BM110" s="5"/>
      <c r="BN110" s="5"/>
      <c r="BO110" s="5"/>
      <c r="BP110" s="5"/>
      <c r="BQ110" s="5"/>
      <c r="BR110" s="5"/>
      <c r="BS110" s="5"/>
      <c r="BT110" s="5"/>
      <c r="BU110" s="5"/>
      <c r="BV110" s="5"/>
      <c r="BW110" s="5"/>
      <c r="BX110" s="5"/>
      <c r="BY110" s="5"/>
      <c r="BZ110" s="5"/>
      <c r="CA110" s="5"/>
      <c r="CB110" s="5"/>
      <c r="CC110" s="5"/>
      <c r="CD110" s="5"/>
      <c r="CE110" s="5"/>
      <c r="CF110" s="5"/>
    </row>
    <row r="111" spans="1:84">
      <c r="A111" s="825"/>
      <c r="B111" s="5"/>
      <c r="C111" s="1031"/>
      <c r="D111" s="1031"/>
      <c r="E111" s="825"/>
      <c r="F111" s="825"/>
      <c r="G111" s="825"/>
      <c r="H111" s="825"/>
      <c r="I111" s="825"/>
      <c r="M111" s="825"/>
      <c r="N111" s="825"/>
      <c r="O111" s="5"/>
      <c r="P111" s="5"/>
      <c r="Q111" s="5"/>
      <c r="R111" s="5"/>
      <c r="S111" s="5"/>
      <c r="T111" s="5"/>
      <c r="U111" s="5"/>
      <c r="V111" s="5"/>
      <c r="W111" s="5"/>
      <c r="X111" s="5"/>
      <c r="Y111" s="5"/>
      <c r="Z111" s="5"/>
      <c r="AA111" s="5"/>
      <c r="AB111" s="5"/>
      <c r="AC111" s="5"/>
      <c r="AD111" s="5"/>
      <c r="AE111" s="5"/>
      <c r="AF111" s="5"/>
      <c r="AG111" s="5"/>
      <c r="AH111" s="5"/>
      <c r="AI111" s="5"/>
      <c r="AJ111" s="5"/>
      <c r="AK111" s="5"/>
      <c r="AL111" s="5"/>
      <c r="AM111" s="5"/>
      <c r="AN111" s="5"/>
      <c r="AO111" s="5"/>
      <c r="AP111" s="5"/>
      <c r="AQ111" s="5"/>
      <c r="AR111" s="5"/>
      <c r="AS111" s="5"/>
      <c r="AT111" s="5"/>
      <c r="AU111" s="5"/>
      <c r="AV111" s="5"/>
      <c r="AW111" s="5"/>
      <c r="AX111" s="5"/>
      <c r="AY111" s="5"/>
      <c r="AZ111" s="5"/>
      <c r="BA111" s="5"/>
      <c r="BB111" s="5"/>
      <c r="BC111" s="5"/>
      <c r="BD111" s="5"/>
      <c r="BE111" s="5"/>
      <c r="BF111" s="5"/>
      <c r="BG111" s="5"/>
      <c r="BH111" s="5"/>
      <c r="BI111" s="5"/>
      <c r="BJ111" s="5"/>
      <c r="BK111" s="5"/>
      <c r="BL111" s="5"/>
      <c r="BM111" s="5"/>
      <c r="BN111" s="5"/>
      <c r="BO111" s="5"/>
      <c r="BP111" s="5"/>
      <c r="BQ111" s="5"/>
      <c r="BR111" s="5"/>
      <c r="BS111" s="5"/>
      <c r="BT111" s="5"/>
      <c r="BU111" s="5"/>
      <c r="BV111" s="5"/>
      <c r="BW111" s="5"/>
      <c r="BX111" s="5"/>
      <c r="BY111" s="5"/>
      <c r="BZ111" s="5"/>
      <c r="CA111" s="5"/>
      <c r="CB111" s="5"/>
      <c r="CC111" s="5"/>
      <c r="CD111" s="5"/>
      <c r="CE111" s="5"/>
      <c r="CF111" s="5"/>
    </row>
    <row r="112" spans="1:84">
      <c r="A112" s="825"/>
      <c r="B112" s="5"/>
      <c r="C112" s="1031"/>
      <c r="D112" s="1031"/>
      <c r="E112" s="825"/>
      <c r="F112" s="825"/>
      <c r="G112" s="825"/>
      <c r="H112" s="825"/>
      <c r="I112" s="825"/>
      <c r="M112" s="825"/>
      <c r="N112" s="825"/>
      <c r="O112" s="5"/>
      <c r="P112" s="5"/>
      <c r="Q112" s="5"/>
      <c r="R112" s="5"/>
      <c r="S112" s="5"/>
      <c r="T112" s="5"/>
      <c r="U112" s="5"/>
      <c r="V112" s="5"/>
      <c r="W112" s="5"/>
      <c r="X112" s="5"/>
      <c r="Y112" s="5"/>
      <c r="Z112" s="5"/>
      <c r="AA112" s="5"/>
      <c r="AB112" s="5"/>
      <c r="AC112" s="5"/>
      <c r="AD112" s="5"/>
      <c r="AE112" s="5"/>
      <c r="AF112" s="5"/>
      <c r="AG112" s="5"/>
      <c r="AH112" s="5"/>
      <c r="AI112" s="5"/>
      <c r="AJ112" s="5"/>
      <c r="AK112" s="5"/>
      <c r="AL112" s="5"/>
      <c r="AM112" s="5"/>
      <c r="AN112" s="5"/>
      <c r="AO112" s="5"/>
      <c r="AP112" s="5"/>
      <c r="AQ112" s="5"/>
      <c r="AR112" s="5"/>
      <c r="AS112" s="5"/>
      <c r="AT112" s="5"/>
      <c r="AU112" s="5"/>
      <c r="AV112" s="5"/>
      <c r="AW112" s="5"/>
      <c r="AX112" s="5"/>
      <c r="AY112" s="5"/>
      <c r="AZ112" s="5"/>
      <c r="BA112" s="5"/>
      <c r="BB112" s="5"/>
      <c r="BC112" s="5"/>
      <c r="BD112" s="5"/>
      <c r="BE112" s="5"/>
      <c r="BF112" s="5"/>
      <c r="BG112" s="5"/>
      <c r="BH112" s="5"/>
      <c r="BI112" s="5"/>
      <c r="BJ112" s="5"/>
      <c r="BK112" s="5"/>
      <c r="BL112" s="5"/>
      <c r="BM112" s="5"/>
      <c r="BN112" s="5"/>
      <c r="BO112" s="5"/>
      <c r="BP112" s="5"/>
      <c r="BQ112" s="5"/>
      <c r="BR112" s="5"/>
      <c r="BS112" s="5"/>
      <c r="BT112" s="5"/>
      <c r="BU112" s="5"/>
      <c r="BV112" s="5"/>
      <c r="BW112" s="5"/>
      <c r="BX112" s="5"/>
      <c r="BY112" s="5"/>
      <c r="BZ112" s="5"/>
      <c r="CA112" s="5"/>
      <c r="CB112" s="5"/>
      <c r="CC112" s="5"/>
      <c r="CD112" s="5"/>
      <c r="CE112" s="5"/>
      <c r="CF112" s="5"/>
    </row>
    <row r="113" spans="1:84">
      <c r="A113" s="825"/>
      <c r="B113" s="5"/>
      <c r="C113" s="1031"/>
      <c r="D113" s="1031"/>
      <c r="E113" s="825"/>
      <c r="F113" s="825"/>
      <c r="G113" s="825"/>
      <c r="H113" s="825"/>
      <c r="I113" s="825"/>
      <c r="M113" s="825"/>
      <c r="N113" s="825"/>
      <c r="O113" s="5"/>
      <c r="P113" s="5"/>
      <c r="Q113" s="5"/>
      <c r="R113" s="5"/>
      <c r="S113" s="5"/>
      <c r="T113" s="5"/>
      <c r="U113" s="5"/>
      <c r="V113" s="5"/>
      <c r="W113" s="5"/>
      <c r="X113" s="5"/>
      <c r="Y113" s="5"/>
      <c r="Z113" s="5"/>
      <c r="AA113" s="5"/>
      <c r="AB113" s="5"/>
      <c r="AC113" s="5"/>
      <c r="AD113" s="5"/>
      <c r="AE113" s="5"/>
      <c r="AF113" s="5"/>
      <c r="AG113" s="5"/>
      <c r="AH113" s="5"/>
      <c r="AI113" s="5"/>
      <c r="AJ113" s="5"/>
      <c r="AK113" s="5"/>
      <c r="AL113" s="5"/>
      <c r="AM113" s="5"/>
      <c r="AN113" s="5"/>
      <c r="AO113" s="5"/>
      <c r="AP113" s="5"/>
      <c r="AQ113" s="5"/>
      <c r="AR113" s="5"/>
      <c r="AS113" s="5"/>
      <c r="AT113" s="5"/>
      <c r="AU113" s="5"/>
      <c r="AV113" s="5"/>
      <c r="AW113" s="5"/>
      <c r="AX113" s="5"/>
      <c r="AY113" s="5"/>
      <c r="AZ113" s="5"/>
      <c r="BA113" s="5"/>
      <c r="BB113" s="5"/>
      <c r="BC113" s="5"/>
      <c r="BD113" s="5"/>
      <c r="BE113" s="5"/>
      <c r="BF113" s="5"/>
      <c r="BG113" s="5"/>
      <c r="BH113" s="5"/>
      <c r="BI113" s="5"/>
      <c r="BJ113" s="5"/>
      <c r="BK113" s="5"/>
      <c r="BL113" s="5"/>
      <c r="BM113" s="5"/>
      <c r="BN113" s="5"/>
      <c r="BO113" s="5"/>
      <c r="BP113" s="5"/>
      <c r="BQ113" s="5"/>
      <c r="BR113" s="5"/>
      <c r="BS113" s="5"/>
      <c r="BT113" s="5"/>
      <c r="BU113" s="5"/>
      <c r="BV113" s="5"/>
      <c r="BW113" s="5"/>
      <c r="BX113" s="5"/>
      <c r="BY113" s="5"/>
      <c r="BZ113" s="5"/>
      <c r="CA113" s="5"/>
      <c r="CB113" s="5"/>
      <c r="CC113" s="5"/>
      <c r="CD113" s="5"/>
      <c r="CE113" s="5"/>
      <c r="CF113" s="5"/>
    </row>
    <row r="114" spans="1:84">
      <c r="A114" s="825"/>
      <c r="B114" s="5"/>
      <c r="C114" s="1031"/>
      <c r="D114" s="1031"/>
      <c r="E114" s="825"/>
      <c r="F114" s="825"/>
      <c r="G114" s="825"/>
      <c r="H114" s="825"/>
      <c r="I114" s="825"/>
      <c r="M114" s="825"/>
      <c r="N114" s="825"/>
      <c r="O114" s="5"/>
      <c r="P114" s="5"/>
      <c r="Q114" s="5"/>
      <c r="R114" s="5"/>
      <c r="S114" s="5"/>
      <c r="T114" s="5"/>
      <c r="U114" s="5"/>
      <c r="V114" s="5"/>
      <c r="W114" s="5"/>
      <c r="X114" s="5"/>
      <c r="Y114" s="5"/>
      <c r="Z114" s="5"/>
      <c r="AA114" s="5"/>
      <c r="AB114" s="5"/>
      <c r="AC114" s="5"/>
      <c r="AD114" s="5"/>
      <c r="AE114" s="5"/>
      <c r="AF114" s="5"/>
      <c r="AG114" s="5"/>
      <c r="AH114" s="5"/>
      <c r="AI114" s="5"/>
      <c r="AJ114" s="5"/>
      <c r="AK114" s="5"/>
      <c r="AL114" s="5"/>
      <c r="AM114" s="5"/>
      <c r="AN114" s="5"/>
      <c r="AO114" s="5"/>
      <c r="AP114" s="5"/>
      <c r="AQ114" s="5"/>
      <c r="AR114" s="5"/>
      <c r="AS114" s="5"/>
      <c r="AT114" s="5"/>
      <c r="AU114" s="5"/>
      <c r="AV114" s="5"/>
      <c r="AW114" s="5"/>
      <c r="AX114" s="5"/>
      <c r="AY114" s="5"/>
      <c r="AZ114" s="5"/>
      <c r="BA114" s="5"/>
      <c r="BB114" s="5"/>
      <c r="BC114" s="5"/>
      <c r="BD114" s="5"/>
      <c r="BE114" s="5"/>
      <c r="BF114" s="5"/>
      <c r="BG114" s="5"/>
      <c r="BH114" s="5"/>
      <c r="BI114" s="5"/>
      <c r="BJ114" s="5"/>
      <c r="BK114" s="5"/>
      <c r="BL114" s="5"/>
      <c r="BM114" s="5"/>
      <c r="BN114" s="5"/>
      <c r="BO114" s="5"/>
      <c r="BP114" s="5"/>
      <c r="BQ114" s="5"/>
      <c r="BR114" s="5"/>
      <c r="BS114" s="5"/>
      <c r="BT114" s="5"/>
      <c r="BU114" s="5"/>
      <c r="BV114" s="5"/>
      <c r="BW114" s="5"/>
      <c r="BX114" s="5"/>
      <c r="BY114" s="5"/>
      <c r="BZ114" s="5"/>
      <c r="CA114" s="5"/>
      <c r="CB114" s="5"/>
      <c r="CC114" s="5"/>
      <c r="CD114" s="5"/>
      <c r="CE114" s="5"/>
      <c r="CF114" s="5"/>
    </row>
    <row r="115" spans="1:84">
      <c r="A115" s="825"/>
      <c r="B115" s="5"/>
      <c r="C115" s="1031"/>
      <c r="D115" s="1031"/>
      <c r="E115" s="825"/>
      <c r="F115" s="825"/>
      <c r="G115" s="825"/>
      <c r="H115" s="825"/>
      <c r="I115" s="825"/>
      <c r="M115" s="825"/>
      <c r="N115" s="825"/>
      <c r="O115" s="5"/>
      <c r="P115" s="5"/>
      <c r="Q115" s="5"/>
      <c r="R115" s="5"/>
      <c r="S115" s="5"/>
      <c r="T115" s="5"/>
      <c r="U115" s="5"/>
      <c r="V115" s="5"/>
      <c r="W115" s="5"/>
      <c r="X115" s="5"/>
      <c r="Y115" s="5"/>
      <c r="Z115" s="5"/>
      <c r="AA115" s="5"/>
      <c r="AB115" s="5"/>
      <c r="AC115" s="5"/>
      <c r="AD115" s="5"/>
      <c r="AE115" s="5"/>
      <c r="AF115" s="5"/>
      <c r="AG115" s="5"/>
      <c r="AH115" s="5"/>
      <c r="AI115" s="5"/>
      <c r="AJ115" s="5"/>
      <c r="AK115" s="5"/>
      <c r="AL115" s="5"/>
      <c r="AM115" s="5"/>
      <c r="AN115" s="5"/>
      <c r="AO115" s="5"/>
      <c r="AP115" s="5"/>
      <c r="AQ115" s="5"/>
      <c r="AR115" s="5"/>
      <c r="AS115" s="5"/>
      <c r="AT115" s="5"/>
      <c r="AU115" s="5"/>
      <c r="AV115" s="5"/>
      <c r="AW115" s="5"/>
      <c r="AX115" s="5"/>
      <c r="AY115" s="5"/>
      <c r="AZ115" s="5"/>
      <c r="BA115" s="5"/>
      <c r="BB115" s="5"/>
      <c r="BC115" s="5"/>
      <c r="BD115" s="5"/>
      <c r="BE115" s="5"/>
      <c r="BF115" s="5"/>
      <c r="BG115" s="5"/>
      <c r="BH115" s="5"/>
      <c r="BI115" s="5"/>
      <c r="BJ115" s="5"/>
      <c r="BK115" s="5"/>
      <c r="BL115" s="5"/>
      <c r="BM115" s="5"/>
      <c r="BN115" s="5"/>
      <c r="BO115" s="5"/>
      <c r="BP115" s="5"/>
      <c r="BQ115" s="5"/>
      <c r="BR115" s="5"/>
      <c r="BS115" s="5"/>
      <c r="BT115" s="5"/>
      <c r="BU115" s="5"/>
      <c r="BV115" s="5"/>
      <c r="BW115" s="5"/>
      <c r="BX115" s="5"/>
      <c r="BY115" s="5"/>
      <c r="BZ115" s="5"/>
      <c r="CA115" s="5"/>
      <c r="CB115" s="5"/>
      <c r="CC115" s="5"/>
      <c r="CD115" s="5"/>
      <c r="CE115" s="5"/>
      <c r="CF115" s="5"/>
    </row>
    <row r="116" spans="1:84">
      <c r="A116" s="825"/>
      <c r="B116" s="5"/>
      <c r="C116" s="1031"/>
      <c r="D116" s="1031"/>
      <c r="E116" s="825"/>
      <c r="F116" s="825"/>
      <c r="G116" s="825"/>
      <c r="H116" s="825"/>
      <c r="I116" s="825"/>
      <c r="M116" s="825"/>
      <c r="N116" s="825"/>
      <c r="O116" s="5"/>
      <c r="P116" s="5"/>
      <c r="Q116" s="5"/>
      <c r="R116" s="5"/>
      <c r="S116" s="5"/>
      <c r="T116" s="5"/>
      <c r="U116" s="5"/>
      <c r="V116" s="5"/>
      <c r="W116" s="5"/>
      <c r="X116" s="5"/>
      <c r="Y116" s="5"/>
      <c r="Z116" s="5"/>
      <c r="AA116" s="5"/>
      <c r="AB116" s="5"/>
      <c r="AC116" s="5"/>
      <c r="AD116" s="5"/>
      <c r="AE116" s="5"/>
      <c r="AF116" s="5"/>
      <c r="AG116" s="5"/>
      <c r="AH116" s="5"/>
      <c r="AI116" s="5"/>
      <c r="AJ116" s="5"/>
      <c r="AK116" s="5"/>
      <c r="AL116" s="5"/>
      <c r="AM116" s="5"/>
      <c r="AN116" s="5"/>
      <c r="AO116" s="5"/>
      <c r="AP116" s="5"/>
      <c r="AQ116" s="5"/>
      <c r="AR116" s="5"/>
      <c r="AS116" s="5"/>
      <c r="AT116" s="5"/>
      <c r="AU116" s="5"/>
      <c r="AV116" s="5"/>
      <c r="AW116" s="5"/>
      <c r="AX116" s="5"/>
      <c r="AY116" s="5"/>
      <c r="AZ116" s="5"/>
      <c r="BA116" s="5"/>
      <c r="BB116" s="5"/>
      <c r="BC116" s="5"/>
      <c r="BD116" s="5"/>
      <c r="BE116" s="5"/>
      <c r="BF116" s="5"/>
      <c r="BG116" s="5"/>
      <c r="BH116" s="5"/>
      <c r="BI116" s="5"/>
      <c r="BJ116" s="5"/>
      <c r="BK116" s="5"/>
      <c r="BL116" s="5"/>
      <c r="BM116" s="5"/>
      <c r="BN116" s="5"/>
      <c r="BO116" s="5"/>
      <c r="BP116" s="5"/>
      <c r="BQ116" s="5"/>
      <c r="BR116" s="5"/>
      <c r="BS116" s="5"/>
      <c r="BT116" s="5"/>
      <c r="BU116" s="5"/>
      <c r="BV116" s="5"/>
      <c r="BW116" s="5"/>
      <c r="BX116" s="5"/>
      <c r="BY116" s="5"/>
      <c r="BZ116" s="5"/>
      <c r="CA116" s="5"/>
      <c r="CB116" s="5"/>
      <c r="CC116" s="5"/>
      <c r="CD116" s="5"/>
      <c r="CE116" s="5"/>
      <c r="CF116" s="5"/>
    </row>
    <row r="117" spans="1:84">
      <c r="A117" s="825"/>
      <c r="B117" s="5"/>
      <c r="C117" s="1031"/>
      <c r="D117" s="1031"/>
      <c r="E117" s="825"/>
      <c r="F117" s="825"/>
      <c r="G117" s="825"/>
      <c r="H117" s="825"/>
      <c r="I117" s="825"/>
      <c r="M117" s="825"/>
      <c r="N117" s="825"/>
      <c r="O117" s="5"/>
      <c r="P117" s="5"/>
      <c r="Q117" s="5"/>
      <c r="R117" s="5"/>
      <c r="S117" s="5"/>
      <c r="T117" s="5"/>
      <c r="U117" s="5"/>
      <c r="V117" s="5"/>
      <c r="W117" s="5"/>
      <c r="X117" s="5"/>
      <c r="Y117" s="5"/>
      <c r="Z117" s="5"/>
      <c r="AA117" s="5"/>
      <c r="AB117" s="5"/>
      <c r="AC117" s="5"/>
      <c r="AD117" s="5"/>
      <c r="AE117" s="5"/>
      <c r="AF117" s="5"/>
      <c r="AG117" s="5"/>
      <c r="AH117" s="5"/>
      <c r="AI117" s="5"/>
      <c r="AJ117" s="5"/>
      <c r="AK117" s="5"/>
      <c r="AL117" s="5"/>
      <c r="AM117" s="5"/>
      <c r="AN117" s="5"/>
      <c r="AO117" s="5"/>
      <c r="AP117" s="5"/>
      <c r="AQ117" s="5"/>
      <c r="AR117" s="5"/>
      <c r="AS117" s="5"/>
      <c r="AT117" s="5"/>
      <c r="AU117" s="5"/>
      <c r="AV117" s="5"/>
      <c r="AW117" s="5"/>
      <c r="AX117" s="5"/>
      <c r="AY117" s="5"/>
      <c r="AZ117" s="5"/>
      <c r="BA117" s="5"/>
      <c r="BB117" s="5"/>
      <c r="BC117" s="5"/>
      <c r="BD117" s="5"/>
      <c r="BE117" s="5"/>
      <c r="BF117" s="5"/>
      <c r="BG117" s="5"/>
      <c r="BH117" s="5"/>
      <c r="BI117" s="5"/>
      <c r="BJ117" s="5"/>
      <c r="BK117" s="5"/>
      <c r="BL117" s="5"/>
      <c r="BM117" s="5"/>
      <c r="BN117" s="5"/>
      <c r="BO117" s="5"/>
      <c r="BP117" s="5"/>
      <c r="BQ117" s="5"/>
      <c r="BR117" s="5"/>
      <c r="BS117" s="5"/>
      <c r="BT117" s="5"/>
      <c r="BU117" s="5"/>
      <c r="BV117" s="5"/>
      <c r="BW117" s="5"/>
      <c r="BX117" s="5"/>
      <c r="BY117" s="5"/>
      <c r="BZ117" s="5"/>
      <c r="CA117" s="5"/>
      <c r="CB117" s="5"/>
      <c r="CC117" s="5"/>
      <c r="CD117" s="5"/>
      <c r="CE117" s="5"/>
      <c r="CF117" s="5"/>
    </row>
    <row r="118" spans="1:84">
      <c r="A118" s="825"/>
      <c r="B118" s="5"/>
      <c r="C118" s="1031"/>
      <c r="D118" s="1031"/>
      <c r="E118" s="825"/>
      <c r="F118" s="825"/>
      <c r="G118" s="825"/>
      <c r="H118" s="825"/>
      <c r="I118" s="825"/>
      <c r="M118" s="825"/>
      <c r="N118" s="825"/>
      <c r="O118" s="5"/>
      <c r="P118" s="5"/>
      <c r="Q118" s="5"/>
      <c r="R118" s="5"/>
      <c r="S118" s="5"/>
      <c r="T118" s="5"/>
      <c r="U118" s="5"/>
      <c r="V118" s="5"/>
      <c r="W118" s="5"/>
      <c r="X118" s="5"/>
      <c r="Y118" s="5"/>
      <c r="Z118" s="5"/>
      <c r="AA118" s="5"/>
      <c r="AB118" s="5"/>
      <c r="AC118" s="5"/>
      <c r="AD118" s="5"/>
      <c r="AE118" s="5"/>
      <c r="AF118" s="5"/>
      <c r="AG118" s="5"/>
      <c r="AH118" s="5"/>
      <c r="AI118" s="5"/>
      <c r="AJ118" s="5"/>
      <c r="AK118" s="5"/>
      <c r="AL118" s="5"/>
      <c r="AM118" s="5"/>
      <c r="AN118" s="5"/>
      <c r="AO118" s="5"/>
      <c r="AP118" s="5"/>
      <c r="AQ118" s="5"/>
      <c r="AR118" s="5"/>
      <c r="AS118" s="5"/>
      <c r="AT118" s="5"/>
      <c r="AU118" s="5"/>
      <c r="AV118" s="5"/>
      <c r="AW118" s="5"/>
      <c r="AX118" s="5"/>
      <c r="AY118" s="5"/>
      <c r="AZ118" s="5"/>
      <c r="BA118" s="5"/>
      <c r="BB118" s="5"/>
      <c r="BC118" s="5"/>
      <c r="BD118" s="5"/>
      <c r="BE118" s="5"/>
      <c r="BF118" s="5"/>
      <c r="BG118" s="5"/>
      <c r="BH118" s="5"/>
      <c r="BI118" s="5"/>
      <c r="BJ118" s="5"/>
      <c r="BK118" s="5"/>
      <c r="BL118" s="5"/>
      <c r="BM118" s="5"/>
      <c r="BN118" s="5"/>
      <c r="BO118" s="5"/>
      <c r="BP118" s="5"/>
      <c r="BQ118" s="5"/>
      <c r="BR118" s="5"/>
      <c r="BS118" s="5"/>
      <c r="BT118" s="5"/>
      <c r="BU118" s="5"/>
      <c r="BV118" s="5"/>
      <c r="BW118" s="5"/>
      <c r="BX118" s="5"/>
      <c r="BY118" s="5"/>
      <c r="BZ118" s="5"/>
      <c r="CA118" s="5"/>
      <c r="CB118" s="5"/>
      <c r="CC118" s="5"/>
      <c r="CD118" s="5"/>
      <c r="CE118" s="5"/>
      <c r="CF118" s="5"/>
    </row>
    <row r="119" spans="1:84">
      <c r="A119" s="825"/>
      <c r="B119" s="5"/>
      <c r="C119" s="1031"/>
      <c r="D119" s="1031"/>
      <c r="E119" s="825"/>
      <c r="F119" s="825"/>
      <c r="G119" s="825"/>
      <c r="H119" s="825"/>
      <c r="I119" s="825"/>
      <c r="M119" s="825"/>
      <c r="N119" s="825"/>
      <c r="O119" s="5"/>
      <c r="P119" s="5"/>
      <c r="Q119" s="5"/>
      <c r="R119" s="5"/>
      <c r="S119" s="5"/>
      <c r="T119" s="5"/>
      <c r="U119" s="5"/>
      <c r="V119" s="5"/>
      <c r="W119" s="5"/>
      <c r="X119" s="5"/>
      <c r="Y119" s="5"/>
      <c r="Z119" s="5"/>
      <c r="AA119" s="5"/>
      <c r="AB119" s="5"/>
      <c r="AC119" s="5"/>
      <c r="AD119" s="5"/>
      <c r="AE119" s="5"/>
      <c r="AF119" s="5"/>
      <c r="AG119" s="5"/>
      <c r="AH119" s="5"/>
      <c r="AI119" s="5"/>
      <c r="AJ119" s="5"/>
      <c r="AK119" s="5"/>
      <c r="AL119" s="5"/>
      <c r="AM119" s="5"/>
      <c r="AN119" s="5"/>
      <c r="AO119" s="5"/>
      <c r="AP119" s="5"/>
      <c r="AQ119" s="5"/>
      <c r="AR119" s="5"/>
      <c r="AS119" s="5"/>
      <c r="AT119" s="5"/>
      <c r="AU119" s="5"/>
      <c r="AV119" s="5"/>
      <c r="AW119" s="5"/>
      <c r="AX119" s="5"/>
      <c r="AY119" s="5"/>
      <c r="AZ119" s="5"/>
      <c r="BA119" s="5"/>
      <c r="BB119" s="5"/>
      <c r="BC119" s="5"/>
      <c r="BD119" s="5"/>
      <c r="BE119" s="5"/>
      <c r="BF119" s="5"/>
      <c r="BG119" s="5"/>
      <c r="BH119" s="5"/>
      <c r="BI119" s="5"/>
      <c r="BJ119" s="5"/>
      <c r="BK119" s="5"/>
      <c r="BL119" s="5"/>
      <c r="BM119" s="5"/>
      <c r="BN119" s="5"/>
      <c r="BO119" s="5"/>
      <c r="BP119" s="5"/>
      <c r="BQ119" s="5"/>
      <c r="BR119" s="5"/>
      <c r="BS119" s="5"/>
      <c r="BT119" s="5"/>
      <c r="BU119" s="5"/>
      <c r="BV119" s="5"/>
      <c r="BW119" s="5"/>
      <c r="BX119" s="5"/>
      <c r="BY119" s="5"/>
      <c r="BZ119" s="5"/>
      <c r="CA119" s="5"/>
      <c r="CB119" s="5"/>
      <c r="CC119" s="5"/>
      <c r="CD119" s="5"/>
      <c r="CE119" s="5"/>
      <c r="CF119" s="5"/>
    </row>
    <row r="120" spans="1:84">
      <c r="A120" s="825"/>
      <c r="B120" s="5"/>
      <c r="C120" s="1031"/>
      <c r="D120" s="1031"/>
      <c r="E120" s="825"/>
      <c r="F120" s="825"/>
      <c r="G120" s="825"/>
      <c r="H120" s="825"/>
      <c r="I120" s="825"/>
      <c r="M120" s="825"/>
      <c r="N120" s="825"/>
      <c r="O120" s="5"/>
      <c r="P120" s="5"/>
      <c r="Q120" s="5"/>
      <c r="R120" s="5"/>
      <c r="S120" s="5"/>
      <c r="T120" s="5"/>
      <c r="U120" s="5"/>
      <c r="V120" s="5"/>
      <c r="W120" s="5"/>
      <c r="X120" s="5"/>
      <c r="Y120" s="5"/>
      <c r="Z120" s="5"/>
      <c r="AA120" s="5"/>
      <c r="AB120" s="5"/>
      <c r="AC120" s="5"/>
      <c r="AD120" s="5"/>
      <c r="AE120" s="5"/>
      <c r="AF120" s="5"/>
      <c r="AG120" s="5"/>
      <c r="AH120" s="5"/>
      <c r="AI120" s="5"/>
      <c r="AJ120" s="5"/>
      <c r="AK120" s="5"/>
      <c r="AL120" s="5"/>
      <c r="AM120" s="5"/>
      <c r="AN120" s="5"/>
      <c r="AO120" s="5"/>
      <c r="AP120" s="5"/>
      <c r="AQ120" s="5"/>
      <c r="AR120" s="5"/>
      <c r="AS120" s="5"/>
      <c r="AT120" s="5"/>
      <c r="AU120" s="5"/>
      <c r="AV120" s="5"/>
      <c r="AW120" s="5"/>
      <c r="AX120" s="5"/>
      <c r="AY120" s="5"/>
      <c r="AZ120" s="5"/>
      <c r="BA120" s="5"/>
      <c r="BB120" s="5"/>
      <c r="BC120" s="5"/>
      <c r="BD120" s="5"/>
      <c r="BE120" s="5"/>
      <c r="BF120" s="5"/>
      <c r="BG120" s="5"/>
      <c r="BH120" s="5"/>
      <c r="BI120" s="5"/>
      <c r="BJ120" s="5"/>
      <c r="BK120" s="5"/>
      <c r="BL120" s="5"/>
      <c r="BM120" s="5"/>
      <c r="BN120" s="5"/>
      <c r="BO120" s="5"/>
      <c r="BP120" s="5"/>
      <c r="BQ120" s="5"/>
      <c r="BR120" s="5"/>
      <c r="BS120" s="5"/>
      <c r="BT120" s="5"/>
      <c r="BU120" s="5"/>
      <c r="BV120" s="5"/>
      <c r="BW120" s="5"/>
      <c r="BX120" s="5"/>
      <c r="BY120" s="5"/>
      <c r="BZ120" s="5"/>
      <c r="CA120" s="5"/>
      <c r="CB120" s="5"/>
      <c r="CC120" s="5"/>
      <c r="CD120" s="5"/>
      <c r="CE120" s="5"/>
      <c r="CF120" s="5"/>
    </row>
    <row r="121" spans="1:84">
      <c r="A121" s="825"/>
      <c r="B121" s="5"/>
      <c r="C121" s="1031"/>
      <c r="D121" s="1031"/>
      <c r="E121" s="825"/>
      <c r="F121" s="825"/>
      <c r="G121" s="825"/>
      <c r="H121" s="825"/>
      <c r="I121" s="825"/>
      <c r="M121" s="825"/>
      <c r="N121" s="825"/>
      <c r="O121" s="5"/>
      <c r="P121" s="5"/>
      <c r="Q121" s="5"/>
      <c r="R121" s="5"/>
      <c r="S121" s="5"/>
      <c r="T121" s="5"/>
      <c r="U121" s="5"/>
      <c r="V121" s="5"/>
      <c r="W121" s="5"/>
      <c r="X121" s="5"/>
      <c r="Y121" s="5"/>
      <c r="Z121" s="5"/>
      <c r="AA121" s="5"/>
      <c r="AB121" s="5"/>
      <c r="AC121" s="5"/>
      <c r="AD121" s="5"/>
      <c r="AE121" s="5"/>
      <c r="AF121" s="5"/>
      <c r="AG121" s="5"/>
      <c r="AH121" s="5"/>
      <c r="AI121" s="5"/>
      <c r="AJ121" s="5"/>
      <c r="AK121" s="5"/>
      <c r="AL121" s="5"/>
      <c r="AM121" s="5"/>
      <c r="AN121" s="5"/>
      <c r="AO121" s="5"/>
      <c r="AP121" s="5"/>
      <c r="AQ121" s="5"/>
      <c r="AR121" s="5"/>
      <c r="AS121" s="5"/>
      <c r="AT121" s="5"/>
      <c r="AU121" s="5"/>
      <c r="AV121" s="5"/>
      <c r="AW121" s="5"/>
      <c r="AX121" s="5"/>
      <c r="AY121" s="5"/>
      <c r="AZ121" s="5"/>
      <c r="BA121" s="5"/>
      <c r="BB121" s="5"/>
      <c r="BC121" s="5"/>
      <c r="BD121" s="5"/>
      <c r="BE121" s="5"/>
      <c r="BF121" s="5"/>
      <c r="BG121" s="5"/>
      <c r="BH121" s="5"/>
      <c r="BI121" s="5"/>
      <c r="BJ121" s="5"/>
      <c r="BK121" s="5"/>
      <c r="BL121" s="5"/>
      <c r="BM121" s="5"/>
      <c r="BN121" s="5"/>
      <c r="BO121" s="5"/>
      <c r="BP121" s="5"/>
      <c r="BQ121" s="5"/>
      <c r="BR121" s="5"/>
      <c r="BS121" s="5"/>
      <c r="BT121" s="5"/>
      <c r="BU121" s="5"/>
      <c r="BV121" s="5"/>
      <c r="BW121" s="5"/>
      <c r="BX121" s="5"/>
      <c r="BY121" s="5"/>
      <c r="BZ121" s="5"/>
      <c r="CA121" s="5"/>
      <c r="CB121" s="5"/>
      <c r="CC121" s="5"/>
      <c r="CD121" s="5"/>
      <c r="CE121" s="5"/>
      <c r="CF121" s="5"/>
    </row>
    <row r="122" spans="1:84">
      <c r="A122" s="825"/>
      <c r="B122" s="5"/>
      <c r="C122" s="1031"/>
      <c r="D122" s="1031"/>
      <c r="E122" s="825"/>
      <c r="F122" s="825"/>
      <c r="G122" s="825"/>
      <c r="H122" s="825"/>
      <c r="I122" s="825"/>
      <c r="M122" s="825"/>
      <c r="N122" s="825"/>
      <c r="O122" s="5"/>
      <c r="P122" s="5"/>
      <c r="Q122" s="5"/>
      <c r="R122" s="5"/>
      <c r="S122" s="5"/>
      <c r="T122" s="5"/>
      <c r="U122" s="5"/>
      <c r="V122" s="5"/>
      <c r="W122" s="5"/>
      <c r="X122" s="5"/>
      <c r="Y122" s="5"/>
      <c r="Z122" s="5"/>
      <c r="AA122" s="5"/>
      <c r="AB122" s="5"/>
      <c r="AC122" s="5"/>
      <c r="AD122" s="5"/>
      <c r="AE122" s="5"/>
      <c r="AF122" s="5"/>
      <c r="AG122" s="5"/>
      <c r="AH122" s="5"/>
      <c r="AI122" s="5"/>
      <c r="AJ122" s="5"/>
      <c r="AK122" s="5"/>
      <c r="AL122" s="5"/>
      <c r="AM122" s="5"/>
      <c r="AN122" s="5"/>
      <c r="AO122" s="5"/>
      <c r="AP122" s="5"/>
      <c r="AQ122" s="5"/>
      <c r="AR122" s="5"/>
      <c r="AS122" s="5"/>
      <c r="AT122" s="5"/>
      <c r="AU122" s="5"/>
      <c r="AV122" s="5"/>
      <c r="AW122" s="5"/>
      <c r="AX122" s="5"/>
      <c r="AY122" s="5"/>
      <c r="AZ122" s="5"/>
      <c r="BA122" s="5"/>
      <c r="BB122" s="5"/>
      <c r="BC122" s="5"/>
      <c r="BD122" s="5"/>
      <c r="BE122" s="5"/>
      <c r="BF122" s="5"/>
      <c r="BG122" s="5"/>
      <c r="BH122" s="5"/>
      <c r="BI122" s="5"/>
      <c r="BJ122" s="5"/>
      <c r="BK122" s="5"/>
      <c r="BL122" s="5"/>
      <c r="BM122" s="5"/>
      <c r="BN122" s="5"/>
      <c r="BO122" s="5"/>
      <c r="BP122" s="5"/>
      <c r="BQ122" s="5"/>
      <c r="BR122" s="5"/>
      <c r="BS122" s="5"/>
      <c r="BT122" s="5"/>
      <c r="BU122" s="5"/>
      <c r="BV122" s="5"/>
      <c r="BW122" s="5"/>
      <c r="BX122" s="5"/>
      <c r="BY122" s="5"/>
      <c r="BZ122" s="5"/>
      <c r="CA122" s="5"/>
      <c r="CB122" s="5"/>
      <c r="CC122" s="5"/>
      <c r="CD122" s="5"/>
      <c r="CE122" s="5"/>
      <c r="CF122" s="5"/>
    </row>
    <row r="123" spans="1:84">
      <c r="A123" s="825"/>
      <c r="B123" s="5"/>
      <c r="C123" s="1031"/>
      <c r="D123" s="1031"/>
      <c r="E123" s="825"/>
      <c r="F123" s="825"/>
      <c r="G123" s="825"/>
      <c r="H123" s="825"/>
      <c r="I123" s="825"/>
      <c r="M123" s="825"/>
      <c r="N123" s="825"/>
      <c r="O123" s="5"/>
      <c r="P123" s="5"/>
      <c r="Q123" s="5"/>
      <c r="R123" s="5"/>
      <c r="S123" s="5"/>
      <c r="T123" s="5"/>
      <c r="U123" s="5"/>
      <c r="V123" s="5"/>
      <c r="W123" s="5"/>
      <c r="X123" s="5"/>
      <c r="Y123" s="5"/>
      <c r="Z123" s="5"/>
      <c r="AA123" s="5"/>
      <c r="AB123" s="5"/>
      <c r="AC123" s="5"/>
      <c r="AD123" s="5"/>
      <c r="AE123" s="5"/>
      <c r="AF123" s="5"/>
      <c r="AG123" s="5"/>
      <c r="AH123" s="5"/>
      <c r="AI123" s="5"/>
      <c r="AJ123" s="5"/>
      <c r="AK123" s="5"/>
      <c r="AL123" s="5"/>
      <c r="AM123" s="5"/>
      <c r="AN123" s="5"/>
      <c r="AO123" s="5"/>
      <c r="AP123" s="5"/>
      <c r="AQ123" s="5"/>
      <c r="AR123" s="5"/>
      <c r="AS123" s="5"/>
      <c r="AT123" s="5"/>
      <c r="AU123" s="5"/>
      <c r="AV123" s="5"/>
      <c r="AW123" s="5"/>
      <c r="AX123" s="5"/>
      <c r="AY123" s="5"/>
      <c r="AZ123" s="5"/>
      <c r="BA123" s="5"/>
      <c r="BB123" s="5"/>
      <c r="BC123" s="5"/>
      <c r="BD123" s="5"/>
      <c r="BE123" s="5"/>
      <c r="BF123" s="5"/>
      <c r="BG123" s="5"/>
      <c r="BH123" s="5"/>
      <c r="BI123" s="5"/>
      <c r="BJ123" s="5"/>
      <c r="BK123" s="5"/>
      <c r="BL123" s="5"/>
      <c r="BM123" s="5"/>
      <c r="BN123" s="5"/>
      <c r="BO123" s="5"/>
      <c r="BP123" s="5"/>
      <c r="BQ123" s="5"/>
      <c r="BR123" s="5"/>
      <c r="BS123" s="5"/>
      <c r="BT123" s="5"/>
      <c r="BU123" s="5"/>
      <c r="BV123" s="5"/>
      <c r="BW123" s="5"/>
      <c r="BX123" s="5"/>
      <c r="BY123" s="5"/>
      <c r="BZ123" s="5"/>
      <c r="CA123" s="5"/>
      <c r="CB123" s="5"/>
      <c r="CC123" s="5"/>
      <c r="CD123" s="5"/>
      <c r="CE123" s="5"/>
      <c r="CF123" s="5"/>
    </row>
    <row r="124" spans="1:84">
      <c r="A124" s="825"/>
      <c r="B124" s="5"/>
      <c r="C124" s="1031"/>
      <c r="D124" s="1031"/>
      <c r="E124" s="825"/>
      <c r="F124" s="825"/>
      <c r="G124" s="825"/>
      <c r="H124" s="825"/>
      <c r="I124" s="825"/>
      <c r="M124" s="825"/>
      <c r="N124" s="825"/>
      <c r="O124" s="5"/>
      <c r="P124" s="5"/>
      <c r="Q124" s="5"/>
      <c r="R124" s="5"/>
      <c r="S124" s="5"/>
      <c r="T124" s="5"/>
      <c r="U124" s="5"/>
      <c r="V124" s="5"/>
      <c r="W124" s="5"/>
      <c r="X124" s="5"/>
      <c r="Y124" s="5"/>
      <c r="Z124" s="5"/>
      <c r="AA124" s="5"/>
      <c r="AB124" s="5"/>
      <c r="AC124" s="5"/>
      <c r="AD124" s="5"/>
      <c r="AE124" s="5"/>
      <c r="AF124" s="5"/>
      <c r="AG124" s="5"/>
      <c r="AH124" s="5"/>
      <c r="AI124" s="5"/>
      <c r="AJ124" s="5"/>
      <c r="AK124" s="5"/>
      <c r="AL124" s="5"/>
      <c r="AM124" s="5"/>
      <c r="AN124" s="5"/>
      <c r="AO124" s="5"/>
      <c r="AP124" s="5"/>
      <c r="AQ124" s="5"/>
      <c r="AR124" s="5"/>
      <c r="AS124" s="5"/>
      <c r="AT124" s="5"/>
      <c r="AU124" s="5"/>
      <c r="AV124" s="5"/>
      <c r="AW124" s="5"/>
      <c r="AX124" s="5"/>
      <c r="AY124" s="5"/>
      <c r="AZ124" s="5"/>
      <c r="BA124" s="5"/>
      <c r="BB124" s="5"/>
      <c r="BC124" s="5"/>
      <c r="BD124" s="5"/>
      <c r="BE124" s="5"/>
      <c r="BF124" s="5"/>
      <c r="BG124" s="5"/>
      <c r="BH124" s="5"/>
      <c r="BI124" s="5"/>
      <c r="BJ124" s="5"/>
      <c r="BK124" s="5"/>
      <c r="BL124" s="5"/>
      <c r="BM124" s="5"/>
      <c r="BN124" s="5"/>
      <c r="BO124" s="5"/>
      <c r="BP124" s="5"/>
      <c r="BQ124" s="5"/>
      <c r="BR124" s="5"/>
      <c r="BS124" s="5"/>
      <c r="BT124" s="5"/>
      <c r="BU124" s="5"/>
      <c r="BV124" s="5"/>
      <c r="BW124" s="5"/>
      <c r="BX124" s="5"/>
      <c r="BY124" s="5"/>
      <c r="BZ124" s="5"/>
      <c r="CA124" s="5"/>
      <c r="CB124" s="5"/>
      <c r="CC124" s="5"/>
      <c r="CD124" s="5"/>
      <c r="CE124" s="5"/>
      <c r="CF124" s="5"/>
    </row>
    <row r="125" spans="1:84">
      <c r="A125" s="825"/>
      <c r="B125" s="5"/>
      <c r="C125" s="1031"/>
      <c r="D125" s="1031"/>
      <c r="E125" s="825"/>
      <c r="F125" s="825"/>
      <c r="G125" s="825"/>
      <c r="H125" s="825"/>
      <c r="I125" s="825"/>
      <c r="M125" s="825"/>
      <c r="N125" s="825"/>
      <c r="O125" s="5"/>
      <c r="P125" s="5"/>
      <c r="Q125" s="5"/>
      <c r="R125" s="5"/>
      <c r="S125" s="5"/>
      <c r="T125" s="5"/>
      <c r="U125" s="5"/>
      <c r="V125" s="5"/>
      <c r="W125" s="5"/>
      <c r="X125" s="5"/>
      <c r="Y125" s="5"/>
      <c r="Z125" s="5"/>
      <c r="AA125" s="5"/>
      <c r="AB125" s="5"/>
      <c r="AC125" s="5"/>
      <c r="AD125" s="5"/>
      <c r="AE125" s="5"/>
      <c r="AF125" s="5"/>
      <c r="AG125" s="5"/>
      <c r="AH125" s="5"/>
      <c r="AI125" s="5"/>
      <c r="AJ125" s="5"/>
      <c r="AK125" s="5"/>
      <c r="AL125" s="5"/>
      <c r="AM125" s="5"/>
      <c r="AN125" s="5"/>
      <c r="AO125" s="5"/>
      <c r="AP125" s="5"/>
      <c r="AQ125" s="5"/>
      <c r="AR125" s="5"/>
      <c r="AS125" s="5"/>
      <c r="AT125" s="5"/>
      <c r="AU125" s="5"/>
      <c r="AV125" s="5"/>
      <c r="AW125" s="5"/>
      <c r="AX125" s="5"/>
      <c r="AY125" s="5"/>
      <c r="AZ125" s="5"/>
      <c r="BA125" s="5"/>
      <c r="BB125" s="5"/>
      <c r="BC125" s="5"/>
      <c r="BD125" s="5"/>
      <c r="BE125" s="5"/>
      <c r="BF125" s="5"/>
      <c r="BG125" s="5"/>
      <c r="BH125" s="5"/>
      <c r="BI125" s="5"/>
      <c r="BJ125" s="5"/>
      <c r="BK125" s="5"/>
      <c r="BL125" s="5"/>
      <c r="BM125" s="5"/>
      <c r="BN125" s="5"/>
      <c r="BO125" s="5"/>
      <c r="BP125" s="5"/>
      <c r="BQ125" s="5"/>
      <c r="BR125" s="5"/>
      <c r="BS125" s="5"/>
      <c r="BT125" s="5"/>
      <c r="BU125" s="5"/>
      <c r="BV125" s="5"/>
      <c r="BW125" s="5"/>
      <c r="BX125" s="5"/>
      <c r="BY125" s="5"/>
      <c r="BZ125" s="5"/>
      <c r="CA125" s="5"/>
      <c r="CB125" s="5"/>
      <c r="CC125" s="5"/>
      <c r="CD125" s="5"/>
      <c r="CE125" s="5"/>
      <c r="CF125" s="5"/>
    </row>
    <row r="126" spans="1:84">
      <c r="A126" s="825"/>
      <c r="B126" s="5"/>
      <c r="C126" s="1031"/>
      <c r="D126" s="1031"/>
      <c r="E126" s="825"/>
      <c r="F126" s="825"/>
      <c r="G126" s="825"/>
      <c r="H126" s="825"/>
      <c r="I126" s="825"/>
      <c r="M126" s="825"/>
      <c r="N126" s="825"/>
      <c r="O126" s="5"/>
      <c r="P126" s="5"/>
      <c r="Q126" s="5"/>
      <c r="R126" s="5"/>
      <c r="S126" s="5"/>
      <c r="T126" s="5"/>
      <c r="U126" s="5"/>
      <c r="V126" s="5"/>
      <c r="W126" s="5"/>
      <c r="X126" s="5"/>
      <c r="Y126" s="5"/>
      <c r="Z126" s="5"/>
      <c r="AA126" s="5"/>
      <c r="AB126" s="5"/>
      <c r="AC126" s="5"/>
      <c r="AD126" s="5"/>
      <c r="AE126" s="5"/>
      <c r="AF126" s="5"/>
      <c r="AG126" s="5"/>
      <c r="AH126" s="5"/>
      <c r="AI126" s="5"/>
      <c r="AJ126" s="5"/>
      <c r="AK126" s="5"/>
      <c r="AL126" s="5"/>
      <c r="AM126" s="5"/>
      <c r="AN126" s="5"/>
      <c r="AO126" s="5"/>
      <c r="AP126" s="5"/>
      <c r="AQ126" s="5"/>
      <c r="AR126" s="5"/>
      <c r="AS126" s="5"/>
      <c r="AT126" s="5"/>
      <c r="AU126" s="5"/>
      <c r="AV126" s="5"/>
      <c r="AW126" s="5"/>
      <c r="AX126" s="5"/>
      <c r="AY126" s="5"/>
      <c r="AZ126" s="5"/>
      <c r="BA126" s="5"/>
      <c r="BB126" s="5"/>
      <c r="BC126" s="5"/>
      <c r="BD126" s="5"/>
      <c r="BE126" s="5"/>
      <c r="BF126" s="5"/>
      <c r="BG126" s="5"/>
      <c r="BH126" s="5"/>
      <c r="BI126" s="5"/>
      <c r="BJ126" s="5"/>
      <c r="BK126" s="5"/>
      <c r="BL126" s="5"/>
      <c r="BM126" s="5"/>
      <c r="BN126" s="5"/>
      <c r="BO126" s="5"/>
      <c r="BP126" s="5"/>
      <c r="BQ126" s="5"/>
      <c r="BR126" s="5"/>
      <c r="BS126" s="5"/>
      <c r="BT126" s="5"/>
      <c r="BU126" s="5"/>
      <c r="BV126" s="5"/>
      <c r="BW126" s="5"/>
      <c r="BX126" s="5"/>
      <c r="BY126" s="5"/>
      <c r="BZ126" s="5"/>
      <c r="CA126" s="5"/>
      <c r="CB126" s="5"/>
      <c r="CC126" s="5"/>
      <c r="CD126" s="5"/>
      <c r="CE126" s="5"/>
      <c r="CF126" s="5"/>
    </row>
    <row r="127" spans="1:84">
      <c r="A127" s="825"/>
      <c r="B127" s="5"/>
      <c r="C127" s="1031"/>
      <c r="D127" s="1031"/>
      <c r="E127" s="825"/>
      <c r="F127" s="825"/>
      <c r="G127" s="825"/>
      <c r="H127" s="825"/>
      <c r="I127" s="825"/>
      <c r="M127" s="825"/>
      <c r="N127" s="825"/>
      <c r="O127" s="5"/>
      <c r="P127" s="5"/>
      <c r="Q127" s="5"/>
      <c r="R127" s="5"/>
      <c r="S127" s="5"/>
      <c r="T127" s="5"/>
      <c r="U127" s="5"/>
      <c r="V127" s="5"/>
      <c r="W127" s="5"/>
      <c r="X127" s="5"/>
      <c r="Y127" s="5"/>
      <c r="Z127" s="5"/>
      <c r="AA127" s="5"/>
      <c r="AB127" s="5"/>
      <c r="AC127" s="5"/>
      <c r="AD127" s="5"/>
      <c r="AE127" s="5"/>
      <c r="AF127" s="5"/>
      <c r="AG127" s="5"/>
      <c r="AH127" s="5"/>
      <c r="AI127" s="5"/>
      <c r="AJ127" s="5"/>
      <c r="AK127" s="5"/>
      <c r="AL127" s="5"/>
      <c r="AM127" s="5"/>
      <c r="AN127" s="5"/>
      <c r="AO127" s="5"/>
      <c r="AP127" s="5"/>
      <c r="AQ127" s="5"/>
      <c r="AR127" s="5"/>
      <c r="AS127" s="5"/>
      <c r="AT127" s="5"/>
      <c r="AU127" s="5"/>
      <c r="AV127" s="5"/>
      <c r="AW127" s="5"/>
      <c r="AX127" s="5"/>
      <c r="AY127" s="5"/>
      <c r="AZ127" s="5"/>
      <c r="BA127" s="5"/>
      <c r="BB127" s="5"/>
      <c r="BC127" s="5"/>
      <c r="BD127" s="5"/>
      <c r="BE127" s="5"/>
      <c r="BF127" s="5"/>
      <c r="BG127" s="5"/>
      <c r="BH127" s="5"/>
      <c r="BI127" s="5"/>
      <c r="BJ127" s="5"/>
      <c r="BK127" s="5"/>
      <c r="BL127" s="5"/>
      <c r="BM127" s="5"/>
      <c r="BN127" s="5"/>
      <c r="BO127" s="5"/>
      <c r="BP127" s="5"/>
      <c r="BQ127" s="5"/>
      <c r="BR127" s="5"/>
      <c r="BS127" s="5"/>
      <c r="BT127" s="5"/>
      <c r="BU127" s="5"/>
      <c r="BV127" s="5"/>
      <c r="BW127" s="5"/>
      <c r="BX127" s="5"/>
      <c r="BY127" s="5"/>
      <c r="BZ127" s="5"/>
      <c r="CA127" s="5"/>
      <c r="CB127" s="5"/>
      <c r="CC127" s="5"/>
      <c r="CD127" s="5"/>
      <c r="CE127" s="5"/>
      <c r="CF127" s="5"/>
    </row>
    <row r="128" spans="1:84">
      <c r="A128" s="825"/>
      <c r="B128" s="5"/>
      <c r="C128" s="1031"/>
      <c r="D128" s="1031"/>
      <c r="E128" s="825"/>
      <c r="F128" s="825"/>
      <c r="G128" s="825"/>
      <c r="H128" s="825"/>
      <c r="I128" s="825"/>
      <c r="M128" s="825"/>
      <c r="N128" s="825"/>
      <c r="O128" s="5"/>
      <c r="P128" s="5"/>
      <c r="Q128" s="5"/>
      <c r="R128" s="5"/>
      <c r="S128" s="5"/>
      <c r="T128" s="5"/>
      <c r="U128" s="5"/>
      <c r="V128" s="5"/>
      <c r="W128" s="5"/>
      <c r="X128" s="5"/>
      <c r="Y128" s="5"/>
      <c r="Z128" s="5"/>
      <c r="AA128" s="5"/>
      <c r="AB128" s="5"/>
      <c r="AC128" s="5"/>
      <c r="AD128" s="5"/>
      <c r="AE128" s="5"/>
      <c r="AF128" s="5"/>
      <c r="AG128" s="5"/>
      <c r="AH128" s="5"/>
      <c r="AI128" s="5"/>
      <c r="AJ128" s="5"/>
      <c r="AK128" s="5"/>
      <c r="AL128" s="5"/>
      <c r="AM128" s="5"/>
      <c r="AN128" s="5"/>
      <c r="AO128" s="5"/>
      <c r="AP128" s="5"/>
      <c r="AQ128" s="5"/>
      <c r="AR128" s="5"/>
      <c r="AS128" s="5"/>
      <c r="AT128" s="5"/>
      <c r="AU128" s="5"/>
      <c r="AV128" s="5"/>
      <c r="AW128" s="5"/>
      <c r="AX128" s="5"/>
      <c r="AY128" s="5"/>
      <c r="AZ128" s="5"/>
      <c r="BA128" s="5"/>
      <c r="BB128" s="5"/>
      <c r="BC128" s="5"/>
      <c r="BD128" s="5"/>
      <c r="BE128" s="5"/>
      <c r="BF128" s="5"/>
      <c r="BG128" s="5"/>
      <c r="BH128" s="5"/>
      <c r="BI128" s="5"/>
      <c r="BJ128" s="5"/>
      <c r="BK128" s="5"/>
      <c r="BL128" s="5"/>
      <c r="BM128" s="5"/>
      <c r="BN128" s="5"/>
      <c r="BO128" s="5"/>
      <c r="BP128" s="5"/>
      <c r="BQ128" s="5"/>
      <c r="BR128" s="5"/>
      <c r="BS128" s="5"/>
      <c r="BT128" s="5"/>
      <c r="BU128" s="5"/>
      <c r="BV128" s="5"/>
      <c r="BW128" s="5"/>
      <c r="BX128" s="5"/>
      <c r="BY128" s="5"/>
      <c r="BZ128" s="5"/>
      <c r="CA128" s="5"/>
      <c r="CB128" s="5"/>
      <c r="CC128" s="5"/>
      <c r="CD128" s="5"/>
      <c r="CE128" s="5"/>
      <c r="CF128" s="5"/>
    </row>
    <row r="129" spans="1:84">
      <c r="A129" s="825"/>
      <c r="B129" s="5"/>
      <c r="C129" s="1031"/>
      <c r="D129" s="1031"/>
      <c r="E129" s="825"/>
      <c r="F129" s="825"/>
      <c r="G129" s="825"/>
      <c r="H129" s="825"/>
      <c r="I129" s="825"/>
      <c r="M129" s="825"/>
      <c r="N129" s="825"/>
      <c r="O129" s="5"/>
      <c r="P129" s="5"/>
      <c r="Q129" s="5"/>
      <c r="R129" s="5"/>
      <c r="S129" s="5"/>
      <c r="T129" s="5"/>
      <c r="U129" s="5"/>
      <c r="V129" s="5"/>
      <c r="W129" s="5"/>
      <c r="X129" s="5"/>
      <c r="Y129" s="5"/>
      <c r="Z129" s="5"/>
      <c r="AA129" s="5"/>
      <c r="AB129" s="5"/>
      <c r="AC129" s="5"/>
      <c r="AD129" s="5"/>
      <c r="AE129" s="5"/>
      <c r="AF129" s="5"/>
      <c r="AG129" s="5"/>
      <c r="AH129" s="5"/>
      <c r="AI129" s="5"/>
      <c r="AJ129" s="5"/>
      <c r="AK129" s="5"/>
      <c r="AL129" s="5"/>
      <c r="AM129" s="5"/>
      <c r="AN129" s="5"/>
      <c r="AO129" s="5"/>
      <c r="AP129" s="5"/>
      <c r="AQ129" s="5"/>
      <c r="AR129" s="5"/>
      <c r="AS129" s="5"/>
      <c r="AT129" s="5"/>
      <c r="AU129" s="5"/>
      <c r="AV129" s="5"/>
      <c r="AW129" s="5"/>
      <c r="AX129" s="5"/>
      <c r="AY129" s="5"/>
      <c r="AZ129" s="5"/>
      <c r="BA129" s="5"/>
      <c r="BB129" s="5"/>
      <c r="BC129" s="5"/>
      <c r="BD129" s="5"/>
      <c r="BE129" s="5"/>
      <c r="BF129" s="5"/>
      <c r="BG129" s="5"/>
      <c r="BH129" s="5"/>
      <c r="BI129" s="5"/>
      <c r="BJ129" s="5"/>
      <c r="BK129" s="5"/>
      <c r="BL129" s="5"/>
      <c r="BM129" s="5"/>
      <c r="BN129" s="5"/>
      <c r="BO129" s="5"/>
      <c r="BP129" s="5"/>
      <c r="BQ129" s="5"/>
      <c r="BR129" s="5"/>
      <c r="BS129" s="5"/>
      <c r="BT129" s="5"/>
      <c r="BU129" s="5"/>
      <c r="BV129" s="5"/>
      <c r="BW129" s="5"/>
      <c r="BX129" s="5"/>
      <c r="BY129" s="5"/>
      <c r="BZ129" s="5"/>
      <c r="CA129" s="5"/>
      <c r="CB129" s="5"/>
      <c r="CC129" s="5"/>
      <c r="CD129" s="5"/>
      <c r="CE129" s="5"/>
      <c r="CF129" s="5"/>
    </row>
    <row r="130" spans="1:84">
      <c r="A130" s="825"/>
      <c r="B130" s="5"/>
      <c r="C130" s="1031"/>
      <c r="D130" s="1031"/>
      <c r="E130" s="825"/>
      <c r="F130" s="825"/>
      <c r="G130" s="825"/>
      <c r="H130" s="825"/>
      <c r="I130" s="825"/>
      <c r="M130" s="825"/>
      <c r="N130" s="825"/>
      <c r="O130" s="5"/>
      <c r="P130" s="5"/>
      <c r="Q130" s="5"/>
      <c r="R130" s="5"/>
      <c r="S130" s="5"/>
      <c r="T130" s="5"/>
      <c r="U130" s="5"/>
      <c r="V130" s="5"/>
      <c r="W130" s="5"/>
      <c r="X130" s="5"/>
      <c r="Y130" s="5"/>
      <c r="Z130" s="5"/>
      <c r="AA130" s="5"/>
      <c r="AB130" s="5"/>
      <c r="AC130" s="5"/>
      <c r="AD130" s="5"/>
      <c r="AE130" s="5"/>
      <c r="AF130" s="5"/>
      <c r="AG130" s="5"/>
      <c r="AH130" s="5"/>
      <c r="AI130" s="5"/>
      <c r="AJ130" s="5"/>
      <c r="AK130" s="5"/>
      <c r="AL130" s="5"/>
      <c r="AM130" s="5"/>
      <c r="AN130" s="5"/>
      <c r="AO130" s="5"/>
      <c r="AP130" s="5"/>
      <c r="AQ130" s="5"/>
      <c r="AR130" s="5"/>
      <c r="AS130" s="5"/>
      <c r="AT130" s="5"/>
      <c r="AU130" s="5"/>
      <c r="AV130" s="5"/>
      <c r="AW130" s="5"/>
      <c r="AX130" s="5"/>
      <c r="AY130" s="5"/>
      <c r="AZ130" s="5"/>
      <c r="BA130" s="5"/>
      <c r="BB130" s="5"/>
      <c r="BC130" s="5"/>
      <c r="BD130" s="5"/>
      <c r="BE130" s="5"/>
      <c r="BF130" s="5"/>
      <c r="BG130" s="5"/>
      <c r="BH130" s="5"/>
      <c r="BI130" s="5"/>
      <c r="BJ130" s="5"/>
      <c r="BK130" s="5"/>
      <c r="BL130" s="5"/>
      <c r="BM130" s="5"/>
      <c r="BN130" s="5"/>
      <c r="BO130" s="5"/>
      <c r="BP130" s="5"/>
      <c r="BQ130" s="5"/>
      <c r="BR130" s="5"/>
      <c r="BS130" s="5"/>
      <c r="BT130" s="5"/>
      <c r="BU130" s="5"/>
      <c r="BV130" s="5"/>
      <c r="BW130" s="5"/>
      <c r="BX130" s="5"/>
      <c r="BY130" s="5"/>
      <c r="BZ130" s="5"/>
      <c r="CA130" s="5"/>
      <c r="CB130" s="5"/>
      <c r="CC130" s="5"/>
      <c r="CD130" s="5"/>
      <c r="CE130" s="5"/>
      <c r="CF130" s="5"/>
    </row>
    <row r="131" spans="1:84">
      <c r="A131" s="825"/>
      <c r="B131" s="5"/>
      <c r="C131" s="1031"/>
      <c r="D131" s="1031"/>
      <c r="E131" s="825"/>
      <c r="F131" s="825"/>
      <c r="G131" s="825"/>
      <c r="H131" s="825"/>
      <c r="I131" s="825"/>
      <c r="M131" s="825"/>
      <c r="N131" s="825"/>
      <c r="O131" s="5"/>
      <c r="P131" s="5"/>
      <c r="Q131" s="5"/>
      <c r="R131" s="5"/>
      <c r="S131" s="5"/>
      <c r="T131" s="5"/>
      <c r="U131" s="5"/>
      <c r="V131" s="5"/>
      <c r="W131" s="5"/>
      <c r="X131" s="5"/>
      <c r="Y131" s="5"/>
      <c r="Z131" s="5"/>
      <c r="AA131" s="5"/>
      <c r="AB131" s="5"/>
      <c r="AC131" s="5"/>
      <c r="AD131" s="5"/>
      <c r="AE131" s="5"/>
      <c r="AF131" s="5"/>
      <c r="AG131" s="5"/>
      <c r="AH131" s="5"/>
      <c r="AI131" s="5"/>
      <c r="AJ131" s="5"/>
      <c r="AK131" s="5"/>
      <c r="AL131" s="5"/>
      <c r="AM131" s="5"/>
      <c r="AN131" s="5"/>
      <c r="AO131" s="5"/>
      <c r="AP131" s="5"/>
      <c r="AQ131" s="5"/>
      <c r="AR131" s="5"/>
      <c r="AS131" s="5"/>
      <c r="AT131" s="5"/>
      <c r="AU131" s="5"/>
      <c r="AV131" s="5"/>
      <c r="AW131" s="5"/>
      <c r="AX131" s="5"/>
      <c r="AY131" s="5"/>
      <c r="AZ131" s="5"/>
      <c r="BA131" s="5"/>
      <c r="BB131" s="5"/>
      <c r="BC131" s="5"/>
      <c r="BD131" s="5"/>
      <c r="BE131" s="5"/>
      <c r="BF131" s="5"/>
      <c r="BG131" s="5"/>
      <c r="BH131" s="5"/>
      <c r="BI131" s="5"/>
      <c r="BJ131" s="5"/>
      <c r="BK131" s="5"/>
      <c r="BL131" s="5"/>
      <c r="BM131" s="5"/>
      <c r="BN131" s="5"/>
      <c r="BO131" s="5"/>
      <c r="BP131" s="5"/>
      <c r="BQ131" s="5"/>
      <c r="BR131" s="5"/>
      <c r="BS131" s="5"/>
      <c r="BT131" s="5"/>
      <c r="BU131" s="5"/>
      <c r="BV131" s="5"/>
      <c r="BW131" s="5"/>
      <c r="BX131" s="5"/>
      <c r="BY131" s="5"/>
      <c r="BZ131" s="5"/>
      <c r="CA131" s="5"/>
      <c r="CB131" s="5"/>
      <c r="CC131" s="5"/>
      <c r="CD131" s="5"/>
      <c r="CE131" s="5"/>
      <c r="CF131" s="5"/>
    </row>
    <row r="132" spans="1:84">
      <c r="A132" s="825"/>
      <c r="B132" s="5"/>
      <c r="C132" s="1031"/>
      <c r="D132" s="1031"/>
      <c r="E132" s="825"/>
      <c r="F132" s="825"/>
      <c r="G132" s="825"/>
      <c r="H132" s="825"/>
      <c r="I132" s="825"/>
      <c r="M132" s="825"/>
      <c r="N132" s="825"/>
      <c r="O132" s="5"/>
      <c r="P132" s="5"/>
      <c r="Q132" s="5"/>
      <c r="R132" s="5"/>
      <c r="S132" s="5"/>
      <c r="T132" s="5"/>
      <c r="U132" s="5"/>
      <c r="V132" s="5"/>
      <c r="W132" s="5"/>
      <c r="X132" s="5"/>
      <c r="Y132" s="5"/>
      <c r="Z132" s="5"/>
      <c r="AA132" s="5"/>
      <c r="AB132" s="5"/>
      <c r="AC132" s="5"/>
      <c r="AD132" s="5"/>
      <c r="AE132" s="5"/>
      <c r="AF132" s="5"/>
      <c r="AG132" s="5"/>
      <c r="AH132" s="5"/>
      <c r="AI132" s="5"/>
      <c r="AJ132" s="5"/>
      <c r="AK132" s="5"/>
      <c r="AL132" s="5"/>
      <c r="AM132" s="5"/>
      <c r="AN132" s="5"/>
      <c r="AO132" s="5"/>
      <c r="AP132" s="5"/>
      <c r="AQ132" s="5"/>
      <c r="AR132" s="5"/>
      <c r="AS132" s="5"/>
      <c r="AT132" s="5"/>
      <c r="AU132" s="5"/>
      <c r="AV132" s="5"/>
      <c r="AW132" s="5"/>
      <c r="AX132" s="5"/>
      <c r="AY132" s="5"/>
      <c r="AZ132" s="5"/>
      <c r="BA132" s="5"/>
      <c r="BB132" s="5"/>
      <c r="BC132" s="5"/>
      <c r="BD132" s="5"/>
      <c r="BE132" s="5"/>
      <c r="BF132" s="5"/>
      <c r="BG132" s="5"/>
      <c r="BH132" s="5"/>
      <c r="BI132" s="5"/>
      <c r="BJ132" s="5"/>
      <c r="BK132" s="5"/>
      <c r="BL132" s="5"/>
      <c r="BM132" s="5"/>
      <c r="BN132" s="5"/>
      <c r="BO132" s="5"/>
      <c r="BP132" s="5"/>
      <c r="BQ132" s="5"/>
      <c r="BR132" s="5"/>
      <c r="BS132" s="5"/>
      <c r="BT132" s="5"/>
      <c r="BU132" s="5"/>
      <c r="BV132" s="5"/>
      <c r="BW132" s="5"/>
      <c r="BX132" s="5"/>
      <c r="BY132" s="5"/>
      <c r="BZ132" s="5"/>
      <c r="CA132" s="5"/>
      <c r="CB132" s="5"/>
      <c r="CC132" s="5"/>
      <c r="CD132" s="5"/>
      <c r="CE132" s="5"/>
      <c r="CF132" s="5"/>
    </row>
    <row r="133" spans="1:84">
      <c r="A133" s="825"/>
      <c r="B133" s="5"/>
      <c r="C133" s="1031"/>
      <c r="D133" s="1031"/>
      <c r="E133" s="825"/>
      <c r="F133" s="825"/>
      <c r="G133" s="825"/>
      <c r="H133" s="825"/>
      <c r="I133" s="825"/>
      <c r="M133" s="825"/>
      <c r="N133" s="825"/>
      <c r="O133" s="5"/>
      <c r="P133" s="5"/>
      <c r="Q133" s="5"/>
      <c r="R133" s="5"/>
      <c r="S133" s="5"/>
      <c r="T133" s="5"/>
      <c r="U133" s="5"/>
      <c r="V133" s="5"/>
      <c r="W133" s="5"/>
      <c r="X133" s="5"/>
      <c r="Y133" s="5"/>
      <c r="Z133" s="5"/>
      <c r="AA133" s="5"/>
      <c r="AB133" s="5"/>
      <c r="AC133" s="5"/>
      <c r="AD133" s="5"/>
      <c r="AE133" s="5"/>
      <c r="AF133" s="5"/>
      <c r="AG133" s="5"/>
      <c r="AH133" s="5"/>
      <c r="AI133" s="5"/>
      <c r="AJ133" s="5"/>
      <c r="AK133" s="5"/>
      <c r="AL133" s="5"/>
      <c r="AM133" s="5"/>
      <c r="AN133" s="5"/>
      <c r="AO133" s="5"/>
      <c r="AP133" s="5"/>
      <c r="AQ133" s="5"/>
      <c r="AR133" s="5"/>
      <c r="AS133" s="5"/>
      <c r="AT133" s="5"/>
      <c r="AU133" s="5"/>
      <c r="AV133" s="5"/>
      <c r="AW133" s="5"/>
      <c r="AX133" s="5"/>
      <c r="AY133" s="5"/>
      <c r="AZ133" s="5"/>
      <c r="BA133" s="5"/>
      <c r="BB133" s="5"/>
      <c r="BC133" s="5"/>
      <c r="BD133" s="5"/>
      <c r="BE133" s="5"/>
      <c r="BF133" s="5"/>
      <c r="BG133" s="5"/>
      <c r="BH133" s="5"/>
      <c r="BI133" s="5"/>
      <c r="BJ133" s="5"/>
      <c r="BK133" s="5"/>
      <c r="BL133" s="5"/>
      <c r="BM133" s="5"/>
      <c r="BN133" s="5"/>
      <c r="BO133" s="5"/>
      <c r="BP133" s="5"/>
      <c r="BQ133" s="5"/>
      <c r="BR133" s="5"/>
      <c r="BS133" s="5"/>
      <c r="BT133" s="5"/>
      <c r="BU133" s="5"/>
      <c r="BV133" s="5"/>
      <c r="BW133" s="5"/>
      <c r="BX133" s="5"/>
      <c r="BY133" s="5"/>
      <c r="BZ133" s="5"/>
      <c r="CA133" s="5"/>
      <c r="CB133" s="5"/>
      <c r="CC133" s="5"/>
      <c r="CD133" s="5"/>
      <c r="CE133" s="5"/>
      <c r="CF133" s="5"/>
    </row>
    <row r="134" spans="1:84">
      <c r="A134" s="825"/>
      <c r="B134" s="5"/>
      <c r="C134" s="1031"/>
      <c r="D134" s="1031"/>
      <c r="E134" s="825"/>
      <c r="F134" s="825"/>
      <c r="G134" s="825"/>
      <c r="H134" s="825"/>
      <c r="I134" s="825"/>
      <c r="M134" s="825"/>
      <c r="N134" s="825"/>
      <c r="O134" s="5"/>
      <c r="P134" s="5"/>
      <c r="Q134" s="5"/>
      <c r="R134" s="5"/>
      <c r="S134" s="5"/>
      <c r="T134" s="5"/>
      <c r="U134" s="5"/>
      <c r="V134" s="5"/>
      <c r="W134" s="5"/>
      <c r="X134" s="5"/>
      <c r="Y134" s="5"/>
      <c r="Z134" s="5"/>
      <c r="AA134" s="5"/>
      <c r="AB134" s="5"/>
      <c r="AC134" s="5"/>
      <c r="AD134" s="5"/>
      <c r="AE134" s="5"/>
      <c r="AF134" s="5"/>
      <c r="AG134" s="5"/>
      <c r="AH134" s="5"/>
      <c r="AI134" s="5"/>
      <c r="AJ134" s="5"/>
      <c r="AK134" s="5"/>
      <c r="AL134" s="5"/>
      <c r="AM134" s="5"/>
      <c r="AN134" s="5"/>
      <c r="AO134" s="5"/>
      <c r="AP134" s="5"/>
      <c r="AQ134" s="5"/>
      <c r="AR134" s="5"/>
      <c r="AS134" s="5"/>
      <c r="AT134" s="5"/>
      <c r="AU134" s="5"/>
      <c r="AV134" s="5"/>
      <c r="AW134" s="5"/>
      <c r="AX134" s="5"/>
      <c r="AY134" s="5"/>
      <c r="AZ134" s="5"/>
      <c r="BA134" s="5"/>
      <c r="BB134" s="5"/>
      <c r="BC134" s="5"/>
      <c r="BD134" s="5"/>
      <c r="BE134" s="5"/>
      <c r="BF134" s="5"/>
      <c r="BG134" s="5"/>
      <c r="BH134" s="5"/>
      <c r="BI134" s="5"/>
      <c r="BJ134" s="5"/>
      <c r="BK134" s="5"/>
      <c r="BL134" s="5"/>
      <c r="BM134" s="5"/>
      <c r="BN134" s="5"/>
      <c r="BO134" s="5"/>
      <c r="BP134" s="5"/>
      <c r="BQ134" s="5"/>
      <c r="BR134" s="5"/>
      <c r="BS134" s="5"/>
      <c r="BT134" s="5"/>
      <c r="BU134" s="5"/>
      <c r="BV134" s="5"/>
      <c r="BW134" s="5"/>
      <c r="BX134" s="5"/>
      <c r="BY134" s="5"/>
      <c r="BZ134" s="5"/>
      <c r="CA134" s="5"/>
      <c r="CB134" s="5"/>
      <c r="CC134" s="5"/>
      <c r="CD134" s="5"/>
      <c r="CE134" s="5"/>
      <c r="CF134" s="5"/>
    </row>
    <row r="135" spans="1:84">
      <c r="A135" s="825"/>
      <c r="B135" s="5"/>
      <c r="C135" s="1031"/>
      <c r="D135" s="1031"/>
      <c r="E135" s="825"/>
      <c r="F135" s="825"/>
      <c r="G135" s="825"/>
      <c r="H135" s="825"/>
      <c r="I135" s="825"/>
      <c r="M135" s="825"/>
      <c r="N135" s="825"/>
      <c r="O135" s="5"/>
      <c r="P135" s="5"/>
      <c r="Q135" s="5"/>
      <c r="R135" s="5"/>
      <c r="S135" s="5"/>
      <c r="T135" s="5"/>
      <c r="U135" s="5"/>
      <c r="V135" s="5"/>
      <c r="W135" s="5"/>
      <c r="X135" s="5"/>
      <c r="Y135" s="5"/>
      <c r="Z135" s="5"/>
      <c r="AA135" s="5"/>
      <c r="AB135" s="5"/>
      <c r="AC135" s="5"/>
      <c r="AD135" s="5"/>
      <c r="AE135" s="5"/>
      <c r="AF135" s="5"/>
      <c r="AG135" s="5"/>
      <c r="AH135" s="5"/>
      <c r="AI135" s="5"/>
      <c r="AJ135" s="5"/>
      <c r="AK135" s="5"/>
      <c r="AL135" s="5"/>
      <c r="AM135" s="5"/>
      <c r="AN135" s="5"/>
      <c r="AO135" s="5"/>
      <c r="AP135" s="5"/>
      <c r="AQ135" s="5"/>
      <c r="AR135" s="5"/>
      <c r="AS135" s="5"/>
      <c r="AT135" s="5"/>
      <c r="AU135" s="5"/>
      <c r="AV135" s="5"/>
      <c r="AW135" s="5"/>
      <c r="AX135" s="5"/>
      <c r="AY135" s="5"/>
      <c r="AZ135" s="5"/>
      <c r="BA135" s="5"/>
      <c r="BB135" s="5"/>
      <c r="BC135" s="5"/>
      <c r="BD135" s="5"/>
      <c r="BE135" s="5"/>
      <c r="BF135" s="5"/>
      <c r="BG135" s="5"/>
      <c r="BH135" s="5"/>
      <c r="BI135" s="5"/>
      <c r="BJ135" s="5"/>
      <c r="BK135" s="5"/>
      <c r="BL135" s="5"/>
      <c r="BM135" s="5"/>
      <c r="BN135" s="5"/>
      <c r="BO135" s="5"/>
      <c r="BP135" s="5"/>
      <c r="BQ135" s="5"/>
      <c r="BR135" s="5"/>
      <c r="BS135" s="5"/>
      <c r="BT135" s="5"/>
      <c r="BU135" s="5"/>
      <c r="BV135" s="5"/>
      <c r="BW135" s="5"/>
      <c r="BX135" s="5"/>
      <c r="BY135" s="5"/>
      <c r="BZ135" s="5"/>
      <c r="CA135" s="5"/>
      <c r="CB135" s="5"/>
      <c r="CC135" s="5"/>
      <c r="CD135" s="5"/>
      <c r="CE135" s="5"/>
      <c r="CF135" s="5"/>
    </row>
    <row r="136" spans="1:84">
      <c r="A136" s="825"/>
      <c r="B136" s="5"/>
      <c r="C136" s="1031"/>
      <c r="D136" s="1031"/>
      <c r="E136" s="825"/>
      <c r="F136" s="825"/>
      <c r="G136" s="825"/>
      <c r="H136" s="825"/>
      <c r="I136" s="825"/>
      <c r="M136" s="825"/>
      <c r="N136" s="825"/>
      <c r="O136" s="5"/>
      <c r="P136" s="5"/>
      <c r="Q136" s="5"/>
      <c r="R136" s="5"/>
      <c r="S136" s="5"/>
      <c r="T136" s="5"/>
      <c r="U136" s="5"/>
      <c r="V136" s="5"/>
      <c r="W136" s="5"/>
      <c r="X136" s="5"/>
      <c r="Y136" s="5"/>
      <c r="Z136" s="5"/>
      <c r="AA136" s="5"/>
      <c r="AB136" s="5"/>
      <c r="AC136" s="5"/>
      <c r="AD136" s="5"/>
      <c r="AE136" s="5"/>
      <c r="AF136" s="5"/>
      <c r="AG136" s="5"/>
      <c r="AH136" s="5"/>
      <c r="AI136" s="5"/>
      <c r="AJ136" s="5"/>
      <c r="AK136" s="5"/>
      <c r="AL136" s="5"/>
      <c r="AM136" s="5"/>
      <c r="AN136" s="5"/>
      <c r="AO136" s="5"/>
      <c r="AP136" s="5"/>
      <c r="AQ136" s="5"/>
      <c r="AR136" s="5"/>
      <c r="AS136" s="5"/>
      <c r="AT136" s="5"/>
      <c r="AU136" s="5"/>
      <c r="AV136" s="5"/>
      <c r="AW136" s="5"/>
      <c r="AX136" s="5"/>
      <c r="AY136" s="5"/>
      <c r="AZ136" s="5"/>
      <c r="BA136" s="5"/>
      <c r="BB136" s="5"/>
      <c r="BC136" s="5"/>
      <c r="BD136" s="5"/>
      <c r="BE136" s="5"/>
      <c r="BF136" s="5"/>
      <c r="BG136" s="5"/>
      <c r="BH136" s="5"/>
      <c r="BI136" s="5"/>
      <c r="BJ136" s="5"/>
      <c r="BK136" s="5"/>
      <c r="BL136" s="5"/>
      <c r="BM136" s="5"/>
      <c r="BN136" s="5"/>
      <c r="BO136" s="5"/>
      <c r="BP136" s="5"/>
      <c r="BQ136" s="5"/>
      <c r="BR136" s="5"/>
      <c r="BS136" s="5"/>
      <c r="BT136" s="5"/>
      <c r="BU136" s="5"/>
      <c r="BV136" s="5"/>
      <c r="BW136" s="5"/>
      <c r="BX136" s="5"/>
      <c r="BY136" s="5"/>
      <c r="BZ136" s="5"/>
      <c r="CA136" s="5"/>
      <c r="CB136" s="5"/>
      <c r="CC136" s="5"/>
      <c r="CD136" s="5"/>
      <c r="CE136" s="5"/>
      <c r="CF136" s="5"/>
    </row>
    <row r="137" spans="1:84">
      <c r="A137" s="825"/>
      <c r="B137" s="5"/>
      <c r="C137" s="1031"/>
      <c r="D137" s="1031"/>
      <c r="E137" s="825"/>
      <c r="F137" s="825"/>
      <c r="G137" s="825"/>
      <c r="H137" s="825"/>
      <c r="I137" s="825"/>
      <c r="M137" s="825"/>
      <c r="N137" s="825"/>
      <c r="O137" s="5"/>
      <c r="P137" s="5"/>
      <c r="Q137" s="5"/>
      <c r="R137" s="5"/>
      <c r="S137" s="5"/>
      <c r="T137" s="5"/>
      <c r="U137" s="5"/>
      <c r="V137" s="5"/>
      <c r="W137" s="5"/>
      <c r="X137" s="5"/>
      <c r="Y137" s="5"/>
      <c r="Z137" s="5"/>
      <c r="AA137" s="5"/>
      <c r="AB137" s="5"/>
      <c r="AC137" s="5"/>
      <c r="AD137" s="5"/>
      <c r="AE137" s="5"/>
      <c r="AF137" s="5"/>
      <c r="AG137" s="5"/>
      <c r="AH137" s="5"/>
      <c r="AI137" s="5"/>
      <c r="AJ137" s="5"/>
      <c r="AK137" s="5"/>
      <c r="AL137" s="5"/>
      <c r="AM137" s="5"/>
      <c r="AN137" s="5"/>
      <c r="AO137" s="5"/>
      <c r="AP137" s="5"/>
      <c r="AQ137" s="5"/>
      <c r="AR137" s="5"/>
      <c r="AS137" s="5"/>
      <c r="AT137" s="5"/>
      <c r="AU137" s="5"/>
      <c r="AV137" s="5"/>
      <c r="AW137" s="5"/>
      <c r="AX137" s="5"/>
      <c r="AY137" s="5"/>
      <c r="AZ137" s="5"/>
      <c r="BA137" s="5"/>
      <c r="BB137" s="5"/>
      <c r="BC137" s="5"/>
      <c r="BD137" s="5"/>
      <c r="BE137" s="5"/>
      <c r="BF137" s="5"/>
      <c r="BG137" s="5"/>
      <c r="BH137" s="5"/>
      <c r="BI137" s="5"/>
      <c r="BJ137" s="5"/>
      <c r="BK137" s="5"/>
      <c r="BL137" s="5"/>
      <c r="BM137" s="5"/>
      <c r="BN137" s="5"/>
      <c r="BO137" s="5"/>
      <c r="BP137" s="5"/>
      <c r="BQ137" s="5"/>
      <c r="BR137" s="5"/>
      <c r="BS137" s="5"/>
      <c r="BT137" s="5"/>
      <c r="BU137" s="5"/>
      <c r="BV137" s="5"/>
      <c r="BW137" s="5"/>
      <c r="BX137" s="5"/>
      <c r="BY137" s="5"/>
      <c r="BZ137" s="5"/>
      <c r="CA137" s="5"/>
      <c r="CB137" s="5"/>
      <c r="CC137" s="5"/>
      <c r="CD137" s="5"/>
      <c r="CE137" s="5"/>
      <c r="CF137" s="5"/>
    </row>
    <row r="138" spans="1:84">
      <c r="A138" s="825"/>
      <c r="B138" s="5"/>
      <c r="C138" s="1031"/>
      <c r="D138" s="1031"/>
      <c r="E138" s="825"/>
      <c r="F138" s="825"/>
      <c r="G138" s="825"/>
      <c r="H138" s="825"/>
      <c r="I138" s="825"/>
      <c r="M138" s="825"/>
      <c r="N138" s="825"/>
      <c r="O138" s="5"/>
      <c r="P138" s="5"/>
      <c r="Q138" s="5"/>
      <c r="R138" s="5"/>
      <c r="S138" s="5"/>
      <c r="T138" s="5"/>
      <c r="U138" s="5"/>
      <c r="V138" s="5"/>
      <c r="W138" s="5"/>
      <c r="X138" s="5"/>
      <c r="Y138" s="5"/>
      <c r="Z138" s="5"/>
      <c r="AA138" s="5"/>
      <c r="AB138" s="5"/>
      <c r="AC138" s="5"/>
      <c r="AD138" s="5"/>
      <c r="AE138" s="5"/>
      <c r="AF138" s="5"/>
      <c r="AG138" s="5"/>
      <c r="AH138" s="5"/>
      <c r="AI138" s="5"/>
      <c r="AJ138" s="5"/>
      <c r="AK138" s="5"/>
      <c r="AL138" s="5"/>
      <c r="AM138" s="5"/>
      <c r="AN138" s="5"/>
      <c r="AO138" s="5"/>
      <c r="AP138" s="5"/>
      <c r="AQ138" s="5"/>
      <c r="AR138" s="5"/>
      <c r="AS138" s="5"/>
      <c r="AT138" s="5"/>
      <c r="AU138" s="5"/>
      <c r="AV138" s="5"/>
      <c r="AW138" s="5"/>
      <c r="AX138" s="5"/>
      <c r="AY138" s="5"/>
      <c r="AZ138" s="5"/>
      <c r="BA138" s="5"/>
      <c r="BB138" s="5"/>
      <c r="BC138" s="5"/>
      <c r="BD138" s="5"/>
      <c r="BE138" s="5"/>
      <c r="BF138" s="5"/>
      <c r="BG138" s="5"/>
      <c r="BH138" s="5"/>
      <c r="BI138" s="5"/>
      <c r="BJ138" s="5"/>
      <c r="BK138" s="5"/>
      <c r="BL138" s="5"/>
      <c r="BM138" s="5"/>
      <c r="BN138" s="5"/>
      <c r="BO138" s="5"/>
      <c r="BP138" s="5"/>
      <c r="BQ138" s="5"/>
      <c r="BR138" s="5"/>
      <c r="BS138" s="5"/>
      <c r="BT138" s="5"/>
      <c r="BU138" s="5"/>
      <c r="BV138" s="5"/>
      <c r="BW138" s="5"/>
      <c r="BX138" s="5"/>
      <c r="BY138" s="5"/>
      <c r="BZ138" s="5"/>
      <c r="CA138" s="5"/>
      <c r="CB138" s="5"/>
      <c r="CC138" s="5"/>
      <c r="CD138" s="5"/>
      <c r="CE138" s="5"/>
      <c r="CF138" s="5"/>
    </row>
    <row r="139" spans="1:84">
      <c r="A139" s="825"/>
      <c r="B139" s="5"/>
      <c r="C139" s="1031"/>
      <c r="D139" s="1031"/>
      <c r="E139" s="825"/>
      <c r="F139" s="825"/>
      <c r="G139" s="825"/>
      <c r="H139" s="825"/>
      <c r="I139" s="825"/>
      <c r="M139" s="825"/>
      <c r="N139" s="825"/>
      <c r="O139" s="5"/>
      <c r="P139" s="5"/>
      <c r="Q139" s="5"/>
      <c r="R139" s="5"/>
      <c r="S139" s="5"/>
      <c r="T139" s="5"/>
      <c r="U139" s="5"/>
      <c r="V139" s="5"/>
      <c r="W139" s="5"/>
      <c r="X139" s="5"/>
      <c r="Y139" s="5"/>
      <c r="Z139" s="5"/>
      <c r="AA139" s="5"/>
      <c r="AB139" s="5"/>
      <c r="AC139" s="5"/>
      <c r="AD139" s="5"/>
      <c r="AE139" s="5"/>
      <c r="AF139" s="5"/>
      <c r="AG139" s="5"/>
      <c r="AH139" s="5"/>
      <c r="AI139" s="5"/>
      <c r="AJ139" s="5"/>
      <c r="AK139" s="5"/>
      <c r="AL139" s="5"/>
      <c r="AM139" s="5"/>
      <c r="AN139" s="5"/>
      <c r="AO139" s="5"/>
      <c r="AP139" s="5"/>
      <c r="AQ139" s="5"/>
      <c r="AR139" s="5"/>
      <c r="AS139" s="5"/>
      <c r="AT139" s="5"/>
      <c r="AU139" s="5"/>
      <c r="AV139" s="5"/>
      <c r="AW139" s="5"/>
      <c r="AX139" s="5"/>
      <c r="AY139" s="5"/>
      <c r="AZ139" s="5"/>
      <c r="BA139" s="5"/>
      <c r="BB139" s="5"/>
      <c r="BC139" s="5"/>
      <c r="BD139" s="5"/>
      <c r="BE139" s="5"/>
      <c r="BF139" s="5"/>
      <c r="BG139" s="5"/>
      <c r="BH139" s="5"/>
      <c r="BI139" s="5"/>
      <c r="BJ139" s="5"/>
      <c r="BK139" s="5"/>
      <c r="BL139" s="5"/>
      <c r="BM139" s="5"/>
      <c r="BN139" s="5"/>
      <c r="BO139" s="5"/>
      <c r="BP139" s="5"/>
      <c r="BQ139" s="5"/>
      <c r="BR139" s="5"/>
      <c r="BS139" s="5"/>
      <c r="BT139" s="5"/>
      <c r="BU139" s="5"/>
      <c r="BV139" s="5"/>
      <c r="BW139" s="5"/>
      <c r="BX139" s="5"/>
      <c r="BY139" s="5"/>
      <c r="BZ139" s="5"/>
      <c r="CA139" s="5"/>
      <c r="CB139" s="5"/>
      <c r="CC139" s="5"/>
      <c r="CD139" s="5"/>
      <c r="CE139" s="5"/>
      <c r="CF139" s="5"/>
    </row>
    <row r="140" spans="1:84">
      <c r="A140" s="825"/>
      <c r="B140" s="5"/>
      <c r="C140" s="1031"/>
      <c r="D140" s="1031"/>
      <c r="E140" s="825"/>
      <c r="F140" s="825"/>
      <c r="G140" s="825"/>
      <c r="H140" s="825"/>
      <c r="I140" s="825"/>
      <c r="M140" s="825"/>
      <c r="N140" s="825"/>
      <c r="O140" s="5"/>
      <c r="P140" s="5"/>
      <c r="Q140" s="5"/>
      <c r="R140" s="5"/>
      <c r="S140" s="5"/>
      <c r="T140" s="5"/>
      <c r="U140" s="5"/>
      <c r="V140" s="5"/>
      <c r="W140" s="5"/>
      <c r="X140" s="5"/>
      <c r="Y140" s="5"/>
      <c r="Z140" s="5"/>
      <c r="AA140" s="5"/>
      <c r="AB140" s="5"/>
      <c r="AC140" s="5"/>
      <c r="AD140" s="5"/>
      <c r="AE140" s="5"/>
      <c r="AF140" s="5"/>
      <c r="AG140" s="5"/>
      <c r="AH140" s="5"/>
      <c r="AI140" s="5"/>
      <c r="AJ140" s="5"/>
      <c r="AK140" s="5"/>
      <c r="AL140" s="5"/>
      <c r="AM140" s="5"/>
      <c r="AN140" s="5"/>
      <c r="AO140" s="5"/>
      <c r="AP140" s="5"/>
      <c r="AQ140" s="5"/>
      <c r="AR140" s="5"/>
      <c r="AS140" s="5"/>
      <c r="AT140" s="5"/>
      <c r="AU140" s="5"/>
      <c r="AV140" s="5"/>
      <c r="AW140" s="5"/>
      <c r="AX140" s="5"/>
      <c r="AY140" s="5"/>
      <c r="AZ140" s="5"/>
      <c r="BA140" s="5"/>
      <c r="BB140" s="5"/>
      <c r="BC140" s="5"/>
      <c r="BD140" s="5"/>
      <c r="BE140" s="5"/>
      <c r="BF140" s="5"/>
      <c r="BG140" s="5"/>
      <c r="BH140" s="5"/>
      <c r="BI140" s="5"/>
      <c r="BJ140" s="5"/>
      <c r="BK140" s="5"/>
      <c r="BL140" s="5"/>
      <c r="BM140" s="5"/>
      <c r="BN140" s="5"/>
      <c r="BO140" s="5"/>
      <c r="BP140" s="5"/>
      <c r="BQ140" s="5"/>
      <c r="BR140" s="5"/>
      <c r="BS140" s="5"/>
      <c r="BT140" s="5"/>
      <c r="BU140" s="5"/>
      <c r="BV140" s="5"/>
      <c r="BW140" s="5"/>
      <c r="BX140" s="5"/>
      <c r="BY140" s="5"/>
      <c r="BZ140" s="5"/>
      <c r="CA140" s="5"/>
      <c r="CB140" s="5"/>
      <c r="CC140" s="5"/>
      <c r="CD140" s="5"/>
      <c r="CE140" s="5"/>
      <c r="CF140" s="5"/>
    </row>
    <row r="141" spans="1:84">
      <c r="A141" s="825"/>
      <c r="B141" s="5"/>
      <c r="C141" s="1031"/>
      <c r="D141" s="1031"/>
      <c r="E141" s="825"/>
      <c r="F141" s="825"/>
      <c r="G141" s="825"/>
      <c r="H141" s="825"/>
      <c r="I141" s="825"/>
      <c r="M141" s="825"/>
      <c r="N141" s="825"/>
      <c r="O141" s="5"/>
      <c r="P141" s="5"/>
      <c r="Q141" s="5"/>
      <c r="R141" s="5"/>
      <c r="S141" s="5"/>
      <c r="T141" s="5"/>
      <c r="U141" s="5"/>
      <c r="V141" s="5"/>
      <c r="W141" s="5"/>
      <c r="X141" s="5"/>
      <c r="Y141" s="5"/>
      <c r="Z141" s="5"/>
      <c r="AA141" s="5"/>
      <c r="AB141" s="5"/>
      <c r="AC141" s="5"/>
      <c r="AD141" s="5"/>
      <c r="AE141" s="5"/>
      <c r="AF141" s="5"/>
      <c r="AG141" s="5"/>
      <c r="AH141" s="5"/>
      <c r="AI141" s="5"/>
      <c r="AJ141" s="5"/>
      <c r="AK141" s="5"/>
      <c r="AL141" s="5"/>
      <c r="AM141" s="5"/>
      <c r="AN141" s="5"/>
      <c r="AO141" s="5"/>
      <c r="AP141" s="5"/>
      <c r="AQ141" s="5"/>
      <c r="AR141" s="5"/>
      <c r="AS141" s="5"/>
      <c r="AT141" s="5"/>
      <c r="AU141" s="5"/>
      <c r="AV141" s="5"/>
      <c r="AW141" s="5"/>
      <c r="AX141" s="5"/>
      <c r="AY141" s="5"/>
      <c r="AZ141" s="5"/>
      <c r="BA141" s="5"/>
      <c r="BB141" s="5"/>
      <c r="BC141" s="5"/>
      <c r="BD141" s="5"/>
      <c r="BE141" s="5"/>
      <c r="BF141" s="5"/>
      <c r="BG141" s="5"/>
      <c r="BH141" s="5"/>
      <c r="BI141" s="5"/>
      <c r="BJ141" s="5"/>
      <c r="BK141" s="5"/>
      <c r="BL141" s="5"/>
      <c r="BM141" s="5"/>
      <c r="BN141" s="5"/>
      <c r="BO141" s="5"/>
      <c r="BP141" s="5"/>
      <c r="BQ141" s="5"/>
      <c r="BR141" s="5"/>
      <c r="BS141" s="5"/>
      <c r="BT141" s="5"/>
      <c r="BU141" s="5"/>
      <c r="BV141" s="5"/>
      <c r="BW141" s="5"/>
      <c r="BX141" s="5"/>
      <c r="BY141" s="5"/>
      <c r="BZ141" s="5"/>
      <c r="CA141" s="5"/>
      <c r="CB141" s="5"/>
      <c r="CC141" s="5"/>
      <c r="CD141" s="5"/>
      <c r="CE141" s="5"/>
      <c r="CF141" s="5"/>
    </row>
    <row r="142" spans="1:84">
      <c r="A142" s="825"/>
      <c r="B142" s="5"/>
      <c r="C142" s="1031"/>
      <c r="D142" s="1031"/>
      <c r="E142" s="825"/>
      <c r="F142" s="825"/>
      <c r="G142" s="825"/>
      <c r="H142" s="825"/>
      <c r="I142" s="825"/>
      <c r="M142" s="825"/>
      <c r="N142" s="825"/>
      <c r="O142" s="5"/>
      <c r="P142" s="5"/>
      <c r="Q142" s="5"/>
      <c r="R142" s="5"/>
      <c r="S142" s="5"/>
      <c r="T142" s="5"/>
      <c r="U142" s="5"/>
      <c r="V142" s="5"/>
      <c r="W142" s="5"/>
      <c r="X142" s="5"/>
      <c r="Y142" s="5"/>
      <c r="Z142" s="5"/>
      <c r="AA142" s="5"/>
      <c r="AB142" s="5"/>
      <c r="AC142" s="5"/>
      <c r="AD142" s="5"/>
      <c r="AE142" s="5"/>
      <c r="AF142" s="5"/>
      <c r="AG142" s="5"/>
      <c r="AH142" s="5"/>
      <c r="AI142" s="5"/>
      <c r="AJ142" s="5"/>
      <c r="AK142" s="5"/>
      <c r="AL142" s="5"/>
      <c r="AM142" s="5"/>
      <c r="AN142" s="5"/>
      <c r="AO142" s="5"/>
      <c r="AP142" s="5"/>
      <c r="AQ142" s="5"/>
      <c r="AR142" s="5"/>
      <c r="AS142" s="5"/>
      <c r="AT142" s="5"/>
      <c r="AU142" s="5"/>
      <c r="AV142" s="5"/>
      <c r="AW142" s="5"/>
      <c r="AX142" s="5"/>
      <c r="AY142" s="5"/>
      <c r="AZ142" s="5"/>
      <c r="BA142" s="5"/>
      <c r="BB142" s="5"/>
      <c r="BC142" s="5"/>
      <c r="BD142" s="5"/>
      <c r="BE142" s="5"/>
      <c r="BF142" s="5"/>
      <c r="BG142" s="5"/>
      <c r="BH142" s="5"/>
      <c r="BI142" s="5"/>
      <c r="BJ142" s="5"/>
      <c r="BK142" s="5"/>
      <c r="BL142" s="5"/>
      <c r="BM142" s="5"/>
      <c r="BN142" s="5"/>
      <c r="BO142" s="5"/>
      <c r="BP142" s="5"/>
      <c r="BQ142" s="5"/>
      <c r="BR142" s="5"/>
      <c r="BS142" s="5"/>
      <c r="BT142" s="5"/>
      <c r="BU142" s="5"/>
      <c r="BV142" s="5"/>
      <c r="BW142" s="5"/>
      <c r="BX142" s="5"/>
      <c r="BY142" s="5"/>
      <c r="BZ142" s="5"/>
      <c r="CA142" s="5"/>
      <c r="CB142" s="5"/>
      <c r="CC142" s="5"/>
      <c r="CD142" s="5"/>
      <c r="CE142" s="5"/>
      <c r="CF142" s="5"/>
    </row>
    <row r="143" spans="1:84">
      <c r="A143" s="825"/>
      <c r="B143" s="5"/>
      <c r="C143" s="1031"/>
      <c r="D143" s="1031"/>
      <c r="E143" s="825"/>
      <c r="F143" s="825"/>
      <c r="G143" s="825"/>
      <c r="H143" s="825"/>
      <c r="I143" s="825"/>
      <c r="M143" s="825"/>
      <c r="N143" s="825"/>
      <c r="O143" s="5"/>
      <c r="P143" s="5"/>
      <c r="Q143" s="5"/>
      <c r="R143" s="5"/>
      <c r="S143" s="5"/>
      <c r="T143" s="5"/>
      <c r="U143" s="5"/>
      <c r="V143" s="5"/>
      <c r="W143" s="5"/>
      <c r="X143" s="5"/>
      <c r="Y143" s="5"/>
      <c r="Z143" s="5"/>
      <c r="AA143" s="5"/>
      <c r="AB143" s="5"/>
      <c r="AC143" s="5"/>
      <c r="AD143" s="5"/>
      <c r="AE143" s="5"/>
      <c r="AF143" s="5"/>
      <c r="AG143" s="5"/>
      <c r="AH143" s="5"/>
      <c r="AI143" s="5"/>
      <c r="AJ143" s="5"/>
      <c r="AK143" s="5"/>
      <c r="AL143" s="5"/>
      <c r="AM143" s="5"/>
      <c r="AN143" s="5"/>
      <c r="AO143" s="5"/>
      <c r="AP143" s="5"/>
      <c r="AQ143" s="5"/>
      <c r="AR143" s="5"/>
      <c r="AS143" s="5"/>
      <c r="AT143" s="5"/>
      <c r="AU143" s="5"/>
      <c r="AV143" s="5"/>
      <c r="AW143" s="5"/>
      <c r="AX143" s="5"/>
      <c r="AY143" s="5"/>
      <c r="AZ143" s="5"/>
      <c r="BA143" s="5"/>
      <c r="BB143" s="5"/>
      <c r="BC143" s="5"/>
      <c r="BD143" s="5"/>
      <c r="BE143" s="5"/>
      <c r="BF143" s="5"/>
      <c r="BG143" s="5"/>
      <c r="BH143" s="5"/>
      <c r="BI143" s="5"/>
      <c r="BJ143" s="5"/>
      <c r="BK143" s="5"/>
      <c r="BL143" s="5"/>
      <c r="BM143" s="5"/>
      <c r="BN143" s="5"/>
      <c r="BO143" s="5"/>
      <c r="BP143" s="5"/>
      <c r="BQ143" s="5"/>
      <c r="BR143" s="5"/>
      <c r="BS143" s="5"/>
      <c r="BT143" s="5"/>
      <c r="BU143" s="5"/>
      <c r="BV143" s="5"/>
      <c r="BW143" s="5"/>
      <c r="BX143" s="5"/>
      <c r="BY143" s="5"/>
      <c r="BZ143" s="5"/>
      <c r="CA143" s="5"/>
      <c r="CB143" s="5"/>
      <c r="CC143" s="5"/>
      <c r="CD143" s="5"/>
      <c r="CE143" s="5"/>
      <c r="CF143" s="5"/>
    </row>
    <row r="144" spans="1:84">
      <c r="A144" s="825"/>
      <c r="B144" s="5"/>
      <c r="C144" s="1031"/>
      <c r="D144" s="1031"/>
      <c r="E144" s="825"/>
      <c r="F144" s="825"/>
      <c r="G144" s="825"/>
      <c r="H144" s="825"/>
      <c r="I144" s="825"/>
      <c r="M144" s="825"/>
      <c r="N144" s="825"/>
      <c r="O144" s="5"/>
      <c r="P144" s="5"/>
      <c r="Q144" s="5"/>
      <c r="R144" s="5"/>
      <c r="S144" s="5"/>
      <c r="T144" s="5"/>
      <c r="U144" s="5"/>
      <c r="V144" s="5"/>
      <c r="W144" s="5"/>
      <c r="X144" s="5"/>
      <c r="Y144" s="5"/>
      <c r="Z144" s="5"/>
      <c r="AA144" s="5"/>
      <c r="AB144" s="5"/>
      <c r="AC144" s="5"/>
      <c r="AD144" s="5"/>
      <c r="AE144" s="5"/>
      <c r="AF144" s="5"/>
      <c r="AG144" s="5"/>
      <c r="AH144" s="5"/>
      <c r="AI144" s="5"/>
      <c r="AJ144" s="5"/>
      <c r="AK144" s="5"/>
      <c r="AL144" s="5"/>
      <c r="AM144" s="5"/>
      <c r="AN144" s="5"/>
      <c r="AO144" s="5"/>
      <c r="AP144" s="5"/>
      <c r="AQ144" s="5"/>
      <c r="AR144" s="5"/>
      <c r="AS144" s="5"/>
      <c r="AT144" s="5"/>
      <c r="AU144" s="5"/>
      <c r="AV144" s="5"/>
      <c r="AW144" s="5"/>
      <c r="AX144" s="5"/>
      <c r="AY144" s="5"/>
      <c r="AZ144" s="5"/>
      <c r="BA144" s="5"/>
      <c r="BB144" s="5"/>
      <c r="BC144" s="5"/>
      <c r="BD144" s="5"/>
      <c r="BE144" s="5"/>
      <c r="BF144" s="5"/>
      <c r="BG144" s="5"/>
      <c r="BH144" s="5"/>
      <c r="BI144" s="5"/>
      <c r="BJ144" s="5"/>
      <c r="BK144" s="5"/>
      <c r="BL144" s="5"/>
      <c r="BM144" s="5"/>
      <c r="BN144" s="5"/>
      <c r="BO144" s="5"/>
      <c r="BP144" s="5"/>
      <c r="BQ144" s="5"/>
      <c r="BR144" s="5"/>
      <c r="BS144" s="5"/>
      <c r="BT144" s="5"/>
      <c r="BU144" s="5"/>
      <c r="BV144" s="5"/>
      <c r="BW144" s="5"/>
      <c r="BX144" s="5"/>
      <c r="BY144" s="5"/>
      <c r="BZ144" s="5"/>
      <c r="CA144" s="5"/>
      <c r="CB144" s="5"/>
      <c r="CC144" s="5"/>
      <c r="CD144" s="5"/>
      <c r="CE144" s="5"/>
      <c r="CF144" s="5"/>
    </row>
    <row r="145" spans="1:84">
      <c r="A145" s="825"/>
      <c r="B145" s="5"/>
      <c r="C145" s="1031"/>
      <c r="D145" s="1031"/>
      <c r="E145" s="825"/>
      <c r="F145" s="825"/>
      <c r="G145" s="825"/>
      <c r="H145" s="825"/>
      <c r="I145" s="825"/>
      <c r="M145" s="825"/>
      <c r="N145" s="825"/>
      <c r="O145" s="5"/>
      <c r="P145" s="5"/>
      <c r="Q145" s="5"/>
      <c r="R145" s="5"/>
      <c r="S145" s="5"/>
      <c r="T145" s="5"/>
      <c r="U145" s="5"/>
      <c r="V145" s="5"/>
      <c r="W145" s="5"/>
      <c r="X145" s="5"/>
      <c r="Y145" s="5"/>
      <c r="Z145" s="5"/>
      <c r="AA145" s="5"/>
      <c r="AB145" s="5"/>
      <c r="AC145" s="5"/>
      <c r="AD145" s="5"/>
      <c r="AE145" s="5"/>
      <c r="AF145" s="5"/>
      <c r="AG145" s="5"/>
      <c r="AH145" s="5"/>
      <c r="AI145" s="5"/>
      <c r="AJ145" s="5"/>
      <c r="AK145" s="5"/>
      <c r="AL145" s="5"/>
      <c r="AM145" s="5"/>
      <c r="AN145" s="5"/>
      <c r="AO145" s="5"/>
      <c r="AP145" s="5"/>
      <c r="AQ145" s="5"/>
      <c r="AR145" s="5"/>
      <c r="AS145" s="5"/>
      <c r="AT145" s="5"/>
      <c r="AU145" s="5"/>
      <c r="AV145" s="5"/>
      <c r="AW145" s="5"/>
      <c r="AX145" s="5"/>
      <c r="AY145" s="5"/>
      <c r="AZ145" s="5"/>
      <c r="BA145" s="5"/>
      <c r="BB145" s="5"/>
      <c r="BC145" s="5"/>
      <c r="BD145" s="5"/>
      <c r="BE145" s="5"/>
      <c r="BF145" s="5"/>
      <c r="BG145" s="5"/>
      <c r="BH145" s="5"/>
      <c r="BI145" s="5"/>
      <c r="BJ145" s="5"/>
      <c r="BK145" s="5"/>
      <c r="BL145" s="5"/>
      <c r="BM145" s="5"/>
      <c r="BN145" s="5"/>
      <c r="BO145" s="5"/>
      <c r="BP145" s="5"/>
      <c r="BQ145" s="5"/>
      <c r="BR145" s="5"/>
      <c r="BS145" s="5"/>
      <c r="BT145" s="5"/>
      <c r="BU145" s="5"/>
      <c r="BV145" s="5"/>
      <c r="BW145" s="5"/>
      <c r="BX145" s="5"/>
      <c r="BY145" s="5"/>
      <c r="BZ145" s="5"/>
      <c r="CA145" s="5"/>
      <c r="CB145" s="5"/>
      <c r="CC145" s="5"/>
      <c r="CD145" s="5"/>
      <c r="CE145" s="5"/>
      <c r="CF145" s="5"/>
    </row>
    <row r="146" spans="1:84">
      <c r="A146" s="825"/>
      <c r="B146" s="5"/>
      <c r="C146" s="1031"/>
      <c r="D146" s="1031"/>
      <c r="E146" s="825"/>
      <c r="F146" s="825"/>
      <c r="G146" s="825"/>
      <c r="H146" s="825"/>
      <c r="I146" s="825"/>
      <c r="M146" s="825"/>
      <c r="N146" s="825"/>
      <c r="O146" s="5"/>
      <c r="P146" s="5"/>
      <c r="Q146" s="5"/>
      <c r="R146" s="5"/>
      <c r="S146" s="5"/>
      <c r="T146" s="5"/>
      <c r="U146" s="5"/>
      <c r="V146" s="5"/>
      <c r="W146" s="5"/>
      <c r="X146" s="5"/>
      <c r="Y146" s="5"/>
      <c r="Z146" s="5"/>
      <c r="AA146" s="5"/>
      <c r="AB146" s="5"/>
      <c r="AC146" s="5"/>
      <c r="AD146" s="5"/>
      <c r="AE146" s="5"/>
      <c r="AF146" s="5"/>
      <c r="AG146" s="5"/>
      <c r="AH146" s="5"/>
      <c r="AI146" s="5"/>
      <c r="AJ146" s="5"/>
      <c r="AK146" s="5"/>
      <c r="AL146" s="5"/>
      <c r="AM146" s="5"/>
      <c r="AN146" s="5"/>
      <c r="AO146" s="5"/>
      <c r="AP146" s="5"/>
      <c r="AQ146" s="5"/>
      <c r="AR146" s="5"/>
      <c r="AS146" s="5"/>
      <c r="AT146" s="5"/>
      <c r="AU146" s="5"/>
      <c r="AV146" s="5"/>
      <c r="AW146" s="5"/>
      <c r="AX146" s="5"/>
      <c r="AY146" s="5"/>
      <c r="AZ146" s="5"/>
      <c r="BA146" s="5"/>
      <c r="BB146" s="5"/>
      <c r="BC146" s="5"/>
      <c r="BD146" s="5"/>
      <c r="BE146" s="5"/>
      <c r="BF146" s="5"/>
      <c r="BG146" s="5"/>
      <c r="BH146" s="5"/>
      <c r="BI146" s="5"/>
      <c r="BJ146" s="5"/>
      <c r="BK146" s="5"/>
      <c r="BL146" s="5"/>
      <c r="BM146" s="5"/>
      <c r="BN146" s="5"/>
      <c r="BO146" s="5"/>
      <c r="BP146" s="5"/>
      <c r="BQ146" s="5"/>
      <c r="BR146" s="5"/>
      <c r="BS146" s="5"/>
      <c r="BT146" s="5"/>
      <c r="BU146" s="5"/>
      <c r="BV146" s="5"/>
      <c r="BW146" s="5"/>
      <c r="BX146" s="5"/>
      <c r="BY146" s="5"/>
      <c r="BZ146" s="5"/>
      <c r="CA146" s="5"/>
      <c r="CB146" s="5"/>
      <c r="CC146" s="5"/>
      <c r="CD146" s="5"/>
      <c r="CE146" s="5"/>
      <c r="CF146" s="5"/>
    </row>
    <row r="147" spans="1:84">
      <c r="A147" s="825"/>
      <c r="B147" s="5"/>
      <c r="C147" s="1031"/>
      <c r="D147" s="1031"/>
      <c r="E147" s="825"/>
      <c r="F147" s="825"/>
      <c r="G147" s="825"/>
      <c r="H147" s="825"/>
      <c r="I147" s="825"/>
      <c r="M147" s="825"/>
      <c r="N147" s="825"/>
      <c r="O147" s="5"/>
      <c r="P147" s="5"/>
      <c r="Q147" s="5"/>
      <c r="R147" s="5"/>
      <c r="S147" s="5"/>
      <c r="T147" s="5"/>
      <c r="U147" s="5"/>
      <c r="V147" s="5"/>
      <c r="W147" s="5"/>
      <c r="X147" s="5"/>
      <c r="Y147" s="5"/>
      <c r="Z147" s="5"/>
      <c r="AA147" s="5"/>
      <c r="AB147" s="5"/>
      <c r="AC147" s="5"/>
      <c r="AD147" s="5"/>
      <c r="AE147" s="5"/>
      <c r="AF147" s="5"/>
      <c r="AG147" s="5"/>
      <c r="AH147" s="5"/>
      <c r="AI147" s="5"/>
      <c r="AJ147" s="5"/>
      <c r="AK147" s="5"/>
      <c r="AL147" s="5"/>
      <c r="AM147" s="5"/>
      <c r="AN147" s="5"/>
      <c r="AO147" s="5"/>
      <c r="AP147" s="5"/>
      <c r="AQ147" s="5"/>
      <c r="AR147" s="5"/>
      <c r="AS147" s="5"/>
      <c r="AT147" s="5"/>
      <c r="AU147" s="5"/>
      <c r="AV147" s="5"/>
      <c r="AW147" s="5"/>
      <c r="AX147" s="5"/>
      <c r="AY147" s="5"/>
      <c r="AZ147" s="5"/>
      <c r="BA147" s="5"/>
      <c r="BB147" s="5"/>
      <c r="BC147" s="5"/>
      <c r="BD147" s="5"/>
      <c r="BE147" s="5"/>
      <c r="BF147" s="5"/>
      <c r="BG147" s="5"/>
      <c r="BH147" s="5"/>
      <c r="BI147" s="5"/>
      <c r="BJ147" s="5"/>
      <c r="BK147" s="5"/>
      <c r="BL147" s="5"/>
      <c r="BM147" s="5"/>
      <c r="BN147" s="5"/>
      <c r="BO147" s="5"/>
      <c r="BP147" s="5"/>
      <c r="BQ147" s="5"/>
      <c r="BR147" s="5"/>
      <c r="BS147" s="5"/>
      <c r="BT147" s="5"/>
      <c r="BU147" s="5"/>
      <c r="BV147" s="5"/>
      <c r="BW147" s="5"/>
      <c r="BX147" s="5"/>
      <c r="BY147" s="5"/>
      <c r="BZ147" s="5"/>
      <c r="CA147" s="5"/>
      <c r="CB147" s="5"/>
      <c r="CC147" s="5"/>
      <c r="CD147" s="5"/>
      <c r="CE147" s="5"/>
      <c r="CF147" s="5"/>
    </row>
    <row r="148" spans="1:84">
      <c r="A148" s="825"/>
      <c r="B148" s="5"/>
      <c r="C148" s="1031"/>
      <c r="D148" s="1031"/>
      <c r="E148" s="825"/>
      <c r="F148" s="825"/>
      <c r="G148" s="825"/>
      <c r="H148" s="825"/>
      <c r="I148" s="825"/>
      <c r="M148" s="825"/>
      <c r="N148" s="825"/>
      <c r="O148" s="5"/>
      <c r="P148" s="5"/>
      <c r="Q148" s="5"/>
      <c r="R148" s="5"/>
      <c r="S148" s="5"/>
      <c r="T148" s="5"/>
      <c r="U148" s="5"/>
      <c r="V148" s="5"/>
      <c r="W148" s="5"/>
      <c r="X148" s="5"/>
      <c r="Y148" s="5"/>
      <c r="Z148" s="5"/>
      <c r="AA148" s="5"/>
      <c r="AB148" s="5"/>
      <c r="AC148" s="5"/>
      <c r="AD148" s="5"/>
      <c r="AE148" s="5"/>
      <c r="AF148" s="5"/>
      <c r="AG148" s="5"/>
      <c r="AH148" s="5"/>
      <c r="AI148" s="5"/>
      <c r="AJ148" s="5"/>
      <c r="AK148" s="5"/>
      <c r="AL148" s="5"/>
      <c r="AM148" s="5"/>
      <c r="AN148" s="5"/>
      <c r="AO148" s="5"/>
      <c r="AP148" s="5"/>
      <c r="AQ148" s="5"/>
      <c r="AR148" s="5"/>
      <c r="AS148" s="5"/>
      <c r="AT148" s="5"/>
      <c r="AU148" s="5"/>
      <c r="AV148" s="5"/>
      <c r="AW148" s="5"/>
      <c r="AX148" s="5"/>
      <c r="AY148" s="5"/>
      <c r="AZ148" s="5"/>
      <c r="BA148" s="5"/>
      <c r="BB148" s="5"/>
      <c r="BC148" s="5"/>
      <c r="BD148" s="5"/>
      <c r="BE148" s="5"/>
      <c r="BF148" s="5"/>
      <c r="BG148" s="5"/>
      <c r="BH148" s="5"/>
      <c r="BI148" s="5"/>
      <c r="BJ148" s="5"/>
      <c r="BK148" s="5"/>
      <c r="BL148" s="5"/>
      <c r="BM148" s="5"/>
      <c r="BN148" s="5"/>
      <c r="BO148" s="5"/>
      <c r="BP148" s="5"/>
      <c r="BQ148" s="5"/>
      <c r="BR148" s="5"/>
      <c r="BS148" s="5"/>
      <c r="BT148" s="5"/>
      <c r="BU148" s="5"/>
      <c r="BV148" s="5"/>
      <c r="BW148" s="5"/>
      <c r="BX148" s="5"/>
      <c r="BY148" s="5"/>
      <c r="BZ148" s="5"/>
      <c r="CA148" s="5"/>
      <c r="CB148" s="5"/>
      <c r="CC148" s="5"/>
      <c r="CD148" s="5"/>
      <c r="CE148" s="5"/>
      <c r="CF148" s="5"/>
    </row>
    <row r="149" spans="1:84">
      <c r="A149" s="825"/>
      <c r="B149" s="5"/>
      <c r="C149" s="1031"/>
      <c r="D149" s="1031"/>
      <c r="E149" s="825"/>
      <c r="F149" s="825"/>
      <c r="G149" s="825"/>
      <c r="H149" s="825"/>
      <c r="I149" s="825"/>
      <c r="M149" s="825"/>
      <c r="N149" s="825"/>
      <c r="O149" s="5"/>
      <c r="P149" s="5"/>
      <c r="Q149" s="5"/>
      <c r="R149" s="5"/>
      <c r="S149" s="5"/>
      <c r="T149" s="5"/>
      <c r="U149" s="5"/>
      <c r="V149" s="5"/>
      <c r="W149" s="5"/>
      <c r="X149" s="5"/>
      <c r="Y149" s="5"/>
      <c r="Z149" s="5"/>
      <c r="AA149" s="5"/>
      <c r="AB149" s="5"/>
      <c r="AC149" s="5"/>
      <c r="AD149" s="5"/>
      <c r="AE149" s="5"/>
      <c r="AF149" s="5"/>
      <c r="AG149" s="5"/>
      <c r="AH149" s="5"/>
      <c r="AI149" s="5"/>
      <c r="AJ149" s="5"/>
      <c r="AK149" s="5"/>
      <c r="AL149" s="5"/>
      <c r="AM149" s="5"/>
      <c r="AN149" s="5"/>
      <c r="AO149" s="5"/>
      <c r="AP149" s="5"/>
      <c r="AQ149" s="5"/>
      <c r="AR149" s="5"/>
      <c r="AS149" s="5"/>
      <c r="AT149" s="5"/>
      <c r="AU149" s="5"/>
      <c r="AV149" s="5"/>
      <c r="AW149" s="5"/>
      <c r="AX149" s="5"/>
      <c r="AY149" s="5"/>
      <c r="AZ149" s="5"/>
      <c r="BA149" s="5"/>
      <c r="BB149" s="5"/>
      <c r="BC149" s="5"/>
      <c r="BD149" s="5"/>
      <c r="BE149" s="5"/>
      <c r="BF149" s="5"/>
      <c r="BG149" s="5"/>
      <c r="BH149" s="5"/>
      <c r="BI149" s="5"/>
      <c r="BJ149" s="5"/>
      <c r="BK149" s="5"/>
      <c r="BL149" s="5"/>
      <c r="BM149" s="5"/>
      <c r="BN149" s="5"/>
      <c r="BO149" s="5"/>
      <c r="BP149" s="5"/>
      <c r="BQ149" s="5"/>
      <c r="BR149" s="5"/>
      <c r="BS149" s="5"/>
      <c r="BT149" s="5"/>
      <c r="BU149" s="5"/>
      <c r="BV149" s="5"/>
      <c r="BW149" s="5"/>
      <c r="BX149" s="5"/>
      <c r="BY149" s="5"/>
      <c r="BZ149" s="5"/>
      <c r="CA149" s="5"/>
      <c r="CB149" s="5"/>
      <c r="CC149" s="5"/>
      <c r="CD149" s="5"/>
      <c r="CE149" s="5"/>
      <c r="CF149" s="5"/>
    </row>
    <row r="150" spans="1:84">
      <c r="A150" s="825"/>
      <c r="B150" s="5"/>
      <c r="C150" s="1031"/>
      <c r="D150" s="1031"/>
      <c r="E150" s="825"/>
      <c r="F150" s="825"/>
      <c r="G150" s="825"/>
      <c r="H150" s="825"/>
      <c r="I150" s="825"/>
      <c r="M150" s="825"/>
      <c r="N150" s="825"/>
      <c r="O150" s="5"/>
      <c r="P150" s="5"/>
      <c r="Q150" s="5"/>
      <c r="R150" s="5"/>
      <c r="S150" s="5"/>
      <c r="T150" s="5"/>
      <c r="U150" s="5"/>
      <c r="V150" s="5"/>
      <c r="W150" s="5"/>
      <c r="X150" s="5"/>
      <c r="Y150" s="5"/>
      <c r="Z150" s="5"/>
      <c r="AA150" s="5"/>
      <c r="AB150" s="5"/>
      <c r="AC150" s="5"/>
      <c r="AD150" s="5"/>
      <c r="AE150" s="5"/>
      <c r="AF150" s="5"/>
      <c r="AG150" s="5"/>
      <c r="AH150" s="5"/>
      <c r="AI150" s="5"/>
      <c r="AJ150" s="5"/>
      <c r="AK150" s="5"/>
      <c r="AL150" s="5"/>
      <c r="AM150" s="5"/>
      <c r="AN150" s="5"/>
      <c r="AO150" s="5"/>
      <c r="AP150" s="5"/>
      <c r="AQ150" s="5"/>
      <c r="AR150" s="5"/>
      <c r="AS150" s="5"/>
      <c r="AT150" s="5"/>
      <c r="AU150" s="5"/>
      <c r="AV150" s="5"/>
      <c r="AW150" s="5"/>
      <c r="AX150" s="5"/>
      <c r="AY150" s="5"/>
      <c r="AZ150" s="5"/>
      <c r="BA150" s="5"/>
      <c r="BB150" s="5"/>
      <c r="BC150" s="5"/>
      <c r="BD150" s="5"/>
      <c r="BE150" s="5"/>
      <c r="BF150" s="5"/>
      <c r="BG150" s="5"/>
      <c r="BH150" s="5"/>
      <c r="BI150" s="5"/>
      <c r="BJ150" s="5"/>
      <c r="BK150" s="5"/>
      <c r="BL150" s="5"/>
      <c r="BM150" s="5"/>
      <c r="BN150" s="5"/>
      <c r="BO150" s="5"/>
      <c r="BP150" s="5"/>
      <c r="BQ150" s="5"/>
      <c r="BR150" s="5"/>
      <c r="BS150" s="5"/>
      <c r="BT150" s="5"/>
      <c r="BU150" s="5"/>
      <c r="BV150" s="5"/>
      <c r="BW150" s="5"/>
      <c r="BX150" s="5"/>
      <c r="BY150" s="5"/>
      <c r="BZ150" s="5"/>
      <c r="CA150" s="5"/>
      <c r="CB150" s="5"/>
      <c r="CC150" s="5"/>
      <c r="CD150" s="5"/>
      <c r="CE150" s="5"/>
      <c r="CF150" s="5"/>
    </row>
    <row r="151" spans="1:84">
      <c r="A151" s="825"/>
      <c r="B151" s="5"/>
      <c r="C151" s="1031"/>
      <c r="D151" s="1031"/>
      <c r="E151" s="825"/>
      <c r="F151" s="825"/>
      <c r="G151" s="825"/>
      <c r="H151" s="825"/>
      <c r="I151" s="825"/>
      <c r="M151" s="825"/>
      <c r="N151" s="825"/>
      <c r="O151" s="5"/>
      <c r="P151" s="5"/>
      <c r="Q151" s="5"/>
      <c r="R151" s="5"/>
      <c r="S151" s="5"/>
      <c r="T151" s="5"/>
      <c r="U151" s="5"/>
      <c r="V151" s="5"/>
      <c r="W151" s="5"/>
      <c r="X151" s="5"/>
      <c r="Y151" s="5"/>
      <c r="Z151" s="5"/>
      <c r="AA151" s="5"/>
      <c r="AB151" s="5"/>
      <c r="AC151" s="5"/>
      <c r="AD151" s="5"/>
      <c r="AE151" s="5"/>
      <c r="AF151" s="5"/>
      <c r="AG151" s="5"/>
      <c r="AH151" s="5"/>
      <c r="AI151" s="5"/>
      <c r="AJ151" s="5"/>
      <c r="AK151" s="5"/>
      <c r="AL151" s="5"/>
      <c r="AM151" s="5"/>
      <c r="AN151" s="5"/>
      <c r="AO151" s="5"/>
      <c r="AP151" s="5"/>
      <c r="AQ151" s="5"/>
      <c r="AR151" s="5"/>
      <c r="AS151" s="5"/>
      <c r="AT151" s="5"/>
      <c r="AU151" s="5"/>
      <c r="AV151" s="5"/>
      <c r="AW151" s="5"/>
      <c r="AX151" s="5"/>
      <c r="AY151" s="5"/>
      <c r="AZ151" s="5"/>
      <c r="BA151" s="5"/>
      <c r="BB151" s="5"/>
      <c r="BC151" s="5"/>
      <c r="BD151" s="5"/>
      <c r="BE151" s="5"/>
      <c r="BF151" s="5"/>
      <c r="BG151" s="5"/>
      <c r="BH151" s="5"/>
      <c r="BI151" s="5"/>
      <c r="BJ151" s="5"/>
      <c r="BK151" s="5"/>
      <c r="BL151" s="5"/>
      <c r="BM151" s="5"/>
      <c r="BN151" s="5"/>
      <c r="BO151" s="5"/>
      <c r="BP151" s="5"/>
      <c r="BQ151" s="5"/>
      <c r="BR151" s="5"/>
      <c r="BS151" s="5"/>
      <c r="BT151" s="5"/>
      <c r="BU151" s="5"/>
      <c r="BV151" s="5"/>
      <c r="BW151" s="5"/>
      <c r="BX151" s="5"/>
      <c r="BY151" s="5"/>
      <c r="BZ151" s="5"/>
      <c r="CA151" s="5"/>
      <c r="CB151" s="5"/>
      <c r="CC151" s="5"/>
      <c r="CD151" s="5"/>
      <c r="CE151" s="5"/>
      <c r="CF151" s="5"/>
    </row>
    <row r="152" spans="1:84">
      <c r="A152" s="825"/>
      <c r="B152" s="5"/>
      <c r="C152" s="1031"/>
      <c r="D152" s="1031"/>
      <c r="E152" s="825"/>
      <c r="F152" s="825"/>
      <c r="G152" s="825"/>
      <c r="H152" s="825"/>
      <c r="I152" s="825"/>
      <c r="M152" s="825"/>
      <c r="N152" s="825"/>
      <c r="O152" s="5"/>
      <c r="P152" s="5"/>
      <c r="Q152" s="5"/>
      <c r="R152" s="5"/>
      <c r="S152" s="5"/>
      <c r="T152" s="5"/>
      <c r="U152" s="5"/>
      <c r="V152" s="5"/>
      <c r="W152" s="5"/>
      <c r="X152" s="5"/>
      <c r="Y152" s="5"/>
      <c r="Z152" s="5"/>
      <c r="AA152" s="5"/>
      <c r="AB152" s="5"/>
      <c r="AC152" s="5"/>
      <c r="AD152" s="5"/>
      <c r="AE152" s="5"/>
      <c r="AF152" s="5"/>
      <c r="AG152" s="5"/>
      <c r="AH152" s="5"/>
      <c r="AI152" s="5"/>
      <c r="AJ152" s="5"/>
      <c r="AK152" s="5"/>
      <c r="AL152" s="5"/>
      <c r="AM152" s="5"/>
      <c r="AN152" s="5"/>
      <c r="AO152" s="5"/>
      <c r="AP152" s="5"/>
      <c r="AQ152" s="5"/>
      <c r="AR152" s="5"/>
      <c r="AS152" s="5"/>
      <c r="AT152" s="5"/>
      <c r="AU152" s="5"/>
      <c r="AV152" s="5"/>
      <c r="AW152" s="5"/>
      <c r="AX152" s="5"/>
      <c r="AY152" s="5"/>
      <c r="AZ152" s="5"/>
      <c r="BA152" s="5"/>
      <c r="BB152" s="5"/>
      <c r="BC152" s="5"/>
      <c r="BD152" s="5"/>
      <c r="BE152" s="5"/>
      <c r="BF152" s="5"/>
      <c r="BG152" s="5"/>
      <c r="BH152" s="5"/>
      <c r="BI152" s="5"/>
      <c r="BJ152" s="5"/>
      <c r="BK152" s="5"/>
      <c r="BL152" s="5"/>
      <c r="BM152" s="5"/>
      <c r="BN152" s="5"/>
      <c r="BO152" s="5"/>
      <c r="BP152" s="5"/>
      <c r="BQ152" s="5"/>
      <c r="BR152" s="5"/>
      <c r="BS152" s="5"/>
      <c r="BT152" s="5"/>
      <c r="BU152" s="5"/>
      <c r="BV152" s="5"/>
      <c r="BW152" s="5"/>
      <c r="BX152" s="5"/>
      <c r="BY152" s="5"/>
      <c r="BZ152" s="5"/>
      <c r="CA152" s="5"/>
      <c r="CB152" s="5"/>
      <c r="CC152" s="5"/>
      <c r="CD152" s="5"/>
      <c r="CE152" s="5"/>
      <c r="CF152" s="5"/>
    </row>
    <row r="153" spans="1:84">
      <c r="A153" s="825"/>
      <c r="B153" s="5"/>
      <c r="C153" s="1031"/>
      <c r="D153" s="1031"/>
      <c r="E153" s="825"/>
      <c r="F153" s="825"/>
      <c r="G153" s="825"/>
      <c r="H153" s="825"/>
      <c r="I153" s="825"/>
      <c r="M153" s="825"/>
      <c r="N153" s="825"/>
      <c r="O153" s="5"/>
      <c r="P153" s="5"/>
      <c r="Q153" s="5"/>
      <c r="R153" s="5"/>
      <c r="S153" s="5"/>
      <c r="T153" s="5"/>
      <c r="U153" s="5"/>
      <c r="V153" s="5"/>
      <c r="W153" s="5"/>
      <c r="X153" s="5"/>
      <c r="Y153" s="5"/>
      <c r="Z153" s="5"/>
      <c r="AA153" s="5"/>
      <c r="AB153" s="5"/>
      <c r="AC153" s="5"/>
      <c r="AD153" s="5"/>
      <c r="AE153" s="5"/>
      <c r="AF153" s="5"/>
      <c r="AG153" s="5"/>
      <c r="AH153" s="5"/>
      <c r="AI153" s="5"/>
      <c r="AJ153" s="5"/>
      <c r="AK153" s="5"/>
      <c r="AL153" s="5"/>
      <c r="AM153" s="5"/>
      <c r="AN153" s="5"/>
      <c r="AO153" s="5"/>
      <c r="AP153" s="5"/>
      <c r="AQ153" s="5"/>
      <c r="AR153" s="5"/>
      <c r="AS153" s="5"/>
      <c r="AT153" s="5"/>
      <c r="AU153" s="5"/>
      <c r="AV153" s="5"/>
      <c r="AW153" s="5"/>
      <c r="AX153" s="5"/>
      <c r="AY153" s="5"/>
      <c r="AZ153" s="5"/>
      <c r="BA153" s="5"/>
      <c r="BB153" s="5"/>
      <c r="BC153" s="5"/>
      <c r="BD153" s="5"/>
      <c r="BE153" s="5"/>
      <c r="BF153" s="5"/>
      <c r="BG153" s="5"/>
      <c r="BH153" s="5"/>
      <c r="BI153" s="5"/>
      <c r="BJ153" s="5"/>
      <c r="BK153" s="5"/>
      <c r="BL153" s="5"/>
      <c r="BM153" s="5"/>
      <c r="BN153" s="5"/>
      <c r="BO153" s="5"/>
      <c r="BP153" s="5"/>
      <c r="BQ153" s="5"/>
      <c r="BR153" s="5"/>
      <c r="BS153" s="5"/>
      <c r="BT153" s="5"/>
      <c r="BU153" s="5"/>
      <c r="BV153" s="5"/>
      <c r="BW153" s="5"/>
      <c r="BX153" s="5"/>
      <c r="BY153" s="5"/>
      <c r="BZ153" s="5"/>
      <c r="CA153" s="5"/>
      <c r="CB153" s="5"/>
      <c r="CC153" s="5"/>
      <c r="CD153" s="5"/>
      <c r="CE153" s="5"/>
      <c r="CF153" s="5"/>
    </row>
    <row r="154" spans="1:84">
      <c r="A154" s="825"/>
      <c r="B154" s="5"/>
      <c r="C154" s="1031"/>
      <c r="D154" s="1031"/>
      <c r="E154" s="825"/>
      <c r="F154" s="825"/>
      <c r="G154" s="825"/>
      <c r="H154" s="825"/>
      <c r="I154" s="825"/>
      <c r="M154" s="825"/>
      <c r="N154" s="825"/>
      <c r="O154" s="5"/>
      <c r="P154" s="5"/>
      <c r="Q154" s="5"/>
      <c r="R154" s="5"/>
      <c r="S154" s="5"/>
      <c r="T154" s="5"/>
      <c r="U154" s="5"/>
      <c r="V154" s="5"/>
      <c r="W154" s="5"/>
      <c r="X154" s="5"/>
      <c r="Y154" s="5"/>
      <c r="Z154" s="5"/>
      <c r="AA154" s="5"/>
      <c r="AB154" s="5"/>
      <c r="AC154" s="5"/>
      <c r="AD154" s="5"/>
      <c r="AE154" s="5"/>
      <c r="AF154" s="5"/>
      <c r="AG154" s="5"/>
      <c r="AH154" s="5"/>
      <c r="AI154" s="5"/>
      <c r="AJ154" s="5"/>
      <c r="AK154" s="5"/>
      <c r="AL154" s="5"/>
      <c r="AM154" s="5"/>
      <c r="AN154" s="5"/>
      <c r="AO154" s="5"/>
      <c r="AP154" s="5"/>
      <c r="AQ154" s="5"/>
      <c r="AR154" s="5"/>
      <c r="AS154" s="5"/>
      <c r="AT154" s="5"/>
      <c r="AU154" s="5"/>
      <c r="AV154" s="5"/>
      <c r="AW154" s="5"/>
      <c r="AX154" s="5"/>
      <c r="AY154" s="5"/>
      <c r="AZ154" s="5"/>
      <c r="BA154" s="5"/>
      <c r="BB154" s="5"/>
      <c r="BC154" s="5"/>
      <c r="BD154" s="5"/>
      <c r="BE154" s="5"/>
      <c r="BF154" s="5"/>
      <c r="BG154" s="5"/>
      <c r="BH154" s="5"/>
      <c r="BI154" s="5"/>
      <c r="BJ154" s="5"/>
      <c r="BK154" s="5"/>
      <c r="BL154" s="5"/>
      <c r="BM154" s="5"/>
      <c r="BN154" s="5"/>
      <c r="BO154" s="5"/>
      <c r="BP154" s="5"/>
      <c r="BQ154" s="5"/>
      <c r="BR154" s="5"/>
      <c r="BS154" s="5"/>
      <c r="BT154" s="5"/>
      <c r="BU154" s="5"/>
      <c r="BV154" s="5"/>
      <c r="BW154" s="5"/>
      <c r="BX154" s="5"/>
      <c r="BY154" s="5"/>
      <c r="BZ154" s="5"/>
      <c r="CA154" s="5"/>
      <c r="CB154" s="5"/>
      <c r="CC154" s="5"/>
      <c r="CD154" s="5"/>
      <c r="CE154" s="5"/>
      <c r="CF154" s="5"/>
    </row>
    <row r="155" spans="1:84">
      <c r="A155" s="825"/>
      <c r="B155" s="5"/>
      <c r="C155" s="1031"/>
      <c r="D155" s="1031"/>
      <c r="E155" s="825"/>
      <c r="F155" s="825"/>
      <c r="G155" s="825"/>
      <c r="H155" s="825"/>
      <c r="I155" s="825"/>
      <c r="M155" s="825"/>
      <c r="N155" s="825"/>
      <c r="O155" s="5"/>
      <c r="P155" s="5"/>
      <c r="Q155" s="5"/>
      <c r="R155" s="5"/>
      <c r="S155" s="5"/>
      <c r="T155" s="5"/>
      <c r="U155" s="5"/>
      <c r="V155" s="5"/>
      <c r="W155" s="5"/>
      <c r="X155" s="5"/>
      <c r="Y155" s="5"/>
      <c r="Z155" s="5"/>
      <c r="AA155" s="5"/>
      <c r="AB155" s="5"/>
      <c r="AC155" s="5"/>
      <c r="AD155" s="5"/>
      <c r="AE155" s="5"/>
      <c r="AF155" s="5"/>
      <c r="AG155" s="5"/>
      <c r="AH155" s="5"/>
      <c r="AI155" s="5"/>
      <c r="AJ155" s="5"/>
      <c r="AK155" s="5"/>
      <c r="AL155" s="5"/>
      <c r="AM155" s="5"/>
      <c r="AN155" s="5"/>
      <c r="AO155" s="5"/>
      <c r="AP155" s="5"/>
      <c r="AQ155" s="5"/>
      <c r="AR155" s="5"/>
      <c r="AS155" s="5"/>
      <c r="AT155" s="5"/>
      <c r="AU155" s="5"/>
      <c r="AV155" s="5"/>
      <c r="AW155" s="5"/>
      <c r="AX155" s="5"/>
      <c r="AY155" s="5"/>
      <c r="AZ155" s="5"/>
      <c r="BA155" s="5"/>
      <c r="BB155" s="5"/>
      <c r="BC155" s="5"/>
      <c r="BD155" s="5"/>
      <c r="BE155" s="5"/>
      <c r="BF155" s="5"/>
      <c r="BG155" s="5"/>
      <c r="BH155" s="5"/>
      <c r="BI155" s="5"/>
      <c r="BJ155" s="5"/>
      <c r="BK155" s="5"/>
      <c r="BL155" s="5"/>
      <c r="BM155" s="5"/>
      <c r="BN155" s="5"/>
      <c r="BO155" s="5"/>
      <c r="BP155" s="5"/>
      <c r="BQ155" s="5"/>
      <c r="BR155" s="5"/>
      <c r="BS155" s="5"/>
      <c r="BT155" s="5"/>
      <c r="BU155" s="5"/>
      <c r="BV155" s="5"/>
      <c r="BW155" s="5"/>
      <c r="BX155" s="5"/>
      <c r="BY155" s="5"/>
      <c r="BZ155" s="5"/>
      <c r="CA155" s="5"/>
      <c r="CB155" s="5"/>
      <c r="CC155" s="5"/>
      <c r="CD155" s="5"/>
      <c r="CE155" s="5"/>
      <c r="CF155" s="5"/>
    </row>
    <row r="156" spans="1:84">
      <c r="A156" s="825"/>
      <c r="B156" s="5"/>
      <c r="C156" s="1031"/>
      <c r="D156" s="1031"/>
      <c r="E156" s="825"/>
      <c r="F156" s="825"/>
      <c r="G156" s="825"/>
      <c r="H156" s="825"/>
      <c r="I156" s="825"/>
      <c r="M156" s="825"/>
      <c r="N156" s="825"/>
      <c r="O156" s="5"/>
      <c r="P156" s="5"/>
      <c r="Q156" s="5"/>
      <c r="R156" s="5"/>
      <c r="S156" s="5"/>
      <c r="T156" s="5"/>
      <c r="U156" s="5"/>
      <c r="V156" s="5"/>
      <c r="W156" s="5"/>
      <c r="X156" s="5"/>
      <c r="Y156" s="5"/>
      <c r="Z156" s="5"/>
      <c r="AA156" s="5"/>
      <c r="AB156" s="5"/>
      <c r="AC156" s="5"/>
      <c r="AD156" s="5"/>
      <c r="AE156" s="5"/>
      <c r="AF156" s="5"/>
      <c r="AG156" s="5"/>
      <c r="AH156" s="5"/>
      <c r="AI156" s="5"/>
      <c r="AJ156" s="5"/>
      <c r="AK156" s="5"/>
      <c r="AL156" s="5"/>
      <c r="AM156" s="5"/>
      <c r="AN156" s="5"/>
      <c r="AO156" s="5"/>
      <c r="AP156" s="5"/>
      <c r="AQ156" s="5"/>
      <c r="AR156" s="5"/>
      <c r="AS156" s="5"/>
      <c r="AT156" s="5"/>
      <c r="AU156" s="5"/>
      <c r="AV156" s="5"/>
      <c r="AW156" s="5"/>
      <c r="AX156" s="5"/>
      <c r="AY156" s="5"/>
      <c r="AZ156" s="5"/>
      <c r="BA156" s="5"/>
      <c r="BB156" s="5"/>
      <c r="BC156" s="5"/>
      <c r="BD156" s="5"/>
      <c r="BE156" s="5"/>
      <c r="BF156" s="5"/>
      <c r="BG156" s="5"/>
      <c r="BH156" s="5"/>
      <c r="BI156" s="5"/>
      <c r="BJ156" s="5"/>
      <c r="BK156" s="5"/>
      <c r="BL156" s="5"/>
      <c r="BM156" s="5"/>
      <c r="BN156" s="5"/>
      <c r="BO156" s="5"/>
      <c r="BP156" s="5"/>
      <c r="BQ156" s="5"/>
      <c r="BR156" s="5"/>
      <c r="BS156" s="5"/>
      <c r="BT156" s="5"/>
      <c r="BU156" s="5"/>
      <c r="BV156" s="5"/>
      <c r="BW156" s="5"/>
      <c r="BX156" s="5"/>
      <c r="BY156" s="5"/>
      <c r="BZ156" s="5"/>
      <c r="CA156" s="5"/>
      <c r="CB156" s="5"/>
      <c r="CC156" s="5"/>
      <c r="CD156" s="5"/>
      <c r="CE156" s="5"/>
      <c r="CF156" s="5"/>
    </row>
    <row r="157" spans="1:84">
      <c r="A157" s="825"/>
      <c r="B157" s="5"/>
      <c r="C157" s="1031"/>
      <c r="D157" s="1031"/>
      <c r="E157" s="825"/>
      <c r="F157" s="825"/>
      <c r="G157" s="825"/>
      <c r="H157" s="825"/>
      <c r="I157" s="825"/>
      <c r="M157" s="825"/>
      <c r="N157" s="825"/>
      <c r="O157" s="5"/>
      <c r="P157" s="5"/>
      <c r="Q157" s="5"/>
      <c r="R157" s="5"/>
      <c r="S157" s="5"/>
      <c r="T157" s="5"/>
      <c r="U157" s="5"/>
      <c r="V157" s="5"/>
      <c r="W157" s="5"/>
      <c r="X157" s="5"/>
      <c r="Y157" s="5"/>
      <c r="Z157" s="5"/>
      <c r="AA157" s="5"/>
      <c r="AB157" s="5"/>
      <c r="AC157" s="5"/>
      <c r="AD157" s="5"/>
      <c r="AE157" s="5"/>
      <c r="AF157" s="5"/>
      <c r="AG157" s="5"/>
      <c r="AH157" s="5"/>
      <c r="AI157" s="5"/>
      <c r="AJ157" s="5"/>
      <c r="AK157" s="5"/>
      <c r="AL157" s="5"/>
      <c r="AM157" s="5"/>
      <c r="AN157" s="5"/>
      <c r="AO157" s="5"/>
      <c r="AP157" s="5"/>
      <c r="AQ157" s="5"/>
      <c r="AR157" s="5"/>
      <c r="AS157" s="5"/>
      <c r="AT157" s="5"/>
      <c r="AU157" s="5"/>
      <c r="AV157" s="5"/>
      <c r="AW157" s="5"/>
      <c r="AX157" s="5"/>
      <c r="AY157" s="5"/>
      <c r="AZ157" s="5"/>
      <c r="BA157" s="5"/>
      <c r="BB157" s="5"/>
      <c r="BC157" s="5"/>
      <c r="BD157" s="5"/>
      <c r="BE157" s="5"/>
      <c r="BF157" s="5"/>
      <c r="BG157" s="5"/>
      <c r="BH157" s="5"/>
      <c r="BI157" s="5"/>
      <c r="BJ157" s="5"/>
      <c r="BK157" s="5"/>
      <c r="BL157" s="5"/>
      <c r="BM157" s="5"/>
      <c r="BN157" s="5"/>
      <c r="BO157" s="5"/>
      <c r="BP157" s="5"/>
      <c r="BQ157" s="5"/>
      <c r="BR157" s="5"/>
      <c r="BS157" s="5"/>
      <c r="BT157" s="5"/>
      <c r="BU157" s="5"/>
      <c r="BV157" s="5"/>
      <c r="BW157" s="5"/>
      <c r="BX157" s="5"/>
      <c r="BY157" s="5"/>
      <c r="BZ157" s="5"/>
      <c r="CA157" s="5"/>
      <c r="CB157" s="5"/>
      <c r="CC157" s="5"/>
      <c r="CD157" s="5"/>
      <c r="CE157" s="5"/>
      <c r="CF157" s="5"/>
    </row>
    <row r="158" spans="1:84">
      <c r="A158" s="825"/>
      <c r="B158" s="5"/>
      <c r="C158" s="1031"/>
      <c r="D158" s="1031"/>
      <c r="E158" s="825"/>
      <c r="F158" s="825"/>
      <c r="G158" s="825"/>
      <c r="H158" s="825"/>
      <c r="I158" s="825"/>
      <c r="M158" s="825"/>
      <c r="N158" s="825"/>
      <c r="O158" s="5"/>
      <c r="P158" s="5"/>
      <c r="Q158" s="5"/>
      <c r="R158" s="5"/>
      <c r="S158" s="5"/>
      <c r="T158" s="5"/>
      <c r="U158" s="5"/>
      <c r="V158" s="5"/>
      <c r="W158" s="5"/>
      <c r="X158" s="5"/>
      <c r="Y158" s="5"/>
      <c r="Z158" s="5"/>
      <c r="AA158" s="5"/>
      <c r="AB158" s="5"/>
      <c r="AC158" s="5"/>
      <c r="AD158" s="5"/>
      <c r="AE158" s="5"/>
      <c r="AF158" s="5"/>
      <c r="AG158" s="5"/>
      <c r="AH158" s="5"/>
      <c r="AI158" s="5"/>
      <c r="AJ158" s="5"/>
      <c r="AK158" s="5"/>
      <c r="AL158" s="5"/>
      <c r="AM158" s="5"/>
      <c r="AN158" s="5"/>
      <c r="AO158" s="5"/>
      <c r="AP158" s="5"/>
      <c r="AQ158" s="5"/>
      <c r="AR158" s="5"/>
      <c r="AS158" s="5"/>
      <c r="AT158" s="5"/>
      <c r="AU158" s="5"/>
      <c r="AV158" s="5"/>
      <c r="AW158" s="5"/>
      <c r="AX158" s="5"/>
      <c r="AY158" s="5"/>
      <c r="AZ158" s="5"/>
      <c r="BA158" s="5"/>
      <c r="BB158" s="5"/>
      <c r="BC158" s="5"/>
      <c r="BD158" s="5"/>
      <c r="BE158" s="5"/>
      <c r="BF158" s="5"/>
      <c r="BG158" s="5"/>
      <c r="BH158" s="5"/>
      <c r="BI158" s="5"/>
      <c r="BJ158" s="5"/>
      <c r="BK158" s="5"/>
      <c r="BL158" s="5"/>
      <c r="BM158" s="5"/>
      <c r="BN158" s="5"/>
      <c r="BO158" s="5"/>
      <c r="BP158" s="5"/>
      <c r="BQ158" s="5"/>
      <c r="BR158" s="5"/>
      <c r="BS158" s="5"/>
      <c r="BT158" s="5"/>
      <c r="BU158" s="5"/>
      <c r="BV158" s="5"/>
      <c r="BW158" s="5"/>
      <c r="BX158" s="5"/>
      <c r="BY158" s="5"/>
      <c r="BZ158" s="5"/>
      <c r="CA158" s="5"/>
      <c r="CB158" s="5"/>
      <c r="CC158" s="5"/>
      <c r="CD158" s="5"/>
      <c r="CE158" s="5"/>
      <c r="CF158" s="5"/>
    </row>
    <row r="159" spans="1:84">
      <c r="A159" s="825"/>
      <c r="B159" s="5"/>
      <c r="C159" s="1031"/>
      <c r="D159" s="1031"/>
      <c r="E159" s="825"/>
      <c r="F159" s="825"/>
      <c r="G159" s="825"/>
      <c r="H159" s="825"/>
      <c r="I159" s="825"/>
      <c r="M159" s="825"/>
      <c r="N159" s="825"/>
      <c r="O159" s="5"/>
      <c r="P159" s="5"/>
      <c r="Q159" s="5"/>
      <c r="R159" s="5"/>
      <c r="S159" s="5"/>
      <c r="T159" s="5"/>
      <c r="U159" s="5"/>
      <c r="V159" s="5"/>
      <c r="W159" s="5"/>
      <c r="X159" s="5"/>
      <c r="Y159" s="5"/>
      <c r="Z159" s="5"/>
      <c r="AA159" s="5"/>
      <c r="AB159" s="5"/>
      <c r="AC159" s="5"/>
      <c r="AD159" s="5"/>
      <c r="AE159" s="5"/>
      <c r="AF159" s="5"/>
      <c r="AG159" s="5"/>
      <c r="AH159" s="5"/>
      <c r="AI159" s="5"/>
      <c r="AJ159" s="5"/>
      <c r="AK159" s="5"/>
      <c r="AL159" s="5"/>
      <c r="AM159" s="5"/>
      <c r="AN159" s="5"/>
      <c r="AO159" s="5"/>
      <c r="AP159" s="5"/>
      <c r="AQ159" s="5"/>
      <c r="AR159" s="5"/>
      <c r="AS159" s="5"/>
      <c r="AT159" s="5"/>
      <c r="AU159" s="5"/>
      <c r="AV159" s="5"/>
      <c r="AW159" s="5"/>
      <c r="AX159" s="5"/>
      <c r="AY159" s="5"/>
      <c r="AZ159" s="5"/>
      <c r="BA159" s="5"/>
      <c r="BB159" s="5"/>
      <c r="BC159" s="5"/>
      <c r="BD159" s="5"/>
      <c r="BE159" s="5"/>
      <c r="BF159" s="5"/>
      <c r="BG159" s="5"/>
      <c r="BH159" s="5"/>
      <c r="BI159" s="5"/>
      <c r="BJ159" s="5"/>
      <c r="BK159" s="5"/>
      <c r="BL159" s="5"/>
      <c r="BM159" s="5"/>
      <c r="BN159" s="5"/>
      <c r="BO159" s="5"/>
      <c r="BP159" s="5"/>
      <c r="BQ159" s="5"/>
      <c r="BR159" s="5"/>
      <c r="BS159" s="5"/>
      <c r="BT159" s="5"/>
      <c r="BU159" s="5"/>
      <c r="BV159" s="5"/>
      <c r="BW159" s="5"/>
      <c r="BX159" s="5"/>
      <c r="BY159" s="5"/>
      <c r="BZ159" s="5"/>
      <c r="CA159" s="5"/>
      <c r="CB159" s="5"/>
      <c r="CC159" s="5"/>
      <c r="CD159" s="5"/>
      <c r="CE159" s="5"/>
      <c r="CF159" s="5"/>
    </row>
    <row r="160" spans="1:84">
      <c r="A160" s="825"/>
      <c r="B160" s="5"/>
      <c r="C160" s="1031"/>
      <c r="D160" s="1031"/>
      <c r="E160" s="825"/>
      <c r="F160" s="825"/>
      <c r="G160" s="825"/>
      <c r="H160" s="825"/>
      <c r="I160" s="825"/>
      <c r="M160" s="825"/>
      <c r="N160" s="825"/>
      <c r="O160" s="5"/>
      <c r="P160" s="5"/>
      <c r="Q160" s="5"/>
      <c r="R160" s="5"/>
      <c r="S160" s="5"/>
      <c r="T160" s="5"/>
      <c r="U160" s="5"/>
      <c r="V160" s="5"/>
      <c r="W160" s="5"/>
      <c r="X160" s="5"/>
      <c r="Y160" s="5"/>
      <c r="Z160" s="5"/>
      <c r="AA160" s="5"/>
      <c r="AB160" s="5"/>
      <c r="AC160" s="5"/>
      <c r="AD160" s="5"/>
      <c r="AE160" s="5"/>
      <c r="AF160" s="5"/>
      <c r="AG160" s="5"/>
      <c r="AH160" s="5"/>
      <c r="AI160" s="5"/>
      <c r="AJ160" s="5"/>
      <c r="AK160" s="5"/>
      <c r="AL160" s="5"/>
      <c r="AM160" s="5"/>
      <c r="AN160" s="5"/>
      <c r="AO160" s="5"/>
      <c r="AP160" s="5"/>
      <c r="AQ160" s="5"/>
      <c r="AR160" s="5"/>
      <c r="AS160" s="5"/>
      <c r="AT160" s="5"/>
      <c r="AU160" s="5"/>
      <c r="AV160" s="5"/>
      <c r="AW160" s="5"/>
      <c r="AX160" s="5"/>
      <c r="AY160" s="5"/>
      <c r="AZ160" s="5"/>
      <c r="BA160" s="5"/>
      <c r="BB160" s="5"/>
      <c r="BC160" s="5"/>
      <c r="BD160" s="5"/>
      <c r="BE160" s="5"/>
      <c r="BF160" s="5"/>
      <c r="BG160" s="5"/>
      <c r="BH160" s="5"/>
      <c r="BI160" s="5"/>
      <c r="BJ160" s="5"/>
      <c r="BK160" s="5"/>
      <c r="BL160" s="5"/>
      <c r="BM160" s="5"/>
      <c r="BN160" s="5"/>
      <c r="BO160" s="5"/>
      <c r="BP160" s="5"/>
      <c r="BQ160" s="5"/>
      <c r="BR160" s="5"/>
      <c r="BS160" s="5"/>
      <c r="BT160" s="5"/>
      <c r="BU160" s="5"/>
      <c r="BV160" s="5"/>
      <c r="BW160" s="5"/>
      <c r="BX160" s="5"/>
      <c r="BY160" s="5"/>
      <c r="BZ160" s="5"/>
      <c r="CA160" s="5"/>
      <c r="CB160" s="5"/>
      <c r="CC160" s="5"/>
      <c r="CD160" s="5"/>
      <c r="CE160" s="5"/>
      <c r="CF160" s="5"/>
    </row>
    <row r="161" spans="1:84">
      <c r="A161" s="825"/>
      <c r="B161" s="5"/>
      <c r="C161" s="1031"/>
      <c r="D161" s="1031"/>
      <c r="E161" s="825"/>
      <c r="F161" s="825"/>
      <c r="G161" s="825"/>
      <c r="H161" s="825"/>
      <c r="I161" s="825"/>
      <c r="M161" s="825"/>
      <c r="N161" s="825"/>
      <c r="O161" s="5"/>
      <c r="P161" s="5"/>
      <c r="Q161" s="5"/>
      <c r="R161" s="5"/>
      <c r="S161" s="5"/>
      <c r="T161" s="5"/>
      <c r="U161" s="5"/>
      <c r="V161" s="5"/>
      <c r="W161" s="5"/>
      <c r="X161" s="5"/>
      <c r="Y161" s="5"/>
      <c r="Z161" s="5"/>
      <c r="AA161" s="5"/>
      <c r="AB161" s="5"/>
      <c r="AC161" s="5"/>
      <c r="AD161" s="5"/>
      <c r="AE161" s="5"/>
      <c r="AF161" s="5"/>
      <c r="AG161" s="5"/>
      <c r="AH161" s="5"/>
      <c r="AI161" s="5"/>
      <c r="AJ161" s="5"/>
      <c r="AK161" s="5"/>
      <c r="AL161" s="5"/>
      <c r="AM161" s="5"/>
      <c r="AN161" s="5"/>
      <c r="AO161" s="5"/>
      <c r="AP161" s="5"/>
      <c r="AQ161" s="5"/>
      <c r="AR161" s="5"/>
      <c r="AS161" s="5"/>
      <c r="AT161" s="5"/>
      <c r="AU161" s="5"/>
      <c r="AV161" s="5"/>
      <c r="AW161" s="5"/>
      <c r="AX161" s="5"/>
      <c r="AY161" s="5"/>
      <c r="AZ161" s="5"/>
      <c r="BA161" s="5"/>
      <c r="BB161" s="5"/>
      <c r="BC161" s="5"/>
      <c r="BD161" s="5"/>
      <c r="BE161" s="5"/>
      <c r="BF161" s="5"/>
      <c r="BG161" s="5"/>
      <c r="BH161" s="5"/>
      <c r="BI161" s="5"/>
      <c r="BJ161" s="5"/>
      <c r="BK161" s="5"/>
      <c r="BL161" s="5"/>
      <c r="BM161" s="5"/>
      <c r="BN161" s="5"/>
      <c r="BO161" s="5"/>
      <c r="BP161" s="5"/>
      <c r="BQ161" s="5"/>
      <c r="BR161" s="5"/>
      <c r="BS161" s="5"/>
      <c r="BT161" s="5"/>
      <c r="BU161" s="5"/>
      <c r="BV161" s="5"/>
      <c r="BW161" s="5"/>
      <c r="BX161" s="5"/>
      <c r="BY161" s="5"/>
      <c r="BZ161" s="5"/>
      <c r="CA161" s="5"/>
      <c r="CB161" s="5"/>
      <c r="CC161" s="5"/>
      <c r="CD161" s="5"/>
      <c r="CE161" s="5"/>
      <c r="CF161" s="5"/>
    </row>
    <row r="162" spans="1:84">
      <c r="A162" s="825"/>
      <c r="B162" s="5"/>
      <c r="C162" s="1031"/>
      <c r="D162" s="1031"/>
      <c r="E162" s="825"/>
      <c r="F162" s="825"/>
      <c r="G162" s="825"/>
      <c r="H162" s="825"/>
      <c r="I162" s="825"/>
      <c r="M162" s="825"/>
      <c r="N162" s="825"/>
      <c r="O162" s="5"/>
      <c r="P162" s="5"/>
      <c r="Q162" s="5"/>
      <c r="R162" s="5"/>
      <c r="S162" s="5"/>
      <c r="T162" s="5"/>
      <c r="U162" s="5"/>
      <c r="V162" s="5"/>
      <c r="W162" s="5"/>
      <c r="X162" s="5"/>
      <c r="Y162" s="5"/>
      <c r="Z162" s="5"/>
      <c r="AA162" s="5"/>
      <c r="AB162" s="5"/>
      <c r="AC162" s="5"/>
      <c r="AD162" s="5"/>
      <c r="AE162" s="5"/>
      <c r="AF162" s="5"/>
      <c r="AG162" s="5"/>
      <c r="AH162" s="5"/>
      <c r="AI162" s="5"/>
      <c r="AJ162" s="5"/>
      <c r="AK162" s="5"/>
      <c r="AL162" s="5"/>
      <c r="AM162" s="5"/>
      <c r="AN162" s="5"/>
      <c r="AO162" s="5"/>
      <c r="AP162" s="5"/>
      <c r="AQ162" s="5"/>
      <c r="AR162" s="5"/>
      <c r="AS162" s="5"/>
      <c r="AT162" s="5"/>
      <c r="AU162" s="5"/>
      <c r="AV162" s="5"/>
      <c r="AW162" s="5"/>
      <c r="AX162" s="5"/>
      <c r="AY162" s="5"/>
      <c r="AZ162" s="5"/>
      <c r="BA162" s="5"/>
      <c r="BB162" s="5"/>
      <c r="BC162" s="5"/>
      <c r="BD162" s="5"/>
      <c r="BE162" s="5"/>
      <c r="BF162" s="5"/>
      <c r="BG162" s="5"/>
      <c r="BH162" s="5"/>
      <c r="BI162" s="5"/>
      <c r="BJ162" s="5"/>
      <c r="BK162" s="5"/>
      <c r="BL162" s="5"/>
      <c r="BM162" s="5"/>
      <c r="BN162" s="5"/>
      <c r="BO162" s="5"/>
      <c r="BP162" s="5"/>
      <c r="BQ162" s="5"/>
      <c r="BR162" s="5"/>
      <c r="BS162" s="5"/>
      <c r="BT162" s="5"/>
      <c r="BU162" s="5"/>
      <c r="BV162" s="5"/>
      <c r="BW162" s="5"/>
      <c r="BX162" s="5"/>
      <c r="BY162" s="5"/>
      <c r="BZ162" s="5"/>
      <c r="CA162" s="5"/>
      <c r="CB162" s="5"/>
      <c r="CC162" s="5"/>
      <c r="CD162" s="5"/>
      <c r="CE162" s="5"/>
      <c r="CF162" s="5"/>
    </row>
    <row r="163" spans="1:84">
      <c r="A163" s="825"/>
      <c r="B163" s="5"/>
      <c r="C163" s="1031"/>
      <c r="D163" s="1031"/>
      <c r="E163" s="825"/>
      <c r="F163" s="825"/>
      <c r="G163" s="825"/>
      <c r="H163" s="825"/>
      <c r="I163" s="825"/>
      <c r="M163" s="825"/>
      <c r="N163" s="825"/>
      <c r="O163" s="5"/>
      <c r="P163" s="5"/>
      <c r="Q163" s="5"/>
      <c r="R163" s="5"/>
      <c r="S163" s="5"/>
      <c r="T163" s="5"/>
      <c r="U163" s="5"/>
      <c r="V163" s="5"/>
      <c r="W163" s="5"/>
      <c r="X163" s="5"/>
      <c r="Y163" s="5"/>
      <c r="Z163" s="5"/>
      <c r="AA163" s="5"/>
      <c r="AB163" s="5"/>
      <c r="AC163" s="5"/>
      <c r="AD163" s="5"/>
      <c r="AE163" s="5"/>
      <c r="AF163" s="5"/>
      <c r="AG163" s="5"/>
      <c r="AH163" s="5"/>
      <c r="AI163" s="5"/>
      <c r="AJ163" s="5"/>
      <c r="AK163" s="5"/>
      <c r="AL163" s="5"/>
      <c r="AM163" s="5"/>
      <c r="AN163" s="5"/>
      <c r="AO163" s="5"/>
      <c r="AP163" s="5"/>
      <c r="AQ163" s="5"/>
      <c r="AR163" s="5"/>
      <c r="AS163" s="5"/>
      <c r="AT163" s="5"/>
      <c r="AU163" s="5"/>
      <c r="AV163" s="5"/>
      <c r="AW163" s="5"/>
      <c r="AX163" s="5"/>
      <c r="AY163" s="5"/>
      <c r="AZ163" s="5"/>
      <c r="BA163" s="5"/>
      <c r="BB163" s="5"/>
      <c r="BC163" s="5"/>
      <c r="BD163" s="5"/>
      <c r="BE163" s="5"/>
      <c r="BF163" s="5"/>
      <c r="BG163" s="5"/>
      <c r="BH163" s="5"/>
      <c r="BI163" s="5"/>
      <c r="BJ163" s="5"/>
      <c r="BK163" s="5"/>
      <c r="BL163" s="5"/>
      <c r="BM163" s="5"/>
      <c r="BN163" s="5"/>
      <c r="BO163" s="5"/>
      <c r="BP163" s="5"/>
      <c r="BQ163" s="5"/>
      <c r="BR163" s="5"/>
      <c r="BS163" s="5"/>
      <c r="BT163" s="5"/>
      <c r="BU163" s="5"/>
      <c r="BV163" s="5"/>
      <c r="BW163" s="5"/>
      <c r="BX163" s="5"/>
      <c r="BY163" s="5"/>
      <c r="BZ163" s="5"/>
      <c r="CA163" s="5"/>
      <c r="CB163" s="5"/>
      <c r="CC163" s="5"/>
      <c r="CD163" s="5"/>
      <c r="CE163" s="5"/>
      <c r="CF163" s="5"/>
    </row>
    <row r="164" spans="1:84">
      <c r="A164" s="825"/>
      <c r="B164" s="5"/>
      <c r="C164" s="1031"/>
      <c r="D164" s="1031"/>
      <c r="E164" s="825"/>
      <c r="F164" s="825"/>
      <c r="G164" s="825"/>
      <c r="H164" s="825"/>
      <c r="I164" s="825"/>
      <c r="M164" s="825"/>
      <c r="N164" s="825"/>
      <c r="O164" s="5"/>
      <c r="P164" s="5"/>
      <c r="Q164" s="5"/>
      <c r="R164" s="5"/>
      <c r="S164" s="5"/>
      <c r="T164" s="5"/>
      <c r="U164" s="5"/>
      <c r="V164" s="5"/>
      <c r="W164" s="5"/>
      <c r="X164" s="5"/>
      <c r="Y164" s="5"/>
      <c r="Z164" s="5"/>
      <c r="AA164" s="5"/>
      <c r="AB164" s="5"/>
      <c r="AC164" s="5"/>
      <c r="AD164" s="5"/>
      <c r="AE164" s="5"/>
      <c r="AF164" s="5"/>
      <c r="AG164" s="5"/>
      <c r="AH164" s="5"/>
      <c r="AI164" s="5"/>
      <c r="AJ164" s="5"/>
      <c r="AK164" s="5"/>
      <c r="AL164" s="5"/>
      <c r="AM164" s="5"/>
      <c r="AN164" s="5"/>
      <c r="AO164" s="5"/>
      <c r="AP164" s="5"/>
      <c r="AQ164" s="5"/>
      <c r="AR164" s="5"/>
      <c r="AS164" s="5"/>
      <c r="AT164" s="5"/>
      <c r="AU164" s="5"/>
      <c r="AV164" s="5"/>
      <c r="AW164" s="5"/>
      <c r="AX164" s="5"/>
      <c r="AY164" s="5"/>
      <c r="AZ164" s="5"/>
      <c r="BA164" s="5"/>
      <c r="BB164" s="5"/>
      <c r="BC164" s="5"/>
      <c r="BD164" s="5"/>
      <c r="BE164" s="5"/>
      <c r="BF164" s="5"/>
      <c r="BG164" s="5"/>
      <c r="BH164" s="5"/>
      <c r="BI164" s="5"/>
      <c r="BJ164" s="5"/>
      <c r="BK164" s="5"/>
      <c r="BL164" s="5"/>
      <c r="BM164" s="5"/>
      <c r="BN164" s="5"/>
      <c r="BO164" s="5"/>
      <c r="BP164" s="5"/>
      <c r="BQ164" s="5"/>
      <c r="BR164" s="5"/>
      <c r="BS164" s="5"/>
      <c r="BT164" s="5"/>
      <c r="BU164" s="5"/>
      <c r="BV164" s="5"/>
      <c r="BW164" s="5"/>
      <c r="BX164" s="5"/>
      <c r="BY164" s="5"/>
      <c r="BZ164" s="5"/>
      <c r="CA164" s="5"/>
      <c r="CB164" s="5"/>
      <c r="CC164" s="5"/>
      <c r="CD164" s="5"/>
      <c r="CE164" s="5"/>
      <c r="CF164" s="5"/>
    </row>
    <row r="165" spans="1:84">
      <c r="A165" s="825"/>
      <c r="B165" s="5"/>
      <c r="C165" s="1031"/>
      <c r="D165" s="1031"/>
      <c r="E165" s="825"/>
      <c r="F165" s="825"/>
      <c r="G165" s="825"/>
      <c r="H165" s="825"/>
      <c r="I165" s="825"/>
      <c r="M165" s="825"/>
      <c r="N165" s="825"/>
      <c r="O165" s="5"/>
      <c r="P165" s="5"/>
      <c r="Q165" s="5"/>
      <c r="R165" s="5"/>
      <c r="S165" s="5"/>
      <c r="T165" s="5"/>
      <c r="U165" s="5"/>
      <c r="V165" s="5"/>
      <c r="W165" s="5"/>
      <c r="X165" s="5"/>
      <c r="Y165" s="5"/>
      <c r="Z165" s="5"/>
      <c r="AA165" s="5"/>
      <c r="AB165" s="5"/>
      <c r="AC165" s="5"/>
      <c r="AD165" s="5"/>
      <c r="AE165" s="5"/>
      <c r="AF165" s="5"/>
      <c r="AG165" s="5"/>
      <c r="AH165" s="5"/>
      <c r="AI165" s="5"/>
      <c r="AJ165" s="5"/>
      <c r="AK165" s="5"/>
      <c r="AL165" s="5"/>
      <c r="AM165" s="5"/>
      <c r="AN165" s="5"/>
      <c r="AO165" s="5"/>
      <c r="AP165" s="5"/>
      <c r="AQ165" s="5"/>
      <c r="AR165" s="5"/>
      <c r="AS165" s="5"/>
      <c r="AT165" s="5"/>
      <c r="AU165" s="5"/>
      <c r="AV165" s="5"/>
      <c r="AW165" s="5"/>
      <c r="AX165" s="5"/>
      <c r="AY165" s="5"/>
      <c r="AZ165" s="5"/>
      <c r="BA165" s="5"/>
      <c r="BB165" s="5"/>
      <c r="BC165" s="5"/>
      <c r="BD165" s="5"/>
      <c r="BE165" s="5"/>
      <c r="BF165" s="5"/>
      <c r="BG165" s="5"/>
      <c r="BH165" s="5"/>
      <c r="BI165" s="5"/>
      <c r="BJ165" s="5"/>
      <c r="BK165" s="5"/>
      <c r="BL165" s="5"/>
      <c r="BM165" s="5"/>
      <c r="BN165" s="5"/>
      <c r="BO165" s="5"/>
      <c r="BP165" s="5"/>
      <c r="BQ165" s="5"/>
      <c r="BR165" s="5"/>
      <c r="BS165" s="5"/>
      <c r="BT165" s="5"/>
      <c r="BU165" s="5"/>
      <c r="BV165" s="5"/>
      <c r="BW165" s="5"/>
      <c r="BX165" s="5"/>
      <c r="BY165" s="5"/>
      <c r="BZ165" s="5"/>
      <c r="CA165" s="5"/>
      <c r="CB165" s="5"/>
      <c r="CC165" s="5"/>
      <c r="CD165" s="5"/>
      <c r="CE165" s="5"/>
      <c r="CF165" s="5"/>
    </row>
    <row r="166" spans="1:84">
      <c r="A166" s="825"/>
      <c r="B166" s="5"/>
      <c r="C166" s="1031"/>
      <c r="D166" s="1031"/>
      <c r="E166" s="825"/>
      <c r="F166" s="825"/>
      <c r="G166" s="825"/>
      <c r="H166" s="825"/>
      <c r="I166" s="825"/>
      <c r="M166" s="825"/>
      <c r="N166" s="825"/>
      <c r="O166" s="5"/>
      <c r="P166" s="5"/>
      <c r="Q166" s="5"/>
      <c r="R166" s="5"/>
      <c r="S166" s="5"/>
      <c r="T166" s="5"/>
      <c r="U166" s="5"/>
      <c r="V166" s="5"/>
      <c r="W166" s="5"/>
      <c r="X166" s="5"/>
      <c r="Y166" s="5"/>
      <c r="Z166" s="5"/>
      <c r="AA166" s="5"/>
      <c r="AB166" s="5"/>
      <c r="AC166" s="5"/>
      <c r="AD166" s="5"/>
      <c r="AE166" s="5"/>
      <c r="AF166" s="5"/>
      <c r="AG166" s="5"/>
      <c r="AH166" s="5"/>
      <c r="AI166" s="5"/>
      <c r="AJ166" s="5"/>
      <c r="AK166" s="5"/>
      <c r="AL166" s="5"/>
      <c r="AM166" s="5"/>
      <c r="AN166" s="5"/>
      <c r="AO166" s="5"/>
      <c r="AP166" s="5"/>
      <c r="AQ166" s="5"/>
      <c r="AR166" s="5"/>
      <c r="AS166" s="5"/>
      <c r="AT166" s="5"/>
      <c r="AU166" s="5"/>
      <c r="AV166" s="5"/>
      <c r="AW166" s="5"/>
      <c r="AX166" s="5"/>
      <c r="AY166" s="5"/>
      <c r="AZ166" s="5"/>
      <c r="BA166" s="5"/>
      <c r="BB166" s="5"/>
      <c r="BC166" s="5"/>
      <c r="BD166" s="5"/>
      <c r="BE166" s="5"/>
      <c r="BF166" s="5"/>
      <c r="BG166" s="5"/>
      <c r="BH166" s="5"/>
      <c r="BI166" s="5"/>
      <c r="BJ166" s="5"/>
      <c r="BK166" s="5"/>
      <c r="BL166" s="5"/>
      <c r="BM166" s="5"/>
      <c r="BN166" s="5"/>
      <c r="BO166" s="5"/>
      <c r="BP166" s="5"/>
      <c r="BQ166" s="5"/>
      <c r="BR166" s="5"/>
      <c r="BS166" s="5"/>
      <c r="BT166" s="5"/>
      <c r="BU166" s="5"/>
      <c r="BV166" s="5"/>
      <c r="BW166" s="5"/>
      <c r="BX166" s="5"/>
      <c r="BY166" s="5"/>
      <c r="BZ166" s="5"/>
      <c r="CA166" s="5"/>
      <c r="CB166" s="5"/>
      <c r="CC166" s="5"/>
      <c r="CD166" s="5"/>
      <c r="CE166" s="5"/>
      <c r="CF166" s="5"/>
    </row>
    <row r="167" spans="1:84">
      <c r="A167" s="825"/>
      <c r="B167" s="5"/>
      <c r="C167" s="1031"/>
      <c r="D167" s="1031"/>
      <c r="E167" s="825"/>
      <c r="F167" s="825"/>
      <c r="G167" s="825"/>
      <c r="H167" s="825"/>
      <c r="I167" s="825"/>
      <c r="M167" s="825"/>
      <c r="N167" s="825"/>
      <c r="O167" s="5"/>
      <c r="P167" s="5"/>
      <c r="Q167" s="5"/>
      <c r="R167" s="5"/>
      <c r="S167" s="5"/>
      <c r="T167" s="5"/>
      <c r="U167" s="5"/>
      <c r="V167" s="5"/>
      <c r="W167" s="5"/>
      <c r="X167" s="5"/>
      <c r="Y167" s="5"/>
      <c r="Z167" s="5"/>
      <c r="AA167" s="5"/>
      <c r="AB167" s="5"/>
      <c r="AC167" s="5"/>
      <c r="AD167" s="5"/>
      <c r="AE167" s="5"/>
      <c r="AF167" s="5"/>
      <c r="AG167" s="5"/>
      <c r="AH167" s="5"/>
      <c r="AI167" s="5"/>
      <c r="AJ167" s="5"/>
      <c r="AK167" s="5"/>
      <c r="AL167" s="5"/>
      <c r="AM167" s="5"/>
      <c r="AN167" s="5"/>
      <c r="AO167" s="5"/>
      <c r="AP167" s="5"/>
      <c r="AQ167" s="5"/>
      <c r="AR167" s="5"/>
      <c r="AS167" s="5"/>
      <c r="AT167" s="5"/>
      <c r="AU167" s="5"/>
      <c r="AV167" s="5"/>
      <c r="AW167" s="5"/>
      <c r="AX167" s="5"/>
      <c r="AY167" s="5"/>
      <c r="AZ167" s="5"/>
      <c r="BA167" s="5"/>
      <c r="BB167" s="5"/>
      <c r="BC167" s="5"/>
      <c r="BD167" s="5"/>
      <c r="BE167" s="5"/>
      <c r="BF167" s="5"/>
      <c r="BG167" s="5"/>
      <c r="BH167" s="5"/>
      <c r="BI167" s="5"/>
      <c r="BJ167" s="5"/>
      <c r="BK167" s="5"/>
      <c r="BL167" s="5"/>
      <c r="BM167" s="5"/>
      <c r="BN167" s="5"/>
      <c r="BO167" s="5"/>
      <c r="BP167" s="5"/>
      <c r="BQ167" s="5"/>
      <c r="BR167" s="5"/>
      <c r="BS167" s="5"/>
      <c r="BT167" s="5"/>
      <c r="BU167" s="5"/>
      <c r="BV167" s="5"/>
      <c r="BW167" s="5"/>
      <c r="BX167" s="5"/>
      <c r="BY167" s="5"/>
      <c r="BZ167" s="5"/>
      <c r="CA167" s="5"/>
      <c r="CB167" s="5"/>
      <c r="CC167" s="5"/>
      <c r="CD167" s="5"/>
      <c r="CE167" s="5"/>
      <c r="CF167" s="5"/>
    </row>
    <row r="168" spans="1:84">
      <c r="A168" s="825"/>
      <c r="B168" s="5"/>
      <c r="C168" s="1031"/>
      <c r="D168" s="1031"/>
      <c r="E168" s="825"/>
      <c r="F168" s="825"/>
      <c r="G168" s="825"/>
      <c r="H168" s="825"/>
      <c r="I168" s="825"/>
      <c r="M168" s="825"/>
      <c r="N168" s="825"/>
      <c r="O168" s="5"/>
      <c r="P168" s="5"/>
      <c r="Q168" s="5"/>
      <c r="R168" s="5"/>
      <c r="S168" s="5"/>
      <c r="T168" s="5"/>
      <c r="U168" s="5"/>
      <c r="V168" s="5"/>
      <c r="W168" s="5"/>
      <c r="X168" s="5"/>
      <c r="Y168" s="5"/>
      <c r="Z168" s="5"/>
      <c r="AA168" s="5"/>
      <c r="AB168" s="5"/>
      <c r="AC168" s="5"/>
      <c r="AD168" s="5"/>
      <c r="AE168" s="5"/>
      <c r="AF168" s="5"/>
      <c r="AG168" s="5"/>
      <c r="AH168" s="5"/>
      <c r="AI168" s="5"/>
      <c r="AJ168" s="5"/>
      <c r="AK168" s="5"/>
      <c r="AL168" s="5"/>
      <c r="AM168" s="5"/>
      <c r="AN168" s="5"/>
      <c r="AO168" s="5"/>
      <c r="AP168" s="5"/>
      <c r="AQ168" s="5"/>
      <c r="AR168" s="5"/>
      <c r="AS168" s="5"/>
      <c r="AT168" s="5"/>
      <c r="AU168" s="5"/>
      <c r="AV168" s="5"/>
      <c r="AW168" s="5"/>
      <c r="AX168" s="5"/>
      <c r="AY168" s="5"/>
      <c r="AZ168" s="5"/>
      <c r="BA168" s="5"/>
      <c r="BB168" s="5"/>
      <c r="BC168" s="5"/>
      <c r="BD168" s="5"/>
      <c r="BE168" s="5"/>
      <c r="BF168" s="5"/>
      <c r="BG168" s="5"/>
      <c r="BH168" s="5"/>
      <c r="BI168" s="5"/>
      <c r="BJ168" s="5"/>
      <c r="BK168" s="5"/>
      <c r="BL168" s="5"/>
      <c r="BM168" s="5"/>
      <c r="BN168" s="5"/>
      <c r="BO168" s="5"/>
      <c r="BP168" s="5"/>
      <c r="BQ168" s="5"/>
      <c r="BR168" s="5"/>
      <c r="BS168" s="5"/>
      <c r="BT168" s="5"/>
      <c r="BU168" s="5"/>
      <c r="BV168" s="5"/>
      <c r="BW168" s="5"/>
      <c r="BX168" s="5"/>
      <c r="BY168" s="5"/>
      <c r="BZ168" s="5"/>
      <c r="CA168" s="5"/>
      <c r="CB168" s="5"/>
      <c r="CC168" s="5"/>
      <c r="CD168" s="5"/>
      <c r="CE168" s="5"/>
      <c r="CF168" s="5"/>
    </row>
    <row r="169" spans="1:84">
      <c r="A169" s="825"/>
      <c r="B169" s="5"/>
      <c r="C169" s="1031"/>
      <c r="D169" s="1031"/>
      <c r="E169" s="825"/>
      <c r="F169" s="825"/>
      <c r="G169" s="825"/>
      <c r="H169" s="825"/>
      <c r="I169" s="825"/>
      <c r="M169" s="825"/>
      <c r="N169" s="825"/>
      <c r="O169" s="5"/>
      <c r="P169" s="5"/>
      <c r="Q169" s="5"/>
      <c r="R169" s="5"/>
      <c r="S169" s="5"/>
      <c r="T169" s="5"/>
      <c r="U169" s="5"/>
      <c r="V169" s="5"/>
      <c r="W169" s="5"/>
      <c r="X169" s="5"/>
      <c r="Y169" s="5"/>
      <c r="Z169" s="5"/>
      <c r="AA169" s="5"/>
      <c r="AB169" s="5"/>
      <c r="AC169" s="5"/>
      <c r="AD169" s="5"/>
      <c r="AE169" s="5"/>
      <c r="AF169" s="5"/>
      <c r="AG169" s="5"/>
      <c r="AH169" s="5"/>
      <c r="AI169" s="5"/>
      <c r="AJ169" s="5"/>
      <c r="AK169" s="5"/>
      <c r="AL169" s="5"/>
      <c r="AM169" s="5"/>
      <c r="AN169" s="5"/>
      <c r="AO169" s="5"/>
      <c r="AP169" s="5"/>
      <c r="AQ169" s="5"/>
      <c r="AR169" s="5"/>
      <c r="AS169" s="5"/>
      <c r="AT169" s="5"/>
      <c r="AU169" s="5"/>
      <c r="AV169" s="5"/>
      <c r="AW169" s="5"/>
      <c r="AX169" s="5"/>
      <c r="AY169" s="5"/>
      <c r="AZ169" s="5"/>
      <c r="BA169" s="5"/>
      <c r="BB169" s="5"/>
      <c r="BC169" s="5"/>
      <c r="BD169" s="5"/>
      <c r="BE169" s="5"/>
      <c r="BF169" s="5"/>
      <c r="BG169" s="5"/>
      <c r="BH169" s="5"/>
      <c r="BI169" s="5"/>
      <c r="BJ169" s="5"/>
      <c r="BK169" s="5"/>
      <c r="BL169" s="5"/>
      <c r="BM169" s="5"/>
      <c r="BN169" s="5"/>
      <c r="BO169" s="5"/>
      <c r="BP169" s="5"/>
      <c r="BQ169" s="5"/>
      <c r="BR169" s="5"/>
      <c r="BS169" s="5"/>
      <c r="BT169" s="5"/>
      <c r="BU169" s="5"/>
      <c r="BV169" s="5"/>
      <c r="BW169" s="5"/>
      <c r="BX169" s="5"/>
      <c r="BY169" s="5"/>
      <c r="BZ169" s="5"/>
      <c r="CA169" s="5"/>
      <c r="CB169" s="5"/>
      <c r="CC169" s="5"/>
      <c r="CD169" s="5"/>
      <c r="CE169" s="5"/>
      <c r="CF169" s="5"/>
    </row>
    <row r="170" spans="1:84">
      <c r="A170" s="825"/>
      <c r="B170" s="5"/>
      <c r="C170" s="1031"/>
      <c r="D170" s="1031"/>
      <c r="E170" s="825"/>
      <c r="F170" s="825"/>
      <c r="G170" s="825"/>
      <c r="H170" s="825"/>
      <c r="I170" s="825"/>
      <c r="M170" s="825"/>
      <c r="N170" s="825"/>
      <c r="O170" s="5"/>
      <c r="P170" s="5"/>
      <c r="Q170" s="5"/>
      <c r="R170" s="5"/>
      <c r="S170" s="5"/>
      <c r="T170" s="5"/>
      <c r="U170" s="5"/>
      <c r="V170" s="5"/>
      <c r="W170" s="5"/>
      <c r="X170" s="5"/>
      <c r="Y170" s="5"/>
      <c r="Z170" s="5"/>
      <c r="AA170" s="5"/>
      <c r="AB170" s="5"/>
      <c r="AC170" s="5"/>
      <c r="AD170" s="5"/>
      <c r="AE170" s="5"/>
      <c r="AF170" s="5"/>
      <c r="AG170" s="5"/>
      <c r="AH170" s="5"/>
      <c r="AI170" s="5"/>
      <c r="AJ170" s="5"/>
      <c r="AK170" s="5"/>
      <c r="AL170" s="5"/>
      <c r="AM170" s="5"/>
      <c r="AN170" s="5"/>
      <c r="AO170" s="5"/>
      <c r="AP170" s="5"/>
      <c r="AQ170" s="5"/>
      <c r="AR170" s="5"/>
      <c r="AS170" s="5"/>
      <c r="AT170" s="5"/>
      <c r="AU170" s="5"/>
      <c r="AV170" s="5"/>
      <c r="AW170" s="5"/>
      <c r="AX170" s="5"/>
      <c r="AY170" s="5"/>
      <c r="AZ170" s="5"/>
      <c r="BA170" s="5"/>
      <c r="BB170" s="5"/>
      <c r="BC170" s="5"/>
      <c r="BD170" s="5"/>
      <c r="BE170" s="5"/>
      <c r="BF170" s="5"/>
      <c r="BG170" s="5"/>
      <c r="BH170" s="5"/>
      <c r="BI170" s="5"/>
      <c r="BJ170" s="5"/>
      <c r="BK170" s="5"/>
      <c r="BL170" s="5"/>
      <c r="BM170" s="5"/>
      <c r="BN170" s="5"/>
      <c r="BO170" s="5"/>
      <c r="BP170" s="5"/>
      <c r="BQ170" s="5"/>
      <c r="BR170" s="5"/>
      <c r="BS170" s="5"/>
      <c r="BT170" s="5"/>
      <c r="BU170" s="5"/>
      <c r="BV170" s="5"/>
      <c r="BW170" s="5"/>
      <c r="BX170" s="5"/>
      <c r="BY170" s="5"/>
      <c r="BZ170" s="5"/>
      <c r="CA170" s="5"/>
      <c r="CB170" s="5"/>
      <c r="CC170" s="5"/>
      <c r="CD170" s="5"/>
      <c r="CE170" s="5"/>
      <c r="CF170" s="5"/>
    </row>
    <row r="171" spans="1:84">
      <c r="A171" s="825"/>
      <c r="B171" s="5"/>
      <c r="C171" s="1031"/>
      <c r="D171" s="1031"/>
      <c r="E171" s="825"/>
      <c r="F171" s="825"/>
      <c r="G171" s="825"/>
      <c r="H171" s="825"/>
      <c r="I171" s="825"/>
      <c r="M171" s="825"/>
      <c r="N171" s="825"/>
      <c r="O171" s="5"/>
      <c r="P171" s="5"/>
      <c r="Q171" s="5"/>
      <c r="R171" s="5"/>
      <c r="S171" s="5"/>
      <c r="T171" s="5"/>
      <c r="U171" s="5"/>
      <c r="V171" s="5"/>
      <c r="W171" s="5"/>
      <c r="X171" s="5"/>
      <c r="Y171" s="5"/>
      <c r="Z171" s="5"/>
      <c r="AA171" s="5"/>
      <c r="AB171" s="5"/>
      <c r="AC171" s="5"/>
      <c r="AD171" s="5"/>
      <c r="AE171" s="5"/>
      <c r="AF171" s="5"/>
      <c r="AG171" s="5"/>
      <c r="AH171" s="5"/>
      <c r="AI171" s="5"/>
      <c r="AJ171" s="5"/>
      <c r="AK171" s="5"/>
      <c r="AL171" s="5"/>
      <c r="AM171" s="5"/>
      <c r="AN171" s="5"/>
      <c r="AO171" s="5"/>
      <c r="AP171" s="5"/>
      <c r="AQ171" s="5"/>
      <c r="AR171" s="5"/>
      <c r="AS171" s="5"/>
      <c r="AT171" s="5"/>
      <c r="AU171" s="5"/>
      <c r="AV171" s="5"/>
      <c r="AW171" s="5"/>
      <c r="AX171" s="5"/>
      <c r="AY171" s="5"/>
      <c r="AZ171" s="5"/>
      <c r="BA171" s="5"/>
      <c r="BB171" s="5"/>
      <c r="BC171" s="5"/>
      <c r="BD171" s="5"/>
      <c r="BE171" s="5"/>
      <c r="BF171" s="5"/>
      <c r="BG171" s="5"/>
      <c r="BH171" s="5"/>
      <c r="BI171" s="5"/>
      <c r="BJ171" s="5"/>
      <c r="BK171" s="5"/>
      <c r="BL171" s="5"/>
      <c r="BM171" s="5"/>
      <c r="BN171" s="5"/>
      <c r="BO171" s="5"/>
      <c r="BP171" s="5"/>
      <c r="BQ171" s="5"/>
      <c r="BR171" s="5"/>
      <c r="BS171" s="5"/>
      <c r="BT171" s="5"/>
      <c r="BU171" s="5"/>
      <c r="BV171" s="5"/>
      <c r="BW171" s="5"/>
      <c r="BX171" s="5"/>
      <c r="BY171" s="5"/>
      <c r="BZ171" s="5"/>
      <c r="CA171" s="5"/>
      <c r="CB171" s="5"/>
      <c r="CC171" s="5"/>
      <c r="CD171" s="5"/>
      <c r="CE171" s="5"/>
      <c r="CF171" s="5"/>
    </row>
    <row r="172" spans="1:84">
      <c r="A172" s="825"/>
      <c r="B172" s="5"/>
      <c r="C172" s="1031"/>
      <c r="D172" s="1031"/>
      <c r="E172" s="825"/>
      <c r="F172" s="825"/>
      <c r="G172" s="825"/>
      <c r="H172" s="825"/>
      <c r="I172" s="825"/>
      <c r="M172" s="825"/>
      <c r="N172" s="825"/>
      <c r="O172" s="5"/>
      <c r="P172" s="5"/>
      <c r="Q172" s="5"/>
      <c r="R172" s="5"/>
      <c r="S172" s="5"/>
      <c r="T172" s="5"/>
      <c r="U172" s="5"/>
      <c r="V172" s="5"/>
      <c r="W172" s="5"/>
      <c r="X172" s="5"/>
      <c r="Y172" s="5"/>
      <c r="Z172" s="5"/>
      <c r="AA172" s="5"/>
      <c r="AB172" s="5"/>
      <c r="AC172" s="5"/>
      <c r="AD172" s="5"/>
      <c r="AE172" s="5"/>
      <c r="AF172" s="5"/>
      <c r="AG172" s="5"/>
      <c r="AH172" s="5"/>
      <c r="AI172" s="5"/>
      <c r="AJ172" s="5"/>
      <c r="AK172" s="5"/>
      <c r="AL172" s="5"/>
      <c r="AM172" s="5"/>
      <c r="AN172" s="5"/>
      <c r="AO172" s="5"/>
      <c r="AP172" s="5"/>
      <c r="AQ172" s="5"/>
      <c r="AR172" s="5"/>
      <c r="AS172" s="5"/>
      <c r="AT172" s="5"/>
      <c r="AU172" s="5"/>
      <c r="AV172" s="5"/>
      <c r="AW172" s="5"/>
      <c r="AX172" s="5"/>
      <c r="AY172" s="5"/>
      <c r="AZ172" s="5"/>
      <c r="BA172" s="5"/>
      <c r="BB172" s="5"/>
      <c r="BC172" s="5"/>
      <c r="BD172" s="5"/>
      <c r="BE172" s="5"/>
      <c r="BF172" s="5"/>
      <c r="BG172" s="5"/>
      <c r="BH172" s="5"/>
      <c r="BI172" s="5"/>
      <c r="BJ172" s="5"/>
      <c r="BK172" s="5"/>
      <c r="BL172" s="5"/>
      <c r="BM172" s="5"/>
      <c r="BN172" s="5"/>
      <c r="BO172" s="5"/>
      <c r="BP172" s="5"/>
      <c r="BQ172" s="5"/>
      <c r="BR172" s="5"/>
      <c r="BS172" s="5"/>
      <c r="BT172" s="5"/>
      <c r="BU172" s="5"/>
      <c r="BV172" s="5"/>
      <c r="BW172" s="5"/>
      <c r="BX172" s="5"/>
      <c r="BY172" s="5"/>
      <c r="BZ172" s="5"/>
      <c r="CA172" s="5"/>
      <c r="CB172" s="5"/>
      <c r="CC172" s="5"/>
      <c r="CD172" s="5"/>
      <c r="CE172" s="5"/>
      <c r="CF172" s="5"/>
    </row>
    <row r="173" spans="1:84">
      <c r="A173" s="825"/>
      <c r="B173" s="5"/>
      <c r="C173" s="1031"/>
      <c r="D173" s="1031"/>
      <c r="E173" s="825"/>
      <c r="F173" s="825"/>
      <c r="G173" s="825"/>
      <c r="H173" s="825"/>
      <c r="I173" s="825"/>
      <c r="M173" s="825"/>
      <c r="N173" s="825"/>
      <c r="O173" s="5"/>
      <c r="P173" s="5"/>
      <c r="Q173" s="5"/>
      <c r="R173" s="5"/>
      <c r="S173" s="5"/>
      <c r="T173" s="5"/>
      <c r="U173" s="5"/>
      <c r="V173" s="5"/>
      <c r="W173" s="5"/>
      <c r="X173" s="5"/>
      <c r="Y173" s="5"/>
      <c r="Z173" s="5"/>
      <c r="AA173" s="5"/>
      <c r="AB173" s="5"/>
      <c r="AC173" s="5"/>
      <c r="AD173" s="5"/>
      <c r="AE173" s="5"/>
      <c r="AF173" s="5"/>
      <c r="AG173" s="5"/>
      <c r="AH173" s="5"/>
      <c r="AI173" s="5"/>
      <c r="AJ173" s="5"/>
      <c r="AK173" s="5"/>
      <c r="AL173" s="5"/>
      <c r="AM173" s="5"/>
      <c r="AN173" s="5"/>
      <c r="AO173" s="5"/>
      <c r="AP173" s="5"/>
      <c r="AQ173" s="5"/>
      <c r="AR173" s="5"/>
      <c r="AS173" s="5"/>
      <c r="AT173" s="5"/>
      <c r="AU173" s="5"/>
      <c r="AV173" s="5"/>
      <c r="AW173" s="5"/>
      <c r="AX173" s="5"/>
      <c r="AY173" s="5"/>
      <c r="AZ173" s="5"/>
      <c r="BA173" s="5"/>
      <c r="BB173" s="5"/>
      <c r="BC173" s="5"/>
      <c r="BD173" s="5"/>
      <c r="BE173" s="5"/>
      <c r="BF173" s="5"/>
      <c r="BG173" s="5"/>
      <c r="BH173" s="5"/>
      <c r="BI173" s="5"/>
      <c r="BJ173" s="5"/>
      <c r="BK173" s="5"/>
      <c r="BL173" s="5"/>
      <c r="BM173" s="5"/>
      <c r="BN173" s="5"/>
      <c r="BO173" s="5"/>
      <c r="BP173" s="5"/>
      <c r="BQ173" s="5"/>
      <c r="BR173" s="5"/>
      <c r="BS173" s="5"/>
      <c r="BT173" s="5"/>
      <c r="BU173" s="5"/>
      <c r="BV173" s="5"/>
      <c r="BW173" s="5"/>
      <c r="BX173" s="5"/>
      <c r="BY173" s="5"/>
      <c r="BZ173" s="5"/>
      <c r="CA173" s="5"/>
      <c r="CB173" s="5"/>
      <c r="CC173" s="5"/>
      <c r="CD173" s="5"/>
      <c r="CE173" s="5"/>
      <c r="CF173" s="5"/>
    </row>
    <row r="174" spans="1:84">
      <c r="A174" s="825"/>
      <c r="B174" s="5"/>
      <c r="C174" s="1031"/>
      <c r="D174" s="1031"/>
      <c r="E174" s="825"/>
      <c r="F174" s="825"/>
      <c r="G174" s="825"/>
      <c r="H174" s="825"/>
      <c r="I174" s="825"/>
      <c r="M174" s="825"/>
      <c r="N174" s="825"/>
      <c r="O174" s="5"/>
      <c r="P174" s="5"/>
      <c r="Q174" s="5"/>
      <c r="R174" s="5"/>
      <c r="S174" s="5"/>
      <c r="T174" s="5"/>
      <c r="U174" s="5"/>
      <c r="V174" s="5"/>
      <c r="W174" s="5"/>
      <c r="X174" s="5"/>
      <c r="Y174" s="5"/>
      <c r="Z174" s="5"/>
      <c r="AA174" s="5"/>
      <c r="AB174" s="5"/>
      <c r="AC174" s="5"/>
      <c r="AD174" s="5"/>
      <c r="AE174" s="5"/>
      <c r="AF174" s="5"/>
      <c r="AG174" s="5"/>
      <c r="AH174" s="5"/>
      <c r="AI174" s="5"/>
      <c r="AJ174" s="5"/>
      <c r="AK174" s="5"/>
      <c r="AL174" s="5"/>
      <c r="AM174" s="5"/>
      <c r="AN174" s="5"/>
      <c r="AO174" s="5"/>
      <c r="AP174" s="5"/>
      <c r="AQ174" s="5"/>
      <c r="AR174" s="5"/>
      <c r="AS174" s="5"/>
      <c r="AT174" s="5"/>
      <c r="AU174" s="5"/>
      <c r="AV174" s="5"/>
      <c r="AW174" s="5"/>
      <c r="AX174" s="5"/>
      <c r="AY174" s="5"/>
      <c r="AZ174" s="5"/>
      <c r="BA174" s="5"/>
      <c r="BB174" s="5"/>
      <c r="BC174" s="5"/>
      <c r="BD174" s="5"/>
      <c r="BE174" s="5"/>
      <c r="BF174" s="5"/>
      <c r="BG174" s="5"/>
      <c r="BH174" s="5"/>
      <c r="BI174" s="5"/>
      <c r="BJ174" s="5"/>
      <c r="BK174" s="5"/>
      <c r="BL174" s="5"/>
      <c r="BM174" s="5"/>
      <c r="BN174" s="5"/>
      <c r="BO174" s="5"/>
      <c r="BP174" s="5"/>
      <c r="BQ174" s="5"/>
      <c r="BR174" s="5"/>
      <c r="BS174" s="5"/>
      <c r="BT174" s="5"/>
      <c r="BU174" s="5"/>
      <c r="BV174" s="5"/>
      <c r="BW174" s="5"/>
      <c r="BX174" s="5"/>
      <c r="BY174" s="5"/>
      <c r="BZ174" s="5"/>
      <c r="CA174" s="5"/>
      <c r="CB174" s="5"/>
      <c r="CC174" s="5"/>
      <c r="CD174" s="5"/>
      <c r="CE174" s="5"/>
      <c r="CF174" s="5"/>
    </row>
    <row r="175" spans="1:84">
      <c r="A175" s="825"/>
      <c r="B175" s="5"/>
      <c r="C175" s="1031"/>
      <c r="D175" s="1031"/>
      <c r="E175" s="825"/>
      <c r="F175" s="825"/>
      <c r="G175" s="825"/>
      <c r="H175" s="825"/>
      <c r="I175" s="825"/>
      <c r="M175" s="825"/>
      <c r="N175" s="825"/>
      <c r="O175" s="5"/>
      <c r="P175" s="5"/>
      <c r="Q175" s="5"/>
      <c r="R175" s="5"/>
      <c r="S175" s="5"/>
      <c r="T175" s="5"/>
      <c r="U175" s="5"/>
      <c r="V175" s="5"/>
      <c r="W175" s="5"/>
      <c r="X175" s="5"/>
      <c r="Y175" s="5"/>
      <c r="Z175" s="5"/>
      <c r="AA175" s="5"/>
      <c r="AB175" s="5"/>
      <c r="AC175" s="5"/>
      <c r="AD175" s="5"/>
      <c r="AE175" s="5"/>
      <c r="AF175" s="5"/>
      <c r="AG175" s="5"/>
      <c r="AH175" s="5"/>
      <c r="AI175" s="5"/>
      <c r="AJ175" s="5"/>
      <c r="AK175" s="5"/>
      <c r="AL175" s="5"/>
      <c r="AM175" s="5"/>
      <c r="AN175" s="5"/>
      <c r="AO175" s="5"/>
      <c r="AP175" s="5"/>
      <c r="AQ175" s="5"/>
      <c r="AR175" s="5"/>
      <c r="AS175" s="5"/>
      <c r="AT175" s="5"/>
      <c r="AU175" s="5"/>
      <c r="AV175" s="5"/>
      <c r="AW175" s="5"/>
      <c r="AX175" s="5"/>
      <c r="AY175" s="5"/>
      <c r="AZ175" s="5"/>
      <c r="BA175" s="5"/>
      <c r="BB175" s="5"/>
      <c r="BC175" s="5"/>
      <c r="BD175" s="5"/>
      <c r="BE175" s="5"/>
      <c r="BF175" s="5"/>
      <c r="BG175" s="5"/>
      <c r="BH175" s="5"/>
      <c r="BI175" s="5"/>
      <c r="BJ175" s="5"/>
      <c r="BK175" s="5"/>
      <c r="BL175" s="5"/>
      <c r="BM175" s="5"/>
      <c r="BN175" s="5"/>
      <c r="BO175" s="5"/>
      <c r="BP175" s="5"/>
      <c r="BQ175" s="5"/>
      <c r="BR175" s="5"/>
      <c r="BS175" s="5"/>
      <c r="BT175" s="5"/>
      <c r="BU175" s="5"/>
      <c r="BV175" s="5"/>
      <c r="BW175" s="5"/>
      <c r="BX175" s="5"/>
      <c r="BY175" s="5"/>
      <c r="BZ175" s="5"/>
      <c r="CA175" s="5"/>
      <c r="CB175" s="5"/>
      <c r="CC175" s="5"/>
      <c r="CD175" s="5"/>
      <c r="CE175" s="5"/>
      <c r="CF175" s="5"/>
    </row>
    <row r="176" spans="1:84">
      <c r="A176" s="825"/>
      <c r="B176" s="5"/>
      <c r="C176" s="1031"/>
      <c r="D176" s="1031"/>
      <c r="E176" s="825"/>
      <c r="F176" s="825"/>
      <c r="G176" s="825"/>
      <c r="H176" s="825"/>
      <c r="I176" s="825"/>
      <c r="M176" s="825"/>
      <c r="N176" s="825"/>
      <c r="O176" s="5"/>
      <c r="P176" s="5"/>
      <c r="Q176" s="5"/>
      <c r="R176" s="5"/>
      <c r="S176" s="5"/>
      <c r="T176" s="5"/>
      <c r="U176" s="5"/>
      <c r="V176" s="5"/>
      <c r="W176" s="5"/>
      <c r="X176" s="5"/>
      <c r="Y176" s="5"/>
      <c r="Z176" s="5"/>
      <c r="AA176" s="5"/>
      <c r="AB176" s="5"/>
      <c r="AC176" s="5"/>
      <c r="AD176" s="5"/>
      <c r="AE176" s="5"/>
      <c r="AF176" s="5"/>
      <c r="AG176" s="5"/>
      <c r="AH176" s="5"/>
      <c r="AI176" s="5"/>
      <c r="AJ176" s="5"/>
      <c r="AK176" s="5"/>
      <c r="AL176" s="5"/>
      <c r="AM176" s="5"/>
      <c r="AN176" s="5"/>
      <c r="AO176" s="5"/>
      <c r="AP176" s="5"/>
      <c r="AQ176" s="5"/>
      <c r="AR176" s="5"/>
      <c r="AS176" s="5"/>
      <c r="AT176" s="5"/>
      <c r="AU176" s="5"/>
      <c r="AV176" s="5"/>
      <c r="AW176" s="5"/>
      <c r="AX176" s="5"/>
      <c r="AY176" s="5"/>
      <c r="AZ176" s="5"/>
      <c r="BA176" s="5"/>
      <c r="BB176" s="5"/>
      <c r="BC176" s="5"/>
      <c r="BD176" s="5"/>
      <c r="BE176" s="5"/>
      <c r="BF176" s="5"/>
      <c r="BG176" s="5"/>
      <c r="BH176" s="5"/>
      <c r="BI176" s="5"/>
      <c r="BJ176" s="5"/>
      <c r="BK176" s="5"/>
      <c r="BL176" s="5"/>
      <c r="BM176" s="5"/>
      <c r="BN176" s="5"/>
      <c r="BO176" s="5"/>
      <c r="BP176" s="5"/>
      <c r="BQ176" s="5"/>
      <c r="BR176" s="5"/>
      <c r="BS176" s="5"/>
      <c r="BT176" s="5"/>
      <c r="BU176" s="5"/>
      <c r="BV176" s="5"/>
      <c r="BW176" s="5"/>
      <c r="BX176" s="5"/>
      <c r="BY176" s="5"/>
      <c r="BZ176" s="5"/>
      <c r="CA176" s="5"/>
      <c r="CB176" s="5"/>
      <c r="CC176" s="5"/>
      <c r="CD176" s="5"/>
      <c r="CE176" s="5"/>
      <c r="CF176" s="5"/>
    </row>
    <row r="177" spans="1:84">
      <c r="A177" s="825"/>
      <c r="B177" s="5"/>
      <c r="C177" s="1031"/>
      <c r="D177" s="1031"/>
      <c r="E177" s="825"/>
      <c r="F177" s="825"/>
      <c r="G177" s="825"/>
      <c r="H177" s="825"/>
      <c r="I177" s="825"/>
      <c r="M177" s="825"/>
      <c r="N177" s="825"/>
      <c r="O177" s="5"/>
      <c r="P177" s="5"/>
      <c r="Q177" s="5"/>
      <c r="R177" s="5"/>
      <c r="S177" s="5"/>
      <c r="T177" s="5"/>
      <c r="U177" s="5"/>
      <c r="V177" s="5"/>
      <c r="W177" s="5"/>
      <c r="X177" s="5"/>
      <c r="Y177" s="5"/>
      <c r="Z177" s="5"/>
      <c r="AA177" s="5"/>
      <c r="AB177" s="5"/>
      <c r="AC177" s="5"/>
      <c r="AD177" s="5"/>
      <c r="AE177" s="5"/>
      <c r="AF177" s="5"/>
      <c r="AG177" s="5"/>
      <c r="AH177" s="5"/>
      <c r="AI177" s="5"/>
      <c r="AJ177" s="5"/>
      <c r="AK177" s="5"/>
      <c r="AL177" s="5"/>
      <c r="AM177" s="5"/>
      <c r="AN177" s="5"/>
      <c r="AO177" s="5"/>
      <c r="AP177" s="5"/>
      <c r="AQ177" s="5"/>
      <c r="AR177" s="5"/>
      <c r="AS177" s="5"/>
      <c r="AT177" s="5"/>
      <c r="AU177" s="5"/>
      <c r="AV177" s="5"/>
      <c r="AW177" s="5"/>
      <c r="AX177" s="5"/>
      <c r="AY177" s="5"/>
      <c r="AZ177" s="5"/>
      <c r="BA177" s="5"/>
      <c r="BB177" s="5"/>
      <c r="BC177" s="5"/>
      <c r="BD177" s="5"/>
      <c r="BE177" s="5"/>
      <c r="BF177" s="5"/>
      <c r="BG177" s="5"/>
      <c r="BH177" s="5"/>
      <c r="BI177" s="5"/>
      <c r="BJ177" s="5"/>
      <c r="BK177" s="5"/>
      <c r="BL177" s="5"/>
      <c r="BM177" s="5"/>
      <c r="BN177" s="5"/>
      <c r="BO177" s="5"/>
      <c r="BP177" s="5"/>
      <c r="BQ177" s="5"/>
      <c r="BR177" s="5"/>
      <c r="BS177" s="5"/>
      <c r="BT177" s="5"/>
      <c r="BU177" s="5"/>
      <c r="BV177" s="5"/>
      <c r="BW177" s="5"/>
      <c r="BX177" s="5"/>
      <c r="BY177" s="5"/>
      <c r="BZ177" s="5"/>
      <c r="CA177" s="5"/>
      <c r="CB177" s="5"/>
      <c r="CC177" s="5"/>
      <c r="CD177" s="5"/>
      <c r="CE177" s="5"/>
      <c r="CF177" s="5"/>
    </row>
    <row r="178" spans="1:84">
      <c r="A178" s="825"/>
      <c r="B178" s="5"/>
      <c r="C178" s="1031"/>
      <c r="D178" s="1031"/>
      <c r="E178" s="825"/>
      <c r="F178" s="825"/>
      <c r="G178" s="825"/>
      <c r="H178" s="825"/>
      <c r="I178" s="825"/>
      <c r="M178" s="825"/>
      <c r="N178" s="825"/>
      <c r="O178" s="5"/>
      <c r="P178" s="5"/>
      <c r="Q178" s="5"/>
      <c r="R178" s="5"/>
      <c r="S178" s="5"/>
      <c r="T178" s="5"/>
      <c r="U178" s="5"/>
      <c r="V178" s="5"/>
      <c r="W178" s="5"/>
      <c r="X178" s="5"/>
      <c r="Y178" s="5"/>
      <c r="Z178" s="5"/>
      <c r="AA178" s="5"/>
      <c r="AB178" s="5"/>
      <c r="AC178" s="5"/>
      <c r="AD178" s="5"/>
      <c r="AE178" s="5"/>
      <c r="AF178" s="5"/>
      <c r="AG178" s="5"/>
      <c r="AH178" s="5"/>
      <c r="AI178" s="5"/>
      <c r="AJ178" s="5"/>
      <c r="AK178" s="5"/>
      <c r="AL178" s="5"/>
      <c r="AM178" s="5"/>
      <c r="AN178" s="5"/>
      <c r="AO178" s="5"/>
      <c r="AP178" s="5"/>
      <c r="AQ178" s="5"/>
      <c r="AR178" s="5"/>
      <c r="AS178" s="5"/>
      <c r="AT178" s="5"/>
      <c r="AU178" s="5"/>
      <c r="AV178" s="5"/>
      <c r="AW178" s="5"/>
      <c r="AX178" s="5"/>
      <c r="AY178" s="5"/>
      <c r="AZ178" s="5"/>
      <c r="BA178" s="5"/>
      <c r="BB178" s="5"/>
      <c r="BC178" s="5"/>
      <c r="BD178" s="5"/>
      <c r="BE178" s="5"/>
      <c r="BF178" s="5"/>
      <c r="BG178" s="5"/>
      <c r="BH178" s="5"/>
      <c r="BI178" s="5"/>
      <c r="BJ178" s="5"/>
      <c r="BK178" s="5"/>
      <c r="BL178" s="5"/>
      <c r="BM178" s="5"/>
      <c r="BN178" s="5"/>
      <c r="BO178" s="5"/>
      <c r="BP178" s="5"/>
      <c r="BQ178" s="5"/>
      <c r="BR178" s="5"/>
      <c r="BS178" s="5"/>
      <c r="BT178" s="5"/>
      <c r="BU178" s="5"/>
      <c r="BV178" s="5"/>
      <c r="BW178" s="5"/>
      <c r="BX178" s="5"/>
      <c r="BY178" s="5"/>
      <c r="BZ178" s="5"/>
      <c r="CA178" s="5"/>
      <c r="CB178" s="5"/>
      <c r="CC178" s="5"/>
      <c r="CD178" s="5"/>
      <c r="CE178" s="5"/>
      <c r="CF178" s="5"/>
    </row>
    <row r="179" spans="1:84">
      <c r="A179" s="825"/>
      <c r="B179" s="5"/>
      <c r="C179" s="1031"/>
      <c r="D179" s="1031"/>
      <c r="E179" s="825"/>
      <c r="F179" s="825"/>
      <c r="G179" s="825"/>
      <c r="H179" s="825"/>
      <c r="I179" s="825"/>
      <c r="M179" s="825"/>
      <c r="N179" s="825"/>
      <c r="O179" s="5"/>
      <c r="P179" s="5"/>
      <c r="Q179" s="5"/>
      <c r="R179" s="5"/>
      <c r="S179" s="5"/>
      <c r="T179" s="5"/>
      <c r="U179" s="5"/>
      <c r="V179" s="5"/>
      <c r="W179" s="5"/>
      <c r="X179" s="5"/>
      <c r="Y179" s="5"/>
      <c r="Z179" s="5"/>
      <c r="AA179" s="5"/>
      <c r="AB179" s="5"/>
      <c r="AC179" s="5"/>
      <c r="AD179" s="5"/>
      <c r="AE179" s="5"/>
      <c r="AF179" s="5"/>
      <c r="AG179" s="5"/>
      <c r="AH179" s="5"/>
      <c r="AI179" s="5"/>
      <c r="AJ179" s="5"/>
      <c r="AK179" s="5"/>
      <c r="AL179" s="5"/>
      <c r="AM179" s="5"/>
      <c r="AN179" s="5"/>
      <c r="AO179" s="5"/>
      <c r="AP179" s="5"/>
      <c r="AQ179" s="5"/>
      <c r="AR179" s="5"/>
      <c r="AS179" s="5"/>
      <c r="AT179" s="5"/>
      <c r="AU179" s="5"/>
      <c r="AV179" s="5"/>
      <c r="AW179" s="5"/>
      <c r="AX179" s="5"/>
      <c r="AY179" s="5"/>
      <c r="AZ179" s="5"/>
      <c r="BA179" s="5"/>
      <c r="BB179" s="5"/>
      <c r="BC179" s="5"/>
      <c r="BD179" s="5"/>
      <c r="BE179" s="5"/>
      <c r="BF179" s="5"/>
      <c r="BG179" s="5"/>
      <c r="BH179" s="5"/>
      <c r="BI179" s="5"/>
      <c r="BJ179" s="5"/>
      <c r="BK179" s="5"/>
      <c r="BL179" s="5"/>
      <c r="BM179" s="5"/>
      <c r="BN179" s="5"/>
      <c r="BO179" s="5"/>
      <c r="BP179" s="5"/>
      <c r="BQ179" s="5"/>
      <c r="BR179" s="5"/>
      <c r="BS179" s="5"/>
      <c r="BT179" s="5"/>
      <c r="BU179" s="5"/>
      <c r="BV179" s="5"/>
      <c r="BW179" s="5"/>
      <c r="BX179" s="5"/>
      <c r="BY179" s="5"/>
      <c r="BZ179" s="5"/>
      <c r="CA179" s="5"/>
      <c r="CB179" s="5"/>
      <c r="CC179" s="5"/>
      <c r="CD179" s="5"/>
      <c r="CE179" s="5"/>
      <c r="CF179" s="5"/>
    </row>
    <row r="180" spans="1:84">
      <c r="A180" s="825"/>
      <c r="B180" s="5"/>
      <c r="C180" s="1031"/>
      <c r="D180" s="1031"/>
      <c r="E180" s="825"/>
      <c r="F180" s="825"/>
      <c r="G180" s="825"/>
      <c r="H180" s="825"/>
      <c r="I180" s="825"/>
      <c r="M180" s="825"/>
      <c r="N180" s="825"/>
      <c r="O180" s="5"/>
      <c r="P180" s="5"/>
      <c r="Q180" s="5"/>
      <c r="R180" s="5"/>
      <c r="S180" s="5"/>
      <c r="T180" s="5"/>
      <c r="U180" s="5"/>
      <c r="V180" s="5"/>
      <c r="W180" s="5"/>
      <c r="X180" s="5"/>
      <c r="Y180" s="5"/>
      <c r="Z180" s="5"/>
      <c r="AA180" s="5"/>
      <c r="AB180" s="5"/>
      <c r="AC180" s="5"/>
      <c r="AD180" s="5"/>
      <c r="AE180" s="5"/>
      <c r="AF180" s="5"/>
      <c r="AG180" s="5"/>
      <c r="AH180" s="5"/>
      <c r="AI180" s="5"/>
      <c r="AJ180" s="5"/>
      <c r="AK180" s="5"/>
      <c r="AL180" s="5"/>
      <c r="AM180" s="5"/>
      <c r="AN180" s="5"/>
      <c r="AO180" s="5"/>
      <c r="AP180" s="5"/>
      <c r="AQ180" s="5"/>
      <c r="AR180" s="5"/>
      <c r="AS180" s="5"/>
      <c r="AT180" s="5"/>
      <c r="AU180" s="5"/>
      <c r="AV180" s="5"/>
      <c r="AW180" s="5"/>
      <c r="AX180" s="5"/>
      <c r="AY180" s="5"/>
      <c r="AZ180" s="5"/>
      <c r="BA180" s="5"/>
      <c r="BB180" s="5"/>
      <c r="BC180" s="5"/>
      <c r="BD180" s="5"/>
      <c r="BE180" s="5"/>
      <c r="BF180" s="5"/>
      <c r="BG180" s="5"/>
      <c r="BH180" s="5"/>
      <c r="BI180" s="5"/>
      <c r="BJ180" s="5"/>
      <c r="BK180" s="5"/>
      <c r="BL180" s="5"/>
      <c r="BM180" s="5"/>
      <c r="BN180" s="5"/>
      <c r="BO180" s="5"/>
      <c r="BP180" s="5"/>
      <c r="BQ180" s="5"/>
      <c r="BR180" s="5"/>
      <c r="BS180" s="5"/>
      <c r="BT180" s="5"/>
      <c r="BU180" s="5"/>
      <c r="BV180" s="5"/>
      <c r="BW180" s="5"/>
      <c r="BX180" s="5"/>
      <c r="BY180" s="5"/>
      <c r="BZ180" s="5"/>
      <c r="CA180" s="5"/>
      <c r="CB180" s="5"/>
      <c r="CC180" s="5"/>
      <c r="CD180" s="5"/>
      <c r="CE180" s="5"/>
      <c r="CF180" s="5"/>
    </row>
    <row r="181" spans="1:84">
      <c r="A181" s="825"/>
      <c r="B181" s="5"/>
      <c r="C181" s="1031"/>
      <c r="D181" s="1031"/>
      <c r="E181" s="825"/>
      <c r="F181" s="825"/>
      <c r="G181" s="825"/>
      <c r="H181" s="825"/>
      <c r="I181" s="825"/>
      <c r="M181" s="825"/>
      <c r="N181" s="825"/>
      <c r="O181" s="5"/>
      <c r="P181" s="5"/>
      <c r="Q181" s="5"/>
      <c r="R181" s="5"/>
      <c r="S181" s="5"/>
      <c r="T181" s="5"/>
      <c r="U181" s="5"/>
      <c r="V181" s="5"/>
      <c r="W181" s="5"/>
      <c r="X181" s="5"/>
      <c r="Y181" s="5"/>
      <c r="Z181" s="5"/>
      <c r="AA181" s="5"/>
      <c r="AB181" s="5"/>
      <c r="AC181" s="5"/>
      <c r="AD181" s="5"/>
      <c r="AE181" s="5"/>
      <c r="AF181" s="5"/>
      <c r="AG181" s="5"/>
      <c r="AH181" s="5"/>
      <c r="AI181" s="5"/>
      <c r="AJ181" s="5"/>
      <c r="AK181" s="5"/>
      <c r="AL181" s="5"/>
      <c r="AM181" s="5"/>
      <c r="AN181" s="5"/>
      <c r="AO181" s="5"/>
      <c r="AP181" s="5"/>
      <c r="AQ181" s="5"/>
      <c r="AR181" s="5"/>
      <c r="AS181" s="5"/>
      <c r="AT181" s="5"/>
      <c r="AU181" s="5"/>
      <c r="AV181" s="5"/>
      <c r="AW181" s="5"/>
      <c r="AX181" s="5"/>
      <c r="AY181" s="5"/>
      <c r="AZ181" s="5"/>
      <c r="BA181" s="5"/>
      <c r="BB181" s="5"/>
      <c r="BC181" s="5"/>
      <c r="BD181" s="5"/>
      <c r="BE181" s="5"/>
      <c r="BF181" s="5"/>
      <c r="BG181" s="5"/>
      <c r="BH181" s="5"/>
      <c r="BI181" s="5"/>
      <c r="BJ181" s="5"/>
      <c r="BK181" s="5"/>
      <c r="BL181" s="5"/>
      <c r="BM181" s="5"/>
      <c r="BN181" s="5"/>
      <c r="BO181" s="5"/>
      <c r="BP181" s="5"/>
      <c r="BQ181" s="5"/>
      <c r="BR181" s="5"/>
      <c r="BS181" s="5"/>
      <c r="BT181" s="5"/>
      <c r="BU181" s="5"/>
      <c r="BV181" s="5"/>
      <c r="BW181" s="5"/>
      <c r="BX181" s="5"/>
      <c r="BY181" s="5"/>
      <c r="BZ181" s="5"/>
      <c r="CA181" s="5"/>
      <c r="CB181" s="5"/>
      <c r="CC181" s="5"/>
      <c r="CD181" s="5"/>
      <c r="CE181" s="5"/>
      <c r="CF181" s="5"/>
    </row>
    <row r="182" spans="1:84">
      <c r="A182" s="825"/>
      <c r="B182" s="5"/>
      <c r="C182" s="1031"/>
      <c r="D182" s="1031"/>
      <c r="E182" s="825"/>
      <c r="F182" s="825"/>
      <c r="G182" s="825"/>
      <c r="H182" s="825"/>
      <c r="I182" s="825"/>
      <c r="M182" s="825"/>
      <c r="N182" s="825"/>
      <c r="O182" s="5"/>
      <c r="P182" s="5"/>
      <c r="Q182" s="5"/>
      <c r="R182" s="5"/>
      <c r="S182" s="5"/>
      <c r="T182" s="5"/>
      <c r="U182" s="5"/>
      <c r="V182" s="5"/>
      <c r="W182" s="5"/>
      <c r="X182" s="5"/>
      <c r="Y182" s="5"/>
      <c r="Z182" s="5"/>
      <c r="AA182" s="5"/>
      <c r="AB182" s="5"/>
      <c r="AC182" s="5"/>
      <c r="AD182" s="5"/>
      <c r="AE182" s="5"/>
      <c r="AF182" s="5"/>
      <c r="AG182" s="5"/>
      <c r="AH182" s="5"/>
      <c r="AI182" s="5"/>
      <c r="AJ182" s="5"/>
      <c r="AK182" s="5"/>
      <c r="AL182" s="5"/>
      <c r="AM182" s="5"/>
      <c r="AN182" s="5"/>
      <c r="AO182" s="5"/>
      <c r="AP182" s="5"/>
      <c r="AQ182" s="5"/>
      <c r="AR182" s="5"/>
      <c r="AS182" s="5"/>
      <c r="AT182" s="5"/>
      <c r="AU182" s="5"/>
      <c r="AV182" s="5"/>
      <c r="AW182" s="5"/>
      <c r="AX182" s="5"/>
      <c r="AY182" s="5"/>
      <c r="AZ182" s="5"/>
      <c r="BA182" s="5"/>
      <c r="BB182" s="5"/>
      <c r="BC182" s="5"/>
      <c r="BD182" s="5"/>
      <c r="BE182" s="5"/>
      <c r="BF182" s="5"/>
      <c r="BG182" s="5"/>
      <c r="BH182" s="5"/>
      <c r="BI182" s="5"/>
      <c r="BJ182" s="5"/>
      <c r="BK182" s="5"/>
      <c r="BL182" s="5"/>
      <c r="BM182" s="5"/>
      <c r="BN182" s="5"/>
      <c r="BO182" s="5"/>
      <c r="BP182" s="5"/>
      <c r="BQ182" s="5"/>
      <c r="BR182" s="5"/>
      <c r="BS182" s="5"/>
      <c r="BT182" s="5"/>
      <c r="BU182" s="5"/>
      <c r="BV182" s="5"/>
      <c r="BW182" s="5"/>
      <c r="BX182" s="5"/>
      <c r="BY182" s="5"/>
      <c r="BZ182" s="5"/>
      <c r="CA182" s="5"/>
      <c r="CB182" s="5"/>
      <c r="CC182" s="5"/>
      <c r="CD182" s="5"/>
      <c r="CE182" s="5"/>
      <c r="CF182" s="5"/>
    </row>
    <row r="183" spans="1:84">
      <c r="A183" s="825"/>
      <c r="B183" s="5"/>
      <c r="C183" s="1031"/>
      <c r="D183" s="1031"/>
      <c r="E183" s="825"/>
      <c r="F183" s="825"/>
      <c r="G183" s="825"/>
      <c r="H183" s="825"/>
      <c r="I183" s="825"/>
      <c r="M183" s="825"/>
      <c r="N183" s="825"/>
      <c r="O183" s="5"/>
      <c r="P183" s="5"/>
      <c r="Q183" s="5"/>
      <c r="R183" s="5"/>
      <c r="S183" s="5"/>
      <c r="T183" s="5"/>
      <c r="U183" s="5"/>
      <c r="V183" s="5"/>
      <c r="W183" s="5"/>
      <c r="X183" s="5"/>
      <c r="Y183" s="5"/>
      <c r="Z183" s="5"/>
      <c r="AA183" s="5"/>
      <c r="AB183" s="5"/>
      <c r="AC183" s="5"/>
      <c r="AD183" s="5"/>
      <c r="AE183" s="5"/>
      <c r="AF183" s="5"/>
      <c r="AG183" s="5"/>
      <c r="AH183" s="5"/>
      <c r="AI183" s="5"/>
      <c r="AJ183" s="5"/>
      <c r="AK183" s="5"/>
      <c r="AL183" s="5"/>
      <c r="AM183" s="5"/>
      <c r="AN183" s="5"/>
      <c r="AO183" s="5"/>
      <c r="AP183" s="5"/>
      <c r="AQ183" s="5"/>
      <c r="AR183" s="5"/>
      <c r="AS183" s="5"/>
      <c r="AT183" s="5"/>
      <c r="AU183" s="5"/>
      <c r="AV183" s="5"/>
      <c r="AW183" s="5"/>
      <c r="AX183" s="5"/>
      <c r="AY183" s="5"/>
      <c r="AZ183" s="5"/>
      <c r="BA183" s="5"/>
      <c r="BB183" s="5"/>
      <c r="BC183" s="5"/>
      <c r="BD183" s="5"/>
      <c r="BE183" s="5"/>
      <c r="BF183" s="5"/>
      <c r="BG183" s="5"/>
      <c r="BH183" s="5"/>
      <c r="BI183" s="5"/>
      <c r="BJ183" s="5"/>
      <c r="BK183" s="5"/>
      <c r="BL183" s="5"/>
      <c r="BM183" s="5"/>
      <c r="BN183" s="5"/>
      <c r="BO183" s="5"/>
      <c r="BP183" s="5"/>
      <c r="BQ183" s="5"/>
      <c r="BR183" s="5"/>
      <c r="BS183" s="5"/>
      <c r="BT183" s="5"/>
      <c r="BU183" s="5"/>
      <c r="BV183" s="5"/>
      <c r="BW183" s="5"/>
      <c r="BX183" s="5"/>
      <c r="BY183" s="5"/>
      <c r="BZ183" s="5"/>
      <c r="CA183" s="5"/>
      <c r="CB183" s="5"/>
      <c r="CC183" s="5"/>
      <c r="CD183" s="5"/>
      <c r="CE183" s="5"/>
      <c r="CF183" s="5"/>
    </row>
    <row r="184" spans="1:84">
      <c r="A184" s="825"/>
      <c r="B184" s="5"/>
      <c r="C184" s="1031"/>
      <c r="D184" s="1031"/>
      <c r="E184" s="825"/>
      <c r="F184" s="825"/>
      <c r="G184" s="825"/>
      <c r="H184" s="825"/>
      <c r="I184" s="825"/>
      <c r="M184" s="825"/>
      <c r="N184" s="825"/>
      <c r="O184" s="5"/>
      <c r="P184" s="5"/>
      <c r="Q184" s="5"/>
      <c r="R184" s="5"/>
      <c r="S184" s="5"/>
      <c r="T184" s="5"/>
      <c r="U184" s="5"/>
      <c r="V184" s="5"/>
      <c r="W184" s="5"/>
      <c r="X184" s="5"/>
      <c r="Y184" s="5"/>
      <c r="Z184" s="5"/>
      <c r="AA184" s="5"/>
      <c r="AB184" s="5"/>
      <c r="AC184" s="5"/>
      <c r="AD184" s="5"/>
      <c r="AE184" s="5"/>
      <c r="AF184" s="5"/>
      <c r="AG184" s="5"/>
      <c r="AH184" s="5"/>
      <c r="AI184" s="5"/>
      <c r="AJ184" s="5"/>
      <c r="AK184" s="5"/>
      <c r="AL184" s="5"/>
      <c r="AM184" s="5"/>
      <c r="AN184" s="5"/>
      <c r="AO184" s="5"/>
      <c r="AP184" s="5"/>
      <c r="AQ184" s="5"/>
      <c r="AR184" s="5"/>
      <c r="AS184" s="5"/>
      <c r="AT184" s="5"/>
      <c r="AU184" s="5"/>
      <c r="AV184" s="5"/>
      <c r="AW184" s="5"/>
      <c r="AX184" s="5"/>
      <c r="AY184" s="5"/>
      <c r="AZ184" s="5"/>
      <c r="BA184" s="5"/>
      <c r="BB184" s="5"/>
      <c r="BC184" s="5"/>
      <c r="BD184" s="5"/>
      <c r="BE184" s="5"/>
      <c r="BF184" s="5"/>
      <c r="BG184" s="5"/>
      <c r="BH184" s="5"/>
      <c r="BI184" s="5"/>
      <c r="BJ184" s="5"/>
      <c r="BK184" s="5"/>
      <c r="BL184" s="5"/>
      <c r="BM184" s="5"/>
      <c r="BN184" s="5"/>
      <c r="BO184" s="5"/>
      <c r="BP184" s="5"/>
      <c r="BQ184" s="5"/>
      <c r="BR184" s="5"/>
      <c r="BS184" s="5"/>
      <c r="BT184" s="5"/>
      <c r="BU184" s="5"/>
      <c r="BV184" s="5"/>
      <c r="BW184" s="5"/>
      <c r="BX184" s="5"/>
      <c r="BY184" s="5"/>
      <c r="BZ184" s="5"/>
      <c r="CA184" s="5"/>
      <c r="CB184" s="5"/>
      <c r="CC184" s="5"/>
      <c r="CD184" s="5"/>
      <c r="CE184" s="5"/>
      <c r="CF184" s="5"/>
    </row>
    <row r="185" spans="1:84">
      <c r="A185" s="825"/>
      <c r="B185" s="5"/>
      <c r="C185" s="1031"/>
      <c r="D185" s="1031"/>
      <c r="E185" s="825"/>
      <c r="F185" s="825"/>
      <c r="G185" s="825"/>
      <c r="H185" s="825"/>
      <c r="I185" s="825"/>
      <c r="M185" s="825"/>
      <c r="N185" s="825"/>
      <c r="O185" s="5"/>
      <c r="P185" s="5"/>
      <c r="Q185" s="5"/>
      <c r="R185" s="5"/>
      <c r="S185" s="5"/>
      <c r="T185" s="5"/>
      <c r="U185" s="5"/>
      <c r="V185" s="5"/>
      <c r="W185" s="5"/>
      <c r="X185" s="5"/>
      <c r="Y185" s="5"/>
      <c r="Z185" s="5"/>
      <c r="AA185" s="5"/>
      <c r="AB185" s="5"/>
      <c r="AC185" s="5"/>
      <c r="AD185" s="5"/>
      <c r="AE185" s="5"/>
      <c r="AF185" s="5"/>
      <c r="AG185" s="5"/>
      <c r="AH185" s="5"/>
      <c r="AI185" s="5"/>
      <c r="AJ185" s="5"/>
      <c r="AK185" s="5"/>
      <c r="AL185" s="5"/>
      <c r="AM185" s="5"/>
      <c r="AN185" s="5"/>
      <c r="AO185" s="5"/>
      <c r="AP185" s="5"/>
      <c r="AQ185" s="5"/>
      <c r="AR185" s="5"/>
      <c r="AS185" s="5"/>
      <c r="AT185" s="5"/>
      <c r="AU185" s="5"/>
      <c r="AV185" s="5"/>
      <c r="AW185" s="5"/>
      <c r="AX185" s="5"/>
      <c r="AY185" s="5"/>
      <c r="AZ185" s="5"/>
      <c r="BA185" s="5"/>
      <c r="BB185" s="5"/>
      <c r="BC185" s="5"/>
      <c r="BD185" s="5"/>
      <c r="BE185" s="5"/>
      <c r="BF185" s="5"/>
      <c r="BG185" s="5"/>
      <c r="BH185" s="5"/>
      <c r="BI185" s="5"/>
      <c r="BJ185" s="5"/>
      <c r="BK185" s="5"/>
      <c r="BL185" s="5"/>
      <c r="BM185" s="5"/>
      <c r="BN185" s="5"/>
      <c r="BO185" s="5"/>
      <c r="BP185" s="5"/>
      <c r="BQ185" s="5"/>
      <c r="BR185" s="5"/>
      <c r="BS185" s="5"/>
      <c r="BT185" s="5"/>
      <c r="BU185" s="5"/>
      <c r="BV185" s="5"/>
      <c r="BW185" s="5"/>
      <c r="BX185" s="5"/>
      <c r="BY185" s="5"/>
      <c r="BZ185" s="5"/>
      <c r="CA185" s="5"/>
      <c r="CB185" s="5"/>
      <c r="CC185" s="5"/>
      <c r="CD185" s="5"/>
      <c r="CE185" s="5"/>
      <c r="CF185" s="5"/>
    </row>
    <row r="186" spans="1:84">
      <c r="A186" s="825"/>
      <c r="B186" s="5"/>
      <c r="C186" s="1031"/>
      <c r="D186" s="1031"/>
      <c r="E186" s="825"/>
      <c r="F186" s="825"/>
      <c r="G186" s="825"/>
      <c r="H186" s="825"/>
      <c r="I186" s="825"/>
      <c r="M186" s="825"/>
      <c r="N186" s="825"/>
      <c r="O186" s="5"/>
      <c r="P186" s="5"/>
      <c r="Q186" s="5"/>
      <c r="R186" s="5"/>
      <c r="S186" s="5"/>
      <c r="T186" s="5"/>
      <c r="U186" s="5"/>
      <c r="V186" s="5"/>
      <c r="W186" s="5"/>
      <c r="X186" s="5"/>
      <c r="Y186" s="5"/>
      <c r="Z186" s="5"/>
      <c r="AA186" s="5"/>
      <c r="AB186" s="5"/>
      <c r="AC186" s="5"/>
      <c r="AD186" s="5"/>
      <c r="AE186" s="5"/>
      <c r="AF186" s="5"/>
      <c r="AG186" s="5"/>
      <c r="AH186" s="5"/>
      <c r="AI186" s="5"/>
      <c r="AJ186" s="5"/>
      <c r="AK186" s="5"/>
      <c r="AL186" s="5"/>
      <c r="AM186" s="5"/>
      <c r="AN186" s="5"/>
      <c r="AO186" s="5"/>
      <c r="AP186" s="5"/>
      <c r="AQ186" s="5"/>
      <c r="AR186" s="5"/>
      <c r="AS186" s="5"/>
      <c r="AT186" s="5"/>
      <c r="AU186" s="5"/>
      <c r="AV186" s="5"/>
      <c r="AW186" s="5"/>
      <c r="AX186" s="5"/>
      <c r="AY186" s="5"/>
      <c r="AZ186" s="5"/>
      <c r="BA186" s="5"/>
      <c r="BB186" s="5"/>
      <c r="BC186" s="5"/>
      <c r="BD186" s="5"/>
      <c r="BE186" s="5"/>
      <c r="BF186" s="5"/>
      <c r="BG186" s="5"/>
      <c r="BH186" s="5"/>
      <c r="BI186" s="5"/>
      <c r="BJ186" s="5"/>
      <c r="BK186" s="5"/>
      <c r="BL186" s="5"/>
      <c r="BM186" s="5"/>
      <c r="BN186" s="5"/>
      <c r="BO186" s="5"/>
      <c r="BP186" s="5"/>
      <c r="BQ186" s="5"/>
      <c r="BR186" s="5"/>
      <c r="BS186" s="5"/>
      <c r="BT186" s="5"/>
      <c r="BU186" s="5"/>
      <c r="BV186" s="5"/>
      <c r="BW186" s="5"/>
      <c r="BX186" s="5"/>
      <c r="BY186" s="5"/>
      <c r="BZ186" s="5"/>
      <c r="CA186" s="5"/>
      <c r="CB186" s="5"/>
      <c r="CC186" s="5"/>
      <c r="CD186" s="5"/>
      <c r="CE186" s="5"/>
      <c r="CF186" s="5"/>
    </row>
    <row r="187" spans="1:84">
      <c r="A187" s="825"/>
      <c r="B187" s="5"/>
      <c r="C187" s="1031"/>
      <c r="D187" s="1031"/>
      <c r="E187" s="825"/>
      <c r="F187" s="825"/>
      <c r="G187" s="825"/>
      <c r="H187" s="825"/>
      <c r="I187" s="825"/>
      <c r="M187" s="825"/>
      <c r="N187" s="825"/>
      <c r="O187" s="5"/>
      <c r="P187" s="5"/>
      <c r="Q187" s="5"/>
      <c r="R187" s="5"/>
      <c r="S187" s="5"/>
      <c r="T187" s="5"/>
      <c r="U187" s="5"/>
      <c r="V187" s="5"/>
      <c r="W187" s="5"/>
      <c r="X187" s="5"/>
      <c r="Y187" s="5"/>
      <c r="Z187" s="5"/>
      <c r="AA187" s="5"/>
      <c r="AB187" s="5"/>
      <c r="AC187" s="5"/>
      <c r="AD187" s="5"/>
      <c r="AE187" s="5"/>
      <c r="AF187" s="5"/>
      <c r="AG187" s="5"/>
      <c r="AH187" s="5"/>
      <c r="AI187" s="5"/>
      <c r="AJ187" s="5"/>
      <c r="AK187" s="5"/>
      <c r="AL187" s="5"/>
      <c r="AM187" s="5"/>
      <c r="AN187" s="5"/>
      <c r="AO187" s="5"/>
      <c r="AP187" s="5"/>
      <c r="AQ187" s="5"/>
      <c r="AR187" s="5"/>
      <c r="AS187" s="5"/>
      <c r="AT187" s="5"/>
      <c r="AU187" s="5"/>
      <c r="AV187" s="5"/>
      <c r="AW187" s="5"/>
      <c r="AX187" s="5"/>
      <c r="AY187" s="5"/>
      <c r="AZ187" s="5"/>
      <c r="BA187" s="5"/>
      <c r="BB187" s="5"/>
      <c r="BC187" s="5"/>
      <c r="BD187" s="5"/>
      <c r="BE187" s="5"/>
      <c r="BF187" s="5"/>
      <c r="BG187" s="5"/>
      <c r="BH187" s="5"/>
      <c r="BI187" s="5"/>
      <c r="BJ187" s="5"/>
      <c r="BK187" s="5"/>
      <c r="BL187" s="5"/>
      <c r="BM187" s="5"/>
      <c r="BN187" s="5"/>
      <c r="BO187" s="5"/>
      <c r="BP187" s="5"/>
      <c r="BQ187" s="5"/>
      <c r="BR187" s="5"/>
      <c r="BS187" s="5"/>
      <c r="BT187" s="5"/>
      <c r="BU187" s="5"/>
      <c r="BV187" s="5"/>
      <c r="BW187" s="5"/>
      <c r="BX187" s="5"/>
      <c r="BY187" s="5"/>
      <c r="BZ187" s="5"/>
      <c r="CA187" s="5"/>
      <c r="CB187" s="5"/>
      <c r="CC187" s="5"/>
      <c r="CD187" s="5"/>
      <c r="CE187" s="5"/>
      <c r="CF187" s="5"/>
    </row>
    <row r="188" spans="1:84">
      <c r="A188" s="825"/>
      <c r="B188" s="5"/>
      <c r="C188" s="1031"/>
      <c r="D188" s="1031"/>
      <c r="E188" s="825"/>
      <c r="F188" s="825"/>
      <c r="G188" s="825"/>
      <c r="H188" s="825"/>
      <c r="I188" s="825"/>
      <c r="M188" s="825"/>
      <c r="N188" s="825"/>
      <c r="O188" s="5"/>
      <c r="P188" s="5"/>
      <c r="Q188" s="5"/>
      <c r="R188" s="5"/>
      <c r="S188" s="5"/>
      <c r="T188" s="5"/>
      <c r="U188" s="5"/>
      <c r="V188" s="5"/>
      <c r="W188" s="5"/>
      <c r="X188" s="5"/>
      <c r="Y188" s="5"/>
      <c r="Z188" s="5"/>
      <c r="AA188" s="5"/>
      <c r="AB188" s="5"/>
      <c r="AC188" s="5"/>
      <c r="AD188" s="5"/>
      <c r="AE188" s="5"/>
      <c r="AF188" s="5"/>
      <c r="AG188" s="5"/>
      <c r="AH188" s="5"/>
      <c r="AI188" s="5"/>
      <c r="AJ188" s="5"/>
      <c r="AK188" s="5"/>
      <c r="AL188" s="5"/>
      <c r="AM188" s="5"/>
      <c r="AN188" s="5"/>
      <c r="AO188" s="5"/>
      <c r="AP188" s="5"/>
      <c r="AQ188" s="5"/>
      <c r="AR188" s="5"/>
      <c r="AS188" s="5"/>
      <c r="AT188" s="5"/>
      <c r="AU188" s="5"/>
      <c r="AV188" s="5"/>
      <c r="AW188" s="5"/>
      <c r="AX188" s="5"/>
      <c r="AY188" s="5"/>
      <c r="AZ188" s="5"/>
      <c r="BA188" s="5"/>
      <c r="BB188" s="5"/>
      <c r="BC188" s="5"/>
      <c r="BD188" s="5"/>
      <c r="BE188" s="5"/>
      <c r="BF188" s="5"/>
      <c r="BG188" s="5"/>
      <c r="BH188" s="5"/>
      <c r="BI188" s="5"/>
      <c r="BJ188" s="5"/>
      <c r="BK188" s="5"/>
      <c r="BL188" s="5"/>
      <c r="BM188" s="5"/>
      <c r="BN188" s="5"/>
      <c r="BO188" s="5"/>
      <c r="BP188" s="5"/>
      <c r="BQ188" s="5"/>
      <c r="BR188" s="5"/>
      <c r="BS188" s="5"/>
      <c r="BT188" s="5"/>
      <c r="BU188" s="5"/>
      <c r="BV188" s="5"/>
      <c r="BW188" s="5"/>
      <c r="BX188" s="5"/>
      <c r="BY188" s="5"/>
      <c r="BZ188" s="5"/>
      <c r="CA188" s="5"/>
      <c r="CB188" s="5"/>
      <c r="CC188" s="5"/>
      <c r="CD188" s="5"/>
      <c r="CE188" s="5"/>
      <c r="CF188" s="5"/>
    </row>
    <row r="189" spans="1:84">
      <c r="A189" s="825"/>
      <c r="B189" s="5"/>
      <c r="C189" s="1031"/>
      <c r="D189" s="1031"/>
      <c r="E189" s="825"/>
      <c r="F189" s="825"/>
      <c r="G189" s="825"/>
      <c r="H189" s="825"/>
      <c r="I189" s="825"/>
      <c r="M189" s="825"/>
      <c r="N189" s="825"/>
      <c r="O189" s="5"/>
      <c r="P189" s="5"/>
      <c r="Q189" s="5"/>
      <c r="R189" s="5"/>
      <c r="S189" s="5"/>
      <c r="T189" s="5"/>
      <c r="U189" s="5"/>
      <c r="V189" s="5"/>
      <c r="W189" s="5"/>
      <c r="X189" s="5"/>
      <c r="Y189" s="5"/>
      <c r="Z189" s="5"/>
      <c r="AA189" s="5"/>
      <c r="AB189" s="5"/>
      <c r="AC189" s="5"/>
      <c r="AD189" s="5"/>
      <c r="AE189" s="5"/>
      <c r="AF189" s="5"/>
      <c r="AG189" s="5"/>
      <c r="AH189" s="5"/>
      <c r="AI189" s="5"/>
      <c r="AJ189" s="5"/>
      <c r="AK189" s="5"/>
      <c r="AL189" s="5"/>
      <c r="AM189" s="5"/>
      <c r="AN189" s="5"/>
      <c r="AO189" s="5"/>
      <c r="AP189" s="5"/>
      <c r="AQ189" s="5"/>
      <c r="AR189" s="5"/>
      <c r="AS189" s="5"/>
      <c r="AT189" s="5"/>
      <c r="AU189" s="5"/>
      <c r="AV189" s="5"/>
      <c r="AW189" s="5"/>
      <c r="AX189" s="5"/>
      <c r="AY189" s="5"/>
      <c r="AZ189" s="5"/>
      <c r="BA189" s="5"/>
      <c r="BB189" s="5"/>
      <c r="BC189" s="5"/>
      <c r="BD189" s="5"/>
      <c r="BE189" s="5"/>
      <c r="BF189" s="5"/>
      <c r="BG189" s="5"/>
      <c r="BH189" s="5"/>
      <c r="BI189" s="5"/>
      <c r="BJ189" s="5"/>
      <c r="BK189" s="5"/>
      <c r="BL189" s="5"/>
      <c r="BM189" s="5"/>
      <c r="BN189" s="5"/>
      <c r="BO189" s="5"/>
      <c r="BP189" s="5"/>
      <c r="BQ189" s="5"/>
      <c r="BR189" s="5"/>
      <c r="BS189" s="5"/>
      <c r="BT189" s="5"/>
      <c r="BU189" s="5"/>
      <c r="BV189" s="5"/>
      <c r="BW189" s="5"/>
      <c r="BX189" s="5"/>
      <c r="BY189" s="5"/>
      <c r="BZ189" s="5"/>
      <c r="CA189" s="5"/>
      <c r="CB189" s="5"/>
      <c r="CC189" s="5"/>
      <c r="CD189" s="5"/>
      <c r="CE189" s="5"/>
      <c r="CF189" s="5"/>
    </row>
    <row r="190" spans="1:84">
      <c r="A190" s="825"/>
      <c r="B190" s="5"/>
      <c r="C190" s="1031"/>
      <c r="D190" s="1031"/>
      <c r="E190" s="825"/>
      <c r="F190" s="825"/>
      <c r="G190" s="825"/>
      <c r="H190" s="825"/>
      <c r="I190" s="825"/>
      <c r="M190" s="825"/>
      <c r="N190" s="825"/>
      <c r="O190" s="5"/>
      <c r="P190" s="5"/>
      <c r="Q190" s="5"/>
      <c r="R190" s="5"/>
      <c r="S190" s="5"/>
      <c r="T190" s="5"/>
      <c r="U190" s="5"/>
      <c r="V190" s="5"/>
      <c r="W190" s="5"/>
      <c r="X190" s="5"/>
      <c r="Y190" s="5"/>
      <c r="Z190" s="5"/>
      <c r="AA190" s="5"/>
      <c r="AB190" s="5"/>
      <c r="AC190" s="5"/>
      <c r="AD190" s="5"/>
      <c r="AE190" s="5"/>
      <c r="AF190" s="5"/>
      <c r="AG190" s="5"/>
      <c r="AH190" s="5"/>
      <c r="AI190" s="5"/>
      <c r="AJ190" s="5"/>
      <c r="AK190" s="5"/>
      <c r="AL190" s="5"/>
      <c r="AM190" s="5"/>
      <c r="AN190" s="5"/>
      <c r="AO190" s="5"/>
      <c r="AP190" s="5"/>
      <c r="AQ190" s="5"/>
      <c r="AR190" s="5"/>
      <c r="AS190" s="5"/>
      <c r="AT190" s="5"/>
      <c r="AU190" s="5"/>
      <c r="AV190" s="5"/>
      <c r="AW190" s="5"/>
      <c r="AX190" s="5"/>
      <c r="AY190" s="5"/>
      <c r="AZ190" s="5"/>
      <c r="BA190" s="5"/>
      <c r="BB190" s="5"/>
      <c r="BC190" s="5"/>
      <c r="BD190" s="5"/>
      <c r="BE190" s="5"/>
      <c r="BF190" s="5"/>
      <c r="BG190" s="5"/>
      <c r="BH190" s="5"/>
      <c r="BI190" s="5"/>
      <c r="BJ190" s="5"/>
      <c r="BK190" s="5"/>
      <c r="BL190" s="5"/>
      <c r="BM190" s="5"/>
      <c r="BN190" s="5"/>
      <c r="BO190" s="5"/>
      <c r="BP190" s="5"/>
      <c r="BQ190" s="5"/>
      <c r="BR190" s="5"/>
      <c r="BS190" s="5"/>
      <c r="BT190" s="5"/>
      <c r="BU190" s="5"/>
      <c r="BV190" s="5"/>
      <c r="BW190" s="5"/>
      <c r="BX190" s="5"/>
      <c r="BY190" s="5"/>
      <c r="BZ190" s="5"/>
      <c r="CA190" s="5"/>
      <c r="CB190" s="5"/>
      <c r="CC190" s="5"/>
      <c r="CD190" s="5"/>
      <c r="CE190" s="5"/>
      <c r="CF190" s="5"/>
    </row>
    <row r="191" spans="1:84">
      <c r="A191" s="825"/>
      <c r="B191" s="5"/>
      <c r="C191" s="1031"/>
      <c r="D191" s="1031"/>
      <c r="E191" s="825"/>
      <c r="F191" s="825"/>
      <c r="G191" s="825"/>
      <c r="H191" s="825"/>
      <c r="I191" s="825"/>
      <c r="M191" s="825"/>
      <c r="N191" s="825"/>
      <c r="O191" s="5"/>
      <c r="P191" s="5"/>
      <c r="Q191" s="5"/>
      <c r="R191" s="5"/>
      <c r="S191" s="5"/>
      <c r="T191" s="5"/>
      <c r="U191" s="5"/>
      <c r="V191" s="5"/>
      <c r="W191" s="5"/>
      <c r="X191" s="5"/>
      <c r="Y191" s="5"/>
      <c r="Z191" s="5"/>
      <c r="AA191" s="5"/>
      <c r="AB191" s="5"/>
      <c r="AC191" s="5"/>
      <c r="AD191" s="5"/>
      <c r="AE191" s="5"/>
      <c r="AF191" s="5"/>
      <c r="AG191" s="5"/>
      <c r="AH191" s="5"/>
      <c r="AI191" s="5"/>
      <c r="AJ191" s="5"/>
      <c r="AK191" s="5"/>
      <c r="AL191" s="5"/>
      <c r="AM191" s="5"/>
      <c r="AN191" s="5"/>
      <c r="AO191" s="5"/>
      <c r="AP191" s="5"/>
      <c r="AQ191" s="5"/>
      <c r="AR191" s="5"/>
      <c r="AS191" s="5"/>
      <c r="AT191" s="5"/>
      <c r="AU191" s="5"/>
      <c r="AV191" s="5"/>
      <c r="AW191" s="5"/>
      <c r="AX191" s="5"/>
      <c r="AY191" s="5"/>
      <c r="AZ191" s="5"/>
      <c r="BA191" s="5"/>
      <c r="BB191" s="5"/>
      <c r="BC191" s="5"/>
      <c r="BD191" s="5"/>
      <c r="BE191" s="5"/>
      <c r="BF191" s="5"/>
      <c r="BG191" s="5"/>
      <c r="BH191" s="5"/>
      <c r="BI191" s="5"/>
      <c r="BJ191" s="5"/>
      <c r="BK191" s="5"/>
      <c r="BL191" s="5"/>
      <c r="BM191" s="5"/>
      <c r="BN191" s="5"/>
      <c r="BO191" s="5"/>
      <c r="BP191" s="5"/>
      <c r="BQ191" s="5"/>
      <c r="BR191" s="5"/>
      <c r="BS191" s="5"/>
      <c r="BT191" s="5"/>
      <c r="BU191" s="5"/>
      <c r="BV191" s="5"/>
      <c r="BW191" s="5"/>
      <c r="BX191" s="5"/>
      <c r="BY191" s="5"/>
      <c r="BZ191" s="5"/>
      <c r="CA191" s="5"/>
      <c r="CB191" s="5"/>
      <c r="CC191" s="5"/>
      <c r="CD191" s="5"/>
      <c r="CE191" s="5"/>
      <c r="CF191" s="5"/>
    </row>
    <row r="192" spans="1:84">
      <c r="A192" s="825"/>
      <c r="B192" s="5"/>
      <c r="C192" s="1031"/>
      <c r="D192" s="1031"/>
      <c r="E192" s="825"/>
      <c r="F192" s="825"/>
      <c r="G192" s="825"/>
      <c r="H192" s="825"/>
      <c r="I192" s="825"/>
      <c r="M192" s="825"/>
      <c r="N192" s="825"/>
      <c r="O192" s="5"/>
      <c r="P192" s="5"/>
      <c r="Q192" s="5"/>
      <c r="R192" s="5"/>
      <c r="S192" s="5"/>
      <c r="T192" s="5"/>
      <c r="U192" s="5"/>
      <c r="V192" s="5"/>
      <c r="W192" s="5"/>
      <c r="X192" s="5"/>
      <c r="Y192" s="5"/>
      <c r="Z192" s="5"/>
      <c r="AA192" s="5"/>
      <c r="AB192" s="5"/>
      <c r="AC192" s="5"/>
      <c r="AD192" s="5"/>
      <c r="AE192" s="5"/>
      <c r="AF192" s="5"/>
      <c r="AG192" s="5"/>
      <c r="AH192" s="5"/>
      <c r="AI192" s="5"/>
      <c r="AJ192" s="5"/>
      <c r="AK192" s="5"/>
      <c r="AL192" s="5"/>
      <c r="AM192" s="5"/>
      <c r="AN192" s="5"/>
      <c r="AO192" s="5"/>
      <c r="AP192" s="5"/>
      <c r="AQ192" s="5"/>
      <c r="AR192" s="5"/>
      <c r="AS192" s="5"/>
      <c r="AT192" s="5"/>
      <c r="AU192" s="5"/>
      <c r="AV192" s="5"/>
      <c r="AW192" s="5"/>
      <c r="AX192" s="5"/>
      <c r="AY192" s="5"/>
      <c r="AZ192" s="5"/>
      <c r="BA192" s="5"/>
      <c r="BB192" s="5"/>
      <c r="BC192" s="5"/>
      <c r="BD192" s="5"/>
      <c r="BE192" s="5"/>
      <c r="BF192" s="5"/>
      <c r="BG192" s="5"/>
      <c r="BH192" s="5"/>
      <c r="BI192" s="5"/>
      <c r="BJ192" s="5"/>
      <c r="BK192" s="5"/>
      <c r="BL192" s="5"/>
      <c r="BM192" s="5"/>
      <c r="BN192" s="5"/>
      <c r="BO192" s="5"/>
      <c r="BP192" s="5"/>
      <c r="BQ192" s="5"/>
      <c r="BR192" s="5"/>
      <c r="BS192" s="5"/>
      <c r="BT192" s="5"/>
      <c r="BU192" s="5"/>
      <c r="BV192" s="5"/>
      <c r="BW192" s="5"/>
      <c r="BX192" s="5"/>
      <c r="BY192" s="5"/>
      <c r="BZ192" s="5"/>
      <c r="CA192" s="5"/>
      <c r="CB192" s="5"/>
      <c r="CC192" s="5"/>
      <c r="CD192" s="5"/>
      <c r="CE192" s="5"/>
      <c r="CF192" s="5"/>
    </row>
    <row r="193" spans="1:84">
      <c r="A193" s="825"/>
      <c r="B193" s="5"/>
      <c r="C193" s="1031"/>
      <c r="D193" s="1031"/>
      <c r="E193" s="825"/>
      <c r="F193" s="825"/>
      <c r="G193" s="825"/>
      <c r="H193" s="825"/>
      <c r="I193" s="825"/>
      <c r="M193" s="825"/>
      <c r="N193" s="825"/>
      <c r="O193" s="5"/>
      <c r="P193" s="5"/>
      <c r="Q193" s="5"/>
      <c r="R193" s="5"/>
      <c r="S193" s="5"/>
      <c r="T193" s="5"/>
      <c r="U193" s="5"/>
      <c r="V193" s="5"/>
      <c r="W193" s="5"/>
      <c r="X193" s="5"/>
      <c r="Y193" s="5"/>
      <c r="Z193" s="5"/>
      <c r="AA193" s="5"/>
      <c r="AB193" s="5"/>
      <c r="AC193" s="5"/>
      <c r="AD193" s="5"/>
      <c r="AE193" s="5"/>
      <c r="AF193" s="5"/>
      <c r="AG193" s="5"/>
      <c r="AH193" s="5"/>
      <c r="AI193" s="5"/>
      <c r="AJ193" s="5"/>
      <c r="AK193" s="5"/>
      <c r="AL193" s="5"/>
      <c r="AM193" s="5"/>
      <c r="AN193" s="5"/>
      <c r="AO193" s="5"/>
      <c r="AP193" s="5"/>
      <c r="AQ193" s="5"/>
      <c r="AR193" s="5"/>
      <c r="AS193" s="5"/>
      <c r="AT193" s="5"/>
      <c r="AU193" s="5"/>
      <c r="AV193" s="5"/>
      <c r="AW193" s="5"/>
      <c r="AX193" s="5"/>
      <c r="AY193" s="5"/>
      <c r="AZ193" s="5"/>
      <c r="BA193" s="5"/>
      <c r="BB193" s="5"/>
      <c r="BC193" s="5"/>
      <c r="BD193" s="5"/>
      <c r="BE193" s="5"/>
      <c r="BF193" s="5"/>
      <c r="BG193" s="5"/>
      <c r="BH193" s="5"/>
      <c r="BI193" s="5"/>
      <c r="BJ193" s="5"/>
      <c r="BK193" s="5"/>
      <c r="BL193" s="5"/>
      <c r="BM193" s="5"/>
      <c r="BN193" s="5"/>
      <c r="BO193" s="5"/>
      <c r="BP193" s="5"/>
      <c r="BQ193" s="5"/>
      <c r="BR193" s="5"/>
      <c r="BS193" s="5"/>
      <c r="BT193" s="5"/>
      <c r="BU193" s="5"/>
      <c r="BV193" s="5"/>
      <c r="BW193" s="5"/>
      <c r="BX193" s="5"/>
      <c r="BY193" s="5"/>
      <c r="BZ193" s="5"/>
      <c r="CA193" s="5"/>
      <c r="CB193" s="5"/>
      <c r="CC193" s="5"/>
      <c r="CD193" s="5"/>
      <c r="CE193" s="5"/>
      <c r="CF193" s="5"/>
    </row>
    <row r="194" spans="1:84">
      <c r="A194" s="825"/>
      <c r="B194" s="5"/>
      <c r="C194" s="1031"/>
      <c r="D194" s="1031"/>
      <c r="E194" s="825"/>
      <c r="F194" s="825"/>
      <c r="G194" s="825"/>
      <c r="H194" s="825"/>
      <c r="I194" s="825"/>
      <c r="M194" s="825"/>
      <c r="N194" s="825"/>
      <c r="O194" s="5"/>
      <c r="P194" s="5"/>
      <c r="Q194" s="5"/>
      <c r="R194" s="5"/>
      <c r="S194" s="5"/>
      <c r="T194" s="5"/>
      <c r="U194" s="5"/>
      <c r="V194" s="5"/>
      <c r="W194" s="5"/>
      <c r="X194" s="5"/>
      <c r="Y194" s="5"/>
      <c r="Z194" s="5"/>
      <c r="AA194" s="5"/>
      <c r="AB194" s="5"/>
      <c r="AC194" s="5"/>
      <c r="AD194" s="5"/>
      <c r="AE194" s="5"/>
      <c r="AF194" s="5"/>
      <c r="AG194" s="5"/>
      <c r="AH194" s="5"/>
      <c r="AI194" s="5"/>
      <c r="AJ194" s="5"/>
      <c r="AK194" s="5"/>
      <c r="AL194" s="5"/>
      <c r="AM194" s="5"/>
      <c r="AN194" s="5"/>
      <c r="AO194" s="5"/>
      <c r="AP194" s="5"/>
      <c r="AQ194" s="5"/>
      <c r="AR194" s="5"/>
      <c r="AS194" s="5"/>
      <c r="AT194" s="5"/>
      <c r="AU194" s="5"/>
      <c r="AV194" s="5"/>
      <c r="AW194" s="5"/>
      <c r="AX194" s="5"/>
      <c r="AY194" s="5"/>
      <c r="AZ194" s="5"/>
      <c r="BA194" s="5"/>
      <c r="BB194" s="5"/>
      <c r="BC194" s="5"/>
      <c r="BD194" s="5"/>
      <c r="BE194" s="5"/>
      <c r="BF194" s="5"/>
      <c r="BG194" s="5"/>
      <c r="BH194" s="5"/>
      <c r="BI194" s="5"/>
      <c r="BJ194" s="5"/>
      <c r="BK194" s="5"/>
      <c r="BL194" s="5"/>
      <c r="BM194" s="5"/>
      <c r="BN194" s="5"/>
      <c r="BO194" s="5"/>
      <c r="BP194" s="5"/>
      <c r="BQ194" s="5"/>
      <c r="BR194" s="5"/>
      <c r="BS194" s="5"/>
      <c r="BT194" s="5"/>
      <c r="BU194" s="5"/>
      <c r="BV194" s="5"/>
      <c r="BW194" s="5"/>
      <c r="BX194" s="5"/>
      <c r="BY194" s="5"/>
      <c r="BZ194" s="5"/>
      <c r="CA194" s="5"/>
      <c r="CB194" s="5"/>
      <c r="CC194" s="5"/>
      <c r="CD194" s="5"/>
      <c r="CE194" s="5"/>
      <c r="CF194" s="5"/>
    </row>
    <row r="195" spans="1:84">
      <c r="A195" s="825"/>
      <c r="B195" s="5"/>
      <c r="C195" s="1031"/>
      <c r="D195" s="1031"/>
      <c r="E195" s="825"/>
      <c r="F195" s="825"/>
      <c r="G195" s="825"/>
      <c r="H195" s="825"/>
      <c r="I195" s="825"/>
      <c r="M195" s="825"/>
      <c r="N195" s="825"/>
      <c r="O195" s="5"/>
      <c r="P195" s="5"/>
      <c r="Q195" s="5"/>
      <c r="R195" s="5"/>
      <c r="S195" s="5"/>
      <c r="T195" s="5"/>
      <c r="U195" s="5"/>
      <c r="V195" s="5"/>
      <c r="W195" s="5"/>
      <c r="X195" s="5"/>
      <c r="Y195" s="5"/>
      <c r="Z195" s="5"/>
      <c r="AA195" s="5"/>
      <c r="AB195" s="5"/>
      <c r="AC195" s="5"/>
      <c r="AD195" s="5"/>
      <c r="AE195" s="5"/>
      <c r="AF195" s="5"/>
      <c r="AG195" s="5"/>
      <c r="AH195" s="5"/>
      <c r="AI195" s="5"/>
      <c r="AJ195" s="5"/>
      <c r="AK195" s="5"/>
      <c r="AL195" s="5"/>
      <c r="AM195" s="5"/>
      <c r="AN195" s="5"/>
      <c r="AO195" s="5"/>
      <c r="AP195" s="5"/>
      <c r="AQ195" s="5"/>
      <c r="AR195" s="5"/>
      <c r="AS195" s="5"/>
      <c r="AT195" s="5"/>
      <c r="AU195" s="5"/>
      <c r="AV195" s="5"/>
      <c r="AW195" s="5"/>
      <c r="AX195" s="5"/>
      <c r="AY195" s="5"/>
      <c r="AZ195" s="5"/>
      <c r="BA195" s="5"/>
      <c r="BB195" s="5"/>
      <c r="BC195" s="5"/>
      <c r="BD195" s="5"/>
      <c r="BE195" s="5"/>
      <c r="BF195" s="5"/>
      <c r="BG195" s="5"/>
      <c r="BH195" s="5"/>
      <c r="BI195" s="5"/>
      <c r="BJ195" s="5"/>
      <c r="BK195" s="5"/>
      <c r="BL195" s="5"/>
      <c r="BM195" s="5"/>
      <c r="BN195" s="5"/>
      <c r="BO195" s="5"/>
      <c r="BP195" s="5"/>
      <c r="BQ195" s="5"/>
      <c r="BR195" s="5"/>
      <c r="BS195" s="5"/>
      <c r="BT195" s="5"/>
      <c r="BU195" s="5"/>
      <c r="BV195" s="5"/>
      <c r="BW195" s="5"/>
      <c r="BX195" s="5"/>
      <c r="BY195" s="5"/>
      <c r="BZ195" s="5"/>
      <c r="CA195" s="5"/>
      <c r="CB195" s="5"/>
      <c r="CC195" s="5"/>
      <c r="CD195" s="5"/>
      <c r="CE195" s="5"/>
      <c r="CF195" s="5"/>
    </row>
    <row r="196" spans="1:84">
      <c r="A196" s="825"/>
      <c r="B196" s="5"/>
      <c r="C196" s="1031"/>
      <c r="D196" s="1031"/>
      <c r="E196" s="825"/>
      <c r="F196" s="825"/>
      <c r="G196" s="825"/>
      <c r="H196" s="825"/>
      <c r="I196" s="825"/>
      <c r="M196" s="825"/>
      <c r="N196" s="825"/>
      <c r="O196" s="5"/>
      <c r="P196" s="5"/>
      <c r="Q196" s="5"/>
      <c r="R196" s="5"/>
      <c r="S196" s="5"/>
      <c r="T196" s="5"/>
      <c r="U196" s="5"/>
      <c r="V196" s="5"/>
      <c r="W196" s="5"/>
      <c r="X196" s="5"/>
      <c r="Y196" s="5"/>
      <c r="Z196" s="5"/>
      <c r="AA196" s="5"/>
      <c r="AB196" s="5"/>
      <c r="AC196" s="5"/>
      <c r="AD196" s="5"/>
      <c r="AE196" s="5"/>
      <c r="AF196" s="5"/>
      <c r="AG196" s="5"/>
      <c r="AH196" s="5"/>
      <c r="AI196" s="5"/>
      <c r="AJ196" s="5"/>
      <c r="AK196" s="5"/>
      <c r="AL196" s="5"/>
      <c r="AM196" s="5"/>
      <c r="AN196" s="5"/>
      <c r="AO196" s="5"/>
      <c r="AP196" s="5"/>
      <c r="AQ196" s="5"/>
      <c r="AR196" s="5"/>
      <c r="AS196" s="5"/>
      <c r="AT196" s="5"/>
      <c r="AU196" s="5"/>
      <c r="AV196" s="5"/>
      <c r="AW196" s="5"/>
      <c r="AX196" s="5"/>
      <c r="AY196" s="5"/>
      <c r="AZ196" s="5"/>
      <c r="BA196" s="5"/>
      <c r="BB196" s="5"/>
      <c r="BC196" s="5"/>
      <c r="BD196" s="5"/>
      <c r="BE196" s="5"/>
      <c r="BF196" s="5"/>
      <c r="BG196" s="5"/>
      <c r="BH196" s="5"/>
      <c r="BI196" s="5"/>
      <c r="BJ196" s="5"/>
      <c r="BK196" s="5"/>
      <c r="BL196" s="5"/>
      <c r="BM196" s="5"/>
      <c r="BN196" s="5"/>
      <c r="BO196" s="5"/>
      <c r="BP196" s="5"/>
      <c r="BQ196" s="5"/>
      <c r="BR196" s="5"/>
      <c r="BS196" s="5"/>
      <c r="BT196" s="5"/>
      <c r="BU196" s="5"/>
      <c r="BV196" s="5"/>
      <c r="BW196" s="5"/>
      <c r="BX196" s="5"/>
      <c r="BY196" s="5"/>
      <c r="BZ196" s="5"/>
      <c r="CA196" s="5"/>
      <c r="CB196" s="5"/>
      <c r="CC196" s="5"/>
      <c r="CD196" s="5"/>
      <c r="CE196" s="5"/>
      <c r="CF196" s="5"/>
    </row>
    <row r="197" spans="1:84">
      <c r="A197" s="825"/>
      <c r="B197" s="5"/>
      <c r="C197" s="1031"/>
      <c r="D197" s="1031"/>
      <c r="E197" s="825"/>
      <c r="F197" s="825"/>
      <c r="G197" s="825"/>
      <c r="H197" s="825"/>
      <c r="I197" s="825"/>
      <c r="M197" s="825"/>
      <c r="N197" s="825"/>
      <c r="O197" s="5"/>
      <c r="P197" s="5"/>
      <c r="Q197" s="5"/>
      <c r="R197" s="5"/>
      <c r="S197" s="5"/>
      <c r="T197" s="5"/>
      <c r="U197" s="5"/>
      <c r="V197" s="5"/>
      <c r="W197" s="5"/>
      <c r="X197" s="5"/>
      <c r="Y197" s="5"/>
      <c r="Z197" s="5"/>
      <c r="AA197" s="5"/>
      <c r="AB197" s="5"/>
      <c r="AC197" s="5"/>
      <c r="AD197" s="5"/>
      <c r="AE197" s="5"/>
      <c r="AF197" s="5"/>
      <c r="AG197" s="5"/>
      <c r="AH197" s="5"/>
      <c r="AI197" s="5"/>
      <c r="AJ197" s="5"/>
      <c r="AK197" s="5"/>
      <c r="AL197" s="5"/>
      <c r="AM197" s="5"/>
      <c r="AN197" s="5"/>
      <c r="AO197" s="5"/>
      <c r="AP197" s="5"/>
      <c r="AQ197" s="5"/>
      <c r="AR197" s="5"/>
      <c r="AS197" s="5"/>
      <c r="AT197" s="5"/>
      <c r="AU197" s="5"/>
      <c r="AV197" s="5"/>
      <c r="AW197" s="5"/>
      <c r="AX197" s="5"/>
      <c r="AY197" s="5"/>
      <c r="AZ197" s="5"/>
      <c r="BA197" s="5"/>
      <c r="BB197" s="5"/>
      <c r="BC197" s="5"/>
      <c r="BD197" s="5"/>
      <c r="BE197" s="5"/>
      <c r="BF197" s="5"/>
      <c r="BG197" s="5"/>
      <c r="BH197" s="5"/>
      <c r="BI197" s="5"/>
      <c r="BJ197" s="5"/>
      <c r="BK197" s="5"/>
      <c r="BL197" s="5"/>
      <c r="BM197" s="5"/>
      <c r="BN197" s="5"/>
      <c r="BO197" s="5"/>
      <c r="BP197" s="5"/>
      <c r="BQ197" s="5"/>
      <c r="BR197" s="5"/>
      <c r="BS197" s="5"/>
      <c r="BT197" s="5"/>
      <c r="BU197" s="5"/>
      <c r="BV197" s="5"/>
      <c r="BW197" s="5"/>
      <c r="BX197" s="5"/>
      <c r="BY197" s="5"/>
      <c r="BZ197" s="5"/>
      <c r="CA197" s="5"/>
      <c r="CB197" s="5"/>
      <c r="CC197" s="5"/>
      <c r="CD197" s="5"/>
      <c r="CE197" s="5"/>
      <c r="CF197" s="5"/>
    </row>
    <row r="198" spans="1:84">
      <c r="A198" s="825"/>
      <c r="B198" s="5"/>
      <c r="C198" s="1031"/>
      <c r="D198" s="1031"/>
      <c r="E198" s="825"/>
      <c r="F198" s="825"/>
      <c r="G198" s="825"/>
      <c r="H198" s="825"/>
      <c r="I198" s="825"/>
      <c r="M198" s="825"/>
      <c r="N198" s="825"/>
      <c r="O198" s="5"/>
      <c r="P198" s="5"/>
      <c r="Q198" s="5"/>
      <c r="R198" s="5"/>
      <c r="S198" s="5"/>
      <c r="T198" s="5"/>
      <c r="U198" s="5"/>
      <c r="V198" s="5"/>
      <c r="W198" s="5"/>
      <c r="X198" s="5"/>
      <c r="Y198" s="5"/>
      <c r="Z198" s="5"/>
      <c r="AA198" s="5"/>
      <c r="AB198" s="5"/>
      <c r="AC198" s="5"/>
      <c r="AD198" s="5"/>
      <c r="AE198" s="5"/>
      <c r="AF198" s="5"/>
      <c r="AG198" s="5"/>
      <c r="AH198" s="5"/>
      <c r="AI198" s="5"/>
      <c r="AJ198" s="5"/>
      <c r="AK198" s="5"/>
      <c r="AL198" s="5"/>
      <c r="AM198" s="5"/>
      <c r="AN198" s="5"/>
      <c r="AO198" s="5"/>
      <c r="AP198" s="5"/>
      <c r="AQ198" s="5"/>
      <c r="AR198" s="5"/>
      <c r="AS198" s="5"/>
      <c r="AT198" s="5"/>
      <c r="AU198" s="5"/>
      <c r="AV198" s="5"/>
      <c r="AW198" s="5"/>
      <c r="AX198" s="5"/>
      <c r="AY198" s="5"/>
      <c r="AZ198" s="5"/>
      <c r="BA198" s="5"/>
      <c r="BB198" s="5"/>
      <c r="BC198" s="5"/>
      <c r="BD198" s="5"/>
      <c r="BE198" s="5"/>
      <c r="BF198" s="5"/>
      <c r="BG198" s="5"/>
      <c r="BH198" s="5"/>
      <c r="BI198" s="5"/>
      <c r="BJ198" s="5"/>
      <c r="BK198" s="5"/>
      <c r="BL198" s="5"/>
      <c r="BM198" s="5"/>
      <c r="BN198" s="5"/>
      <c r="BO198" s="5"/>
      <c r="BP198" s="5"/>
      <c r="BQ198" s="5"/>
      <c r="BR198" s="5"/>
      <c r="BS198" s="5"/>
      <c r="BT198" s="5"/>
      <c r="BU198" s="5"/>
      <c r="BV198" s="5"/>
      <c r="BW198" s="5"/>
      <c r="BX198" s="5"/>
      <c r="BY198" s="5"/>
      <c r="BZ198" s="5"/>
      <c r="CA198" s="5"/>
      <c r="CB198" s="5"/>
      <c r="CC198" s="5"/>
      <c r="CD198" s="5"/>
      <c r="CE198" s="5"/>
      <c r="CF198" s="5"/>
    </row>
    <row r="199" spans="1:84">
      <c r="A199" s="825"/>
      <c r="B199" s="5"/>
      <c r="C199" s="1031"/>
      <c r="D199" s="1031"/>
      <c r="E199" s="825"/>
      <c r="F199" s="825"/>
      <c r="G199" s="825"/>
      <c r="H199" s="825"/>
      <c r="I199" s="825"/>
      <c r="M199" s="825"/>
      <c r="N199" s="825"/>
      <c r="O199" s="5"/>
      <c r="P199" s="5"/>
      <c r="Q199" s="5"/>
      <c r="R199" s="5"/>
      <c r="S199" s="5"/>
      <c r="T199" s="5"/>
      <c r="U199" s="5"/>
      <c r="V199" s="5"/>
      <c r="W199" s="5"/>
      <c r="X199" s="5"/>
      <c r="Y199" s="5"/>
      <c r="Z199" s="5"/>
      <c r="AA199" s="5"/>
      <c r="AB199" s="5"/>
      <c r="AC199" s="5"/>
      <c r="AD199" s="5"/>
      <c r="AE199" s="5"/>
      <c r="AF199" s="5"/>
      <c r="AG199" s="5"/>
      <c r="AH199" s="5"/>
      <c r="AI199" s="5"/>
      <c r="AJ199" s="5"/>
      <c r="AK199" s="5"/>
      <c r="AL199" s="5"/>
      <c r="AM199" s="5"/>
      <c r="AN199" s="5"/>
      <c r="AO199" s="5"/>
      <c r="AP199" s="5"/>
      <c r="AQ199" s="5"/>
      <c r="AR199" s="5"/>
      <c r="AS199" s="5"/>
      <c r="AT199" s="5"/>
      <c r="AU199" s="5"/>
      <c r="AV199" s="5"/>
      <c r="AW199" s="5"/>
      <c r="AX199" s="5"/>
      <c r="AY199" s="5"/>
      <c r="AZ199" s="5"/>
      <c r="BA199" s="5"/>
      <c r="BB199" s="5"/>
      <c r="BC199" s="5"/>
      <c r="BD199" s="5"/>
      <c r="BE199" s="5"/>
      <c r="BF199" s="5"/>
      <c r="BG199" s="5"/>
      <c r="BH199" s="5"/>
      <c r="BI199" s="5"/>
      <c r="BJ199" s="5"/>
      <c r="BK199" s="5"/>
      <c r="BL199" s="5"/>
      <c r="BM199" s="5"/>
      <c r="BN199" s="5"/>
      <c r="BO199" s="5"/>
      <c r="BP199" s="5"/>
      <c r="BQ199" s="5"/>
      <c r="BR199" s="5"/>
      <c r="BS199" s="5"/>
      <c r="BT199" s="5"/>
      <c r="BU199" s="5"/>
      <c r="BV199" s="5"/>
      <c r="BW199" s="5"/>
      <c r="BX199" s="5"/>
      <c r="BY199" s="5"/>
      <c r="BZ199" s="5"/>
      <c r="CA199" s="5"/>
      <c r="CB199" s="5"/>
      <c r="CC199" s="5"/>
      <c r="CD199" s="5"/>
      <c r="CE199" s="5"/>
      <c r="CF199" s="5"/>
    </row>
    <row r="200" spans="1:84">
      <c r="A200" s="825"/>
      <c r="B200" s="5"/>
      <c r="C200" s="1031"/>
      <c r="D200" s="1031"/>
      <c r="E200" s="825"/>
      <c r="F200" s="825"/>
      <c r="G200" s="825"/>
      <c r="H200" s="825"/>
      <c r="I200" s="825"/>
      <c r="M200" s="825"/>
      <c r="N200" s="825"/>
      <c r="O200" s="5"/>
      <c r="P200" s="5"/>
      <c r="Q200" s="5"/>
      <c r="R200" s="5"/>
      <c r="S200" s="5"/>
      <c r="T200" s="5"/>
      <c r="U200" s="5"/>
      <c r="V200" s="5"/>
      <c r="W200" s="5"/>
      <c r="X200" s="5"/>
      <c r="Y200" s="5"/>
      <c r="Z200" s="5"/>
      <c r="AA200" s="5"/>
      <c r="AB200" s="5"/>
      <c r="AC200" s="5"/>
      <c r="AD200" s="5"/>
      <c r="AE200" s="5"/>
      <c r="AF200" s="5"/>
      <c r="AG200" s="5"/>
      <c r="AH200" s="5"/>
      <c r="AI200" s="5"/>
      <c r="AJ200" s="5"/>
      <c r="AK200" s="5"/>
      <c r="AL200" s="5"/>
      <c r="AM200" s="5"/>
      <c r="AN200" s="5"/>
      <c r="AO200" s="5"/>
      <c r="AP200" s="5"/>
      <c r="AQ200" s="5"/>
      <c r="AR200" s="5"/>
      <c r="AS200" s="5"/>
      <c r="AT200" s="5"/>
      <c r="AU200" s="5"/>
      <c r="AV200" s="5"/>
      <c r="AW200" s="5"/>
      <c r="AX200" s="5"/>
      <c r="AY200" s="5"/>
      <c r="AZ200" s="5"/>
      <c r="BA200" s="5"/>
      <c r="BB200" s="5"/>
      <c r="BC200" s="5"/>
      <c r="BD200" s="5"/>
      <c r="BE200" s="5"/>
      <c r="BF200" s="5"/>
      <c r="BG200" s="5"/>
      <c r="BH200" s="5"/>
      <c r="BI200" s="5"/>
      <c r="BJ200" s="5"/>
      <c r="BK200" s="5"/>
      <c r="BL200" s="5"/>
      <c r="BM200" s="5"/>
      <c r="BN200" s="5"/>
      <c r="BO200" s="5"/>
      <c r="BP200" s="5"/>
      <c r="BQ200" s="5"/>
      <c r="BR200" s="5"/>
      <c r="BS200" s="5"/>
      <c r="BT200" s="5"/>
      <c r="BU200" s="5"/>
      <c r="BV200" s="5"/>
      <c r="BW200" s="5"/>
      <c r="BX200" s="5"/>
      <c r="BY200" s="5"/>
      <c r="BZ200" s="5"/>
      <c r="CA200" s="5"/>
      <c r="CB200" s="5"/>
      <c r="CC200" s="5"/>
      <c r="CD200" s="5"/>
      <c r="CE200" s="5"/>
      <c r="CF200" s="5"/>
    </row>
    <row r="201" spans="1:84">
      <c r="A201" s="825"/>
      <c r="B201" s="5"/>
      <c r="C201" s="1031"/>
      <c r="D201" s="1031"/>
      <c r="E201" s="825"/>
      <c r="F201" s="825"/>
      <c r="G201" s="825"/>
      <c r="H201" s="825"/>
      <c r="I201" s="825"/>
      <c r="M201" s="825"/>
      <c r="N201" s="825"/>
      <c r="O201" s="5"/>
      <c r="P201" s="5"/>
      <c r="Q201" s="5"/>
      <c r="R201" s="5"/>
      <c r="S201" s="5"/>
      <c r="T201" s="5"/>
      <c r="U201" s="5"/>
      <c r="V201" s="5"/>
      <c r="W201" s="5"/>
      <c r="X201" s="5"/>
      <c r="Y201" s="5"/>
      <c r="Z201" s="5"/>
      <c r="AA201" s="5"/>
      <c r="AB201" s="5"/>
      <c r="AC201" s="5"/>
      <c r="AD201" s="5"/>
      <c r="AE201" s="5"/>
      <c r="AF201" s="5"/>
      <c r="AG201" s="5"/>
      <c r="AH201" s="5"/>
      <c r="AI201" s="5"/>
      <c r="AJ201" s="5"/>
      <c r="AK201" s="5"/>
      <c r="AL201" s="5"/>
      <c r="AM201" s="5"/>
      <c r="AN201" s="5"/>
      <c r="AO201" s="5"/>
      <c r="AP201" s="5"/>
      <c r="AQ201" s="5"/>
      <c r="AR201" s="5"/>
      <c r="AS201" s="5"/>
      <c r="AT201" s="5"/>
      <c r="AU201" s="5"/>
      <c r="AV201" s="5"/>
      <c r="AW201" s="5"/>
      <c r="AX201" s="5"/>
      <c r="AY201" s="5"/>
      <c r="AZ201" s="5"/>
      <c r="BA201" s="5"/>
      <c r="BB201" s="5"/>
      <c r="BC201" s="5"/>
      <c r="BD201" s="5"/>
      <c r="BE201" s="5"/>
      <c r="BF201" s="5"/>
      <c r="BG201" s="5"/>
      <c r="BH201" s="5"/>
      <c r="BI201" s="5"/>
      <c r="BJ201" s="5"/>
      <c r="BK201" s="5"/>
      <c r="BL201" s="5"/>
      <c r="BM201" s="5"/>
      <c r="BN201" s="5"/>
      <c r="BO201" s="5"/>
      <c r="BP201" s="5"/>
      <c r="BQ201" s="5"/>
      <c r="BR201" s="5"/>
      <c r="BS201" s="5"/>
      <c r="BT201" s="5"/>
      <c r="BU201" s="5"/>
      <c r="BV201" s="5"/>
      <c r="BW201" s="5"/>
      <c r="BX201" s="5"/>
      <c r="BY201" s="5"/>
      <c r="BZ201" s="5"/>
      <c r="CA201" s="5"/>
      <c r="CB201" s="5"/>
      <c r="CC201" s="5"/>
      <c r="CD201" s="5"/>
      <c r="CE201" s="5"/>
      <c r="CF201" s="5"/>
    </row>
    <row r="202" spans="1:84">
      <c r="A202" s="825"/>
      <c r="B202" s="5"/>
      <c r="C202" s="1031"/>
      <c r="D202" s="1031"/>
      <c r="E202" s="825"/>
      <c r="F202" s="825"/>
      <c r="G202" s="825"/>
      <c r="H202" s="825"/>
      <c r="I202" s="825"/>
      <c r="M202" s="825"/>
      <c r="N202" s="825"/>
      <c r="O202" s="5"/>
      <c r="P202" s="5"/>
      <c r="Q202" s="5"/>
      <c r="R202" s="5"/>
      <c r="S202" s="5"/>
      <c r="T202" s="5"/>
      <c r="U202" s="5"/>
      <c r="V202" s="5"/>
      <c r="W202" s="5"/>
      <c r="X202" s="5"/>
      <c r="Y202" s="5"/>
      <c r="Z202" s="5"/>
      <c r="AA202" s="5"/>
      <c r="AB202" s="5"/>
      <c r="AC202" s="5"/>
      <c r="AD202" s="5"/>
      <c r="AE202" s="5"/>
      <c r="AF202" s="5"/>
      <c r="AG202" s="5"/>
      <c r="AH202" s="5"/>
      <c r="AI202" s="5"/>
      <c r="AJ202" s="5"/>
      <c r="AK202" s="5"/>
      <c r="AL202" s="5"/>
      <c r="AM202" s="5"/>
      <c r="AN202" s="5"/>
      <c r="AO202" s="5"/>
      <c r="AP202" s="5"/>
      <c r="AQ202" s="5"/>
      <c r="AR202" s="5"/>
      <c r="AS202" s="5"/>
      <c r="AT202" s="5"/>
      <c r="AU202" s="5"/>
      <c r="AV202" s="5"/>
      <c r="AW202" s="5"/>
      <c r="AX202" s="5"/>
      <c r="AY202" s="5"/>
      <c r="AZ202" s="5"/>
      <c r="BA202" s="5"/>
      <c r="BB202" s="5"/>
      <c r="BC202" s="5"/>
      <c r="BD202" s="5"/>
      <c r="BE202" s="5"/>
      <c r="BF202" s="5"/>
      <c r="BG202" s="5"/>
      <c r="BH202" s="5"/>
      <c r="BI202" s="5"/>
      <c r="BJ202" s="5"/>
      <c r="BK202" s="5"/>
      <c r="BL202" s="5"/>
      <c r="BM202" s="5"/>
      <c r="BN202" s="5"/>
      <c r="BO202" s="5"/>
      <c r="BP202" s="5"/>
      <c r="BQ202" s="5"/>
      <c r="BR202" s="5"/>
      <c r="BS202" s="5"/>
      <c r="BT202" s="5"/>
      <c r="BU202" s="5"/>
      <c r="BV202" s="5"/>
      <c r="BW202" s="5"/>
      <c r="BX202" s="5"/>
      <c r="BY202" s="5"/>
      <c r="BZ202" s="5"/>
      <c r="CA202" s="5"/>
      <c r="CB202" s="5"/>
      <c r="CC202" s="5"/>
      <c r="CD202" s="5"/>
      <c r="CE202" s="5"/>
      <c r="CF202" s="5"/>
    </row>
    <row r="203" spans="1:84">
      <c r="A203" s="825"/>
      <c r="B203" s="5"/>
      <c r="C203" s="1031"/>
      <c r="D203" s="1031"/>
      <c r="E203" s="825"/>
      <c r="F203" s="825"/>
      <c r="G203" s="825"/>
      <c r="H203" s="825"/>
      <c r="I203" s="825"/>
      <c r="M203" s="825"/>
      <c r="N203" s="825"/>
      <c r="O203" s="5"/>
      <c r="P203" s="5"/>
      <c r="Q203" s="5"/>
      <c r="R203" s="5"/>
      <c r="S203" s="5"/>
      <c r="T203" s="5"/>
      <c r="U203" s="5"/>
      <c r="V203" s="5"/>
      <c r="W203" s="5"/>
      <c r="X203" s="5"/>
      <c r="Y203" s="5"/>
      <c r="Z203" s="5"/>
      <c r="AA203" s="5"/>
      <c r="AB203" s="5"/>
      <c r="AC203" s="5"/>
      <c r="AD203" s="5"/>
      <c r="AE203" s="5"/>
      <c r="AF203" s="5"/>
      <c r="AG203" s="5"/>
      <c r="AH203" s="5"/>
      <c r="AI203" s="5"/>
      <c r="AJ203" s="5"/>
      <c r="AK203" s="5"/>
      <c r="AL203" s="5"/>
      <c r="AM203" s="5"/>
      <c r="AN203" s="5"/>
      <c r="AO203" s="5"/>
      <c r="AP203" s="5"/>
      <c r="AQ203" s="5"/>
      <c r="AR203" s="5"/>
      <c r="AS203" s="5"/>
      <c r="AT203" s="5"/>
      <c r="AU203" s="5"/>
      <c r="AV203" s="5"/>
      <c r="AW203" s="5"/>
      <c r="AX203" s="5"/>
      <c r="AY203" s="5"/>
      <c r="AZ203" s="5"/>
      <c r="BA203" s="5"/>
      <c r="BB203" s="5"/>
      <c r="BC203" s="5"/>
      <c r="BD203" s="5"/>
      <c r="BE203" s="5"/>
      <c r="BF203" s="5"/>
      <c r="BG203" s="5"/>
      <c r="BH203" s="5"/>
      <c r="BI203" s="5"/>
      <c r="BJ203" s="5"/>
      <c r="BK203" s="5"/>
      <c r="BL203" s="5"/>
      <c r="BM203" s="5"/>
      <c r="BN203" s="5"/>
      <c r="BO203" s="5"/>
      <c r="BP203" s="5"/>
      <c r="BQ203" s="5"/>
      <c r="BR203" s="5"/>
      <c r="BS203" s="5"/>
      <c r="BT203" s="5"/>
      <c r="BU203" s="5"/>
      <c r="BV203" s="5"/>
      <c r="BW203" s="5"/>
      <c r="BX203" s="5"/>
      <c r="BY203" s="5"/>
      <c r="BZ203" s="5"/>
      <c r="CA203" s="5"/>
      <c r="CB203" s="5"/>
      <c r="CC203" s="5"/>
      <c r="CD203" s="5"/>
      <c r="CE203" s="5"/>
      <c r="CF203" s="5"/>
    </row>
    <row r="204" spans="1:84">
      <c r="A204" s="825"/>
      <c r="B204" s="5"/>
      <c r="C204" s="1031"/>
      <c r="D204" s="1031"/>
      <c r="E204" s="825"/>
      <c r="F204" s="825"/>
      <c r="G204" s="825"/>
      <c r="H204" s="825"/>
      <c r="I204" s="825"/>
      <c r="M204" s="825"/>
      <c r="N204" s="825"/>
      <c r="O204" s="5"/>
      <c r="P204" s="5"/>
      <c r="Q204" s="5"/>
      <c r="R204" s="5"/>
      <c r="S204" s="5"/>
      <c r="T204" s="5"/>
      <c r="U204" s="5"/>
      <c r="V204" s="5"/>
      <c r="W204" s="5"/>
      <c r="X204" s="5"/>
      <c r="Y204" s="5"/>
      <c r="Z204" s="5"/>
      <c r="AA204" s="5"/>
      <c r="AB204" s="5"/>
      <c r="AC204" s="5"/>
      <c r="AD204" s="5"/>
      <c r="AE204" s="5"/>
      <c r="AF204" s="5"/>
      <c r="AG204" s="5"/>
      <c r="AH204" s="5"/>
      <c r="AI204" s="5"/>
      <c r="AJ204" s="5"/>
      <c r="AK204" s="5"/>
      <c r="AL204" s="5"/>
      <c r="AM204" s="5"/>
      <c r="AN204" s="5"/>
      <c r="AO204" s="5"/>
      <c r="AP204" s="5"/>
      <c r="AQ204" s="5"/>
      <c r="AR204" s="5"/>
      <c r="AS204" s="5"/>
      <c r="AT204" s="5"/>
      <c r="AU204" s="5"/>
      <c r="AV204" s="5"/>
      <c r="AW204" s="5"/>
      <c r="AX204" s="5"/>
      <c r="AY204" s="5"/>
      <c r="AZ204" s="5"/>
      <c r="BA204" s="5"/>
      <c r="BB204" s="5"/>
      <c r="BC204" s="5"/>
      <c r="BD204" s="5"/>
      <c r="BE204" s="5"/>
      <c r="BF204" s="5"/>
      <c r="BG204" s="5"/>
      <c r="BH204" s="5"/>
      <c r="BI204" s="5"/>
      <c r="BJ204" s="5"/>
      <c r="BK204" s="5"/>
      <c r="BL204" s="5"/>
      <c r="BM204" s="5"/>
      <c r="BN204" s="5"/>
      <c r="BO204" s="5"/>
      <c r="BP204" s="5"/>
      <c r="BQ204" s="5"/>
      <c r="BR204" s="5"/>
      <c r="BS204" s="5"/>
      <c r="BT204" s="5"/>
      <c r="BU204" s="5"/>
      <c r="BV204" s="5"/>
      <c r="BW204" s="5"/>
      <c r="BX204" s="5"/>
      <c r="BY204" s="5"/>
      <c r="BZ204" s="5"/>
      <c r="CA204" s="5"/>
      <c r="CB204" s="5"/>
      <c r="CC204" s="5"/>
      <c r="CD204" s="5"/>
      <c r="CE204" s="5"/>
      <c r="CF204" s="5"/>
    </row>
    <row r="205" spans="1:84">
      <c r="A205" s="825"/>
      <c r="B205" s="5"/>
      <c r="C205" s="1031"/>
      <c r="D205" s="1031"/>
      <c r="E205" s="825"/>
      <c r="F205" s="825"/>
      <c r="G205" s="825"/>
      <c r="H205" s="825"/>
      <c r="I205" s="825"/>
      <c r="M205" s="825"/>
      <c r="N205" s="825"/>
      <c r="O205" s="5"/>
      <c r="P205" s="5"/>
      <c r="Q205" s="5"/>
      <c r="R205" s="5"/>
      <c r="S205" s="5"/>
      <c r="T205" s="5"/>
      <c r="U205" s="5"/>
      <c r="V205" s="5"/>
      <c r="W205" s="5"/>
      <c r="X205" s="5"/>
      <c r="Y205" s="5"/>
      <c r="Z205" s="5"/>
      <c r="AA205" s="5"/>
      <c r="AB205" s="5"/>
      <c r="AC205" s="5"/>
      <c r="AD205" s="5"/>
      <c r="AE205" s="5"/>
      <c r="AF205" s="5"/>
      <c r="AG205" s="5"/>
      <c r="AH205" s="5"/>
      <c r="AI205" s="5"/>
      <c r="AJ205" s="5"/>
      <c r="AK205" s="5"/>
      <c r="AL205" s="5"/>
      <c r="AM205" s="5"/>
      <c r="AN205" s="5"/>
      <c r="AO205" s="5"/>
      <c r="AP205" s="5"/>
      <c r="AQ205" s="5"/>
      <c r="AR205" s="5"/>
      <c r="AS205" s="5"/>
      <c r="AT205" s="5"/>
      <c r="AU205" s="5"/>
      <c r="AV205" s="5"/>
      <c r="AW205" s="5"/>
      <c r="AX205" s="5"/>
      <c r="AY205" s="5"/>
      <c r="AZ205" s="5"/>
      <c r="BA205" s="5"/>
      <c r="BB205" s="5"/>
      <c r="BC205" s="5"/>
      <c r="BD205" s="5"/>
      <c r="BE205" s="5"/>
      <c r="BF205" s="5"/>
      <c r="BG205" s="5"/>
      <c r="BH205" s="5"/>
      <c r="BI205" s="5"/>
      <c r="BJ205" s="5"/>
      <c r="BK205" s="5"/>
      <c r="BL205" s="5"/>
      <c r="BM205" s="5"/>
      <c r="BN205" s="5"/>
      <c r="BO205" s="5"/>
      <c r="BP205" s="5"/>
      <c r="BQ205" s="5"/>
      <c r="BR205" s="5"/>
      <c r="BS205" s="5"/>
      <c r="BT205" s="5"/>
      <c r="BU205" s="5"/>
      <c r="BV205" s="5"/>
      <c r="BW205" s="5"/>
      <c r="BX205" s="5"/>
      <c r="BY205" s="5"/>
      <c r="BZ205" s="5"/>
      <c r="CA205" s="5"/>
      <c r="CB205" s="5"/>
      <c r="CC205" s="5"/>
      <c r="CD205" s="5"/>
      <c r="CE205" s="5"/>
      <c r="CF205" s="5"/>
    </row>
    <row r="206" spans="1:84">
      <c r="A206" s="825"/>
      <c r="B206" s="5"/>
      <c r="C206" s="1031"/>
      <c r="D206" s="1031"/>
      <c r="E206" s="825"/>
      <c r="F206" s="825"/>
      <c r="G206" s="825"/>
      <c r="H206" s="825"/>
      <c r="I206" s="825"/>
      <c r="M206" s="825"/>
      <c r="N206" s="825"/>
      <c r="O206" s="5"/>
      <c r="P206" s="5"/>
      <c r="Q206" s="5"/>
      <c r="R206" s="5"/>
      <c r="S206" s="5"/>
      <c r="T206" s="5"/>
      <c r="U206" s="5"/>
      <c r="V206" s="5"/>
      <c r="W206" s="5"/>
      <c r="X206" s="5"/>
      <c r="Y206" s="5"/>
      <c r="Z206" s="5"/>
      <c r="AA206" s="5"/>
      <c r="AB206" s="5"/>
      <c r="AC206" s="5"/>
      <c r="AD206" s="5"/>
      <c r="AE206" s="5"/>
      <c r="AF206" s="5"/>
      <c r="AG206" s="5"/>
      <c r="AH206" s="5"/>
      <c r="AI206" s="5"/>
      <c r="AJ206" s="5"/>
      <c r="AK206" s="5"/>
      <c r="AL206" s="5"/>
      <c r="AM206" s="5"/>
      <c r="AN206" s="5"/>
      <c r="AO206" s="5"/>
      <c r="AP206" s="5"/>
      <c r="AQ206" s="5"/>
      <c r="AR206" s="5"/>
      <c r="AS206" s="5"/>
      <c r="AT206" s="5"/>
      <c r="AU206" s="5"/>
      <c r="AV206" s="5"/>
      <c r="AW206" s="5"/>
      <c r="AX206" s="5"/>
      <c r="AY206" s="5"/>
      <c r="AZ206" s="5"/>
      <c r="BA206" s="5"/>
      <c r="BB206" s="5"/>
      <c r="BC206" s="5"/>
      <c r="BD206" s="5"/>
      <c r="BE206" s="5"/>
      <c r="BF206" s="5"/>
      <c r="BG206" s="5"/>
      <c r="BH206" s="5"/>
      <c r="BI206" s="5"/>
      <c r="BJ206" s="5"/>
      <c r="BK206" s="5"/>
      <c r="BL206" s="5"/>
      <c r="BM206" s="5"/>
      <c r="BN206" s="5"/>
      <c r="BO206" s="5"/>
      <c r="BP206" s="5"/>
      <c r="BQ206" s="5"/>
      <c r="BR206" s="5"/>
      <c r="BS206" s="5"/>
      <c r="BT206" s="5"/>
      <c r="BU206" s="5"/>
      <c r="BV206" s="5"/>
      <c r="BW206" s="5"/>
      <c r="BX206" s="5"/>
      <c r="BY206" s="5"/>
      <c r="BZ206" s="5"/>
      <c r="CA206" s="5"/>
      <c r="CB206" s="5"/>
      <c r="CC206" s="5"/>
      <c r="CD206" s="5"/>
      <c r="CE206" s="5"/>
      <c r="CF206" s="5"/>
    </row>
    <row r="207" spans="1:84">
      <c r="A207" s="825"/>
      <c r="B207" s="5"/>
      <c r="C207" s="1031"/>
      <c r="D207" s="1031"/>
      <c r="E207" s="825"/>
      <c r="F207" s="825"/>
      <c r="G207" s="825"/>
      <c r="H207" s="825"/>
      <c r="I207" s="825"/>
      <c r="M207" s="825"/>
      <c r="N207" s="825"/>
      <c r="O207" s="5"/>
      <c r="P207" s="5"/>
      <c r="Q207" s="5"/>
      <c r="R207" s="5"/>
      <c r="S207" s="5"/>
      <c r="T207" s="5"/>
      <c r="U207" s="5"/>
      <c r="V207" s="5"/>
      <c r="W207" s="5"/>
      <c r="X207" s="5"/>
      <c r="Y207" s="5"/>
      <c r="Z207" s="5"/>
      <c r="AA207" s="5"/>
      <c r="AB207" s="5"/>
      <c r="AC207" s="5"/>
      <c r="AD207" s="5"/>
      <c r="AE207" s="5"/>
      <c r="AF207" s="5"/>
      <c r="AG207" s="5"/>
      <c r="AH207" s="5"/>
      <c r="AI207" s="5"/>
      <c r="AJ207" s="5"/>
      <c r="AK207" s="5"/>
      <c r="AL207" s="5"/>
      <c r="AM207" s="5"/>
      <c r="AN207" s="5"/>
      <c r="AO207" s="5"/>
      <c r="AP207" s="5"/>
      <c r="AQ207" s="5"/>
      <c r="AR207" s="5"/>
      <c r="AS207" s="5"/>
      <c r="AT207" s="5"/>
      <c r="AU207" s="5"/>
      <c r="AV207" s="5"/>
      <c r="AW207" s="5"/>
      <c r="AX207" s="5"/>
      <c r="AY207" s="5"/>
      <c r="AZ207" s="5"/>
      <c r="BA207" s="5"/>
      <c r="BB207" s="5"/>
      <c r="BC207" s="5"/>
      <c r="BD207" s="5"/>
      <c r="BE207" s="5"/>
      <c r="BF207" s="5"/>
      <c r="BG207" s="5"/>
      <c r="BH207" s="5"/>
      <c r="BI207" s="5"/>
      <c r="BJ207" s="5"/>
      <c r="BK207" s="5"/>
      <c r="BL207" s="5"/>
      <c r="BM207" s="5"/>
      <c r="BN207" s="5"/>
      <c r="BO207" s="5"/>
      <c r="BP207" s="5"/>
      <c r="BQ207" s="5"/>
      <c r="BR207" s="5"/>
      <c r="BS207" s="5"/>
      <c r="BT207" s="5"/>
      <c r="BU207" s="5"/>
      <c r="BV207" s="5"/>
      <c r="BW207" s="5"/>
      <c r="BX207" s="5"/>
      <c r="BY207" s="5"/>
      <c r="BZ207" s="5"/>
      <c r="CA207" s="5"/>
      <c r="CB207" s="5"/>
      <c r="CC207" s="5"/>
      <c r="CD207" s="5"/>
      <c r="CE207" s="5"/>
      <c r="CF207" s="5"/>
    </row>
    <row r="208" spans="1:84">
      <c r="A208" s="825"/>
      <c r="B208" s="5"/>
      <c r="C208" s="1031"/>
      <c r="D208" s="1031"/>
      <c r="E208" s="825"/>
      <c r="F208" s="825"/>
      <c r="G208" s="825"/>
      <c r="H208" s="825"/>
      <c r="I208" s="825"/>
      <c r="M208" s="825"/>
      <c r="N208" s="825"/>
      <c r="O208" s="5"/>
      <c r="P208" s="5"/>
      <c r="Q208" s="5"/>
      <c r="R208" s="5"/>
      <c r="S208" s="5"/>
      <c r="T208" s="5"/>
      <c r="U208" s="5"/>
      <c r="V208" s="5"/>
      <c r="W208" s="5"/>
      <c r="X208" s="5"/>
      <c r="Y208" s="5"/>
      <c r="Z208" s="5"/>
      <c r="AA208" s="5"/>
      <c r="AB208" s="5"/>
      <c r="AC208" s="5"/>
      <c r="AD208" s="5"/>
      <c r="AE208" s="5"/>
      <c r="AF208" s="5"/>
      <c r="AG208" s="5"/>
      <c r="AH208" s="5"/>
      <c r="AI208" s="5"/>
      <c r="AJ208" s="5"/>
      <c r="AK208" s="5"/>
      <c r="AL208" s="5"/>
      <c r="AM208" s="5"/>
      <c r="AN208" s="5"/>
      <c r="AO208" s="5"/>
      <c r="AP208" s="5"/>
      <c r="AQ208" s="5"/>
      <c r="AR208" s="5"/>
      <c r="AS208" s="5"/>
      <c r="AT208" s="5"/>
      <c r="AU208" s="5"/>
      <c r="AV208" s="5"/>
      <c r="AW208" s="5"/>
      <c r="AX208" s="5"/>
      <c r="AY208" s="5"/>
      <c r="AZ208" s="5"/>
      <c r="BA208" s="5"/>
      <c r="BB208" s="5"/>
      <c r="BC208" s="5"/>
      <c r="BD208" s="5"/>
      <c r="BE208" s="5"/>
      <c r="BF208" s="5"/>
      <c r="BG208" s="5"/>
      <c r="BH208" s="5"/>
      <c r="BI208" s="5"/>
      <c r="BJ208" s="5"/>
      <c r="BK208" s="5"/>
      <c r="BL208" s="5"/>
      <c r="BM208" s="5"/>
      <c r="BN208" s="5"/>
      <c r="BO208" s="5"/>
      <c r="BP208" s="5"/>
      <c r="BQ208" s="5"/>
      <c r="BR208" s="5"/>
      <c r="BS208" s="5"/>
      <c r="BT208" s="5"/>
      <c r="BU208" s="5"/>
      <c r="BV208" s="5"/>
      <c r="BW208" s="5"/>
      <c r="BX208" s="5"/>
      <c r="BY208" s="5"/>
      <c r="BZ208" s="5"/>
      <c r="CA208" s="5"/>
      <c r="CB208" s="5"/>
      <c r="CC208" s="5"/>
      <c r="CD208" s="5"/>
      <c r="CE208" s="5"/>
      <c r="CF208" s="5"/>
    </row>
    <row r="209" spans="1:84">
      <c r="A209" s="825"/>
      <c r="B209" s="5"/>
      <c r="C209" s="1031"/>
      <c r="D209" s="1031"/>
      <c r="E209" s="825"/>
      <c r="F209" s="825"/>
      <c r="G209" s="825"/>
      <c r="H209" s="825"/>
      <c r="I209" s="825"/>
      <c r="M209" s="825"/>
      <c r="N209" s="825"/>
      <c r="O209" s="5"/>
      <c r="P209" s="5"/>
      <c r="Q209" s="5"/>
      <c r="R209" s="5"/>
      <c r="S209" s="5"/>
      <c r="T209" s="5"/>
      <c r="U209" s="5"/>
      <c r="V209" s="5"/>
      <c r="W209" s="5"/>
      <c r="X209" s="5"/>
      <c r="Y209" s="5"/>
      <c r="Z209" s="5"/>
      <c r="AA209" s="5"/>
      <c r="AB209" s="5"/>
      <c r="AC209" s="5"/>
      <c r="AD209" s="5"/>
      <c r="AE209" s="5"/>
      <c r="AF209" s="5"/>
      <c r="AG209" s="5"/>
      <c r="AH209" s="5"/>
      <c r="AI209" s="5"/>
      <c r="AJ209" s="5"/>
      <c r="AK209" s="5"/>
      <c r="AL209" s="5"/>
      <c r="AM209" s="5"/>
      <c r="AN209" s="5"/>
      <c r="AO209" s="5"/>
      <c r="AP209" s="5"/>
      <c r="AQ209" s="5"/>
      <c r="AR209" s="5"/>
      <c r="AS209" s="5"/>
      <c r="AT209" s="5"/>
      <c r="AU209" s="5"/>
      <c r="AV209" s="5"/>
      <c r="AW209" s="5"/>
      <c r="AX209" s="5"/>
      <c r="AY209" s="5"/>
      <c r="AZ209" s="5"/>
      <c r="BA209" s="5"/>
      <c r="BB209" s="5"/>
      <c r="BC209" s="5"/>
      <c r="BD209" s="5"/>
      <c r="BE209" s="5"/>
      <c r="BF209" s="5"/>
      <c r="BG209" s="5"/>
      <c r="BH209" s="5"/>
      <c r="BI209" s="5"/>
      <c r="BJ209" s="5"/>
      <c r="BK209" s="5"/>
      <c r="BL209" s="5"/>
      <c r="BM209" s="5"/>
      <c r="BN209" s="5"/>
      <c r="BO209" s="5"/>
      <c r="BP209" s="5"/>
      <c r="BQ209" s="5"/>
      <c r="BR209" s="5"/>
      <c r="BS209" s="5"/>
      <c r="BT209" s="5"/>
      <c r="BU209" s="5"/>
      <c r="BV209" s="5"/>
      <c r="BW209" s="5"/>
      <c r="BX209" s="5"/>
      <c r="BY209" s="5"/>
      <c r="BZ209" s="5"/>
      <c r="CA209" s="5"/>
      <c r="CB209" s="5"/>
      <c r="CC209" s="5"/>
      <c r="CD209" s="5"/>
      <c r="CE209" s="5"/>
      <c r="CF209" s="5"/>
    </row>
    <row r="210" spans="1:84">
      <c r="A210" s="825"/>
      <c r="B210" s="5"/>
      <c r="C210" s="1031"/>
      <c r="D210" s="1031"/>
      <c r="E210" s="825"/>
      <c r="F210" s="825"/>
      <c r="G210" s="825"/>
      <c r="H210" s="825"/>
      <c r="I210" s="825"/>
      <c r="M210" s="825"/>
      <c r="N210" s="825"/>
      <c r="O210" s="5"/>
      <c r="P210" s="5"/>
      <c r="Q210" s="5"/>
      <c r="R210" s="5"/>
      <c r="S210" s="5"/>
      <c r="T210" s="5"/>
      <c r="U210" s="5"/>
      <c r="V210" s="5"/>
      <c r="W210" s="5"/>
      <c r="X210" s="5"/>
      <c r="Y210" s="5"/>
      <c r="Z210" s="5"/>
      <c r="AA210" s="5"/>
      <c r="AB210" s="5"/>
      <c r="AC210" s="5"/>
      <c r="AD210" s="5"/>
      <c r="AE210" s="5"/>
      <c r="AF210" s="5"/>
      <c r="AG210" s="5"/>
      <c r="AH210" s="5"/>
      <c r="AI210" s="5"/>
      <c r="AJ210" s="5"/>
      <c r="AK210" s="5"/>
      <c r="AL210" s="5"/>
      <c r="AM210" s="5"/>
      <c r="AN210" s="5"/>
      <c r="AO210" s="5"/>
      <c r="AP210" s="5"/>
      <c r="AQ210" s="5"/>
      <c r="AR210" s="5"/>
      <c r="AS210" s="5"/>
      <c r="AT210" s="5"/>
      <c r="AU210" s="5"/>
      <c r="AV210" s="5"/>
      <c r="AW210" s="5"/>
      <c r="AX210" s="5"/>
      <c r="AY210" s="5"/>
      <c r="AZ210" s="5"/>
      <c r="BA210" s="5"/>
      <c r="BB210" s="5"/>
      <c r="BC210" s="5"/>
      <c r="BD210" s="5"/>
      <c r="BE210" s="5"/>
      <c r="BF210" s="5"/>
      <c r="BG210" s="5"/>
      <c r="BH210" s="5"/>
      <c r="BI210" s="5"/>
      <c r="BJ210" s="5"/>
      <c r="BK210" s="5"/>
      <c r="BL210" s="5"/>
      <c r="BM210" s="5"/>
      <c r="BN210" s="5"/>
      <c r="BO210" s="5"/>
      <c r="BP210" s="5"/>
      <c r="BQ210" s="5"/>
      <c r="BR210" s="5"/>
      <c r="BS210" s="5"/>
      <c r="BT210" s="5"/>
      <c r="BU210" s="5"/>
      <c r="BV210" s="5"/>
      <c r="BW210" s="5"/>
      <c r="BX210" s="5"/>
      <c r="BY210" s="5"/>
      <c r="BZ210" s="5"/>
      <c r="CA210" s="5"/>
      <c r="CB210" s="5"/>
      <c r="CC210" s="5"/>
      <c r="CD210" s="5"/>
      <c r="CE210" s="5"/>
      <c r="CF210" s="5"/>
    </row>
    <row r="211" spans="1:84">
      <c r="A211" s="825"/>
      <c r="B211" s="5"/>
      <c r="C211" s="1031"/>
      <c r="D211" s="1031"/>
      <c r="E211" s="825"/>
      <c r="F211" s="825"/>
      <c r="G211" s="825"/>
      <c r="H211" s="825"/>
      <c r="I211" s="825"/>
      <c r="M211" s="825"/>
      <c r="N211" s="825"/>
      <c r="O211" s="5"/>
      <c r="P211" s="5"/>
      <c r="Q211" s="5"/>
      <c r="R211" s="5"/>
      <c r="S211" s="5"/>
      <c r="T211" s="5"/>
      <c r="U211" s="5"/>
      <c r="V211" s="5"/>
      <c r="W211" s="5"/>
      <c r="X211" s="5"/>
      <c r="Y211" s="5"/>
      <c r="Z211" s="5"/>
      <c r="AA211" s="5"/>
      <c r="AB211" s="5"/>
      <c r="AC211" s="5"/>
      <c r="AD211" s="5"/>
      <c r="AE211" s="5"/>
      <c r="AF211" s="5"/>
      <c r="AG211" s="5"/>
      <c r="AH211" s="5"/>
      <c r="AI211" s="5"/>
      <c r="AJ211" s="5"/>
      <c r="AK211" s="5"/>
      <c r="AL211" s="5"/>
      <c r="AM211" s="5"/>
      <c r="AN211" s="5"/>
      <c r="AO211" s="5"/>
      <c r="AP211" s="5"/>
      <c r="AQ211" s="5"/>
      <c r="AR211" s="5"/>
      <c r="AS211" s="5"/>
      <c r="AT211" s="5"/>
      <c r="AU211" s="5"/>
      <c r="AV211" s="5"/>
      <c r="AW211" s="5"/>
      <c r="AX211" s="5"/>
      <c r="AY211" s="5"/>
      <c r="AZ211" s="5"/>
      <c r="BA211" s="5"/>
      <c r="BB211" s="5"/>
      <c r="BC211" s="5"/>
      <c r="BD211" s="5"/>
      <c r="BE211" s="5"/>
      <c r="BF211" s="5"/>
      <c r="BG211" s="5"/>
      <c r="BH211" s="5"/>
      <c r="BI211" s="5"/>
      <c r="BJ211" s="5"/>
      <c r="BK211" s="5"/>
      <c r="BL211" s="5"/>
      <c r="BM211" s="5"/>
      <c r="BN211" s="5"/>
      <c r="BO211" s="5"/>
      <c r="BP211" s="5"/>
      <c r="BQ211" s="5"/>
      <c r="BR211" s="5"/>
      <c r="BS211" s="5"/>
      <c r="BT211" s="5"/>
      <c r="BU211" s="5"/>
      <c r="BV211" s="5"/>
      <c r="BW211" s="5"/>
      <c r="BX211" s="5"/>
      <c r="BY211" s="5"/>
      <c r="BZ211" s="5"/>
      <c r="CA211" s="5"/>
      <c r="CB211" s="5"/>
      <c r="CC211" s="5"/>
      <c r="CD211" s="5"/>
      <c r="CE211" s="5"/>
      <c r="CF211" s="5"/>
    </row>
    <row r="212" spans="1:84">
      <c r="A212" s="825"/>
      <c r="B212" s="5"/>
      <c r="C212" s="1031"/>
      <c r="D212" s="1031"/>
      <c r="E212" s="825"/>
      <c r="F212" s="825"/>
      <c r="G212" s="825"/>
      <c r="H212" s="825"/>
      <c r="I212" s="825"/>
      <c r="M212" s="825"/>
      <c r="N212" s="825"/>
      <c r="O212" s="5"/>
      <c r="P212" s="5"/>
      <c r="Q212" s="5"/>
      <c r="R212" s="5"/>
      <c r="S212" s="5"/>
      <c r="T212" s="5"/>
      <c r="U212" s="5"/>
      <c r="V212" s="5"/>
      <c r="W212" s="5"/>
      <c r="X212" s="5"/>
      <c r="Y212" s="5"/>
      <c r="Z212" s="5"/>
      <c r="AA212" s="5"/>
      <c r="AB212" s="5"/>
      <c r="AC212" s="5"/>
      <c r="AD212" s="5"/>
      <c r="AE212" s="5"/>
      <c r="AF212" s="5"/>
      <c r="AG212" s="5"/>
      <c r="AH212" s="5"/>
      <c r="AI212" s="5"/>
      <c r="AJ212" s="5"/>
      <c r="AK212" s="5"/>
      <c r="AL212" s="5"/>
      <c r="AM212" s="5"/>
      <c r="AN212" s="5"/>
      <c r="AO212" s="5"/>
      <c r="AP212" s="5"/>
      <c r="AQ212" s="5"/>
      <c r="AR212" s="5"/>
      <c r="AS212" s="5"/>
      <c r="AT212" s="5"/>
      <c r="AU212" s="5"/>
      <c r="AV212" s="5"/>
      <c r="AW212" s="5"/>
      <c r="AX212" s="5"/>
      <c r="AY212" s="5"/>
      <c r="AZ212" s="5"/>
      <c r="BA212" s="5"/>
      <c r="BB212" s="5"/>
      <c r="BC212" s="5"/>
      <c r="BD212" s="5"/>
      <c r="BE212" s="5"/>
      <c r="BF212" s="5"/>
      <c r="BG212" s="5"/>
      <c r="BH212" s="5"/>
      <c r="BI212" s="5"/>
      <c r="BJ212" s="5"/>
      <c r="BK212" s="5"/>
      <c r="BL212" s="5"/>
      <c r="BM212" s="5"/>
      <c r="BN212" s="5"/>
      <c r="BO212" s="5"/>
      <c r="BP212" s="5"/>
      <c r="BQ212" s="5"/>
      <c r="BR212" s="5"/>
      <c r="BS212" s="5"/>
      <c r="BT212" s="5"/>
      <c r="BU212" s="5"/>
      <c r="BV212" s="5"/>
      <c r="BW212" s="5"/>
      <c r="BX212" s="5"/>
      <c r="BY212" s="5"/>
      <c r="BZ212" s="5"/>
      <c r="CA212" s="5"/>
      <c r="CB212" s="5"/>
      <c r="CC212" s="5"/>
      <c r="CD212" s="5"/>
      <c r="CE212" s="5"/>
      <c r="CF212" s="5"/>
    </row>
    <row r="213" spans="1:84">
      <c r="A213" s="825"/>
      <c r="B213" s="5"/>
      <c r="C213" s="1031"/>
      <c r="D213" s="1031"/>
      <c r="E213" s="825"/>
      <c r="F213" s="825"/>
      <c r="G213" s="825"/>
      <c r="H213" s="825"/>
      <c r="I213" s="825"/>
      <c r="M213" s="825"/>
      <c r="N213" s="825"/>
      <c r="O213" s="5"/>
      <c r="P213" s="5"/>
      <c r="Q213" s="5"/>
      <c r="R213" s="5"/>
      <c r="S213" s="5"/>
      <c r="T213" s="5"/>
      <c r="U213" s="5"/>
      <c r="V213" s="5"/>
      <c r="W213" s="5"/>
      <c r="X213" s="5"/>
      <c r="Y213" s="5"/>
      <c r="Z213" s="5"/>
      <c r="AA213" s="5"/>
      <c r="AB213" s="5"/>
      <c r="AC213" s="5"/>
      <c r="AD213" s="5"/>
      <c r="AE213" s="5"/>
      <c r="AF213" s="5"/>
      <c r="AG213" s="5"/>
      <c r="AH213" s="5"/>
      <c r="AI213" s="5"/>
      <c r="AJ213" s="5"/>
      <c r="AK213" s="5"/>
      <c r="AL213" s="5"/>
      <c r="AM213" s="5"/>
      <c r="AN213" s="5"/>
      <c r="AO213" s="5"/>
      <c r="AP213" s="5"/>
      <c r="AQ213" s="5"/>
      <c r="AR213" s="5"/>
      <c r="AS213" s="5"/>
      <c r="AT213" s="5"/>
      <c r="AU213" s="5"/>
      <c r="AV213" s="5"/>
      <c r="AW213" s="5"/>
      <c r="AX213" s="5"/>
      <c r="AY213" s="5"/>
      <c r="AZ213" s="5"/>
      <c r="BA213" s="5"/>
      <c r="BB213" s="5"/>
      <c r="BC213" s="5"/>
      <c r="BD213" s="5"/>
      <c r="BE213" s="5"/>
      <c r="BF213" s="5"/>
      <c r="BG213" s="5"/>
      <c r="BH213" s="5"/>
      <c r="BI213" s="5"/>
      <c r="BJ213" s="5"/>
      <c r="BK213" s="5"/>
      <c r="BL213" s="5"/>
      <c r="BM213" s="5"/>
      <c r="BN213" s="5"/>
      <c r="BO213" s="5"/>
      <c r="BP213" s="5"/>
      <c r="BQ213" s="5"/>
      <c r="BR213" s="5"/>
      <c r="BS213" s="5"/>
      <c r="BT213" s="5"/>
      <c r="BU213" s="5"/>
      <c r="BV213" s="5"/>
      <c r="BW213" s="5"/>
      <c r="BX213" s="5"/>
      <c r="BY213" s="5"/>
      <c r="BZ213" s="5"/>
      <c r="CA213" s="5"/>
      <c r="CB213" s="5"/>
      <c r="CC213" s="5"/>
      <c r="CD213" s="5"/>
      <c r="CE213" s="5"/>
      <c r="CF213" s="5"/>
    </row>
    <row r="214" spans="1:84">
      <c r="A214" s="825"/>
      <c r="B214" s="5"/>
      <c r="C214" s="1031"/>
      <c r="D214" s="1031"/>
      <c r="E214" s="825"/>
      <c r="F214" s="825"/>
      <c r="G214" s="825"/>
      <c r="H214" s="825"/>
      <c r="I214" s="825"/>
      <c r="M214" s="825"/>
      <c r="N214" s="825"/>
      <c r="O214" s="5"/>
      <c r="P214" s="5"/>
      <c r="Q214" s="5"/>
      <c r="R214" s="5"/>
      <c r="S214" s="5"/>
      <c r="T214" s="5"/>
      <c r="U214" s="5"/>
      <c r="V214" s="5"/>
      <c r="W214" s="5"/>
      <c r="X214" s="5"/>
      <c r="Y214" s="5"/>
      <c r="Z214" s="5"/>
      <c r="AA214" s="5"/>
      <c r="AB214" s="5"/>
      <c r="AC214" s="5"/>
      <c r="AD214" s="5"/>
      <c r="AE214" s="5"/>
      <c r="AF214" s="5"/>
      <c r="AG214" s="5"/>
      <c r="AH214" s="5"/>
      <c r="AI214" s="5"/>
      <c r="AJ214" s="5"/>
      <c r="AK214" s="5"/>
      <c r="AL214" s="5"/>
      <c r="AM214" s="5"/>
      <c r="AN214" s="5"/>
      <c r="AO214" s="5"/>
      <c r="AP214" s="5"/>
      <c r="AQ214" s="5"/>
      <c r="AR214" s="5"/>
      <c r="AS214" s="5"/>
      <c r="AT214" s="5"/>
      <c r="AU214" s="5"/>
      <c r="AV214" s="5"/>
      <c r="AW214" s="5"/>
      <c r="AX214" s="5"/>
      <c r="AY214" s="5"/>
      <c r="AZ214" s="5"/>
      <c r="BA214" s="5"/>
      <c r="BB214" s="5"/>
      <c r="BC214" s="5"/>
      <c r="BD214" s="5"/>
      <c r="BE214" s="5"/>
      <c r="BF214" s="5"/>
      <c r="BG214" s="5"/>
      <c r="BH214" s="5"/>
      <c r="BI214" s="5"/>
      <c r="BJ214" s="5"/>
      <c r="BK214" s="5"/>
      <c r="BL214" s="5"/>
      <c r="BM214" s="5"/>
      <c r="BN214" s="5"/>
      <c r="BO214" s="5"/>
      <c r="BP214" s="5"/>
      <c r="BQ214" s="5"/>
      <c r="BR214" s="5"/>
      <c r="BS214" s="5"/>
      <c r="BT214" s="5"/>
      <c r="BU214" s="5"/>
      <c r="BV214" s="5"/>
      <c r="BW214" s="5"/>
      <c r="BX214" s="5"/>
      <c r="BY214" s="5"/>
      <c r="BZ214" s="5"/>
      <c r="CA214" s="5"/>
      <c r="CB214" s="5"/>
      <c r="CC214" s="5"/>
      <c r="CD214" s="5"/>
      <c r="CE214" s="5"/>
      <c r="CF214" s="5"/>
    </row>
    <row r="215" spans="1:84">
      <c r="A215" s="825"/>
      <c r="B215" s="5"/>
      <c r="C215" s="1031"/>
      <c r="D215" s="1031"/>
      <c r="E215" s="825"/>
      <c r="F215" s="825"/>
      <c r="G215" s="825"/>
      <c r="H215" s="825"/>
      <c r="I215" s="825"/>
    </row>
    <row r="216" spans="1:84">
      <c r="A216" s="825"/>
      <c r="B216" s="5"/>
      <c r="C216" s="1031"/>
      <c r="D216" s="1031"/>
      <c r="E216" s="825"/>
      <c r="F216" s="825"/>
      <c r="G216" s="825"/>
      <c r="H216" s="825"/>
      <c r="I216" s="825"/>
    </row>
    <row r="217" spans="1:84">
      <c r="A217" s="825"/>
      <c r="B217" s="5"/>
      <c r="C217" s="1031"/>
      <c r="D217" s="1031"/>
      <c r="E217" s="825"/>
      <c r="F217" s="825"/>
      <c r="G217" s="825"/>
      <c r="H217" s="825"/>
      <c r="I217" s="825"/>
    </row>
    <row r="218" spans="1:84">
      <c r="A218" s="825"/>
      <c r="B218" s="5"/>
      <c r="C218" s="1031"/>
      <c r="D218" s="1031"/>
      <c r="E218" s="825"/>
      <c r="F218" s="825"/>
      <c r="G218" s="825"/>
      <c r="H218" s="825"/>
      <c r="I218" s="825"/>
    </row>
    <row r="219" spans="1:84">
      <c r="A219" s="825"/>
      <c r="B219" s="5"/>
      <c r="C219" s="1031"/>
      <c r="D219" s="1031"/>
      <c r="E219" s="825"/>
      <c r="F219" s="825"/>
      <c r="G219" s="825"/>
      <c r="H219" s="825"/>
      <c r="I219" s="825"/>
    </row>
    <row r="220" spans="1:84">
      <c r="A220" s="825"/>
      <c r="B220" s="5"/>
      <c r="C220" s="1031"/>
      <c r="D220" s="1031"/>
      <c r="E220" s="825"/>
      <c r="F220" s="825"/>
      <c r="G220" s="825"/>
      <c r="H220" s="825"/>
      <c r="I220" s="825"/>
    </row>
    <row r="221" spans="1:84">
      <c r="A221" s="825"/>
      <c r="B221" s="5"/>
      <c r="C221" s="1031"/>
      <c r="D221" s="1031"/>
      <c r="E221" s="825"/>
      <c r="F221" s="825"/>
      <c r="G221" s="825"/>
      <c r="H221" s="825"/>
      <c r="I221" s="825"/>
    </row>
    <row r="222" spans="1:84">
      <c r="A222" s="825"/>
      <c r="B222" s="5"/>
      <c r="C222" s="1031"/>
      <c r="D222" s="1031"/>
      <c r="E222" s="825"/>
      <c r="F222" s="825"/>
      <c r="G222" s="825"/>
      <c r="H222" s="825"/>
      <c r="I222" s="825"/>
    </row>
    <row r="223" spans="1:84">
      <c r="A223" s="825"/>
      <c r="B223" s="5"/>
      <c r="C223" s="1031"/>
      <c r="D223" s="1031"/>
      <c r="E223" s="825"/>
      <c r="F223" s="825"/>
      <c r="G223" s="825"/>
      <c r="H223" s="825"/>
      <c r="I223" s="825"/>
    </row>
    <row r="224" spans="1:84">
      <c r="A224" s="825"/>
      <c r="B224" s="5"/>
      <c r="C224" s="1031"/>
      <c r="D224" s="1031"/>
      <c r="E224" s="825"/>
      <c r="F224" s="825"/>
      <c r="G224" s="825"/>
      <c r="H224" s="825"/>
      <c r="I224" s="825"/>
    </row>
    <row r="225" spans="1:9">
      <c r="A225" s="825"/>
      <c r="B225" s="5"/>
      <c r="C225" s="1031"/>
      <c r="D225" s="1031"/>
      <c r="E225" s="825"/>
      <c r="F225" s="825"/>
      <c r="G225" s="825"/>
      <c r="H225" s="825"/>
      <c r="I225" s="825"/>
    </row>
    <row r="226" spans="1:9">
      <c r="A226" s="825"/>
      <c r="B226" s="5"/>
      <c r="C226" s="1031"/>
      <c r="D226" s="1031"/>
      <c r="E226" s="825"/>
      <c r="F226" s="825"/>
      <c r="G226" s="825"/>
      <c r="H226" s="825"/>
      <c r="I226" s="825"/>
    </row>
    <row r="227" spans="1:9">
      <c r="A227" s="825"/>
      <c r="B227" s="5"/>
      <c r="C227" s="1031"/>
      <c r="D227" s="1031"/>
      <c r="E227" s="825"/>
      <c r="F227" s="825"/>
      <c r="G227" s="825"/>
      <c r="H227" s="825"/>
      <c r="I227" s="825"/>
    </row>
    <row r="228" spans="1:9">
      <c r="A228" s="825"/>
      <c r="B228" s="5"/>
      <c r="C228" s="1031"/>
      <c r="D228" s="1031"/>
      <c r="E228" s="825"/>
      <c r="F228" s="825"/>
      <c r="G228" s="825"/>
      <c r="H228" s="825"/>
      <c r="I228" s="825"/>
    </row>
    <row r="229" spans="1:9">
      <c r="A229" s="825"/>
      <c r="B229" s="5"/>
      <c r="C229" s="1031"/>
      <c r="D229" s="1031"/>
      <c r="E229" s="825"/>
      <c r="F229" s="825"/>
      <c r="G229" s="825"/>
      <c r="H229" s="825"/>
      <c r="I229" s="825"/>
    </row>
    <row r="230" spans="1:9">
      <c r="A230" s="825"/>
      <c r="B230" s="5"/>
      <c r="C230" s="1031"/>
      <c r="D230" s="1031"/>
      <c r="E230" s="825"/>
      <c r="F230" s="825"/>
      <c r="G230" s="825"/>
      <c r="H230" s="825"/>
      <c r="I230" s="825"/>
    </row>
    <row r="231" spans="1:9">
      <c r="A231" s="825"/>
      <c r="B231" s="5"/>
      <c r="C231" s="1031"/>
      <c r="D231" s="1031"/>
      <c r="E231" s="825"/>
      <c r="F231" s="825"/>
      <c r="G231" s="825"/>
      <c r="H231" s="825"/>
      <c r="I231" s="825"/>
    </row>
    <row r="232" spans="1:9">
      <c r="A232" s="825"/>
      <c r="B232" s="5"/>
      <c r="C232" s="1031"/>
      <c r="D232" s="1031"/>
      <c r="E232" s="825"/>
      <c r="F232" s="825"/>
      <c r="G232" s="825"/>
      <c r="H232" s="825"/>
      <c r="I232" s="825"/>
    </row>
    <row r="233" spans="1:9">
      <c r="A233" s="825"/>
      <c r="B233" s="5"/>
      <c r="C233" s="1031"/>
      <c r="D233" s="1031"/>
      <c r="E233" s="825"/>
      <c r="F233" s="825"/>
      <c r="G233" s="825"/>
      <c r="H233" s="825"/>
      <c r="I233" s="825"/>
    </row>
    <row r="234" spans="1:9">
      <c r="A234" s="825"/>
      <c r="B234" s="5"/>
      <c r="C234" s="1031"/>
      <c r="D234" s="1031"/>
      <c r="E234" s="825"/>
      <c r="F234" s="825"/>
      <c r="G234" s="825"/>
      <c r="H234" s="825"/>
      <c r="I234" s="825"/>
    </row>
    <row r="235" spans="1:9">
      <c r="A235" s="825"/>
      <c r="B235" s="5"/>
      <c r="C235" s="1031"/>
      <c r="D235" s="1031"/>
      <c r="E235" s="825"/>
      <c r="F235" s="825"/>
      <c r="G235" s="825"/>
      <c r="H235" s="825"/>
      <c r="I235" s="825"/>
    </row>
    <row r="236" spans="1:9">
      <c r="A236" s="825"/>
      <c r="B236" s="5"/>
      <c r="C236" s="1031"/>
      <c r="D236" s="1031"/>
      <c r="E236" s="825"/>
      <c r="F236" s="825"/>
      <c r="G236" s="825"/>
      <c r="H236" s="825"/>
      <c r="I236" s="825"/>
    </row>
    <row r="237" spans="1:9">
      <c r="A237" s="825"/>
      <c r="B237" s="5"/>
      <c r="C237" s="1031"/>
      <c r="D237" s="1031"/>
      <c r="E237" s="825"/>
      <c r="F237" s="825"/>
      <c r="G237" s="825"/>
      <c r="H237" s="825"/>
      <c r="I237" s="825"/>
    </row>
    <row r="238" spans="1:9">
      <c r="A238" s="825"/>
      <c r="B238" s="5"/>
      <c r="C238" s="1031"/>
      <c r="D238" s="1031"/>
      <c r="E238" s="825"/>
      <c r="F238" s="825"/>
      <c r="G238" s="825"/>
      <c r="H238" s="825"/>
      <c r="I238" s="825"/>
    </row>
    <row r="239" spans="1:9">
      <c r="A239" s="825"/>
      <c r="B239" s="5"/>
      <c r="C239" s="1031"/>
      <c r="D239" s="1031"/>
      <c r="E239" s="825"/>
      <c r="F239" s="825"/>
      <c r="G239" s="825"/>
      <c r="H239" s="825"/>
      <c r="I239" s="825"/>
    </row>
    <row r="240" spans="1:9">
      <c r="A240" s="825"/>
      <c r="B240" s="5"/>
      <c r="C240" s="1031"/>
      <c r="D240" s="1031"/>
      <c r="E240" s="825"/>
      <c r="F240" s="825"/>
      <c r="G240" s="825"/>
      <c r="H240" s="825"/>
      <c r="I240" s="825"/>
    </row>
    <row r="241" spans="1:9">
      <c r="A241" s="825"/>
      <c r="B241" s="5"/>
      <c r="C241" s="1031"/>
      <c r="D241" s="1031"/>
      <c r="E241" s="825"/>
      <c r="F241" s="825"/>
      <c r="G241" s="825"/>
      <c r="H241" s="825"/>
      <c r="I241" s="825"/>
    </row>
    <row r="242" spans="1:9">
      <c r="A242" s="825"/>
      <c r="B242" s="5"/>
      <c r="C242" s="1031"/>
      <c r="D242" s="1031"/>
      <c r="E242" s="825"/>
      <c r="F242" s="825"/>
      <c r="G242" s="825"/>
      <c r="H242" s="825"/>
      <c r="I242" s="825"/>
    </row>
    <row r="243" spans="1:9">
      <c r="A243" s="825"/>
      <c r="B243" s="5"/>
      <c r="C243" s="1031"/>
      <c r="D243" s="1031"/>
      <c r="E243" s="825"/>
      <c r="F243" s="825"/>
      <c r="G243" s="825"/>
      <c r="H243" s="825"/>
      <c r="I243" s="825"/>
    </row>
    <row r="244" spans="1:9">
      <c r="A244" s="825"/>
      <c r="B244" s="5"/>
      <c r="C244" s="1031"/>
      <c r="D244" s="1031"/>
      <c r="E244" s="825"/>
      <c r="F244" s="825"/>
      <c r="G244" s="825"/>
      <c r="H244" s="825"/>
      <c r="I244" s="825"/>
    </row>
    <row r="245" spans="1:9">
      <c r="A245" s="825"/>
      <c r="B245" s="5"/>
      <c r="C245" s="1031"/>
      <c r="D245" s="1031"/>
      <c r="E245" s="825"/>
      <c r="F245" s="825"/>
      <c r="G245" s="825"/>
      <c r="H245" s="825"/>
      <c r="I245" s="825"/>
    </row>
    <row r="246" spans="1:9">
      <c r="A246" s="825"/>
      <c r="B246" s="5"/>
      <c r="C246" s="1031"/>
      <c r="D246" s="1031"/>
      <c r="E246" s="825"/>
      <c r="F246" s="825"/>
      <c r="G246" s="825"/>
      <c r="H246" s="825"/>
      <c r="I246" s="825"/>
    </row>
    <row r="247" spans="1:9">
      <c r="A247" s="825"/>
      <c r="B247" s="5"/>
      <c r="C247" s="1031"/>
      <c r="D247" s="1031"/>
      <c r="E247" s="825"/>
      <c r="F247" s="825"/>
      <c r="G247" s="825"/>
      <c r="H247" s="825"/>
      <c r="I247" s="825"/>
    </row>
    <row r="248" spans="1:9">
      <c r="A248" s="825"/>
      <c r="B248" s="5"/>
      <c r="C248" s="1031"/>
      <c r="D248" s="1031"/>
      <c r="E248" s="825"/>
      <c r="F248" s="825"/>
      <c r="G248" s="825"/>
      <c r="H248" s="825"/>
      <c r="I248" s="825"/>
    </row>
    <row r="249" spans="1:9">
      <c r="A249" s="825"/>
      <c r="B249" s="5"/>
      <c r="C249" s="1031"/>
      <c r="D249" s="1031"/>
      <c r="E249" s="825"/>
      <c r="F249" s="825"/>
      <c r="G249" s="825"/>
      <c r="H249" s="825"/>
      <c r="I249" s="825"/>
    </row>
    <row r="250" spans="1:9">
      <c r="A250" s="825"/>
      <c r="B250" s="5"/>
      <c r="C250" s="1031"/>
      <c r="D250" s="1031"/>
      <c r="E250" s="825"/>
      <c r="F250" s="825"/>
      <c r="G250" s="825"/>
      <c r="H250" s="825"/>
      <c r="I250" s="825"/>
    </row>
    <row r="251" spans="1:9">
      <c r="A251" s="825"/>
      <c r="B251" s="5"/>
      <c r="C251" s="1031"/>
      <c r="D251" s="1031"/>
      <c r="E251" s="825"/>
      <c r="F251" s="825"/>
      <c r="G251" s="825"/>
      <c r="H251" s="825"/>
      <c r="I251" s="825"/>
    </row>
    <row r="252" spans="1:9">
      <c r="A252" s="825"/>
      <c r="B252" s="5"/>
      <c r="C252" s="1031"/>
      <c r="D252" s="1031"/>
      <c r="E252" s="825"/>
      <c r="F252" s="825"/>
      <c r="G252" s="825"/>
      <c r="H252" s="825"/>
      <c r="I252" s="825"/>
    </row>
    <row r="253" spans="1:9">
      <c r="A253" s="825"/>
      <c r="B253" s="5"/>
      <c r="C253" s="1031"/>
      <c r="D253" s="1031"/>
      <c r="E253" s="825"/>
      <c r="F253" s="825"/>
      <c r="G253" s="825"/>
      <c r="H253" s="825"/>
      <c r="I253" s="825"/>
    </row>
    <row r="254" spans="1:9">
      <c r="A254" s="825"/>
      <c r="B254" s="5"/>
      <c r="C254" s="1031"/>
      <c r="D254" s="1031"/>
      <c r="E254" s="825"/>
      <c r="F254" s="825"/>
      <c r="G254" s="825"/>
      <c r="H254" s="825"/>
      <c r="I254" s="825"/>
    </row>
    <row r="255" spans="1:9">
      <c r="A255" s="825"/>
      <c r="B255" s="5"/>
      <c r="C255" s="1031"/>
      <c r="D255" s="1031"/>
      <c r="E255" s="825"/>
      <c r="F255" s="825"/>
      <c r="G255" s="825"/>
      <c r="H255" s="825"/>
      <c r="I255" s="825"/>
    </row>
    <row r="256" spans="1:9">
      <c r="A256" s="825"/>
      <c r="B256" s="5"/>
      <c r="C256" s="1031"/>
      <c r="D256" s="1031"/>
      <c r="E256" s="825"/>
      <c r="F256" s="825"/>
      <c r="G256" s="825"/>
      <c r="H256" s="825"/>
      <c r="I256" s="825"/>
    </row>
    <row r="257" spans="1:9">
      <c r="A257" s="825"/>
      <c r="B257" s="5"/>
      <c r="C257" s="1031"/>
      <c r="D257" s="1031"/>
      <c r="E257" s="825"/>
      <c r="F257" s="825"/>
      <c r="G257" s="825"/>
      <c r="H257" s="825"/>
      <c r="I257" s="825"/>
    </row>
    <row r="258" spans="1:9">
      <c r="A258" s="825"/>
      <c r="B258" s="5"/>
      <c r="C258" s="1031"/>
      <c r="D258" s="1031"/>
      <c r="E258" s="825"/>
      <c r="F258" s="825"/>
      <c r="G258" s="825"/>
      <c r="H258" s="825"/>
      <c r="I258" s="825"/>
    </row>
    <row r="259" spans="1:9">
      <c r="A259" s="825"/>
      <c r="B259" s="5"/>
      <c r="C259" s="1031"/>
      <c r="D259" s="1031"/>
      <c r="E259" s="825"/>
      <c r="F259" s="825"/>
      <c r="G259" s="825"/>
      <c r="H259" s="825"/>
      <c r="I259" s="825"/>
    </row>
    <row r="260" spans="1:9">
      <c r="A260" s="825"/>
      <c r="B260" s="5"/>
      <c r="C260" s="1031"/>
      <c r="D260" s="1031"/>
      <c r="E260" s="825"/>
      <c r="F260" s="825"/>
      <c r="G260" s="825"/>
      <c r="H260" s="825"/>
      <c r="I260" s="825"/>
    </row>
    <row r="261" spans="1:9">
      <c r="A261" s="825"/>
      <c r="B261" s="5"/>
      <c r="C261" s="1031"/>
      <c r="D261" s="1031"/>
      <c r="E261" s="825"/>
      <c r="F261" s="825"/>
      <c r="G261" s="825"/>
      <c r="H261" s="825"/>
      <c r="I261" s="825"/>
    </row>
    <row r="262" spans="1:9">
      <c r="A262" s="825"/>
      <c r="B262" s="5"/>
      <c r="C262" s="1031"/>
      <c r="D262" s="1031"/>
      <c r="E262" s="825"/>
      <c r="F262" s="825"/>
      <c r="G262" s="825"/>
      <c r="H262" s="825"/>
      <c r="I262" s="825"/>
    </row>
    <row r="263" spans="1:9">
      <c r="A263" s="825"/>
      <c r="B263" s="5"/>
      <c r="C263" s="1031"/>
      <c r="D263" s="1031"/>
      <c r="E263" s="825"/>
      <c r="F263" s="825"/>
      <c r="G263" s="825"/>
      <c r="H263" s="825"/>
      <c r="I263" s="825"/>
    </row>
    <row r="264" spans="1:9">
      <c r="A264" s="825"/>
      <c r="B264" s="5"/>
      <c r="C264" s="1031"/>
      <c r="D264" s="1031"/>
      <c r="E264" s="825"/>
      <c r="F264" s="825"/>
      <c r="G264" s="825"/>
      <c r="H264" s="825"/>
      <c r="I264" s="825"/>
    </row>
    <row r="265" spans="1:9">
      <c r="A265" s="825"/>
      <c r="B265" s="5"/>
      <c r="C265" s="1031"/>
      <c r="D265" s="1031"/>
      <c r="E265" s="825"/>
      <c r="F265" s="825"/>
      <c r="G265" s="825"/>
      <c r="H265" s="825"/>
      <c r="I265" s="825"/>
    </row>
    <row r="266" spans="1:9">
      <c r="A266" s="825"/>
      <c r="B266" s="5"/>
      <c r="C266" s="1031"/>
      <c r="D266" s="1031"/>
      <c r="E266" s="825"/>
      <c r="F266" s="825"/>
      <c r="G266" s="825"/>
      <c r="H266" s="825"/>
      <c r="I266" s="825"/>
    </row>
    <row r="267" spans="1:9">
      <c r="A267" s="825"/>
      <c r="B267" s="5"/>
      <c r="C267" s="1031"/>
      <c r="D267" s="1031"/>
      <c r="E267" s="825"/>
      <c r="F267" s="825"/>
      <c r="G267" s="825"/>
      <c r="H267" s="825"/>
      <c r="I267" s="825"/>
    </row>
    <row r="268" spans="1:9">
      <c r="A268" s="825"/>
      <c r="B268" s="5"/>
      <c r="C268" s="1031"/>
      <c r="D268" s="1031"/>
      <c r="E268" s="825"/>
      <c r="F268" s="825"/>
      <c r="G268" s="825"/>
      <c r="H268" s="825"/>
      <c r="I268" s="825"/>
    </row>
    <row r="269" spans="1:9">
      <c r="A269" s="825"/>
      <c r="B269" s="5"/>
      <c r="C269" s="1031"/>
      <c r="D269" s="1031"/>
      <c r="E269" s="825"/>
      <c r="F269" s="825"/>
      <c r="G269" s="825"/>
      <c r="H269" s="825"/>
      <c r="I269" s="825"/>
    </row>
    <row r="270" spans="1:9">
      <c r="A270" s="825"/>
      <c r="B270" s="5"/>
      <c r="C270" s="1031"/>
      <c r="D270" s="1031"/>
      <c r="E270" s="825"/>
      <c r="F270" s="825"/>
      <c r="G270" s="825"/>
      <c r="H270" s="825"/>
      <c r="I270" s="825"/>
    </row>
    <row r="271" spans="1:9">
      <c r="A271" s="825"/>
      <c r="B271" s="5"/>
      <c r="C271" s="1031"/>
      <c r="D271" s="1031"/>
      <c r="E271" s="825"/>
      <c r="F271" s="825"/>
      <c r="G271" s="825"/>
      <c r="H271" s="825"/>
      <c r="I271" s="825"/>
    </row>
    <row r="272" spans="1:9">
      <c r="A272" s="825"/>
      <c r="B272" s="5"/>
      <c r="C272" s="1031"/>
      <c r="D272" s="1031"/>
      <c r="E272" s="825"/>
      <c r="F272" s="825"/>
      <c r="G272" s="825"/>
      <c r="H272" s="825"/>
      <c r="I272" s="825"/>
    </row>
    <row r="273" spans="1:9">
      <c r="A273" s="825"/>
      <c r="B273" s="5"/>
      <c r="C273" s="1031"/>
      <c r="D273" s="1031"/>
      <c r="E273" s="825"/>
      <c r="F273" s="825"/>
      <c r="G273" s="825"/>
      <c r="H273" s="825"/>
      <c r="I273" s="825"/>
    </row>
    <row r="274" spans="1:9">
      <c r="A274" s="825"/>
      <c r="B274" s="5"/>
      <c r="C274" s="1031"/>
      <c r="D274" s="1031"/>
      <c r="E274" s="825"/>
      <c r="F274" s="825"/>
      <c r="G274" s="825"/>
      <c r="H274" s="825"/>
      <c r="I274" s="825"/>
    </row>
    <row r="275" spans="1:9">
      <c r="A275" s="825"/>
      <c r="B275" s="5"/>
      <c r="C275" s="1031"/>
      <c r="D275" s="1031"/>
      <c r="E275" s="825"/>
      <c r="F275" s="825"/>
      <c r="G275" s="825"/>
      <c r="H275" s="825"/>
      <c r="I275" s="825"/>
    </row>
    <row r="276" spans="1:9">
      <c r="A276" s="825"/>
      <c r="B276" s="5"/>
      <c r="C276" s="1031"/>
      <c r="D276" s="1031"/>
      <c r="E276" s="825"/>
      <c r="F276" s="825"/>
      <c r="G276" s="825"/>
      <c r="H276" s="825"/>
      <c r="I276" s="825"/>
    </row>
    <row r="277" spans="1:9">
      <c r="A277" s="825"/>
      <c r="B277" s="5"/>
      <c r="C277" s="1031"/>
      <c r="D277" s="1031"/>
      <c r="E277" s="825"/>
      <c r="F277" s="825"/>
      <c r="G277" s="825"/>
      <c r="H277" s="825"/>
      <c r="I277" s="825"/>
    </row>
    <row r="278" spans="1:9">
      <c r="A278" s="825"/>
      <c r="B278" s="5"/>
      <c r="C278" s="1031"/>
      <c r="D278" s="1031"/>
      <c r="E278" s="825"/>
      <c r="F278" s="825"/>
      <c r="G278" s="825"/>
      <c r="H278" s="825"/>
      <c r="I278" s="825"/>
    </row>
    <row r="279" spans="1:9">
      <c r="A279" s="825"/>
      <c r="B279" s="5"/>
      <c r="C279" s="1031"/>
      <c r="D279" s="1031"/>
      <c r="E279" s="825"/>
      <c r="F279" s="825"/>
      <c r="G279" s="825"/>
      <c r="H279" s="825"/>
      <c r="I279" s="825"/>
    </row>
    <row r="280" spans="1:9">
      <c r="A280" s="825"/>
      <c r="B280" s="5"/>
      <c r="C280" s="1031"/>
      <c r="D280" s="1031"/>
      <c r="E280" s="825"/>
      <c r="F280" s="825"/>
      <c r="G280" s="825"/>
      <c r="H280" s="825"/>
      <c r="I280" s="825"/>
    </row>
    <row r="281" spans="1:9">
      <c r="A281" s="825"/>
      <c r="B281" s="5"/>
      <c r="C281" s="1031"/>
      <c r="D281" s="1031"/>
      <c r="E281" s="825"/>
      <c r="F281" s="825"/>
      <c r="G281" s="825"/>
      <c r="H281" s="825"/>
      <c r="I281" s="825"/>
    </row>
    <row r="282" spans="1:9">
      <c r="A282" s="825"/>
      <c r="B282" s="5"/>
      <c r="C282" s="1031"/>
      <c r="D282" s="1031"/>
      <c r="E282" s="825"/>
      <c r="F282" s="825"/>
      <c r="G282" s="825"/>
      <c r="H282" s="825"/>
      <c r="I282" s="825"/>
    </row>
    <row r="283" spans="1:9">
      <c r="A283" s="825"/>
      <c r="B283" s="5"/>
      <c r="C283" s="1031"/>
      <c r="D283" s="1031"/>
      <c r="E283" s="825"/>
      <c r="F283" s="825"/>
      <c r="G283" s="825"/>
      <c r="H283" s="825"/>
      <c r="I283" s="825"/>
    </row>
    <row r="284" spans="1:9">
      <c r="A284" s="825"/>
      <c r="B284" s="5"/>
      <c r="C284" s="1031"/>
      <c r="D284" s="1031"/>
      <c r="E284" s="825"/>
      <c r="F284" s="825"/>
      <c r="G284" s="825"/>
      <c r="H284" s="825"/>
      <c r="I284" s="825"/>
    </row>
    <row r="285" spans="1:9">
      <c r="A285" s="825"/>
      <c r="B285" s="5"/>
      <c r="C285" s="1031"/>
      <c r="D285" s="1031"/>
      <c r="E285" s="825"/>
      <c r="F285" s="825"/>
      <c r="G285" s="825"/>
      <c r="H285" s="825"/>
      <c r="I285" s="825"/>
    </row>
    <row r="286" spans="1:9">
      <c r="A286" s="825"/>
      <c r="B286" s="5"/>
      <c r="C286" s="1031"/>
      <c r="D286" s="1031"/>
      <c r="E286" s="825"/>
      <c r="F286" s="825"/>
      <c r="G286" s="825"/>
      <c r="H286" s="825"/>
      <c r="I286" s="825"/>
    </row>
    <row r="287" spans="1:9">
      <c r="A287" s="825"/>
      <c r="B287" s="5"/>
      <c r="C287" s="1031"/>
      <c r="D287" s="1031"/>
      <c r="E287" s="825"/>
      <c r="F287" s="825"/>
      <c r="G287" s="825"/>
      <c r="H287" s="825"/>
      <c r="I287" s="825"/>
    </row>
    <row r="288" spans="1:9">
      <c r="A288" s="825"/>
      <c r="B288" s="5"/>
      <c r="C288" s="1031"/>
      <c r="D288" s="1031"/>
      <c r="E288" s="825"/>
      <c r="F288" s="825"/>
      <c r="G288" s="825"/>
      <c r="H288" s="825"/>
      <c r="I288" s="825"/>
    </row>
    <row r="289" spans="1:9">
      <c r="A289" s="825"/>
      <c r="B289" s="5"/>
      <c r="C289" s="1031"/>
      <c r="D289" s="1031"/>
      <c r="E289" s="825"/>
      <c r="F289" s="825"/>
      <c r="G289" s="825"/>
      <c r="H289" s="825"/>
      <c r="I289" s="825"/>
    </row>
    <row r="290" spans="1:9">
      <c r="A290" s="825"/>
      <c r="B290" s="5"/>
      <c r="C290" s="1031"/>
      <c r="D290" s="1031"/>
      <c r="E290" s="825"/>
      <c r="F290" s="825"/>
      <c r="G290" s="825"/>
      <c r="H290" s="825"/>
      <c r="I290" s="825"/>
    </row>
    <row r="291" spans="1:9">
      <c r="A291" s="825"/>
      <c r="B291" s="5"/>
      <c r="C291" s="1031"/>
      <c r="D291" s="1031"/>
      <c r="E291" s="825"/>
      <c r="F291" s="825"/>
      <c r="G291" s="825"/>
      <c r="H291" s="825"/>
      <c r="I291" s="825"/>
    </row>
    <row r="292" spans="1:9">
      <c r="A292" s="825"/>
      <c r="B292" s="5"/>
      <c r="C292" s="1031"/>
      <c r="D292" s="1031"/>
      <c r="E292" s="825"/>
      <c r="F292" s="825"/>
      <c r="G292" s="825"/>
      <c r="H292" s="825"/>
      <c r="I292" s="825"/>
    </row>
    <row r="293" spans="1:9">
      <c r="A293" s="825"/>
      <c r="B293" s="5"/>
      <c r="C293" s="1031"/>
      <c r="D293" s="1031"/>
      <c r="E293" s="825"/>
      <c r="F293" s="825"/>
      <c r="G293" s="825"/>
      <c r="H293" s="825"/>
      <c r="I293" s="825"/>
    </row>
    <row r="294" spans="1:9">
      <c r="A294" s="825"/>
      <c r="B294" s="5"/>
      <c r="C294" s="1031"/>
      <c r="D294" s="1031"/>
      <c r="E294" s="825"/>
      <c r="F294" s="825"/>
      <c r="G294" s="825"/>
      <c r="H294" s="825"/>
      <c r="I294" s="825"/>
    </row>
    <row r="295" spans="1:9">
      <c r="A295" s="825"/>
      <c r="B295" s="5"/>
      <c r="C295" s="1031"/>
      <c r="D295" s="1031"/>
      <c r="E295" s="825"/>
      <c r="F295" s="825"/>
      <c r="G295" s="825"/>
      <c r="H295" s="825"/>
      <c r="I295" s="825"/>
    </row>
    <row r="296" spans="1:9">
      <c r="A296" s="825"/>
      <c r="B296" s="5"/>
      <c r="C296" s="1031"/>
      <c r="D296" s="1031"/>
      <c r="E296" s="825"/>
      <c r="F296" s="825"/>
      <c r="G296" s="825"/>
      <c r="H296" s="825"/>
      <c r="I296" s="825"/>
    </row>
    <row r="297" spans="1:9">
      <c r="A297" s="825"/>
      <c r="B297" s="5"/>
      <c r="C297" s="1031"/>
      <c r="D297" s="1031"/>
      <c r="E297" s="825"/>
      <c r="F297" s="825"/>
      <c r="G297" s="825"/>
      <c r="H297" s="825"/>
      <c r="I297" s="825"/>
    </row>
    <row r="298" spans="1:9">
      <c r="A298" s="825"/>
      <c r="B298" s="5"/>
      <c r="C298" s="1031"/>
      <c r="D298" s="1031"/>
      <c r="E298" s="825"/>
      <c r="F298" s="825"/>
      <c r="G298" s="825"/>
      <c r="H298" s="825"/>
      <c r="I298" s="825"/>
    </row>
    <row r="299" spans="1:9">
      <c r="A299" s="825"/>
      <c r="B299" s="5"/>
      <c r="C299" s="1031"/>
      <c r="D299" s="1031"/>
      <c r="E299" s="825"/>
      <c r="F299" s="825"/>
      <c r="G299" s="825"/>
      <c r="H299" s="825"/>
      <c r="I299" s="825"/>
    </row>
    <row r="300" spans="1:9">
      <c r="A300" s="825"/>
      <c r="B300" s="5"/>
      <c r="C300" s="1031"/>
      <c r="D300" s="1031"/>
      <c r="E300" s="825"/>
      <c r="F300" s="825"/>
      <c r="G300" s="825"/>
      <c r="H300" s="825"/>
      <c r="I300" s="825"/>
    </row>
    <row r="301" spans="1:9">
      <c r="A301" s="825"/>
      <c r="B301" s="5"/>
      <c r="C301" s="1031"/>
      <c r="D301" s="1031"/>
      <c r="E301" s="825"/>
      <c r="F301" s="825"/>
      <c r="G301" s="825"/>
      <c r="H301" s="825"/>
      <c r="I301" s="825"/>
    </row>
    <row r="302" spans="1:9">
      <c r="A302" s="825"/>
      <c r="B302" s="5"/>
      <c r="C302" s="1031"/>
      <c r="D302" s="1031"/>
      <c r="E302" s="825"/>
      <c r="F302" s="825"/>
      <c r="G302" s="825"/>
      <c r="H302" s="825"/>
      <c r="I302" s="825"/>
    </row>
    <row r="303" spans="1:9">
      <c r="A303" s="825"/>
      <c r="B303" s="5"/>
      <c r="C303" s="1031"/>
      <c r="D303" s="1031"/>
      <c r="E303" s="825"/>
      <c r="F303" s="825"/>
      <c r="G303" s="825"/>
      <c r="H303" s="825"/>
      <c r="I303" s="825"/>
    </row>
    <row r="304" spans="1:9">
      <c r="A304" s="825"/>
      <c r="B304" s="5"/>
      <c r="C304" s="1031"/>
      <c r="D304" s="1031"/>
      <c r="E304" s="825"/>
      <c r="F304" s="825"/>
      <c r="G304" s="825"/>
      <c r="H304" s="825"/>
      <c r="I304" s="825"/>
    </row>
    <row r="305" spans="1:9">
      <c r="A305" s="825"/>
      <c r="B305" s="5"/>
      <c r="C305" s="1031"/>
      <c r="D305" s="1031"/>
      <c r="E305" s="825"/>
      <c r="F305" s="825"/>
      <c r="G305" s="825"/>
      <c r="H305" s="825"/>
      <c r="I305" s="825"/>
    </row>
    <row r="306" spans="1:9">
      <c r="A306" s="825"/>
      <c r="B306" s="5"/>
      <c r="C306" s="1031"/>
      <c r="D306" s="1031"/>
      <c r="E306" s="825"/>
      <c r="F306" s="825"/>
      <c r="G306" s="825"/>
      <c r="H306" s="825"/>
      <c r="I306" s="825"/>
    </row>
    <row r="307" spans="1:9">
      <c r="A307" s="825"/>
      <c r="B307" s="5"/>
      <c r="C307" s="1031"/>
      <c r="D307" s="1031"/>
      <c r="E307" s="825"/>
      <c r="F307" s="825"/>
      <c r="G307" s="825"/>
      <c r="H307" s="825"/>
      <c r="I307" s="825"/>
    </row>
    <row r="308" spans="1:9">
      <c r="A308" s="825"/>
      <c r="B308" s="5"/>
      <c r="C308" s="1031"/>
      <c r="D308" s="1031"/>
      <c r="E308" s="825"/>
      <c r="F308" s="825"/>
      <c r="G308" s="825"/>
      <c r="H308" s="825"/>
      <c r="I308" s="825"/>
    </row>
    <row r="309" spans="1:9">
      <c r="A309" s="825"/>
      <c r="B309" s="5"/>
      <c r="C309" s="1031"/>
      <c r="D309" s="1031"/>
      <c r="E309" s="825"/>
      <c r="F309" s="825"/>
      <c r="G309" s="825"/>
      <c r="H309" s="825"/>
      <c r="I309" s="825"/>
    </row>
    <row r="310" spans="1:9">
      <c r="A310" s="825"/>
      <c r="B310" s="5"/>
      <c r="C310" s="1031"/>
      <c r="D310" s="1031"/>
      <c r="E310" s="825"/>
      <c r="F310" s="825"/>
      <c r="G310" s="825"/>
      <c r="H310" s="825"/>
      <c r="I310" s="825"/>
    </row>
    <row r="311" spans="1:9">
      <c r="A311" s="825"/>
      <c r="B311" s="5"/>
      <c r="C311" s="1031"/>
      <c r="D311" s="1031"/>
      <c r="E311" s="825"/>
      <c r="F311" s="825"/>
      <c r="G311" s="825"/>
      <c r="H311" s="825"/>
      <c r="I311" s="825"/>
    </row>
    <row r="312" spans="1:9">
      <c r="A312" s="825"/>
      <c r="B312" s="5"/>
      <c r="C312" s="1031"/>
      <c r="D312" s="1031"/>
      <c r="E312" s="825"/>
      <c r="F312" s="825"/>
      <c r="G312" s="825"/>
      <c r="H312" s="825"/>
      <c r="I312" s="825"/>
    </row>
    <row r="313" spans="1:9">
      <c r="A313" s="825"/>
      <c r="B313" s="5"/>
      <c r="C313" s="1031"/>
      <c r="D313" s="1031"/>
      <c r="E313" s="825"/>
      <c r="F313" s="825"/>
      <c r="G313" s="825"/>
      <c r="H313" s="825"/>
      <c r="I313" s="825"/>
    </row>
    <row r="314" spans="1:9">
      <c r="A314" s="825"/>
      <c r="B314" s="5"/>
      <c r="C314" s="1031"/>
      <c r="D314" s="1031"/>
      <c r="E314" s="825"/>
      <c r="F314" s="825"/>
      <c r="G314" s="825"/>
      <c r="H314" s="825"/>
      <c r="I314" s="825"/>
    </row>
    <row r="315" spans="1:9">
      <c r="A315" s="825"/>
      <c r="B315" s="5"/>
      <c r="C315" s="1031"/>
      <c r="D315" s="1031"/>
      <c r="E315" s="825"/>
      <c r="F315" s="825"/>
      <c r="G315" s="825"/>
      <c r="H315" s="825"/>
      <c r="I315" s="825"/>
    </row>
    <row r="316" spans="1:9">
      <c r="A316" s="825"/>
      <c r="B316" s="5"/>
      <c r="C316" s="1031"/>
      <c r="D316" s="1031"/>
      <c r="E316" s="825"/>
      <c r="F316" s="825"/>
      <c r="G316" s="825"/>
      <c r="H316" s="825"/>
      <c r="I316" s="825"/>
    </row>
    <row r="317" spans="1:9">
      <c r="A317" s="825"/>
      <c r="B317" s="5"/>
      <c r="C317" s="1031"/>
      <c r="D317" s="1031"/>
      <c r="E317" s="825"/>
      <c r="F317" s="825"/>
      <c r="G317" s="825"/>
      <c r="H317" s="825"/>
      <c r="I317" s="825"/>
    </row>
    <row r="318" spans="1:9">
      <c r="A318" s="825"/>
      <c r="B318" s="5"/>
      <c r="C318" s="1031"/>
      <c r="D318" s="1031"/>
      <c r="E318" s="825"/>
      <c r="F318" s="825"/>
      <c r="G318" s="825"/>
      <c r="H318" s="825"/>
      <c r="I318" s="825"/>
    </row>
    <row r="319" spans="1:9">
      <c r="A319" s="825"/>
      <c r="B319" s="5"/>
      <c r="C319" s="1031"/>
      <c r="D319" s="1031"/>
      <c r="E319" s="825"/>
      <c r="F319" s="825"/>
      <c r="G319" s="825"/>
      <c r="H319" s="825"/>
      <c r="I319" s="825"/>
    </row>
    <row r="320" spans="1:9">
      <c r="A320" s="825"/>
      <c r="B320" s="5"/>
      <c r="C320" s="1031"/>
      <c r="D320" s="1031"/>
      <c r="E320" s="825"/>
      <c r="F320" s="825"/>
      <c r="G320" s="825"/>
      <c r="H320" s="825"/>
      <c r="I320" s="825"/>
    </row>
    <row r="321" spans="1:9">
      <c r="A321" s="825"/>
      <c r="B321" s="5"/>
      <c r="C321" s="1031"/>
      <c r="D321" s="1031"/>
      <c r="E321" s="825"/>
      <c r="F321" s="825"/>
      <c r="G321" s="825"/>
      <c r="H321" s="825"/>
      <c r="I321" s="825"/>
    </row>
    <row r="322" spans="1:9">
      <c r="A322" s="825"/>
      <c r="B322" s="5"/>
      <c r="C322" s="1031"/>
      <c r="D322" s="1031"/>
      <c r="E322" s="825"/>
      <c r="F322" s="825"/>
      <c r="G322" s="825"/>
      <c r="H322" s="825"/>
      <c r="I322" s="825"/>
    </row>
    <row r="323" spans="1:9">
      <c r="A323" s="825"/>
      <c r="B323" s="5"/>
      <c r="C323" s="1031"/>
      <c r="D323" s="1031"/>
      <c r="E323" s="825"/>
      <c r="F323" s="825"/>
      <c r="G323" s="825"/>
      <c r="H323" s="825"/>
      <c r="I323" s="825"/>
    </row>
    <row r="324" spans="1:9">
      <c r="A324" s="825"/>
      <c r="B324" s="5"/>
      <c r="C324" s="1031"/>
      <c r="D324" s="1031"/>
      <c r="E324" s="825"/>
      <c r="F324" s="825"/>
      <c r="G324" s="825"/>
      <c r="H324" s="825"/>
      <c r="I324" s="825"/>
    </row>
    <row r="325" spans="1:9">
      <c r="A325" s="825"/>
      <c r="B325" s="5"/>
      <c r="C325" s="1031"/>
      <c r="D325" s="1031"/>
      <c r="E325" s="825"/>
      <c r="F325" s="825"/>
      <c r="G325" s="825"/>
      <c r="H325" s="825"/>
      <c r="I325" s="825"/>
    </row>
    <row r="326" spans="1:9">
      <c r="A326" s="825"/>
      <c r="B326" s="5"/>
      <c r="C326" s="1031"/>
      <c r="D326" s="1031"/>
      <c r="E326" s="825"/>
      <c r="F326" s="825"/>
      <c r="G326" s="825"/>
      <c r="H326" s="825"/>
      <c r="I326" s="825"/>
    </row>
    <row r="327" spans="1:9">
      <c r="A327" s="825"/>
      <c r="B327" s="5"/>
      <c r="C327" s="1031"/>
      <c r="D327" s="1031"/>
      <c r="E327" s="825"/>
      <c r="F327" s="825"/>
      <c r="G327" s="825"/>
      <c r="H327" s="825"/>
      <c r="I327" s="825"/>
    </row>
    <row r="328" spans="1:9">
      <c r="A328" s="825"/>
      <c r="B328" s="5"/>
      <c r="C328" s="1031"/>
      <c r="D328" s="1031"/>
      <c r="E328" s="825"/>
      <c r="F328" s="825"/>
      <c r="G328" s="825"/>
      <c r="H328" s="825"/>
      <c r="I328" s="825"/>
    </row>
    <row r="329" spans="1:9">
      <c r="A329" s="825"/>
      <c r="B329" s="5"/>
      <c r="C329" s="1031"/>
      <c r="D329" s="1031"/>
      <c r="E329" s="825"/>
      <c r="F329" s="825"/>
      <c r="G329" s="825"/>
      <c r="H329" s="825"/>
      <c r="I329" s="825"/>
    </row>
    <row r="330" spans="1:9">
      <c r="A330" s="825"/>
      <c r="B330" s="5"/>
      <c r="C330" s="1031"/>
      <c r="D330" s="1031"/>
      <c r="E330" s="825"/>
      <c r="F330" s="825"/>
      <c r="G330" s="825"/>
      <c r="H330" s="825"/>
      <c r="I330" s="825"/>
    </row>
    <row r="331" spans="1:9">
      <c r="A331" s="825"/>
      <c r="B331" s="5"/>
      <c r="C331" s="1031"/>
      <c r="D331" s="1031"/>
      <c r="E331" s="825"/>
      <c r="F331" s="825"/>
      <c r="G331" s="825"/>
      <c r="H331" s="825"/>
      <c r="I331" s="825"/>
    </row>
    <row r="332" spans="1:9">
      <c r="A332" s="825"/>
      <c r="B332" s="5"/>
      <c r="C332" s="1031"/>
      <c r="D332" s="1031"/>
      <c r="E332" s="825"/>
      <c r="F332" s="825"/>
      <c r="G332" s="825"/>
      <c r="H332" s="825"/>
      <c r="I332" s="825"/>
    </row>
    <row r="333" spans="1:9">
      <c r="A333" s="825"/>
      <c r="B333" s="5"/>
      <c r="C333" s="1031"/>
      <c r="D333" s="1031"/>
      <c r="E333" s="825"/>
      <c r="F333" s="825"/>
      <c r="G333" s="825"/>
      <c r="H333" s="825"/>
      <c r="I333" s="825"/>
    </row>
    <row r="334" spans="1:9">
      <c r="A334" s="825"/>
      <c r="B334" s="5"/>
      <c r="C334" s="1031"/>
      <c r="D334" s="1031"/>
      <c r="E334" s="825"/>
      <c r="F334" s="825"/>
      <c r="G334" s="825"/>
      <c r="H334" s="825"/>
      <c r="I334" s="825"/>
    </row>
    <row r="335" spans="1:9">
      <c r="A335" s="825"/>
      <c r="B335" s="5"/>
      <c r="C335" s="1031"/>
      <c r="D335" s="1031"/>
      <c r="E335" s="825"/>
      <c r="F335" s="825"/>
      <c r="G335" s="825"/>
      <c r="H335" s="825"/>
      <c r="I335" s="825"/>
    </row>
    <row r="336" spans="1:9">
      <c r="A336" s="825"/>
      <c r="B336" s="5"/>
      <c r="C336" s="1031"/>
      <c r="D336" s="1031"/>
      <c r="E336" s="825"/>
      <c r="F336" s="825"/>
      <c r="G336" s="825"/>
      <c r="H336" s="825"/>
      <c r="I336" s="825"/>
    </row>
    <row r="337" spans="1:9">
      <c r="A337" s="825"/>
      <c r="B337" s="5"/>
      <c r="C337" s="1031"/>
      <c r="D337" s="1031"/>
      <c r="E337" s="825"/>
      <c r="F337" s="825"/>
      <c r="G337" s="825"/>
      <c r="H337" s="825"/>
      <c r="I337" s="825"/>
    </row>
    <row r="338" spans="1:9">
      <c r="A338" s="825"/>
      <c r="B338" s="5"/>
      <c r="C338" s="1031"/>
      <c r="D338" s="1031"/>
      <c r="E338" s="825"/>
      <c r="F338" s="825"/>
      <c r="G338" s="825"/>
      <c r="H338" s="825"/>
      <c r="I338" s="825"/>
    </row>
    <row r="339" spans="1:9">
      <c r="A339" s="825"/>
      <c r="B339" s="5"/>
      <c r="C339" s="1031"/>
      <c r="D339" s="1031"/>
      <c r="E339" s="825"/>
      <c r="F339" s="825"/>
      <c r="G339" s="825"/>
      <c r="H339" s="825"/>
      <c r="I339" s="825"/>
    </row>
    <row r="340" spans="1:9">
      <c r="A340" s="825"/>
      <c r="B340" s="5"/>
      <c r="C340" s="1031"/>
      <c r="D340" s="1031"/>
      <c r="E340" s="825"/>
      <c r="F340" s="825"/>
      <c r="G340" s="825"/>
      <c r="H340" s="825"/>
      <c r="I340" s="825"/>
    </row>
    <row r="341" spans="1:9">
      <c r="A341" s="825"/>
      <c r="B341" s="5"/>
      <c r="C341" s="1031"/>
      <c r="D341" s="1031"/>
      <c r="E341" s="825"/>
      <c r="F341" s="825"/>
      <c r="G341" s="825"/>
      <c r="H341" s="825"/>
      <c r="I341" s="825"/>
    </row>
    <row r="342" spans="1:9">
      <c r="A342" s="825"/>
      <c r="B342" s="5"/>
      <c r="C342" s="1031"/>
      <c r="D342" s="1031"/>
      <c r="E342" s="825"/>
      <c r="F342" s="825"/>
      <c r="G342" s="825"/>
      <c r="H342" s="825"/>
      <c r="I342" s="825"/>
    </row>
    <row r="343" spans="1:9">
      <c r="A343" s="825"/>
      <c r="B343" s="5"/>
      <c r="C343" s="1031"/>
      <c r="D343" s="1031"/>
      <c r="E343" s="825"/>
      <c r="F343" s="825"/>
      <c r="G343" s="825"/>
      <c r="H343" s="825"/>
      <c r="I343" s="825"/>
    </row>
    <row r="344" spans="1:9">
      <c r="A344" s="825"/>
      <c r="B344" s="5"/>
      <c r="C344" s="1031"/>
      <c r="D344" s="1031"/>
      <c r="E344" s="825"/>
      <c r="F344" s="825"/>
      <c r="G344" s="825"/>
      <c r="H344" s="825"/>
      <c r="I344" s="825"/>
    </row>
    <row r="345" spans="1:9">
      <c r="A345" s="825"/>
      <c r="B345" s="5"/>
      <c r="C345" s="1031"/>
      <c r="D345" s="1031"/>
      <c r="E345" s="825"/>
      <c r="F345" s="825"/>
      <c r="G345" s="825"/>
      <c r="H345" s="825"/>
      <c r="I345" s="825"/>
    </row>
    <row r="346" spans="1:9">
      <c r="A346" s="825"/>
      <c r="B346" s="5"/>
      <c r="C346" s="1031"/>
      <c r="D346" s="1031"/>
      <c r="E346" s="825"/>
      <c r="F346" s="825"/>
      <c r="G346" s="825"/>
      <c r="H346" s="825"/>
      <c r="I346" s="825"/>
    </row>
    <row r="347" spans="1:9">
      <c r="A347" s="825"/>
      <c r="B347" s="5"/>
      <c r="C347" s="1031"/>
      <c r="D347" s="1031"/>
      <c r="E347" s="825"/>
      <c r="F347" s="825"/>
      <c r="G347" s="825"/>
      <c r="H347" s="825"/>
      <c r="I347" s="825"/>
    </row>
    <row r="348" spans="1:9">
      <c r="A348" s="825"/>
      <c r="B348" s="5"/>
      <c r="C348" s="1031"/>
      <c r="D348" s="1031"/>
      <c r="E348" s="825"/>
      <c r="F348" s="825"/>
      <c r="G348" s="825"/>
      <c r="H348" s="825"/>
      <c r="I348" s="825"/>
    </row>
    <row r="349" spans="1:9">
      <c r="A349" s="825"/>
      <c r="B349" s="5"/>
      <c r="C349" s="1031"/>
      <c r="D349" s="1031"/>
      <c r="E349" s="825"/>
      <c r="F349" s="825"/>
      <c r="G349" s="825"/>
      <c r="H349" s="825"/>
      <c r="I349" s="825"/>
    </row>
    <row r="350" spans="1:9">
      <c r="A350" s="825"/>
      <c r="B350" s="5"/>
      <c r="C350" s="1031"/>
      <c r="D350" s="1031"/>
      <c r="E350" s="825"/>
      <c r="F350" s="825"/>
      <c r="G350" s="825"/>
      <c r="H350" s="825"/>
      <c r="I350" s="825"/>
    </row>
    <row r="351" spans="1:9">
      <c r="A351" s="825"/>
      <c r="B351" s="5"/>
      <c r="C351" s="1031"/>
      <c r="D351" s="1031"/>
      <c r="E351" s="825"/>
      <c r="F351" s="825"/>
      <c r="G351" s="825"/>
      <c r="H351" s="825"/>
      <c r="I351" s="825"/>
    </row>
    <row r="352" spans="1:9">
      <c r="A352" s="825"/>
      <c r="B352" s="5"/>
      <c r="C352" s="1031"/>
      <c r="D352" s="1031"/>
      <c r="E352" s="825"/>
      <c r="F352" s="825"/>
      <c r="G352" s="825"/>
      <c r="H352" s="825"/>
      <c r="I352" s="825"/>
    </row>
    <row r="353" spans="1:9">
      <c r="A353" s="825"/>
      <c r="B353" s="5"/>
      <c r="C353" s="1031"/>
      <c r="D353" s="1031"/>
      <c r="E353" s="825"/>
      <c r="F353" s="825"/>
      <c r="G353" s="825"/>
      <c r="H353" s="825"/>
      <c r="I353" s="825"/>
    </row>
    <row r="354" spans="1:9">
      <c r="A354" s="825"/>
      <c r="B354" s="5"/>
      <c r="C354" s="1031"/>
      <c r="D354" s="1031"/>
      <c r="E354" s="825"/>
      <c r="F354" s="825"/>
      <c r="G354" s="825"/>
      <c r="H354" s="825"/>
      <c r="I354" s="825"/>
    </row>
    <row r="355" spans="1:9">
      <c r="A355" s="825"/>
      <c r="B355" s="5"/>
      <c r="C355" s="1031"/>
      <c r="D355" s="1031"/>
      <c r="E355" s="825"/>
      <c r="F355" s="825"/>
      <c r="G355" s="825"/>
      <c r="H355" s="825"/>
      <c r="I355" s="825"/>
    </row>
    <row r="356" spans="1:9">
      <c r="A356" s="825"/>
      <c r="B356" s="5"/>
      <c r="C356" s="1031"/>
      <c r="D356" s="1031"/>
      <c r="E356" s="825"/>
      <c r="F356" s="825"/>
      <c r="G356" s="825"/>
      <c r="H356" s="825"/>
      <c r="I356" s="825"/>
    </row>
    <row r="357" spans="1:9">
      <c r="A357" s="825"/>
      <c r="B357" s="5"/>
      <c r="C357" s="1031"/>
      <c r="D357" s="1031"/>
      <c r="E357" s="825"/>
      <c r="F357" s="825"/>
      <c r="G357" s="825"/>
      <c r="H357" s="825"/>
      <c r="I357" s="825"/>
    </row>
    <row r="358" spans="1:9">
      <c r="A358" s="825"/>
      <c r="B358" s="5"/>
      <c r="C358" s="1031"/>
      <c r="D358" s="1031"/>
      <c r="E358" s="825"/>
      <c r="F358" s="825"/>
      <c r="G358" s="825"/>
      <c r="H358" s="825"/>
      <c r="I358" s="825"/>
    </row>
    <row r="359" spans="1:9">
      <c r="A359" s="825"/>
      <c r="B359" s="5"/>
      <c r="C359" s="1031"/>
      <c r="D359" s="1031"/>
      <c r="E359" s="825"/>
      <c r="F359" s="825"/>
      <c r="G359" s="825"/>
      <c r="H359" s="825"/>
      <c r="I359" s="825"/>
    </row>
    <row r="360" spans="1:9">
      <c r="A360" s="825"/>
      <c r="B360" s="5"/>
      <c r="C360" s="1031"/>
      <c r="D360" s="1031"/>
      <c r="E360" s="825"/>
      <c r="F360" s="825"/>
      <c r="G360" s="825"/>
      <c r="H360" s="825"/>
      <c r="I360" s="825"/>
    </row>
    <row r="361" spans="1:9">
      <c r="A361" s="825"/>
      <c r="B361" s="5"/>
      <c r="C361" s="1031"/>
      <c r="D361" s="1031"/>
      <c r="E361" s="825"/>
      <c r="F361" s="825"/>
      <c r="G361" s="825"/>
      <c r="H361" s="825"/>
      <c r="I361" s="825"/>
    </row>
    <row r="362" spans="1:9">
      <c r="A362" s="825"/>
      <c r="B362" s="5"/>
      <c r="C362" s="1031"/>
      <c r="D362" s="1031"/>
      <c r="E362" s="825"/>
      <c r="F362" s="825"/>
      <c r="G362" s="825"/>
      <c r="H362" s="825"/>
      <c r="I362" s="825"/>
    </row>
    <row r="363" spans="1:9">
      <c r="A363" s="825"/>
      <c r="B363" s="5"/>
      <c r="C363" s="1031"/>
      <c r="D363" s="1031"/>
      <c r="E363" s="825"/>
      <c r="F363" s="825"/>
      <c r="G363" s="825"/>
      <c r="H363" s="825"/>
      <c r="I363" s="825"/>
    </row>
    <row r="364" spans="1:9">
      <c r="A364" s="825"/>
      <c r="B364" s="5"/>
      <c r="C364" s="1031"/>
      <c r="D364" s="1031"/>
      <c r="E364" s="825"/>
      <c r="F364" s="825"/>
      <c r="G364" s="825"/>
      <c r="H364" s="825"/>
      <c r="I364" s="825"/>
    </row>
    <row r="365" spans="1:9">
      <c r="A365" s="825"/>
      <c r="B365" s="5"/>
      <c r="C365" s="1031"/>
      <c r="D365" s="1031"/>
      <c r="E365" s="825"/>
      <c r="F365" s="825"/>
      <c r="G365" s="825"/>
      <c r="H365" s="825"/>
      <c r="I365" s="825"/>
    </row>
    <row r="366" spans="1:9">
      <c r="A366" s="825"/>
      <c r="B366" s="5"/>
      <c r="C366" s="1031"/>
      <c r="D366" s="1031"/>
      <c r="E366" s="825"/>
      <c r="F366" s="825"/>
      <c r="G366" s="825"/>
      <c r="H366" s="825"/>
      <c r="I366" s="825"/>
    </row>
    <row r="367" spans="1:9">
      <c r="A367" s="825"/>
      <c r="B367" s="5"/>
      <c r="C367" s="1031"/>
      <c r="D367" s="1031"/>
      <c r="E367" s="825"/>
      <c r="F367" s="825"/>
      <c r="G367" s="825"/>
      <c r="H367" s="825"/>
      <c r="I367" s="825"/>
    </row>
    <row r="368" spans="1:9">
      <c r="A368" s="825"/>
      <c r="B368" s="5"/>
      <c r="C368" s="1031"/>
      <c r="D368" s="1031"/>
      <c r="E368" s="825"/>
      <c r="F368" s="825"/>
      <c r="G368" s="825"/>
      <c r="H368" s="825"/>
      <c r="I368" s="825"/>
    </row>
    <row r="369" spans="1:9">
      <c r="A369" s="825"/>
      <c r="B369" s="5"/>
      <c r="C369" s="1031"/>
      <c r="D369" s="1031"/>
      <c r="E369" s="825"/>
      <c r="F369" s="825"/>
      <c r="G369" s="825"/>
      <c r="H369" s="825"/>
      <c r="I369" s="825"/>
    </row>
    <row r="370" spans="1:9">
      <c r="A370" s="825"/>
      <c r="B370" s="5"/>
      <c r="C370" s="1031"/>
      <c r="D370" s="1031"/>
      <c r="E370" s="825"/>
      <c r="F370" s="825"/>
      <c r="G370" s="825"/>
      <c r="H370" s="825"/>
      <c r="I370" s="825"/>
    </row>
    <row r="371" spans="1:9">
      <c r="A371" s="825"/>
      <c r="B371" s="5"/>
      <c r="C371" s="1031"/>
      <c r="D371" s="1031"/>
      <c r="E371" s="825"/>
      <c r="F371" s="825"/>
      <c r="G371" s="825"/>
      <c r="H371" s="825"/>
      <c r="I371" s="825"/>
    </row>
    <row r="372" spans="1:9">
      <c r="A372" s="825"/>
      <c r="B372" s="5"/>
      <c r="C372" s="1031"/>
      <c r="D372" s="1031"/>
      <c r="E372" s="825"/>
      <c r="F372" s="825"/>
      <c r="G372" s="825"/>
      <c r="H372" s="825"/>
      <c r="I372" s="825"/>
    </row>
    <row r="373" spans="1:9">
      <c r="A373" s="825"/>
      <c r="B373" s="5"/>
      <c r="C373" s="1031"/>
      <c r="D373" s="1031"/>
      <c r="E373" s="825"/>
      <c r="F373" s="825"/>
      <c r="G373" s="825"/>
      <c r="H373" s="825"/>
      <c r="I373" s="825"/>
    </row>
    <row r="374" spans="1:9">
      <c r="A374" s="825"/>
      <c r="B374" s="5"/>
      <c r="C374" s="1031"/>
      <c r="D374" s="1031"/>
      <c r="E374" s="825"/>
      <c r="F374" s="825"/>
      <c r="G374" s="825"/>
      <c r="H374" s="825"/>
      <c r="I374" s="825"/>
    </row>
    <row r="375" spans="1:9">
      <c r="A375" s="825"/>
      <c r="B375" s="5"/>
      <c r="C375" s="1031"/>
      <c r="D375" s="1031"/>
      <c r="E375" s="825"/>
      <c r="F375" s="825"/>
      <c r="G375" s="825"/>
      <c r="H375" s="825"/>
      <c r="I375" s="825"/>
    </row>
    <row r="376" spans="1:9">
      <c r="A376" s="825"/>
      <c r="B376" s="5"/>
      <c r="C376" s="1031"/>
      <c r="D376" s="1031"/>
      <c r="E376" s="825"/>
      <c r="F376" s="825"/>
      <c r="G376" s="825"/>
      <c r="H376" s="825"/>
      <c r="I376" s="825"/>
    </row>
    <row r="377" spans="1:9">
      <c r="A377" s="825"/>
      <c r="B377" s="5"/>
      <c r="C377" s="1031"/>
      <c r="D377" s="1031"/>
      <c r="E377" s="825"/>
      <c r="F377" s="825"/>
      <c r="G377" s="825"/>
      <c r="H377" s="825"/>
      <c r="I377" s="825"/>
    </row>
    <row r="378" spans="1:9">
      <c r="A378" s="825"/>
      <c r="B378" s="5"/>
      <c r="C378" s="1031"/>
      <c r="D378" s="1031"/>
      <c r="E378" s="825"/>
      <c r="F378" s="825"/>
      <c r="G378" s="825"/>
      <c r="H378" s="825"/>
      <c r="I378" s="825"/>
    </row>
    <row r="379" spans="1:9">
      <c r="A379" s="825"/>
      <c r="B379" s="5"/>
      <c r="C379" s="1031"/>
      <c r="D379" s="1031"/>
      <c r="E379" s="825"/>
      <c r="F379" s="825"/>
      <c r="G379" s="825"/>
      <c r="H379" s="825"/>
      <c r="I379" s="825"/>
    </row>
    <row r="380" spans="1:9">
      <c r="A380" s="825"/>
      <c r="B380" s="5"/>
      <c r="C380" s="1031"/>
      <c r="D380" s="1031"/>
      <c r="E380" s="825"/>
      <c r="F380" s="825"/>
      <c r="G380" s="825"/>
      <c r="H380" s="825"/>
      <c r="I380" s="825"/>
    </row>
    <row r="381" spans="1:9">
      <c r="A381" s="825"/>
      <c r="B381" s="5"/>
      <c r="C381" s="1031"/>
      <c r="D381" s="1031"/>
      <c r="E381" s="825"/>
      <c r="F381" s="825"/>
      <c r="G381" s="825"/>
      <c r="H381" s="825"/>
      <c r="I381" s="825"/>
    </row>
    <row r="382" spans="1:9">
      <c r="A382" s="825"/>
      <c r="B382" s="5"/>
      <c r="C382" s="1031"/>
      <c r="D382" s="1031"/>
      <c r="E382" s="825"/>
      <c r="F382" s="825"/>
      <c r="G382" s="825"/>
      <c r="H382" s="825"/>
      <c r="I382" s="825"/>
    </row>
    <row r="383" spans="1:9">
      <c r="A383" s="825"/>
      <c r="B383" s="5"/>
      <c r="C383" s="1031"/>
      <c r="D383" s="1031"/>
      <c r="E383" s="825"/>
      <c r="F383" s="825"/>
      <c r="G383" s="825"/>
      <c r="H383" s="825"/>
      <c r="I383" s="825"/>
    </row>
    <row r="384" spans="1:9">
      <c r="A384" s="825"/>
      <c r="B384" s="5"/>
      <c r="C384" s="1031"/>
      <c r="D384" s="1031"/>
      <c r="E384" s="825"/>
      <c r="F384" s="825"/>
      <c r="G384" s="825"/>
      <c r="H384" s="825"/>
      <c r="I384" s="825"/>
    </row>
    <row r="385" spans="1:9">
      <c r="A385" s="825"/>
      <c r="B385" s="5"/>
      <c r="C385" s="1031"/>
      <c r="D385" s="1031"/>
      <c r="E385" s="825"/>
      <c r="F385" s="825"/>
      <c r="G385" s="825"/>
      <c r="H385" s="825"/>
      <c r="I385" s="825"/>
    </row>
    <row r="386" spans="1:9">
      <c r="A386" s="825"/>
      <c r="B386" s="5"/>
      <c r="C386" s="1031"/>
      <c r="D386" s="1031"/>
      <c r="E386" s="825"/>
      <c r="F386" s="825"/>
      <c r="G386" s="825"/>
      <c r="H386" s="825"/>
      <c r="I386" s="825"/>
    </row>
    <row r="387" spans="1:9">
      <c r="A387" s="825"/>
      <c r="B387" s="5"/>
      <c r="C387" s="1031"/>
      <c r="D387" s="1031"/>
      <c r="E387" s="825"/>
      <c r="F387" s="825"/>
      <c r="G387" s="825"/>
      <c r="H387" s="825"/>
      <c r="I387" s="825"/>
    </row>
    <row r="388" spans="1:9">
      <c r="A388" s="825"/>
      <c r="B388" s="5"/>
      <c r="C388" s="1031"/>
      <c r="D388" s="1031"/>
      <c r="E388" s="825"/>
      <c r="F388" s="825"/>
      <c r="G388" s="825"/>
      <c r="H388" s="825"/>
      <c r="I388" s="825"/>
    </row>
    <row r="389" spans="1:9">
      <c r="A389" s="825"/>
      <c r="B389" s="5"/>
      <c r="C389" s="1031"/>
      <c r="D389" s="1031"/>
      <c r="E389" s="825"/>
      <c r="F389" s="825"/>
      <c r="G389" s="825"/>
      <c r="H389" s="825"/>
      <c r="I389" s="825"/>
    </row>
    <row r="390" spans="1:9">
      <c r="A390" s="825"/>
      <c r="B390" s="5"/>
      <c r="C390" s="1031"/>
      <c r="D390" s="1031"/>
      <c r="E390" s="825"/>
      <c r="F390" s="825"/>
      <c r="G390" s="825"/>
      <c r="H390" s="825"/>
      <c r="I390" s="825"/>
    </row>
    <row r="391" spans="1:9">
      <c r="A391" s="825"/>
      <c r="B391" s="5"/>
      <c r="C391" s="1031"/>
      <c r="D391" s="1031"/>
      <c r="E391" s="825"/>
      <c r="F391" s="825"/>
      <c r="G391" s="825"/>
      <c r="H391" s="825"/>
      <c r="I391" s="825"/>
    </row>
    <row r="392" spans="1:9">
      <c r="A392" s="825"/>
      <c r="B392" s="5"/>
      <c r="C392" s="1031"/>
      <c r="D392" s="1031"/>
      <c r="E392" s="825"/>
      <c r="F392" s="825"/>
      <c r="G392" s="825"/>
      <c r="H392" s="825"/>
      <c r="I392" s="825"/>
    </row>
    <row r="393" spans="1:9">
      <c r="A393" s="825"/>
      <c r="B393" s="5"/>
      <c r="C393" s="1031"/>
      <c r="D393" s="1031"/>
      <c r="E393" s="825"/>
      <c r="F393" s="825"/>
      <c r="G393" s="825"/>
      <c r="H393" s="825"/>
      <c r="I393" s="825"/>
    </row>
    <row r="394" spans="1:9">
      <c r="A394" s="825"/>
      <c r="B394" s="5"/>
      <c r="C394" s="1031"/>
      <c r="D394" s="1031"/>
      <c r="E394" s="825"/>
      <c r="F394" s="825"/>
      <c r="G394" s="825"/>
      <c r="H394" s="825"/>
      <c r="I394" s="825"/>
    </row>
    <row r="395" spans="1:9">
      <c r="A395" s="825"/>
      <c r="B395" s="5"/>
      <c r="C395" s="1031"/>
      <c r="D395" s="1031"/>
      <c r="E395" s="825"/>
      <c r="F395" s="825"/>
      <c r="G395" s="825"/>
      <c r="H395" s="825"/>
      <c r="I395" s="825"/>
    </row>
    <row r="396" spans="1:9">
      <c r="A396" s="825"/>
      <c r="B396" s="5"/>
      <c r="C396" s="1031"/>
      <c r="D396" s="1031"/>
      <c r="E396" s="825"/>
      <c r="F396" s="825"/>
      <c r="G396" s="825"/>
      <c r="H396" s="825"/>
      <c r="I396" s="825"/>
    </row>
    <row r="397" spans="1:9">
      <c r="A397" s="825"/>
      <c r="B397" s="5"/>
      <c r="C397" s="1031"/>
      <c r="D397" s="1031"/>
      <c r="E397" s="825"/>
      <c r="F397" s="825"/>
      <c r="G397" s="825"/>
      <c r="H397" s="825"/>
      <c r="I397" s="825"/>
    </row>
    <row r="398" spans="1:9">
      <c r="A398" s="825"/>
      <c r="B398" s="5"/>
      <c r="C398" s="1031"/>
      <c r="D398" s="1031"/>
      <c r="E398" s="825"/>
      <c r="F398" s="825"/>
      <c r="G398" s="825"/>
      <c r="H398" s="825"/>
      <c r="I398" s="825"/>
    </row>
    <row r="399" spans="1:9">
      <c r="A399" s="825"/>
      <c r="B399" s="5"/>
      <c r="C399" s="1031"/>
      <c r="D399" s="1031"/>
      <c r="E399" s="825"/>
      <c r="F399" s="825"/>
      <c r="G399" s="825"/>
      <c r="H399" s="825"/>
      <c r="I399" s="825"/>
    </row>
    <row r="400" spans="1:9">
      <c r="A400" s="825"/>
      <c r="B400" s="5"/>
      <c r="C400" s="1031"/>
      <c r="D400" s="1031"/>
      <c r="E400" s="825"/>
      <c r="F400" s="825"/>
      <c r="G400" s="825"/>
      <c r="H400" s="825"/>
      <c r="I400" s="825"/>
    </row>
    <row r="401" spans="1:9">
      <c r="A401" s="825"/>
      <c r="B401" s="5"/>
      <c r="C401" s="1031"/>
      <c r="D401" s="1031"/>
      <c r="E401" s="825"/>
      <c r="F401" s="825"/>
      <c r="G401" s="825"/>
      <c r="H401" s="825"/>
      <c r="I401" s="825"/>
    </row>
    <row r="402" spans="1:9">
      <c r="A402" s="825"/>
      <c r="B402" s="5"/>
      <c r="C402" s="1031"/>
      <c r="D402" s="1031"/>
      <c r="E402" s="825"/>
      <c r="F402" s="825"/>
      <c r="G402" s="825"/>
      <c r="H402" s="825"/>
      <c r="I402" s="825"/>
    </row>
    <row r="403" spans="1:9">
      <c r="A403" s="825"/>
      <c r="B403" s="5"/>
      <c r="C403" s="1031"/>
      <c r="D403" s="1031"/>
      <c r="E403" s="825"/>
      <c r="F403" s="825"/>
      <c r="G403" s="825"/>
      <c r="H403" s="825"/>
      <c r="I403" s="825"/>
    </row>
    <row r="404" spans="1:9">
      <c r="A404" s="825"/>
      <c r="B404" s="5"/>
      <c r="C404" s="1031"/>
      <c r="D404" s="1031"/>
      <c r="E404" s="825"/>
      <c r="F404" s="825"/>
      <c r="G404" s="825"/>
      <c r="H404" s="825"/>
      <c r="I404" s="825"/>
    </row>
    <row r="405" spans="1:9">
      <c r="A405" s="825"/>
      <c r="B405" s="5"/>
      <c r="C405" s="1031"/>
      <c r="D405" s="1031"/>
      <c r="E405" s="825"/>
      <c r="F405" s="825"/>
      <c r="G405" s="825"/>
      <c r="H405" s="825"/>
      <c r="I405" s="825"/>
    </row>
    <row r="406" spans="1:9">
      <c r="A406" s="825"/>
      <c r="B406" s="5"/>
      <c r="C406" s="1031"/>
      <c r="D406" s="1031"/>
      <c r="E406" s="825"/>
      <c r="F406" s="825"/>
      <c r="G406" s="825"/>
      <c r="H406" s="825"/>
      <c r="I406" s="825"/>
    </row>
    <row r="407" spans="1:9">
      <c r="A407" s="825"/>
      <c r="B407" s="5"/>
      <c r="C407" s="1031"/>
      <c r="D407" s="1031"/>
      <c r="E407" s="825"/>
      <c r="F407" s="825"/>
      <c r="G407" s="825"/>
      <c r="H407" s="825"/>
      <c r="I407" s="825"/>
    </row>
    <row r="408" spans="1:9">
      <c r="A408" s="825"/>
      <c r="B408" s="5"/>
      <c r="C408" s="1031"/>
      <c r="D408" s="1031"/>
      <c r="E408" s="825"/>
      <c r="F408" s="825"/>
      <c r="G408" s="825"/>
      <c r="H408" s="825"/>
      <c r="I408" s="825"/>
    </row>
    <row r="409" spans="1:9">
      <c r="A409" s="825"/>
      <c r="B409" s="5"/>
      <c r="C409" s="1031"/>
      <c r="D409" s="1031"/>
      <c r="E409" s="825"/>
      <c r="F409" s="825"/>
      <c r="G409" s="825"/>
      <c r="H409" s="825"/>
      <c r="I409" s="825"/>
    </row>
    <row r="410" spans="1:9">
      <c r="A410" s="825"/>
      <c r="B410" s="5"/>
      <c r="C410" s="1031"/>
      <c r="D410" s="1031"/>
      <c r="E410" s="825"/>
      <c r="F410" s="825"/>
      <c r="G410" s="825"/>
      <c r="H410" s="825"/>
      <c r="I410" s="825"/>
    </row>
    <row r="411" spans="1:9">
      <c r="A411" s="825"/>
      <c r="B411" s="5"/>
      <c r="C411" s="1031"/>
      <c r="D411" s="1031"/>
      <c r="E411" s="825"/>
      <c r="F411" s="825"/>
      <c r="G411" s="825"/>
      <c r="H411" s="825"/>
      <c r="I411" s="825"/>
    </row>
    <row r="412" spans="1:9">
      <c r="A412" s="825"/>
      <c r="B412" s="5"/>
      <c r="C412" s="1031"/>
      <c r="D412" s="1031"/>
      <c r="E412" s="825"/>
      <c r="F412" s="825"/>
      <c r="G412" s="825"/>
      <c r="H412" s="825"/>
      <c r="I412" s="825"/>
    </row>
    <row r="413" spans="1:9">
      <c r="A413" s="825"/>
      <c r="B413" s="5"/>
      <c r="C413" s="1031"/>
      <c r="D413" s="1031"/>
      <c r="E413" s="825"/>
      <c r="F413" s="825"/>
      <c r="G413" s="825"/>
      <c r="H413" s="825"/>
      <c r="I413" s="825"/>
    </row>
    <row r="414" spans="1:9">
      <c r="A414" s="825"/>
      <c r="B414" s="5"/>
      <c r="C414" s="1031"/>
      <c r="D414" s="1031"/>
      <c r="E414" s="825"/>
      <c r="F414" s="825"/>
      <c r="G414" s="825"/>
      <c r="H414" s="825"/>
      <c r="I414" s="825"/>
    </row>
    <row r="415" spans="1:9">
      <c r="A415" s="825"/>
      <c r="B415" s="5"/>
      <c r="C415" s="1031"/>
      <c r="D415" s="1031"/>
      <c r="E415" s="825"/>
      <c r="F415" s="825"/>
      <c r="G415" s="825"/>
      <c r="H415" s="825"/>
      <c r="I415" s="825"/>
    </row>
    <row r="416" spans="1:9">
      <c r="A416" s="825"/>
      <c r="B416" s="5"/>
      <c r="C416" s="1031"/>
      <c r="D416" s="1031"/>
      <c r="E416" s="825"/>
      <c r="F416" s="825"/>
      <c r="G416" s="825"/>
      <c r="H416" s="825"/>
      <c r="I416" s="825"/>
    </row>
    <row r="417" spans="1:9">
      <c r="A417" s="825"/>
      <c r="B417" s="5"/>
      <c r="C417" s="1031"/>
      <c r="D417" s="1031"/>
      <c r="E417" s="825"/>
      <c r="F417" s="825"/>
      <c r="G417" s="825"/>
      <c r="H417" s="825"/>
      <c r="I417" s="825"/>
    </row>
    <row r="418" spans="1:9">
      <c r="A418" s="825"/>
      <c r="B418" s="5"/>
      <c r="C418" s="1031"/>
      <c r="D418" s="1031"/>
      <c r="E418" s="825"/>
      <c r="F418" s="825"/>
      <c r="G418" s="825"/>
      <c r="H418" s="825"/>
      <c r="I418" s="825"/>
    </row>
    <row r="419" spans="1:9">
      <c r="A419" s="825"/>
      <c r="B419" s="5"/>
      <c r="C419" s="1031"/>
      <c r="D419" s="1031"/>
      <c r="E419" s="825"/>
      <c r="F419" s="825"/>
      <c r="G419" s="825"/>
      <c r="H419" s="825"/>
      <c r="I419" s="825"/>
    </row>
    <row r="420" spans="1:9">
      <c r="A420" s="825"/>
      <c r="B420" s="5"/>
      <c r="C420" s="1031"/>
      <c r="D420" s="1031"/>
      <c r="E420" s="825"/>
      <c r="F420" s="825"/>
      <c r="G420" s="825"/>
      <c r="H420" s="825"/>
      <c r="I420" s="825"/>
    </row>
    <row r="421" spans="1:9">
      <c r="A421" s="825"/>
      <c r="B421" s="5"/>
      <c r="C421" s="1031"/>
      <c r="D421" s="1031"/>
      <c r="E421" s="825"/>
      <c r="F421" s="825"/>
      <c r="G421" s="825"/>
      <c r="H421" s="825"/>
      <c r="I421" s="825"/>
    </row>
    <row r="422" spans="1:9">
      <c r="A422" s="825"/>
      <c r="B422" s="5"/>
      <c r="C422" s="1031"/>
      <c r="D422" s="1031"/>
      <c r="E422" s="825"/>
      <c r="F422" s="825"/>
      <c r="G422" s="825"/>
      <c r="H422" s="825"/>
      <c r="I422" s="825"/>
    </row>
    <row r="423" spans="1:9">
      <c r="A423" s="825"/>
      <c r="B423" s="5"/>
      <c r="C423" s="1031"/>
      <c r="D423" s="1031"/>
      <c r="E423" s="825"/>
      <c r="F423" s="825"/>
      <c r="G423" s="825"/>
      <c r="H423" s="825"/>
      <c r="I423" s="825"/>
    </row>
    <row r="424" spans="1:9">
      <c r="A424" s="825"/>
      <c r="B424" s="5"/>
      <c r="C424" s="1031"/>
      <c r="D424" s="1031"/>
      <c r="E424" s="825"/>
      <c r="F424" s="825"/>
      <c r="G424" s="825"/>
      <c r="H424" s="825"/>
      <c r="I424" s="825"/>
    </row>
    <row r="425" spans="1:9">
      <c r="A425" s="825"/>
      <c r="B425" s="5"/>
      <c r="C425" s="1031"/>
      <c r="D425" s="1031"/>
      <c r="E425" s="825"/>
      <c r="F425" s="825"/>
      <c r="G425" s="825"/>
      <c r="H425" s="825"/>
      <c r="I425" s="825"/>
    </row>
    <row r="426" spans="1:9">
      <c r="A426" s="825"/>
      <c r="B426" s="5"/>
      <c r="C426" s="1031"/>
      <c r="D426" s="1031"/>
      <c r="E426" s="825"/>
      <c r="F426" s="825"/>
      <c r="G426" s="825"/>
      <c r="H426" s="825"/>
      <c r="I426" s="825"/>
    </row>
    <row r="427" spans="1:9">
      <c r="A427" s="825"/>
      <c r="B427" s="5"/>
      <c r="C427" s="1031"/>
      <c r="D427" s="1031"/>
      <c r="E427" s="825"/>
      <c r="F427" s="825"/>
      <c r="G427" s="825"/>
      <c r="H427" s="825"/>
      <c r="I427" s="825"/>
    </row>
    <row r="428" spans="1:9">
      <c r="A428" s="825"/>
      <c r="B428" s="5"/>
      <c r="C428" s="1031"/>
      <c r="D428" s="1031"/>
      <c r="E428" s="825"/>
      <c r="F428" s="825"/>
      <c r="G428" s="825"/>
      <c r="H428" s="825"/>
      <c r="I428" s="825"/>
    </row>
    <row r="429" spans="1:9">
      <c r="A429" s="825"/>
      <c r="B429" s="5"/>
      <c r="C429" s="1031"/>
      <c r="D429" s="1031"/>
      <c r="E429" s="825"/>
      <c r="F429" s="825"/>
      <c r="G429" s="825"/>
      <c r="H429" s="825"/>
      <c r="I429" s="825"/>
    </row>
    <row r="430" spans="1:9">
      <c r="A430" s="825"/>
      <c r="B430" s="5"/>
      <c r="C430" s="1031"/>
      <c r="D430" s="1031"/>
      <c r="E430" s="825"/>
      <c r="F430" s="825"/>
      <c r="G430" s="825"/>
      <c r="H430" s="825"/>
      <c r="I430" s="825"/>
    </row>
    <row r="431" spans="1:9">
      <c r="A431" s="825"/>
      <c r="B431" s="5"/>
      <c r="C431" s="1031"/>
      <c r="D431" s="1031"/>
      <c r="E431" s="825"/>
      <c r="F431" s="825"/>
      <c r="G431" s="825"/>
      <c r="H431" s="825"/>
      <c r="I431" s="825"/>
    </row>
    <row r="432" spans="1:9">
      <c r="A432" s="825"/>
      <c r="B432" s="5"/>
      <c r="C432" s="1031"/>
      <c r="D432" s="1031"/>
      <c r="E432" s="825"/>
      <c r="F432" s="825"/>
      <c r="G432" s="825"/>
      <c r="H432" s="825"/>
      <c r="I432" s="825"/>
    </row>
    <row r="433" spans="1:9">
      <c r="A433" s="825"/>
      <c r="B433" s="5"/>
      <c r="C433" s="1031"/>
      <c r="D433" s="1031"/>
      <c r="E433" s="825"/>
      <c r="F433" s="825"/>
      <c r="G433" s="825"/>
      <c r="H433" s="825"/>
      <c r="I433" s="825"/>
    </row>
    <row r="434" spans="1:9">
      <c r="A434" s="825"/>
      <c r="B434" s="5"/>
      <c r="C434" s="1031"/>
      <c r="D434" s="1031"/>
      <c r="E434" s="825"/>
      <c r="F434" s="825"/>
      <c r="G434" s="825"/>
      <c r="H434" s="825"/>
      <c r="I434" s="825"/>
    </row>
    <row r="435" spans="1:9">
      <c r="A435" s="825"/>
      <c r="B435" s="5"/>
      <c r="C435" s="1031"/>
      <c r="D435" s="1031"/>
      <c r="E435" s="825"/>
      <c r="F435" s="825"/>
      <c r="G435" s="825"/>
      <c r="H435" s="825"/>
      <c r="I435" s="825"/>
    </row>
    <row r="436" spans="1:9">
      <c r="A436" s="825"/>
      <c r="B436" s="5"/>
      <c r="C436" s="1031"/>
      <c r="D436" s="1031"/>
      <c r="E436" s="825"/>
      <c r="F436" s="825"/>
      <c r="G436" s="825"/>
      <c r="H436" s="825"/>
      <c r="I436" s="825"/>
    </row>
    <row r="437" spans="1:9">
      <c r="A437" s="825"/>
      <c r="B437" s="5"/>
      <c r="C437" s="1031"/>
      <c r="D437" s="1031"/>
      <c r="E437" s="825"/>
      <c r="F437" s="825"/>
      <c r="G437" s="825"/>
      <c r="H437" s="825"/>
      <c r="I437" s="825"/>
    </row>
    <row r="438" spans="1:9">
      <c r="A438" s="825"/>
      <c r="B438" s="5"/>
      <c r="C438" s="1031"/>
      <c r="D438" s="1031"/>
      <c r="E438" s="825"/>
      <c r="F438" s="825"/>
      <c r="G438" s="825"/>
      <c r="H438" s="825"/>
      <c r="I438" s="825"/>
    </row>
    <row r="439" spans="1:9">
      <c r="A439" s="825"/>
      <c r="B439" s="5"/>
      <c r="C439" s="1031"/>
      <c r="D439" s="1031"/>
      <c r="E439" s="825"/>
      <c r="F439" s="825"/>
      <c r="G439" s="825"/>
      <c r="H439" s="825"/>
      <c r="I439" s="825"/>
    </row>
    <row r="440" spans="1:9">
      <c r="A440" s="825"/>
      <c r="B440" s="5"/>
      <c r="C440" s="1031"/>
      <c r="D440" s="1031"/>
      <c r="E440" s="825"/>
      <c r="F440" s="825"/>
      <c r="G440" s="825"/>
      <c r="H440" s="825"/>
      <c r="I440" s="825"/>
    </row>
    <row r="441" spans="1:9">
      <c r="A441" s="825"/>
      <c r="B441" s="5"/>
      <c r="C441" s="1031"/>
      <c r="D441" s="1031"/>
      <c r="E441" s="825"/>
      <c r="F441" s="825"/>
      <c r="G441" s="825"/>
      <c r="H441" s="825"/>
      <c r="I441" s="825"/>
    </row>
    <row r="442" spans="1:9">
      <c r="A442" s="825"/>
      <c r="B442" s="5"/>
      <c r="C442" s="1031"/>
      <c r="D442" s="1031"/>
      <c r="E442" s="825"/>
      <c r="F442" s="825"/>
      <c r="G442" s="825"/>
      <c r="H442" s="825"/>
      <c r="I442" s="825"/>
    </row>
    <row r="443" spans="1:9">
      <c r="A443" s="825"/>
      <c r="B443" s="5"/>
      <c r="C443" s="1031"/>
      <c r="D443" s="1031"/>
      <c r="E443" s="825"/>
      <c r="F443" s="825"/>
      <c r="G443" s="825"/>
      <c r="H443" s="825"/>
      <c r="I443" s="825"/>
    </row>
    <row r="444" spans="1:9">
      <c r="A444" s="825"/>
      <c r="B444" s="5"/>
      <c r="C444" s="1031"/>
      <c r="D444" s="1031"/>
      <c r="E444" s="825"/>
      <c r="F444" s="825"/>
      <c r="G444" s="825"/>
      <c r="H444" s="825"/>
      <c r="I444" s="825"/>
    </row>
    <row r="445" spans="1:9">
      <c r="A445" s="825"/>
      <c r="B445" s="5"/>
      <c r="C445" s="1031"/>
      <c r="D445" s="1031"/>
      <c r="E445" s="825"/>
      <c r="F445" s="825"/>
      <c r="G445" s="825"/>
      <c r="H445" s="825"/>
      <c r="I445" s="825"/>
    </row>
    <row r="446" spans="1:9">
      <c r="A446" s="825"/>
      <c r="B446" s="5"/>
      <c r="C446" s="1031"/>
      <c r="D446" s="1031"/>
      <c r="E446" s="825"/>
      <c r="F446" s="825"/>
      <c r="G446" s="825"/>
      <c r="H446" s="825"/>
      <c r="I446" s="825"/>
    </row>
    <row r="447" spans="1:9">
      <c r="A447" s="825"/>
      <c r="B447" s="5"/>
      <c r="C447" s="1031"/>
      <c r="D447" s="1031"/>
      <c r="E447" s="825"/>
      <c r="F447" s="825"/>
      <c r="G447" s="825"/>
      <c r="H447" s="825"/>
      <c r="I447" s="825"/>
    </row>
    <row r="448" spans="1:9">
      <c r="A448" s="825"/>
      <c r="B448" s="5"/>
      <c r="C448" s="1031"/>
      <c r="D448" s="1031"/>
      <c r="E448" s="825"/>
      <c r="F448" s="825"/>
      <c r="G448" s="825"/>
      <c r="H448" s="825"/>
      <c r="I448" s="825"/>
    </row>
    <row r="449" spans="1:9">
      <c r="A449" s="825"/>
      <c r="B449" s="5"/>
      <c r="C449" s="1031"/>
      <c r="D449" s="1031"/>
      <c r="E449" s="825"/>
      <c r="F449" s="825"/>
      <c r="G449" s="825"/>
      <c r="H449" s="825"/>
      <c r="I449" s="825"/>
    </row>
    <row r="450" spans="1:9">
      <c r="A450" s="825"/>
      <c r="B450" s="5"/>
      <c r="C450" s="1031"/>
      <c r="D450" s="1031"/>
      <c r="E450" s="825"/>
      <c r="F450" s="825"/>
      <c r="G450" s="825"/>
      <c r="H450" s="825"/>
      <c r="I450" s="825"/>
    </row>
    <row r="451" spans="1:9">
      <c r="A451" s="825"/>
      <c r="B451" s="5"/>
      <c r="C451" s="1031"/>
      <c r="D451" s="1031"/>
      <c r="E451" s="825"/>
      <c r="F451" s="825"/>
      <c r="G451" s="825"/>
      <c r="H451" s="825"/>
      <c r="I451" s="825"/>
    </row>
    <row r="452" spans="1:9">
      <c r="A452" s="825"/>
      <c r="B452" s="5"/>
      <c r="C452" s="1031"/>
      <c r="D452" s="1031"/>
      <c r="E452" s="825"/>
      <c r="F452" s="825"/>
      <c r="G452" s="825"/>
      <c r="H452" s="825"/>
      <c r="I452" s="825"/>
    </row>
    <row r="453" spans="1:9">
      <c r="A453" s="825"/>
      <c r="B453" s="5"/>
      <c r="C453" s="1031"/>
      <c r="D453" s="1031"/>
      <c r="E453" s="825"/>
      <c r="F453" s="825"/>
      <c r="G453" s="825"/>
      <c r="H453" s="825"/>
      <c r="I453" s="825"/>
    </row>
    <row r="454" spans="1:9">
      <c r="A454" s="825"/>
      <c r="B454" s="5"/>
      <c r="C454" s="1031"/>
      <c r="D454" s="1031"/>
      <c r="E454" s="825"/>
      <c r="F454" s="825"/>
      <c r="G454" s="825"/>
      <c r="H454" s="825"/>
      <c r="I454" s="825"/>
    </row>
    <row r="455" spans="1:9">
      <c r="A455" s="825"/>
      <c r="B455" s="5"/>
      <c r="C455" s="1031"/>
      <c r="D455" s="1031"/>
      <c r="E455" s="825"/>
      <c r="F455" s="825"/>
      <c r="G455" s="825"/>
      <c r="H455" s="825"/>
      <c r="I455" s="825"/>
    </row>
    <row r="456" spans="1:9">
      <c r="A456" s="825"/>
      <c r="B456" s="5"/>
      <c r="C456" s="1031"/>
      <c r="D456" s="1031"/>
      <c r="E456" s="825"/>
      <c r="F456" s="825"/>
      <c r="G456" s="825"/>
      <c r="H456" s="825"/>
      <c r="I456" s="825"/>
    </row>
    <row r="457" spans="1:9">
      <c r="A457" s="825"/>
      <c r="B457" s="5"/>
      <c r="C457" s="1031"/>
      <c r="D457" s="1031"/>
      <c r="E457" s="825"/>
      <c r="F457" s="825"/>
      <c r="G457" s="825"/>
      <c r="H457" s="825"/>
      <c r="I457" s="825"/>
    </row>
    <row r="458" spans="1:9">
      <c r="A458" s="825"/>
      <c r="B458" s="5"/>
      <c r="C458" s="1031"/>
      <c r="D458" s="1031"/>
      <c r="E458" s="825"/>
      <c r="F458" s="825"/>
      <c r="G458" s="825"/>
      <c r="H458" s="825"/>
      <c r="I458" s="825"/>
    </row>
    <row r="459" spans="1:9">
      <c r="A459" s="825"/>
      <c r="B459" s="5"/>
      <c r="C459" s="1031"/>
      <c r="D459" s="1031"/>
      <c r="E459" s="825"/>
      <c r="F459" s="825"/>
      <c r="G459" s="825"/>
      <c r="H459" s="825"/>
      <c r="I459" s="825"/>
    </row>
    <row r="460" spans="1:9">
      <c r="A460" s="825"/>
      <c r="B460" s="5"/>
      <c r="C460" s="1031"/>
      <c r="D460" s="1031"/>
      <c r="E460" s="825"/>
      <c r="F460" s="825"/>
      <c r="G460" s="825"/>
      <c r="H460" s="825"/>
      <c r="I460" s="825"/>
    </row>
    <row r="461" spans="1:9">
      <c r="A461" s="825"/>
      <c r="B461" s="5"/>
      <c r="C461" s="1031"/>
      <c r="D461" s="1031"/>
      <c r="E461" s="825"/>
      <c r="F461" s="825"/>
      <c r="G461" s="825"/>
      <c r="H461" s="825"/>
      <c r="I461" s="825"/>
    </row>
    <row r="462" spans="1:9">
      <c r="A462" s="825"/>
      <c r="B462" s="5"/>
      <c r="C462" s="1031"/>
      <c r="D462" s="1031"/>
      <c r="E462" s="825"/>
      <c r="F462" s="825"/>
      <c r="G462" s="825"/>
      <c r="H462" s="825"/>
      <c r="I462" s="825"/>
    </row>
    <row r="463" spans="1:9">
      <c r="A463" s="825"/>
      <c r="B463" s="5"/>
      <c r="C463" s="1031"/>
      <c r="D463" s="1031"/>
      <c r="E463" s="825"/>
      <c r="F463" s="825"/>
      <c r="G463" s="825"/>
      <c r="H463" s="825"/>
      <c r="I463" s="825"/>
    </row>
    <row r="464" spans="1:9">
      <c r="A464" s="825"/>
      <c r="B464" s="5"/>
      <c r="C464" s="1031"/>
      <c r="D464" s="1031"/>
      <c r="E464" s="825"/>
      <c r="F464" s="825"/>
      <c r="G464" s="825"/>
      <c r="H464" s="825"/>
      <c r="I464" s="825"/>
    </row>
    <row r="465" spans="1:9">
      <c r="A465" s="825"/>
      <c r="B465" s="5"/>
      <c r="C465" s="1031"/>
      <c r="D465" s="1031"/>
      <c r="E465" s="825"/>
      <c r="F465" s="825"/>
      <c r="G465" s="825"/>
      <c r="H465" s="825"/>
      <c r="I465" s="825"/>
    </row>
    <row r="466" spans="1:9">
      <c r="A466" s="825"/>
      <c r="B466" s="5"/>
      <c r="C466" s="1031"/>
      <c r="D466" s="1031"/>
      <c r="E466" s="825"/>
      <c r="F466" s="825"/>
      <c r="G466" s="825"/>
      <c r="H466" s="825"/>
      <c r="I466" s="825"/>
    </row>
    <row r="467" spans="1:9">
      <c r="A467" s="825"/>
      <c r="B467" s="5"/>
      <c r="C467" s="1031"/>
      <c r="D467" s="1031"/>
      <c r="E467" s="825"/>
      <c r="F467" s="825"/>
      <c r="G467" s="825"/>
      <c r="H467" s="825"/>
      <c r="I467" s="825"/>
    </row>
    <row r="468" spans="1:9">
      <c r="A468" s="825"/>
      <c r="B468" s="5"/>
      <c r="C468" s="1031"/>
      <c r="D468" s="1031"/>
      <c r="E468" s="825"/>
      <c r="F468" s="825"/>
      <c r="G468" s="825"/>
      <c r="H468" s="825"/>
      <c r="I468" s="825"/>
    </row>
    <row r="469" spans="1:9">
      <c r="A469" s="825"/>
      <c r="B469" s="5"/>
      <c r="C469" s="1031"/>
      <c r="D469" s="1031"/>
      <c r="E469" s="825"/>
      <c r="F469" s="825"/>
      <c r="G469" s="825"/>
      <c r="H469" s="825"/>
      <c r="I469" s="825"/>
    </row>
    <row r="470" spans="1:9">
      <c r="A470" s="825"/>
      <c r="B470" s="5"/>
      <c r="C470" s="1031"/>
      <c r="D470" s="1031"/>
      <c r="E470" s="825"/>
      <c r="F470" s="825"/>
      <c r="G470" s="825"/>
      <c r="H470" s="825"/>
      <c r="I470" s="825"/>
    </row>
    <row r="471" spans="1:9">
      <c r="A471" s="825"/>
      <c r="B471" s="5"/>
      <c r="C471" s="1031"/>
      <c r="D471" s="1031"/>
      <c r="E471" s="825"/>
      <c r="F471" s="825"/>
      <c r="G471" s="825"/>
      <c r="H471" s="825"/>
      <c r="I471" s="825"/>
    </row>
    <row r="472" spans="1:9">
      <c r="A472" s="825"/>
      <c r="B472" s="5"/>
      <c r="C472" s="1031"/>
      <c r="D472" s="1031"/>
      <c r="E472" s="825"/>
      <c r="F472" s="825"/>
      <c r="G472" s="825"/>
      <c r="H472" s="825"/>
      <c r="I472" s="825"/>
    </row>
    <row r="473" spans="1:9">
      <c r="A473" s="825"/>
      <c r="B473" s="5"/>
      <c r="C473" s="1031"/>
      <c r="D473" s="1031"/>
      <c r="E473" s="825"/>
      <c r="F473" s="825"/>
      <c r="G473" s="825"/>
      <c r="H473" s="825"/>
      <c r="I473" s="825"/>
    </row>
    <row r="474" spans="1:9">
      <c r="A474" s="825"/>
      <c r="B474" s="5"/>
      <c r="C474" s="1031"/>
      <c r="D474" s="1031"/>
      <c r="E474" s="825"/>
      <c r="F474" s="825"/>
      <c r="G474" s="825"/>
      <c r="H474" s="825"/>
      <c r="I474" s="825"/>
    </row>
    <row r="475" spans="1:9">
      <c r="A475" s="825"/>
      <c r="B475" s="5"/>
      <c r="C475" s="1031"/>
      <c r="D475" s="1031"/>
      <c r="E475" s="825"/>
      <c r="F475" s="825"/>
      <c r="G475" s="825"/>
      <c r="H475" s="825"/>
      <c r="I475" s="825"/>
    </row>
    <row r="476" spans="1:9">
      <c r="A476" s="825"/>
      <c r="B476" s="5"/>
      <c r="C476" s="1031"/>
      <c r="D476" s="1031"/>
      <c r="E476" s="825"/>
      <c r="F476" s="825"/>
      <c r="G476" s="825"/>
      <c r="H476" s="825"/>
      <c r="I476" s="825"/>
    </row>
    <row r="477" spans="1:9">
      <c r="A477" s="825"/>
      <c r="B477" s="5"/>
      <c r="C477" s="1031"/>
      <c r="D477" s="1031"/>
      <c r="E477" s="825"/>
      <c r="F477" s="825"/>
      <c r="G477" s="825"/>
      <c r="H477" s="825"/>
      <c r="I477" s="825"/>
    </row>
    <row r="478" spans="1:9">
      <c r="A478" s="825"/>
      <c r="B478" s="5"/>
      <c r="C478" s="1031"/>
      <c r="D478" s="1031"/>
      <c r="E478" s="825"/>
      <c r="F478" s="825"/>
      <c r="G478" s="825"/>
      <c r="H478" s="825"/>
      <c r="I478" s="825"/>
    </row>
    <row r="479" spans="1:9">
      <c r="A479" s="825"/>
      <c r="B479" s="5"/>
      <c r="C479" s="1031"/>
      <c r="D479" s="1031"/>
      <c r="E479" s="825"/>
      <c r="F479" s="825"/>
      <c r="G479" s="825"/>
      <c r="H479" s="825"/>
      <c r="I479" s="825"/>
    </row>
    <row r="480" spans="1:9">
      <c r="A480" s="825"/>
      <c r="B480" s="5"/>
      <c r="C480" s="1031"/>
      <c r="D480" s="1031"/>
      <c r="E480" s="825"/>
      <c r="F480" s="825"/>
      <c r="G480" s="825"/>
      <c r="H480" s="825"/>
      <c r="I480" s="825"/>
    </row>
    <row r="481" spans="1:9">
      <c r="A481" s="825"/>
      <c r="B481" s="5"/>
      <c r="C481" s="1031"/>
      <c r="D481" s="1031"/>
      <c r="E481" s="825"/>
      <c r="F481" s="825"/>
      <c r="G481" s="825"/>
      <c r="H481" s="825"/>
      <c r="I481" s="825"/>
    </row>
    <row r="482" spans="1:9">
      <c r="A482" s="825"/>
      <c r="B482" s="5"/>
      <c r="C482" s="1031"/>
      <c r="D482" s="1031"/>
      <c r="E482" s="825"/>
      <c r="F482" s="825"/>
      <c r="G482" s="825"/>
      <c r="H482" s="825"/>
      <c r="I482" s="825"/>
    </row>
    <row r="483" spans="1:9">
      <c r="A483" s="825"/>
      <c r="B483" s="5"/>
      <c r="C483" s="1031"/>
      <c r="D483" s="1031"/>
      <c r="E483" s="825"/>
      <c r="F483" s="825"/>
      <c r="G483" s="825"/>
      <c r="H483" s="825"/>
      <c r="I483" s="825"/>
    </row>
    <row r="484" spans="1:9">
      <c r="A484" s="825"/>
      <c r="B484" s="5"/>
      <c r="C484" s="1031"/>
      <c r="D484" s="1031"/>
      <c r="E484" s="825"/>
      <c r="F484" s="825"/>
      <c r="G484" s="825"/>
      <c r="H484" s="825"/>
      <c r="I484" s="825"/>
    </row>
    <row r="485" spans="1:9">
      <c r="A485" s="825"/>
      <c r="B485" s="5"/>
      <c r="C485" s="1031"/>
      <c r="D485" s="1031"/>
      <c r="E485" s="825"/>
      <c r="F485" s="825"/>
      <c r="G485" s="825"/>
      <c r="H485" s="825"/>
      <c r="I485" s="825"/>
    </row>
    <row r="486" spans="1:9">
      <c r="A486" s="825"/>
      <c r="B486" s="5"/>
      <c r="C486" s="1031"/>
      <c r="D486" s="1031"/>
      <c r="E486" s="825"/>
      <c r="F486" s="825"/>
      <c r="G486" s="825"/>
      <c r="H486" s="825"/>
      <c r="I486" s="825"/>
    </row>
    <row r="487" spans="1:9">
      <c r="A487" s="825"/>
      <c r="B487" s="5"/>
      <c r="C487" s="1031"/>
      <c r="D487" s="1031"/>
      <c r="E487" s="825"/>
      <c r="F487" s="825"/>
      <c r="G487" s="825"/>
      <c r="H487" s="825"/>
      <c r="I487" s="825"/>
    </row>
    <row r="488" spans="1:9">
      <c r="A488" s="825"/>
      <c r="B488" s="5"/>
      <c r="C488" s="1031"/>
      <c r="D488" s="1031"/>
      <c r="E488" s="825"/>
      <c r="F488" s="825"/>
      <c r="G488" s="825"/>
      <c r="H488" s="825"/>
      <c r="I488" s="825"/>
    </row>
    <row r="489" spans="1:9">
      <c r="A489" s="825"/>
      <c r="B489" s="5"/>
      <c r="C489" s="1031"/>
      <c r="D489" s="1031"/>
      <c r="E489" s="825"/>
      <c r="F489" s="825"/>
      <c r="G489" s="825"/>
      <c r="H489" s="825"/>
      <c r="I489" s="825"/>
    </row>
    <row r="490" spans="1:9">
      <c r="A490" s="825"/>
      <c r="B490" s="5"/>
      <c r="C490" s="1031"/>
      <c r="D490" s="1031"/>
      <c r="E490" s="825"/>
      <c r="F490" s="825"/>
      <c r="G490" s="825"/>
      <c r="H490" s="825"/>
      <c r="I490" s="825"/>
    </row>
    <row r="491" spans="1:9">
      <c r="A491" s="825"/>
      <c r="B491" s="5"/>
      <c r="C491" s="1031"/>
      <c r="D491" s="1031"/>
      <c r="E491" s="825"/>
      <c r="F491" s="825"/>
      <c r="G491" s="825"/>
      <c r="H491" s="825"/>
      <c r="I491" s="825"/>
    </row>
    <row r="492" spans="1:9">
      <c r="A492" s="825"/>
      <c r="B492" s="5"/>
      <c r="C492" s="1031"/>
      <c r="D492" s="1031"/>
      <c r="E492" s="825"/>
      <c r="F492" s="825"/>
      <c r="G492" s="825"/>
      <c r="H492" s="825"/>
      <c r="I492" s="825"/>
    </row>
    <row r="493" spans="1:9">
      <c r="A493" s="825"/>
      <c r="B493" s="5"/>
      <c r="C493" s="1031"/>
      <c r="D493" s="1031"/>
      <c r="E493" s="825"/>
      <c r="F493" s="825"/>
      <c r="G493" s="825"/>
      <c r="H493" s="825"/>
      <c r="I493" s="825"/>
    </row>
    <row r="494" spans="1:9">
      <c r="A494" s="825"/>
      <c r="B494" s="5"/>
      <c r="C494" s="1031"/>
      <c r="D494" s="1031"/>
      <c r="E494" s="825"/>
      <c r="F494" s="825"/>
      <c r="G494" s="825"/>
      <c r="H494" s="825"/>
      <c r="I494" s="825"/>
    </row>
    <row r="495" spans="1:9">
      <c r="A495" s="825"/>
      <c r="B495" s="5"/>
      <c r="C495" s="1031"/>
      <c r="D495" s="1031"/>
      <c r="E495" s="825"/>
      <c r="F495" s="825"/>
      <c r="G495" s="825"/>
      <c r="H495" s="825"/>
      <c r="I495" s="825"/>
    </row>
    <row r="496" spans="1:9">
      <c r="A496" s="825"/>
      <c r="B496" s="5"/>
      <c r="C496" s="1031"/>
      <c r="D496" s="1031"/>
      <c r="E496" s="825"/>
      <c r="F496" s="825"/>
      <c r="G496" s="825"/>
      <c r="H496" s="825"/>
      <c r="I496" s="825"/>
    </row>
    <row r="497" spans="1:9">
      <c r="A497" s="825"/>
      <c r="B497" s="5"/>
      <c r="C497" s="1031"/>
      <c r="D497" s="1031"/>
      <c r="E497" s="825"/>
      <c r="F497" s="825"/>
      <c r="G497" s="825"/>
      <c r="H497" s="825"/>
      <c r="I497" s="825"/>
    </row>
    <row r="498" spans="1:9">
      <c r="A498" s="825"/>
      <c r="B498" s="5"/>
      <c r="C498" s="1031"/>
      <c r="D498" s="1031"/>
      <c r="E498" s="825"/>
      <c r="F498" s="825"/>
      <c r="G498" s="825"/>
      <c r="H498" s="825"/>
      <c r="I498" s="825"/>
    </row>
    <row r="499" spans="1:9">
      <c r="A499" s="825"/>
      <c r="B499" s="5"/>
      <c r="C499" s="1031"/>
      <c r="D499" s="1031"/>
      <c r="E499" s="825"/>
      <c r="F499" s="825"/>
      <c r="G499" s="825"/>
      <c r="H499" s="825"/>
      <c r="I499" s="825"/>
    </row>
    <row r="500" spans="1:9">
      <c r="A500" s="825"/>
      <c r="B500" s="5"/>
      <c r="C500" s="1031"/>
      <c r="D500" s="1031"/>
      <c r="E500" s="825"/>
      <c r="F500" s="825"/>
      <c r="G500" s="825"/>
      <c r="H500" s="825"/>
      <c r="I500" s="825"/>
    </row>
    <row r="501" spans="1:9">
      <c r="A501" s="825"/>
      <c r="B501" s="5"/>
      <c r="C501" s="1031"/>
      <c r="D501" s="1031"/>
      <c r="E501" s="825"/>
      <c r="F501" s="825"/>
      <c r="G501" s="825"/>
      <c r="H501" s="825"/>
      <c r="I501" s="825"/>
    </row>
    <row r="502" spans="1:9">
      <c r="A502" s="825"/>
      <c r="B502" s="5"/>
      <c r="C502" s="1031"/>
      <c r="D502" s="1031"/>
      <c r="E502" s="825"/>
      <c r="F502" s="825"/>
      <c r="G502" s="825"/>
      <c r="H502" s="825"/>
      <c r="I502" s="825"/>
    </row>
    <row r="503" spans="1:9">
      <c r="A503" s="825"/>
      <c r="B503" s="5"/>
      <c r="C503" s="1031"/>
      <c r="D503" s="1031"/>
      <c r="E503" s="825"/>
      <c r="F503" s="825"/>
      <c r="G503" s="825"/>
      <c r="H503" s="825"/>
      <c r="I503" s="825"/>
    </row>
    <row r="504" spans="1:9">
      <c r="A504" s="825"/>
      <c r="B504" s="5"/>
      <c r="C504" s="1031"/>
      <c r="D504" s="1031"/>
      <c r="E504" s="825"/>
      <c r="F504" s="825"/>
      <c r="G504" s="825"/>
      <c r="H504" s="825"/>
      <c r="I504" s="825"/>
    </row>
    <row r="505" spans="1:9">
      <c r="A505" s="825"/>
      <c r="B505" s="5"/>
      <c r="C505" s="1031"/>
      <c r="D505" s="1031"/>
      <c r="E505" s="825"/>
      <c r="F505" s="825"/>
      <c r="G505" s="825"/>
      <c r="H505" s="825"/>
      <c r="I505" s="825"/>
    </row>
    <row r="506" spans="1:9">
      <c r="A506" s="825"/>
      <c r="B506" s="5"/>
      <c r="C506" s="1031"/>
      <c r="D506" s="1031"/>
      <c r="E506" s="825"/>
      <c r="F506" s="825"/>
      <c r="G506" s="825"/>
      <c r="H506" s="825"/>
      <c r="I506" s="825"/>
    </row>
    <row r="507" spans="1:9">
      <c r="A507" s="825"/>
      <c r="B507" s="5"/>
      <c r="C507" s="1031"/>
      <c r="D507" s="1031"/>
      <c r="E507" s="825"/>
      <c r="F507" s="825"/>
      <c r="G507" s="825"/>
      <c r="H507" s="825"/>
      <c r="I507" s="825"/>
    </row>
    <row r="508" spans="1:9">
      <c r="A508" s="825"/>
      <c r="B508" s="5"/>
      <c r="C508" s="1031"/>
      <c r="D508" s="1031"/>
      <c r="E508" s="825"/>
      <c r="F508" s="825"/>
      <c r="G508" s="825"/>
      <c r="H508" s="825"/>
      <c r="I508" s="825"/>
    </row>
    <row r="509" spans="1:9">
      <c r="A509" s="825"/>
      <c r="B509" s="5"/>
      <c r="C509" s="1031"/>
      <c r="D509" s="1031"/>
      <c r="E509" s="825"/>
      <c r="F509" s="825"/>
      <c r="G509" s="825"/>
      <c r="H509" s="825"/>
      <c r="I509" s="825"/>
    </row>
    <row r="510" spans="1:9">
      <c r="A510" s="825"/>
      <c r="B510" s="5"/>
      <c r="C510" s="1031"/>
      <c r="D510" s="1031"/>
      <c r="E510" s="825"/>
      <c r="F510" s="825"/>
      <c r="G510" s="825"/>
      <c r="H510" s="825"/>
      <c r="I510" s="825"/>
    </row>
    <row r="511" spans="1:9">
      <c r="A511" s="825"/>
      <c r="B511" s="5"/>
      <c r="C511" s="1031"/>
      <c r="D511" s="1031"/>
      <c r="E511" s="825"/>
      <c r="F511" s="825"/>
      <c r="G511" s="825"/>
      <c r="H511" s="825"/>
      <c r="I511" s="825"/>
    </row>
    <row r="512" spans="1:9">
      <c r="A512" s="825"/>
      <c r="B512" s="5"/>
      <c r="C512" s="1031"/>
      <c r="D512" s="1031"/>
      <c r="E512" s="825"/>
      <c r="F512" s="825"/>
      <c r="G512" s="825"/>
      <c r="H512" s="825"/>
      <c r="I512" s="825"/>
    </row>
    <row r="513" spans="1:9">
      <c r="A513" s="825"/>
      <c r="B513" s="5"/>
      <c r="C513" s="1031"/>
      <c r="D513" s="1031"/>
      <c r="E513" s="825"/>
      <c r="F513" s="825"/>
      <c r="G513" s="825"/>
      <c r="H513" s="825"/>
      <c r="I513" s="825"/>
    </row>
    <row r="514" spans="1:9">
      <c r="A514" s="825"/>
      <c r="B514" s="5"/>
      <c r="C514" s="1031"/>
      <c r="D514" s="1031"/>
      <c r="E514" s="825"/>
      <c r="F514" s="825"/>
      <c r="G514" s="825"/>
      <c r="H514" s="825"/>
      <c r="I514" s="825"/>
    </row>
    <row r="515" spans="1:9">
      <c r="A515" s="825"/>
      <c r="B515" s="5"/>
      <c r="C515" s="1031"/>
      <c r="D515" s="1031"/>
      <c r="E515" s="825"/>
      <c r="F515" s="825"/>
      <c r="G515" s="825"/>
      <c r="H515" s="825"/>
      <c r="I515" s="825"/>
    </row>
    <row r="516" spans="1:9">
      <c r="A516" s="825"/>
      <c r="B516" s="5"/>
      <c r="C516" s="1031"/>
      <c r="D516" s="1031"/>
      <c r="E516" s="825"/>
      <c r="F516" s="825"/>
      <c r="G516" s="825"/>
      <c r="H516" s="825"/>
      <c r="I516" s="825"/>
    </row>
    <row r="517" spans="1:9">
      <c r="A517" s="825"/>
      <c r="B517" s="5"/>
      <c r="C517" s="1031"/>
      <c r="D517" s="1031"/>
      <c r="E517" s="825"/>
      <c r="F517" s="825"/>
      <c r="G517" s="825"/>
      <c r="H517" s="825"/>
      <c r="I517" s="825"/>
    </row>
    <row r="518" spans="1:9">
      <c r="A518" s="825"/>
      <c r="B518" s="5"/>
      <c r="C518" s="1031"/>
      <c r="D518" s="1031"/>
      <c r="E518" s="825"/>
      <c r="F518" s="825"/>
      <c r="G518" s="825"/>
      <c r="H518" s="825"/>
      <c r="I518" s="825"/>
    </row>
    <row r="519" spans="1:9">
      <c r="A519" s="825"/>
      <c r="B519" s="5"/>
      <c r="C519" s="1031"/>
      <c r="D519" s="1031"/>
      <c r="E519" s="825"/>
      <c r="F519" s="825"/>
      <c r="G519" s="825"/>
      <c r="H519" s="825"/>
      <c r="I519" s="825"/>
    </row>
    <row r="520" spans="1:9">
      <c r="A520" s="825"/>
      <c r="B520" s="5"/>
      <c r="C520" s="1031"/>
      <c r="D520" s="1031"/>
      <c r="E520" s="825"/>
      <c r="F520" s="825"/>
      <c r="G520" s="825"/>
      <c r="H520" s="825"/>
      <c r="I520" s="825"/>
    </row>
    <row r="521" spans="1:9">
      <c r="A521" s="825"/>
      <c r="B521" s="5"/>
      <c r="C521" s="1031"/>
      <c r="D521" s="1031"/>
      <c r="E521" s="825"/>
      <c r="F521" s="825"/>
      <c r="G521" s="825"/>
      <c r="H521" s="825"/>
      <c r="I521" s="825"/>
    </row>
    <row r="522" spans="1:9">
      <c r="A522" s="825"/>
      <c r="B522" s="5"/>
      <c r="C522" s="1031"/>
      <c r="D522" s="1031"/>
      <c r="E522" s="825"/>
      <c r="F522" s="825"/>
      <c r="G522" s="825"/>
      <c r="H522" s="825"/>
      <c r="I522" s="825"/>
    </row>
    <row r="523" spans="1:9">
      <c r="A523" s="825"/>
      <c r="B523" s="5"/>
      <c r="C523" s="1031"/>
      <c r="D523" s="1031"/>
      <c r="E523" s="825"/>
      <c r="F523" s="825"/>
      <c r="G523" s="825"/>
      <c r="H523" s="825"/>
      <c r="I523" s="825"/>
    </row>
    <row r="524" spans="1:9">
      <c r="A524" s="825"/>
      <c r="B524" s="5"/>
      <c r="C524" s="1031"/>
      <c r="D524" s="1031"/>
      <c r="E524" s="825"/>
      <c r="F524" s="825"/>
      <c r="G524" s="825"/>
      <c r="H524" s="825"/>
      <c r="I524" s="825"/>
    </row>
    <row r="525" spans="1:9">
      <c r="A525" s="825"/>
      <c r="B525" s="5"/>
      <c r="C525" s="1031"/>
      <c r="D525" s="1031"/>
      <c r="E525" s="825"/>
      <c r="F525" s="825"/>
      <c r="G525" s="825"/>
      <c r="H525" s="825"/>
      <c r="I525" s="825"/>
    </row>
    <row r="526" spans="1:9">
      <c r="A526" s="825"/>
      <c r="B526" s="5"/>
      <c r="C526" s="1031"/>
      <c r="D526" s="1031"/>
      <c r="E526" s="825"/>
      <c r="F526" s="825"/>
      <c r="G526" s="825"/>
      <c r="H526" s="825"/>
      <c r="I526" s="825"/>
    </row>
    <row r="527" spans="1:9">
      <c r="A527" s="825"/>
      <c r="B527" s="5"/>
      <c r="C527" s="1031"/>
      <c r="D527" s="1031"/>
      <c r="E527" s="825"/>
      <c r="F527" s="825"/>
      <c r="G527" s="825"/>
      <c r="H527" s="825"/>
      <c r="I527" s="825"/>
    </row>
    <row r="528" spans="1:9">
      <c r="A528" s="825"/>
      <c r="B528" s="5"/>
      <c r="C528" s="1031"/>
      <c r="D528" s="1031"/>
      <c r="E528" s="825"/>
      <c r="F528" s="825"/>
      <c r="G528" s="825"/>
      <c r="H528" s="825"/>
      <c r="I528" s="825"/>
    </row>
    <row r="529" spans="1:9">
      <c r="A529" s="825"/>
      <c r="B529" s="5"/>
      <c r="C529" s="1031"/>
      <c r="D529" s="1031"/>
      <c r="E529" s="825"/>
      <c r="F529" s="825"/>
      <c r="G529" s="825"/>
      <c r="H529" s="825"/>
      <c r="I529" s="825"/>
    </row>
    <row r="530" spans="1:9">
      <c r="A530" s="825"/>
      <c r="B530" s="5"/>
      <c r="C530" s="1031"/>
      <c r="D530" s="1031"/>
      <c r="E530" s="825"/>
      <c r="F530" s="825"/>
      <c r="G530" s="825"/>
      <c r="H530" s="825"/>
      <c r="I530" s="825"/>
    </row>
    <row r="531" spans="1:9">
      <c r="A531" s="825"/>
      <c r="B531" s="5"/>
      <c r="C531" s="1031"/>
      <c r="D531" s="1031"/>
      <c r="E531" s="825"/>
      <c r="F531" s="825"/>
      <c r="G531" s="825"/>
      <c r="H531" s="825"/>
      <c r="I531" s="825"/>
    </row>
    <row r="532" spans="1:9">
      <c r="A532" s="825"/>
      <c r="B532" s="5"/>
      <c r="C532" s="1031"/>
      <c r="D532" s="1031"/>
      <c r="E532" s="825"/>
      <c r="F532" s="825"/>
      <c r="G532" s="825"/>
      <c r="H532" s="825"/>
      <c r="I532" s="825"/>
    </row>
    <row r="533" spans="1:9">
      <c r="A533" s="825"/>
      <c r="B533" s="5"/>
      <c r="C533" s="1031"/>
      <c r="D533" s="1031"/>
      <c r="E533" s="825"/>
      <c r="F533" s="825"/>
      <c r="G533" s="825"/>
      <c r="H533" s="825"/>
      <c r="I533" s="825"/>
    </row>
    <row r="534" spans="1:9">
      <c r="A534" s="825"/>
      <c r="B534" s="5"/>
      <c r="C534" s="1031"/>
      <c r="D534" s="1031"/>
      <c r="E534" s="825"/>
      <c r="F534" s="825"/>
      <c r="G534" s="825"/>
      <c r="H534" s="825"/>
      <c r="I534" s="825"/>
    </row>
    <row r="535" spans="1:9">
      <c r="A535" s="825"/>
      <c r="B535" s="5"/>
      <c r="C535" s="1031"/>
      <c r="D535" s="1031"/>
      <c r="E535" s="825"/>
      <c r="F535" s="825"/>
      <c r="G535" s="825"/>
      <c r="H535" s="825"/>
      <c r="I535" s="825"/>
    </row>
    <row r="536" spans="1:9">
      <c r="A536" s="825"/>
      <c r="B536" s="5"/>
      <c r="C536" s="1031"/>
      <c r="D536" s="1031"/>
      <c r="E536" s="825"/>
      <c r="F536" s="825"/>
      <c r="G536" s="825"/>
      <c r="H536" s="825"/>
      <c r="I536" s="825"/>
    </row>
    <row r="537" spans="1:9">
      <c r="A537" s="825"/>
      <c r="B537" s="5"/>
      <c r="C537" s="1031"/>
      <c r="D537" s="1031"/>
      <c r="E537" s="825"/>
      <c r="F537" s="825"/>
      <c r="G537" s="825"/>
      <c r="H537" s="825"/>
      <c r="I537" s="825"/>
    </row>
    <row r="538" spans="1:9">
      <c r="A538" s="825"/>
      <c r="B538" s="5"/>
      <c r="C538" s="1031"/>
      <c r="D538" s="1031"/>
      <c r="E538" s="825"/>
      <c r="F538" s="825"/>
      <c r="G538" s="825"/>
      <c r="H538" s="825"/>
      <c r="I538" s="825"/>
    </row>
    <row r="539" spans="1:9">
      <c r="A539" s="825"/>
      <c r="B539" s="5"/>
      <c r="C539" s="1031"/>
      <c r="D539" s="1031"/>
      <c r="E539" s="825"/>
      <c r="F539" s="825"/>
      <c r="G539" s="825"/>
      <c r="H539" s="825"/>
      <c r="I539" s="825"/>
    </row>
    <row r="540" spans="1:9">
      <c r="A540" s="825"/>
      <c r="B540" s="5"/>
      <c r="C540" s="1031"/>
      <c r="D540" s="1031"/>
      <c r="E540" s="825"/>
      <c r="F540" s="825"/>
      <c r="G540" s="825"/>
      <c r="H540" s="825"/>
      <c r="I540" s="825"/>
    </row>
    <row r="541" spans="1:9">
      <c r="A541" s="825"/>
      <c r="B541" s="5"/>
      <c r="C541" s="1031"/>
      <c r="D541" s="1031"/>
      <c r="E541" s="825"/>
      <c r="F541" s="825"/>
      <c r="G541" s="825"/>
      <c r="H541" s="825"/>
      <c r="I541" s="825"/>
    </row>
    <row r="542" spans="1:9">
      <c r="A542" s="825"/>
      <c r="B542" s="5"/>
      <c r="C542" s="1031"/>
      <c r="D542" s="1031"/>
      <c r="E542" s="825"/>
      <c r="F542" s="825"/>
      <c r="G542" s="825"/>
      <c r="H542" s="825"/>
      <c r="I542" s="825"/>
    </row>
    <row r="543" spans="1:9">
      <c r="A543" s="825"/>
      <c r="B543" s="5"/>
      <c r="C543" s="1031"/>
      <c r="D543" s="1031"/>
      <c r="E543" s="825"/>
      <c r="F543" s="825"/>
      <c r="G543" s="825"/>
      <c r="H543" s="825"/>
      <c r="I543" s="825"/>
    </row>
    <row r="544" spans="1:9">
      <c r="A544" s="825"/>
      <c r="B544" s="5"/>
      <c r="C544" s="1031"/>
      <c r="D544" s="1031"/>
      <c r="E544" s="825"/>
      <c r="F544" s="825"/>
      <c r="G544" s="825"/>
      <c r="H544" s="825"/>
      <c r="I544" s="825"/>
    </row>
    <row r="545" spans="1:9">
      <c r="A545" s="825"/>
      <c r="B545" s="5"/>
      <c r="C545" s="1031"/>
      <c r="D545" s="1031"/>
      <c r="E545" s="825"/>
      <c r="F545" s="825"/>
      <c r="G545" s="825"/>
      <c r="H545" s="825"/>
      <c r="I545" s="825"/>
    </row>
    <row r="546" spans="1:9">
      <c r="A546" s="825"/>
      <c r="B546" s="5"/>
      <c r="C546" s="1031"/>
      <c r="D546" s="1031"/>
      <c r="E546" s="825"/>
      <c r="F546" s="825"/>
      <c r="G546" s="825"/>
      <c r="H546" s="825"/>
      <c r="I546" s="825"/>
    </row>
    <row r="547" spans="1:9">
      <c r="A547" s="825"/>
      <c r="B547" s="5"/>
      <c r="C547" s="1031"/>
      <c r="D547" s="1031"/>
      <c r="E547" s="825"/>
      <c r="F547" s="825"/>
      <c r="G547" s="825"/>
      <c r="H547" s="825"/>
      <c r="I547" s="825"/>
    </row>
    <row r="548" spans="1:9">
      <c r="A548" s="825"/>
      <c r="B548" s="5"/>
      <c r="C548" s="1031"/>
      <c r="D548" s="1031"/>
      <c r="E548" s="825"/>
      <c r="F548" s="825"/>
      <c r="G548" s="825"/>
      <c r="H548" s="825"/>
      <c r="I548" s="825"/>
    </row>
    <row r="549" spans="1:9">
      <c r="A549" s="825"/>
      <c r="B549" s="5"/>
      <c r="C549" s="1031"/>
      <c r="D549" s="1031"/>
      <c r="E549" s="825"/>
      <c r="F549" s="825"/>
      <c r="G549" s="825"/>
      <c r="H549" s="825"/>
      <c r="I549" s="825"/>
    </row>
    <row r="550" spans="1:9">
      <c r="A550" s="825"/>
      <c r="B550" s="5"/>
      <c r="C550" s="1031"/>
      <c r="D550" s="1031"/>
      <c r="E550" s="825"/>
      <c r="F550" s="825"/>
      <c r="G550" s="825"/>
      <c r="H550" s="825"/>
      <c r="I550" s="825"/>
    </row>
    <row r="551" spans="1:9">
      <c r="A551" s="825"/>
      <c r="B551" s="5"/>
      <c r="C551" s="1031"/>
      <c r="D551" s="1031"/>
      <c r="E551" s="825"/>
      <c r="F551" s="825"/>
      <c r="G551" s="825"/>
      <c r="H551" s="825"/>
      <c r="I551" s="825"/>
    </row>
    <row r="552" spans="1:9">
      <c r="A552" s="825"/>
      <c r="B552" s="5"/>
      <c r="C552" s="1031"/>
      <c r="D552" s="1031"/>
      <c r="E552" s="825"/>
      <c r="F552" s="825"/>
      <c r="G552" s="825"/>
      <c r="H552" s="825"/>
      <c r="I552" s="825"/>
    </row>
    <row r="553" spans="1:9">
      <c r="A553" s="825"/>
      <c r="B553" s="5"/>
      <c r="C553" s="1031"/>
      <c r="D553" s="1031"/>
      <c r="E553" s="825"/>
      <c r="F553" s="825"/>
      <c r="G553" s="825"/>
      <c r="H553" s="825"/>
      <c r="I553" s="825"/>
    </row>
    <row r="554" spans="1:9">
      <c r="A554" s="825"/>
      <c r="B554" s="5"/>
      <c r="C554" s="1031"/>
      <c r="D554" s="1031"/>
      <c r="E554" s="825"/>
      <c r="F554" s="825"/>
      <c r="G554" s="825"/>
      <c r="H554" s="825"/>
      <c r="I554" s="825"/>
    </row>
    <row r="555" spans="1:9">
      <c r="A555" s="825"/>
      <c r="B555" s="5"/>
      <c r="C555" s="1031"/>
      <c r="D555" s="1031"/>
      <c r="E555" s="825"/>
      <c r="F555" s="825"/>
      <c r="G555" s="825"/>
      <c r="H555" s="825"/>
      <c r="I555" s="825"/>
    </row>
    <row r="556" spans="1:9">
      <c r="A556" s="825"/>
      <c r="B556" s="5"/>
      <c r="C556" s="1031"/>
      <c r="D556" s="1031"/>
      <c r="E556" s="825"/>
      <c r="F556" s="825"/>
      <c r="G556" s="825"/>
      <c r="H556" s="825"/>
      <c r="I556" s="825"/>
    </row>
    <row r="557" spans="1:9">
      <c r="A557" s="825"/>
      <c r="B557" s="5"/>
      <c r="C557" s="1031"/>
      <c r="D557" s="1031"/>
      <c r="E557" s="825"/>
      <c r="F557" s="825"/>
      <c r="G557" s="825"/>
      <c r="H557" s="825"/>
      <c r="I557" s="825"/>
    </row>
    <row r="558" spans="1:9">
      <c r="A558" s="825"/>
      <c r="B558" s="5"/>
      <c r="C558" s="1031"/>
      <c r="D558" s="1031"/>
      <c r="E558" s="825"/>
      <c r="F558" s="825"/>
      <c r="G558" s="825"/>
      <c r="H558" s="825"/>
      <c r="I558" s="825"/>
    </row>
    <row r="559" spans="1:9">
      <c r="A559" s="825"/>
      <c r="B559" s="5"/>
      <c r="C559" s="1031"/>
      <c r="D559" s="1031"/>
      <c r="E559" s="825"/>
      <c r="F559" s="825"/>
      <c r="G559" s="825"/>
      <c r="H559" s="825"/>
      <c r="I559" s="825"/>
    </row>
    <row r="560" spans="1:9">
      <c r="A560" s="825"/>
      <c r="B560" s="5"/>
      <c r="C560" s="1031"/>
      <c r="D560" s="1031"/>
      <c r="E560" s="825"/>
      <c r="F560" s="825"/>
      <c r="G560" s="825"/>
      <c r="H560" s="825"/>
      <c r="I560" s="825"/>
    </row>
    <row r="561" spans="1:9">
      <c r="A561" s="825"/>
      <c r="B561" s="5"/>
      <c r="C561" s="1031"/>
      <c r="D561" s="1031"/>
      <c r="E561" s="825"/>
      <c r="F561" s="825"/>
      <c r="G561" s="825"/>
      <c r="H561" s="825"/>
      <c r="I561" s="825"/>
    </row>
    <row r="562" spans="1:9">
      <c r="A562" s="825"/>
      <c r="B562" s="5"/>
      <c r="C562" s="1031"/>
      <c r="D562" s="1031"/>
      <c r="E562" s="825"/>
      <c r="F562" s="825"/>
      <c r="G562" s="825"/>
      <c r="H562" s="825"/>
      <c r="I562" s="825"/>
    </row>
    <row r="563" spans="1:9">
      <c r="A563" s="825"/>
      <c r="B563" s="5"/>
      <c r="C563" s="1031"/>
      <c r="D563" s="1031"/>
      <c r="E563" s="825"/>
      <c r="F563" s="825"/>
      <c r="G563" s="825"/>
      <c r="H563" s="825"/>
      <c r="I563" s="825"/>
    </row>
    <row r="564" spans="1:9">
      <c r="A564" s="825"/>
      <c r="B564" s="5"/>
      <c r="C564" s="1031"/>
      <c r="D564" s="1031"/>
      <c r="E564" s="825"/>
      <c r="F564" s="825"/>
      <c r="G564" s="825"/>
      <c r="H564" s="825"/>
      <c r="I564" s="825"/>
    </row>
    <row r="565" spans="1:9">
      <c r="A565" s="825"/>
      <c r="B565" s="5"/>
      <c r="C565" s="1031"/>
      <c r="D565" s="1031"/>
      <c r="E565" s="825"/>
      <c r="F565" s="825"/>
      <c r="G565" s="825"/>
      <c r="H565" s="825"/>
      <c r="I565" s="825"/>
    </row>
    <row r="566" spans="1:9">
      <c r="A566" s="825"/>
      <c r="B566" s="5"/>
      <c r="C566" s="1031"/>
      <c r="D566" s="1031"/>
      <c r="E566" s="825"/>
      <c r="F566" s="825"/>
      <c r="G566" s="825"/>
      <c r="H566" s="825"/>
      <c r="I566" s="825"/>
    </row>
    <row r="567" spans="1:9">
      <c r="A567" s="825"/>
      <c r="B567" s="5"/>
      <c r="C567" s="1031"/>
      <c r="D567" s="1031"/>
      <c r="E567" s="825"/>
      <c r="F567" s="825"/>
      <c r="G567" s="825"/>
      <c r="H567" s="825"/>
      <c r="I567" s="825"/>
    </row>
    <row r="568" spans="1:9">
      <c r="A568" s="825"/>
      <c r="B568" s="5"/>
      <c r="C568" s="1031"/>
      <c r="D568" s="1031"/>
      <c r="E568" s="825"/>
      <c r="F568" s="825"/>
      <c r="G568" s="825"/>
      <c r="H568" s="825"/>
      <c r="I568" s="825"/>
    </row>
    <row r="569" spans="1:9">
      <c r="A569" s="825"/>
      <c r="B569" s="5"/>
      <c r="C569" s="1031"/>
      <c r="D569" s="1031"/>
      <c r="E569" s="825"/>
      <c r="F569" s="825"/>
      <c r="G569" s="825"/>
      <c r="H569" s="825"/>
      <c r="I569" s="825"/>
    </row>
    <row r="570" spans="1:9">
      <c r="A570" s="825"/>
      <c r="B570" s="5"/>
      <c r="C570" s="1031"/>
      <c r="D570" s="1031"/>
      <c r="E570" s="825"/>
      <c r="F570" s="825"/>
      <c r="G570" s="825"/>
      <c r="H570" s="825"/>
      <c r="I570" s="825"/>
    </row>
    <row r="571" spans="1:9">
      <c r="A571" s="825"/>
      <c r="B571" s="5"/>
      <c r="C571" s="1031"/>
      <c r="D571" s="1031"/>
      <c r="E571" s="825"/>
      <c r="F571" s="825"/>
      <c r="G571" s="825"/>
      <c r="H571" s="825"/>
      <c r="I571" s="825"/>
    </row>
    <row r="572" spans="1:9">
      <c r="A572" s="825"/>
      <c r="B572" s="5"/>
      <c r="C572" s="1031"/>
      <c r="D572" s="1031"/>
      <c r="E572" s="825"/>
      <c r="F572" s="825"/>
      <c r="G572" s="825"/>
      <c r="H572" s="825"/>
      <c r="I572" s="825"/>
    </row>
    <row r="573" spans="1:9">
      <c r="A573" s="825"/>
      <c r="B573" s="5"/>
      <c r="C573" s="1031"/>
      <c r="D573" s="1031"/>
      <c r="E573" s="825"/>
      <c r="F573" s="825"/>
      <c r="G573" s="825"/>
      <c r="H573" s="825"/>
      <c r="I573" s="825"/>
    </row>
    <row r="574" spans="1:9">
      <c r="A574" s="825"/>
      <c r="B574" s="5"/>
      <c r="C574" s="1031"/>
      <c r="D574" s="1031"/>
      <c r="E574" s="825"/>
      <c r="F574" s="825"/>
      <c r="G574" s="825"/>
      <c r="H574" s="825"/>
      <c r="I574" s="825"/>
    </row>
    <row r="575" spans="1:9">
      <c r="A575" s="825"/>
      <c r="B575" s="5"/>
      <c r="C575" s="1031"/>
      <c r="D575" s="1031"/>
      <c r="E575" s="825"/>
      <c r="F575" s="825"/>
      <c r="G575" s="825"/>
      <c r="H575" s="825"/>
      <c r="I575" s="825"/>
    </row>
    <row r="576" spans="1:9">
      <c r="A576" s="825"/>
      <c r="B576" s="5"/>
      <c r="C576" s="1031"/>
      <c r="D576" s="1031"/>
      <c r="E576" s="825"/>
      <c r="F576" s="825"/>
      <c r="G576" s="825"/>
      <c r="H576" s="825"/>
      <c r="I576" s="825"/>
    </row>
    <row r="577" spans="1:9">
      <c r="A577" s="825"/>
      <c r="B577" s="5"/>
      <c r="C577" s="1031"/>
      <c r="D577" s="1031"/>
      <c r="E577" s="825"/>
      <c r="F577" s="825"/>
      <c r="G577" s="825"/>
      <c r="H577" s="825"/>
      <c r="I577" s="825"/>
    </row>
    <row r="578" spans="1:9">
      <c r="A578" s="825"/>
      <c r="B578" s="5"/>
      <c r="C578" s="1031"/>
      <c r="D578" s="1031"/>
      <c r="E578" s="825"/>
      <c r="F578" s="825"/>
      <c r="G578" s="825"/>
      <c r="H578" s="825"/>
      <c r="I578" s="825"/>
    </row>
    <row r="579" spans="1:9">
      <c r="A579" s="825"/>
      <c r="B579" s="5"/>
      <c r="C579" s="1031"/>
      <c r="D579" s="1031"/>
      <c r="E579" s="825"/>
      <c r="F579" s="825"/>
      <c r="G579" s="825"/>
      <c r="H579" s="825"/>
      <c r="I579" s="825"/>
    </row>
    <row r="580" spans="1:9">
      <c r="A580" s="825"/>
      <c r="B580" s="5"/>
      <c r="C580" s="1031"/>
      <c r="D580" s="1031"/>
      <c r="E580" s="825"/>
      <c r="F580" s="825"/>
      <c r="G580" s="825"/>
      <c r="H580" s="825"/>
      <c r="I580" s="825"/>
    </row>
    <row r="581" spans="1:9">
      <c r="A581" s="825"/>
      <c r="B581" s="5"/>
      <c r="C581" s="1031"/>
      <c r="D581" s="1031"/>
      <c r="E581" s="825"/>
      <c r="F581" s="825"/>
      <c r="G581" s="825"/>
      <c r="H581" s="825"/>
      <c r="I581" s="825"/>
    </row>
    <row r="582" spans="1:9">
      <c r="A582" s="825"/>
      <c r="B582" s="5"/>
      <c r="C582" s="1031"/>
      <c r="D582" s="1031"/>
      <c r="E582" s="825"/>
      <c r="F582" s="825"/>
      <c r="G582" s="825"/>
      <c r="H582" s="825"/>
      <c r="I582" s="825"/>
    </row>
    <row r="583" spans="1:9">
      <c r="A583" s="825"/>
      <c r="B583" s="5"/>
      <c r="C583" s="1031"/>
      <c r="D583" s="1031"/>
      <c r="E583" s="825"/>
      <c r="F583" s="825"/>
      <c r="G583" s="825"/>
      <c r="H583" s="825"/>
      <c r="I583" s="825"/>
    </row>
    <row r="584" spans="1:9">
      <c r="A584" s="825"/>
      <c r="B584" s="5"/>
      <c r="C584" s="1031"/>
      <c r="D584" s="1031"/>
      <c r="E584" s="825"/>
      <c r="F584" s="825"/>
      <c r="G584" s="825"/>
      <c r="H584" s="825"/>
      <c r="I584" s="825"/>
    </row>
    <row r="585" spans="1:9">
      <c r="A585" s="825"/>
      <c r="B585" s="5"/>
      <c r="C585" s="1031"/>
      <c r="D585" s="1031"/>
      <c r="E585" s="825"/>
      <c r="F585" s="825"/>
      <c r="G585" s="825"/>
      <c r="H585" s="825"/>
      <c r="I585" s="825"/>
    </row>
    <row r="586" spans="1:9">
      <c r="A586" s="825"/>
      <c r="B586" s="5"/>
      <c r="C586" s="1031"/>
      <c r="D586" s="1031"/>
      <c r="E586" s="825"/>
      <c r="F586" s="825"/>
      <c r="G586" s="825"/>
      <c r="H586" s="825"/>
      <c r="I586" s="825"/>
    </row>
    <row r="587" spans="1:9">
      <c r="A587" s="825"/>
      <c r="B587" s="5"/>
      <c r="C587" s="1031"/>
      <c r="D587" s="1031"/>
      <c r="E587" s="825"/>
      <c r="F587" s="825"/>
      <c r="G587" s="825"/>
      <c r="H587" s="825"/>
      <c r="I587" s="825"/>
    </row>
    <row r="588" spans="1:9">
      <c r="A588" s="825"/>
      <c r="B588" s="5"/>
      <c r="C588" s="1031"/>
      <c r="D588" s="1031"/>
      <c r="E588" s="825"/>
      <c r="F588" s="825"/>
      <c r="G588" s="825"/>
      <c r="H588" s="825"/>
      <c r="I588" s="825"/>
    </row>
    <row r="589" spans="1:9">
      <c r="A589" s="825"/>
      <c r="B589" s="5"/>
      <c r="C589" s="1031"/>
      <c r="D589" s="1031"/>
      <c r="E589" s="825"/>
      <c r="F589" s="825"/>
      <c r="G589" s="825"/>
      <c r="H589" s="825"/>
      <c r="I589" s="825"/>
    </row>
    <row r="590" spans="1:9">
      <c r="A590" s="825"/>
      <c r="B590" s="5"/>
      <c r="C590" s="1031"/>
      <c r="D590" s="1031"/>
      <c r="E590" s="825"/>
      <c r="F590" s="825"/>
      <c r="G590" s="825"/>
      <c r="H590" s="825"/>
      <c r="I590" s="825"/>
    </row>
    <row r="591" spans="1:9">
      <c r="A591" s="825"/>
      <c r="B591" s="5"/>
      <c r="C591" s="1031"/>
      <c r="D591" s="1031"/>
      <c r="E591" s="825"/>
      <c r="F591" s="825"/>
      <c r="G591" s="825"/>
      <c r="H591" s="825"/>
      <c r="I591" s="825"/>
    </row>
    <row r="592" spans="1:9">
      <c r="A592" s="825"/>
      <c r="B592" s="5"/>
      <c r="C592" s="1031"/>
      <c r="D592" s="1031"/>
      <c r="E592" s="825"/>
      <c r="F592" s="825"/>
      <c r="G592" s="825"/>
      <c r="H592" s="825"/>
      <c r="I592" s="825"/>
    </row>
    <row r="593" spans="1:9">
      <c r="A593" s="825"/>
      <c r="B593" s="5"/>
      <c r="C593" s="1031"/>
      <c r="D593" s="1031"/>
      <c r="E593" s="825"/>
      <c r="F593" s="825"/>
      <c r="G593" s="825"/>
      <c r="H593" s="825"/>
      <c r="I593" s="825"/>
    </row>
    <row r="594" spans="1:9">
      <c r="A594" s="825"/>
      <c r="B594" s="5"/>
      <c r="C594" s="1031"/>
      <c r="D594" s="1031"/>
      <c r="E594" s="825"/>
      <c r="F594" s="825"/>
      <c r="G594" s="825"/>
      <c r="H594" s="825"/>
      <c r="I594" s="825"/>
    </row>
    <row r="595" spans="1:9">
      <c r="A595" s="825"/>
      <c r="B595" s="5"/>
      <c r="C595" s="1031"/>
      <c r="D595" s="1031"/>
      <c r="E595" s="825"/>
      <c r="F595" s="825"/>
      <c r="G595" s="825"/>
      <c r="H595" s="825"/>
      <c r="I595" s="825"/>
    </row>
    <row r="596" spans="1:9">
      <c r="A596" s="825"/>
      <c r="B596" s="5"/>
      <c r="C596" s="1031"/>
      <c r="D596" s="1031"/>
      <c r="E596" s="825"/>
      <c r="F596" s="825"/>
      <c r="G596" s="825"/>
      <c r="H596" s="825"/>
      <c r="I596" s="825"/>
    </row>
    <row r="597" spans="1:9">
      <c r="A597" s="825"/>
      <c r="B597" s="5"/>
      <c r="C597" s="1031"/>
      <c r="D597" s="1031"/>
      <c r="E597" s="825"/>
      <c r="F597" s="825"/>
      <c r="G597" s="825"/>
      <c r="H597" s="825"/>
      <c r="I597" s="825"/>
    </row>
    <row r="598" spans="1:9">
      <c r="A598" s="825"/>
      <c r="B598" s="5"/>
      <c r="C598" s="1031"/>
      <c r="D598" s="1031"/>
      <c r="E598" s="825"/>
      <c r="F598" s="825"/>
      <c r="G598" s="825"/>
      <c r="H598" s="825"/>
      <c r="I598" s="825"/>
    </row>
    <row r="599" spans="1:9">
      <c r="A599" s="825"/>
      <c r="B599" s="5"/>
      <c r="C599" s="1031"/>
      <c r="D599" s="1031"/>
      <c r="E599" s="825"/>
      <c r="F599" s="825"/>
      <c r="G599" s="825"/>
      <c r="H599" s="825"/>
      <c r="I599" s="825"/>
    </row>
    <row r="600" spans="1:9">
      <c r="A600" s="825"/>
      <c r="B600" s="5"/>
      <c r="C600" s="1031"/>
      <c r="D600" s="1031"/>
      <c r="E600" s="825"/>
      <c r="F600" s="825"/>
      <c r="G600" s="825"/>
      <c r="H600" s="825"/>
      <c r="I600" s="825"/>
    </row>
    <row r="601" spans="1:9">
      <c r="A601" s="825"/>
      <c r="B601" s="5"/>
      <c r="C601" s="1031"/>
      <c r="D601" s="1031"/>
      <c r="E601" s="825"/>
      <c r="F601" s="825"/>
      <c r="G601" s="825"/>
      <c r="H601" s="825"/>
      <c r="I601" s="825"/>
    </row>
    <row r="602" spans="1:9">
      <c r="A602" s="825"/>
      <c r="B602" s="5"/>
      <c r="C602" s="1031"/>
      <c r="D602" s="1031"/>
      <c r="E602" s="825"/>
      <c r="F602" s="825"/>
      <c r="G602" s="825"/>
      <c r="H602" s="825"/>
      <c r="I602" s="825"/>
    </row>
    <row r="603" spans="1:9">
      <c r="A603" s="825"/>
      <c r="B603" s="5"/>
      <c r="C603" s="1031"/>
      <c r="D603" s="1031"/>
      <c r="E603" s="825"/>
      <c r="F603" s="825"/>
      <c r="G603" s="825"/>
      <c r="H603" s="825"/>
      <c r="I603" s="825"/>
    </row>
    <row r="604" spans="1:9">
      <c r="A604" s="825"/>
      <c r="B604" s="5"/>
      <c r="C604" s="1031"/>
      <c r="D604" s="1031"/>
      <c r="E604" s="825"/>
      <c r="F604" s="825"/>
      <c r="G604" s="825"/>
      <c r="H604" s="825"/>
      <c r="I604" s="825"/>
    </row>
    <row r="605" spans="1:9">
      <c r="A605" s="825"/>
      <c r="B605" s="5"/>
      <c r="C605" s="1031"/>
      <c r="D605" s="1031"/>
      <c r="E605" s="825"/>
      <c r="F605" s="825"/>
      <c r="G605" s="825"/>
      <c r="H605" s="825"/>
      <c r="I605" s="825"/>
    </row>
    <row r="606" spans="1:9">
      <c r="A606" s="825"/>
      <c r="B606" s="5"/>
      <c r="C606" s="1031"/>
      <c r="D606" s="1031"/>
      <c r="E606" s="825"/>
      <c r="F606" s="825"/>
      <c r="G606" s="825"/>
      <c r="H606" s="825"/>
      <c r="I606" s="825"/>
    </row>
    <row r="607" spans="1:9">
      <c r="A607" s="825"/>
      <c r="B607" s="5"/>
      <c r="C607" s="1031"/>
      <c r="D607" s="1031"/>
      <c r="E607" s="825"/>
      <c r="F607" s="825"/>
      <c r="G607" s="825"/>
      <c r="H607" s="825"/>
      <c r="I607" s="825"/>
    </row>
    <row r="608" spans="1:9">
      <c r="A608" s="825"/>
      <c r="B608" s="5"/>
      <c r="C608" s="1031"/>
      <c r="D608" s="1031"/>
      <c r="E608" s="825"/>
      <c r="F608" s="825"/>
      <c r="G608" s="825"/>
      <c r="H608" s="825"/>
      <c r="I608" s="825"/>
    </row>
    <row r="609" spans="1:9">
      <c r="A609" s="825"/>
      <c r="B609" s="5"/>
      <c r="C609" s="1031"/>
      <c r="D609" s="1031"/>
      <c r="E609" s="825"/>
      <c r="F609" s="825"/>
      <c r="G609" s="825"/>
      <c r="H609" s="825"/>
      <c r="I609" s="825"/>
    </row>
    <row r="610" spans="1:9">
      <c r="A610" s="825"/>
      <c r="B610" s="5"/>
      <c r="C610" s="1031"/>
      <c r="D610" s="1031"/>
      <c r="E610" s="825"/>
      <c r="F610" s="825"/>
      <c r="G610" s="825"/>
      <c r="H610" s="825"/>
      <c r="I610" s="825"/>
    </row>
    <row r="611" spans="1:9">
      <c r="A611" s="825"/>
      <c r="B611" s="5"/>
      <c r="C611" s="1031"/>
      <c r="D611" s="1031"/>
      <c r="E611" s="825"/>
      <c r="F611" s="825"/>
      <c r="G611" s="825"/>
      <c r="H611" s="825"/>
      <c r="I611" s="825"/>
    </row>
    <row r="612" spans="1:9">
      <c r="A612" s="825"/>
      <c r="B612" s="5"/>
      <c r="C612" s="1031"/>
      <c r="D612" s="1031"/>
      <c r="E612" s="825"/>
      <c r="F612" s="825"/>
      <c r="G612" s="825"/>
      <c r="H612" s="825"/>
      <c r="I612" s="825"/>
    </row>
    <row r="613" spans="1:9">
      <c r="A613" s="825"/>
      <c r="B613" s="5"/>
      <c r="C613" s="1031"/>
      <c r="D613" s="1031"/>
      <c r="E613" s="825"/>
      <c r="F613" s="825"/>
      <c r="G613" s="825"/>
      <c r="H613" s="825"/>
      <c r="I613" s="825"/>
    </row>
    <row r="614" spans="1:9">
      <c r="A614" s="825"/>
      <c r="B614" s="5"/>
      <c r="C614" s="1031"/>
      <c r="D614" s="1031"/>
      <c r="E614" s="825"/>
      <c r="F614" s="825"/>
      <c r="G614" s="825"/>
      <c r="H614" s="825"/>
      <c r="I614" s="825"/>
    </row>
    <row r="615" spans="1:9">
      <c r="A615" s="825"/>
      <c r="B615" s="5"/>
      <c r="C615" s="1031"/>
      <c r="D615" s="1031"/>
      <c r="E615" s="825"/>
      <c r="F615" s="825"/>
      <c r="G615" s="825"/>
      <c r="H615" s="825"/>
      <c r="I615" s="825"/>
    </row>
    <row r="616" spans="1:9">
      <c r="A616" s="825"/>
      <c r="B616" s="5"/>
      <c r="C616" s="1031"/>
      <c r="D616" s="1031"/>
      <c r="E616" s="825"/>
      <c r="F616" s="825"/>
      <c r="G616" s="825"/>
      <c r="H616" s="825"/>
      <c r="I616" s="825"/>
    </row>
    <row r="617" spans="1:9">
      <c r="A617" s="825"/>
      <c r="B617" s="5"/>
      <c r="C617" s="1031"/>
      <c r="D617" s="1031"/>
      <c r="E617" s="825"/>
      <c r="F617" s="825"/>
      <c r="G617" s="825"/>
      <c r="H617" s="825"/>
      <c r="I617" s="825"/>
    </row>
    <row r="618" spans="1:9">
      <c r="A618" s="825"/>
      <c r="B618" s="5"/>
      <c r="C618" s="1031"/>
      <c r="D618" s="1031"/>
      <c r="E618" s="825"/>
      <c r="F618" s="825"/>
      <c r="G618" s="825"/>
      <c r="H618" s="825"/>
      <c r="I618" s="825"/>
    </row>
    <row r="619" spans="1:9">
      <c r="A619" s="825"/>
      <c r="B619" s="5"/>
      <c r="C619" s="1031"/>
      <c r="D619" s="1031"/>
      <c r="E619" s="825"/>
      <c r="F619" s="825"/>
      <c r="G619" s="825"/>
      <c r="H619" s="825"/>
      <c r="I619" s="825"/>
    </row>
    <row r="620" spans="1:9">
      <c r="A620" s="825"/>
      <c r="B620" s="5"/>
      <c r="C620" s="1031"/>
      <c r="D620" s="1031"/>
      <c r="E620" s="825"/>
      <c r="F620" s="825"/>
      <c r="G620" s="825"/>
      <c r="H620" s="825"/>
      <c r="I620" s="825"/>
    </row>
    <row r="621" spans="1:9">
      <c r="A621" s="825"/>
      <c r="B621" s="5"/>
      <c r="C621" s="1031"/>
      <c r="D621" s="1031"/>
      <c r="E621" s="825"/>
      <c r="F621" s="825"/>
      <c r="G621" s="825"/>
      <c r="H621" s="825"/>
      <c r="I621" s="825"/>
    </row>
    <row r="622" spans="1:9">
      <c r="A622" s="825"/>
      <c r="B622" s="5"/>
      <c r="C622" s="1031"/>
      <c r="D622" s="1031"/>
      <c r="E622" s="825"/>
      <c r="F622" s="825"/>
      <c r="G622" s="825"/>
      <c r="H622" s="825"/>
      <c r="I622" s="825"/>
    </row>
    <row r="623" spans="1:9">
      <c r="A623" s="825"/>
      <c r="B623" s="5"/>
      <c r="C623" s="1031"/>
      <c r="D623" s="1031"/>
      <c r="E623" s="825"/>
      <c r="F623" s="825"/>
      <c r="G623" s="825"/>
      <c r="H623" s="825"/>
      <c r="I623" s="825"/>
    </row>
    <row r="624" spans="1:9">
      <c r="A624" s="825"/>
      <c r="B624" s="5"/>
      <c r="C624" s="1031"/>
      <c r="D624" s="1031"/>
      <c r="E624" s="825"/>
      <c r="F624" s="825"/>
      <c r="G624" s="825"/>
      <c r="H624" s="825"/>
      <c r="I624" s="825"/>
    </row>
    <row r="625" spans="1:9">
      <c r="A625" s="825"/>
      <c r="B625" s="5"/>
      <c r="C625" s="1031"/>
      <c r="D625" s="1031"/>
      <c r="E625" s="825"/>
      <c r="F625" s="825"/>
      <c r="G625" s="825"/>
      <c r="H625" s="825"/>
      <c r="I625" s="825"/>
    </row>
    <row r="626" spans="1:9">
      <c r="A626" s="825"/>
      <c r="B626" s="5"/>
      <c r="C626" s="1031"/>
      <c r="D626" s="1031"/>
      <c r="E626" s="825"/>
      <c r="F626" s="825"/>
      <c r="G626" s="825"/>
      <c r="H626" s="825"/>
      <c r="I626" s="825"/>
    </row>
    <row r="627" spans="1:9">
      <c r="A627" s="825"/>
      <c r="B627" s="5"/>
      <c r="C627" s="1031"/>
      <c r="D627" s="1031"/>
      <c r="E627" s="825"/>
      <c r="F627" s="825"/>
      <c r="G627" s="825"/>
      <c r="H627" s="825"/>
      <c r="I627" s="825"/>
    </row>
    <row r="628" spans="1:9">
      <c r="A628" s="825"/>
      <c r="B628" s="5"/>
      <c r="C628" s="1031"/>
      <c r="D628" s="1031"/>
      <c r="E628" s="825"/>
      <c r="F628" s="825"/>
      <c r="G628" s="825"/>
      <c r="H628" s="825"/>
      <c r="I628" s="825"/>
    </row>
    <row r="629" spans="1:9">
      <c r="A629" s="825"/>
      <c r="B629" s="5"/>
      <c r="C629" s="1031"/>
      <c r="D629" s="1031"/>
      <c r="E629" s="825"/>
      <c r="F629" s="825"/>
      <c r="G629" s="825"/>
      <c r="H629" s="825"/>
      <c r="I629" s="825"/>
    </row>
    <row r="630" spans="1:9">
      <c r="A630" s="825"/>
      <c r="B630" s="5"/>
      <c r="C630" s="1031"/>
      <c r="D630" s="1031"/>
      <c r="E630" s="825"/>
      <c r="F630" s="825"/>
      <c r="G630" s="825"/>
      <c r="H630" s="825"/>
      <c r="I630" s="825"/>
    </row>
    <row r="631" spans="1:9">
      <c r="A631" s="825"/>
      <c r="B631" s="5"/>
      <c r="C631" s="1031"/>
      <c r="D631" s="1031"/>
      <c r="E631" s="825"/>
      <c r="F631" s="825"/>
      <c r="G631" s="825"/>
      <c r="H631" s="825"/>
      <c r="I631" s="825"/>
    </row>
    <row r="632" spans="1:9">
      <c r="A632" s="825"/>
      <c r="B632" s="5"/>
      <c r="C632" s="1031"/>
      <c r="D632" s="1031"/>
      <c r="E632" s="825"/>
      <c r="F632" s="825"/>
      <c r="G632" s="825"/>
      <c r="H632" s="825"/>
      <c r="I632" s="825"/>
    </row>
    <row r="633" spans="1:9">
      <c r="A633" s="825"/>
      <c r="B633" s="5"/>
      <c r="C633" s="1031"/>
      <c r="D633" s="1031"/>
      <c r="E633" s="825"/>
      <c r="F633" s="825"/>
      <c r="G633" s="825"/>
      <c r="H633" s="825"/>
      <c r="I633" s="825"/>
    </row>
    <row r="634" spans="1:9">
      <c r="A634" s="825"/>
      <c r="B634" s="5"/>
      <c r="C634" s="1031"/>
      <c r="D634" s="1031"/>
      <c r="E634" s="825"/>
      <c r="F634" s="825"/>
      <c r="G634" s="825"/>
      <c r="H634" s="825"/>
      <c r="I634" s="825"/>
    </row>
    <row r="635" spans="1:9">
      <c r="A635" s="825"/>
      <c r="B635" s="5"/>
      <c r="C635" s="1031"/>
      <c r="D635" s="1031"/>
      <c r="E635" s="825"/>
      <c r="F635" s="825"/>
      <c r="G635" s="825"/>
      <c r="H635" s="825"/>
      <c r="I635" s="825"/>
    </row>
    <row r="636" spans="1:9">
      <c r="A636" s="825"/>
      <c r="B636" s="5"/>
      <c r="C636" s="1031"/>
      <c r="D636" s="1031"/>
      <c r="E636" s="825"/>
      <c r="F636" s="825"/>
      <c r="G636" s="825"/>
      <c r="H636" s="825"/>
      <c r="I636" s="825"/>
    </row>
    <row r="637" spans="1:9">
      <c r="A637" s="825"/>
      <c r="B637" s="5"/>
      <c r="C637" s="1031"/>
      <c r="D637" s="1031"/>
      <c r="E637" s="825"/>
      <c r="F637" s="825"/>
      <c r="G637" s="825"/>
      <c r="H637" s="825"/>
      <c r="I637" s="825"/>
    </row>
    <row r="638" spans="1:9">
      <c r="A638" s="825"/>
      <c r="B638" s="5"/>
      <c r="C638" s="1031"/>
      <c r="D638" s="1031"/>
      <c r="E638" s="825"/>
      <c r="F638" s="825"/>
      <c r="G638" s="825"/>
      <c r="H638" s="825"/>
      <c r="I638" s="825"/>
    </row>
    <row r="639" spans="1:9">
      <c r="A639" s="825"/>
      <c r="B639" s="5"/>
      <c r="C639" s="1031"/>
      <c r="D639" s="1031"/>
      <c r="E639" s="825"/>
      <c r="F639" s="825"/>
      <c r="G639" s="825"/>
      <c r="H639" s="825"/>
      <c r="I639" s="825"/>
    </row>
    <row r="640" spans="1:9">
      <c r="A640" s="825"/>
      <c r="B640" s="5"/>
      <c r="C640" s="1031"/>
      <c r="D640" s="1031"/>
      <c r="E640" s="825"/>
      <c r="F640" s="825"/>
      <c r="G640" s="825"/>
      <c r="H640" s="825"/>
      <c r="I640" s="825"/>
    </row>
    <row r="641" spans="1:9">
      <c r="A641" s="825"/>
      <c r="B641" s="5"/>
      <c r="C641" s="1031"/>
      <c r="D641" s="1031"/>
      <c r="E641" s="825"/>
      <c r="F641" s="825"/>
      <c r="G641" s="825"/>
      <c r="H641" s="825"/>
      <c r="I641" s="825"/>
    </row>
    <row r="642" spans="1:9">
      <c r="A642" s="825"/>
      <c r="B642" s="5"/>
      <c r="C642" s="1031"/>
      <c r="D642" s="1031"/>
      <c r="E642" s="825"/>
      <c r="F642" s="825"/>
      <c r="G642" s="825"/>
      <c r="H642" s="825"/>
      <c r="I642" s="825"/>
    </row>
    <row r="643" spans="1:9">
      <c r="A643" s="825"/>
      <c r="B643" s="5"/>
      <c r="C643" s="1031"/>
      <c r="D643" s="1031"/>
      <c r="E643" s="825"/>
      <c r="F643" s="825"/>
      <c r="G643" s="825"/>
      <c r="H643" s="825"/>
      <c r="I643" s="825"/>
    </row>
    <row r="644" spans="1:9">
      <c r="A644" s="825"/>
      <c r="B644" s="5"/>
      <c r="C644" s="1031"/>
      <c r="D644" s="1031"/>
      <c r="E644" s="825"/>
      <c r="F644" s="825"/>
      <c r="G644" s="825"/>
      <c r="H644" s="825"/>
      <c r="I644" s="825"/>
    </row>
    <row r="645" spans="1:9">
      <c r="A645" s="825"/>
      <c r="B645" s="5"/>
      <c r="C645" s="1031"/>
      <c r="D645" s="1031"/>
      <c r="E645" s="825"/>
      <c r="F645" s="825"/>
      <c r="G645" s="825"/>
      <c r="H645" s="825"/>
      <c r="I645" s="825"/>
    </row>
    <row r="646" spans="1:9">
      <c r="A646" s="825"/>
      <c r="B646" s="5"/>
      <c r="C646" s="1031"/>
      <c r="D646" s="1031"/>
      <c r="E646" s="825"/>
      <c r="F646" s="825"/>
      <c r="G646" s="825"/>
      <c r="H646" s="825"/>
      <c r="I646" s="825"/>
    </row>
    <row r="647" spans="1:9">
      <c r="A647" s="825"/>
      <c r="B647" s="5"/>
      <c r="C647" s="1031"/>
      <c r="D647" s="1031"/>
      <c r="E647" s="825"/>
      <c r="F647" s="825"/>
      <c r="G647" s="825"/>
      <c r="H647" s="825"/>
      <c r="I647" s="825"/>
    </row>
    <row r="648" spans="1:9">
      <c r="A648" s="825"/>
      <c r="B648" s="5"/>
      <c r="C648" s="1031"/>
      <c r="D648" s="1031"/>
      <c r="E648" s="825"/>
      <c r="F648" s="825"/>
      <c r="G648" s="825"/>
      <c r="H648" s="825"/>
      <c r="I648" s="825"/>
    </row>
    <row r="649" spans="1:9">
      <c r="A649" s="825"/>
      <c r="B649" s="5"/>
      <c r="C649" s="1031"/>
      <c r="D649" s="1031"/>
      <c r="E649" s="825"/>
      <c r="F649" s="825"/>
      <c r="G649" s="825"/>
      <c r="H649" s="825"/>
      <c r="I649" s="825"/>
    </row>
    <row r="650" spans="1:9">
      <c r="A650" s="825"/>
      <c r="B650" s="5"/>
      <c r="C650" s="1031"/>
      <c r="D650" s="1031"/>
      <c r="E650" s="825"/>
      <c r="F650" s="825"/>
      <c r="G650" s="825"/>
      <c r="H650" s="825"/>
      <c r="I650" s="825"/>
    </row>
    <row r="651" spans="1:9">
      <c r="A651" s="825"/>
      <c r="B651" s="5"/>
      <c r="C651" s="1031"/>
      <c r="D651" s="1031"/>
      <c r="E651" s="825"/>
      <c r="F651" s="825"/>
      <c r="G651" s="825"/>
      <c r="H651" s="825"/>
      <c r="I651" s="825"/>
    </row>
    <row r="652" spans="1:9">
      <c r="A652" s="825"/>
      <c r="B652" s="5"/>
      <c r="C652" s="1031"/>
      <c r="D652" s="1031"/>
      <c r="E652" s="825"/>
      <c r="F652" s="825"/>
      <c r="G652" s="825"/>
      <c r="H652" s="825"/>
      <c r="I652" s="825"/>
    </row>
    <row r="653" spans="1:9">
      <c r="A653" s="825"/>
      <c r="B653" s="5"/>
      <c r="C653" s="1031"/>
      <c r="D653" s="1031"/>
      <c r="E653" s="825"/>
      <c r="F653" s="825"/>
      <c r="G653" s="825"/>
      <c r="H653" s="825"/>
      <c r="I653" s="825"/>
    </row>
    <row r="654" spans="1:9">
      <c r="A654" s="825"/>
      <c r="B654" s="5"/>
      <c r="C654" s="1031"/>
      <c r="D654" s="1031"/>
      <c r="E654" s="825"/>
      <c r="F654" s="825"/>
      <c r="G654" s="825"/>
      <c r="H654" s="825"/>
      <c r="I654" s="825"/>
    </row>
    <row r="655" spans="1:9">
      <c r="A655" s="825"/>
      <c r="B655" s="5"/>
      <c r="C655" s="1031"/>
      <c r="D655" s="1031"/>
      <c r="E655" s="825"/>
      <c r="F655" s="825"/>
      <c r="G655" s="825"/>
      <c r="H655" s="825"/>
      <c r="I655" s="825"/>
    </row>
    <row r="656" spans="1:9">
      <c r="A656" s="825"/>
      <c r="B656" s="5"/>
      <c r="C656" s="1031"/>
      <c r="D656" s="1031"/>
      <c r="E656" s="825"/>
      <c r="F656" s="825"/>
      <c r="G656" s="825"/>
      <c r="H656" s="825"/>
      <c r="I656" s="825"/>
    </row>
    <row r="657" spans="1:9">
      <c r="A657" s="825"/>
      <c r="B657" s="5"/>
      <c r="C657" s="1031"/>
      <c r="D657" s="1031"/>
      <c r="E657" s="825"/>
      <c r="F657" s="825"/>
      <c r="G657" s="825"/>
      <c r="H657" s="825"/>
      <c r="I657" s="825"/>
    </row>
    <row r="658" spans="1:9">
      <c r="A658" s="825"/>
      <c r="B658" s="5"/>
      <c r="C658" s="1031"/>
      <c r="D658" s="1031"/>
      <c r="E658" s="825"/>
      <c r="F658" s="825"/>
      <c r="G658" s="825"/>
      <c r="H658" s="825"/>
      <c r="I658" s="825"/>
    </row>
    <row r="659" spans="1:9">
      <c r="A659" s="825"/>
      <c r="B659" s="5"/>
      <c r="C659" s="1031"/>
      <c r="D659" s="1031"/>
      <c r="E659" s="825"/>
      <c r="F659" s="825"/>
      <c r="G659" s="825"/>
      <c r="H659" s="825"/>
      <c r="I659" s="825"/>
    </row>
    <row r="660" spans="1:9">
      <c r="A660" s="825"/>
      <c r="B660" s="5"/>
      <c r="C660" s="1031"/>
      <c r="D660" s="1031"/>
      <c r="E660" s="825"/>
      <c r="F660" s="825"/>
      <c r="G660" s="825"/>
      <c r="H660" s="825"/>
      <c r="I660" s="825"/>
    </row>
    <row r="661" spans="1:9">
      <c r="A661" s="825"/>
      <c r="B661" s="5"/>
      <c r="C661" s="1031"/>
      <c r="D661" s="1031"/>
      <c r="E661" s="825"/>
      <c r="F661" s="825"/>
      <c r="G661" s="825"/>
      <c r="H661" s="825"/>
      <c r="I661" s="825"/>
    </row>
    <row r="662" spans="1:9">
      <c r="A662" s="825"/>
      <c r="B662" s="5"/>
      <c r="C662" s="1031"/>
      <c r="D662" s="1031"/>
      <c r="E662" s="825"/>
      <c r="F662" s="825"/>
      <c r="G662" s="825"/>
      <c r="H662" s="825"/>
      <c r="I662" s="825"/>
    </row>
    <row r="663" spans="1:9">
      <c r="A663" s="825"/>
      <c r="B663" s="5"/>
      <c r="C663" s="1031"/>
      <c r="D663" s="1031"/>
      <c r="E663" s="825"/>
      <c r="F663" s="825"/>
      <c r="G663" s="825"/>
      <c r="H663" s="825"/>
      <c r="I663" s="825"/>
    </row>
    <row r="664" spans="1:9">
      <c r="A664" s="825"/>
      <c r="B664" s="5"/>
      <c r="C664" s="1031"/>
      <c r="D664" s="1031"/>
      <c r="E664" s="825"/>
      <c r="F664" s="825"/>
      <c r="G664" s="825"/>
      <c r="H664" s="825"/>
      <c r="I664" s="825"/>
    </row>
    <row r="665" spans="1:9">
      <c r="A665" s="825"/>
      <c r="B665" s="5"/>
      <c r="C665" s="1031"/>
      <c r="D665" s="1031"/>
      <c r="E665" s="825"/>
      <c r="F665" s="825"/>
      <c r="G665" s="825"/>
      <c r="H665" s="825"/>
      <c r="I665" s="825"/>
    </row>
    <row r="666" spans="1:9">
      <c r="A666" s="825"/>
      <c r="B666" s="5"/>
      <c r="C666" s="1031"/>
      <c r="D666" s="1031"/>
      <c r="E666" s="825"/>
      <c r="F666" s="825"/>
      <c r="G666" s="825"/>
      <c r="H666" s="825"/>
      <c r="I666" s="825"/>
    </row>
    <row r="667" spans="1:9">
      <c r="A667" s="825"/>
      <c r="B667" s="5"/>
      <c r="C667" s="1031"/>
      <c r="D667" s="1031"/>
      <c r="E667" s="825"/>
      <c r="F667" s="825"/>
      <c r="G667" s="825"/>
      <c r="H667" s="825"/>
      <c r="I667" s="825"/>
    </row>
    <row r="668" spans="1:9">
      <c r="A668" s="825"/>
      <c r="B668" s="5"/>
      <c r="C668" s="1031"/>
      <c r="D668" s="1031"/>
      <c r="E668" s="825"/>
      <c r="F668" s="825"/>
      <c r="G668" s="825"/>
      <c r="H668" s="825"/>
      <c r="I668" s="825"/>
    </row>
    <row r="669" spans="1:9">
      <c r="A669" s="825"/>
      <c r="B669" s="5"/>
      <c r="C669" s="1031"/>
      <c r="D669" s="1031"/>
      <c r="E669" s="825"/>
      <c r="F669" s="825"/>
      <c r="G669" s="825"/>
      <c r="H669" s="825"/>
      <c r="I669" s="825"/>
    </row>
    <row r="670" spans="1:9">
      <c r="A670" s="825"/>
      <c r="B670" s="5"/>
      <c r="C670" s="1031"/>
      <c r="D670" s="1031"/>
      <c r="E670" s="825"/>
      <c r="F670" s="825"/>
      <c r="G670" s="825"/>
      <c r="H670" s="825"/>
      <c r="I670" s="825"/>
    </row>
    <row r="671" spans="1:9">
      <c r="A671" s="825"/>
      <c r="B671" s="5"/>
      <c r="C671" s="1031"/>
      <c r="D671" s="1031"/>
      <c r="E671" s="825"/>
      <c r="F671" s="825"/>
      <c r="G671" s="825"/>
      <c r="H671" s="825"/>
      <c r="I671" s="825"/>
    </row>
    <row r="672" spans="1:9">
      <c r="A672" s="825"/>
      <c r="B672" s="5"/>
      <c r="C672" s="1031"/>
      <c r="D672" s="1031"/>
      <c r="E672" s="825"/>
      <c r="F672" s="825"/>
      <c r="G672" s="825"/>
      <c r="H672" s="825"/>
      <c r="I672" s="825"/>
    </row>
    <row r="673" spans="1:9">
      <c r="A673" s="825"/>
      <c r="B673" s="5"/>
      <c r="C673" s="1031"/>
      <c r="D673" s="1031"/>
      <c r="E673" s="825"/>
      <c r="F673" s="825"/>
      <c r="G673" s="825"/>
      <c r="H673" s="825"/>
      <c r="I673" s="825"/>
    </row>
    <row r="674" spans="1:9">
      <c r="A674" s="825"/>
      <c r="B674" s="5"/>
      <c r="C674" s="1031"/>
      <c r="D674" s="1031"/>
      <c r="E674" s="825"/>
      <c r="F674" s="825"/>
      <c r="G674" s="825"/>
      <c r="H674" s="825"/>
      <c r="I674" s="825"/>
    </row>
    <row r="675" spans="1:9">
      <c r="A675" s="825"/>
      <c r="B675" s="5"/>
      <c r="C675" s="1031"/>
      <c r="D675" s="1031"/>
      <c r="E675" s="825"/>
      <c r="F675" s="825"/>
      <c r="G675" s="825"/>
      <c r="H675" s="825"/>
      <c r="I675" s="825"/>
    </row>
    <row r="676" spans="1:9">
      <c r="A676" s="825"/>
      <c r="B676" s="5"/>
      <c r="C676" s="1031"/>
      <c r="D676" s="1031"/>
      <c r="E676" s="825"/>
      <c r="F676" s="825"/>
      <c r="G676" s="825"/>
      <c r="H676" s="825"/>
      <c r="I676" s="825"/>
    </row>
    <row r="677" spans="1:9">
      <c r="A677" s="825"/>
      <c r="B677" s="5"/>
      <c r="C677" s="1031"/>
      <c r="D677" s="1031"/>
      <c r="E677" s="825"/>
      <c r="F677" s="825"/>
      <c r="G677" s="825"/>
      <c r="H677" s="825"/>
      <c r="I677" s="825"/>
    </row>
    <row r="678" spans="1:9">
      <c r="A678" s="825"/>
      <c r="B678" s="5"/>
      <c r="C678" s="1031"/>
      <c r="D678" s="1031"/>
      <c r="E678" s="825"/>
      <c r="F678" s="825"/>
      <c r="G678" s="825"/>
      <c r="H678" s="825"/>
      <c r="I678" s="825"/>
    </row>
    <row r="679" spans="1:9">
      <c r="A679" s="825"/>
      <c r="B679" s="5"/>
      <c r="C679" s="1031"/>
      <c r="D679" s="1031"/>
      <c r="E679" s="825"/>
      <c r="F679" s="825"/>
      <c r="G679" s="825"/>
      <c r="H679" s="825"/>
      <c r="I679" s="825"/>
    </row>
    <row r="680" spans="1:9">
      <c r="A680" s="825"/>
      <c r="B680" s="5"/>
      <c r="C680" s="1031"/>
      <c r="D680" s="1031"/>
      <c r="E680" s="825"/>
      <c r="F680" s="825"/>
      <c r="G680" s="825"/>
      <c r="H680" s="825"/>
      <c r="I680" s="825"/>
    </row>
    <row r="681" spans="1:9">
      <c r="A681" s="825"/>
      <c r="B681" s="5"/>
      <c r="C681" s="1031"/>
      <c r="D681" s="1031"/>
      <c r="E681" s="825"/>
      <c r="F681" s="825"/>
      <c r="G681" s="825"/>
      <c r="H681" s="825"/>
      <c r="I681" s="825"/>
    </row>
    <row r="682" spans="1:9">
      <c r="A682" s="825"/>
      <c r="B682" s="5"/>
      <c r="C682" s="1031"/>
      <c r="D682" s="1031"/>
      <c r="E682" s="825"/>
      <c r="F682" s="825"/>
      <c r="G682" s="825"/>
      <c r="H682" s="825"/>
      <c r="I682" s="825"/>
    </row>
    <row r="683" spans="1:9">
      <c r="A683" s="825"/>
      <c r="B683" s="5"/>
      <c r="C683" s="1031"/>
      <c r="D683" s="1031"/>
      <c r="E683" s="825"/>
      <c r="F683" s="825"/>
      <c r="G683" s="825"/>
      <c r="H683" s="825"/>
      <c r="I683" s="825"/>
    </row>
    <row r="684" spans="1:9">
      <c r="A684" s="825"/>
      <c r="B684" s="5"/>
      <c r="C684" s="1031"/>
      <c r="D684" s="1031"/>
      <c r="E684" s="825"/>
      <c r="F684" s="825"/>
      <c r="G684" s="825"/>
      <c r="H684" s="825"/>
      <c r="I684" s="825"/>
    </row>
    <row r="685" spans="1:9">
      <c r="A685" s="825"/>
      <c r="B685" s="5"/>
      <c r="C685" s="1031"/>
      <c r="D685" s="1031"/>
      <c r="E685" s="825"/>
      <c r="F685" s="825"/>
      <c r="G685" s="825"/>
      <c r="H685" s="825"/>
      <c r="I685" s="825"/>
    </row>
    <row r="686" spans="1:9">
      <c r="A686" s="825"/>
      <c r="B686" s="5"/>
      <c r="C686" s="1031"/>
      <c r="D686" s="1031"/>
      <c r="E686" s="825"/>
      <c r="F686" s="825"/>
      <c r="G686" s="825"/>
      <c r="H686" s="825"/>
      <c r="I686" s="825"/>
    </row>
    <row r="687" spans="1:9">
      <c r="A687" s="825"/>
      <c r="B687" s="5"/>
      <c r="C687" s="1031"/>
      <c r="D687" s="1031"/>
      <c r="E687" s="825"/>
      <c r="F687" s="825"/>
      <c r="G687" s="825"/>
      <c r="H687" s="825"/>
      <c r="I687" s="825"/>
    </row>
    <row r="688" spans="1:9">
      <c r="A688" s="825"/>
      <c r="B688" s="5"/>
      <c r="C688" s="1031"/>
      <c r="D688" s="1031"/>
      <c r="E688" s="825"/>
      <c r="F688" s="825"/>
      <c r="G688" s="825"/>
      <c r="H688" s="825"/>
      <c r="I688" s="825"/>
    </row>
    <row r="689" spans="1:9">
      <c r="A689" s="825"/>
      <c r="B689" s="5"/>
      <c r="C689" s="1031"/>
      <c r="D689" s="1031"/>
      <c r="E689" s="825"/>
      <c r="F689" s="825"/>
      <c r="G689" s="825"/>
      <c r="H689" s="825"/>
      <c r="I689" s="825"/>
    </row>
    <row r="690" spans="1:9">
      <c r="A690" s="825"/>
      <c r="B690" s="5"/>
      <c r="C690" s="1031"/>
      <c r="D690" s="1031"/>
      <c r="E690" s="825"/>
      <c r="F690" s="825"/>
      <c r="G690" s="825"/>
      <c r="H690" s="825"/>
      <c r="I690" s="825"/>
    </row>
    <row r="691" spans="1:9">
      <c r="A691" s="825"/>
      <c r="B691" s="5"/>
      <c r="C691" s="1031"/>
      <c r="D691" s="1031"/>
      <c r="E691" s="825"/>
      <c r="F691" s="825"/>
      <c r="G691" s="825"/>
      <c r="H691" s="825"/>
      <c r="I691" s="825"/>
    </row>
    <row r="692" spans="1:9">
      <c r="A692" s="825"/>
      <c r="B692" s="5"/>
      <c r="C692" s="1031"/>
      <c r="D692" s="1031"/>
      <c r="E692" s="825"/>
      <c r="F692" s="825"/>
      <c r="G692" s="825"/>
      <c r="H692" s="825"/>
      <c r="I692" s="825"/>
    </row>
    <row r="693" spans="1:9">
      <c r="A693" s="825"/>
      <c r="B693" s="5"/>
      <c r="C693" s="1031"/>
      <c r="D693" s="1031"/>
      <c r="E693" s="825"/>
      <c r="F693" s="825"/>
      <c r="G693" s="825"/>
      <c r="H693" s="825"/>
      <c r="I693" s="825"/>
    </row>
    <row r="694" spans="1:9">
      <c r="A694" s="825"/>
      <c r="B694" s="5"/>
      <c r="C694" s="1031"/>
      <c r="D694" s="1031"/>
      <c r="E694" s="825"/>
      <c r="F694" s="825"/>
      <c r="G694" s="825"/>
      <c r="H694" s="825"/>
      <c r="I694" s="825"/>
    </row>
    <row r="695" spans="1:9">
      <c r="A695" s="825"/>
      <c r="B695" s="5"/>
      <c r="C695" s="1031"/>
      <c r="D695" s="1031"/>
      <c r="E695" s="825"/>
      <c r="F695" s="825"/>
      <c r="G695" s="825"/>
      <c r="H695" s="825"/>
      <c r="I695" s="825"/>
    </row>
    <row r="696" spans="1:9">
      <c r="A696" s="825"/>
      <c r="B696" s="5"/>
      <c r="C696" s="1031"/>
      <c r="D696" s="1031"/>
      <c r="E696" s="825"/>
      <c r="F696" s="825"/>
      <c r="G696" s="825"/>
      <c r="H696" s="825"/>
      <c r="I696" s="825"/>
    </row>
    <row r="697" spans="1:9">
      <c r="A697" s="825"/>
      <c r="B697" s="5"/>
      <c r="C697" s="1031"/>
      <c r="D697" s="1031"/>
      <c r="E697" s="825"/>
      <c r="F697" s="825"/>
      <c r="G697" s="825"/>
      <c r="H697" s="825"/>
      <c r="I697" s="825"/>
    </row>
    <row r="698" spans="1:9">
      <c r="A698" s="825"/>
      <c r="B698" s="5"/>
      <c r="C698" s="1031"/>
      <c r="D698" s="1031"/>
      <c r="E698" s="825"/>
      <c r="F698" s="825"/>
      <c r="G698" s="825"/>
      <c r="H698" s="825"/>
      <c r="I698" s="825"/>
    </row>
    <row r="699" spans="1:9">
      <c r="A699" s="825"/>
      <c r="B699" s="5"/>
      <c r="C699" s="1031"/>
      <c r="D699" s="1031"/>
      <c r="E699" s="825"/>
      <c r="F699" s="825"/>
      <c r="G699" s="825"/>
      <c r="H699" s="825"/>
      <c r="I699" s="825"/>
    </row>
    <row r="700" spans="1:9">
      <c r="A700" s="825"/>
      <c r="B700" s="5"/>
      <c r="C700" s="1031"/>
      <c r="D700" s="1031"/>
      <c r="E700" s="825"/>
      <c r="F700" s="825"/>
      <c r="G700" s="825"/>
      <c r="H700" s="825"/>
      <c r="I700" s="825"/>
    </row>
    <row r="701" spans="1:9">
      <c r="A701" s="825"/>
      <c r="B701" s="5"/>
      <c r="C701" s="1031"/>
      <c r="D701" s="1031"/>
      <c r="E701" s="825"/>
      <c r="F701" s="825"/>
      <c r="G701" s="825"/>
      <c r="H701" s="825"/>
      <c r="I701" s="825"/>
    </row>
    <row r="702" spans="1:9">
      <c r="A702" s="825"/>
      <c r="B702" s="5"/>
      <c r="C702" s="1031"/>
      <c r="D702" s="1031"/>
      <c r="E702" s="825"/>
      <c r="F702" s="825"/>
      <c r="G702" s="825"/>
      <c r="H702" s="825"/>
      <c r="I702" s="825"/>
    </row>
    <row r="703" spans="1:9">
      <c r="A703" s="825"/>
      <c r="B703" s="5"/>
      <c r="C703" s="1031"/>
      <c r="D703" s="1031"/>
      <c r="E703" s="825"/>
      <c r="F703" s="825"/>
      <c r="G703" s="825"/>
      <c r="H703" s="825"/>
      <c r="I703" s="825"/>
    </row>
    <row r="704" spans="1:9">
      <c r="A704" s="825"/>
      <c r="B704" s="5"/>
      <c r="C704" s="1031"/>
      <c r="D704" s="1031"/>
      <c r="E704" s="825"/>
      <c r="F704" s="825"/>
      <c r="G704" s="825"/>
      <c r="H704" s="825"/>
      <c r="I704" s="825"/>
    </row>
    <row r="705" spans="1:9">
      <c r="A705" s="825"/>
      <c r="B705" s="5"/>
      <c r="C705" s="1031"/>
      <c r="D705" s="1031"/>
      <c r="E705" s="825"/>
      <c r="F705" s="825"/>
      <c r="G705" s="825"/>
      <c r="H705" s="825"/>
      <c r="I705" s="825"/>
    </row>
    <row r="706" spans="1:9">
      <c r="A706" s="825"/>
      <c r="B706" s="5"/>
      <c r="C706" s="1031"/>
      <c r="D706" s="1031"/>
      <c r="E706" s="825"/>
      <c r="F706" s="825"/>
      <c r="G706" s="825"/>
      <c r="H706" s="825"/>
      <c r="I706" s="825"/>
    </row>
    <row r="707" spans="1:9">
      <c r="A707" s="825"/>
      <c r="B707" s="5"/>
      <c r="C707" s="1031"/>
      <c r="D707" s="1031"/>
      <c r="E707" s="825"/>
      <c r="F707" s="825"/>
      <c r="G707" s="825"/>
      <c r="H707" s="825"/>
      <c r="I707" s="825"/>
    </row>
    <row r="708" spans="1:9">
      <c r="A708" s="825"/>
      <c r="B708" s="5"/>
      <c r="C708" s="1031"/>
      <c r="D708" s="1031"/>
      <c r="E708" s="825"/>
      <c r="F708" s="825"/>
      <c r="G708" s="825"/>
      <c r="H708" s="825"/>
      <c r="I708" s="825"/>
    </row>
    <row r="709" spans="1:9">
      <c r="A709" s="825"/>
      <c r="B709" s="5"/>
      <c r="C709" s="1031"/>
      <c r="D709" s="1031"/>
      <c r="E709" s="825"/>
      <c r="F709" s="825"/>
      <c r="G709" s="825"/>
      <c r="H709" s="825"/>
      <c r="I709" s="825"/>
    </row>
    <row r="710" spans="1:9">
      <c r="A710" s="825"/>
      <c r="B710" s="5"/>
      <c r="C710" s="1031"/>
      <c r="D710" s="1031"/>
      <c r="E710" s="825"/>
      <c r="F710" s="825"/>
      <c r="G710" s="825"/>
      <c r="H710" s="825"/>
      <c r="I710" s="825"/>
    </row>
    <row r="711" spans="1:9">
      <c r="A711" s="825"/>
      <c r="B711" s="5"/>
      <c r="C711" s="1031"/>
      <c r="D711" s="1031"/>
      <c r="E711" s="825"/>
      <c r="F711" s="825"/>
      <c r="G711" s="825"/>
      <c r="H711" s="825"/>
      <c r="I711" s="825"/>
    </row>
    <row r="712" spans="1:9">
      <c r="A712" s="825"/>
      <c r="B712" s="5"/>
      <c r="C712" s="1031"/>
      <c r="D712" s="1031"/>
      <c r="E712" s="825"/>
      <c r="F712" s="825"/>
      <c r="G712" s="825"/>
      <c r="H712" s="825"/>
      <c r="I712" s="825"/>
    </row>
    <row r="713" spans="1:9">
      <c r="A713" s="825"/>
      <c r="B713" s="5"/>
      <c r="C713" s="1031"/>
      <c r="D713" s="1031"/>
      <c r="E713" s="825"/>
      <c r="F713" s="825"/>
      <c r="G713" s="825"/>
      <c r="H713" s="825"/>
      <c r="I713" s="825"/>
    </row>
    <row r="714" spans="1:9">
      <c r="A714" s="825"/>
      <c r="B714" s="5"/>
      <c r="C714" s="1031"/>
      <c r="D714" s="1031"/>
      <c r="E714" s="825"/>
      <c r="F714" s="825"/>
      <c r="G714" s="825"/>
      <c r="H714" s="825"/>
      <c r="I714" s="825"/>
    </row>
    <row r="715" spans="1:9">
      <c r="A715" s="825"/>
      <c r="B715" s="5"/>
      <c r="C715" s="1031"/>
      <c r="D715" s="1031"/>
      <c r="E715" s="825"/>
      <c r="F715" s="825"/>
      <c r="G715" s="825"/>
      <c r="H715" s="825"/>
      <c r="I715" s="825"/>
    </row>
    <row r="716" spans="1:9">
      <c r="A716" s="825"/>
      <c r="B716" s="5"/>
      <c r="C716" s="1031"/>
      <c r="D716" s="1031"/>
      <c r="E716" s="825"/>
      <c r="F716" s="825"/>
      <c r="G716" s="825"/>
      <c r="H716" s="825"/>
      <c r="I716" s="825"/>
    </row>
    <row r="717" spans="1:9">
      <c r="A717" s="825"/>
      <c r="B717" s="5"/>
      <c r="C717" s="1031"/>
      <c r="D717" s="1031"/>
      <c r="E717" s="825"/>
      <c r="F717" s="825"/>
      <c r="G717" s="825"/>
      <c r="H717" s="825"/>
      <c r="I717" s="825"/>
    </row>
    <row r="718" spans="1:9">
      <c r="A718" s="825"/>
      <c r="B718" s="5"/>
      <c r="C718" s="1031"/>
      <c r="D718" s="1031"/>
      <c r="E718" s="825"/>
      <c r="F718" s="825"/>
      <c r="G718" s="825"/>
      <c r="H718" s="825"/>
      <c r="I718" s="825"/>
    </row>
    <row r="719" spans="1:9">
      <c r="A719" s="825"/>
      <c r="B719" s="5"/>
      <c r="C719" s="1031"/>
      <c r="D719" s="1031"/>
      <c r="E719" s="825"/>
      <c r="F719" s="825"/>
      <c r="G719" s="825"/>
      <c r="H719" s="825"/>
      <c r="I719" s="825"/>
    </row>
    <row r="720" spans="1:9">
      <c r="A720" s="825"/>
      <c r="B720" s="5"/>
      <c r="C720" s="1031"/>
      <c r="D720" s="1031"/>
      <c r="E720" s="825"/>
      <c r="F720" s="825"/>
      <c r="G720" s="825"/>
      <c r="H720" s="825"/>
      <c r="I720" s="825"/>
    </row>
    <row r="721" spans="1:9">
      <c r="A721" s="825"/>
      <c r="B721" s="5"/>
      <c r="C721" s="1031"/>
      <c r="D721" s="1031"/>
      <c r="E721" s="825"/>
      <c r="F721" s="825"/>
      <c r="G721" s="825"/>
      <c r="H721" s="825"/>
      <c r="I721" s="825"/>
    </row>
    <row r="722" spans="1:9">
      <c r="A722" s="825"/>
      <c r="B722" s="5"/>
      <c r="C722" s="1031"/>
      <c r="D722" s="1031"/>
      <c r="E722" s="825"/>
      <c r="F722" s="825"/>
      <c r="G722" s="825"/>
      <c r="H722" s="825"/>
      <c r="I722" s="825"/>
    </row>
    <row r="723" spans="1:9">
      <c r="A723" s="825"/>
      <c r="B723" s="5"/>
      <c r="C723" s="1031"/>
      <c r="D723" s="1031"/>
      <c r="E723" s="825"/>
      <c r="F723" s="825"/>
      <c r="G723" s="825"/>
      <c r="H723" s="825"/>
      <c r="I723" s="825"/>
    </row>
    <row r="724" spans="1:9">
      <c r="A724" s="825"/>
      <c r="B724" s="5"/>
      <c r="C724" s="1031"/>
      <c r="D724" s="1031"/>
      <c r="E724" s="825"/>
      <c r="F724" s="825"/>
      <c r="G724" s="825"/>
      <c r="H724" s="825"/>
      <c r="I724" s="825"/>
    </row>
    <row r="725" spans="1:9">
      <c r="A725" s="825"/>
      <c r="B725" s="5"/>
      <c r="C725" s="1031"/>
      <c r="D725" s="1031"/>
      <c r="E725" s="825"/>
      <c r="F725" s="825"/>
      <c r="G725" s="825"/>
      <c r="H725" s="825"/>
      <c r="I725" s="825"/>
    </row>
    <row r="726" spans="1:9">
      <c r="A726" s="825"/>
      <c r="B726" s="5"/>
      <c r="C726" s="1031"/>
      <c r="D726" s="1031"/>
      <c r="E726" s="825"/>
      <c r="F726" s="825"/>
      <c r="G726" s="825"/>
      <c r="H726" s="825"/>
      <c r="I726" s="825"/>
    </row>
    <row r="727" spans="1:9">
      <c r="A727" s="825"/>
      <c r="B727" s="5"/>
      <c r="C727" s="1031"/>
      <c r="D727" s="1031"/>
      <c r="E727" s="825"/>
      <c r="F727" s="825"/>
      <c r="G727" s="825"/>
      <c r="H727" s="825"/>
      <c r="I727" s="825"/>
    </row>
    <row r="728" spans="1:9">
      <c r="A728" s="825"/>
      <c r="B728" s="5"/>
      <c r="C728" s="1031"/>
      <c r="D728" s="1031"/>
      <c r="E728" s="825"/>
      <c r="F728" s="825"/>
      <c r="G728" s="825"/>
      <c r="H728" s="825"/>
      <c r="I728" s="825"/>
    </row>
    <row r="729" spans="1:9">
      <c r="A729" s="825"/>
      <c r="B729" s="5"/>
      <c r="C729" s="1031"/>
      <c r="D729" s="1031"/>
      <c r="E729" s="825"/>
      <c r="F729" s="825"/>
      <c r="G729" s="825"/>
      <c r="H729" s="825"/>
      <c r="I729" s="825"/>
    </row>
    <row r="730" spans="1:9">
      <c r="A730" s="825"/>
      <c r="B730" s="5"/>
      <c r="C730" s="1031"/>
      <c r="D730" s="1031"/>
      <c r="E730" s="825"/>
      <c r="F730" s="825"/>
      <c r="G730" s="825"/>
      <c r="H730" s="825"/>
      <c r="I730" s="825"/>
    </row>
    <row r="731" spans="1:9">
      <c r="A731" s="825"/>
      <c r="B731" s="5"/>
      <c r="C731" s="1031"/>
      <c r="D731" s="1031"/>
      <c r="E731" s="825"/>
      <c r="F731" s="825"/>
      <c r="G731" s="825"/>
      <c r="H731" s="825"/>
      <c r="I731" s="825"/>
    </row>
    <row r="732" spans="1:9">
      <c r="A732" s="825"/>
      <c r="B732" s="5"/>
      <c r="C732" s="1031"/>
      <c r="D732" s="1031"/>
      <c r="E732" s="825"/>
      <c r="F732" s="825"/>
      <c r="G732" s="825"/>
      <c r="H732" s="825"/>
      <c r="I732" s="825"/>
    </row>
    <row r="733" spans="1:9">
      <c r="A733" s="825"/>
      <c r="B733" s="5"/>
      <c r="C733" s="1031"/>
      <c r="D733" s="1031"/>
      <c r="E733" s="825"/>
      <c r="F733" s="825"/>
      <c r="G733" s="825"/>
      <c r="H733" s="825"/>
      <c r="I733" s="825"/>
    </row>
    <row r="734" spans="1:9">
      <c r="A734" s="825"/>
      <c r="B734" s="5"/>
      <c r="C734" s="1031"/>
      <c r="D734" s="1031"/>
      <c r="E734" s="825"/>
      <c r="F734" s="825"/>
      <c r="G734" s="825"/>
      <c r="H734" s="825"/>
      <c r="I734" s="825"/>
    </row>
    <row r="735" spans="1:9">
      <c r="A735" s="825"/>
      <c r="B735" s="5"/>
      <c r="C735" s="1031"/>
      <c r="D735" s="1031"/>
      <c r="E735" s="825"/>
      <c r="F735" s="825"/>
      <c r="G735" s="825"/>
      <c r="H735" s="825"/>
      <c r="I735" s="825"/>
    </row>
    <row r="736" spans="1:9">
      <c r="A736" s="825"/>
      <c r="B736" s="5"/>
      <c r="C736" s="1031"/>
      <c r="D736" s="1031"/>
      <c r="E736" s="825"/>
      <c r="F736" s="825"/>
      <c r="G736" s="825"/>
      <c r="H736" s="825"/>
      <c r="I736" s="825"/>
    </row>
    <row r="737" spans="1:9">
      <c r="A737" s="825"/>
      <c r="B737" s="5"/>
      <c r="C737" s="1031"/>
      <c r="D737" s="1031"/>
      <c r="E737" s="825"/>
      <c r="F737" s="825"/>
      <c r="G737" s="825"/>
      <c r="H737" s="825"/>
      <c r="I737" s="825"/>
    </row>
    <row r="738" spans="1:9">
      <c r="A738" s="825"/>
      <c r="B738" s="5"/>
      <c r="C738" s="1031"/>
      <c r="D738" s="1031"/>
      <c r="E738" s="825"/>
      <c r="F738" s="825"/>
      <c r="G738" s="825"/>
      <c r="H738" s="825"/>
      <c r="I738" s="825"/>
    </row>
    <row r="739" spans="1:9">
      <c r="A739" s="825"/>
      <c r="B739" s="5"/>
      <c r="C739" s="1031"/>
      <c r="D739" s="1031"/>
      <c r="E739" s="825"/>
      <c r="F739" s="825"/>
      <c r="G739" s="825"/>
      <c r="H739" s="825"/>
      <c r="I739" s="825"/>
    </row>
    <row r="740" spans="1:9">
      <c r="A740" s="825"/>
      <c r="B740" s="5"/>
      <c r="C740" s="1031"/>
      <c r="D740" s="1031"/>
      <c r="E740" s="825"/>
      <c r="F740" s="825"/>
      <c r="G740" s="825"/>
      <c r="H740" s="825"/>
      <c r="I740" s="825"/>
    </row>
    <row r="741" spans="1:9">
      <c r="A741" s="825"/>
      <c r="B741" s="5"/>
      <c r="C741" s="1031"/>
      <c r="D741" s="1031"/>
      <c r="E741" s="825"/>
      <c r="F741" s="825"/>
      <c r="G741" s="825"/>
      <c r="H741" s="825"/>
      <c r="I741" s="825"/>
    </row>
    <row r="742" spans="1:9">
      <c r="A742" s="825"/>
      <c r="B742" s="5"/>
      <c r="C742" s="1031"/>
      <c r="D742" s="1031"/>
      <c r="E742" s="825"/>
      <c r="F742" s="825"/>
      <c r="G742" s="825"/>
      <c r="H742" s="825"/>
      <c r="I742" s="825"/>
    </row>
    <row r="743" spans="1:9">
      <c r="A743" s="825"/>
      <c r="B743" s="5"/>
      <c r="C743" s="1031"/>
      <c r="D743" s="1031"/>
      <c r="E743" s="825"/>
      <c r="F743" s="825"/>
      <c r="G743" s="825"/>
      <c r="H743" s="825"/>
      <c r="I743" s="825"/>
    </row>
    <row r="744" spans="1:9">
      <c r="A744" s="825"/>
      <c r="B744" s="5"/>
      <c r="C744" s="1031"/>
      <c r="D744" s="1031"/>
      <c r="E744" s="825"/>
      <c r="F744" s="825"/>
      <c r="G744" s="825"/>
      <c r="H744" s="825"/>
      <c r="I744" s="825"/>
    </row>
    <row r="745" spans="1:9">
      <c r="A745" s="825"/>
      <c r="B745" s="5"/>
      <c r="C745" s="1031"/>
      <c r="D745" s="1031"/>
      <c r="E745" s="825"/>
      <c r="F745" s="825"/>
      <c r="G745" s="825"/>
      <c r="H745" s="825"/>
      <c r="I745" s="825"/>
    </row>
    <row r="746" spans="1:9">
      <c r="A746" s="825"/>
      <c r="B746" s="5"/>
      <c r="C746" s="1031"/>
      <c r="D746" s="1031"/>
      <c r="E746" s="825"/>
      <c r="F746" s="825"/>
      <c r="G746" s="825"/>
      <c r="H746" s="825"/>
      <c r="I746" s="825"/>
    </row>
    <row r="747" spans="1:9">
      <c r="A747" s="825"/>
      <c r="B747" s="5"/>
      <c r="C747" s="1031"/>
      <c r="D747" s="1031"/>
      <c r="E747" s="825"/>
      <c r="F747" s="825"/>
      <c r="G747" s="825"/>
      <c r="H747" s="825"/>
      <c r="I747" s="825"/>
    </row>
    <row r="748" spans="1:9">
      <c r="A748" s="825"/>
      <c r="B748" s="5"/>
      <c r="C748" s="1031"/>
      <c r="D748" s="1031"/>
      <c r="E748" s="825"/>
      <c r="F748" s="825"/>
      <c r="G748" s="825"/>
      <c r="H748" s="825"/>
      <c r="I748" s="825"/>
    </row>
    <row r="749" spans="1:9">
      <c r="A749" s="825"/>
      <c r="B749" s="5"/>
      <c r="C749" s="1031"/>
      <c r="D749" s="1031"/>
      <c r="E749" s="825"/>
      <c r="F749" s="825"/>
      <c r="G749" s="825"/>
      <c r="H749" s="825"/>
      <c r="I749" s="825"/>
    </row>
    <row r="750" spans="1:9">
      <c r="A750" s="825"/>
      <c r="B750" s="5"/>
      <c r="C750" s="1031"/>
      <c r="D750" s="1031"/>
      <c r="E750" s="825"/>
      <c r="F750" s="825"/>
      <c r="G750" s="825"/>
      <c r="H750" s="825"/>
      <c r="I750" s="825"/>
    </row>
    <row r="751" spans="1:9">
      <c r="A751" s="825"/>
      <c r="B751" s="5"/>
      <c r="C751" s="1031"/>
      <c r="D751" s="1031"/>
      <c r="E751" s="825"/>
      <c r="F751" s="825"/>
      <c r="G751" s="825"/>
      <c r="H751" s="825"/>
      <c r="I751" s="825"/>
    </row>
    <row r="752" spans="1:9">
      <c r="A752" s="825"/>
      <c r="B752" s="5"/>
      <c r="C752" s="1031"/>
      <c r="D752" s="1031"/>
      <c r="E752" s="825"/>
      <c r="F752" s="825"/>
      <c r="G752" s="825"/>
      <c r="H752" s="825"/>
      <c r="I752" s="825"/>
    </row>
    <row r="753" spans="1:9">
      <c r="A753" s="825"/>
      <c r="B753" s="5"/>
      <c r="C753" s="1031"/>
      <c r="D753" s="1031"/>
      <c r="E753" s="825"/>
      <c r="F753" s="825"/>
      <c r="G753" s="825"/>
      <c r="H753" s="825"/>
      <c r="I753" s="825"/>
    </row>
    <row r="754" spans="1:9">
      <c r="A754" s="825"/>
      <c r="B754" s="5"/>
      <c r="C754" s="1031"/>
      <c r="D754" s="1031"/>
      <c r="E754" s="825"/>
      <c r="F754" s="825"/>
      <c r="G754" s="825"/>
      <c r="H754" s="825"/>
      <c r="I754" s="825"/>
    </row>
    <row r="755" spans="1:9">
      <c r="A755" s="825"/>
      <c r="B755" s="5"/>
      <c r="C755" s="1031"/>
      <c r="D755" s="1031"/>
      <c r="E755" s="825"/>
      <c r="F755" s="825"/>
      <c r="G755" s="825"/>
      <c r="H755" s="825"/>
      <c r="I755" s="825"/>
    </row>
    <row r="756" spans="1:9">
      <c r="A756" s="825"/>
      <c r="B756" s="5"/>
      <c r="C756" s="1031"/>
      <c r="D756" s="1031"/>
      <c r="E756" s="825"/>
      <c r="F756" s="825"/>
      <c r="G756" s="825"/>
      <c r="H756" s="825"/>
      <c r="I756" s="825"/>
    </row>
    <row r="757" spans="1:9">
      <c r="A757" s="825"/>
      <c r="B757" s="5"/>
      <c r="C757" s="1031"/>
      <c r="D757" s="1031"/>
      <c r="E757" s="825"/>
      <c r="F757" s="825"/>
      <c r="G757" s="825"/>
      <c r="H757" s="825"/>
      <c r="I757" s="825"/>
    </row>
    <row r="758" spans="1:9">
      <c r="A758" s="825"/>
      <c r="B758" s="5"/>
      <c r="C758" s="1031"/>
      <c r="D758" s="1031"/>
      <c r="E758" s="825"/>
      <c r="F758" s="825"/>
      <c r="G758" s="825"/>
      <c r="H758" s="825"/>
      <c r="I758" s="825"/>
    </row>
    <row r="759" spans="1:9">
      <c r="A759" s="825"/>
      <c r="B759" s="5"/>
      <c r="C759" s="1031"/>
      <c r="D759" s="1031"/>
      <c r="E759" s="825"/>
      <c r="F759" s="825"/>
      <c r="G759" s="825"/>
      <c r="H759" s="825"/>
      <c r="I759" s="825"/>
    </row>
    <row r="760" spans="1:9">
      <c r="A760" s="825"/>
      <c r="B760" s="5"/>
      <c r="C760" s="1031"/>
      <c r="D760" s="1031"/>
      <c r="E760" s="825"/>
      <c r="F760" s="825"/>
      <c r="G760" s="825"/>
      <c r="H760" s="825"/>
      <c r="I760" s="825"/>
    </row>
    <row r="761" spans="1:9">
      <c r="A761" s="825"/>
      <c r="B761" s="5"/>
      <c r="C761" s="1031"/>
      <c r="D761" s="1031"/>
      <c r="E761" s="825"/>
      <c r="F761" s="825"/>
      <c r="G761" s="825"/>
      <c r="H761" s="825"/>
      <c r="I761" s="825"/>
    </row>
    <row r="762" spans="1:9">
      <c r="A762" s="825"/>
      <c r="B762" s="5"/>
      <c r="C762" s="1031"/>
      <c r="D762" s="1031"/>
      <c r="E762" s="825"/>
      <c r="F762" s="825"/>
      <c r="G762" s="825"/>
      <c r="H762" s="825"/>
      <c r="I762" s="825"/>
    </row>
    <row r="763" spans="1:9">
      <c r="A763" s="825"/>
      <c r="B763" s="5"/>
      <c r="C763" s="1031"/>
      <c r="D763" s="1031"/>
      <c r="E763" s="825"/>
      <c r="F763" s="825"/>
      <c r="G763" s="825"/>
      <c r="H763" s="825"/>
      <c r="I763" s="825"/>
    </row>
    <row r="764" spans="1:9">
      <c r="A764" s="825"/>
      <c r="B764" s="5"/>
      <c r="C764" s="1031"/>
      <c r="D764" s="1031"/>
      <c r="E764" s="825"/>
      <c r="F764" s="825"/>
      <c r="G764" s="825"/>
      <c r="H764" s="825"/>
      <c r="I764" s="825"/>
    </row>
    <row r="765" spans="1:9">
      <c r="A765" s="825"/>
      <c r="B765" s="5"/>
      <c r="C765" s="1031"/>
      <c r="D765" s="1031"/>
      <c r="E765" s="825"/>
      <c r="F765" s="825"/>
      <c r="G765" s="825"/>
      <c r="H765" s="825"/>
      <c r="I765" s="825"/>
    </row>
    <row r="766" spans="1:9">
      <c r="A766" s="825"/>
      <c r="B766" s="5"/>
      <c r="C766" s="1031"/>
      <c r="D766" s="1031"/>
      <c r="E766" s="825"/>
      <c r="F766" s="825"/>
      <c r="G766" s="825"/>
      <c r="H766" s="825"/>
      <c r="I766" s="825"/>
    </row>
    <row r="767" spans="1:9">
      <c r="A767" s="825"/>
      <c r="B767" s="5"/>
      <c r="C767" s="1031"/>
      <c r="D767" s="1031"/>
      <c r="E767" s="825"/>
      <c r="F767" s="825"/>
      <c r="G767" s="825"/>
      <c r="H767" s="825"/>
      <c r="I767" s="825"/>
    </row>
    <row r="768" spans="1:9">
      <c r="A768" s="825"/>
      <c r="B768" s="5"/>
      <c r="C768" s="1031"/>
      <c r="D768" s="1031"/>
      <c r="E768" s="825"/>
      <c r="F768" s="825"/>
      <c r="G768" s="825"/>
      <c r="H768" s="825"/>
      <c r="I768" s="825"/>
    </row>
    <row r="769" spans="1:9">
      <c r="A769" s="825"/>
      <c r="B769" s="5"/>
      <c r="C769" s="1031"/>
      <c r="D769" s="1031"/>
      <c r="E769" s="825"/>
      <c r="F769" s="825"/>
      <c r="G769" s="825"/>
      <c r="H769" s="825"/>
      <c r="I769" s="825"/>
    </row>
    <row r="770" spans="1:9">
      <c r="A770" s="825"/>
      <c r="B770" s="5"/>
      <c r="C770" s="1031"/>
      <c r="D770" s="1031"/>
      <c r="E770" s="825"/>
      <c r="F770" s="825"/>
      <c r="G770" s="825"/>
      <c r="H770" s="825"/>
      <c r="I770" s="825"/>
    </row>
    <row r="771" spans="1:9">
      <c r="A771" s="825"/>
      <c r="B771" s="5"/>
      <c r="C771" s="1031"/>
      <c r="D771" s="1031"/>
      <c r="E771" s="825"/>
      <c r="F771" s="825"/>
      <c r="G771" s="825"/>
      <c r="H771" s="825"/>
      <c r="I771" s="825"/>
    </row>
    <row r="772" spans="1:9">
      <c r="A772" s="825"/>
      <c r="B772" s="5"/>
      <c r="C772" s="1031"/>
      <c r="D772" s="1031"/>
      <c r="E772" s="825"/>
      <c r="F772" s="825"/>
      <c r="G772" s="825"/>
      <c r="H772" s="825"/>
      <c r="I772" s="825"/>
    </row>
    <row r="773" spans="1:9">
      <c r="A773" s="825"/>
      <c r="B773" s="5"/>
      <c r="C773" s="1031"/>
      <c r="D773" s="1031"/>
      <c r="E773" s="825"/>
      <c r="F773" s="825"/>
      <c r="G773" s="825"/>
      <c r="H773" s="825"/>
      <c r="I773" s="825"/>
    </row>
    <row r="774" spans="1:9">
      <c r="A774" s="825"/>
      <c r="B774" s="5"/>
      <c r="C774" s="1031"/>
      <c r="D774" s="1031"/>
      <c r="E774" s="825"/>
      <c r="F774" s="825"/>
      <c r="G774" s="825"/>
      <c r="H774" s="825"/>
      <c r="I774" s="825"/>
    </row>
  </sheetData>
  <mergeCells count="8">
    <mergeCell ref="B39:D39"/>
    <mergeCell ref="B51:D51"/>
    <mergeCell ref="B1:H1"/>
    <mergeCell ref="I1:J1"/>
    <mergeCell ref="B3:D3"/>
    <mergeCell ref="B14:D14"/>
    <mergeCell ref="B22:D22"/>
    <mergeCell ref="B32:D32"/>
  </mergeCells>
  <hyperlinks>
    <hyperlink ref="I1" location="Índice!A1" display="Volver al Índice" xr:uid="{D03B0850-305E-4B3B-A5BC-BD76148E5A5F}"/>
    <hyperlink ref="I1:J1" location="Indice!A1" display="Volver al Índice" xr:uid="{6D541A89-172B-4616-92DC-485B296263F3}"/>
  </hyperlinks>
  <pageMargins left="0.7" right="0.7" top="0.75" bottom="0.75" header="0.3" footer="0.3"/>
  <pageSetup paperSize="9" orientation="portrait" horizontalDpi="300" verticalDpi="300" r:id="rId1"/>
  <customProperties>
    <customPr name="_pios_id" r:id="rId2"/>
  </customProperties>
  <drawing r:id="rId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58237-E997-4C1F-B7B2-0EB17B70E683}">
  <dimension ref="B1:H82"/>
  <sheetViews>
    <sheetView zoomScale="120" zoomScaleNormal="120" workbookViewId="0"/>
  </sheetViews>
  <sheetFormatPr defaultColWidth="11.42578125" defaultRowHeight="11.45"/>
  <cols>
    <col min="1" max="1" width="6.5703125" style="2810" customWidth="1"/>
    <col min="2" max="2" width="16.42578125" style="2828" customWidth="1"/>
    <col min="3" max="3" width="33.42578125" style="2832" customWidth="1"/>
    <col min="4" max="4" width="18.5703125" style="2828" bestFit="1" customWidth="1"/>
    <col min="5" max="5" width="24.5703125" style="2828" customWidth="1"/>
    <col min="6" max="6" width="22" style="2828" customWidth="1"/>
    <col min="7" max="7" width="18.42578125" style="2828" customWidth="1"/>
    <col min="8" max="16384" width="11.42578125" style="2810"/>
  </cols>
  <sheetData>
    <row r="1" spans="2:8" ht="30.75" customHeight="1">
      <c r="B1" s="2808" t="s">
        <v>4603</v>
      </c>
      <c r="C1" s="2809"/>
      <c r="D1" s="2809"/>
      <c r="E1" s="3122" t="s">
        <v>251</v>
      </c>
      <c r="F1" s="159"/>
      <c r="G1" s="2809"/>
    </row>
    <row r="2" spans="2:8" ht="24.6" customHeight="1">
      <c r="B2" s="2810"/>
      <c r="C2" s="2810"/>
      <c r="D2" s="2810"/>
      <c r="E2" s="2810"/>
      <c r="F2" s="2810"/>
      <c r="G2" s="2810"/>
    </row>
    <row r="3" spans="2:8" ht="15.6">
      <c r="B3" s="2811" t="s">
        <v>4604</v>
      </c>
      <c r="C3" s="2434"/>
      <c r="D3" s="2434"/>
      <c r="E3" s="2434"/>
      <c r="F3" s="2434"/>
      <c r="G3" s="2434"/>
    </row>
    <row r="4" spans="2:8" ht="14.45">
      <c r="B4" s="2812" t="s">
        <v>4605</v>
      </c>
      <c r="C4" s="2434"/>
      <c r="D4" s="2434"/>
      <c r="E4" s="2434"/>
      <c r="F4" s="2434"/>
      <c r="G4" s="2434"/>
    </row>
    <row r="5" spans="2:8" ht="14.45">
      <c r="B5" s="2812" t="s">
        <v>4606</v>
      </c>
      <c r="C5" s="2434"/>
      <c r="D5" s="2434"/>
      <c r="E5" s="2434"/>
      <c r="F5" s="2434"/>
      <c r="G5" s="2434"/>
      <c r="H5" s="2813"/>
    </row>
    <row r="6" spans="2:8" ht="14.45">
      <c r="B6" s="2812" t="s">
        <v>4607</v>
      </c>
      <c r="C6" s="2434"/>
      <c r="D6" s="2434"/>
      <c r="E6" s="2434"/>
      <c r="F6" s="2434"/>
      <c r="G6" s="2434"/>
      <c r="H6" s="2813"/>
    </row>
    <row r="7" spans="2:8" ht="14.45">
      <c r="B7" s="2812" t="s">
        <v>4608</v>
      </c>
      <c r="C7" s="2434"/>
      <c r="D7" s="2434"/>
      <c r="E7" s="2434"/>
      <c r="F7" s="2434"/>
      <c r="G7" s="2434"/>
    </row>
    <row r="8" spans="2:8" ht="14.45">
      <c r="B8" s="2812" t="s">
        <v>4609</v>
      </c>
      <c r="C8" s="2434"/>
      <c r="D8" s="2434"/>
      <c r="E8" s="2434"/>
      <c r="F8" s="2434"/>
      <c r="G8" s="2434"/>
    </row>
    <row r="9" spans="2:8" ht="14.45">
      <c r="B9" s="2812" t="s">
        <v>4610</v>
      </c>
      <c r="C9" s="2434"/>
      <c r="D9" s="2434"/>
      <c r="E9" s="2434"/>
      <c r="F9" s="2434"/>
      <c r="G9" s="2434"/>
    </row>
    <row r="10" spans="2:8" ht="14.45">
      <c r="B10" s="2434"/>
      <c r="C10" s="2434"/>
      <c r="D10" s="2434"/>
      <c r="E10" s="2434"/>
      <c r="F10" s="2434"/>
      <c r="G10" s="2434"/>
    </row>
    <row r="11" spans="2:8" ht="15.6">
      <c r="B11" s="2811" t="s">
        <v>4611</v>
      </c>
      <c r="C11" s="2434"/>
      <c r="D11" s="2434"/>
      <c r="E11" s="2434"/>
      <c r="F11" s="2434"/>
      <c r="G11" s="2434"/>
    </row>
    <row r="12" spans="2:8" ht="14.45">
      <c r="B12" s="2812" t="s">
        <v>4612</v>
      </c>
      <c r="C12" s="2434"/>
      <c r="D12" s="2434"/>
      <c r="E12" s="2434"/>
      <c r="F12" s="2434"/>
      <c r="G12" s="2434"/>
    </row>
    <row r="13" spans="2:8" ht="14.45">
      <c r="B13" s="2812" t="s">
        <v>4613</v>
      </c>
      <c r="C13" s="2434"/>
      <c r="D13" s="2434"/>
      <c r="E13" s="2434"/>
      <c r="F13" s="2434"/>
      <c r="G13" s="2434"/>
    </row>
    <row r="14" spans="2:8" ht="14.45">
      <c r="B14" s="2812" t="s">
        <v>4614</v>
      </c>
      <c r="C14" s="2434"/>
      <c r="D14" s="2434"/>
      <c r="E14" s="2434"/>
      <c r="F14" s="2434"/>
      <c r="G14" s="2434"/>
    </row>
    <row r="15" spans="2:8" ht="14.45">
      <c r="B15" s="2812" t="s">
        <v>4615</v>
      </c>
      <c r="C15" s="2434"/>
      <c r="D15" s="2434"/>
      <c r="E15" s="2434"/>
      <c r="F15" s="2434"/>
      <c r="G15" s="2434"/>
    </row>
    <row r="16" spans="2:8" ht="15" thickBot="1">
      <c r="B16" s="2814"/>
      <c r="C16" s="2434"/>
      <c r="D16" s="2434"/>
      <c r="E16" s="2434"/>
      <c r="F16" s="2434"/>
      <c r="G16" s="2434"/>
    </row>
    <row r="17" spans="2:7" ht="21" customHeight="1" thickBot="1">
      <c r="B17" s="2625" t="s">
        <v>1101</v>
      </c>
      <c r="C17" s="832" t="s">
        <v>320</v>
      </c>
      <c r="D17" s="832" t="s">
        <v>4616</v>
      </c>
      <c r="E17" s="832" t="s">
        <v>4617</v>
      </c>
      <c r="F17" s="832" t="s">
        <v>4618</v>
      </c>
      <c r="G17" s="3214" t="s">
        <v>4619</v>
      </c>
    </row>
    <row r="18" spans="2:7" ht="14.45">
      <c r="B18" s="3528">
        <v>97900424</v>
      </c>
      <c r="C18" s="1552" t="s">
        <v>4620</v>
      </c>
      <c r="D18" s="1552" t="s">
        <v>4621</v>
      </c>
      <c r="E18" s="1552">
        <v>4</v>
      </c>
      <c r="F18" s="1552" t="s">
        <v>4622</v>
      </c>
      <c r="G18" s="2113">
        <f>+_xlfn.IFNA(VLOOKUP(B18,[2]Hoja1!$A:$C,3,FALSE),"Consultar")</f>
        <v>7573</v>
      </c>
    </row>
    <row r="19" spans="2:7" ht="14.45">
      <c r="B19" s="2815">
        <v>97900425</v>
      </c>
      <c r="C19" s="1165" t="s">
        <v>4623</v>
      </c>
      <c r="D19" s="1165" t="s">
        <v>4621</v>
      </c>
      <c r="E19" s="1165" t="s">
        <v>4624</v>
      </c>
      <c r="F19" s="1165" t="s">
        <v>4622</v>
      </c>
      <c r="G19" s="2350">
        <f>+_xlfn.IFNA(VLOOKUP(B19,[2]Hoja1!$A:$C,3,FALSE),"Consultar")</f>
        <v>7600</v>
      </c>
    </row>
    <row r="20" spans="2:7" ht="14.45">
      <c r="B20" s="2815">
        <v>97900426</v>
      </c>
      <c r="C20" s="1165" t="s">
        <v>4625</v>
      </c>
      <c r="D20" s="1165" t="s">
        <v>4621</v>
      </c>
      <c r="E20" s="1165">
        <v>10</v>
      </c>
      <c r="F20" s="1165" t="s">
        <v>4622</v>
      </c>
      <c r="G20" s="2350">
        <f>+_xlfn.IFNA(VLOOKUP(B20,[2]Hoja1!$A:$C,3,FALSE),"Consultar")</f>
        <v>7713</v>
      </c>
    </row>
    <row r="21" spans="2:7" ht="14.45">
      <c r="B21" s="2815">
        <v>97900429</v>
      </c>
      <c r="C21" s="1165" t="s">
        <v>4626</v>
      </c>
      <c r="D21" s="1165" t="s">
        <v>4621</v>
      </c>
      <c r="E21" s="1165">
        <v>14</v>
      </c>
      <c r="F21" s="1165" t="s">
        <v>4627</v>
      </c>
      <c r="G21" s="2350">
        <f>+_xlfn.IFNA(VLOOKUP(B21,[2]Hoja1!$A:$C,3,FALSE),"Consultar")</f>
        <v>9501</v>
      </c>
    </row>
    <row r="22" spans="2:7" ht="14.45">
      <c r="B22" s="2815">
        <v>97900431</v>
      </c>
      <c r="C22" s="1165" t="s">
        <v>4628</v>
      </c>
      <c r="D22" s="1165" t="s">
        <v>4621</v>
      </c>
      <c r="E22" s="1165">
        <v>18</v>
      </c>
      <c r="F22" s="1165" t="s">
        <v>4627</v>
      </c>
      <c r="G22" s="2350">
        <f>+_xlfn.IFNA(VLOOKUP(B22,[2]Hoja1!$A:$C,3,FALSE),"Consultar")</f>
        <v>9505</v>
      </c>
    </row>
    <row r="23" spans="2:7" ht="14.45">
      <c r="B23" s="2815">
        <v>97900433</v>
      </c>
      <c r="C23" s="1165" t="s">
        <v>4629</v>
      </c>
      <c r="D23" s="1165" t="s">
        <v>4621</v>
      </c>
      <c r="E23" s="1165">
        <v>23</v>
      </c>
      <c r="F23" s="1165" t="s">
        <v>4627</v>
      </c>
      <c r="G23" s="2350">
        <f>+_xlfn.IFNA(VLOOKUP(B23,[2]Hoja1!$A:$C,3,FALSE),"Consultar")</f>
        <v>9896</v>
      </c>
    </row>
    <row r="24" spans="2:7" ht="14.45">
      <c r="B24" s="2815">
        <v>97900436</v>
      </c>
      <c r="C24" s="1165" t="s">
        <v>4630</v>
      </c>
      <c r="D24" s="1165" t="s">
        <v>4621</v>
      </c>
      <c r="E24" s="1165">
        <v>32</v>
      </c>
      <c r="F24" s="1165" t="s">
        <v>4627</v>
      </c>
      <c r="G24" s="2350" t="str">
        <f>+_xlfn.IFNA(VLOOKUP(B24,[2]Hoja1!$A:$C,3,FALSE),"Consultar")</f>
        <v>Consultar</v>
      </c>
    </row>
    <row r="25" spans="2:7" ht="14.45">
      <c r="B25" s="2815">
        <v>97900439</v>
      </c>
      <c r="C25" s="1165" t="s">
        <v>4631</v>
      </c>
      <c r="D25" s="1165" t="s">
        <v>4621</v>
      </c>
      <c r="E25" s="1165">
        <v>41</v>
      </c>
      <c r="F25" s="1165" t="s">
        <v>4627</v>
      </c>
      <c r="G25" s="2350">
        <f>+_xlfn.IFNA(VLOOKUP(B25,[2]Hoja1!$A:$C,3,FALSE),"Consultar")</f>
        <v>10440</v>
      </c>
    </row>
    <row r="26" spans="2:7" ht="15" thickBot="1">
      <c r="B26" s="2817">
        <v>97900442</v>
      </c>
      <c r="C26" s="1441" t="s">
        <v>4632</v>
      </c>
      <c r="D26" s="1441" t="s">
        <v>4621</v>
      </c>
      <c r="E26" s="1441">
        <v>55</v>
      </c>
      <c r="F26" s="1441" t="s">
        <v>4627</v>
      </c>
      <c r="G26" s="2341">
        <f>+_xlfn.IFNA(VLOOKUP(B26,[2]Hoja1!$A:$C,3,FALSE),"Consultar")</f>
        <v>11346</v>
      </c>
    </row>
    <row r="27" spans="2:7" ht="14.45">
      <c r="B27" s="2434"/>
      <c r="C27" s="2434"/>
      <c r="D27" s="2434"/>
      <c r="E27" s="2434"/>
      <c r="F27" s="2434"/>
      <c r="G27" s="2434"/>
    </row>
    <row r="28" spans="2:7" ht="14.45">
      <c r="B28" s="2805" t="s">
        <v>4633</v>
      </c>
      <c r="C28" s="2434"/>
      <c r="D28" s="2434"/>
      <c r="E28" s="2818" t="s">
        <v>4634</v>
      </c>
      <c r="F28" s="1176" t="s">
        <v>4635</v>
      </c>
      <c r="G28" s="2818" t="s">
        <v>4636</v>
      </c>
    </row>
    <row r="29" spans="2:7" ht="14.45">
      <c r="B29" s="2434"/>
      <c r="C29" s="2819"/>
      <c r="D29" s="2434"/>
      <c r="E29" s="2434"/>
      <c r="F29" s="2434"/>
      <c r="G29" s="2434"/>
    </row>
    <row r="30" spans="2:7" ht="18">
      <c r="B30" s="2820" t="s">
        <v>4637</v>
      </c>
      <c r="C30" s="2821"/>
      <c r="D30" s="2821"/>
      <c r="E30" s="2821"/>
      <c r="F30" s="2821"/>
      <c r="G30" s="2821"/>
    </row>
    <row r="31" spans="2:7" ht="8.25" customHeight="1">
      <c r="B31" s="2822"/>
      <c r="C31" s="2822"/>
      <c r="D31" s="2822"/>
      <c r="E31" s="2822"/>
      <c r="F31" s="2822"/>
      <c r="G31" s="2822"/>
    </row>
    <row r="32" spans="2:7" ht="16.5" customHeight="1" thickBot="1">
      <c r="B32" s="2823" t="s">
        <v>4638</v>
      </c>
      <c r="C32" s="2822"/>
      <c r="D32" s="2822"/>
      <c r="E32" s="2822"/>
      <c r="F32" s="2822"/>
      <c r="G32" s="2822"/>
    </row>
    <row r="33" spans="2:7" ht="30.75" customHeight="1" thickBot="1">
      <c r="B33" s="565" t="s">
        <v>372</v>
      </c>
      <c r="C33" s="2822"/>
      <c r="D33" s="2822"/>
      <c r="E33" s="2822"/>
      <c r="F33" s="2822"/>
      <c r="G33" s="2822"/>
    </row>
    <row r="34" spans="2:7" ht="15" thickBot="1">
      <c r="B34" s="2824"/>
      <c r="C34" s="2435"/>
      <c r="D34" s="2824"/>
      <c r="E34" s="2434"/>
      <c r="F34" s="2434"/>
      <c r="G34" s="2434"/>
    </row>
    <row r="35" spans="2:7" ht="19.5" customHeight="1" thickBot="1">
      <c r="B35" s="831" t="s">
        <v>1101</v>
      </c>
      <c r="C35" s="5389" t="s">
        <v>320</v>
      </c>
      <c r="D35" s="5390"/>
      <c r="E35" s="5390"/>
      <c r="F35" s="5391"/>
      <c r="G35" s="1659" t="s">
        <v>4619</v>
      </c>
    </row>
    <row r="36" spans="2:7" ht="15" customHeight="1">
      <c r="B36" s="3215">
        <v>96003332</v>
      </c>
      <c r="C36" s="5392" t="s">
        <v>4639</v>
      </c>
      <c r="D36" s="5393"/>
      <c r="E36" s="5393"/>
      <c r="F36" s="5394"/>
      <c r="G36" s="2236">
        <f>+_xlfn.IFNA(VLOOKUP(B36,[2]Hoja1!$A:$C,3,FALSE),"Consultar")</f>
        <v>186</v>
      </c>
    </row>
    <row r="37" spans="2:7" ht="15" customHeight="1">
      <c r="B37" s="2825">
        <v>96003695</v>
      </c>
      <c r="C37" s="5395" t="s">
        <v>4640</v>
      </c>
      <c r="D37" s="5396"/>
      <c r="E37" s="5396"/>
      <c r="F37" s="5397"/>
      <c r="G37" s="2374">
        <f>+_xlfn.IFNA(VLOOKUP(B37,[2]Hoja1!$A:$C,3,FALSE),"Consultar")</f>
        <v>252</v>
      </c>
    </row>
    <row r="38" spans="2:7" ht="15" customHeight="1">
      <c r="B38" s="2791">
        <v>98991645</v>
      </c>
      <c r="C38" s="5398" t="s">
        <v>4641</v>
      </c>
      <c r="D38" s="5399"/>
      <c r="E38" s="5399"/>
      <c r="F38" s="5400"/>
      <c r="G38" s="2236">
        <f>+_xlfn.IFNA(VLOOKUP(B38,[2]Hoja1!$A:$C,3,FALSE),"Consultar")</f>
        <v>796</v>
      </c>
    </row>
    <row r="39" spans="2:7" ht="15" customHeight="1">
      <c r="B39" s="2826">
        <v>96377411</v>
      </c>
      <c r="C39" s="5395" t="s">
        <v>4642</v>
      </c>
      <c r="D39" s="5396"/>
      <c r="E39" s="5396"/>
      <c r="F39" s="5397"/>
      <c r="G39" s="2374" t="str">
        <f>+_xlfn.IFNA(VLOOKUP(B39,[2]Hoja1!$A:$C,3,FALSE),"Consultar")</f>
        <v>Consultar</v>
      </c>
    </row>
    <row r="40" spans="2:7" ht="15" customHeight="1" thickBot="1">
      <c r="B40" s="2797">
        <v>98097391</v>
      </c>
      <c r="C40" s="5386" t="s">
        <v>4643</v>
      </c>
      <c r="D40" s="5387"/>
      <c r="E40" s="5387"/>
      <c r="F40" s="5388"/>
      <c r="G40" s="2268">
        <f>+_xlfn.IFNA(VLOOKUP(B40,[2]Hoja1!$A:$C,3,FALSE),"Consultar")</f>
        <v>1169</v>
      </c>
    </row>
    <row r="41" spans="2:7" ht="13.5" customHeight="1">
      <c r="B41" s="2819"/>
      <c r="C41" s="2435"/>
      <c r="D41" s="122"/>
      <c r="E41" s="2434"/>
      <c r="F41" s="2434"/>
      <c r="G41" s="2434"/>
    </row>
    <row r="42" spans="2:7" ht="18" customHeight="1">
      <c r="B42" s="2819"/>
      <c r="C42" s="2827"/>
      <c r="D42" s="122"/>
      <c r="E42" s="2434"/>
      <c r="F42" s="2434"/>
      <c r="G42" s="2434"/>
    </row>
    <row r="43" spans="2:7" ht="18" customHeight="1">
      <c r="B43" s="2819"/>
      <c r="C43" s="2435"/>
      <c r="D43" s="122"/>
      <c r="E43" s="2434"/>
      <c r="F43" s="2434"/>
      <c r="G43" s="2434"/>
    </row>
    <row r="44" spans="2:7" ht="18" customHeight="1">
      <c r="B44" s="2819"/>
      <c r="C44" s="2435"/>
      <c r="D44" s="2827"/>
      <c r="E44" s="2434"/>
      <c r="F44" s="2434"/>
      <c r="G44" s="2434"/>
    </row>
    <row r="45" spans="2:7" ht="18" customHeight="1">
      <c r="B45" s="2819"/>
      <c r="C45" s="2435"/>
      <c r="D45" s="2434"/>
      <c r="E45" s="2434"/>
      <c r="F45" s="2434"/>
      <c r="G45" s="2434"/>
    </row>
    <row r="46" spans="2:7" ht="18" customHeight="1">
      <c r="B46" s="2819"/>
      <c r="C46" s="2435"/>
      <c r="D46" s="2434"/>
      <c r="E46" s="2434"/>
      <c r="F46" s="2434"/>
      <c r="G46" s="2434"/>
    </row>
    <row r="47" spans="2:7" ht="18" customHeight="1">
      <c r="B47" s="2819"/>
      <c r="C47" s="2435"/>
      <c r="D47" s="2434"/>
      <c r="E47" s="2434"/>
      <c r="F47" s="2434"/>
      <c r="G47" s="2434"/>
    </row>
    <row r="48" spans="2:7" ht="18" customHeight="1">
      <c r="B48" s="2819"/>
      <c r="C48" s="2819"/>
      <c r="D48" s="2434"/>
      <c r="E48" s="2434"/>
      <c r="F48" s="2434"/>
      <c r="G48" s="2434"/>
    </row>
    <row r="49" spans="2:7" ht="18" customHeight="1">
      <c r="B49" s="2819"/>
      <c r="C49" s="2435"/>
      <c r="D49" s="2434"/>
      <c r="E49" s="2434"/>
      <c r="F49" s="2434"/>
      <c r="G49" s="2818"/>
    </row>
    <row r="50" spans="2:7" ht="18" customHeight="1">
      <c r="C50" s="2819"/>
      <c r="E50" s="2434"/>
      <c r="G50" s="2434"/>
    </row>
    <row r="51" spans="2:7" ht="18" customHeight="1">
      <c r="B51" s="2434"/>
      <c r="C51" s="2435"/>
      <c r="D51" s="2434"/>
      <c r="E51" s="2434"/>
      <c r="F51" s="2434"/>
      <c r="G51" s="2434"/>
    </row>
    <row r="52" spans="2:7" ht="18" customHeight="1">
      <c r="B52" s="2819"/>
      <c r="C52" s="2435"/>
      <c r="D52" s="2434"/>
      <c r="E52" s="2434"/>
      <c r="F52" s="2434"/>
      <c r="G52" s="2434"/>
    </row>
    <row r="53" spans="2:7">
      <c r="B53" s="2810"/>
      <c r="C53" s="2829"/>
      <c r="D53" s="2810"/>
      <c r="E53" s="2810"/>
      <c r="F53" s="2810"/>
      <c r="G53" s="2810"/>
    </row>
    <row r="54" spans="2:7" ht="12">
      <c r="B54" s="2810"/>
      <c r="C54" s="2830"/>
      <c r="D54" s="2810"/>
      <c r="E54" s="2810"/>
      <c r="F54" s="2810"/>
      <c r="G54" s="2810"/>
    </row>
    <row r="55" spans="2:7">
      <c r="B55" s="2810"/>
      <c r="C55" s="2829"/>
      <c r="D55" s="2810"/>
      <c r="E55" s="2810"/>
      <c r="F55" s="2810"/>
      <c r="G55" s="2810"/>
    </row>
    <row r="56" spans="2:7">
      <c r="B56" s="2810"/>
      <c r="C56" s="2829"/>
      <c r="D56" s="2810"/>
      <c r="E56" s="2810"/>
      <c r="F56" s="2810"/>
      <c r="G56" s="2810"/>
    </row>
    <row r="57" spans="2:7">
      <c r="B57" s="2810"/>
      <c r="C57" s="2829"/>
      <c r="D57" s="2810"/>
      <c r="E57" s="2810"/>
      <c r="F57" s="2810"/>
      <c r="G57" s="2810"/>
    </row>
    <row r="58" spans="2:7">
      <c r="B58" s="2810"/>
      <c r="C58" s="2829"/>
      <c r="D58" s="2810"/>
      <c r="E58" s="2810"/>
      <c r="F58" s="2810"/>
      <c r="G58" s="2810"/>
    </row>
    <row r="59" spans="2:7">
      <c r="B59" s="2810"/>
      <c r="C59" s="2829"/>
      <c r="D59" s="2810"/>
      <c r="E59" s="2810"/>
      <c r="F59" s="2810"/>
      <c r="G59" s="2810"/>
    </row>
    <row r="60" spans="2:7">
      <c r="B60" s="2810"/>
      <c r="C60" s="2813"/>
      <c r="D60" s="2810"/>
      <c r="E60" s="2810"/>
      <c r="F60" s="2810"/>
      <c r="G60" s="2810"/>
    </row>
    <row r="61" spans="2:7">
      <c r="B61" s="2810"/>
      <c r="C61" s="2829"/>
      <c r="D61" s="2810"/>
      <c r="E61" s="2810"/>
      <c r="F61" s="2810"/>
      <c r="G61" s="2810"/>
    </row>
    <row r="62" spans="2:7">
      <c r="B62" s="2810"/>
      <c r="C62" s="2829"/>
      <c r="D62" s="2810"/>
      <c r="E62" s="2810"/>
      <c r="F62" s="2810"/>
      <c r="G62" s="2810"/>
    </row>
    <row r="63" spans="2:7">
      <c r="B63" s="2810"/>
      <c r="C63" s="2829"/>
      <c r="D63" s="2810"/>
      <c r="E63" s="2810"/>
      <c r="F63" s="2810"/>
      <c r="G63" s="2810"/>
    </row>
    <row r="64" spans="2:7">
      <c r="B64" s="2810"/>
      <c r="C64" s="2829"/>
      <c r="D64" s="2810"/>
      <c r="E64" s="2810"/>
      <c r="F64" s="2810"/>
      <c r="G64" s="2810"/>
    </row>
    <row r="65" spans="3:4" s="2810" customFormat="1">
      <c r="C65" s="2829"/>
      <c r="D65" s="2831"/>
    </row>
    <row r="66" spans="3:4" s="2810" customFormat="1">
      <c r="C66" s="2829"/>
      <c r="D66" s="2831"/>
    </row>
    <row r="67" spans="3:4" s="2810" customFormat="1">
      <c r="C67" s="2829"/>
      <c r="D67" s="2831"/>
    </row>
    <row r="68" spans="3:4" s="2810" customFormat="1">
      <c r="C68" s="2829"/>
      <c r="D68" s="2831"/>
    </row>
    <row r="69" spans="3:4" s="2810" customFormat="1">
      <c r="C69" s="2829"/>
      <c r="D69" s="2831"/>
    </row>
    <row r="70" spans="3:4" s="2810" customFormat="1">
      <c r="C70" s="2813"/>
      <c r="D70" s="2831"/>
    </row>
    <row r="71" spans="3:4" s="2810" customFormat="1">
      <c r="C71" s="2829"/>
      <c r="D71" s="2831"/>
    </row>
    <row r="72" spans="3:4" s="2810" customFormat="1">
      <c r="C72" s="2829"/>
      <c r="D72" s="2831"/>
    </row>
    <row r="73" spans="3:4" s="2810" customFormat="1">
      <c r="C73" s="2829"/>
      <c r="D73" s="2831"/>
    </row>
    <row r="74" spans="3:4" s="2810" customFormat="1">
      <c r="C74" s="2813"/>
      <c r="D74" s="2831"/>
    </row>
    <row r="75" spans="3:4" s="2810" customFormat="1">
      <c r="C75" s="2829"/>
      <c r="D75" s="2831"/>
    </row>
    <row r="76" spans="3:4" s="2810" customFormat="1">
      <c r="C76" s="2829"/>
      <c r="D76" s="2831"/>
    </row>
    <row r="77" spans="3:4" s="2810" customFormat="1">
      <c r="C77" s="2813"/>
      <c r="D77" s="2831"/>
    </row>
    <row r="78" spans="3:4" s="2810" customFormat="1">
      <c r="C78" s="2829"/>
      <c r="D78" s="2831"/>
    </row>
    <row r="79" spans="3:4" s="2810" customFormat="1">
      <c r="C79" s="2829"/>
      <c r="D79" s="2831"/>
    </row>
    <row r="80" spans="3:4" s="2810" customFormat="1">
      <c r="C80" s="2829"/>
      <c r="D80" s="2831"/>
    </row>
    <row r="81" spans="3:4" s="2810" customFormat="1">
      <c r="C81" s="2829"/>
      <c r="D81" s="2831"/>
    </row>
    <row r="82" spans="3:4" s="2810" customFormat="1">
      <c r="C82" s="2829"/>
      <c r="D82" s="2831"/>
    </row>
  </sheetData>
  <mergeCells count="6">
    <mergeCell ref="C40:F40"/>
    <mergeCell ref="C35:F35"/>
    <mergeCell ref="C36:F36"/>
    <mergeCell ref="C37:F37"/>
    <mergeCell ref="C38:F38"/>
    <mergeCell ref="C39:F39"/>
  </mergeCells>
  <hyperlinks>
    <hyperlink ref="B39" r:id="rId1" display="http://net.grundfos.com/Appl/WebCAPS/Details?id=GMAinternal&amp;productnumber=96377411&amp;cpn=&amp;freq=50&amp;lang=ENU&amp;units=UC_Default_Units" xr:uid="{83C63167-71AF-4675-AC92-BF557991ADB5}"/>
    <hyperlink ref="B36" r:id="rId2" display="http://net.grundfos.com/Appl/WebCAPS/Details?id=GMAinternal&amp;productnumber=96003332&amp;cpn=&amp;freq=50&amp;lang=ENU&amp;units=UC_Default_Units" xr:uid="{530F1DEB-3367-40C0-84A1-AD8BDD88CAA2}"/>
    <hyperlink ref="B37" r:id="rId3" display="http://net.grundfos.com/Appl/WebCAPS/Details?id=GMAinternal&amp;productnumber=96003695&amp;cpn=&amp;freq=50&amp;lang=ENU&amp;units=UC_Default_Units" xr:uid="{6841FBE4-2BCE-4BC9-BE4A-7D23FB15F6B5}"/>
    <hyperlink ref="E1" location="Indice!A1" display="Volver al Índice" xr:uid="{878926AD-46B3-46CB-8CB4-945655E76E22}"/>
    <hyperlink ref="B40" r:id="rId4" display="http://net.grundfos.com/Appl/WebCAPS/Details?id=GMAinternal&amp;productnumber=98097391&amp;cpn=&amp;freq=50&amp;lang=ENU&amp;units=UC_Default_Units" xr:uid="{1FE1C40A-B5DF-4D2F-9CEC-1BE975CEDEE1}"/>
  </hyperlinks>
  <pageMargins left="0.7" right="0.7" top="0.75" bottom="0.75" header="0.3" footer="0.3"/>
  <pageSetup paperSize="9" orientation="portrait" horizontalDpi="300" verticalDpi="300" r:id="rId5"/>
  <customProperties>
    <customPr name="_pios_id" r:id="rId6"/>
  </customProperties>
  <drawing r:id="rId7"/>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E47C7A-1568-4584-A127-4D4A07D6F5FF}">
  <dimension ref="B1:H20"/>
  <sheetViews>
    <sheetView workbookViewId="0"/>
  </sheetViews>
  <sheetFormatPr defaultColWidth="9.42578125" defaultRowHeight="14.45"/>
  <cols>
    <col min="1" max="1" width="7.28515625" style="433" customWidth="1"/>
    <col min="2" max="2" width="17.42578125" style="433" customWidth="1"/>
    <col min="3" max="3" width="38.42578125" style="433" customWidth="1"/>
    <col min="4" max="4" width="21.5703125" style="433" customWidth="1"/>
    <col min="5" max="5" width="13.5703125" style="433" customWidth="1"/>
    <col min="6" max="6" width="12.42578125" style="433" customWidth="1"/>
    <col min="7" max="7" width="39.42578125" style="433" bestFit="1" customWidth="1"/>
    <col min="8" max="8" width="39.42578125" style="433" customWidth="1"/>
    <col min="9" max="16384" width="9.42578125" style="433"/>
  </cols>
  <sheetData>
    <row r="1" spans="2:8" ht="22.9">
      <c r="B1" s="2808" t="s">
        <v>4644</v>
      </c>
      <c r="E1" s="3122" t="s">
        <v>251</v>
      </c>
    </row>
    <row r="2" spans="2:8" ht="23.45" thickBot="1">
      <c r="C2" s="2833"/>
      <c r="D2" s="2833"/>
    </row>
    <row r="3" spans="2:8" ht="27.6" thickBot="1">
      <c r="B3" s="2834" t="s">
        <v>372</v>
      </c>
      <c r="C3" s="2782"/>
      <c r="D3" s="2782"/>
      <c r="F3" s="2782"/>
      <c r="G3" s="2782"/>
      <c r="H3" s="2782"/>
    </row>
    <row r="4" spans="2:8" ht="15" thickBot="1"/>
    <row r="5" spans="2:8" ht="16.149999999999999" thickBot="1">
      <c r="B5" s="3218" t="s">
        <v>1101</v>
      </c>
      <c r="C5" s="3219" t="s">
        <v>320</v>
      </c>
      <c r="D5" s="3220" t="s">
        <v>4619</v>
      </c>
    </row>
    <row r="6" spans="2:8" ht="15.6">
      <c r="B6" s="3221">
        <v>96002010</v>
      </c>
      <c r="C6" s="3222" t="s">
        <v>4645</v>
      </c>
      <c r="D6" s="3786">
        <f>+_xlfn.IFNA(VLOOKUP(B6,[2]Hoja1!$A:$C,3,FALSE),"Consultar")</f>
        <v>298</v>
      </c>
    </row>
    <row r="7" spans="2:8" ht="15.6">
      <c r="B7" s="2837">
        <v>96002011</v>
      </c>
      <c r="C7" s="2838" t="s">
        <v>4646</v>
      </c>
      <c r="D7" s="3785">
        <f>+_xlfn.IFNA(VLOOKUP(B7,[2]Hoja1!$A:$C,3,FALSE),"Consultar")</f>
        <v>366</v>
      </c>
    </row>
    <row r="8" spans="2:8" ht="15.6">
      <c r="B8" s="2837">
        <v>96002012</v>
      </c>
      <c r="C8" s="2838" t="s">
        <v>4647</v>
      </c>
      <c r="D8" s="3785">
        <f>+_xlfn.IFNA(VLOOKUP(B8,[2]Hoja1!$A:$C,3,FALSE),"Consultar")</f>
        <v>511</v>
      </c>
    </row>
    <row r="9" spans="2:8" ht="15.6">
      <c r="B9" s="2837">
        <v>96003427</v>
      </c>
      <c r="C9" s="2838" t="s">
        <v>4648</v>
      </c>
      <c r="D9" s="3785">
        <f>+_xlfn.IFNA(VLOOKUP(B9,[2]Hoja1!$A:$C,3,FALSE),"Consultar")</f>
        <v>805</v>
      </c>
    </row>
    <row r="10" spans="2:8" ht="16.149999999999999" thickBot="1">
      <c r="B10" s="2839">
        <v>96003840</v>
      </c>
      <c r="C10" s="2840" t="s">
        <v>4649</v>
      </c>
      <c r="D10" s="3787" t="str">
        <f>+_xlfn.IFNA(VLOOKUP(B10,[2]Hoja1!$A:$C,3,FALSE),"Consultar")</f>
        <v>Consultar</v>
      </c>
    </row>
    <row r="13" spans="2:8" ht="22.9">
      <c r="B13" s="2808" t="s">
        <v>4650</v>
      </c>
      <c r="C13" s="2833"/>
      <c r="D13" s="2833"/>
    </row>
    <row r="14" spans="2:8" ht="15" thickBot="1"/>
    <row r="15" spans="2:8" ht="16.149999999999999" thickBot="1">
      <c r="B15" s="3218" t="s">
        <v>1101</v>
      </c>
      <c r="C15" s="3219" t="s">
        <v>320</v>
      </c>
      <c r="D15" s="3220" t="s">
        <v>4619</v>
      </c>
    </row>
    <row r="16" spans="2:8" ht="15.6">
      <c r="B16" s="3216">
        <v>96002008</v>
      </c>
      <c r="C16" s="3217" t="s">
        <v>4651</v>
      </c>
      <c r="D16" s="3785">
        <f>+_xlfn.IFNA(VLOOKUP(B16,[2]Hoja1!$A:$C,3,FALSE),"Consultar")</f>
        <v>408</v>
      </c>
    </row>
    <row r="17" spans="2:4" ht="15.6">
      <c r="B17" s="2835">
        <v>96002009</v>
      </c>
      <c r="C17" s="2836" t="s">
        <v>4652</v>
      </c>
      <c r="D17" s="3786">
        <f>+_xlfn.IFNA(VLOOKUP(B17,[2]Hoja1!$A:$C,3,FALSE),"Consultar")</f>
        <v>390</v>
      </c>
    </row>
    <row r="18" spans="2:4" ht="15.6">
      <c r="B18" s="2837">
        <v>96002085</v>
      </c>
      <c r="C18" s="2838" t="s">
        <v>4653</v>
      </c>
      <c r="D18" s="3785" t="str">
        <f>+_xlfn.IFNA(VLOOKUP(B18,[2]Hoja1!$A:$C,3,FALSE),"Consultar")</f>
        <v>Consultar</v>
      </c>
    </row>
    <row r="19" spans="2:4" ht="15.6">
      <c r="B19" s="2837">
        <v>96003423</v>
      </c>
      <c r="C19" s="2838" t="s">
        <v>4654</v>
      </c>
      <c r="D19" s="3785" t="str">
        <f>+_xlfn.IFNA(VLOOKUP(B19,[2]Hoja1!$A:$C,3,FALSE),"Consultar")</f>
        <v>Consultar</v>
      </c>
    </row>
    <row r="20" spans="2:4" ht="16.149999999999999" thickBot="1">
      <c r="B20" s="2839">
        <v>96003839</v>
      </c>
      <c r="C20" s="2840" t="s">
        <v>4655</v>
      </c>
      <c r="D20" s="3787" t="str">
        <f>+_xlfn.IFNA(VLOOKUP(B20,[2]Hoja1!$A:$C,3,FALSE),"Consultar")</f>
        <v>Consultar</v>
      </c>
    </row>
  </sheetData>
  <hyperlinks>
    <hyperlink ref="E1" location="Indice!A1" display="Volver al Índice" xr:uid="{224A8ACD-0FBD-45EF-B3E8-952C2B7B44A9}"/>
  </hyperlinks>
  <pageMargins left="0.7" right="0.7" top="0.75" bottom="0.75" header="0.3" footer="0.3"/>
  <pageSetup paperSize="9" orientation="portrait" horizontalDpi="300" verticalDpi="300" r:id="rId1"/>
  <customProperties>
    <customPr name="_pios_id" r:id="rId2"/>
  </customProperties>
  <drawing r:id="rId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B670F-C785-459E-9193-CEA4339BEB04}">
  <dimension ref="A1:G11"/>
  <sheetViews>
    <sheetView workbookViewId="0"/>
  </sheetViews>
  <sheetFormatPr defaultColWidth="9.42578125" defaultRowHeight="14.45"/>
  <cols>
    <col min="1" max="1" width="9.42578125" style="5"/>
    <col min="2" max="2" width="18.5703125" style="5" customWidth="1"/>
    <col min="3" max="3" width="24.42578125" style="5" customWidth="1"/>
    <col min="4" max="4" width="18.42578125" style="5" bestFit="1" customWidth="1"/>
    <col min="5" max="5" width="17" style="5" bestFit="1" customWidth="1"/>
    <col min="6" max="6" width="22.42578125" style="5" customWidth="1"/>
    <col min="7" max="16384" width="9.42578125" style="5"/>
  </cols>
  <sheetData>
    <row r="1" spans="1:7" ht="22.9">
      <c r="B1" s="2808" t="s">
        <v>4656</v>
      </c>
      <c r="E1" s="2454"/>
      <c r="F1" s="3122" t="s">
        <v>251</v>
      </c>
    </row>
    <row r="2" spans="1:7" ht="29.65" customHeight="1"/>
    <row r="3" spans="1:7" ht="65.650000000000006" customHeight="1">
      <c r="B3" s="10"/>
      <c r="C3" s="10"/>
      <c r="D3" s="10"/>
      <c r="E3" s="10"/>
      <c r="F3" s="10"/>
    </row>
    <row r="4" spans="1:7" ht="80.099999999999994" customHeight="1" thickBot="1">
      <c r="B4" s="10"/>
      <c r="C4" s="10"/>
      <c r="D4" s="10"/>
      <c r="E4" s="10"/>
      <c r="F4" s="10"/>
    </row>
    <row r="5" spans="1:7" ht="16.149999999999999" thickBot="1">
      <c r="A5" s="3"/>
      <c r="B5" s="3218" t="s">
        <v>1101</v>
      </c>
      <c r="C5" s="3219" t="s">
        <v>320</v>
      </c>
      <c r="D5" s="3219" t="s">
        <v>4657</v>
      </c>
      <c r="E5" s="3219" t="s">
        <v>4658</v>
      </c>
      <c r="F5" s="3220" t="s">
        <v>4619</v>
      </c>
      <c r="G5" s="4"/>
    </row>
    <row r="6" spans="1:7" ht="15" thickBot="1">
      <c r="A6" s="3"/>
      <c r="B6" s="3529">
        <v>96113490</v>
      </c>
      <c r="C6" s="2348" t="s">
        <v>4659</v>
      </c>
      <c r="D6" s="2348">
        <v>0.75</v>
      </c>
      <c r="E6" s="2348">
        <v>160</v>
      </c>
      <c r="F6" s="3500" t="str">
        <f>+_xlfn.IFNA(VLOOKUP(B6,[2]Hoja1!$A:$C,3,FALSE),"Consultar")</f>
        <v>Consultar</v>
      </c>
      <c r="G6" s="4"/>
    </row>
    <row r="7" spans="1:7" ht="15" thickBot="1">
      <c r="A7" s="3"/>
      <c r="B7" s="905">
        <v>98995953</v>
      </c>
      <c r="C7" s="101" t="s">
        <v>4660</v>
      </c>
      <c r="D7" s="101">
        <v>0.9</v>
      </c>
      <c r="E7" s="101">
        <v>170</v>
      </c>
      <c r="F7" s="3500">
        <f>+_xlfn.IFNA(VLOOKUP(B7,[2]Hoja1!$A:$C,3,FALSE),"Consultar")</f>
        <v>5611</v>
      </c>
      <c r="G7" s="4"/>
    </row>
    <row r="8" spans="1:7" ht="15" thickBot="1">
      <c r="A8" s="3"/>
      <c r="B8" s="905">
        <v>98995954</v>
      </c>
      <c r="C8" s="101" t="s">
        <v>4661</v>
      </c>
      <c r="D8" s="101" t="s">
        <v>1168</v>
      </c>
      <c r="E8" s="101">
        <v>240</v>
      </c>
      <c r="F8" s="3500">
        <f>+_xlfn.IFNA(VLOOKUP(B8,[2]Hoja1!$A:$C,3,FALSE),"Consultar")</f>
        <v>6125</v>
      </c>
      <c r="G8" s="4"/>
    </row>
    <row r="9" spans="1:7" ht="15" thickBot="1">
      <c r="A9" s="3"/>
      <c r="B9" s="905">
        <v>98995955</v>
      </c>
      <c r="C9" s="101" t="s">
        <v>4662</v>
      </c>
      <c r="D9" s="101" t="s">
        <v>4663</v>
      </c>
      <c r="E9" s="101">
        <v>310</v>
      </c>
      <c r="F9" s="3500">
        <f>+_xlfn.IFNA(VLOOKUP(B9,[2]Hoja1!$A:$C,3,FALSE),"Consultar")</f>
        <v>6639</v>
      </c>
      <c r="G9" s="4"/>
    </row>
    <row r="10" spans="1:7" ht="15" thickBot="1">
      <c r="A10" s="3"/>
      <c r="B10" s="907">
        <v>98995958</v>
      </c>
      <c r="C10" s="694" t="s">
        <v>4664</v>
      </c>
      <c r="D10" s="694" t="s">
        <v>4665</v>
      </c>
      <c r="E10" s="694">
        <v>560</v>
      </c>
      <c r="F10" s="3500">
        <f>+_xlfn.IFNA(VLOOKUP(B10,[2]Hoja1!$A:$C,3,FALSE),"Consultar")</f>
        <v>8900</v>
      </c>
      <c r="G10" s="4"/>
    </row>
    <row r="11" spans="1:7">
      <c r="B11" s="21"/>
      <c r="C11" s="21"/>
      <c r="D11" s="21"/>
      <c r="E11" s="21"/>
      <c r="F11" s="21"/>
    </row>
  </sheetData>
  <hyperlinks>
    <hyperlink ref="F1" location="Indice!A1" display="Volver al Índice" xr:uid="{3E07E2BC-93FC-4C5B-AD58-69928E5276D6}"/>
  </hyperlinks>
  <pageMargins left="0.7" right="0.7" top="0.75" bottom="0.75" header="0.3" footer="0.3"/>
  <pageSetup paperSize="9" orientation="portrait" horizontalDpi="300" verticalDpi="300" r:id="rId1"/>
  <customProperties>
    <customPr name="_pios_id" r:id="rId2"/>
  </customProperties>
  <drawing r:id="rId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67DF5B-7A20-4605-84B2-8565AF7025A5}">
  <dimension ref="B1:Z42"/>
  <sheetViews>
    <sheetView showGridLines="0" workbookViewId="0"/>
  </sheetViews>
  <sheetFormatPr defaultColWidth="11.42578125" defaultRowHeight="14.45"/>
  <cols>
    <col min="1" max="1" width="7.5703125" style="2843" customWidth="1"/>
    <col min="2" max="2" width="21.42578125" style="2852" customWidth="1"/>
    <col min="3" max="3" width="19.42578125" style="2843" customWidth="1"/>
    <col min="4" max="4" width="11.42578125" style="2843"/>
    <col min="5" max="5" width="11.42578125" style="2850"/>
    <col min="6" max="26" width="4.5703125" style="2843" customWidth="1"/>
    <col min="27" max="16384" width="11.42578125" style="2843"/>
  </cols>
  <sheetData>
    <row r="1" spans="2:26" ht="30" customHeight="1">
      <c r="B1" s="2841" t="s">
        <v>4666</v>
      </c>
      <c r="C1" s="2842"/>
      <c r="D1" s="2842"/>
      <c r="E1" s="2842"/>
      <c r="F1" s="2842"/>
      <c r="G1" s="2842"/>
      <c r="H1" s="2842"/>
      <c r="I1" s="2842"/>
      <c r="J1" s="2842"/>
      <c r="K1" s="4669" t="s">
        <v>251</v>
      </c>
      <c r="L1" s="4670"/>
      <c r="M1" s="2842"/>
      <c r="N1" s="2842"/>
      <c r="O1" s="2842"/>
      <c r="P1" s="2842"/>
      <c r="Q1" s="2842"/>
      <c r="R1" s="2842"/>
      <c r="S1" s="2842"/>
      <c r="T1" s="2842"/>
      <c r="U1" s="2842"/>
      <c r="V1" s="2842"/>
      <c r="W1" s="2842"/>
      <c r="X1" s="2842"/>
      <c r="Y1" s="2842"/>
      <c r="Z1" s="2842"/>
    </row>
    <row r="2" spans="2:26" ht="30" customHeight="1">
      <c r="B2" s="2841"/>
      <c r="C2" s="2842"/>
      <c r="D2" s="3530"/>
      <c r="E2" s="2842"/>
      <c r="F2" s="2842"/>
      <c r="G2" s="2842"/>
      <c r="H2" s="2842"/>
      <c r="I2" s="2842"/>
      <c r="J2" s="2842"/>
      <c r="K2" s="3210"/>
      <c r="L2" s="3210"/>
      <c r="M2" s="2842"/>
      <c r="N2" s="2842"/>
      <c r="O2" s="2842"/>
      <c r="P2" s="2842"/>
      <c r="Q2" s="2842"/>
      <c r="R2" s="2842"/>
      <c r="S2" s="2842"/>
      <c r="T2" s="2842"/>
      <c r="U2" s="2842"/>
      <c r="V2" s="2842"/>
      <c r="W2" s="2842"/>
      <c r="X2" s="2842"/>
      <c r="Y2" s="2842"/>
      <c r="Z2" s="2842"/>
    </row>
    <row r="3" spans="2:26" ht="21" customHeight="1">
      <c r="B3" s="2844" t="s">
        <v>4667</v>
      </c>
      <c r="C3" s="2842"/>
      <c r="D3" s="2842"/>
      <c r="E3" s="2842"/>
      <c r="F3" s="2842"/>
      <c r="G3" s="2842"/>
      <c r="H3" s="2842"/>
      <c r="I3" s="2842"/>
      <c r="J3" s="2842"/>
      <c r="K3" s="2842"/>
      <c r="L3" s="2842"/>
      <c r="M3" s="2842"/>
      <c r="N3" s="2842"/>
      <c r="O3" s="2842"/>
      <c r="P3" s="2842"/>
      <c r="Q3" s="2842"/>
      <c r="R3" s="2842"/>
      <c r="S3" s="2842"/>
      <c r="T3" s="2842"/>
      <c r="U3" s="2842"/>
      <c r="V3" s="2842"/>
      <c r="W3" s="2842"/>
      <c r="X3" s="2842"/>
      <c r="Y3" s="2842"/>
      <c r="Z3" s="2842"/>
    </row>
    <row r="4" spans="2:26" ht="12" customHeight="1">
      <c r="B4" s="2844"/>
      <c r="C4" s="2842"/>
      <c r="D4" s="2842"/>
      <c r="E4" s="2842"/>
      <c r="F4" s="2842"/>
      <c r="G4" s="2842"/>
      <c r="H4" s="2842"/>
      <c r="I4" s="2842"/>
      <c r="J4" s="2842"/>
      <c r="K4" s="2842"/>
      <c r="L4" s="2842"/>
      <c r="M4" s="2842"/>
      <c r="N4" s="2842"/>
      <c r="O4" s="2842"/>
      <c r="P4" s="2842"/>
      <c r="Q4" s="2842"/>
      <c r="R4" s="2842"/>
      <c r="S4" s="2842"/>
      <c r="T4" s="2842"/>
      <c r="U4" s="2842"/>
      <c r="V4" s="2842"/>
      <c r="W4" s="2842"/>
      <c r="X4" s="2842"/>
      <c r="Y4" s="2842"/>
      <c r="Z4" s="2842"/>
    </row>
    <row r="5" spans="2:26" ht="12.75" customHeight="1">
      <c r="B5" s="2845" t="s">
        <v>4668</v>
      </c>
      <c r="C5" s="2846"/>
      <c r="D5" s="2846"/>
      <c r="E5" s="2846"/>
      <c r="F5" s="2846"/>
      <c r="G5" s="2846"/>
      <c r="H5" s="2846"/>
      <c r="I5" s="2846"/>
      <c r="J5" s="2846"/>
      <c r="K5" s="2846"/>
      <c r="L5" s="2846"/>
      <c r="M5" s="2846"/>
      <c r="N5" s="2846"/>
      <c r="O5" s="2846"/>
      <c r="P5" s="2846"/>
      <c r="Q5" s="2846"/>
      <c r="R5" s="2846"/>
      <c r="S5" s="2846"/>
      <c r="T5" s="2846"/>
      <c r="U5" s="2846"/>
      <c r="V5" s="2846"/>
      <c r="W5" s="2846"/>
      <c r="X5" s="2846"/>
      <c r="Y5" s="2846"/>
      <c r="Z5" s="2846"/>
    </row>
    <row r="6" spans="2:26" ht="6" customHeight="1" thickBot="1">
      <c r="B6" s="2845"/>
      <c r="C6" s="2846"/>
      <c r="D6" s="2846"/>
      <c r="E6" s="2846"/>
      <c r="F6" s="2846"/>
      <c r="G6" s="2846"/>
      <c r="H6" s="2846"/>
      <c r="I6" s="2846"/>
      <c r="J6" s="2846"/>
      <c r="K6" s="2846"/>
      <c r="L6" s="2846"/>
      <c r="M6" s="2846"/>
      <c r="N6" s="2846"/>
      <c r="O6" s="2846"/>
      <c r="P6" s="2846"/>
      <c r="Q6" s="2846"/>
      <c r="R6" s="2846"/>
      <c r="S6" s="2846"/>
      <c r="T6" s="2846"/>
      <c r="U6" s="2846"/>
      <c r="V6" s="2846"/>
      <c r="W6" s="2846"/>
      <c r="X6" s="2846"/>
      <c r="Y6" s="2846"/>
      <c r="Z6" s="2846"/>
    </row>
    <row r="7" spans="2:26" ht="18.75" customHeight="1" thickBot="1">
      <c r="B7" s="3123" t="s">
        <v>372</v>
      </c>
      <c r="C7" s="2847"/>
      <c r="D7" s="2847"/>
      <c r="E7" s="2848"/>
      <c r="F7" s="2847"/>
      <c r="G7" s="2847"/>
      <c r="H7" s="2847"/>
      <c r="I7" s="2847"/>
      <c r="J7" s="2847"/>
      <c r="K7" s="2847"/>
      <c r="L7" s="2847"/>
      <c r="M7" s="2847"/>
      <c r="N7" s="2847"/>
      <c r="O7" s="2847"/>
      <c r="P7" s="2847"/>
      <c r="Q7" s="2847"/>
      <c r="R7" s="2847"/>
      <c r="S7" s="2847"/>
      <c r="T7" s="2847"/>
      <c r="U7" s="2847"/>
      <c r="V7" s="2847"/>
      <c r="W7" s="2847"/>
      <c r="X7" s="2847"/>
      <c r="Y7" s="2847"/>
      <c r="Z7" s="2847"/>
    </row>
    <row r="8" spans="2:26" ht="17.649999999999999" customHeight="1" thickBot="1">
      <c r="B8" s="2849"/>
      <c r="C8" s="2847"/>
      <c r="D8" s="2847"/>
      <c r="E8" s="2848"/>
      <c r="F8" s="2847"/>
      <c r="G8" s="2847"/>
      <c r="H8" s="2847"/>
      <c r="I8" s="2847"/>
      <c r="J8" s="2847"/>
      <c r="K8" s="2847"/>
      <c r="L8" s="2847"/>
      <c r="M8" s="2847"/>
      <c r="N8" s="2847"/>
      <c r="O8" s="2847"/>
      <c r="P8" s="2847"/>
      <c r="Q8" s="2847"/>
      <c r="R8" s="2847"/>
      <c r="S8" s="2847"/>
      <c r="T8" s="2847"/>
      <c r="U8" s="2847"/>
      <c r="V8" s="2847"/>
      <c r="W8" s="2847"/>
      <c r="X8" s="2847"/>
      <c r="Y8" s="2847"/>
      <c r="Z8" s="2847"/>
    </row>
    <row r="9" spans="2:26" ht="43.9" thickBot="1">
      <c r="B9" s="2625" t="s">
        <v>4669</v>
      </c>
      <c r="C9" s="832" t="s">
        <v>4670</v>
      </c>
      <c r="D9" s="832" t="s">
        <v>4671</v>
      </c>
      <c r="E9" s="832" t="s">
        <v>4672</v>
      </c>
      <c r="F9" s="832" t="s">
        <v>4673</v>
      </c>
      <c r="G9" s="832" t="s">
        <v>4674</v>
      </c>
      <c r="H9" s="832" t="s">
        <v>4675</v>
      </c>
      <c r="I9" s="832" t="s">
        <v>4676</v>
      </c>
      <c r="J9" s="832" t="s">
        <v>4677</v>
      </c>
      <c r="K9" s="832" t="s">
        <v>4678</v>
      </c>
      <c r="L9" s="832" t="s">
        <v>4679</v>
      </c>
      <c r="M9" s="832" t="s">
        <v>4680</v>
      </c>
      <c r="N9" s="832" t="s">
        <v>4681</v>
      </c>
      <c r="O9" s="832" t="s">
        <v>4682</v>
      </c>
      <c r="P9" s="832" t="s">
        <v>4683</v>
      </c>
      <c r="Q9" s="832" t="s">
        <v>4684</v>
      </c>
      <c r="R9" s="832" t="s">
        <v>4685</v>
      </c>
      <c r="S9" s="832" t="s">
        <v>4686</v>
      </c>
      <c r="T9" s="832" t="s">
        <v>4687</v>
      </c>
      <c r="U9" s="832" t="s">
        <v>4688</v>
      </c>
      <c r="V9" s="832" t="s">
        <v>4689</v>
      </c>
      <c r="W9" s="832" t="s">
        <v>4690</v>
      </c>
      <c r="X9" s="832" t="s">
        <v>4691</v>
      </c>
      <c r="Y9" s="832" t="s">
        <v>4692</v>
      </c>
      <c r="Z9" s="2601" t="s">
        <v>4693</v>
      </c>
    </row>
    <row r="10" spans="2:26">
      <c r="B10" s="2602" t="s">
        <v>4694</v>
      </c>
      <c r="C10" s="1600" t="s">
        <v>3959</v>
      </c>
      <c r="D10" s="1600">
        <v>57</v>
      </c>
      <c r="E10" s="5401" t="s">
        <v>4695</v>
      </c>
      <c r="F10" s="1600">
        <v>2.71</v>
      </c>
      <c r="G10" s="1600">
        <v>2.4500000000000002</v>
      </c>
      <c r="H10" s="1600">
        <v>2.15</v>
      </c>
      <c r="I10" s="1600">
        <v>1.75</v>
      </c>
      <c r="J10" s="1600">
        <v>1.2</v>
      </c>
      <c r="K10" s="1600">
        <v>0.6</v>
      </c>
      <c r="L10" s="1600"/>
      <c r="M10" s="1600"/>
      <c r="N10" s="1600"/>
      <c r="O10" s="1600"/>
      <c r="P10" s="1600"/>
      <c r="Q10" s="1600"/>
      <c r="R10" s="1600"/>
      <c r="S10" s="1600"/>
      <c r="T10" s="1600"/>
      <c r="U10" s="1600"/>
      <c r="V10" s="1600"/>
      <c r="W10" s="1600"/>
      <c r="X10" s="1600"/>
      <c r="Y10" s="1600"/>
      <c r="Z10" s="2581"/>
    </row>
    <row r="11" spans="2:26">
      <c r="B11" s="574" t="s">
        <v>4696</v>
      </c>
      <c r="C11" s="177" t="s">
        <v>3959</v>
      </c>
      <c r="D11" s="177">
        <v>71</v>
      </c>
      <c r="E11" s="5402"/>
      <c r="F11" s="177">
        <v>4.3</v>
      </c>
      <c r="G11" s="177">
        <v>3.9</v>
      </c>
      <c r="H11" s="177">
        <v>3.4</v>
      </c>
      <c r="I11" s="177">
        <v>2.8</v>
      </c>
      <c r="J11" s="177">
        <v>2.15</v>
      </c>
      <c r="K11" s="177">
        <v>1.4</v>
      </c>
      <c r="L11" s="177"/>
      <c r="M11" s="177"/>
      <c r="N11" s="177"/>
      <c r="O11" s="177"/>
      <c r="P11" s="177"/>
      <c r="Q11" s="177"/>
      <c r="R11" s="177"/>
      <c r="S11" s="177"/>
      <c r="T11" s="177"/>
      <c r="U11" s="177"/>
      <c r="V11" s="177"/>
      <c r="W11" s="177"/>
      <c r="X11" s="177"/>
      <c r="Y11" s="177"/>
      <c r="Z11" s="787"/>
    </row>
    <row r="12" spans="2:26">
      <c r="B12" s="574" t="s">
        <v>4697</v>
      </c>
      <c r="C12" s="177" t="s">
        <v>4698</v>
      </c>
      <c r="D12" s="177">
        <v>82</v>
      </c>
      <c r="E12" s="5402"/>
      <c r="F12" s="177">
        <v>5.4</v>
      </c>
      <c r="G12" s="177">
        <v>4.7</v>
      </c>
      <c r="H12" s="177">
        <v>4.5</v>
      </c>
      <c r="I12" s="177">
        <v>3.3</v>
      </c>
      <c r="J12" s="177">
        <v>2.6</v>
      </c>
      <c r="K12" s="177">
        <v>1.75</v>
      </c>
      <c r="L12" s="177">
        <v>0.85</v>
      </c>
      <c r="M12" s="177"/>
      <c r="N12" s="177"/>
      <c r="O12" s="177"/>
      <c r="P12" s="177"/>
      <c r="Q12" s="177"/>
      <c r="R12" s="177"/>
      <c r="S12" s="177"/>
      <c r="T12" s="177"/>
      <c r="U12" s="177"/>
      <c r="V12" s="177"/>
      <c r="W12" s="177"/>
      <c r="X12" s="177"/>
      <c r="Y12" s="177"/>
      <c r="Z12" s="787"/>
    </row>
    <row r="13" spans="2:26">
      <c r="B13" s="574" t="s">
        <v>4699</v>
      </c>
      <c r="C13" s="177" t="s">
        <v>3959</v>
      </c>
      <c r="D13" s="177">
        <v>102</v>
      </c>
      <c r="E13" s="5402"/>
      <c r="F13" s="177">
        <v>6.3</v>
      </c>
      <c r="G13" s="177">
        <v>5.8</v>
      </c>
      <c r="H13" s="177">
        <v>5.3</v>
      </c>
      <c r="I13" s="177">
        <v>4.3</v>
      </c>
      <c r="J13" s="177">
        <v>3.4</v>
      </c>
      <c r="K13" s="177">
        <v>2.4</v>
      </c>
      <c r="L13" s="177"/>
      <c r="M13" s="177"/>
      <c r="N13" s="177"/>
      <c r="O13" s="177"/>
      <c r="P13" s="177"/>
      <c r="Q13" s="177"/>
      <c r="R13" s="177"/>
      <c r="S13" s="177"/>
      <c r="T13" s="177"/>
      <c r="U13" s="177"/>
      <c r="V13" s="177"/>
      <c r="W13" s="177"/>
      <c r="X13" s="177"/>
      <c r="Y13" s="177"/>
      <c r="Z13" s="787"/>
    </row>
    <row r="14" spans="2:26">
      <c r="B14" s="574" t="s">
        <v>4700</v>
      </c>
      <c r="C14" s="177" t="s">
        <v>3959</v>
      </c>
      <c r="D14" s="177">
        <v>71</v>
      </c>
      <c r="E14" s="5402"/>
      <c r="F14" s="177">
        <v>4.3</v>
      </c>
      <c r="G14" s="177">
        <v>3.9</v>
      </c>
      <c r="H14" s="177">
        <v>3.4</v>
      </c>
      <c r="I14" s="177">
        <v>2.8</v>
      </c>
      <c r="J14" s="177">
        <v>2.15</v>
      </c>
      <c r="K14" s="177">
        <v>1.4</v>
      </c>
      <c r="L14" s="177"/>
      <c r="M14" s="177"/>
      <c r="N14" s="177"/>
      <c r="O14" s="177"/>
      <c r="P14" s="177"/>
      <c r="Q14" s="177"/>
      <c r="R14" s="177"/>
      <c r="S14" s="177"/>
      <c r="T14" s="177"/>
      <c r="U14" s="177"/>
      <c r="V14" s="177"/>
      <c r="W14" s="177"/>
      <c r="X14" s="177"/>
      <c r="Y14" s="177"/>
      <c r="Z14" s="787"/>
    </row>
    <row r="15" spans="2:26">
      <c r="B15" s="574" t="s">
        <v>4701</v>
      </c>
      <c r="C15" s="177" t="s">
        <v>3959</v>
      </c>
      <c r="D15" s="177">
        <v>82</v>
      </c>
      <c r="E15" s="5402"/>
      <c r="F15" s="177">
        <v>5.4</v>
      </c>
      <c r="G15" s="177">
        <v>4.7</v>
      </c>
      <c r="H15" s="177">
        <v>4</v>
      </c>
      <c r="I15" s="177">
        <v>3.3</v>
      </c>
      <c r="J15" s="177">
        <v>2.5</v>
      </c>
      <c r="K15" s="177">
        <v>1.75</v>
      </c>
      <c r="L15" s="177">
        <v>0.85</v>
      </c>
      <c r="M15" s="177"/>
      <c r="N15" s="177"/>
      <c r="O15" s="177"/>
      <c r="P15" s="177"/>
      <c r="Q15" s="177"/>
      <c r="R15" s="177"/>
      <c r="S15" s="177"/>
      <c r="T15" s="177"/>
      <c r="U15" s="177"/>
      <c r="V15" s="177"/>
      <c r="W15" s="177"/>
      <c r="X15" s="177"/>
      <c r="Y15" s="177"/>
      <c r="Z15" s="787"/>
    </row>
    <row r="16" spans="2:26">
      <c r="B16" s="574" t="s">
        <v>4702</v>
      </c>
      <c r="C16" s="177" t="s">
        <v>4703</v>
      </c>
      <c r="D16" s="177">
        <v>102</v>
      </c>
      <c r="E16" s="5402"/>
      <c r="F16" s="177">
        <v>6.3</v>
      </c>
      <c r="G16" s="177">
        <v>5.8</v>
      </c>
      <c r="H16" s="177">
        <v>5.3</v>
      </c>
      <c r="I16" s="177">
        <v>4.3</v>
      </c>
      <c r="J16" s="177">
        <v>3.4</v>
      </c>
      <c r="K16" s="177">
        <v>2.4</v>
      </c>
      <c r="L16" s="177"/>
      <c r="M16" s="177"/>
      <c r="N16" s="177"/>
      <c r="O16" s="177"/>
      <c r="P16" s="177"/>
      <c r="Q16" s="177"/>
      <c r="R16" s="177"/>
      <c r="S16" s="177"/>
      <c r="T16" s="177"/>
      <c r="U16" s="177"/>
      <c r="V16" s="177"/>
      <c r="W16" s="177"/>
      <c r="X16" s="177"/>
      <c r="Y16" s="177"/>
      <c r="Z16" s="787"/>
    </row>
    <row r="17" spans="2:26">
      <c r="B17" s="574" t="s">
        <v>4704</v>
      </c>
      <c r="C17" s="177" t="s">
        <v>3959</v>
      </c>
      <c r="D17" s="177">
        <v>40</v>
      </c>
      <c r="E17" s="5402" t="s">
        <v>4695</v>
      </c>
      <c r="F17" s="177">
        <v>0.83</v>
      </c>
      <c r="G17" s="177">
        <v>0.75</v>
      </c>
      <c r="H17" s="177">
        <v>0.52</v>
      </c>
      <c r="I17" s="177">
        <v>0.22</v>
      </c>
      <c r="J17" s="177"/>
      <c r="K17" s="177"/>
      <c r="L17" s="177"/>
      <c r="M17" s="177"/>
      <c r="N17" s="177"/>
      <c r="O17" s="177"/>
      <c r="P17" s="177"/>
      <c r="Q17" s="177"/>
      <c r="R17" s="177"/>
      <c r="S17" s="177"/>
      <c r="T17" s="177"/>
      <c r="U17" s="177"/>
      <c r="V17" s="177"/>
      <c r="W17" s="177"/>
      <c r="X17" s="177"/>
      <c r="Y17" s="177"/>
      <c r="Z17" s="787"/>
    </row>
    <row r="18" spans="2:26">
      <c r="B18" s="574" t="s">
        <v>4705</v>
      </c>
      <c r="C18" s="177" t="s">
        <v>3959</v>
      </c>
      <c r="D18" s="177">
        <v>54</v>
      </c>
      <c r="E18" s="5402"/>
      <c r="F18" s="177">
        <v>1.82</v>
      </c>
      <c r="G18" s="177">
        <v>1.75</v>
      </c>
      <c r="H18" s="177">
        <v>1.65</v>
      </c>
      <c r="I18" s="177">
        <v>1.44</v>
      </c>
      <c r="J18" s="177">
        <v>1.07</v>
      </c>
      <c r="K18" s="177">
        <v>0.6</v>
      </c>
      <c r="L18" s="177"/>
      <c r="M18" s="177"/>
      <c r="N18" s="177"/>
      <c r="O18" s="177"/>
      <c r="P18" s="177"/>
      <c r="Q18" s="177"/>
      <c r="R18" s="177"/>
      <c r="S18" s="177"/>
      <c r="T18" s="177"/>
      <c r="U18" s="177"/>
      <c r="V18" s="177"/>
      <c r="W18" s="177"/>
      <c r="X18" s="177"/>
      <c r="Y18" s="177"/>
      <c r="Z18" s="787"/>
    </row>
    <row r="19" spans="2:26">
      <c r="B19" s="574" t="s">
        <v>4706</v>
      </c>
      <c r="C19" s="177" t="s">
        <v>3959</v>
      </c>
      <c r="D19" s="177">
        <v>71</v>
      </c>
      <c r="E19" s="5402"/>
      <c r="F19" s="177">
        <v>4.0999999999999996</v>
      </c>
      <c r="G19" s="177">
        <v>3.7</v>
      </c>
      <c r="H19" s="177">
        <v>3.3</v>
      </c>
      <c r="I19" s="177">
        <v>2.82</v>
      </c>
      <c r="J19" s="177">
        <v>2.2000000000000002</v>
      </c>
      <c r="K19" s="177">
        <v>1.6</v>
      </c>
      <c r="L19" s="177">
        <v>1.05</v>
      </c>
      <c r="M19" s="177"/>
      <c r="N19" s="177"/>
      <c r="O19" s="177"/>
      <c r="P19" s="177"/>
      <c r="Q19" s="177"/>
      <c r="R19" s="177"/>
      <c r="S19" s="177"/>
      <c r="T19" s="177"/>
      <c r="U19" s="177"/>
      <c r="V19" s="177"/>
      <c r="W19" s="177"/>
      <c r="X19" s="177"/>
      <c r="Y19" s="177"/>
      <c r="Z19" s="787"/>
    </row>
    <row r="20" spans="2:26" ht="15" thickBot="1">
      <c r="B20" s="3124" t="s">
        <v>4707</v>
      </c>
      <c r="C20" s="1617" t="s">
        <v>3959</v>
      </c>
      <c r="D20" s="1617">
        <v>103</v>
      </c>
      <c r="E20" s="5403"/>
      <c r="F20" s="1617">
        <v>6</v>
      </c>
      <c r="G20" s="1617">
        <v>5.55</v>
      </c>
      <c r="H20" s="1617">
        <v>5.05</v>
      </c>
      <c r="I20" s="1617">
        <v>4.25</v>
      </c>
      <c r="J20" s="1617">
        <v>3.4</v>
      </c>
      <c r="K20" s="1617">
        <v>2.6</v>
      </c>
      <c r="L20" s="1617">
        <v>1.8</v>
      </c>
      <c r="M20" s="1617">
        <v>1.05</v>
      </c>
      <c r="N20" s="1617"/>
      <c r="O20" s="1617"/>
      <c r="P20" s="1617"/>
      <c r="Q20" s="1617"/>
      <c r="R20" s="1617"/>
      <c r="S20" s="1617"/>
      <c r="T20" s="1617"/>
      <c r="U20" s="1617"/>
      <c r="V20" s="1617"/>
      <c r="W20" s="1617"/>
      <c r="X20" s="1617"/>
      <c r="Y20" s="1617"/>
      <c r="Z20" s="3125"/>
    </row>
    <row r="21" spans="2:26" ht="28.9">
      <c r="B21" s="3126" t="s">
        <v>4708</v>
      </c>
      <c r="C21" s="253" t="s">
        <v>4709</v>
      </c>
      <c r="D21" s="253">
        <v>184</v>
      </c>
      <c r="E21" s="5404" t="s">
        <v>4695</v>
      </c>
      <c r="F21" s="3127">
        <v>5.7</v>
      </c>
      <c r="G21" s="3127">
        <v>5.6</v>
      </c>
      <c r="H21" s="3127">
        <v>5.4</v>
      </c>
      <c r="I21" s="3127">
        <v>5.3</v>
      </c>
      <c r="J21" s="3127">
        <v>5.0999999999999996</v>
      </c>
      <c r="K21" s="3127">
        <v>4.8</v>
      </c>
      <c r="L21" s="3127">
        <v>4.2</v>
      </c>
      <c r="M21" s="3127"/>
      <c r="N21" s="3127">
        <v>2.6</v>
      </c>
      <c r="O21" s="3127"/>
      <c r="P21" s="3127"/>
      <c r="Q21" s="3127"/>
      <c r="R21" s="3127"/>
      <c r="S21" s="3127"/>
      <c r="T21" s="3127"/>
      <c r="U21" s="3127"/>
      <c r="V21" s="3127"/>
      <c r="W21" s="3127"/>
      <c r="X21" s="3127"/>
      <c r="Y21" s="3127"/>
      <c r="Z21" s="3128"/>
    </row>
    <row r="22" spans="2:26">
      <c r="B22" s="574" t="s">
        <v>4710</v>
      </c>
      <c r="C22" s="5196" t="s">
        <v>4711</v>
      </c>
      <c r="D22" s="5196">
        <v>271</v>
      </c>
      <c r="E22" s="5405"/>
      <c r="F22" s="5196">
        <v>6.35</v>
      </c>
      <c r="G22" s="5196">
        <v>6.3</v>
      </c>
      <c r="H22" s="5196">
        <v>6.2</v>
      </c>
      <c r="I22" s="5196">
        <v>6.18</v>
      </c>
      <c r="J22" s="5196">
        <v>6</v>
      </c>
      <c r="K22" s="5196">
        <v>5.9</v>
      </c>
      <c r="L22" s="5196">
        <v>5.5</v>
      </c>
      <c r="M22" s="5196"/>
      <c r="N22" s="5196">
        <v>4.2</v>
      </c>
      <c r="O22" s="5196"/>
      <c r="P22" s="5196">
        <v>1.2</v>
      </c>
      <c r="Q22" s="5196"/>
      <c r="R22" s="5196"/>
      <c r="S22" s="5196"/>
      <c r="T22" s="5196"/>
      <c r="U22" s="5196"/>
      <c r="V22" s="5196"/>
      <c r="W22" s="5196"/>
      <c r="X22" s="5196"/>
      <c r="Y22" s="5196"/>
      <c r="Z22" s="5406"/>
    </row>
    <row r="23" spans="2:26">
      <c r="B23" s="574" t="s">
        <v>4712</v>
      </c>
      <c r="C23" s="5130"/>
      <c r="D23" s="5130"/>
      <c r="E23" s="5405"/>
      <c r="F23" s="5130"/>
      <c r="G23" s="5130"/>
      <c r="H23" s="5130"/>
      <c r="I23" s="5130"/>
      <c r="J23" s="5130"/>
      <c r="K23" s="5130"/>
      <c r="L23" s="5130"/>
      <c r="M23" s="5130"/>
      <c r="N23" s="5130"/>
      <c r="O23" s="5130"/>
      <c r="P23" s="5130"/>
      <c r="Q23" s="5130"/>
      <c r="R23" s="5130"/>
      <c r="S23" s="5130"/>
      <c r="T23" s="5130"/>
      <c r="U23" s="5130"/>
      <c r="V23" s="5130"/>
      <c r="W23" s="5130"/>
      <c r="X23" s="5130"/>
      <c r="Y23" s="5130"/>
      <c r="Z23" s="5407"/>
    </row>
    <row r="24" spans="2:26">
      <c r="B24" s="574" t="s">
        <v>4713</v>
      </c>
      <c r="C24" s="5196" t="s">
        <v>4714</v>
      </c>
      <c r="D24" s="5196">
        <v>256</v>
      </c>
      <c r="E24" s="5405"/>
      <c r="F24" s="5196">
        <v>8.25</v>
      </c>
      <c r="G24" s="5196">
        <v>8</v>
      </c>
      <c r="H24" s="5196">
        <v>7.6</v>
      </c>
      <c r="I24" s="5196">
        <v>7.4</v>
      </c>
      <c r="J24" s="5196">
        <v>7.2</v>
      </c>
      <c r="K24" s="5196">
        <v>6.9</v>
      </c>
      <c r="L24" s="5196">
        <v>6.3</v>
      </c>
      <c r="M24" s="5196"/>
      <c r="N24" s="5196">
        <v>3.8</v>
      </c>
      <c r="O24" s="5196"/>
      <c r="P24" s="5196"/>
      <c r="Q24" s="5196"/>
      <c r="R24" s="5196"/>
      <c r="S24" s="5196"/>
      <c r="T24" s="5196"/>
      <c r="U24" s="5196"/>
      <c r="V24" s="5196"/>
      <c r="W24" s="5196"/>
      <c r="X24" s="5196"/>
      <c r="Y24" s="5196"/>
      <c r="Z24" s="5406"/>
    </row>
    <row r="25" spans="2:26">
      <c r="B25" s="574" t="s">
        <v>4715</v>
      </c>
      <c r="C25" s="5130"/>
      <c r="D25" s="5130"/>
      <c r="E25" s="5405"/>
      <c r="F25" s="5130"/>
      <c r="G25" s="5130"/>
      <c r="H25" s="5130"/>
      <c r="I25" s="5130"/>
      <c r="J25" s="5130"/>
      <c r="K25" s="5130"/>
      <c r="L25" s="5130"/>
      <c r="M25" s="5130"/>
      <c r="N25" s="5130"/>
      <c r="O25" s="5130"/>
      <c r="P25" s="5130"/>
      <c r="Q25" s="5130"/>
      <c r="R25" s="5130"/>
      <c r="S25" s="5130"/>
      <c r="T25" s="5130"/>
      <c r="U25" s="5130"/>
      <c r="V25" s="5130"/>
      <c r="W25" s="5130"/>
      <c r="X25" s="5130"/>
      <c r="Y25" s="5130"/>
      <c r="Z25" s="5407"/>
    </row>
    <row r="26" spans="2:26">
      <c r="B26" s="574" t="s">
        <v>4716</v>
      </c>
      <c r="C26" s="5196" t="s">
        <v>4717</v>
      </c>
      <c r="D26" s="5196">
        <v>410</v>
      </c>
      <c r="E26" s="5405"/>
      <c r="F26" s="5196">
        <v>11.3</v>
      </c>
      <c r="G26" s="5196">
        <v>11</v>
      </c>
      <c r="H26" s="5196">
        <v>10.8</v>
      </c>
      <c r="I26" s="5196">
        <v>10.5</v>
      </c>
      <c r="J26" s="5196">
        <v>10</v>
      </c>
      <c r="K26" s="5196">
        <v>9.8000000000000007</v>
      </c>
      <c r="L26" s="5196">
        <v>9.1999999999999993</v>
      </c>
      <c r="M26" s="5196"/>
      <c r="N26" s="5196">
        <v>7</v>
      </c>
      <c r="O26" s="5196"/>
      <c r="P26" s="5196">
        <v>1.7</v>
      </c>
      <c r="Q26" s="5196"/>
      <c r="R26" s="5196"/>
      <c r="S26" s="5196"/>
      <c r="T26" s="5196"/>
      <c r="U26" s="5196"/>
      <c r="V26" s="5196"/>
      <c r="W26" s="5196"/>
      <c r="X26" s="5196"/>
      <c r="Y26" s="5196"/>
      <c r="Z26" s="5406"/>
    </row>
    <row r="27" spans="2:26">
      <c r="B27" s="574" t="s">
        <v>4718</v>
      </c>
      <c r="C27" s="5130"/>
      <c r="D27" s="5130"/>
      <c r="E27" s="5405"/>
      <c r="F27" s="5130"/>
      <c r="G27" s="5130"/>
      <c r="H27" s="5130"/>
      <c r="I27" s="5130"/>
      <c r="J27" s="5130"/>
      <c r="K27" s="5130"/>
      <c r="L27" s="5130"/>
      <c r="M27" s="5130"/>
      <c r="N27" s="5130"/>
      <c r="O27" s="5130"/>
      <c r="P27" s="5130"/>
      <c r="Q27" s="5130"/>
      <c r="R27" s="5130"/>
      <c r="S27" s="5130"/>
      <c r="T27" s="5130"/>
      <c r="U27" s="5130"/>
      <c r="V27" s="5130"/>
      <c r="W27" s="5130"/>
      <c r="X27" s="5130"/>
      <c r="Y27" s="5130"/>
      <c r="Z27" s="5407"/>
    </row>
    <row r="28" spans="2:26">
      <c r="B28" s="574" t="s">
        <v>4719</v>
      </c>
      <c r="C28" s="5196" t="s">
        <v>4720</v>
      </c>
      <c r="D28" s="5196">
        <v>201</v>
      </c>
      <c r="E28" s="5405"/>
      <c r="F28" s="5196">
        <v>5.9</v>
      </c>
      <c r="G28" s="5196">
        <v>5.85</v>
      </c>
      <c r="H28" s="5196">
        <v>5.8</v>
      </c>
      <c r="I28" s="5196">
        <v>5.6</v>
      </c>
      <c r="J28" s="5196">
        <v>5.5</v>
      </c>
      <c r="K28" s="5196">
        <v>5.2</v>
      </c>
      <c r="L28" s="5196">
        <v>4.5999999999999996</v>
      </c>
      <c r="M28" s="5196"/>
      <c r="N28" s="5196">
        <v>2.9</v>
      </c>
      <c r="O28" s="5196"/>
      <c r="P28" s="5196"/>
      <c r="Q28" s="5196"/>
      <c r="R28" s="5196"/>
      <c r="S28" s="5196"/>
      <c r="T28" s="5196"/>
      <c r="U28" s="5196"/>
      <c r="V28" s="5196"/>
      <c r="W28" s="5196"/>
      <c r="X28" s="5196"/>
      <c r="Y28" s="5196"/>
      <c r="Z28" s="5406"/>
    </row>
    <row r="29" spans="2:26">
      <c r="B29" s="574" t="s">
        <v>4721</v>
      </c>
      <c r="C29" s="5130"/>
      <c r="D29" s="5130"/>
      <c r="E29" s="5405"/>
      <c r="F29" s="5130"/>
      <c r="G29" s="5130"/>
      <c r="H29" s="5130"/>
      <c r="I29" s="5130"/>
      <c r="J29" s="5130"/>
      <c r="K29" s="5130"/>
      <c r="L29" s="5130"/>
      <c r="M29" s="5130"/>
      <c r="N29" s="5130"/>
      <c r="O29" s="5130"/>
      <c r="P29" s="5130"/>
      <c r="Q29" s="5130"/>
      <c r="R29" s="5130"/>
      <c r="S29" s="5130"/>
      <c r="T29" s="5130"/>
      <c r="U29" s="5130"/>
      <c r="V29" s="5130"/>
      <c r="W29" s="5130"/>
      <c r="X29" s="5130"/>
      <c r="Y29" s="5130"/>
      <c r="Z29" s="5407"/>
    </row>
    <row r="30" spans="2:26">
      <c r="B30" s="574" t="s">
        <v>4722</v>
      </c>
      <c r="C30" s="177" t="s">
        <v>3959</v>
      </c>
      <c r="D30" s="177">
        <v>197</v>
      </c>
      <c r="E30" s="5405"/>
      <c r="F30" s="1652">
        <v>5.6</v>
      </c>
      <c r="G30" s="1652">
        <v>5.6</v>
      </c>
      <c r="H30" s="1652">
        <v>5.6</v>
      </c>
      <c r="I30" s="1652">
        <v>5.5</v>
      </c>
      <c r="J30" s="1652">
        <v>5.43</v>
      </c>
      <c r="K30" s="1652">
        <v>5.4</v>
      </c>
      <c r="L30" s="1652">
        <v>4.9000000000000004</v>
      </c>
      <c r="M30" s="1652"/>
      <c r="N30" s="1652">
        <v>28</v>
      </c>
      <c r="O30" s="1652"/>
      <c r="P30" s="1652"/>
      <c r="Q30" s="1652"/>
      <c r="R30" s="1652"/>
      <c r="S30" s="1652"/>
      <c r="T30" s="1652"/>
      <c r="U30" s="1652"/>
      <c r="V30" s="1652"/>
      <c r="W30" s="1652"/>
      <c r="X30" s="1652"/>
      <c r="Y30" s="1652"/>
      <c r="Z30" s="3129"/>
    </row>
    <row r="31" spans="2:26">
      <c r="B31" s="574" t="s">
        <v>4723</v>
      </c>
      <c r="C31" s="5196" t="s">
        <v>4724</v>
      </c>
      <c r="D31" s="5196">
        <v>291</v>
      </c>
      <c r="E31" s="5405"/>
      <c r="F31" s="5196">
        <v>6.4</v>
      </c>
      <c r="G31" s="5196">
        <v>6.3</v>
      </c>
      <c r="H31" s="5196">
        <v>6.2</v>
      </c>
      <c r="I31" s="5196">
        <v>6.1</v>
      </c>
      <c r="J31" s="5196">
        <v>6</v>
      </c>
      <c r="K31" s="5196">
        <v>5.9</v>
      </c>
      <c r="L31" s="5196">
        <v>5.7</v>
      </c>
      <c r="M31" s="5196"/>
      <c r="N31" s="5196">
        <v>4.4000000000000004</v>
      </c>
      <c r="O31" s="5196"/>
      <c r="P31" s="5196"/>
      <c r="Q31" s="5196"/>
      <c r="R31" s="5196"/>
      <c r="S31" s="5196"/>
      <c r="T31" s="5196"/>
      <c r="U31" s="5196"/>
      <c r="V31" s="5196"/>
      <c r="W31" s="5196"/>
      <c r="X31" s="5196"/>
      <c r="Y31" s="5196"/>
      <c r="Z31" s="5406"/>
    </row>
    <row r="32" spans="2:26">
      <c r="B32" s="574" t="s">
        <v>4725</v>
      </c>
      <c r="C32" s="5130"/>
      <c r="D32" s="5130"/>
      <c r="E32" s="5405"/>
      <c r="F32" s="5130"/>
      <c r="G32" s="5130"/>
      <c r="H32" s="5130"/>
      <c r="I32" s="5130"/>
      <c r="J32" s="5130"/>
      <c r="K32" s="5130"/>
      <c r="L32" s="5130"/>
      <c r="M32" s="5130"/>
      <c r="N32" s="5130"/>
      <c r="O32" s="5130"/>
      <c r="P32" s="5130"/>
      <c r="Q32" s="5130"/>
      <c r="R32" s="5130"/>
      <c r="S32" s="5130"/>
      <c r="T32" s="5130"/>
      <c r="U32" s="5130"/>
      <c r="V32" s="5130"/>
      <c r="W32" s="5130"/>
      <c r="X32" s="5130"/>
      <c r="Y32" s="5130"/>
      <c r="Z32" s="5407"/>
    </row>
    <row r="33" spans="2:26">
      <c r="B33" s="574" t="s">
        <v>4722</v>
      </c>
      <c r="C33" s="177" t="s">
        <v>3959</v>
      </c>
      <c r="D33" s="177">
        <v>297</v>
      </c>
      <c r="E33" s="5405"/>
      <c r="F33" s="1652">
        <v>6.42</v>
      </c>
      <c r="G33" s="1652">
        <v>6.42</v>
      </c>
      <c r="H33" s="1652">
        <v>6.41</v>
      </c>
      <c r="I33" s="1652">
        <v>6.4</v>
      </c>
      <c r="J33" s="1652">
        <v>6.4</v>
      </c>
      <c r="K33" s="1652">
        <v>6.4</v>
      </c>
      <c r="L33" s="1652">
        <v>6.1</v>
      </c>
      <c r="M33" s="1652"/>
      <c r="N33" s="1652">
        <v>4.8</v>
      </c>
      <c r="O33" s="1652"/>
      <c r="P33" s="1652"/>
      <c r="Q33" s="1652"/>
      <c r="R33" s="1652"/>
      <c r="S33" s="1652"/>
      <c r="T33" s="1652"/>
      <c r="U33" s="1652"/>
      <c r="V33" s="1652"/>
      <c r="W33" s="1652"/>
      <c r="X33" s="1652"/>
      <c r="Y33" s="1652"/>
      <c r="Z33" s="3129"/>
    </row>
    <row r="34" spans="2:26">
      <c r="B34" s="574" t="s">
        <v>4726</v>
      </c>
      <c r="C34" s="5196" t="s">
        <v>4727</v>
      </c>
      <c r="D34" s="5196">
        <v>272</v>
      </c>
      <c r="E34" s="5405"/>
      <c r="F34" s="5196">
        <v>8.1999999999999993</v>
      </c>
      <c r="G34" s="5196">
        <v>7.9</v>
      </c>
      <c r="H34" s="5196">
        <v>7.6</v>
      </c>
      <c r="I34" s="5196">
        <v>7.3</v>
      </c>
      <c r="J34" s="5196">
        <v>7</v>
      </c>
      <c r="K34" s="5196">
        <v>6.8</v>
      </c>
      <c r="L34" s="5196">
        <v>6.1</v>
      </c>
      <c r="M34" s="5196"/>
      <c r="N34" s="5196">
        <v>3.7</v>
      </c>
      <c r="O34" s="5196"/>
      <c r="P34" s="5196"/>
      <c r="Q34" s="5196"/>
      <c r="R34" s="5196"/>
      <c r="S34" s="5196"/>
      <c r="T34" s="5196"/>
      <c r="U34" s="5196"/>
      <c r="V34" s="5196"/>
      <c r="W34" s="5196"/>
      <c r="X34" s="5196"/>
      <c r="Y34" s="5196"/>
      <c r="Z34" s="5406"/>
    </row>
    <row r="35" spans="2:26">
      <c r="B35" s="574" t="s">
        <v>4728</v>
      </c>
      <c r="C35" s="5130"/>
      <c r="D35" s="5130"/>
      <c r="E35" s="5405"/>
      <c r="F35" s="5130"/>
      <c r="G35" s="5130"/>
      <c r="H35" s="5130"/>
      <c r="I35" s="5130"/>
      <c r="J35" s="5130"/>
      <c r="K35" s="5130"/>
      <c r="L35" s="5130"/>
      <c r="M35" s="5130"/>
      <c r="N35" s="5130"/>
      <c r="O35" s="5130"/>
      <c r="P35" s="5130"/>
      <c r="Q35" s="5130"/>
      <c r="R35" s="5130"/>
      <c r="S35" s="5130"/>
      <c r="T35" s="5130"/>
      <c r="U35" s="5130"/>
      <c r="V35" s="5130"/>
      <c r="W35" s="5130"/>
      <c r="X35" s="5130"/>
      <c r="Y35" s="5130"/>
      <c r="Z35" s="5407"/>
    </row>
    <row r="36" spans="2:26">
      <c r="B36" s="574" t="s">
        <v>4729</v>
      </c>
      <c r="C36" s="177" t="s">
        <v>3959</v>
      </c>
      <c r="D36" s="177">
        <v>271</v>
      </c>
      <c r="E36" s="5405"/>
      <c r="F36" s="1652">
        <v>8.1999999999999993</v>
      </c>
      <c r="G36" s="1652">
        <v>7.9</v>
      </c>
      <c r="H36" s="1652">
        <v>7.6</v>
      </c>
      <c r="I36" s="1652">
        <v>7.3</v>
      </c>
      <c r="J36" s="1652">
        <v>7</v>
      </c>
      <c r="K36" s="1652">
        <v>6.8</v>
      </c>
      <c r="L36" s="1652">
        <v>6.1</v>
      </c>
      <c r="M36" s="1652"/>
      <c r="N36" s="1652">
        <v>3.7</v>
      </c>
      <c r="O36" s="1652"/>
      <c r="P36" s="1652"/>
      <c r="Q36" s="1652"/>
      <c r="R36" s="1652"/>
      <c r="S36" s="1652"/>
      <c r="T36" s="1652"/>
      <c r="U36" s="1652"/>
      <c r="V36" s="1652"/>
      <c r="W36" s="1652"/>
      <c r="X36" s="1652"/>
      <c r="Y36" s="1652"/>
      <c r="Z36" s="3129"/>
    </row>
    <row r="37" spans="2:26">
      <c r="B37" s="574" t="s">
        <v>4730</v>
      </c>
      <c r="C37" s="5196" t="s">
        <v>4731</v>
      </c>
      <c r="D37" s="5196">
        <v>403</v>
      </c>
      <c r="E37" s="5405"/>
      <c r="F37" s="5196">
        <v>11.3</v>
      </c>
      <c r="G37" s="5196">
        <v>11</v>
      </c>
      <c r="H37" s="5196">
        <v>10.8</v>
      </c>
      <c r="I37" s="5196">
        <v>10.5</v>
      </c>
      <c r="J37" s="5196">
        <v>10</v>
      </c>
      <c r="K37" s="5196">
        <v>9.8000000000000007</v>
      </c>
      <c r="L37" s="5196">
        <v>9.1999999999999993</v>
      </c>
      <c r="M37" s="5196"/>
      <c r="N37" s="5196">
        <v>7</v>
      </c>
      <c r="O37" s="5196"/>
      <c r="P37" s="5196">
        <v>1.6</v>
      </c>
      <c r="Q37" s="5196"/>
      <c r="R37" s="5196"/>
      <c r="S37" s="5196"/>
      <c r="T37" s="5196"/>
      <c r="U37" s="5196"/>
      <c r="V37" s="5196"/>
      <c r="W37" s="5196"/>
      <c r="X37" s="5196"/>
      <c r="Y37" s="5196"/>
      <c r="Z37" s="5406"/>
    </row>
    <row r="38" spans="2:26" ht="15" thickBot="1">
      <c r="B38" s="614" t="s">
        <v>4732</v>
      </c>
      <c r="C38" s="5175"/>
      <c r="D38" s="5175"/>
      <c r="E38" s="4506"/>
      <c r="F38" s="5175"/>
      <c r="G38" s="5175"/>
      <c r="H38" s="5175"/>
      <c r="I38" s="5175"/>
      <c r="J38" s="5175"/>
      <c r="K38" s="5175"/>
      <c r="L38" s="5175"/>
      <c r="M38" s="5175"/>
      <c r="N38" s="5175"/>
      <c r="O38" s="5175"/>
      <c r="P38" s="5175"/>
      <c r="Q38" s="5175"/>
      <c r="R38" s="5175"/>
      <c r="S38" s="5175"/>
      <c r="T38" s="5175"/>
      <c r="U38" s="5175"/>
      <c r="V38" s="5175"/>
      <c r="W38" s="5175"/>
      <c r="X38" s="5175"/>
      <c r="Y38" s="5175"/>
      <c r="Z38" s="5408"/>
    </row>
    <row r="40" spans="2:26">
      <c r="B40" s="2843"/>
    </row>
    <row r="42" spans="2:26">
      <c r="B42" s="2851"/>
    </row>
  </sheetData>
  <mergeCells count="165">
    <mergeCell ref="Z37:Z38"/>
    <mergeCell ref="P37:P38"/>
    <mergeCell ref="Q37:Q38"/>
    <mergeCell ref="R37:R38"/>
    <mergeCell ref="S37:S38"/>
    <mergeCell ref="T37:T38"/>
    <mergeCell ref="U37:U38"/>
    <mergeCell ref="N31:N32"/>
    <mergeCell ref="O31:O32"/>
    <mergeCell ref="U34:U35"/>
    <mergeCell ref="V34:V35"/>
    <mergeCell ref="W34:W35"/>
    <mergeCell ref="S34:S35"/>
    <mergeCell ref="T34:T35"/>
    <mergeCell ref="X34:X35"/>
    <mergeCell ref="Y34:Y35"/>
    <mergeCell ref="Z34:Z35"/>
    <mergeCell ref="N37:N38"/>
    <mergeCell ref="O37:O38"/>
    <mergeCell ref="V37:V38"/>
    <mergeCell ref="W37:W38"/>
    <mergeCell ref="X37:X38"/>
    <mergeCell ref="Z31:Z32"/>
    <mergeCell ref="T31:T32"/>
    <mergeCell ref="C34:C35"/>
    <mergeCell ref="D34:D35"/>
    <mergeCell ref="F34:F35"/>
    <mergeCell ref="G34:G35"/>
    <mergeCell ref="H34:H35"/>
    <mergeCell ref="P31:P32"/>
    <mergeCell ref="Q31:Q32"/>
    <mergeCell ref="R31:R32"/>
    <mergeCell ref="S31:S32"/>
    <mergeCell ref="M31:M32"/>
    <mergeCell ref="I34:I35"/>
    <mergeCell ref="J34:J35"/>
    <mergeCell ref="K34:K35"/>
    <mergeCell ref="L34:L35"/>
    <mergeCell ref="M34:M35"/>
    <mergeCell ref="N34:N35"/>
    <mergeCell ref="P34:P35"/>
    <mergeCell ref="Q34:Q35"/>
    <mergeCell ref="Y28:Y29"/>
    <mergeCell ref="V31:V32"/>
    <mergeCell ref="W31:W32"/>
    <mergeCell ref="X31:X32"/>
    <mergeCell ref="Y31:Y32"/>
    <mergeCell ref="M28:M29"/>
    <mergeCell ref="N28:N29"/>
    <mergeCell ref="C37:C38"/>
    <mergeCell ref="D37:D38"/>
    <mergeCell ref="F37:F38"/>
    <mergeCell ref="G37:G38"/>
    <mergeCell ref="H37:H38"/>
    <mergeCell ref="I37:I38"/>
    <mergeCell ref="R34:R35"/>
    <mergeCell ref="O34:O35"/>
    <mergeCell ref="Y37:Y38"/>
    <mergeCell ref="J37:J38"/>
    <mergeCell ref="K37:K38"/>
    <mergeCell ref="L37:L38"/>
    <mergeCell ref="M37:M38"/>
    <mergeCell ref="U31:U32"/>
    <mergeCell ref="J31:J32"/>
    <mergeCell ref="K31:K32"/>
    <mergeCell ref="L31:L32"/>
    <mergeCell ref="Z26:Z27"/>
    <mergeCell ref="C28:C29"/>
    <mergeCell ref="D28:D29"/>
    <mergeCell ref="F28:F29"/>
    <mergeCell ref="G28:G29"/>
    <mergeCell ref="H28:H29"/>
    <mergeCell ref="P26:P27"/>
    <mergeCell ref="Q26:Q27"/>
    <mergeCell ref="R26:R27"/>
    <mergeCell ref="S26:S27"/>
    <mergeCell ref="T26:T27"/>
    <mergeCell ref="U26:U27"/>
    <mergeCell ref="J26:J27"/>
    <mergeCell ref="K26:K27"/>
    <mergeCell ref="L26:L27"/>
    <mergeCell ref="M26:M27"/>
    <mergeCell ref="N26:N27"/>
    <mergeCell ref="O26:O27"/>
    <mergeCell ref="C26:C27"/>
    <mergeCell ref="D26:D27"/>
    <mergeCell ref="Z28:Z29"/>
    <mergeCell ref="U28:U29"/>
    <mergeCell ref="V28:V29"/>
    <mergeCell ref="W28:W29"/>
    <mergeCell ref="Y24:Y25"/>
    <mergeCell ref="V26:V27"/>
    <mergeCell ref="W26:W27"/>
    <mergeCell ref="X26:X27"/>
    <mergeCell ref="Y26:Y27"/>
    <mergeCell ref="P24:P25"/>
    <mergeCell ref="Q24:Q25"/>
    <mergeCell ref="R24:R25"/>
    <mergeCell ref="S24:S25"/>
    <mergeCell ref="T24:T25"/>
    <mergeCell ref="L24:L25"/>
    <mergeCell ref="M24:M25"/>
    <mergeCell ref="N24:N25"/>
    <mergeCell ref="V22:V23"/>
    <mergeCell ref="W22:W23"/>
    <mergeCell ref="X22:X23"/>
    <mergeCell ref="O28:O29"/>
    <mergeCell ref="P28:P29"/>
    <mergeCell ref="Q28:Q29"/>
    <mergeCell ref="U24:U25"/>
    <mergeCell ref="V24:V25"/>
    <mergeCell ref="W24:W25"/>
    <mergeCell ref="X24:X25"/>
    <mergeCell ref="R28:R29"/>
    <mergeCell ref="S28:S29"/>
    <mergeCell ref="T28:T29"/>
    <mergeCell ref="X28:X29"/>
    <mergeCell ref="Y22:Y23"/>
    <mergeCell ref="Z22:Z23"/>
    <mergeCell ref="C24:C25"/>
    <mergeCell ref="D24:D25"/>
    <mergeCell ref="F24:F25"/>
    <mergeCell ref="G24:G25"/>
    <mergeCell ref="H24:H25"/>
    <mergeCell ref="P22:P23"/>
    <mergeCell ref="Q22:Q23"/>
    <mergeCell ref="R22:R23"/>
    <mergeCell ref="S22:S23"/>
    <mergeCell ref="T22:T23"/>
    <mergeCell ref="U22:U23"/>
    <mergeCell ref="J22:J23"/>
    <mergeCell ref="K22:K23"/>
    <mergeCell ref="L22:L23"/>
    <mergeCell ref="M22:M23"/>
    <mergeCell ref="N22:N23"/>
    <mergeCell ref="O22:O23"/>
    <mergeCell ref="Z24:Z25"/>
    <mergeCell ref="O24:O25"/>
    <mergeCell ref="I24:I25"/>
    <mergeCell ref="J24:J25"/>
    <mergeCell ref="K24:K25"/>
    <mergeCell ref="K1:L1"/>
    <mergeCell ref="E10:E16"/>
    <mergeCell ref="E17:E20"/>
    <mergeCell ref="E21:E38"/>
    <mergeCell ref="C22:C23"/>
    <mergeCell ref="D22:D23"/>
    <mergeCell ref="F22:F23"/>
    <mergeCell ref="G22:G23"/>
    <mergeCell ref="H22:H23"/>
    <mergeCell ref="I22:I23"/>
    <mergeCell ref="F26:F27"/>
    <mergeCell ref="G26:G27"/>
    <mergeCell ref="H26:H27"/>
    <mergeCell ref="I26:I27"/>
    <mergeCell ref="F31:F32"/>
    <mergeCell ref="G31:G32"/>
    <mergeCell ref="H31:H32"/>
    <mergeCell ref="I31:I32"/>
    <mergeCell ref="C31:C32"/>
    <mergeCell ref="D31:D32"/>
    <mergeCell ref="I28:I29"/>
    <mergeCell ref="J28:J29"/>
    <mergeCell ref="K28:K29"/>
    <mergeCell ref="L28:L29"/>
  </mergeCells>
  <hyperlinks>
    <hyperlink ref="K1" location="Index" display="Back to Index" xr:uid="{C7B217E5-2CB0-4276-B27B-F41267501633}"/>
    <hyperlink ref="K1:L1" location="Indice!A1" display="Volver al Índice" xr:uid="{BF628B30-F6D8-4CC0-BBDA-E23F97032C74}"/>
  </hyperlinks>
  <pageMargins left="0.7" right="0.7" top="0.75" bottom="0.75" header="0.3" footer="0.3"/>
  <pageSetup paperSize="9" orientation="portrait" horizontalDpi="300" verticalDpi="300" r:id="rId1"/>
  <customProperties>
    <customPr name="_pios_id" r:id="rId2"/>
  </customProperties>
  <drawing r:id="rId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84C72D-4E4E-4AF1-AD6A-1D9E11542083}">
  <dimension ref="B1:K29"/>
  <sheetViews>
    <sheetView workbookViewId="0"/>
  </sheetViews>
  <sheetFormatPr defaultColWidth="11.42578125" defaultRowHeight="13.15"/>
  <cols>
    <col min="1" max="1" width="6.5703125" style="2853" customWidth="1"/>
    <col min="2" max="2" width="17.42578125" style="2853" customWidth="1"/>
    <col min="3" max="3" width="14.42578125" style="2853" customWidth="1"/>
    <col min="4" max="4" width="10.42578125" style="2853" bestFit="1" customWidth="1"/>
    <col min="5" max="5" width="11.5703125" style="2853" customWidth="1"/>
    <col min="6" max="6" width="7.42578125" style="2853" customWidth="1"/>
    <col min="7" max="7" width="16.5703125" style="2853" customWidth="1"/>
    <col min="8" max="8" width="18.42578125" style="2853" customWidth="1"/>
    <col min="9" max="9" width="17.42578125" style="2853" customWidth="1"/>
    <col min="10" max="16384" width="11.42578125" style="2853"/>
  </cols>
  <sheetData>
    <row r="1" spans="2:11" ht="22.9">
      <c r="B1" s="2842" t="s">
        <v>4733</v>
      </c>
      <c r="E1" s="2854"/>
      <c r="H1" s="158" t="s">
        <v>251</v>
      </c>
    </row>
    <row r="2" spans="2:11" ht="22.9">
      <c r="B2" s="2842"/>
      <c r="E2" s="2854"/>
      <c r="H2" s="3210"/>
    </row>
    <row r="3" spans="2:11" s="2856" customFormat="1" ht="20.45">
      <c r="B3" s="2855" t="s">
        <v>4734</v>
      </c>
    </row>
    <row r="4" spans="2:11" ht="17.45">
      <c r="B4" s="2857" t="s">
        <v>4735</v>
      </c>
      <c r="C4" s="2858"/>
      <c r="D4" s="2858"/>
      <c r="E4" s="2858"/>
      <c r="F4" s="2858"/>
      <c r="G4" s="2858"/>
      <c r="H4" s="2858"/>
      <c r="I4" s="2858"/>
      <c r="J4" s="2858"/>
      <c r="K4" s="2858"/>
    </row>
    <row r="5" spans="2:11" ht="18">
      <c r="B5" s="2859" t="s">
        <v>253</v>
      </c>
      <c r="C5" s="2858"/>
      <c r="D5" s="2858"/>
      <c r="E5" s="2858"/>
      <c r="F5" s="2858"/>
      <c r="G5" s="2858"/>
      <c r="H5" s="2858"/>
      <c r="I5" s="2858"/>
      <c r="J5" s="2858"/>
      <c r="K5" s="2858"/>
    </row>
    <row r="6" spans="2:11" ht="17.45">
      <c r="B6" s="2860" t="s">
        <v>4736</v>
      </c>
      <c r="C6" s="2858"/>
      <c r="D6" s="2858"/>
      <c r="E6" s="2858"/>
      <c r="F6" s="2858"/>
      <c r="G6" s="2858"/>
      <c r="H6" s="2858"/>
      <c r="I6" s="2858"/>
      <c r="J6" s="2858"/>
      <c r="K6" s="2858"/>
    </row>
    <row r="7" spans="2:11" ht="17.45">
      <c r="B7" s="2860" t="s">
        <v>4737</v>
      </c>
      <c r="C7" s="2858"/>
      <c r="D7" s="2858"/>
      <c r="E7" s="2858"/>
      <c r="F7" s="2858"/>
      <c r="G7" s="2858"/>
      <c r="H7" s="2858"/>
      <c r="I7" s="2858"/>
      <c r="J7" s="2858"/>
      <c r="K7" s="2858"/>
    </row>
    <row r="8" spans="2:11" ht="17.45">
      <c r="B8" s="2860" t="s">
        <v>4738</v>
      </c>
      <c r="C8" s="2858"/>
      <c r="D8" s="2858"/>
      <c r="E8" s="2858"/>
      <c r="F8" s="2858"/>
      <c r="G8" s="2858"/>
      <c r="H8" s="2858"/>
      <c r="I8" s="2858"/>
      <c r="J8" s="2858"/>
      <c r="K8" s="2858"/>
    </row>
    <row r="9" spans="2:11" ht="17.45">
      <c r="B9" s="2860" t="s">
        <v>4739</v>
      </c>
      <c r="C9" s="2858"/>
      <c r="D9" s="2858"/>
      <c r="E9" s="2858"/>
      <c r="F9" s="2858"/>
      <c r="G9" s="2858"/>
      <c r="H9" s="2858"/>
      <c r="I9" s="2858"/>
      <c r="J9" s="2858"/>
      <c r="K9" s="2858"/>
    </row>
    <row r="10" spans="2:11" ht="17.45">
      <c r="B10" s="2860" t="s">
        <v>4740</v>
      </c>
      <c r="C10" s="2858"/>
      <c r="D10" s="2858"/>
      <c r="E10" s="2858"/>
      <c r="F10" s="2858"/>
      <c r="G10" s="2858"/>
      <c r="H10" s="2858"/>
      <c r="I10" s="2858"/>
      <c r="J10" s="2858"/>
      <c r="K10" s="2858"/>
    </row>
    <row r="11" spans="2:11" ht="17.45">
      <c r="B11" s="2860" t="s">
        <v>4741</v>
      </c>
      <c r="C11" s="2858"/>
      <c r="D11" s="2858"/>
      <c r="E11" s="2858"/>
      <c r="F11" s="2858"/>
      <c r="G11" s="2858"/>
      <c r="H11" s="2858"/>
      <c r="I11" s="2858"/>
      <c r="J11" s="2858"/>
      <c r="K11" s="2858"/>
    </row>
    <row r="12" spans="2:11" ht="17.45">
      <c r="B12" s="2860" t="s">
        <v>4742</v>
      </c>
      <c r="C12" s="2858"/>
      <c r="D12" s="2858"/>
      <c r="E12" s="2858"/>
      <c r="F12" s="2858"/>
      <c r="G12" s="2858"/>
      <c r="H12" s="2858"/>
      <c r="I12" s="2858"/>
      <c r="J12" s="2858"/>
      <c r="K12" s="2858"/>
    </row>
    <row r="13" spans="2:11" ht="17.45">
      <c r="B13" s="2860" t="s">
        <v>4743</v>
      </c>
      <c r="C13" s="2858"/>
      <c r="D13" s="2858"/>
      <c r="E13" s="2858"/>
      <c r="F13" s="2858"/>
      <c r="G13" s="2858"/>
      <c r="H13" s="2858"/>
      <c r="I13" s="2858"/>
      <c r="J13" s="2858"/>
      <c r="K13" s="2858"/>
    </row>
    <row r="14" spans="2:11" ht="17.45">
      <c r="B14" s="2860" t="s">
        <v>4744</v>
      </c>
      <c r="C14" s="2858"/>
      <c r="D14" s="2858"/>
      <c r="E14" s="2858"/>
      <c r="F14" s="2858"/>
      <c r="G14" s="2858"/>
      <c r="H14" s="2858"/>
      <c r="I14" s="2858"/>
      <c r="J14" s="2858"/>
      <c r="K14" s="2858"/>
    </row>
    <row r="15" spans="2:11" ht="17.45">
      <c r="B15" s="2860" t="s">
        <v>4745</v>
      </c>
      <c r="C15" s="2858"/>
      <c r="D15" s="2858"/>
      <c r="E15" s="2858"/>
      <c r="F15" s="2858"/>
      <c r="G15" s="2858"/>
      <c r="H15" s="2858"/>
      <c r="I15" s="2858"/>
      <c r="J15" s="2858"/>
      <c r="K15" s="2858"/>
    </row>
    <row r="16" spans="2:11" ht="18" thickBot="1">
      <c r="B16" s="2858"/>
      <c r="C16" s="2858"/>
      <c r="D16" s="2858"/>
      <c r="E16" s="2858"/>
      <c r="F16" s="2858"/>
      <c r="G16" s="2858"/>
      <c r="H16" s="2858"/>
      <c r="I16" s="2858"/>
      <c r="J16" s="2858"/>
      <c r="K16" s="2858"/>
    </row>
    <row r="17" spans="2:11" ht="29.45" thickBot="1">
      <c r="B17" s="565" t="s">
        <v>372</v>
      </c>
      <c r="C17" s="2861"/>
      <c r="D17" s="2861"/>
      <c r="E17" s="2861"/>
      <c r="F17" s="2861"/>
      <c r="G17" s="2861"/>
      <c r="H17" s="2861"/>
      <c r="I17" s="2861"/>
      <c r="J17" s="2861"/>
      <c r="K17" s="2861"/>
    </row>
    <row r="18" spans="2:11" ht="15" thickBot="1">
      <c r="B18" s="2860"/>
      <c r="C18" s="2862"/>
      <c r="D18" s="2862"/>
      <c r="E18" s="2862"/>
      <c r="F18" s="2862"/>
      <c r="G18" s="2862"/>
      <c r="H18" s="2862"/>
      <c r="I18" s="2862"/>
      <c r="J18" s="2862"/>
      <c r="K18" s="2862"/>
    </row>
    <row r="19" spans="2:11" ht="43.9" thickBot="1">
      <c r="B19" s="2863" t="s">
        <v>320</v>
      </c>
      <c r="C19" s="2864" t="s">
        <v>4746</v>
      </c>
      <c r="D19" s="2865" t="s">
        <v>262</v>
      </c>
      <c r="E19" s="2864" t="s">
        <v>4747</v>
      </c>
      <c r="F19" s="2864" t="s">
        <v>4748</v>
      </c>
      <c r="G19" s="2865" t="s">
        <v>4749</v>
      </c>
      <c r="H19" s="2864" t="s">
        <v>4750</v>
      </c>
      <c r="I19" s="2864" t="s">
        <v>4751</v>
      </c>
      <c r="J19" s="2864" t="s">
        <v>4752</v>
      </c>
      <c r="K19" s="2866" t="s">
        <v>4753</v>
      </c>
    </row>
    <row r="20" spans="2:11" ht="15" thickBot="1">
      <c r="B20" s="2867" t="s">
        <v>4754</v>
      </c>
      <c r="C20" s="2868">
        <f>+_xlfn.IFNA(VLOOKUP(D20,[2]Hoja1!$A:$C,3,FALSE),"Consultar")</f>
        <v>383</v>
      </c>
      <c r="D20" s="2869">
        <v>99220092</v>
      </c>
      <c r="E20" s="2869" t="s">
        <v>4755</v>
      </c>
      <c r="F20" s="2869">
        <v>0.45</v>
      </c>
      <c r="G20" s="2869" t="s">
        <v>4756</v>
      </c>
      <c r="H20" s="2869">
        <v>130</v>
      </c>
      <c r="I20" s="2869">
        <v>2.7</v>
      </c>
      <c r="J20" s="2869" t="s">
        <v>4757</v>
      </c>
      <c r="K20" s="2870" t="s">
        <v>4758</v>
      </c>
    </row>
    <row r="24" spans="2:11">
      <c r="B24" s="2871"/>
      <c r="C24" s="2871"/>
      <c r="D24" s="2871"/>
      <c r="E24" s="2871"/>
      <c r="F24" s="2871"/>
      <c r="G24" s="2872"/>
      <c r="H24" s="2872"/>
      <c r="I24" s="2872"/>
    </row>
    <row r="25" spans="2:11">
      <c r="B25" s="2871"/>
      <c r="C25" s="2871"/>
      <c r="D25" s="2871"/>
      <c r="E25" s="2871"/>
      <c r="F25" s="2871"/>
      <c r="G25" s="2872"/>
      <c r="H25" s="2872"/>
      <c r="I25" s="2872"/>
    </row>
    <row r="26" spans="2:11">
      <c r="B26" s="48"/>
      <c r="C26" s="2872"/>
      <c r="D26" s="2872"/>
      <c r="E26" s="2872"/>
      <c r="F26" s="2872"/>
      <c r="G26" s="2872"/>
      <c r="H26" s="2872"/>
      <c r="I26" s="2872"/>
    </row>
    <row r="27" spans="2:11">
      <c r="B27" s="2872"/>
      <c r="C27" s="2872"/>
      <c r="D27" s="2872"/>
      <c r="E27" s="2872"/>
      <c r="F27" s="2872"/>
      <c r="G27" s="2872"/>
      <c r="H27" s="2872"/>
      <c r="I27" s="2872"/>
    </row>
    <row r="28" spans="2:11">
      <c r="B28" s="2872"/>
      <c r="C28" s="2872"/>
      <c r="D28" s="2872"/>
      <c r="E28" s="2872"/>
      <c r="F28" s="2872"/>
      <c r="G28" s="2872"/>
      <c r="H28" s="2872"/>
      <c r="I28" s="2872"/>
    </row>
    <row r="29" spans="2:11">
      <c r="B29" s="2872"/>
      <c r="C29" s="2872"/>
      <c r="D29" s="2872"/>
      <c r="E29" s="2872"/>
      <c r="F29" s="2872"/>
      <c r="G29" s="2871"/>
      <c r="H29" s="2871"/>
      <c r="I29" s="2872"/>
    </row>
  </sheetData>
  <hyperlinks>
    <hyperlink ref="H1" location="Indice!A1" display="Volver al Índice" xr:uid="{ED33D7FF-E2AB-4B4A-9F4F-4C5876672D2B}"/>
  </hyperlinks>
  <pageMargins left="0.7" right="0.7" top="0.75" bottom="0.75" header="0.3" footer="0.3"/>
  <pageSetup paperSize="9" orientation="portrait" horizontalDpi="300" verticalDpi="300" r:id="rId1"/>
  <customProperties>
    <customPr name="_pios_id" r:id="rId2"/>
  </customProperties>
  <drawing r:id="rId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AD7FA3-ECED-45D5-A1A1-211806590CCD}">
  <dimension ref="B1:M37"/>
  <sheetViews>
    <sheetView zoomScaleNormal="100" workbookViewId="0"/>
  </sheetViews>
  <sheetFormatPr defaultColWidth="11.42578125" defaultRowHeight="14.45"/>
  <cols>
    <col min="1" max="1" width="7.42578125" style="2873" customWidth="1"/>
    <col min="2" max="2" width="17.5703125" style="2873" customWidth="1"/>
    <col min="3" max="4" width="11.42578125" style="2873"/>
    <col min="5" max="5" width="12.5703125" style="2873" customWidth="1"/>
    <col min="6" max="6" width="12.42578125" style="2873" customWidth="1"/>
    <col min="7" max="9" width="11.42578125" style="2873"/>
    <col min="10" max="11" width="13.5703125" style="2873" customWidth="1"/>
    <col min="12" max="16384" width="11.42578125" style="2873"/>
  </cols>
  <sheetData>
    <row r="1" spans="2:10" ht="27.75" customHeight="1">
      <c r="B1" s="2841" t="s">
        <v>4759</v>
      </c>
      <c r="D1" s="774"/>
      <c r="J1" s="158" t="s">
        <v>251</v>
      </c>
    </row>
    <row r="2" spans="2:10" ht="27.75" customHeight="1">
      <c r="B2" s="2841"/>
      <c r="D2" s="774"/>
      <c r="J2" s="3210"/>
    </row>
    <row r="3" spans="2:10" ht="21" customHeight="1">
      <c r="B3" s="2874" t="s">
        <v>4760</v>
      </c>
    </row>
    <row r="4" spans="2:10" ht="3.75" customHeight="1">
      <c r="B4" s="2874"/>
    </row>
    <row r="5" spans="2:10" ht="21" customHeight="1">
      <c r="B5" s="2859" t="s">
        <v>253</v>
      </c>
    </row>
    <row r="6" spans="2:10" ht="15" customHeight="1">
      <c r="B6" s="2860" t="s">
        <v>4761</v>
      </c>
    </row>
    <row r="7" spans="2:10" ht="15" customHeight="1">
      <c r="B7" s="2860" t="s">
        <v>4762</v>
      </c>
    </row>
    <row r="8" spans="2:10" ht="15" customHeight="1">
      <c r="B8" s="2860" t="s">
        <v>4763</v>
      </c>
    </row>
    <row r="9" spans="2:10" ht="15" customHeight="1">
      <c r="B9" s="2860" t="s">
        <v>4764</v>
      </c>
    </row>
    <row r="10" spans="2:10" ht="15" customHeight="1">
      <c r="B10" s="2860" t="s">
        <v>4765</v>
      </c>
    </row>
    <row r="11" spans="2:10" ht="15" customHeight="1">
      <c r="B11" s="2860" t="s">
        <v>4766</v>
      </c>
    </row>
    <row r="12" spans="2:10" ht="15" customHeight="1">
      <c r="B12" s="2860" t="s">
        <v>4767</v>
      </c>
    </row>
    <row r="13" spans="2:10" ht="15" customHeight="1">
      <c r="B13" s="2860" t="s">
        <v>4740</v>
      </c>
    </row>
    <row r="14" spans="2:10" ht="15" customHeight="1">
      <c r="B14" s="2860" t="s">
        <v>4741</v>
      </c>
    </row>
    <row r="15" spans="2:10" ht="15" customHeight="1">
      <c r="B15" s="2860" t="s">
        <v>4768</v>
      </c>
    </row>
    <row r="16" spans="2:10" ht="15" customHeight="1">
      <c r="B16" s="2860" t="s">
        <v>4769</v>
      </c>
    </row>
    <row r="17" spans="2:10" ht="15" customHeight="1">
      <c r="B17" s="2860" t="s">
        <v>4745</v>
      </c>
    </row>
    <row r="18" spans="2:10" ht="12" customHeight="1" thickBot="1">
      <c r="B18" s="2860"/>
    </row>
    <row r="19" spans="2:10" ht="30.75" customHeight="1" thickBot="1">
      <c r="B19" s="565" t="s">
        <v>372</v>
      </c>
    </row>
    <row r="20" spans="2:10" ht="9.75" customHeight="1">
      <c r="B20" s="2853"/>
    </row>
    <row r="21" spans="2:10" ht="17.45">
      <c r="B21" s="2875" t="s">
        <v>4770</v>
      </c>
      <c r="C21" s="2876"/>
      <c r="D21" s="2876"/>
      <c r="E21" s="2876"/>
      <c r="F21" s="2876"/>
      <c r="G21" s="2876"/>
      <c r="H21" s="2876"/>
      <c r="I21" s="2876"/>
      <c r="J21" s="2876"/>
    </row>
    <row r="22" spans="2:10" ht="6.75" customHeight="1" thickBot="1"/>
    <row r="23" spans="2:10" ht="30" customHeight="1">
      <c r="B23" s="4220" t="s">
        <v>320</v>
      </c>
      <c r="C23" s="4418" t="s">
        <v>4771</v>
      </c>
      <c r="D23" s="4213" t="s">
        <v>1101</v>
      </c>
      <c r="E23" s="4213" t="s">
        <v>4772</v>
      </c>
      <c r="F23" s="4213"/>
      <c r="G23" s="4213" t="s">
        <v>4773</v>
      </c>
      <c r="H23" s="4213" t="s">
        <v>4749</v>
      </c>
      <c r="I23" s="4418" t="s">
        <v>4774</v>
      </c>
      <c r="J23" s="4435" t="s">
        <v>4775</v>
      </c>
    </row>
    <row r="24" spans="2:10" ht="34.5" customHeight="1" thickBot="1">
      <c r="B24" s="4222"/>
      <c r="C24" s="4423"/>
      <c r="D24" s="4423"/>
      <c r="E24" s="755" t="s">
        <v>4776</v>
      </c>
      <c r="F24" s="755" t="s">
        <v>4777</v>
      </c>
      <c r="G24" s="4423"/>
      <c r="H24" s="4423"/>
      <c r="I24" s="4423"/>
      <c r="J24" s="4901"/>
    </row>
    <row r="25" spans="2:10" ht="15" thickBot="1">
      <c r="B25" s="1166" t="s">
        <v>4778</v>
      </c>
      <c r="C25" s="3788" t="str">
        <f>+_xlfn.IFNA(VLOOKUP(D25,[2]Hoja1!$A:$C,3,FALSE),"Consultar")</f>
        <v>Consultar</v>
      </c>
      <c r="D25" s="1167">
        <v>99220089</v>
      </c>
      <c r="E25" s="1167" t="s">
        <v>4755</v>
      </c>
      <c r="F25" s="1167"/>
      <c r="G25" s="1167">
        <v>1.1200000000000001</v>
      </c>
      <c r="H25" s="1167" t="s">
        <v>4779</v>
      </c>
      <c r="I25" s="1167">
        <v>180</v>
      </c>
      <c r="J25" s="1511">
        <v>6.6E-3</v>
      </c>
    </row>
    <row r="26" spans="2:10">
      <c r="D26" s="2523"/>
    </row>
    <row r="27" spans="2:10" ht="17.45">
      <c r="B27" s="5409" t="s">
        <v>4780</v>
      </c>
      <c r="C27" s="5410"/>
      <c r="D27" s="5410"/>
      <c r="E27" s="5410"/>
      <c r="F27" s="5410"/>
      <c r="G27" s="5410"/>
      <c r="H27" s="5410"/>
      <c r="I27" s="5410"/>
      <c r="J27" s="5410"/>
    </row>
    <row r="28" spans="2:10" ht="8.25" customHeight="1" thickBot="1"/>
    <row r="29" spans="2:10" ht="21.75" customHeight="1" thickBot="1">
      <c r="B29" s="5411" t="s">
        <v>1360</v>
      </c>
      <c r="C29" s="4505"/>
      <c r="D29" s="4505"/>
      <c r="E29" s="4505" t="s">
        <v>320</v>
      </c>
      <c r="F29" s="4505"/>
      <c r="G29" s="4505" t="s">
        <v>4781</v>
      </c>
      <c r="H29" s="4505"/>
      <c r="I29" s="1422" t="s">
        <v>262</v>
      </c>
    </row>
    <row r="30" spans="2:10">
      <c r="B30" s="5413" t="s">
        <v>4782</v>
      </c>
      <c r="C30" s="5414"/>
      <c r="D30" s="5414"/>
      <c r="E30" s="216" t="s">
        <v>4783</v>
      </c>
      <c r="F30" s="216" t="s">
        <v>4784</v>
      </c>
      <c r="G30" s="5415" t="str">
        <f>+_xlfn.IFNA(VLOOKUP(I30,[2]Hoja1!$A:$C,3,FALSE),"Consultar")</f>
        <v>Consultar</v>
      </c>
      <c r="H30" s="5416" t="str">
        <f>+_xlfn.IFNA(VLOOKUP(I30,[2]Hoja1!$A:$C,3,FALSE),"Consultar")</f>
        <v>Consultar</v>
      </c>
      <c r="I30" s="5419">
        <v>509921</v>
      </c>
    </row>
    <row r="31" spans="2:10" ht="15" thickBot="1">
      <c r="B31" s="5121"/>
      <c r="C31" s="5123"/>
      <c r="D31" s="5123"/>
      <c r="E31" s="233" t="s">
        <v>4785</v>
      </c>
      <c r="F31" s="233" t="s">
        <v>4786</v>
      </c>
      <c r="G31" s="5417" t="str">
        <f>+_xlfn.IFNA(VLOOKUP(H31,[2]Hoja1!$A:$C,3,FALSE),"Consultar")</f>
        <v>Consultar</v>
      </c>
      <c r="H31" s="5418" t="str">
        <f>+_xlfn.IFNA(VLOOKUP(I31,[2]Hoja1!$A:$C,3,FALSE),"Consultar")</f>
        <v>Consultar</v>
      </c>
      <c r="I31" s="5420"/>
    </row>
    <row r="32" spans="2:10">
      <c r="B32" s="5121" t="s">
        <v>4787</v>
      </c>
      <c r="C32" s="5123"/>
      <c r="D32" s="5123"/>
      <c r="E32" s="233" t="s">
        <v>4788</v>
      </c>
      <c r="F32" s="233" t="s">
        <v>4789</v>
      </c>
      <c r="G32" s="5415" t="str">
        <f>+_xlfn.IFNA(VLOOKUP(I32,[2]Hoja1!$A:$C,3,FALSE),"Consultar")</f>
        <v>Consultar</v>
      </c>
      <c r="H32" s="5416" t="str">
        <f>+_xlfn.IFNA(VLOOKUP(I32,[2]Hoja1!$A:$C,3,FALSE),"Consultar")</f>
        <v>Consultar</v>
      </c>
      <c r="I32" s="5420">
        <v>509922</v>
      </c>
    </row>
    <row r="33" spans="2:13" ht="15" thickBot="1">
      <c r="B33" s="5125"/>
      <c r="C33" s="5124"/>
      <c r="D33" s="5124"/>
      <c r="E33" s="1167" t="s">
        <v>4790</v>
      </c>
      <c r="F33" s="1167" t="s">
        <v>4791</v>
      </c>
      <c r="G33" s="5417" t="str">
        <f>+_xlfn.IFNA(VLOOKUP(H33,[2]Hoja1!$A:$C,3,FALSE),"Consultar")</f>
        <v>Consultar</v>
      </c>
      <c r="H33" s="5418" t="str">
        <f>+_xlfn.IFNA(VLOOKUP(I33,[2]Hoja1!$A:$C,3,FALSE),"Consultar")</f>
        <v>Consultar</v>
      </c>
      <c r="I33" s="5421"/>
    </row>
    <row r="34" spans="2:13">
      <c r="B34" s="2878" t="s">
        <v>4792</v>
      </c>
      <c r="C34" s="2879"/>
      <c r="D34" s="2879"/>
      <c r="E34" s="2879"/>
      <c r="F34" s="2879"/>
      <c r="G34" s="2879"/>
      <c r="H34" s="2879"/>
      <c r="I34" s="2879"/>
    </row>
    <row r="37" spans="2:13" ht="17.45">
      <c r="B37" s="2880" t="s">
        <v>4793</v>
      </c>
      <c r="C37" s="2881"/>
      <c r="D37" s="2881"/>
      <c r="E37" s="2881"/>
      <c r="F37" s="2881"/>
      <c r="G37" s="2881"/>
      <c r="H37" s="2881"/>
      <c r="I37" s="2881"/>
      <c r="J37" s="2881"/>
      <c r="K37" s="5412"/>
      <c r="L37" s="5412"/>
      <c r="M37" s="5412"/>
    </row>
  </sheetData>
  <mergeCells count="19">
    <mergeCell ref="K37:M37"/>
    <mergeCell ref="B30:D31"/>
    <mergeCell ref="G30:H31"/>
    <mergeCell ref="I30:I31"/>
    <mergeCell ref="B32:D33"/>
    <mergeCell ref="G32:H33"/>
    <mergeCell ref="I32:I33"/>
    <mergeCell ref="I23:I24"/>
    <mergeCell ref="J23:J24"/>
    <mergeCell ref="B27:J27"/>
    <mergeCell ref="B29:D29"/>
    <mergeCell ref="E29:F29"/>
    <mergeCell ref="G29:H29"/>
    <mergeCell ref="B23:B24"/>
    <mergeCell ref="C23:C24"/>
    <mergeCell ref="D23:D24"/>
    <mergeCell ref="E23:F23"/>
    <mergeCell ref="G23:G24"/>
    <mergeCell ref="H23:H24"/>
  </mergeCells>
  <hyperlinks>
    <hyperlink ref="J1" location="Indice!A1" display="Volver al Índice" xr:uid="{440EFBD3-E179-4453-824F-E389D21A9837}"/>
  </hyperlinks>
  <pageMargins left="0.7" right="0.7" top="0.75" bottom="0.75" header="0.3" footer="0.3"/>
  <pageSetup paperSize="9" orientation="portrait" horizontalDpi="300" verticalDpi="300" r:id="rId1"/>
  <customProperties>
    <customPr name="_pios_id" r:id="rId2"/>
  </customProperties>
  <drawing r:id="rId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B7F67-D347-47C2-A950-2E049694F986}">
  <dimension ref="B1:T31"/>
  <sheetViews>
    <sheetView showGridLines="0" workbookViewId="0"/>
  </sheetViews>
  <sheetFormatPr defaultColWidth="11.42578125" defaultRowHeight="14.45"/>
  <cols>
    <col min="1" max="1" width="5.7109375" style="2873" customWidth="1"/>
    <col min="2" max="2" width="22.42578125" style="2873" customWidth="1"/>
    <col min="3" max="3" width="18.5703125" style="2873" customWidth="1"/>
    <col min="4" max="4" width="13" style="2873" customWidth="1"/>
    <col min="5" max="5" width="12.5703125" style="2873" customWidth="1"/>
    <col min="6" max="6" width="9.5703125" style="2873" customWidth="1"/>
    <col min="7" max="17" width="5.5703125" style="2873" bestFit="1" customWidth="1"/>
    <col min="18" max="18" width="4.42578125" style="2873" bestFit="1" customWidth="1"/>
    <col min="19" max="20" width="5.5703125" style="2873" bestFit="1" customWidth="1"/>
    <col min="21" max="16384" width="11.42578125" style="2873"/>
  </cols>
  <sheetData>
    <row r="1" spans="2:20" ht="30" customHeight="1">
      <c r="B1" s="2841" t="s">
        <v>4794</v>
      </c>
      <c r="H1" s="4669" t="s">
        <v>251</v>
      </c>
      <c r="I1" s="4670"/>
    </row>
    <row r="2" spans="2:20" ht="30" customHeight="1">
      <c r="B2" s="2841"/>
      <c r="H2" s="3210"/>
      <c r="I2" s="3210"/>
    </row>
    <row r="3" spans="2:20" ht="26.25" customHeight="1">
      <c r="B3" s="2874" t="s">
        <v>4795</v>
      </c>
      <c r="C3" s="2882"/>
      <c r="D3" s="2882"/>
      <c r="E3" s="2882"/>
      <c r="F3" s="2882"/>
      <c r="G3" s="2882"/>
      <c r="H3" s="2882"/>
      <c r="I3" s="2882"/>
      <c r="J3" s="2882"/>
      <c r="K3" s="2882"/>
      <c r="L3" s="2882"/>
      <c r="M3" s="2882"/>
      <c r="N3" s="2882"/>
      <c r="O3" s="2882"/>
      <c r="P3" s="2882"/>
    </row>
    <row r="4" spans="2:20" ht="26.25" customHeight="1" thickBot="1">
      <c r="B4" s="2874"/>
      <c r="C4" s="2882"/>
      <c r="D4" s="2882"/>
      <c r="E4" s="2882"/>
      <c r="F4" s="2882"/>
      <c r="G4" s="2882"/>
      <c r="H4" s="2882"/>
      <c r="I4" s="2882"/>
      <c r="J4" s="2882"/>
      <c r="K4" s="2882"/>
      <c r="L4" s="2882"/>
      <c r="M4" s="2882"/>
      <c r="N4" s="2882"/>
      <c r="O4" s="2882"/>
      <c r="P4" s="2882"/>
    </row>
    <row r="5" spans="2:20" ht="26.25" customHeight="1" thickBot="1">
      <c r="B5" s="3123" t="s">
        <v>372</v>
      </c>
      <c r="C5" s="2882"/>
      <c r="D5" s="2882"/>
      <c r="E5" s="2882"/>
      <c r="F5" s="2882"/>
      <c r="G5" s="2882"/>
      <c r="H5" s="2882"/>
      <c r="I5" s="2882"/>
      <c r="J5" s="2882"/>
      <c r="K5" s="2882"/>
      <c r="L5" s="2882"/>
      <c r="M5" s="2882"/>
      <c r="N5" s="2882"/>
      <c r="O5" s="2882"/>
      <c r="P5" s="2882"/>
    </row>
    <row r="6" spans="2:20" ht="15" thickBot="1"/>
    <row r="7" spans="2:20" ht="36.75" customHeight="1" thickBot="1">
      <c r="B7" s="5411" t="s">
        <v>4796</v>
      </c>
      <c r="C7" s="4505"/>
      <c r="D7" s="4505" t="s">
        <v>4797</v>
      </c>
      <c r="E7" s="4505"/>
      <c r="F7" s="833" t="s">
        <v>4798</v>
      </c>
      <c r="G7" s="833">
        <v>0</v>
      </c>
      <c r="H7" s="833">
        <v>0.6</v>
      </c>
      <c r="I7" s="833">
        <v>1.2</v>
      </c>
      <c r="J7" s="833">
        <v>1.8</v>
      </c>
      <c r="K7" s="833">
        <v>2.4</v>
      </c>
      <c r="L7" s="833">
        <v>3</v>
      </c>
      <c r="M7" s="833">
        <v>3.6</v>
      </c>
      <c r="N7" s="833">
        <v>4.2</v>
      </c>
      <c r="O7" s="833">
        <v>4.8</v>
      </c>
      <c r="P7" s="833">
        <v>6</v>
      </c>
      <c r="Q7" s="833">
        <v>7.2</v>
      </c>
      <c r="R7" s="833">
        <v>9</v>
      </c>
      <c r="S7" s="833">
        <v>9.6</v>
      </c>
      <c r="T7" s="1422">
        <v>10.5</v>
      </c>
    </row>
    <row r="8" spans="2:20" ht="15" thickBot="1">
      <c r="B8" s="3071" t="s">
        <v>4799</v>
      </c>
      <c r="C8" s="3070" t="s">
        <v>4800</v>
      </c>
      <c r="D8" s="3070" t="s">
        <v>1639</v>
      </c>
      <c r="E8" s="3070" t="s">
        <v>319</v>
      </c>
      <c r="F8" s="3070" t="s">
        <v>4801</v>
      </c>
      <c r="G8" s="3070">
        <v>0</v>
      </c>
      <c r="H8" s="3070">
        <v>10</v>
      </c>
      <c r="I8" s="3070">
        <v>20</v>
      </c>
      <c r="J8" s="3070">
        <v>30</v>
      </c>
      <c r="K8" s="3070">
        <v>40</v>
      </c>
      <c r="L8" s="3070">
        <v>50</v>
      </c>
      <c r="M8" s="3070">
        <v>60</v>
      </c>
      <c r="N8" s="3070">
        <v>70</v>
      </c>
      <c r="O8" s="3070">
        <v>80</v>
      </c>
      <c r="P8" s="3070">
        <v>100</v>
      </c>
      <c r="Q8" s="3070">
        <v>120</v>
      </c>
      <c r="R8" s="3070">
        <v>150</v>
      </c>
      <c r="S8" s="3070">
        <v>160</v>
      </c>
      <c r="T8" s="3080">
        <v>175</v>
      </c>
    </row>
    <row r="9" spans="2:20">
      <c r="B9" s="182" t="s">
        <v>4802</v>
      </c>
      <c r="C9" s="1600" t="s">
        <v>3959</v>
      </c>
      <c r="D9" s="1600">
        <v>0.44</v>
      </c>
      <c r="E9" s="1600">
        <v>0.6</v>
      </c>
      <c r="F9" s="5422" t="s">
        <v>4695</v>
      </c>
      <c r="G9" s="1600">
        <v>42</v>
      </c>
      <c r="H9" s="1600">
        <v>35</v>
      </c>
      <c r="I9" s="1600">
        <v>29.2</v>
      </c>
      <c r="J9" s="1600">
        <v>25.6</v>
      </c>
      <c r="K9" s="1600">
        <v>22.9</v>
      </c>
      <c r="L9" s="1600">
        <v>21.1</v>
      </c>
      <c r="M9" s="1600"/>
      <c r="N9" s="1600"/>
      <c r="O9" s="1600"/>
      <c r="P9" s="1600"/>
      <c r="Q9" s="1600"/>
      <c r="R9" s="1600"/>
      <c r="S9" s="1600"/>
      <c r="T9" s="2581"/>
    </row>
    <row r="10" spans="2:20">
      <c r="B10" s="168" t="s">
        <v>4803</v>
      </c>
      <c r="C10" s="177" t="s">
        <v>4804</v>
      </c>
      <c r="D10" s="177">
        <v>0.6</v>
      </c>
      <c r="E10" s="177">
        <v>0.8</v>
      </c>
      <c r="F10" s="5148"/>
      <c r="G10" s="177">
        <v>47</v>
      </c>
      <c r="H10" s="177">
        <v>40</v>
      </c>
      <c r="I10" s="177">
        <v>34</v>
      </c>
      <c r="J10" s="177">
        <v>30</v>
      </c>
      <c r="K10" s="177">
        <v>26.2</v>
      </c>
      <c r="L10" s="177">
        <v>23.5</v>
      </c>
      <c r="M10" s="177">
        <v>20.3</v>
      </c>
      <c r="N10" s="177"/>
      <c r="O10" s="177"/>
      <c r="P10" s="177"/>
      <c r="Q10" s="177"/>
      <c r="R10" s="177"/>
      <c r="S10" s="177"/>
      <c r="T10" s="787"/>
    </row>
    <row r="11" spans="2:20">
      <c r="B11" s="168" t="s">
        <v>4805</v>
      </c>
      <c r="C11" s="177" t="s">
        <v>4806</v>
      </c>
      <c r="D11" s="177">
        <v>0.75</v>
      </c>
      <c r="E11" s="177">
        <v>1</v>
      </c>
      <c r="F11" s="5148"/>
      <c r="G11" s="177">
        <v>53.8</v>
      </c>
      <c r="H11" s="177">
        <v>47</v>
      </c>
      <c r="I11" s="177">
        <v>41</v>
      </c>
      <c r="J11" s="177">
        <v>36.299999999999997</v>
      </c>
      <c r="K11" s="177">
        <v>32.4</v>
      </c>
      <c r="L11" s="177">
        <v>28.8</v>
      </c>
      <c r="M11" s="177">
        <v>25.8</v>
      </c>
      <c r="N11" s="177"/>
      <c r="O11" s="177"/>
      <c r="P11" s="177"/>
      <c r="Q11" s="177"/>
      <c r="R11" s="177"/>
      <c r="S11" s="177"/>
      <c r="T11" s="787"/>
    </row>
    <row r="12" spans="2:20">
      <c r="B12" s="168" t="s">
        <v>4807</v>
      </c>
      <c r="C12" s="177" t="s">
        <v>4808</v>
      </c>
      <c r="D12" s="177">
        <v>1</v>
      </c>
      <c r="E12" s="177">
        <v>1.36</v>
      </c>
      <c r="F12" s="5148"/>
      <c r="G12" s="177">
        <v>61</v>
      </c>
      <c r="H12" s="177">
        <v>54</v>
      </c>
      <c r="I12" s="177">
        <v>47.8</v>
      </c>
      <c r="J12" s="177">
        <v>42.8</v>
      </c>
      <c r="K12" s="177">
        <v>38.799999999999997</v>
      </c>
      <c r="L12" s="177">
        <v>34.799999999999997</v>
      </c>
      <c r="M12" s="177">
        <v>20</v>
      </c>
      <c r="N12" s="177"/>
      <c r="O12" s="177"/>
      <c r="P12" s="177"/>
      <c r="Q12" s="177"/>
      <c r="R12" s="177"/>
      <c r="S12" s="177"/>
      <c r="T12" s="787"/>
    </row>
    <row r="13" spans="2:20">
      <c r="B13" s="168" t="s">
        <v>4809</v>
      </c>
      <c r="C13" s="177" t="s">
        <v>3959</v>
      </c>
      <c r="D13" s="177">
        <v>0.75</v>
      </c>
      <c r="E13" s="177">
        <v>1</v>
      </c>
      <c r="F13" s="5148"/>
      <c r="G13" s="177">
        <v>36.200000000000003</v>
      </c>
      <c r="H13" s="177">
        <v>33.5</v>
      </c>
      <c r="I13" s="177">
        <v>31</v>
      </c>
      <c r="J13" s="177">
        <v>28.4</v>
      </c>
      <c r="K13" s="177">
        <v>26</v>
      </c>
      <c r="L13" s="177">
        <v>24</v>
      </c>
      <c r="M13" s="177">
        <v>21.8</v>
      </c>
      <c r="N13" s="177">
        <v>19.600000000000001</v>
      </c>
      <c r="O13" s="177">
        <v>17</v>
      </c>
      <c r="P13" s="177"/>
      <c r="Q13" s="177"/>
      <c r="R13" s="177"/>
      <c r="S13" s="177"/>
      <c r="T13" s="787"/>
    </row>
    <row r="14" spans="2:20">
      <c r="B14" s="168" t="s">
        <v>4810</v>
      </c>
      <c r="C14" s="177" t="s">
        <v>4811</v>
      </c>
      <c r="D14" s="177">
        <v>1</v>
      </c>
      <c r="E14" s="177">
        <v>1.36</v>
      </c>
      <c r="F14" s="5148"/>
      <c r="G14" s="177">
        <v>48.3</v>
      </c>
      <c r="H14" s="177">
        <v>45.6</v>
      </c>
      <c r="I14" s="177">
        <v>42.8</v>
      </c>
      <c r="J14" s="177">
        <v>40</v>
      </c>
      <c r="K14" s="177">
        <v>37.6</v>
      </c>
      <c r="L14" s="177">
        <v>35</v>
      </c>
      <c r="M14" s="177">
        <v>32.5</v>
      </c>
      <c r="N14" s="177">
        <v>30</v>
      </c>
      <c r="O14" s="177">
        <v>27.2</v>
      </c>
      <c r="P14" s="177"/>
      <c r="Q14" s="177"/>
      <c r="R14" s="177"/>
      <c r="S14" s="177"/>
      <c r="T14" s="787"/>
    </row>
    <row r="15" spans="2:20">
      <c r="B15" s="168" t="s">
        <v>4812</v>
      </c>
      <c r="C15" s="177" t="s">
        <v>4813</v>
      </c>
      <c r="D15" s="177">
        <v>0.6</v>
      </c>
      <c r="E15" s="177">
        <v>0.8</v>
      </c>
      <c r="F15" s="5148"/>
      <c r="G15" s="177">
        <v>47</v>
      </c>
      <c r="H15" s="177">
        <v>40</v>
      </c>
      <c r="I15" s="177">
        <v>34</v>
      </c>
      <c r="J15" s="177">
        <v>30</v>
      </c>
      <c r="K15" s="177">
        <v>26.2</v>
      </c>
      <c r="L15" s="177">
        <v>23.5</v>
      </c>
      <c r="M15" s="177">
        <v>20.3</v>
      </c>
      <c r="N15" s="177"/>
      <c r="O15" s="177"/>
      <c r="P15" s="177"/>
      <c r="Q15" s="177"/>
      <c r="R15" s="177"/>
      <c r="S15" s="177"/>
      <c r="T15" s="787"/>
    </row>
    <row r="16" spans="2:20">
      <c r="B16" s="168" t="s">
        <v>4814</v>
      </c>
      <c r="C16" s="177" t="s">
        <v>4815</v>
      </c>
      <c r="D16" s="177">
        <v>0.75</v>
      </c>
      <c r="E16" s="177">
        <v>1</v>
      </c>
      <c r="F16" s="5148"/>
      <c r="G16" s="177">
        <v>53.8</v>
      </c>
      <c r="H16" s="177">
        <v>47</v>
      </c>
      <c r="I16" s="177">
        <v>41</v>
      </c>
      <c r="J16" s="177">
        <v>36.299999999999997</v>
      </c>
      <c r="K16" s="177">
        <v>32.4</v>
      </c>
      <c r="L16" s="177">
        <v>28.8</v>
      </c>
      <c r="M16" s="177">
        <v>25.8</v>
      </c>
      <c r="N16" s="177"/>
      <c r="O16" s="177"/>
      <c r="P16" s="177"/>
      <c r="Q16" s="177"/>
      <c r="R16" s="177"/>
      <c r="S16" s="177"/>
      <c r="T16" s="787"/>
    </row>
    <row r="17" spans="2:20">
      <c r="B17" s="168" t="s">
        <v>4816</v>
      </c>
      <c r="C17" s="177" t="s">
        <v>4817</v>
      </c>
      <c r="D17" s="177">
        <v>1</v>
      </c>
      <c r="E17" s="177">
        <v>1.36</v>
      </c>
      <c r="F17" s="5148"/>
      <c r="G17" s="177">
        <v>61</v>
      </c>
      <c r="H17" s="177">
        <v>54</v>
      </c>
      <c r="I17" s="177">
        <v>47.8</v>
      </c>
      <c r="J17" s="177">
        <v>42.8</v>
      </c>
      <c r="K17" s="177">
        <v>38.799999999999997</v>
      </c>
      <c r="L17" s="177">
        <v>34.799999999999997</v>
      </c>
      <c r="M17" s="177">
        <v>20</v>
      </c>
      <c r="N17" s="177"/>
      <c r="O17" s="177"/>
      <c r="P17" s="177"/>
      <c r="Q17" s="177"/>
      <c r="R17" s="177"/>
      <c r="S17" s="177"/>
      <c r="T17" s="787"/>
    </row>
    <row r="18" spans="2:20">
      <c r="B18" s="168" t="s">
        <v>4818</v>
      </c>
      <c r="C18" s="177" t="s">
        <v>3959</v>
      </c>
      <c r="D18" s="177">
        <v>0.75</v>
      </c>
      <c r="E18" s="177">
        <v>1</v>
      </c>
      <c r="F18" s="5148"/>
      <c r="G18" s="177">
        <v>36.200000000000003</v>
      </c>
      <c r="H18" s="177">
        <v>33.5</v>
      </c>
      <c r="I18" s="177">
        <v>31</v>
      </c>
      <c r="J18" s="177">
        <v>28.4</v>
      </c>
      <c r="K18" s="177">
        <v>26</v>
      </c>
      <c r="L18" s="177">
        <v>24</v>
      </c>
      <c r="M18" s="177">
        <v>21.8</v>
      </c>
      <c r="N18" s="177">
        <v>19.600000000000001</v>
      </c>
      <c r="O18" s="177">
        <v>17.5</v>
      </c>
      <c r="P18" s="177"/>
      <c r="Q18" s="177"/>
      <c r="R18" s="177"/>
      <c r="S18" s="177"/>
      <c r="T18" s="787"/>
    </row>
    <row r="19" spans="2:20">
      <c r="B19" s="168" t="s">
        <v>4819</v>
      </c>
      <c r="C19" s="177" t="s">
        <v>4820</v>
      </c>
      <c r="D19" s="177">
        <v>1</v>
      </c>
      <c r="E19" s="177">
        <v>1.36</v>
      </c>
      <c r="F19" s="5148"/>
      <c r="G19" s="177">
        <v>48.3</v>
      </c>
      <c r="H19" s="177">
        <v>45.6</v>
      </c>
      <c r="I19" s="177">
        <v>42.8</v>
      </c>
      <c r="J19" s="177">
        <v>40</v>
      </c>
      <c r="K19" s="177">
        <v>37.6</v>
      </c>
      <c r="L19" s="177">
        <v>35</v>
      </c>
      <c r="M19" s="177">
        <v>32.5</v>
      </c>
      <c r="N19" s="177">
        <v>30</v>
      </c>
      <c r="O19" s="177">
        <v>27.2</v>
      </c>
      <c r="P19" s="177"/>
      <c r="Q19" s="177"/>
      <c r="R19" s="177"/>
      <c r="S19" s="177"/>
      <c r="T19" s="787"/>
    </row>
    <row r="20" spans="2:20">
      <c r="B20" s="168" t="s">
        <v>4821</v>
      </c>
      <c r="C20" s="177" t="s">
        <v>3959</v>
      </c>
      <c r="D20" s="177">
        <v>0.44</v>
      </c>
      <c r="E20" s="177">
        <v>0.6</v>
      </c>
      <c r="F20" s="5148"/>
      <c r="G20" s="177">
        <v>42</v>
      </c>
      <c r="H20" s="177">
        <v>35</v>
      </c>
      <c r="I20" s="177">
        <v>29.2</v>
      </c>
      <c r="J20" s="177">
        <v>25.6</v>
      </c>
      <c r="K20" s="177">
        <v>22.9</v>
      </c>
      <c r="L20" s="177">
        <v>13</v>
      </c>
      <c r="M20" s="177"/>
      <c r="N20" s="177"/>
      <c r="O20" s="177"/>
      <c r="P20" s="177"/>
      <c r="Q20" s="177"/>
      <c r="R20" s="177"/>
      <c r="S20" s="177"/>
      <c r="T20" s="787"/>
    </row>
    <row r="21" spans="2:20">
      <c r="B21" s="168" t="s">
        <v>4822</v>
      </c>
      <c r="C21" s="177" t="s">
        <v>3959</v>
      </c>
      <c r="D21" s="177">
        <v>0.6</v>
      </c>
      <c r="E21" s="177">
        <v>0.8</v>
      </c>
      <c r="F21" s="5148"/>
      <c r="G21" s="177">
        <v>47</v>
      </c>
      <c r="H21" s="177">
        <v>40</v>
      </c>
      <c r="I21" s="177">
        <v>34</v>
      </c>
      <c r="J21" s="177">
        <v>30</v>
      </c>
      <c r="K21" s="177">
        <v>26.2</v>
      </c>
      <c r="L21" s="177">
        <v>23.5</v>
      </c>
      <c r="M21" s="177">
        <v>20</v>
      </c>
      <c r="N21" s="177"/>
      <c r="O21" s="177"/>
      <c r="P21" s="177"/>
      <c r="Q21" s="177"/>
      <c r="R21" s="177"/>
      <c r="S21" s="177"/>
      <c r="T21" s="787"/>
    </row>
    <row r="22" spans="2:20">
      <c r="B22" s="168" t="s">
        <v>4823</v>
      </c>
      <c r="C22" s="177" t="s">
        <v>4824</v>
      </c>
      <c r="D22" s="177">
        <v>0.75</v>
      </c>
      <c r="E22" s="177">
        <v>1</v>
      </c>
      <c r="F22" s="5148"/>
      <c r="G22" s="177">
        <v>53.8</v>
      </c>
      <c r="H22" s="177">
        <v>47</v>
      </c>
      <c r="I22" s="177">
        <v>41</v>
      </c>
      <c r="J22" s="177">
        <v>36.299999999999997</v>
      </c>
      <c r="K22" s="177">
        <v>32.4</v>
      </c>
      <c r="L22" s="177">
        <v>28.8</v>
      </c>
      <c r="M22" s="177">
        <v>25.8</v>
      </c>
      <c r="N22" s="177"/>
      <c r="O22" s="177"/>
      <c r="P22" s="177"/>
      <c r="Q22" s="177"/>
      <c r="R22" s="177"/>
      <c r="S22" s="177"/>
      <c r="T22" s="787"/>
    </row>
    <row r="23" spans="2:20">
      <c r="B23" s="168" t="s">
        <v>4825</v>
      </c>
      <c r="C23" s="177" t="s">
        <v>3959</v>
      </c>
      <c r="D23" s="177">
        <v>0.75</v>
      </c>
      <c r="E23" s="177">
        <v>1</v>
      </c>
      <c r="F23" s="5148"/>
      <c r="G23" s="177">
        <v>36.200000000000003</v>
      </c>
      <c r="H23" s="177">
        <v>33.5</v>
      </c>
      <c r="I23" s="177">
        <v>31</v>
      </c>
      <c r="J23" s="177">
        <v>28.4</v>
      </c>
      <c r="K23" s="177">
        <v>26</v>
      </c>
      <c r="L23" s="177">
        <v>24</v>
      </c>
      <c r="M23" s="177">
        <v>21.8</v>
      </c>
      <c r="N23" s="177">
        <v>19.600000000000001</v>
      </c>
      <c r="O23" s="177">
        <v>17.5</v>
      </c>
      <c r="P23" s="177"/>
      <c r="Q23" s="177"/>
      <c r="R23" s="177"/>
      <c r="S23" s="177"/>
      <c r="T23" s="787"/>
    </row>
    <row r="24" spans="2:20">
      <c r="B24" s="168" t="s">
        <v>4826</v>
      </c>
      <c r="C24" s="177" t="s">
        <v>4827</v>
      </c>
      <c r="D24" s="177">
        <v>1</v>
      </c>
      <c r="E24" s="177">
        <v>1.36</v>
      </c>
      <c r="F24" s="5148"/>
      <c r="G24" s="177">
        <v>48.3</v>
      </c>
      <c r="H24" s="177">
        <v>45.6</v>
      </c>
      <c r="I24" s="177">
        <v>42.8</v>
      </c>
      <c r="J24" s="177">
        <v>40</v>
      </c>
      <c r="K24" s="177">
        <v>37.6</v>
      </c>
      <c r="L24" s="177">
        <v>35</v>
      </c>
      <c r="M24" s="177">
        <v>32.5</v>
      </c>
      <c r="N24" s="177">
        <v>30</v>
      </c>
      <c r="O24" s="177">
        <v>27.2</v>
      </c>
      <c r="P24" s="177"/>
      <c r="Q24" s="177"/>
      <c r="R24" s="177"/>
      <c r="S24" s="177"/>
      <c r="T24" s="787"/>
    </row>
    <row r="25" spans="2:20">
      <c r="B25" s="168" t="s">
        <v>4828</v>
      </c>
      <c r="C25" s="177" t="s">
        <v>4829</v>
      </c>
      <c r="D25" s="177">
        <v>1.1000000000000001</v>
      </c>
      <c r="E25" s="177">
        <v>1.5</v>
      </c>
      <c r="F25" s="5148"/>
      <c r="G25" s="177">
        <v>61</v>
      </c>
      <c r="H25" s="177">
        <v>58.2</v>
      </c>
      <c r="I25" s="177">
        <v>56</v>
      </c>
      <c r="J25" s="177">
        <v>53</v>
      </c>
      <c r="K25" s="177">
        <v>50</v>
      </c>
      <c r="L25" s="177">
        <v>46</v>
      </c>
      <c r="M25" s="177">
        <v>43</v>
      </c>
      <c r="N25" s="177">
        <v>36</v>
      </c>
      <c r="O25" s="177"/>
      <c r="P25" s="177"/>
      <c r="Q25" s="177"/>
      <c r="R25" s="177"/>
      <c r="S25" s="177"/>
      <c r="T25" s="787"/>
    </row>
    <row r="26" spans="2:20">
      <c r="B26" s="168" t="s">
        <v>4830</v>
      </c>
      <c r="C26" s="177" t="s">
        <v>4831</v>
      </c>
      <c r="D26" s="177">
        <v>1.85</v>
      </c>
      <c r="E26" s="177">
        <v>2.5</v>
      </c>
      <c r="F26" s="5148"/>
      <c r="G26" s="177">
        <v>62</v>
      </c>
      <c r="H26" s="177">
        <v>60</v>
      </c>
      <c r="I26" s="177">
        <v>58</v>
      </c>
      <c r="J26" s="177">
        <v>56</v>
      </c>
      <c r="K26" s="177">
        <v>54</v>
      </c>
      <c r="L26" s="177">
        <v>51</v>
      </c>
      <c r="M26" s="177">
        <v>48.5</v>
      </c>
      <c r="N26" s="177">
        <v>46</v>
      </c>
      <c r="O26" s="177">
        <v>43.5</v>
      </c>
      <c r="P26" s="177">
        <v>39</v>
      </c>
      <c r="Q26" s="177">
        <v>34.200000000000003</v>
      </c>
      <c r="R26" s="177"/>
      <c r="S26" s="177"/>
      <c r="T26" s="787"/>
    </row>
    <row r="27" spans="2:20">
      <c r="B27" s="168" t="s">
        <v>4832</v>
      </c>
      <c r="C27" s="177" t="s">
        <v>3959</v>
      </c>
      <c r="D27" s="177">
        <v>1.5</v>
      </c>
      <c r="E27" s="177">
        <v>2</v>
      </c>
      <c r="F27" s="5148"/>
      <c r="G27" s="177">
        <v>41</v>
      </c>
      <c r="H27" s="177"/>
      <c r="I27" s="177"/>
      <c r="J27" s="177">
        <v>37.5</v>
      </c>
      <c r="K27" s="177">
        <v>36.5</v>
      </c>
      <c r="L27" s="177">
        <v>35.200000000000003</v>
      </c>
      <c r="M27" s="177">
        <v>34</v>
      </c>
      <c r="N27" s="177">
        <v>33</v>
      </c>
      <c r="O27" s="177">
        <v>31.8</v>
      </c>
      <c r="P27" s="177">
        <v>29.5</v>
      </c>
      <c r="Q27" s="177">
        <v>27.2</v>
      </c>
      <c r="R27" s="177">
        <v>24</v>
      </c>
      <c r="S27" s="177">
        <v>22.8</v>
      </c>
      <c r="T27" s="787">
        <v>21.3</v>
      </c>
    </row>
    <row r="28" spans="2:20">
      <c r="B28" s="168" t="s">
        <v>3959</v>
      </c>
      <c r="C28" s="177" t="s">
        <v>4833</v>
      </c>
      <c r="D28" s="177">
        <v>1.5</v>
      </c>
      <c r="E28" s="177">
        <v>2</v>
      </c>
      <c r="F28" s="5148"/>
      <c r="G28" s="177">
        <v>46.5</v>
      </c>
      <c r="H28" s="177"/>
      <c r="I28" s="177"/>
      <c r="J28" s="177">
        <v>43</v>
      </c>
      <c r="K28" s="177">
        <v>41.8</v>
      </c>
      <c r="L28" s="177">
        <v>40.5</v>
      </c>
      <c r="M28" s="177">
        <v>39.200000000000003</v>
      </c>
      <c r="N28" s="177">
        <v>38</v>
      </c>
      <c r="O28" s="177">
        <v>37</v>
      </c>
      <c r="P28" s="177">
        <v>34.200000000000003</v>
      </c>
      <c r="Q28" s="177">
        <v>31.8</v>
      </c>
      <c r="R28" s="177">
        <v>28</v>
      </c>
      <c r="S28" s="177">
        <v>26.8</v>
      </c>
      <c r="T28" s="787">
        <v>25</v>
      </c>
    </row>
    <row r="29" spans="2:20" ht="15" thickBot="1">
      <c r="B29" s="184" t="s">
        <v>4834</v>
      </c>
      <c r="C29" s="186" t="s">
        <v>4835</v>
      </c>
      <c r="D29" s="186">
        <v>2.2000000000000002</v>
      </c>
      <c r="E29" s="186">
        <v>3</v>
      </c>
      <c r="F29" s="5175"/>
      <c r="G29" s="186">
        <v>51</v>
      </c>
      <c r="H29" s="186"/>
      <c r="I29" s="186"/>
      <c r="J29" s="186">
        <v>48</v>
      </c>
      <c r="K29" s="186">
        <v>47</v>
      </c>
      <c r="L29" s="186">
        <v>46</v>
      </c>
      <c r="M29" s="186">
        <v>44.5</v>
      </c>
      <c r="N29" s="186">
        <v>43</v>
      </c>
      <c r="O29" s="186">
        <v>42</v>
      </c>
      <c r="P29" s="186">
        <v>40</v>
      </c>
      <c r="Q29" s="186">
        <v>37</v>
      </c>
      <c r="R29" s="186">
        <v>33</v>
      </c>
      <c r="S29" s="186">
        <v>32</v>
      </c>
      <c r="T29" s="245">
        <v>29</v>
      </c>
    </row>
    <row r="31" spans="2:20">
      <c r="B31" s="897"/>
    </row>
  </sheetData>
  <mergeCells count="4">
    <mergeCell ref="H1:I1"/>
    <mergeCell ref="B7:C7"/>
    <mergeCell ref="D7:E7"/>
    <mergeCell ref="F9:F29"/>
  </mergeCells>
  <hyperlinks>
    <hyperlink ref="H1" location="Index" display="Back to Index" xr:uid="{D6262159-2245-4FCA-AE76-EB67FB15CFFE}"/>
    <hyperlink ref="H1:I1" location="Indice!A1" display="Volver al Índice" xr:uid="{9E53DEC1-77C2-434A-90B3-B13A9C4DCDF9}"/>
  </hyperlinks>
  <pageMargins left="0.7" right="0.7" top="0.75" bottom="0.75" header="0.3" footer="0.3"/>
  <pageSetup paperSize="9" orientation="portrait" horizontalDpi="300" verticalDpi="300" r:id="rId1"/>
  <customProperties>
    <customPr name="_pios_id" r:id="rId2"/>
  </customProperties>
  <drawing r:id="rId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C6BB2-5030-49FB-94F6-FCEF71BDD053}">
  <dimension ref="B1:P37"/>
  <sheetViews>
    <sheetView showGridLines="0" workbookViewId="0"/>
  </sheetViews>
  <sheetFormatPr defaultColWidth="11.42578125" defaultRowHeight="14.45"/>
  <cols>
    <col min="1" max="1" width="5.28515625" style="2873" customWidth="1"/>
    <col min="2" max="2" width="18.42578125" style="2873" customWidth="1"/>
    <col min="3" max="3" width="11.42578125" style="2883"/>
    <col min="4" max="6" width="11.42578125" style="2873"/>
    <col min="7" max="7" width="12.42578125" style="2873" customWidth="1"/>
    <col min="8" max="8" width="8.42578125" style="2873" bestFit="1" customWidth="1"/>
    <col min="9" max="9" width="10.42578125" style="2873" customWidth="1"/>
    <col min="10" max="10" width="11.42578125" style="2873"/>
    <col min="11" max="12" width="6" style="2873" bestFit="1" customWidth="1"/>
    <col min="13" max="13" width="13.42578125" style="2873" customWidth="1"/>
    <col min="14" max="14" width="12.5703125" style="2873" customWidth="1"/>
    <col min="15" max="15" width="8.42578125" style="2873" bestFit="1" customWidth="1"/>
    <col min="16" max="16" width="9.42578125" style="2873" bestFit="1" customWidth="1"/>
    <col min="17" max="16384" width="11.42578125" style="2873"/>
  </cols>
  <sheetData>
    <row r="1" spans="2:16" ht="31.5" customHeight="1">
      <c r="B1" s="2841" t="s">
        <v>4794</v>
      </c>
      <c r="E1" s="433"/>
      <c r="H1" s="2884" t="s">
        <v>251</v>
      </c>
      <c r="I1" s="2885"/>
    </row>
    <row r="2" spans="2:16" ht="31.5" customHeight="1">
      <c r="B2" s="2841"/>
      <c r="E2" s="433"/>
      <c r="H2" s="3210"/>
      <c r="I2" s="2885"/>
    </row>
    <row r="3" spans="2:16" ht="23.25" customHeight="1">
      <c r="B3" s="2874" t="s">
        <v>4836</v>
      </c>
      <c r="C3" s="2881"/>
      <c r="D3" s="2881"/>
      <c r="E3" s="2881"/>
      <c r="F3" s="2881"/>
      <c r="G3" s="2881"/>
      <c r="H3" s="2881"/>
      <c r="I3" s="2881"/>
      <c r="J3" s="2881"/>
      <c r="K3" s="2881"/>
      <c r="L3" s="2881"/>
      <c r="M3" s="2881"/>
      <c r="N3" s="2881"/>
      <c r="O3" s="2881"/>
      <c r="P3" s="2881"/>
    </row>
    <row r="4" spans="2:16" ht="25.5" customHeight="1">
      <c r="B4" s="2886" t="s">
        <v>253</v>
      </c>
      <c r="C4" s="2881"/>
      <c r="D4" s="2881"/>
      <c r="E4" s="2881"/>
      <c r="F4" s="2881"/>
      <c r="G4" s="2881"/>
      <c r="H4" s="2881"/>
      <c r="I4" s="2881"/>
      <c r="J4" s="2881"/>
      <c r="K4" s="2881"/>
      <c r="L4" s="2881"/>
      <c r="M4" s="2881"/>
      <c r="N4" s="2881"/>
      <c r="O4" s="2881"/>
      <c r="P4" s="2881"/>
    </row>
    <row r="5" spans="2:16" ht="15" customHeight="1">
      <c r="B5" s="2860" t="s">
        <v>4837</v>
      </c>
      <c r="C5" s="2881"/>
      <c r="D5" s="2881"/>
      <c r="E5" s="2881"/>
      <c r="F5" s="2881"/>
      <c r="G5" s="2881"/>
      <c r="H5" s="2881"/>
      <c r="I5" s="2881"/>
      <c r="J5" s="2881"/>
      <c r="K5" s="2881"/>
      <c r="L5" s="2881"/>
      <c r="M5" s="2881"/>
      <c r="N5" s="2881"/>
      <c r="O5" s="2881"/>
      <c r="P5" s="2881"/>
    </row>
    <row r="6" spans="2:16" ht="15" customHeight="1">
      <c r="B6" s="2860" t="s">
        <v>4838</v>
      </c>
      <c r="C6" s="2881"/>
      <c r="D6" s="2881"/>
      <c r="E6" s="2881"/>
      <c r="F6" s="2881"/>
      <c r="G6" s="2881"/>
      <c r="H6" s="2881"/>
      <c r="I6" s="2881"/>
      <c r="J6" s="2881"/>
      <c r="K6" s="2881"/>
      <c r="L6" s="2881"/>
      <c r="M6" s="2881"/>
      <c r="N6" s="2881"/>
      <c r="O6" s="2881"/>
      <c r="P6" s="2881"/>
    </row>
    <row r="7" spans="2:16" ht="15" customHeight="1">
      <c r="B7" s="2860" t="s">
        <v>4839</v>
      </c>
      <c r="C7" s="2881"/>
      <c r="D7" s="2881"/>
      <c r="E7" s="2881"/>
      <c r="F7" s="2881"/>
      <c r="G7" s="2881"/>
      <c r="H7" s="2881"/>
      <c r="I7" s="2881"/>
      <c r="J7" s="2881"/>
      <c r="K7" s="2881"/>
      <c r="L7" s="2881"/>
      <c r="M7" s="2881"/>
      <c r="N7" s="2881"/>
      <c r="O7" s="2881"/>
      <c r="P7" s="2881"/>
    </row>
    <row r="8" spans="2:16" ht="15" customHeight="1">
      <c r="B8" s="2860" t="s">
        <v>4840</v>
      </c>
      <c r="C8" s="2881"/>
      <c r="D8" s="2881"/>
      <c r="E8" s="2881"/>
      <c r="F8" s="2881"/>
      <c r="G8" s="2881"/>
      <c r="H8" s="2881"/>
      <c r="I8" s="2881"/>
      <c r="J8" s="2881"/>
      <c r="K8" s="2881"/>
      <c r="L8" s="2881"/>
      <c r="M8" s="2881"/>
      <c r="N8" s="2881"/>
      <c r="O8" s="2881"/>
      <c r="P8" s="2881"/>
    </row>
    <row r="9" spans="2:16" ht="15" customHeight="1">
      <c r="B9" s="2860" t="s">
        <v>4841</v>
      </c>
      <c r="C9" s="2881"/>
      <c r="D9" s="2881"/>
      <c r="E9" s="2881"/>
      <c r="F9" s="2881"/>
      <c r="G9" s="2881"/>
      <c r="H9" s="2881"/>
      <c r="I9" s="2881"/>
      <c r="J9" s="2881"/>
      <c r="K9" s="2881"/>
      <c r="L9" s="2881"/>
      <c r="M9" s="2881"/>
      <c r="N9" s="2881"/>
      <c r="O9" s="2881"/>
      <c r="P9" s="2881"/>
    </row>
    <row r="10" spans="2:16" ht="15" customHeight="1">
      <c r="B10" s="2860" t="s">
        <v>4842</v>
      </c>
      <c r="C10" s="2881"/>
      <c r="D10" s="2881"/>
      <c r="E10" s="2881"/>
      <c r="F10" s="2881"/>
      <c r="G10" s="2881"/>
      <c r="H10" s="2881"/>
      <c r="I10" s="2881"/>
      <c r="J10" s="2881"/>
      <c r="K10" s="2881"/>
      <c r="L10" s="2881"/>
      <c r="M10" s="2881"/>
      <c r="N10" s="2881"/>
      <c r="O10" s="2881"/>
      <c r="P10" s="2881"/>
    </row>
    <row r="11" spans="2:16" ht="15" customHeight="1">
      <c r="B11" s="2860" t="s">
        <v>4739</v>
      </c>
      <c r="C11" s="2881"/>
      <c r="D11" s="2881"/>
      <c r="E11" s="2881"/>
      <c r="F11" s="2881"/>
      <c r="G11" s="2881"/>
      <c r="H11" s="2881"/>
      <c r="I11" s="2881"/>
      <c r="J11" s="2881"/>
      <c r="K11" s="2881"/>
      <c r="L11" s="2881"/>
      <c r="M11" s="2881"/>
      <c r="N11" s="2881"/>
      <c r="O11" s="2881"/>
      <c r="P11" s="2881"/>
    </row>
    <row r="12" spans="2:16" ht="15" customHeight="1">
      <c r="B12" s="2860" t="s">
        <v>4843</v>
      </c>
      <c r="C12" s="2881"/>
      <c r="D12" s="2881"/>
      <c r="E12" s="2881"/>
      <c r="F12" s="2881"/>
      <c r="G12" s="2881"/>
      <c r="H12" s="2881"/>
      <c r="I12" s="2881"/>
      <c r="J12" s="2881"/>
      <c r="K12" s="2881"/>
      <c r="L12" s="2881"/>
      <c r="M12" s="2881"/>
      <c r="N12" s="2881"/>
      <c r="O12" s="2881"/>
      <c r="P12" s="2881"/>
    </row>
    <row r="13" spans="2:16" ht="15" customHeight="1">
      <c r="B13" s="2860" t="s">
        <v>4740</v>
      </c>
      <c r="C13" s="2881"/>
      <c r="D13" s="2881"/>
      <c r="E13" s="2881"/>
      <c r="F13" s="2881"/>
      <c r="G13" s="2881"/>
      <c r="H13" s="2881"/>
      <c r="I13" s="2887" t="s">
        <v>4844</v>
      </c>
      <c r="K13" s="2881"/>
      <c r="L13" s="2881"/>
      <c r="M13" s="2881"/>
      <c r="N13" s="2881"/>
      <c r="O13" s="2881"/>
      <c r="P13" s="2881"/>
    </row>
    <row r="14" spans="2:16" ht="15" customHeight="1">
      <c r="B14" s="2860" t="s">
        <v>4845</v>
      </c>
      <c r="C14" s="2881"/>
      <c r="D14" s="2881"/>
      <c r="E14" s="2881"/>
      <c r="F14" s="2881"/>
      <c r="G14" s="2881"/>
      <c r="H14" s="2881"/>
      <c r="I14" s="2888" t="s">
        <v>4846</v>
      </c>
      <c r="K14" s="2881"/>
      <c r="L14" s="2881"/>
      <c r="M14" s="2881"/>
      <c r="N14" s="2881"/>
      <c r="O14" s="2881"/>
      <c r="P14" s="2881"/>
    </row>
    <row r="15" spans="2:16" ht="15" customHeight="1">
      <c r="B15" s="2860" t="s">
        <v>4847</v>
      </c>
      <c r="C15" s="2881"/>
      <c r="D15" s="2881"/>
      <c r="E15" s="2881"/>
      <c r="F15" s="2881"/>
      <c r="G15" s="2881"/>
      <c r="H15" s="2881"/>
      <c r="I15" s="2888" t="s">
        <v>4848</v>
      </c>
      <c r="K15" s="2881"/>
      <c r="L15" s="2881"/>
      <c r="M15" s="2881"/>
      <c r="N15" s="2881"/>
      <c r="O15" s="2881"/>
      <c r="P15" s="2881"/>
    </row>
    <row r="16" spans="2:16" ht="15" customHeight="1">
      <c r="B16" s="2860" t="s">
        <v>4849</v>
      </c>
      <c r="C16" s="2881"/>
      <c r="D16" s="2881"/>
      <c r="E16" s="2881"/>
      <c r="F16" s="2881"/>
      <c r="G16" s="2881"/>
      <c r="H16" s="2881"/>
      <c r="I16" s="2888" t="s">
        <v>4850</v>
      </c>
      <c r="K16" s="2881"/>
      <c r="L16" s="2881"/>
      <c r="M16" s="2881"/>
      <c r="N16" s="2881"/>
      <c r="O16" s="2881"/>
      <c r="P16" s="2881"/>
    </row>
    <row r="17" spans="2:16" ht="15" customHeight="1">
      <c r="B17" s="2860" t="s">
        <v>4851</v>
      </c>
      <c r="C17" s="2881"/>
      <c r="D17" s="2881"/>
      <c r="E17" s="2881"/>
      <c r="F17" s="2881"/>
      <c r="G17" s="2881"/>
      <c r="H17" s="2881"/>
      <c r="I17" s="2888" t="s">
        <v>4852</v>
      </c>
      <c r="J17" s="2881"/>
      <c r="K17" s="2881"/>
      <c r="L17" s="2881"/>
      <c r="M17" s="2881"/>
      <c r="N17" s="2881"/>
      <c r="O17" s="2881"/>
      <c r="P17" s="2881"/>
    </row>
    <row r="18" spans="2:16" ht="9.75" customHeight="1" thickBot="1">
      <c r="B18" s="2860"/>
      <c r="C18" s="2881"/>
      <c r="D18" s="2881"/>
      <c r="E18" s="2881"/>
      <c r="F18" s="2881"/>
      <c r="G18" s="2881"/>
      <c r="H18" s="2881"/>
      <c r="J18" s="2881"/>
      <c r="K18" s="2881"/>
      <c r="L18" s="2881"/>
      <c r="M18" s="2881"/>
      <c r="N18" s="2881"/>
      <c r="O18" s="2881"/>
      <c r="P18" s="2881"/>
    </row>
    <row r="19" spans="2:16" ht="21" customHeight="1" thickBot="1">
      <c r="B19" s="207" t="s">
        <v>372</v>
      </c>
      <c r="C19" s="2881"/>
      <c r="D19" s="2881"/>
      <c r="E19" s="2881"/>
      <c r="F19" s="2881"/>
      <c r="G19" s="2881"/>
      <c r="H19" s="2881"/>
      <c r="I19" s="2881"/>
      <c r="J19" s="2881"/>
      <c r="K19" s="2881"/>
      <c r="L19" s="2881"/>
      <c r="M19" s="2881"/>
      <c r="N19" s="2881"/>
      <c r="O19" s="2881"/>
      <c r="P19" s="2881"/>
    </row>
    <row r="20" spans="2:16" ht="4.5" customHeight="1" thickBot="1"/>
    <row r="21" spans="2:16" ht="30" customHeight="1">
      <c r="B21" s="4553" t="s">
        <v>320</v>
      </c>
      <c r="C21" s="4418" t="s">
        <v>4771</v>
      </c>
      <c r="D21" s="4213" t="s">
        <v>262</v>
      </c>
      <c r="E21" s="4985" t="s">
        <v>4853</v>
      </c>
      <c r="F21" s="4987"/>
      <c r="G21" s="4986"/>
      <c r="H21" s="4985" t="s">
        <v>4797</v>
      </c>
      <c r="I21" s="4987"/>
      <c r="J21" s="4660" t="s">
        <v>4854</v>
      </c>
      <c r="K21" s="4213" t="s">
        <v>267</v>
      </c>
      <c r="L21" s="4213"/>
      <c r="M21" s="4662" t="s">
        <v>4855</v>
      </c>
      <c r="N21" s="4662" t="s">
        <v>4751</v>
      </c>
      <c r="O21" s="4662" t="s">
        <v>4752</v>
      </c>
      <c r="P21" s="4224" t="s">
        <v>4753</v>
      </c>
    </row>
    <row r="22" spans="2:16" ht="15" thickBot="1">
      <c r="B22" s="4554"/>
      <c r="C22" s="4423"/>
      <c r="D22" s="4423"/>
      <c r="E22" s="755" t="s">
        <v>4776</v>
      </c>
      <c r="F22" s="755" t="s">
        <v>4856</v>
      </c>
      <c r="G22" s="755" t="s">
        <v>4777</v>
      </c>
      <c r="H22" s="755" t="s">
        <v>1639</v>
      </c>
      <c r="I22" s="755" t="s">
        <v>319</v>
      </c>
      <c r="J22" s="4984"/>
      <c r="K22" s="755" t="s">
        <v>4857</v>
      </c>
      <c r="L22" s="755" t="s">
        <v>4858</v>
      </c>
      <c r="M22" s="4984"/>
      <c r="N22" s="4984"/>
      <c r="O22" s="4984"/>
      <c r="P22" s="5423"/>
    </row>
    <row r="23" spans="2:16">
      <c r="B23" s="3531" t="s">
        <v>4859</v>
      </c>
      <c r="C23" s="3182">
        <f>+_xlfn.IFNA(VLOOKUP(D23,[2]Hoja1!$A:$C,3,FALSE),"Consultar")</f>
        <v>435</v>
      </c>
      <c r="D23" s="3183">
        <v>99371820</v>
      </c>
      <c r="E23" s="216" t="s">
        <v>4755</v>
      </c>
      <c r="F23" s="216"/>
      <c r="G23" s="216"/>
      <c r="H23" s="216">
        <v>0.44</v>
      </c>
      <c r="I23" s="216">
        <v>0.6</v>
      </c>
      <c r="J23" s="216">
        <v>3.12</v>
      </c>
      <c r="K23" s="216" t="s">
        <v>4860</v>
      </c>
      <c r="L23" s="216" t="s">
        <v>4860</v>
      </c>
      <c r="M23" s="216">
        <v>2.7E-2</v>
      </c>
      <c r="N23" s="216">
        <v>10.5</v>
      </c>
      <c r="O23" s="216" t="s">
        <v>4861</v>
      </c>
      <c r="P23" s="1507" t="s">
        <v>4862</v>
      </c>
    </row>
    <row r="24" spans="2:16">
      <c r="B24" s="439" t="s">
        <v>4803</v>
      </c>
      <c r="C24" s="2877">
        <f>+_xlfn.IFNA(VLOOKUP(D24,[2]Hoja1!$A:$C,3,FALSE),"Consultar")</f>
        <v>448</v>
      </c>
      <c r="D24" s="2889">
        <v>99371821</v>
      </c>
      <c r="E24" s="233" t="s">
        <v>4755</v>
      </c>
      <c r="F24" s="233"/>
      <c r="G24" s="233"/>
      <c r="H24" s="233">
        <v>0.6</v>
      </c>
      <c r="I24" s="233">
        <v>0.8</v>
      </c>
      <c r="J24" s="233">
        <v>3.8</v>
      </c>
      <c r="K24" s="233" t="s">
        <v>4860</v>
      </c>
      <c r="L24" s="233" t="s">
        <v>4860</v>
      </c>
      <c r="M24" s="233">
        <v>2.7E-2</v>
      </c>
      <c r="N24" s="233">
        <v>10.7</v>
      </c>
      <c r="O24" s="233" t="s">
        <v>4863</v>
      </c>
      <c r="P24" s="1502" t="s">
        <v>4864</v>
      </c>
    </row>
    <row r="25" spans="2:16" ht="15" thickBot="1">
      <c r="B25" s="446" t="s">
        <v>4865</v>
      </c>
      <c r="C25" s="2868">
        <f>+_xlfn.IFNA(VLOOKUP(D25,[2]Hoja1!$A:$C,3,FALSE),"Consultar")</f>
        <v>523</v>
      </c>
      <c r="D25" s="3532">
        <v>99371819</v>
      </c>
      <c r="E25" s="1167" t="s">
        <v>4866</v>
      </c>
      <c r="F25" s="1167"/>
      <c r="G25" s="1167"/>
      <c r="H25" s="1167">
        <v>0.75</v>
      </c>
      <c r="I25" s="1167">
        <v>1</v>
      </c>
      <c r="J25" s="1167">
        <v>5.0999999999999996</v>
      </c>
      <c r="K25" s="1167" t="s">
        <v>4860</v>
      </c>
      <c r="L25" s="1167" t="s">
        <v>4860</v>
      </c>
      <c r="M25" s="1167">
        <v>2.7E-2</v>
      </c>
      <c r="N25" s="1167">
        <v>12.5</v>
      </c>
      <c r="O25" s="1167" t="s">
        <v>4863</v>
      </c>
      <c r="P25" s="1511" t="s">
        <v>4867</v>
      </c>
    </row>
    <row r="26" spans="2:16">
      <c r="B26" s="215" t="s">
        <v>4868</v>
      </c>
      <c r="C26" s="3182">
        <f>+_xlfn.IFNA(VLOOKUP(D26,[2]Hoja1!$A:$C,3,FALSE),"Consultar")</f>
        <v>552</v>
      </c>
      <c r="D26" s="3183">
        <v>99371828</v>
      </c>
      <c r="E26" s="216" t="s">
        <v>4755</v>
      </c>
      <c r="F26" s="216"/>
      <c r="G26" s="216"/>
      <c r="H26" s="216">
        <v>0.6</v>
      </c>
      <c r="I26" s="216">
        <v>0.8</v>
      </c>
      <c r="J26" s="216">
        <v>3.8</v>
      </c>
      <c r="K26" s="216" t="s">
        <v>4860</v>
      </c>
      <c r="L26" s="216" t="s">
        <v>4860</v>
      </c>
      <c r="M26" s="216">
        <v>2.7E-2</v>
      </c>
      <c r="N26" s="216">
        <v>8.3000000000000007</v>
      </c>
      <c r="O26" s="216" t="s">
        <v>4863</v>
      </c>
      <c r="P26" s="1507" t="s">
        <v>4864</v>
      </c>
    </row>
    <row r="27" spans="2:16">
      <c r="B27" s="232" t="s">
        <v>4869</v>
      </c>
      <c r="C27" s="2877">
        <f>+_xlfn.IFNA(VLOOKUP(D27,[2]Hoja1!$A:$C,3,FALSE),"Consultar")</f>
        <v>634</v>
      </c>
      <c r="D27" s="2889">
        <v>99371826</v>
      </c>
      <c r="E27" s="233" t="s">
        <v>4866</v>
      </c>
      <c r="F27" s="233"/>
      <c r="G27" s="233"/>
      <c r="H27" s="233">
        <v>0.75</v>
      </c>
      <c r="I27" s="233">
        <v>1</v>
      </c>
      <c r="J27" s="233">
        <v>5.0999999999999996</v>
      </c>
      <c r="K27" s="233" t="s">
        <v>4860</v>
      </c>
      <c r="L27" s="233" t="s">
        <v>4860</v>
      </c>
      <c r="M27" s="233">
        <v>2.7E-2</v>
      </c>
      <c r="N27" s="233">
        <v>9.8000000000000007</v>
      </c>
      <c r="O27" s="233" t="s">
        <v>4863</v>
      </c>
      <c r="P27" s="1502" t="s">
        <v>4867</v>
      </c>
    </row>
    <row r="28" spans="2:16" ht="15" thickBot="1">
      <c r="B28" s="1166" t="s">
        <v>4819</v>
      </c>
      <c r="C28" s="2868">
        <f>+_xlfn.IFNA(VLOOKUP(D28,[2]Hoja1!$A:$C,3,FALSE),"Consultar")</f>
        <v>662</v>
      </c>
      <c r="D28" s="3532">
        <v>99371827</v>
      </c>
      <c r="E28" s="1167" t="s">
        <v>4755</v>
      </c>
      <c r="F28" s="1167"/>
      <c r="G28" s="1167"/>
      <c r="H28" s="1167">
        <v>1</v>
      </c>
      <c r="I28" s="1167">
        <v>1.36</v>
      </c>
      <c r="J28" s="1167">
        <v>6.6</v>
      </c>
      <c r="K28" s="1167" t="s">
        <v>4860</v>
      </c>
      <c r="L28" s="1167" t="s">
        <v>4860</v>
      </c>
      <c r="M28" s="1167">
        <v>2.7E-2</v>
      </c>
      <c r="N28" s="1167">
        <v>11</v>
      </c>
      <c r="O28" s="1167" t="s">
        <v>4870</v>
      </c>
      <c r="P28" s="1511" t="s">
        <v>4871</v>
      </c>
    </row>
    <row r="29" spans="2:16">
      <c r="B29" s="1578" t="s">
        <v>4872</v>
      </c>
      <c r="C29" s="2877">
        <f>+_xlfn.IFNA(VLOOKUP(D29,[2]Hoja1!$A:$C,3,FALSE),"Consultar")</f>
        <v>468</v>
      </c>
      <c r="D29" s="3213">
        <v>99371824</v>
      </c>
      <c r="E29" s="1227" t="s">
        <v>4755</v>
      </c>
      <c r="F29" s="1227"/>
      <c r="G29" s="1227"/>
      <c r="H29" s="1227">
        <v>0.6</v>
      </c>
      <c r="I29" s="1227">
        <v>0.8</v>
      </c>
      <c r="J29" s="1227">
        <v>3.8</v>
      </c>
      <c r="K29" s="1227" t="s">
        <v>4860</v>
      </c>
      <c r="L29" s="1227" t="s">
        <v>4860</v>
      </c>
      <c r="M29" s="1227">
        <v>2.7E-2</v>
      </c>
      <c r="N29" s="1227">
        <v>7.7</v>
      </c>
      <c r="O29" s="1227" t="s">
        <v>4873</v>
      </c>
      <c r="P29" s="1501" t="s">
        <v>4874</v>
      </c>
    </row>
    <row r="30" spans="2:16">
      <c r="B30" s="232" t="s">
        <v>4875</v>
      </c>
      <c r="C30" s="2877">
        <f>+_xlfn.IFNA(VLOOKUP(D30,[2]Hoja1!$A:$C,3,FALSE),"Consultar")</f>
        <v>549</v>
      </c>
      <c r="D30" s="2889">
        <v>99371822</v>
      </c>
      <c r="E30" s="233" t="s">
        <v>4755</v>
      </c>
      <c r="F30" s="233"/>
      <c r="G30" s="233"/>
      <c r="H30" s="233">
        <v>0.75</v>
      </c>
      <c r="I30" s="233">
        <v>1</v>
      </c>
      <c r="J30" s="233">
        <v>5.0999999999999996</v>
      </c>
      <c r="K30" s="233" t="s">
        <v>4860</v>
      </c>
      <c r="L30" s="233" t="s">
        <v>4860</v>
      </c>
      <c r="M30" s="233">
        <v>2.7E-2</v>
      </c>
      <c r="N30" s="233">
        <v>9.5</v>
      </c>
      <c r="O30" s="233" t="s">
        <v>4863</v>
      </c>
      <c r="P30" s="1502" t="s">
        <v>4867</v>
      </c>
    </row>
    <row r="31" spans="2:16">
      <c r="B31" s="232" t="s">
        <v>4824</v>
      </c>
      <c r="C31" s="2877" t="str">
        <f>+_xlfn.IFNA(VLOOKUP(D31,[2]Hoja1!$A:$C,3,FALSE),"Consultar")</f>
        <v>Consultar</v>
      </c>
      <c r="D31" s="2889">
        <v>99371851</v>
      </c>
      <c r="E31" s="233"/>
      <c r="F31" s="233" t="s">
        <v>4755</v>
      </c>
      <c r="G31" s="233" t="s">
        <v>4755</v>
      </c>
      <c r="H31" s="233">
        <v>0.75</v>
      </c>
      <c r="I31" s="233">
        <v>1</v>
      </c>
      <c r="J31" s="233" t="s">
        <v>4876</v>
      </c>
      <c r="K31" s="233" t="s">
        <v>4860</v>
      </c>
      <c r="L31" s="233" t="s">
        <v>4860</v>
      </c>
      <c r="M31" s="233">
        <v>2.7E-2</v>
      </c>
      <c r="N31" s="233">
        <v>9.5</v>
      </c>
      <c r="O31" s="233" t="s">
        <v>4863</v>
      </c>
      <c r="P31" s="1502" t="s">
        <v>4867</v>
      </c>
    </row>
    <row r="32" spans="2:16">
      <c r="B32" s="232" t="s">
        <v>4877</v>
      </c>
      <c r="C32" s="2877">
        <f>+_xlfn.IFNA(VLOOKUP(D32,[2]Hoja1!$A:$C,3,FALSE),"Consultar")</f>
        <v>515</v>
      </c>
      <c r="D32" s="2889">
        <v>99371825</v>
      </c>
      <c r="E32" s="233" t="s">
        <v>4755</v>
      </c>
      <c r="F32" s="233"/>
      <c r="G32" s="233"/>
      <c r="H32" s="233">
        <v>0.75</v>
      </c>
      <c r="I32" s="233">
        <v>1</v>
      </c>
      <c r="J32" s="233">
        <v>4.2</v>
      </c>
      <c r="K32" s="233" t="s">
        <v>4860</v>
      </c>
      <c r="L32" s="233" t="s">
        <v>4860</v>
      </c>
      <c r="M32" s="233">
        <v>2.7E-2</v>
      </c>
      <c r="N32" s="233">
        <v>8.6999999999999993</v>
      </c>
      <c r="O32" s="238" t="s">
        <v>4878</v>
      </c>
      <c r="P32" s="1502" t="s">
        <v>4879</v>
      </c>
    </row>
    <row r="33" spans="2:16">
      <c r="B33" s="232" t="s">
        <v>4880</v>
      </c>
      <c r="C33" s="2877">
        <f>+_xlfn.IFNA(VLOOKUP(D33,[2]Hoja1!$A:$C,3,FALSE),"Consultar")</f>
        <v>580</v>
      </c>
      <c r="D33" s="2889">
        <v>99371823</v>
      </c>
      <c r="E33" s="233" t="s">
        <v>4755</v>
      </c>
      <c r="F33" s="233"/>
      <c r="G33" s="233"/>
      <c r="H33" s="233">
        <v>1</v>
      </c>
      <c r="I33" s="233">
        <v>1.36</v>
      </c>
      <c r="J33" s="233">
        <v>6.6</v>
      </c>
      <c r="K33" s="233" t="s">
        <v>4860</v>
      </c>
      <c r="L33" s="233" t="s">
        <v>4860</v>
      </c>
      <c r="M33" s="233">
        <v>2.7E-2</v>
      </c>
      <c r="N33" s="233">
        <v>10.5</v>
      </c>
      <c r="O33" s="233" t="s">
        <v>4881</v>
      </c>
      <c r="P33" s="1502" t="s">
        <v>4882</v>
      </c>
    </row>
    <row r="34" spans="2:16" ht="15" thickBot="1">
      <c r="B34" s="1166" t="s">
        <v>4827</v>
      </c>
      <c r="C34" s="2868" t="str">
        <f>+_xlfn.IFNA(VLOOKUP(D34,[2]Hoja1!$A:$C,3,FALSE),"Consultar")</f>
        <v>Consultar</v>
      </c>
      <c r="D34" s="2890">
        <v>99371852</v>
      </c>
      <c r="E34" s="1167"/>
      <c r="F34" s="1167" t="s">
        <v>4755</v>
      </c>
      <c r="G34" s="1167" t="s">
        <v>4755</v>
      </c>
      <c r="H34" s="1167">
        <v>1</v>
      </c>
      <c r="I34" s="1167">
        <v>1.36</v>
      </c>
      <c r="J34" s="1167" t="s">
        <v>4883</v>
      </c>
      <c r="K34" s="1167" t="s">
        <v>4860</v>
      </c>
      <c r="L34" s="1167" t="s">
        <v>4860</v>
      </c>
      <c r="M34" s="1167">
        <v>2.7E-2</v>
      </c>
      <c r="N34" s="1167">
        <v>10.5</v>
      </c>
      <c r="O34" s="1167" t="s">
        <v>4881</v>
      </c>
      <c r="P34" s="1511" t="s">
        <v>4882</v>
      </c>
    </row>
    <row r="35" spans="2:16">
      <c r="B35" s="2879"/>
      <c r="C35" s="2891"/>
      <c r="D35" s="2879"/>
      <c r="E35" s="2879"/>
      <c r="F35" s="2879"/>
      <c r="G35" s="2879"/>
      <c r="H35" s="2879"/>
      <c r="I35" s="2879"/>
      <c r="J35" s="2879"/>
      <c r="K35" s="2879"/>
      <c r="L35" s="2879"/>
      <c r="M35" s="2879"/>
      <c r="N35" s="2879"/>
      <c r="O35" s="2879"/>
      <c r="P35" s="2879"/>
    </row>
    <row r="37" spans="2:16">
      <c r="B37" s="897"/>
    </row>
  </sheetData>
  <mergeCells count="11">
    <mergeCell ref="P21:P22"/>
    <mergeCell ref="J21:J22"/>
    <mergeCell ref="K21:L21"/>
    <mergeCell ref="M21:M22"/>
    <mergeCell ref="N21:N22"/>
    <mergeCell ref="O21:O22"/>
    <mergeCell ref="B21:B22"/>
    <mergeCell ref="C21:C22"/>
    <mergeCell ref="D21:D22"/>
    <mergeCell ref="E21:G21"/>
    <mergeCell ref="H21:I21"/>
  </mergeCells>
  <hyperlinks>
    <hyperlink ref="H1" location="Indice!A1" display="Volver al Índice" xr:uid="{705235C1-CB1B-4C5E-BB39-7A29C20B7996}"/>
  </hyperlinks>
  <pageMargins left="0.7" right="0.7" top="0.75" bottom="0.75" header="0.3" footer="0.3"/>
  <pageSetup paperSize="9" orientation="portrait" horizontalDpi="300" verticalDpi="300" r:id="rId1"/>
  <customProperties>
    <customPr name="_pios_id" r:id="rId2"/>
  </customProperties>
  <drawing r:id="rId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3E9CE-1205-4717-AEE2-9B341A39450C}">
  <dimension ref="B1:Q35"/>
  <sheetViews>
    <sheetView showGridLines="0" workbookViewId="0"/>
  </sheetViews>
  <sheetFormatPr defaultColWidth="11.42578125" defaultRowHeight="14.45"/>
  <cols>
    <col min="1" max="1" width="6.5703125" style="2873" customWidth="1"/>
    <col min="2" max="2" width="20.5703125" style="2893" customWidth="1"/>
    <col min="3" max="3" width="18.5703125" style="2893" customWidth="1"/>
    <col min="4" max="4" width="13" style="2873" customWidth="1"/>
    <col min="5" max="5" width="12.5703125" style="2873" customWidth="1"/>
    <col min="6" max="6" width="9.5703125" style="2873" customWidth="1"/>
    <col min="7" max="7" width="8.42578125" style="2873" customWidth="1"/>
    <col min="8" max="17" width="5.5703125" style="2873" bestFit="1" customWidth="1"/>
    <col min="18" max="16384" width="11.42578125" style="2873"/>
  </cols>
  <sheetData>
    <row r="1" spans="2:17" ht="28.5" customHeight="1">
      <c r="B1" s="2892" t="s">
        <v>4884</v>
      </c>
      <c r="G1" s="4669" t="s">
        <v>251</v>
      </c>
      <c r="H1" s="4670"/>
    </row>
    <row r="2" spans="2:17" ht="28.5" customHeight="1">
      <c r="B2" s="2892"/>
      <c r="G2" s="3210"/>
      <c r="H2" s="3210"/>
    </row>
    <row r="3" spans="2:17" ht="24.75" customHeight="1">
      <c r="B3" s="2894" t="s">
        <v>4885</v>
      </c>
    </row>
    <row r="4" spans="2:17" ht="20.45">
      <c r="B4" s="2895"/>
    </row>
    <row r="5" spans="2:17" ht="21" thickBot="1">
      <c r="B5" s="2895"/>
    </row>
    <row r="6" spans="2:17" ht="18.75" customHeight="1" thickBot="1">
      <c r="B6" s="3130" t="s">
        <v>372</v>
      </c>
    </row>
    <row r="7" spans="2:17" ht="15" thickBot="1"/>
    <row r="8" spans="2:17" ht="36.75" customHeight="1">
      <c r="B8" s="3064" t="s">
        <v>4796</v>
      </c>
      <c r="C8" s="570"/>
      <c r="D8" s="4213" t="s">
        <v>4797</v>
      </c>
      <c r="E8" s="4213"/>
      <c r="F8" s="570" t="s">
        <v>4798</v>
      </c>
      <c r="G8" s="570">
        <v>0</v>
      </c>
      <c r="H8" s="570">
        <v>0.6</v>
      </c>
      <c r="I8" s="570">
        <v>1.2</v>
      </c>
      <c r="J8" s="570">
        <v>1.8</v>
      </c>
      <c r="K8" s="570">
        <v>2.4</v>
      </c>
      <c r="L8" s="570">
        <v>3</v>
      </c>
      <c r="M8" s="570">
        <v>3.6</v>
      </c>
      <c r="N8" s="570">
        <v>4.2</v>
      </c>
      <c r="O8" s="570">
        <v>4.8</v>
      </c>
      <c r="P8" s="570">
        <v>6</v>
      </c>
      <c r="Q8" s="571">
        <v>7.2</v>
      </c>
    </row>
    <row r="9" spans="2:17" ht="18" customHeight="1" thickBot="1">
      <c r="B9" s="2260" t="s">
        <v>4799</v>
      </c>
      <c r="C9" s="755" t="s">
        <v>4800</v>
      </c>
      <c r="D9" s="755" t="s">
        <v>1639</v>
      </c>
      <c r="E9" s="755" t="s">
        <v>319</v>
      </c>
      <c r="F9" s="755" t="s">
        <v>4801</v>
      </c>
      <c r="G9" s="755">
        <v>0</v>
      </c>
      <c r="H9" s="755">
        <v>10</v>
      </c>
      <c r="I9" s="755">
        <v>20</v>
      </c>
      <c r="J9" s="755">
        <v>30</v>
      </c>
      <c r="K9" s="755">
        <v>40</v>
      </c>
      <c r="L9" s="755">
        <v>50</v>
      </c>
      <c r="M9" s="755">
        <v>60</v>
      </c>
      <c r="N9" s="755">
        <v>70</v>
      </c>
      <c r="O9" s="755">
        <v>80</v>
      </c>
      <c r="P9" s="755">
        <v>100</v>
      </c>
      <c r="Q9" s="1045">
        <v>120</v>
      </c>
    </row>
    <row r="10" spans="2:17">
      <c r="B10" s="182" t="s">
        <v>4886</v>
      </c>
      <c r="C10" s="1600" t="s">
        <v>3959</v>
      </c>
      <c r="D10" s="1600">
        <v>0.37</v>
      </c>
      <c r="E10" s="1600">
        <v>0.5</v>
      </c>
      <c r="F10" s="5148" t="s">
        <v>4695</v>
      </c>
      <c r="G10" s="1600">
        <v>34.4</v>
      </c>
      <c r="H10" s="1600">
        <v>31.7</v>
      </c>
      <c r="I10" s="1600">
        <v>28.3</v>
      </c>
      <c r="J10" s="1600">
        <v>23.5</v>
      </c>
      <c r="K10" s="1600">
        <v>17.5</v>
      </c>
      <c r="L10" s="1600">
        <v>11</v>
      </c>
      <c r="M10" s="1600"/>
      <c r="N10" s="1600"/>
      <c r="O10" s="1600"/>
      <c r="P10" s="1600"/>
      <c r="Q10" s="2581"/>
    </row>
    <row r="11" spans="2:17">
      <c r="B11" s="168" t="s">
        <v>4887</v>
      </c>
      <c r="C11" s="177" t="s">
        <v>3959</v>
      </c>
      <c r="D11" s="177">
        <v>0.45</v>
      </c>
      <c r="E11" s="177">
        <v>0.6</v>
      </c>
      <c r="F11" s="5148"/>
      <c r="G11" s="177">
        <v>46</v>
      </c>
      <c r="H11" s="177">
        <v>42.2</v>
      </c>
      <c r="I11" s="177">
        <v>37.799999999999997</v>
      </c>
      <c r="J11" s="177">
        <v>31.2</v>
      </c>
      <c r="K11" s="177">
        <v>23.3</v>
      </c>
      <c r="L11" s="177">
        <v>14.3</v>
      </c>
      <c r="M11" s="177"/>
      <c r="N11" s="177"/>
      <c r="O11" s="177"/>
      <c r="P11" s="177"/>
      <c r="Q11" s="787"/>
    </row>
    <row r="12" spans="2:17">
      <c r="B12" s="168" t="s">
        <v>4888</v>
      </c>
      <c r="C12" s="177" t="s">
        <v>3959</v>
      </c>
      <c r="D12" s="177">
        <v>0.55000000000000004</v>
      </c>
      <c r="E12" s="177">
        <v>0.75</v>
      </c>
      <c r="F12" s="5148"/>
      <c r="G12" s="177">
        <v>57</v>
      </c>
      <c r="H12" s="177">
        <v>52.7</v>
      </c>
      <c r="I12" s="177">
        <v>47</v>
      </c>
      <c r="J12" s="177">
        <v>38.799999999999997</v>
      </c>
      <c r="K12" s="177">
        <v>29</v>
      </c>
      <c r="L12" s="177">
        <v>17.7</v>
      </c>
      <c r="M12" s="177"/>
      <c r="N12" s="177"/>
      <c r="O12" s="177"/>
      <c r="P12" s="177"/>
      <c r="Q12" s="787"/>
    </row>
    <row r="13" spans="2:17">
      <c r="B13" s="168" t="s">
        <v>4889</v>
      </c>
      <c r="C13" s="177" t="s">
        <v>4890</v>
      </c>
      <c r="D13" s="177">
        <v>0.55000000000000004</v>
      </c>
      <c r="E13" s="177">
        <v>0.75</v>
      </c>
      <c r="F13" s="5148"/>
      <c r="G13" s="177">
        <v>42.5</v>
      </c>
      <c r="H13" s="177">
        <v>40.200000000000003</v>
      </c>
      <c r="I13" s="177">
        <v>38.200000000000003</v>
      </c>
      <c r="J13" s="177">
        <v>36.200000000000003</v>
      </c>
      <c r="K13" s="177">
        <v>33.799999999999997</v>
      </c>
      <c r="L13" s="177">
        <v>30</v>
      </c>
      <c r="M13" s="177">
        <v>24.8</v>
      </c>
      <c r="N13" s="177">
        <v>19.5</v>
      </c>
      <c r="O13" s="177">
        <v>14</v>
      </c>
      <c r="P13" s="177"/>
      <c r="Q13" s="787"/>
    </row>
    <row r="14" spans="2:17">
      <c r="B14" s="905" t="s">
        <v>4891</v>
      </c>
      <c r="C14" s="101" t="s">
        <v>4892</v>
      </c>
      <c r="D14" s="101">
        <v>0.75</v>
      </c>
      <c r="E14" s="101">
        <v>1</v>
      </c>
      <c r="F14" s="5148"/>
      <c r="G14" s="101">
        <v>57.5</v>
      </c>
      <c r="H14" s="101">
        <v>55.3</v>
      </c>
      <c r="I14" s="101">
        <v>52.8</v>
      </c>
      <c r="J14" s="101">
        <v>50.1</v>
      </c>
      <c r="K14" s="101">
        <v>47.1</v>
      </c>
      <c r="L14" s="101">
        <v>42.7</v>
      </c>
      <c r="M14" s="101">
        <v>35.799999999999997</v>
      </c>
      <c r="N14" s="101">
        <v>28</v>
      </c>
      <c r="O14" s="101">
        <v>19</v>
      </c>
      <c r="P14" s="101"/>
      <c r="Q14" s="102"/>
    </row>
    <row r="15" spans="2:17">
      <c r="B15" s="905" t="s">
        <v>4893</v>
      </c>
      <c r="C15" s="101" t="s">
        <v>4894</v>
      </c>
      <c r="D15" s="101">
        <v>1</v>
      </c>
      <c r="E15" s="101">
        <v>1.36</v>
      </c>
      <c r="F15" s="5148"/>
      <c r="G15" s="101">
        <v>72</v>
      </c>
      <c r="H15" s="101">
        <v>68.5</v>
      </c>
      <c r="I15" s="101">
        <v>65.5</v>
      </c>
      <c r="J15" s="101">
        <v>62.1</v>
      </c>
      <c r="K15" s="101">
        <v>58.2</v>
      </c>
      <c r="L15" s="101">
        <v>52.2</v>
      </c>
      <c r="M15" s="101">
        <v>43.6</v>
      </c>
      <c r="N15" s="101">
        <v>34.5</v>
      </c>
      <c r="O15" s="101">
        <v>26</v>
      </c>
      <c r="P15" s="101"/>
      <c r="Q15" s="102"/>
    </row>
    <row r="16" spans="2:17">
      <c r="B16" s="905" t="s">
        <v>4895</v>
      </c>
      <c r="C16" s="101" t="s">
        <v>3959</v>
      </c>
      <c r="D16" s="101">
        <v>0.55000000000000004</v>
      </c>
      <c r="E16" s="101">
        <v>0.75</v>
      </c>
      <c r="F16" s="5148"/>
      <c r="G16" s="101">
        <v>34</v>
      </c>
      <c r="H16" s="101"/>
      <c r="I16" s="101">
        <v>33</v>
      </c>
      <c r="J16" s="101">
        <v>32</v>
      </c>
      <c r="K16" s="101">
        <v>30.5</v>
      </c>
      <c r="L16" s="101">
        <v>28.5</v>
      </c>
      <c r="M16" s="101">
        <v>26</v>
      </c>
      <c r="N16" s="101">
        <v>23.5</v>
      </c>
      <c r="O16" s="101">
        <v>21</v>
      </c>
      <c r="P16" s="101">
        <v>14.5</v>
      </c>
      <c r="Q16" s="102">
        <v>6.5</v>
      </c>
    </row>
    <row r="17" spans="2:17">
      <c r="B17" s="905" t="s">
        <v>4896</v>
      </c>
      <c r="C17" s="101" t="s">
        <v>4897</v>
      </c>
      <c r="D17" s="101">
        <v>0.8</v>
      </c>
      <c r="E17" s="101">
        <v>1.1000000000000001</v>
      </c>
      <c r="F17" s="5148"/>
      <c r="G17" s="101">
        <v>47</v>
      </c>
      <c r="H17" s="101"/>
      <c r="I17" s="101">
        <v>46.5</v>
      </c>
      <c r="J17" s="101">
        <v>45</v>
      </c>
      <c r="K17" s="101">
        <v>43.5</v>
      </c>
      <c r="L17" s="101">
        <v>41</v>
      </c>
      <c r="M17" s="101">
        <v>38</v>
      </c>
      <c r="N17" s="101">
        <v>34.5</v>
      </c>
      <c r="O17" s="101">
        <v>31</v>
      </c>
      <c r="P17" s="101">
        <v>23</v>
      </c>
      <c r="Q17" s="102">
        <v>12</v>
      </c>
    </row>
    <row r="18" spans="2:17">
      <c r="B18" s="905" t="s">
        <v>4898</v>
      </c>
      <c r="C18" s="101" t="s">
        <v>4899</v>
      </c>
      <c r="D18" s="101">
        <v>1</v>
      </c>
      <c r="E18" s="101">
        <v>1.36</v>
      </c>
      <c r="F18" s="5148"/>
      <c r="G18" s="101">
        <v>59</v>
      </c>
      <c r="H18" s="101"/>
      <c r="I18" s="101">
        <v>57</v>
      </c>
      <c r="J18" s="101">
        <v>56</v>
      </c>
      <c r="K18" s="101">
        <v>54</v>
      </c>
      <c r="L18" s="101">
        <v>51</v>
      </c>
      <c r="M18" s="101">
        <v>47</v>
      </c>
      <c r="N18" s="101">
        <v>43.5</v>
      </c>
      <c r="O18" s="101">
        <v>39</v>
      </c>
      <c r="P18" s="101">
        <v>29.5</v>
      </c>
      <c r="Q18" s="102">
        <v>16.5</v>
      </c>
    </row>
    <row r="19" spans="2:17">
      <c r="B19" s="905" t="s">
        <v>4900</v>
      </c>
      <c r="C19" s="101" t="s">
        <v>4901</v>
      </c>
      <c r="D19" s="101">
        <v>0.37</v>
      </c>
      <c r="E19" s="101">
        <v>0.5</v>
      </c>
      <c r="F19" s="5148"/>
      <c r="G19" s="101">
        <v>34</v>
      </c>
      <c r="H19" s="101">
        <v>31.7</v>
      </c>
      <c r="I19" s="101">
        <v>28.3</v>
      </c>
      <c r="J19" s="101">
        <v>23.5</v>
      </c>
      <c r="K19" s="101">
        <v>17.5</v>
      </c>
      <c r="L19" s="101">
        <v>11</v>
      </c>
      <c r="M19" s="101"/>
      <c r="N19" s="101"/>
      <c r="O19" s="101"/>
      <c r="P19" s="101"/>
      <c r="Q19" s="102"/>
    </row>
    <row r="20" spans="2:17">
      <c r="B20" s="905" t="s">
        <v>4902</v>
      </c>
      <c r="C20" s="101" t="s">
        <v>4903</v>
      </c>
      <c r="D20" s="101">
        <v>0.45</v>
      </c>
      <c r="E20" s="101">
        <v>0.6</v>
      </c>
      <c r="F20" s="5148"/>
      <c r="G20" s="101">
        <v>46</v>
      </c>
      <c r="H20" s="101">
        <v>42.2</v>
      </c>
      <c r="I20" s="101">
        <v>37.799999999999997</v>
      </c>
      <c r="J20" s="101">
        <v>31.2</v>
      </c>
      <c r="K20" s="101">
        <v>23.3</v>
      </c>
      <c r="L20" s="101">
        <v>14.3</v>
      </c>
      <c r="M20" s="101"/>
      <c r="N20" s="101"/>
      <c r="O20" s="101"/>
      <c r="P20" s="101"/>
      <c r="Q20" s="102"/>
    </row>
    <row r="21" spans="2:17">
      <c r="B21" s="905" t="s">
        <v>4904</v>
      </c>
      <c r="C21" s="101" t="s">
        <v>4905</v>
      </c>
      <c r="D21" s="101">
        <v>0.55000000000000004</v>
      </c>
      <c r="E21" s="101">
        <v>0.75</v>
      </c>
      <c r="F21" s="5148"/>
      <c r="G21" s="101">
        <v>57</v>
      </c>
      <c r="H21" s="101">
        <v>52.7</v>
      </c>
      <c r="I21" s="101">
        <v>47</v>
      </c>
      <c r="J21" s="101">
        <v>38.799999999999997</v>
      </c>
      <c r="K21" s="101">
        <v>29</v>
      </c>
      <c r="L21" s="101">
        <v>17.7</v>
      </c>
      <c r="M21" s="101"/>
      <c r="N21" s="101"/>
      <c r="O21" s="101"/>
      <c r="P21" s="101"/>
      <c r="Q21" s="102"/>
    </row>
    <row r="22" spans="2:17">
      <c r="B22" s="905" t="s">
        <v>4906</v>
      </c>
      <c r="C22" s="101" t="s">
        <v>4907</v>
      </c>
      <c r="D22" s="101">
        <v>0.55000000000000004</v>
      </c>
      <c r="E22" s="101">
        <v>0.75</v>
      </c>
      <c r="F22" s="5148"/>
      <c r="G22" s="101">
        <v>42</v>
      </c>
      <c r="H22" s="101">
        <v>40.200000000000003</v>
      </c>
      <c r="I22" s="101">
        <v>38.200000000000003</v>
      </c>
      <c r="J22" s="101">
        <v>36.200000000000003</v>
      </c>
      <c r="K22" s="101">
        <v>33.799999999999997</v>
      </c>
      <c r="L22" s="101">
        <v>30</v>
      </c>
      <c r="M22" s="101">
        <v>24.8</v>
      </c>
      <c r="N22" s="101">
        <v>19.5</v>
      </c>
      <c r="O22" s="101">
        <v>14</v>
      </c>
      <c r="P22" s="101"/>
      <c r="Q22" s="102"/>
    </row>
    <row r="23" spans="2:17">
      <c r="B23" s="905" t="s">
        <v>4908</v>
      </c>
      <c r="C23" s="101" t="s">
        <v>4909</v>
      </c>
      <c r="D23" s="101">
        <v>0.75</v>
      </c>
      <c r="E23" s="101">
        <v>1</v>
      </c>
      <c r="F23" s="5148"/>
      <c r="G23" s="101">
        <v>58</v>
      </c>
      <c r="H23" s="101">
        <v>55.3</v>
      </c>
      <c r="I23" s="101">
        <v>52.8</v>
      </c>
      <c r="J23" s="101">
        <v>50.1</v>
      </c>
      <c r="K23" s="101">
        <v>47.1</v>
      </c>
      <c r="L23" s="101">
        <v>42.7</v>
      </c>
      <c r="M23" s="101">
        <v>35.799999999999997</v>
      </c>
      <c r="N23" s="101">
        <v>28</v>
      </c>
      <c r="O23" s="101">
        <v>19</v>
      </c>
      <c r="P23" s="101"/>
      <c r="Q23" s="102"/>
    </row>
    <row r="24" spans="2:17">
      <c r="B24" s="905" t="s">
        <v>4910</v>
      </c>
      <c r="C24" s="101" t="s">
        <v>4911</v>
      </c>
      <c r="D24" s="101">
        <v>1</v>
      </c>
      <c r="E24" s="101">
        <v>1.36</v>
      </c>
      <c r="F24" s="5148"/>
      <c r="G24" s="101">
        <v>72</v>
      </c>
      <c r="H24" s="101">
        <v>68.5</v>
      </c>
      <c r="I24" s="101">
        <v>65.5</v>
      </c>
      <c r="J24" s="101">
        <v>62.1</v>
      </c>
      <c r="K24" s="101">
        <v>58.2</v>
      </c>
      <c r="L24" s="101">
        <v>52.2</v>
      </c>
      <c r="M24" s="101">
        <v>43.6</v>
      </c>
      <c r="N24" s="101">
        <v>34.5</v>
      </c>
      <c r="O24" s="101">
        <v>26</v>
      </c>
      <c r="P24" s="101"/>
      <c r="Q24" s="102"/>
    </row>
    <row r="25" spans="2:17">
      <c r="B25" s="905" t="s">
        <v>4912</v>
      </c>
      <c r="C25" s="101" t="s">
        <v>4913</v>
      </c>
      <c r="D25" s="101">
        <v>0.55000000000000004</v>
      </c>
      <c r="E25" s="101">
        <v>0.75</v>
      </c>
      <c r="F25" s="5148"/>
      <c r="G25" s="101">
        <v>34</v>
      </c>
      <c r="H25" s="101"/>
      <c r="I25" s="101">
        <v>33</v>
      </c>
      <c r="J25" s="101">
        <v>32</v>
      </c>
      <c r="K25" s="101">
        <v>30.5</v>
      </c>
      <c r="L25" s="101">
        <v>28.5</v>
      </c>
      <c r="M25" s="101">
        <v>26</v>
      </c>
      <c r="N25" s="101">
        <v>23.5</v>
      </c>
      <c r="O25" s="101">
        <v>21</v>
      </c>
      <c r="P25" s="101">
        <v>14.5</v>
      </c>
      <c r="Q25" s="102">
        <v>6.5</v>
      </c>
    </row>
    <row r="26" spans="2:17">
      <c r="B26" s="905" t="s">
        <v>4914</v>
      </c>
      <c r="C26" s="101" t="s">
        <v>4915</v>
      </c>
      <c r="D26" s="101">
        <v>0.8</v>
      </c>
      <c r="E26" s="101">
        <v>1.1000000000000001</v>
      </c>
      <c r="F26" s="5148"/>
      <c r="G26" s="101">
        <v>47</v>
      </c>
      <c r="H26" s="101"/>
      <c r="I26" s="101">
        <v>46.5</v>
      </c>
      <c r="J26" s="101">
        <v>45</v>
      </c>
      <c r="K26" s="101">
        <v>43.5</v>
      </c>
      <c r="L26" s="101">
        <v>41</v>
      </c>
      <c r="M26" s="101">
        <v>38</v>
      </c>
      <c r="N26" s="101">
        <v>34.5</v>
      </c>
      <c r="O26" s="101">
        <v>31</v>
      </c>
      <c r="P26" s="101">
        <v>23</v>
      </c>
      <c r="Q26" s="102">
        <v>12</v>
      </c>
    </row>
    <row r="27" spans="2:17">
      <c r="B27" s="905" t="s">
        <v>4916</v>
      </c>
      <c r="C27" s="101" t="s">
        <v>4917</v>
      </c>
      <c r="D27" s="101">
        <v>1</v>
      </c>
      <c r="E27" s="101">
        <v>1.36</v>
      </c>
      <c r="F27" s="5148"/>
      <c r="G27" s="101">
        <v>59</v>
      </c>
      <c r="H27" s="101"/>
      <c r="I27" s="101">
        <v>57</v>
      </c>
      <c r="J27" s="101">
        <v>56</v>
      </c>
      <c r="K27" s="101">
        <v>54</v>
      </c>
      <c r="L27" s="101">
        <v>51</v>
      </c>
      <c r="M27" s="101">
        <v>47</v>
      </c>
      <c r="N27" s="101">
        <v>43.5</v>
      </c>
      <c r="O27" s="101">
        <v>39</v>
      </c>
      <c r="P27" s="101">
        <v>29.5</v>
      </c>
      <c r="Q27" s="102">
        <v>16.5</v>
      </c>
    </row>
    <row r="28" spans="2:17">
      <c r="B28" s="905" t="s">
        <v>4918</v>
      </c>
      <c r="C28" s="101" t="s">
        <v>3959</v>
      </c>
      <c r="D28" s="101">
        <v>0.37</v>
      </c>
      <c r="E28" s="101">
        <v>0.5</v>
      </c>
      <c r="F28" s="5148"/>
      <c r="G28" s="101">
        <v>34.4</v>
      </c>
      <c r="H28" s="101">
        <v>31.7</v>
      </c>
      <c r="I28" s="101">
        <v>28.3</v>
      </c>
      <c r="J28" s="101">
        <v>23.5</v>
      </c>
      <c r="K28" s="101">
        <v>17.5</v>
      </c>
      <c r="L28" s="101">
        <v>11</v>
      </c>
      <c r="M28" s="101"/>
      <c r="N28" s="101"/>
      <c r="O28" s="101"/>
      <c r="P28" s="101"/>
      <c r="Q28" s="102"/>
    </row>
    <row r="29" spans="2:17">
      <c r="B29" s="905" t="s">
        <v>4919</v>
      </c>
      <c r="C29" s="101" t="s">
        <v>3959</v>
      </c>
      <c r="D29" s="101">
        <v>0.45</v>
      </c>
      <c r="E29" s="101">
        <v>0.6</v>
      </c>
      <c r="F29" s="5148"/>
      <c r="G29" s="101">
        <v>46</v>
      </c>
      <c r="H29" s="101">
        <v>42.2</v>
      </c>
      <c r="I29" s="101">
        <v>37.799999999999997</v>
      </c>
      <c r="J29" s="101">
        <v>31.2</v>
      </c>
      <c r="K29" s="101">
        <v>23.3</v>
      </c>
      <c r="L29" s="101">
        <v>14.3</v>
      </c>
      <c r="M29" s="101"/>
      <c r="N29" s="101"/>
      <c r="O29" s="101"/>
      <c r="P29" s="101"/>
      <c r="Q29" s="102"/>
    </row>
    <row r="30" spans="2:17">
      <c r="B30" s="905" t="s">
        <v>4920</v>
      </c>
      <c r="C30" s="101" t="s">
        <v>3959</v>
      </c>
      <c r="D30" s="101">
        <v>0.55000000000000004</v>
      </c>
      <c r="E30" s="101">
        <v>0.75</v>
      </c>
      <c r="F30" s="5148"/>
      <c r="G30" s="101">
        <v>42.2</v>
      </c>
      <c r="H30" s="101">
        <v>40.200000000000003</v>
      </c>
      <c r="I30" s="101">
        <v>38.200000000000003</v>
      </c>
      <c r="J30" s="101">
        <v>36.200000000000003</v>
      </c>
      <c r="K30" s="101">
        <v>33.799999999999997</v>
      </c>
      <c r="L30" s="101">
        <v>30</v>
      </c>
      <c r="M30" s="101">
        <v>24.8</v>
      </c>
      <c r="N30" s="101">
        <v>19.5</v>
      </c>
      <c r="O30" s="101">
        <v>14</v>
      </c>
      <c r="P30" s="101"/>
      <c r="Q30" s="102"/>
    </row>
    <row r="31" spans="2:17">
      <c r="B31" s="905" t="s">
        <v>4921</v>
      </c>
      <c r="C31" s="101" t="s">
        <v>3959</v>
      </c>
      <c r="D31" s="101">
        <v>0.8</v>
      </c>
      <c r="E31" s="101">
        <v>1.1000000000000001</v>
      </c>
      <c r="F31" s="5148"/>
      <c r="G31" s="101">
        <v>57.7</v>
      </c>
      <c r="H31" s="101">
        <v>55.3</v>
      </c>
      <c r="I31" s="101">
        <v>52.8</v>
      </c>
      <c r="J31" s="101">
        <v>50.1</v>
      </c>
      <c r="K31" s="101">
        <v>47.1</v>
      </c>
      <c r="L31" s="101">
        <v>42.7</v>
      </c>
      <c r="M31" s="101">
        <v>35.799999999999997</v>
      </c>
      <c r="N31" s="101">
        <v>28</v>
      </c>
      <c r="O31" s="101">
        <v>19.2</v>
      </c>
      <c r="P31" s="101"/>
      <c r="Q31" s="102"/>
    </row>
    <row r="32" spans="2:17">
      <c r="B32" s="905" t="s">
        <v>4922</v>
      </c>
      <c r="C32" s="101" t="s">
        <v>3959</v>
      </c>
      <c r="D32" s="101">
        <v>0.55000000000000004</v>
      </c>
      <c r="E32" s="101">
        <v>0.75</v>
      </c>
      <c r="F32" s="5148"/>
      <c r="G32" s="101">
        <v>34</v>
      </c>
      <c r="H32" s="101"/>
      <c r="I32" s="101">
        <v>33</v>
      </c>
      <c r="J32" s="101">
        <v>32</v>
      </c>
      <c r="K32" s="101">
        <v>30.5</v>
      </c>
      <c r="L32" s="101">
        <v>28.5</v>
      </c>
      <c r="M32" s="101">
        <v>26</v>
      </c>
      <c r="N32" s="101">
        <v>23.5</v>
      </c>
      <c r="O32" s="101">
        <v>21</v>
      </c>
      <c r="P32" s="101">
        <v>14.5</v>
      </c>
      <c r="Q32" s="102">
        <v>6.5</v>
      </c>
    </row>
    <row r="33" spans="2:17" ht="15" thickBot="1">
      <c r="B33" s="907" t="s">
        <v>4923</v>
      </c>
      <c r="C33" s="694" t="s">
        <v>3959</v>
      </c>
      <c r="D33" s="694">
        <v>0.8</v>
      </c>
      <c r="E33" s="694">
        <v>1.1000000000000001</v>
      </c>
      <c r="F33" s="5175"/>
      <c r="G33" s="694">
        <v>47</v>
      </c>
      <c r="H33" s="694"/>
      <c r="I33" s="694">
        <v>46.5</v>
      </c>
      <c r="J33" s="694">
        <v>45</v>
      </c>
      <c r="K33" s="694">
        <v>43.5</v>
      </c>
      <c r="L33" s="694">
        <v>41</v>
      </c>
      <c r="M33" s="694">
        <v>38</v>
      </c>
      <c r="N33" s="694">
        <v>34.5</v>
      </c>
      <c r="O33" s="694">
        <v>31</v>
      </c>
      <c r="P33" s="694">
        <v>23</v>
      </c>
      <c r="Q33" s="3212">
        <v>12</v>
      </c>
    </row>
    <row r="34" spans="2:17">
      <c r="B34" s="2896"/>
      <c r="C34" s="2896"/>
      <c r="D34" s="2879"/>
      <c r="E34" s="2879"/>
      <c r="F34" s="2879"/>
      <c r="G34" s="2879"/>
      <c r="H34" s="2879"/>
      <c r="I34" s="2879"/>
      <c r="J34" s="2879"/>
      <c r="K34" s="2879"/>
      <c r="L34" s="2879"/>
      <c r="M34" s="2879"/>
      <c r="N34" s="2879"/>
      <c r="O34" s="2879"/>
      <c r="P34" s="2879"/>
      <c r="Q34" s="2879"/>
    </row>
    <row r="35" spans="2:17">
      <c r="E35" s="897"/>
    </row>
  </sheetData>
  <mergeCells count="3">
    <mergeCell ref="G1:H1"/>
    <mergeCell ref="D8:E8"/>
    <mergeCell ref="F10:F33"/>
  </mergeCells>
  <hyperlinks>
    <hyperlink ref="G1" location="Index" display="Back to Index" xr:uid="{9A2C4E30-5914-43BF-90DD-3F9DFCD220F4}"/>
    <hyperlink ref="G1:H1" location="Indice!A1" display="Volver al Índice" xr:uid="{53194069-F174-46F5-946B-C2B483F5B43E}"/>
  </hyperlinks>
  <pageMargins left="0.7" right="0.7" top="0.75" bottom="0.75" header="0.3" footer="0.3"/>
  <pageSetup paperSize="9" orientation="portrait" horizontalDpi="300" verticalDpi="300" r:id="rId1"/>
  <customProperties>
    <customPr name="_pios_id" r:id="rId2"/>
  </customProperties>
  <drawing r:id="rId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C16C16-326C-440E-B117-5F7D07154733}">
  <dimension ref="A1:Q61"/>
  <sheetViews>
    <sheetView workbookViewId="0"/>
  </sheetViews>
  <sheetFormatPr defaultColWidth="11.42578125" defaultRowHeight="14.45"/>
  <cols>
    <col min="1" max="1" width="6.5703125" style="2873" customWidth="1"/>
    <col min="2" max="2" width="32.42578125" style="2893" customWidth="1"/>
    <col min="3" max="3" width="10.28515625" style="2873" customWidth="1"/>
    <col min="4" max="4" width="14" style="2873" customWidth="1"/>
    <col min="5" max="5" width="12.5703125" style="2873" customWidth="1"/>
    <col min="6" max="11" width="7.5703125" style="2873" customWidth="1"/>
    <col min="12" max="12" width="5" style="2873" bestFit="1" customWidth="1"/>
    <col min="13" max="13" width="5.42578125" style="2873" bestFit="1" customWidth="1"/>
    <col min="14" max="14" width="10.5703125" style="2873" customWidth="1"/>
    <col min="15" max="15" width="10" style="2873" customWidth="1"/>
    <col min="16" max="17" width="7.5703125" style="2873" customWidth="1"/>
    <col min="18" max="16384" width="11.42578125" style="2873"/>
  </cols>
  <sheetData>
    <row r="1" spans="2:7" ht="28.5" customHeight="1">
      <c r="B1" s="2892" t="s">
        <v>4884</v>
      </c>
      <c r="E1" s="879"/>
      <c r="F1" s="4669" t="s">
        <v>251</v>
      </c>
      <c r="G1" s="4670"/>
    </row>
    <row r="2" spans="2:7" ht="28.5" customHeight="1">
      <c r="B2" s="2892"/>
      <c r="E2" s="879"/>
    </row>
    <row r="3" spans="2:7" ht="21.75" customHeight="1">
      <c r="B3" s="2894" t="s">
        <v>4885</v>
      </c>
    </row>
    <row r="4" spans="2:7" ht="27.75" customHeight="1">
      <c r="B4" s="2886" t="s">
        <v>253</v>
      </c>
    </row>
    <row r="5" spans="2:7" ht="15" customHeight="1">
      <c r="B5" s="2860" t="s">
        <v>4924</v>
      </c>
    </row>
    <row r="6" spans="2:7" ht="15" customHeight="1">
      <c r="B6" s="2860" t="s">
        <v>4925</v>
      </c>
    </row>
    <row r="7" spans="2:7" ht="15" customHeight="1">
      <c r="B7" s="2860" t="s">
        <v>4926</v>
      </c>
    </row>
    <row r="8" spans="2:7" ht="15" customHeight="1">
      <c r="B8" s="2860" t="s">
        <v>4927</v>
      </c>
    </row>
    <row r="9" spans="2:7" ht="15" customHeight="1">
      <c r="B9" s="2860" t="s">
        <v>4928</v>
      </c>
    </row>
    <row r="10" spans="2:7" ht="15" customHeight="1">
      <c r="B10" s="2860" t="s">
        <v>4929</v>
      </c>
    </row>
    <row r="11" spans="2:7" ht="15" customHeight="1">
      <c r="B11" s="2860" t="s">
        <v>4930</v>
      </c>
    </row>
    <row r="12" spans="2:7" ht="15" customHeight="1">
      <c r="B12" s="2860" t="s">
        <v>4740</v>
      </c>
    </row>
    <row r="13" spans="2:7" ht="15" customHeight="1">
      <c r="B13" s="2860" t="s">
        <v>4931</v>
      </c>
    </row>
    <row r="14" spans="2:7" ht="15" customHeight="1">
      <c r="B14" s="2860" t="s">
        <v>4932</v>
      </c>
    </row>
    <row r="15" spans="2:7" ht="15" customHeight="1">
      <c r="B15" s="2860" t="s">
        <v>4933</v>
      </c>
    </row>
    <row r="16" spans="2:7" ht="15" customHeight="1">
      <c r="B16" s="2860" t="s">
        <v>4934</v>
      </c>
    </row>
    <row r="17" spans="1:17" ht="10.5" customHeight="1" thickBot="1">
      <c r="B17" s="2897"/>
      <c r="C17" s="2898"/>
      <c r="D17" s="2898"/>
      <c r="E17" s="2898"/>
      <c r="F17" s="2898"/>
      <c r="G17" s="2898"/>
      <c r="H17" s="2899"/>
      <c r="I17" s="2898"/>
      <c r="J17" s="2898"/>
      <c r="K17" s="2898"/>
    </row>
    <row r="18" spans="1:17" ht="22.5" customHeight="1" thickBot="1">
      <c r="B18" s="463" t="s">
        <v>372</v>
      </c>
      <c r="C18" s="2898"/>
      <c r="D18" s="2898"/>
      <c r="E18" s="2898"/>
      <c r="F18" s="2898"/>
      <c r="G18" s="2898"/>
      <c r="H18" s="2899"/>
      <c r="I18" s="2898"/>
      <c r="J18" s="2898"/>
      <c r="K18" s="2898"/>
    </row>
    <row r="19" spans="1:17" ht="15" thickBot="1"/>
    <row r="20" spans="1:17" ht="45" customHeight="1">
      <c r="B20" s="4220" t="s">
        <v>320</v>
      </c>
      <c r="C20" s="4662" t="s">
        <v>4771</v>
      </c>
      <c r="D20" s="4660" t="s">
        <v>262</v>
      </c>
      <c r="E20" s="4662" t="s">
        <v>4935</v>
      </c>
      <c r="F20" s="4985" t="s">
        <v>4853</v>
      </c>
      <c r="G20" s="4987"/>
      <c r="H20" s="4986"/>
      <c r="I20" s="4985" t="s">
        <v>4797</v>
      </c>
      <c r="J20" s="4987"/>
      <c r="K20" s="4662" t="s">
        <v>4748</v>
      </c>
      <c r="L20" s="4213" t="s">
        <v>267</v>
      </c>
      <c r="M20" s="4213"/>
      <c r="N20" s="4662" t="s">
        <v>4936</v>
      </c>
      <c r="O20" s="4662" t="s">
        <v>4751</v>
      </c>
      <c r="P20" s="4662" t="s">
        <v>4752</v>
      </c>
      <c r="Q20" s="4224" t="s">
        <v>4753</v>
      </c>
    </row>
    <row r="21" spans="1:17" ht="15" thickBot="1">
      <c r="B21" s="4222"/>
      <c r="C21" s="4984"/>
      <c r="D21" s="4984"/>
      <c r="E21" s="4984"/>
      <c r="F21" s="755" t="s">
        <v>4776</v>
      </c>
      <c r="G21" s="755" t="s">
        <v>4856</v>
      </c>
      <c r="H21" s="755" t="s">
        <v>4777</v>
      </c>
      <c r="I21" s="755" t="s">
        <v>1639</v>
      </c>
      <c r="J21" s="755" t="s">
        <v>319</v>
      </c>
      <c r="K21" s="4984"/>
      <c r="L21" s="755" t="s">
        <v>4857</v>
      </c>
      <c r="M21" s="755" t="s">
        <v>4858</v>
      </c>
      <c r="N21" s="4984"/>
      <c r="O21" s="4984"/>
      <c r="P21" s="4984"/>
      <c r="Q21" s="5423"/>
    </row>
    <row r="22" spans="1:17">
      <c r="A22" s="2900"/>
      <c r="B22" s="252" t="s">
        <v>4937</v>
      </c>
      <c r="C22" s="3510" t="str">
        <f>+_xlfn.IFNA(VLOOKUP(D22,[2]Hoja1!$A:$C,3,FALSE),"Consultar")</f>
        <v>Consultar</v>
      </c>
      <c r="D22" s="2901">
        <v>99371852</v>
      </c>
      <c r="E22" s="253">
        <v>3</v>
      </c>
      <c r="F22" s="253" t="s">
        <v>4755</v>
      </c>
      <c r="G22" s="253"/>
      <c r="H22" s="253"/>
      <c r="I22" s="253">
        <v>0.37</v>
      </c>
      <c r="J22" s="253">
        <v>0.5</v>
      </c>
      <c r="K22" s="253">
        <v>2.4</v>
      </c>
      <c r="L22" s="253" t="s">
        <v>4860</v>
      </c>
      <c r="M22" s="253" t="s">
        <v>4860</v>
      </c>
      <c r="N22" s="253">
        <v>2.5000000000000001E-2</v>
      </c>
      <c r="O22" s="253">
        <v>10.9</v>
      </c>
      <c r="P22" s="253" t="s">
        <v>4938</v>
      </c>
      <c r="Q22" s="2623" t="s">
        <v>4939</v>
      </c>
    </row>
    <row r="23" spans="1:17">
      <c r="B23" s="168" t="s">
        <v>4940</v>
      </c>
      <c r="C23" s="227" t="str">
        <f>+_xlfn.IFNA(VLOOKUP(D23,[2]Hoja1!$A:$C,3,FALSE),"Consultar")</f>
        <v>Consultar</v>
      </c>
      <c r="D23" s="2901">
        <v>99371787</v>
      </c>
      <c r="E23" s="177">
        <v>4</v>
      </c>
      <c r="F23" s="177" t="s">
        <v>4755</v>
      </c>
      <c r="G23" s="177"/>
      <c r="H23" s="177"/>
      <c r="I23" s="177">
        <v>0.45</v>
      </c>
      <c r="J23" s="177">
        <v>0.6</v>
      </c>
      <c r="K23" s="177">
        <v>3.2</v>
      </c>
      <c r="L23" s="177" t="s">
        <v>4860</v>
      </c>
      <c r="M23" s="177" t="s">
        <v>4860</v>
      </c>
      <c r="N23" s="177">
        <v>3.1E-2</v>
      </c>
      <c r="O23" s="177">
        <v>12.9</v>
      </c>
      <c r="P23" s="177" t="s">
        <v>4938</v>
      </c>
      <c r="Q23" s="787" t="s">
        <v>4941</v>
      </c>
    </row>
    <row r="24" spans="1:17">
      <c r="B24" s="168" t="s">
        <v>4942</v>
      </c>
      <c r="C24" s="227" t="str">
        <f>+_xlfn.IFNA(VLOOKUP(D24,[2]Hoja1!$A:$C,3,FALSE),"Consultar")</f>
        <v>Consultar</v>
      </c>
      <c r="D24" s="2901">
        <v>99371790</v>
      </c>
      <c r="E24" s="177">
        <v>5</v>
      </c>
      <c r="F24" s="177" t="s">
        <v>4755</v>
      </c>
      <c r="G24" s="177"/>
      <c r="H24" s="177"/>
      <c r="I24" s="177">
        <v>0.55000000000000004</v>
      </c>
      <c r="J24" s="177">
        <v>0.75</v>
      </c>
      <c r="K24" s="177">
        <v>3.9</v>
      </c>
      <c r="L24" s="177" t="s">
        <v>4860</v>
      </c>
      <c r="M24" s="177" t="s">
        <v>4860</v>
      </c>
      <c r="N24" s="177">
        <v>3.1E-2</v>
      </c>
      <c r="O24" s="177">
        <v>13</v>
      </c>
      <c r="P24" s="177" t="s">
        <v>4938</v>
      </c>
      <c r="Q24" s="787" t="s">
        <v>4943</v>
      </c>
    </row>
    <row r="25" spans="1:17">
      <c r="B25" s="168" t="s">
        <v>4944</v>
      </c>
      <c r="C25" s="227" t="str">
        <f>+_xlfn.IFNA(VLOOKUP(D25,[2]Hoja1!$A:$C,3,FALSE),"Consultar")</f>
        <v>Consultar</v>
      </c>
      <c r="D25" s="2901">
        <v>99371788</v>
      </c>
      <c r="E25" s="177">
        <v>3</v>
      </c>
      <c r="F25" s="177" t="s">
        <v>4755</v>
      </c>
      <c r="G25" s="177"/>
      <c r="H25" s="177"/>
      <c r="I25" s="177">
        <v>0.55000000000000004</v>
      </c>
      <c r="J25" s="177">
        <v>0.75</v>
      </c>
      <c r="K25" s="177">
        <v>3.9</v>
      </c>
      <c r="L25" s="177" t="s">
        <v>4860</v>
      </c>
      <c r="M25" s="177" t="s">
        <v>4860</v>
      </c>
      <c r="N25" s="177">
        <v>2.5000000000000001E-2</v>
      </c>
      <c r="O25" s="177">
        <v>11.7</v>
      </c>
      <c r="P25" s="177" t="s">
        <v>4870</v>
      </c>
      <c r="Q25" s="787" t="s">
        <v>4945</v>
      </c>
    </row>
    <row r="26" spans="1:17">
      <c r="B26" s="232" t="s">
        <v>4946</v>
      </c>
      <c r="C26" s="3118">
        <f>+_xlfn.IFNA(VLOOKUP(D26,[2]Hoja1!$A:$C,3,FALSE),"Consultar")</f>
        <v>871</v>
      </c>
      <c r="D26" s="2889">
        <v>99371791</v>
      </c>
      <c r="E26" s="233">
        <v>4</v>
      </c>
      <c r="F26" s="233" t="s">
        <v>4755</v>
      </c>
      <c r="G26" s="233"/>
      <c r="H26" s="233"/>
      <c r="I26" s="233">
        <v>0.75</v>
      </c>
      <c r="J26" s="233">
        <v>1</v>
      </c>
      <c r="K26" s="233">
        <v>5.3</v>
      </c>
      <c r="L26" s="233" t="s">
        <v>4860</v>
      </c>
      <c r="M26" s="233" t="s">
        <v>4860</v>
      </c>
      <c r="N26" s="233">
        <v>3.1E-2</v>
      </c>
      <c r="O26" s="233">
        <v>15.6</v>
      </c>
      <c r="P26" s="233" t="s">
        <v>4870</v>
      </c>
      <c r="Q26" s="1502" t="s">
        <v>4947</v>
      </c>
    </row>
    <row r="27" spans="1:17">
      <c r="B27" s="232" t="s">
        <v>4948</v>
      </c>
      <c r="C27" s="3118">
        <f>+_xlfn.IFNA(VLOOKUP(D27,[2]Hoja1!$A:$C,3,FALSE),"Consultar")</f>
        <v>907</v>
      </c>
      <c r="D27" s="2889">
        <v>99371803</v>
      </c>
      <c r="E27" s="233">
        <v>5</v>
      </c>
      <c r="F27" s="233" t="s">
        <v>4755</v>
      </c>
      <c r="G27" s="233"/>
      <c r="H27" s="233"/>
      <c r="I27" s="233">
        <v>1</v>
      </c>
      <c r="J27" s="233">
        <v>1.36</v>
      </c>
      <c r="K27" s="233">
        <v>6.3</v>
      </c>
      <c r="L27" s="233" t="s">
        <v>4860</v>
      </c>
      <c r="M27" s="233" t="s">
        <v>4860</v>
      </c>
      <c r="N27" s="233">
        <v>3.1E-2</v>
      </c>
      <c r="O27" s="233">
        <v>16.2</v>
      </c>
      <c r="P27" s="233" t="s">
        <v>4870</v>
      </c>
      <c r="Q27" s="1502" t="s">
        <v>4949</v>
      </c>
    </row>
    <row r="28" spans="1:17">
      <c r="B28" s="232" t="s">
        <v>4894</v>
      </c>
      <c r="C28" s="3118">
        <f>+_xlfn.IFNA(VLOOKUP(D28,[2]Hoja1!$A:$C,3,FALSE),"Consultar")</f>
        <v>895</v>
      </c>
      <c r="D28" s="2889">
        <v>99371839</v>
      </c>
      <c r="E28" s="233">
        <v>5</v>
      </c>
      <c r="F28" s="233"/>
      <c r="G28" s="233" t="s">
        <v>4755</v>
      </c>
      <c r="H28" s="233" t="s">
        <v>4755</v>
      </c>
      <c r="I28" s="233">
        <v>1</v>
      </c>
      <c r="J28" s="233">
        <v>1.36</v>
      </c>
      <c r="K28" s="233" t="s">
        <v>4950</v>
      </c>
      <c r="L28" s="233" t="s">
        <v>4860</v>
      </c>
      <c r="M28" s="233" t="s">
        <v>4860</v>
      </c>
      <c r="N28" s="233">
        <v>3.1E-2</v>
      </c>
      <c r="O28" s="233">
        <v>16.2</v>
      </c>
      <c r="P28" s="233" t="s">
        <v>4870</v>
      </c>
      <c r="Q28" s="1502" t="s">
        <v>4949</v>
      </c>
    </row>
    <row r="29" spans="1:17">
      <c r="B29" s="168" t="s">
        <v>4951</v>
      </c>
      <c r="C29" s="3373" t="str">
        <f>+_xlfn.IFNA(VLOOKUP(D29,[2]Hoja1!$A:$C,3,FALSE),"Consultar")</f>
        <v>Consultar</v>
      </c>
      <c r="D29" s="2901">
        <v>99371786</v>
      </c>
      <c r="E29" s="177">
        <v>3</v>
      </c>
      <c r="F29" s="177" t="s">
        <v>4755</v>
      </c>
      <c r="G29" s="177"/>
      <c r="H29" s="177"/>
      <c r="I29" s="177">
        <v>0.55000000000000004</v>
      </c>
      <c r="J29" s="177">
        <v>0.75</v>
      </c>
      <c r="K29" s="177">
        <v>3.9</v>
      </c>
      <c r="L29" s="177" t="s">
        <v>4860</v>
      </c>
      <c r="M29" s="177" t="s">
        <v>4860</v>
      </c>
      <c r="N29" s="177">
        <v>2.5000000000000001E-2</v>
      </c>
      <c r="O29" s="177">
        <v>11.8</v>
      </c>
      <c r="P29" s="177" t="s">
        <v>4952</v>
      </c>
      <c r="Q29" s="787" t="s">
        <v>4953</v>
      </c>
    </row>
    <row r="30" spans="1:17">
      <c r="B30" s="168" t="s">
        <v>4954</v>
      </c>
      <c r="C30" s="3373" t="str">
        <f>+_xlfn.IFNA(VLOOKUP(D30,[2]Hoja1!$A:$C,3,FALSE),"Consultar")</f>
        <v>Consultar</v>
      </c>
      <c r="D30" s="2901">
        <v>99371789</v>
      </c>
      <c r="E30" s="177">
        <v>4</v>
      </c>
      <c r="F30" s="177" t="s">
        <v>4755</v>
      </c>
      <c r="G30" s="177"/>
      <c r="H30" s="177"/>
      <c r="I30" s="177">
        <v>0.8</v>
      </c>
      <c r="J30" s="177">
        <v>1.1000000000000001</v>
      </c>
      <c r="K30" s="177">
        <v>5.3</v>
      </c>
      <c r="L30" s="177" t="s">
        <v>4860</v>
      </c>
      <c r="M30" s="177" t="s">
        <v>4860</v>
      </c>
      <c r="N30" s="177">
        <v>3.1E-2</v>
      </c>
      <c r="O30" s="177">
        <v>15.6</v>
      </c>
      <c r="P30" s="177" t="s">
        <v>4952</v>
      </c>
      <c r="Q30" s="787" t="s">
        <v>4955</v>
      </c>
    </row>
    <row r="31" spans="1:17">
      <c r="B31" s="232" t="s">
        <v>4897</v>
      </c>
      <c r="C31" s="3118" t="str">
        <f>+_xlfn.IFNA(VLOOKUP(D31,[2]Hoja1!$A:$C,3,FALSE),"Consultar")</f>
        <v>Consultar</v>
      </c>
      <c r="D31" s="2889">
        <v>99371837</v>
      </c>
      <c r="E31" s="233">
        <v>4</v>
      </c>
      <c r="F31" s="233"/>
      <c r="G31" s="233" t="s">
        <v>4755</v>
      </c>
      <c r="H31" s="233" t="s">
        <v>4755</v>
      </c>
      <c r="I31" s="233">
        <v>0.8</v>
      </c>
      <c r="J31" s="233">
        <v>1.1000000000000001</v>
      </c>
      <c r="K31" s="233" t="s">
        <v>4956</v>
      </c>
      <c r="L31" s="233" t="s">
        <v>4860</v>
      </c>
      <c r="M31" s="233" t="s">
        <v>4860</v>
      </c>
      <c r="N31" s="233">
        <v>3.1E-2</v>
      </c>
      <c r="O31" s="233">
        <v>15.6</v>
      </c>
      <c r="P31" s="233" t="s">
        <v>4952</v>
      </c>
      <c r="Q31" s="1502" t="s">
        <v>4955</v>
      </c>
    </row>
    <row r="32" spans="1:17">
      <c r="B32" s="232" t="s">
        <v>4957</v>
      </c>
      <c r="C32" s="3118">
        <f>+_xlfn.IFNA(VLOOKUP(D32,[2]Hoja1!$A:$C,3,FALSE),"Consultar")</f>
        <v>1006</v>
      </c>
      <c r="D32" s="2889">
        <v>99371792</v>
      </c>
      <c r="E32" s="233">
        <v>5</v>
      </c>
      <c r="F32" s="233" t="s">
        <v>4755</v>
      </c>
      <c r="G32" s="233"/>
      <c r="H32" s="233"/>
      <c r="I32" s="233">
        <v>1</v>
      </c>
      <c r="J32" s="233">
        <v>1.36</v>
      </c>
      <c r="K32" s="233">
        <v>6.3</v>
      </c>
      <c r="L32" s="233" t="s">
        <v>4860</v>
      </c>
      <c r="M32" s="233" t="s">
        <v>4860</v>
      </c>
      <c r="N32" s="233">
        <v>3.1E-2</v>
      </c>
      <c r="O32" s="233">
        <v>16.2</v>
      </c>
      <c r="P32" s="233" t="s">
        <v>4952</v>
      </c>
      <c r="Q32" s="1502" t="s">
        <v>4958</v>
      </c>
    </row>
    <row r="33" spans="2:17" ht="15" thickBot="1">
      <c r="B33" s="1166" t="s">
        <v>4899</v>
      </c>
      <c r="C33" s="3062" t="str">
        <f>+_xlfn.IFNA(VLOOKUP(D33,[2]Hoja1!$A:$C,3,FALSE),"Consultar")</f>
        <v>Consultar</v>
      </c>
      <c r="D33" s="3749">
        <v>99371838</v>
      </c>
      <c r="E33" s="1167">
        <v>5</v>
      </c>
      <c r="F33" s="1167"/>
      <c r="G33" s="1167" t="s">
        <v>4755</v>
      </c>
      <c r="H33" s="1167" t="s">
        <v>4755</v>
      </c>
      <c r="I33" s="1167">
        <v>1</v>
      </c>
      <c r="J33" s="1167">
        <v>1.36</v>
      </c>
      <c r="K33" s="1167" t="s">
        <v>4950</v>
      </c>
      <c r="L33" s="1167" t="s">
        <v>4860</v>
      </c>
      <c r="M33" s="1167" t="s">
        <v>4860</v>
      </c>
      <c r="N33" s="1167">
        <v>3.1E-2</v>
      </c>
      <c r="O33" s="1167">
        <v>16.2</v>
      </c>
      <c r="P33" s="1167" t="s">
        <v>4952</v>
      </c>
      <c r="Q33" s="1511" t="s">
        <v>4958</v>
      </c>
    </row>
    <row r="34" spans="2:17">
      <c r="B34" s="252" t="s">
        <v>4959</v>
      </c>
      <c r="C34" s="3373" t="str">
        <f>+_xlfn.IFNA(VLOOKUP(D34,[2]Hoja1!$A:$C,3,FALSE),"Consultar")</f>
        <v>Consultar</v>
      </c>
      <c r="D34" s="3748">
        <v>99371810</v>
      </c>
      <c r="E34" s="253">
        <v>3</v>
      </c>
      <c r="F34" s="253" t="s">
        <v>4755</v>
      </c>
      <c r="G34" s="253"/>
      <c r="H34" s="253"/>
      <c r="I34" s="253">
        <v>0.37</v>
      </c>
      <c r="J34" s="253">
        <v>0.5</v>
      </c>
      <c r="K34" s="253">
        <v>2.4</v>
      </c>
      <c r="L34" s="253" t="s">
        <v>4860</v>
      </c>
      <c r="M34" s="253" t="s">
        <v>4860</v>
      </c>
      <c r="N34" s="253">
        <v>2.5000000000000001E-2</v>
      </c>
      <c r="O34" s="253">
        <v>9.6999999999999993</v>
      </c>
      <c r="P34" s="253" t="s">
        <v>4938</v>
      </c>
      <c r="Q34" s="2623" t="s">
        <v>4939</v>
      </c>
    </row>
    <row r="35" spans="2:17">
      <c r="B35" s="168" t="s">
        <v>4901</v>
      </c>
      <c r="C35" s="3373" t="str">
        <f>+_xlfn.IFNA(VLOOKUP(D35,[2]Hoja1!$A:$C,3,FALSE),"Consultar")</f>
        <v>Consultar</v>
      </c>
      <c r="D35" s="2901">
        <v>99371840</v>
      </c>
      <c r="E35" s="177">
        <v>3</v>
      </c>
      <c r="F35" s="177"/>
      <c r="G35" s="177" t="s">
        <v>4755</v>
      </c>
      <c r="H35" s="177" t="s">
        <v>4755</v>
      </c>
      <c r="I35" s="177">
        <v>0.37</v>
      </c>
      <c r="J35" s="177">
        <v>0.5</v>
      </c>
      <c r="K35" s="177" t="s">
        <v>4960</v>
      </c>
      <c r="L35" s="177" t="s">
        <v>4860</v>
      </c>
      <c r="M35" s="177" t="s">
        <v>4860</v>
      </c>
      <c r="N35" s="177">
        <v>2.5000000000000001E-2</v>
      </c>
      <c r="O35" s="177">
        <v>9.6999999999999993</v>
      </c>
      <c r="P35" s="177" t="s">
        <v>4938</v>
      </c>
      <c r="Q35" s="787" t="s">
        <v>4939</v>
      </c>
    </row>
    <row r="36" spans="2:17">
      <c r="B36" s="232" t="s">
        <v>4961</v>
      </c>
      <c r="C36" s="3118" t="str">
        <f>+_xlfn.IFNA(VLOOKUP(D36,[2]Hoja1!$A:$C,3,FALSE),"Consultar")</f>
        <v>Consultar</v>
      </c>
      <c r="D36" s="2889">
        <v>99371812</v>
      </c>
      <c r="E36" s="233">
        <v>4</v>
      </c>
      <c r="F36" s="233" t="s">
        <v>4755</v>
      </c>
      <c r="G36" s="233"/>
      <c r="H36" s="233"/>
      <c r="I36" s="233">
        <v>0.45</v>
      </c>
      <c r="J36" s="233">
        <v>0.6</v>
      </c>
      <c r="K36" s="233">
        <v>3.2</v>
      </c>
      <c r="L36" s="233" t="s">
        <v>4860</v>
      </c>
      <c r="M36" s="233" t="s">
        <v>4860</v>
      </c>
      <c r="N36" s="233">
        <v>3.1E-2</v>
      </c>
      <c r="O36" s="233">
        <v>11.7</v>
      </c>
      <c r="P36" s="233" t="s">
        <v>4938</v>
      </c>
      <c r="Q36" s="1502" t="s">
        <v>4941</v>
      </c>
    </row>
    <row r="37" spans="2:17">
      <c r="B37" s="232" t="s">
        <v>4903</v>
      </c>
      <c r="C37" s="3118" t="str">
        <f>+_xlfn.IFNA(VLOOKUP(D37,[2]Hoja1!$A:$C,3,FALSE),"Consultar")</f>
        <v>Consultar</v>
      </c>
      <c r="D37" s="2889">
        <v>99371842</v>
      </c>
      <c r="E37" s="233">
        <v>4</v>
      </c>
      <c r="F37" s="233"/>
      <c r="G37" s="233" t="s">
        <v>4755</v>
      </c>
      <c r="H37" s="233" t="s">
        <v>4755</v>
      </c>
      <c r="I37" s="233">
        <v>0.45</v>
      </c>
      <c r="J37" s="233">
        <v>0.6</v>
      </c>
      <c r="K37" s="233" t="s">
        <v>4962</v>
      </c>
      <c r="L37" s="233" t="s">
        <v>4860</v>
      </c>
      <c r="M37" s="233" t="s">
        <v>4860</v>
      </c>
      <c r="N37" s="233">
        <v>3.1E-2</v>
      </c>
      <c r="O37" s="233">
        <v>11.7</v>
      </c>
      <c r="P37" s="233" t="s">
        <v>4938</v>
      </c>
      <c r="Q37" s="1502" t="s">
        <v>4941</v>
      </c>
    </row>
    <row r="38" spans="2:17">
      <c r="B38" s="232" t="s">
        <v>4963</v>
      </c>
      <c r="C38" s="3118" t="str">
        <f>+_xlfn.IFNA(VLOOKUP(D38,[2]Hoja1!$A:$C,3,FALSE),"Consultar")</f>
        <v>Consultar</v>
      </c>
      <c r="D38" s="2889">
        <v>99371815</v>
      </c>
      <c r="E38" s="233">
        <v>5</v>
      </c>
      <c r="F38" s="233" t="s">
        <v>4755</v>
      </c>
      <c r="G38" s="233"/>
      <c r="H38" s="233"/>
      <c r="I38" s="233">
        <v>0.55000000000000004</v>
      </c>
      <c r="J38" s="233">
        <v>0.75</v>
      </c>
      <c r="K38" s="233">
        <v>3.9</v>
      </c>
      <c r="L38" s="233" t="s">
        <v>4860</v>
      </c>
      <c r="M38" s="233" t="s">
        <v>4860</v>
      </c>
      <c r="N38" s="233">
        <v>3.1E-2</v>
      </c>
      <c r="O38" s="233">
        <v>11.9</v>
      </c>
      <c r="P38" s="233" t="s">
        <v>4938</v>
      </c>
      <c r="Q38" s="1502" t="s">
        <v>4964</v>
      </c>
    </row>
    <row r="39" spans="2:17">
      <c r="B39" s="168" t="s">
        <v>4905</v>
      </c>
      <c r="C39" s="3373" t="str">
        <f>+_xlfn.IFNA(VLOOKUP(D39,[2]Hoja1!$A:$C,3,FALSE),"Consultar")</f>
        <v>Consultar</v>
      </c>
      <c r="D39" s="2901">
        <v>99371845</v>
      </c>
      <c r="E39" s="177">
        <v>5</v>
      </c>
      <c r="F39" s="177"/>
      <c r="G39" s="177" t="s">
        <v>4755</v>
      </c>
      <c r="H39" s="177" t="s">
        <v>4755</v>
      </c>
      <c r="I39" s="177">
        <v>0.55000000000000004</v>
      </c>
      <c r="J39" s="177">
        <v>0.75</v>
      </c>
      <c r="K39" s="177" t="s">
        <v>4965</v>
      </c>
      <c r="L39" s="177" t="s">
        <v>4860</v>
      </c>
      <c r="M39" s="177" t="s">
        <v>4860</v>
      </c>
      <c r="N39" s="177">
        <v>3.1E-2</v>
      </c>
      <c r="O39" s="177">
        <v>11.9</v>
      </c>
      <c r="P39" s="177" t="s">
        <v>4938</v>
      </c>
      <c r="Q39" s="787" t="s">
        <v>4964</v>
      </c>
    </row>
    <row r="40" spans="2:17">
      <c r="B40" s="232" t="s">
        <v>4966</v>
      </c>
      <c r="C40" s="3118">
        <f>+_xlfn.IFNA(VLOOKUP(D40,[2]Hoja1!$A:$C,3,FALSE),"Consultar")</f>
        <v>820</v>
      </c>
      <c r="D40" s="2889">
        <v>99371813</v>
      </c>
      <c r="E40" s="233">
        <v>3</v>
      </c>
      <c r="F40" s="233" t="s">
        <v>4755</v>
      </c>
      <c r="G40" s="233"/>
      <c r="H40" s="233"/>
      <c r="I40" s="233">
        <v>0.55000000000000004</v>
      </c>
      <c r="J40" s="233">
        <v>0.75</v>
      </c>
      <c r="K40" s="233">
        <v>3.9</v>
      </c>
      <c r="L40" s="233" t="s">
        <v>4860</v>
      </c>
      <c r="M40" s="233" t="s">
        <v>4860</v>
      </c>
      <c r="N40" s="233">
        <v>2.5000000000000001E-2</v>
      </c>
      <c r="O40" s="233">
        <v>10.5</v>
      </c>
      <c r="P40" s="233" t="s">
        <v>4870</v>
      </c>
      <c r="Q40" s="1502" t="s">
        <v>4967</v>
      </c>
    </row>
    <row r="41" spans="2:17">
      <c r="B41" s="168" t="s">
        <v>4907</v>
      </c>
      <c r="C41" s="3373" t="str">
        <f>+_xlfn.IFNA(VLOOKUP(D41,[2]Hoja1!$A:$C,3,FALSE),"Consultar")</f>
        <v>Consultar</v>
      </c>
      <c r="D41" s="2901">
        <v>99371843</v>
      </c>
      <c r="E41" s="177">
        <v>3</v>
      </c>
      <c r="F41" s="177"/>
      <c r="G41" s="177" t="s">
        <v>4755</v>
      </c>
      <c r="H41" s="177" t="s">
        <v>4755</v>
      </c>
      <c r="I41" s="177">
        <v>0.55000000000000004</v>
      </c>
      <c r="J41" s="177">
        <v>0.75</v>
      </c>
      <c r="K41" s="177" t="s">
        <v>4965</v>
      </c>
      <c r="L41" s="177" t="s">
        <v>4860</v>
      </c>
      <c r="M41" s="177" t="s">
        <v>4860</v>
      </c>
      <c r="N41" s="177">
        <v>2.5000000000000001E-2</v>
      </c>
      <c r="O41" s="177">
        <v>10.5</v>
      </c>
      <c r="P41" s="177" t="s">
        <v>4870</v>
      </c>
      <c r="Q41" s="787" t="s">
        <v>4967</v>
      </c>
    </row>
    <row r="42" spans="2:17">
      <c r="B42" s="232" t="s">
        <v>4968</v>
      </c>
      <c r="C42" s="3118">
        <f>+_xlfn.IFNA(VLOOKUP(D42,[2]Hoja1!$A:$C,3,FALSE),"Consultar")</f>
        <v>951</v>
      </c>
      <c r="D42" s="2889">
        <v>99371816</v>
      </c>
      <c r="E42" s="233">
        <v>4</v>
      </c>
      <c r="F42" s="233" t="s">
        <v>4755</v>
      </c>
      <c r="G42" s="233"/>
      <c r="H42" s="233"/>
      <c r="I42" s="233">
        <v>0.75</v>
      </c>
      <c r="J42" s="233">
        <v>1</v>
      </c>
      <c r="K42" s="233">
        <v>5.3</v>
      </c>
      <c r="L42" s="233" t="s">
        <v>4860</v>
      </c>
      <c r="M42" s="233" t="s">
        <v>4860</v>
      </c>
      <c r="N42" s="233">
        <v>3.1E-2</v>
      </c>
      <c r="O42" s="233">
        <v>14.6</v>
      </c>
      <c r="P42" s="233" t="s">
        <v>4870</v>
      </c>
      <c r="Q42" s="1502" t="s">
        <v>4947</v>
      </c>
    </row>
    <row r="43" spans="2:17">
      <c r="B43" s="232" t="s">
        <v>4909</v>
      </c>
      <c r="C43" s="3118">
        <f>+_xlfn.IFNA(VLOOKUP(D43,[2]Hoja1!$A:$C,3,FALSE),"Consultar")</f>
        <v>936</v>
      </c>
      <c r="D43" s="2889">
        <v>99371846</v>
      </c>
      <c r="E43" s="233">
        <v>4</v>
      </c>
      <c r="F43" s="233"/>
      <c r="G43" s="233" t="s">
        <v>4755</v>
      </c>
      <c r="H43" s="233" t="s">
        <v>4755</v>
      </c>
      <c r="I43" s="233">
        <v>0.75</v>
      </c>
      <c r="J43" s="233">
        <v>1</v>
      </c>
      <c r="K43" s="233" t="s">
        <v>4956</v>
      </c>
      <c r="L43" s="233" t="s">
        <v>4860</v>
      </c>
      <c r="M43" s="233" t="s">
        <v>4860</v>
      </c>
      <c r="N43" s="233">
        <v>3.1E-2</v>
      </c>
      <c r="O43" s="233">
        <v>14.6</v>
      </c>
      <c r="P43" s="233" t="s">
        <v>4870</v>
      </c>
      <c r="Q43" s="1502" t="s">
        <v>4947</v>
      </c>
    </row>
    <row r="44" spans="2:17">
      <c r="B44" s="232" t="s">
        <v>4969</v>
      </c>
      <c r="C44" s="3118">
        <f>+_xlfn.IFNA(VLOOKUP(D44,[2]Hoja1!$A:$C,3,FALSE),"Consultar")</f>
        <v>991</v>
      </c>
      <c r="D44" s="2889">
        <v>99371818</v>
      </c>
      <c r="E44" s="233">
        <v>5</v>
      </c>
      <c r="F44" s="233" t="s">
        <v>4755</v>
      </c>
      <c r="G44" s="233"/>
      <c r="H44" s="233"/>
      <c r="I44" s="233">
        <v>1</v>
      </c>
      <c r="J44" s="233">
        <v>1.36</v>
      </c>
      <c r="K44" s="233">
        <v>6.3</v>
      </c>
      <c r="L44" s="233" t="s">
        <v>4860</v>
      </c>
      <c r="M44" s="233" t="s">
        <v>4860</v>
      </c>
      <c r="N44" s="233">
        <v>3.1E-2</v>
      </c>
      <c r="O44" s="233">
        <v>15.1</v>
      </c>
      <c r="P44" s="233" t="s">
        <v>4870</v>
      </c>
      <c r="Q44" s="1502" t="s">
        <v>4970</v>
      </c>
    </row>
    <row r="45" spans="2:17">
      <c r="B45" s="232" t="s">
        <v>4911</v>
      </c>
      <c r="C45" s="3118">
        <f>+_xlfn.IFNA(VLOOKUP(D45,[2]Hoja1!$A:$C,3,FALSE),"Consultar")</f>
        <v>974</v>
      </c>
      <c r="D45" s="2889">
        <v>99371848</v>
      </c>
      <c r="E45" s="233">
        <v>5</v>
      </c>
      <c r="F45" s="233"/>
      <c r="G45" s="233" t="s">
        <v>4755</v>
      </c>
      <c r="H45" s="233" t="s">
        <v>4755</v>
      </c>
      <c r="I45" s="233">
        <v>1</v>
      </c>
      <c r="J45" s="233">
        <v>1.36</v>
      </c>
      <c r="K45" s="233" t="s">
        <v>4950</v>
      </c>
      <c r="L45" s="233" t="s">
        <v>4860</v>
      </c>
      <c r="M45" s="233" t="s">
        <v>4860</v>
      </c>
      <c r="N45" s="233">
        <v>3.1E-2</v>
      </c>
      <c r="O45" s="233">
        <v>15.1</v>
      </c>
      <c r="P45" s="233" t="s">
        <v>4870</v>
      </c>
      <c r="Q45" s="1502" t="s">
        <v>4970</v>
      </c>
    </row>
    <row r="46" spans="2:17">
      <c r="B46" s="168" t="s">
        <v>4971</v>
      </c>
      <c r="C46" s="3373" t="str">
        <f>+_xlfn.IFNA(VLOOKUP(D46,[2]Hoja1!$A:$C,3,FALSE),"Consultar")</f>
        <v>Consultar</v>
      </c>
      <c r="D46" s="2901">
        <v>99371811</v>
      </c>
      <c r="E46" s="177">
        <v>3</v>
      </c>
      <c r="F46" s="177" t="s">
        <v>4755</v>
      </c>
      <c r="G46" s="177"/>
      <c r="H46" s="177"/>
      <c r="I46" s="177">
        <v>0.55000000000000004</v>
      </c>
      <c r="J46" s="177">
        <v>0.75</v>
      </c>
      <c r="K46" s="177">
        <v>3.9</v>
      </c>
      <c r="L46" s="177" t="s">
        <v>4860</v>
      </c>
      <c r="M46" s="177" t="s">
        <v>4860</v>
      </c>
      <c r="N46" s="177">
        <v>2.5000000000000001E-2</v>
      </c>
      <c r="O46" s="177">
        <v>10.5</v>
      </c>
      <c r="P46" s="177" t="s">
        <v>4952</v>
      </c>
      <c r="Q46" s="787" t="s">
        <v>4972</v>
      </c>
    </row>
    <row r="47" spans="2:17">
      <c r="B47" s="168" t="s">
        <v>4913</v>
      </c>
      <c r="C47" s="3373" t="str">
        <f>+_xlfn.IFNA(VLOOKUP(D47,[2]Hoja1!$A:$C,3,FALSE),"Consultar")</f>
        <v>Consultar</v>
      </c>
      <c r="D47" s="2901">
        <v>99371841</v>
      </c>
      <c r="E47" s="177">
        <v>3</v>
      </c>
      <c r="F47" s="177"/>
      <c r="G47" s="177" t="s">
        <v>4755</v>
      </c>
      <c r="H47" s="177" t="s">
        <v>4755</v>
      </c>
      <c r="I47" s="177">
        <v>0.55000000000000004</v>
      </c>
      <c r="J47" s="177">
        <v>0.75</v>
      </c>
      <c r="K47" s="177" t="s">
        <v>4965</v>
      </c>
      <c r="L47" s="177" t="s">
        <v>4860</v>
      </c>
      <c r="M47" s="177" t="s">
        <v>4860</v>
      </c>
      <c r="N47" s="177">
        <v>2.5000000000000001E-2</v>
      </c>
      <c r="O47" s="177">
        <v>10.5</v>
      </c>
      <c r="P47" s="177" t="s">
        <v>4952</v>
      </c>
      <c r="Q47" s="787" t="s">
        <v>4972</v>
      </c>
    </row>
    <row r="48" spans="2:17">
      <c r="B48" s="168" t="s">
        <v>4973</v>
      </c>
      <c r="C48" s="3373" t="str">
        <f>+_xlfn.IFNA(VLOOKUP(D48,[2]Hoja1!$A:$C,3,FALSE),"Consultar")</f>
        <v>Consultar</v>
      </c>
      <c r="D48" s="2901">
        <v>99371814</v>
      </c>
      <c r="E48" s="177">
        <v>4</v>
      </c>
      <c r="F48" s="177" t="s">
        <v>4755</v>
      </c>
      <c r="G48" s="177"/>
      <c r="H48" s="177"/>
      <c r="I48" s="177">
        <v>0.8</v>
      </c>
      <c r="J48" s="177">
        <v>1.1000000000000001</v>
      </c>
      <c r="K48" s="177">
        <v>5.3</v>
      </c>
      <c r="L48" s="177" t="s">
        <v>4860</v>
      </c>
      <c r="M48" s="177" t="s">
        <v>4860</v>
      </c>
      <c r="N48" s="177">
        <v>3.1E-2</v>
      </c>
      <c r="O48" s="177">
        <v>14.6</v>
      </c>
      <c r="P48" s="177" t="s">
        <v>4952</v>
      </c>
      <c r="Q48" s="787" t="s">
        <v>4955</v>
      </c>
    </row>
    <row r="49" spans="2:17">
      <c r="B49" s="168" t="s">
        <v>4915</v>
      </c>
      <c r="C49" s="3373" t="str">
        <f>+_xlfn.IFNA(VLOOKUP(D49,[2]Hoja1!$A:$C,3,FALSE),"Consultar")</f>
        <v>Consultar</v>
      </c>
      <c r="D49" s="2901">
        <v>99371844</v>
      </c>
      <c r="E49" s="177">
        <v>4</v>
      </c>
      <c r="F49" s="177"/>
      <c r="G49" s="177" t="s">
        <v>4755</v>
      </c>
      <c r="H49" s="177" t="s">
        <v>4755</v>
      </c>
      <c r="I49" s="177">
        <v>0.8</v>
      </c>
      <c r="J49" s="177">
        <v>1.1000000000000001</v>
      </c>
      <c r="K49" s="177" t="s">
        <v>4956</v>
      </c>
      <c r="L49" s="177" t="s">
        <v>4860</v>
      </c>
      <c r="M49" s="177" t="s">
        <v>4860</v>
      </c>
      <c r="N49" s="177">
        <v>3.1E-2</v>
      </c>
      <c r="O49" s="177">
        <v>14.6</v>
      </c>
      <c r="P49" s="177" t="s">
        <v>4952</v>
      </c>
      <c r="Q49" s="787" t="s">
        <v>4955</v>
      </c>
    </row>
    <row r="50" spans="2:17" ht="15" thickBot="1">
      <c r="B50" s="232" t="s">
        <v>4974</v>
      </c>
      <c r="C50" s="3118">
        <f>+_xlfn.IFNA(VLOOKUP(D50,[2]Hoja1!$A:$C,3,FALSE),"Consultar")</f>
        <v>1083</v>
      </c>
      <c r="D50" s="233">
        <v>99371817</v>
      </c>
      <c r="E50" s="233">
        <v>5</v>
      </c>
      <c r="F50" s="233" t="s">
        <v>4755</v>
      </c>
      <c r="G50" s="233"/>
      <c r="H50" s="233"/>
      <c r="I50" s="233">
        <v>1</v>
      </c>
      <c r="J50" s="233">
        <v>1.36</v>
      </c>
      <c r="K50" s="233">
        <v>6.3</v>
      </c>
      <c r="L50" s="233" t="s">
        <v>4860</v>
      </c>
      <c r="M50" s="233" t="s">
        <v>4860</v>
      </c>
      <c r="N50" s="233">
        <v>3.1E-2</v>
      </c>
      <c r="O50" s="233">
        <v>15.1</v>
      </c>
      <c r="P50" s="233" t="s">
        <v>4952</v>
      </c>
      <c r="Q50" s="1502" t="s">
        <v>4975</v>
      </c>
    </row>
    <row r="51" spans="2:17">
      <c r="B51" s="252" t="s">
        <v>4976</v>
      </c>
      <c r="C51" s="3373" t="str">
        <f>+_xlfn.IFNA(VLOOKUP(D51,[2]Hoja1!$A:$C,3,FALSE),"Consultar")</f>
        <v>Consultar</v>
      </c>
      <c r="D51" s="3748">
        <v>99371804</v>
      </c>
      <c r="E51" s="253">
        <v>3</v>
      </c>
      <c r="F51" s="253" t="s">
        <v>4755</v>
      </c>
      <c r="G51" s="253"/>
      <c r="H51" s="253"/>
      <c r="I51" s="253">
        <v>0.37</v>
      </c>
      <c r="J51" s="253">
        <v>0.5</v>
      </c>
      <c r="K51" s="253">
        <v>2.4</v>
      </c>
      <c r="L51" s="253" t="s">
        <v>4860</v>
      </c>
      <c r="M51" s="253" t="s">
        <v>4860</v>
      </c>
      <c r="N51" s="253">
        <v>2.7E-2</v>
      </c>
      <c r="O51" s="253">
        <v>8</v>
      </c>
      <c r="P51" s="253" t="s">
        <v>4938</v>
      </c>
      <c r="Q51" s="2623" t="s">
        <v>4977</v>
      </c>
    </row>
    <row r="52" spans="2:17">
      <c r="B52" s="168" t="s">
        <v>4978</v>
      </c>
      <c r="C52" s="3373" t="str">
        <f>+_xlfn.IFNA(VLOOKUP(D52,[2]Hoja1!$A:$C,3,FALSE),"Consultar")</f>
        <v>Consultar</v>
      </c>
      <c r="D52" s="2901">
        <v>99371806</v>
      </c>
      <c r="E52" s="177">
        <v>4</v>
      </c>
      <c r="F52" s="177" t="s">
        <v>4755</v>
      </c>
      <c r="G52" s="177"/>
      <c r="H52" s="177"/>
      <c r="I52" s="177">
        <v>0.45</v>
      </c>
      <c r="J52" s="177">
        <v>0.6</v>
      </c>
      <c r="K52" s="177">
        <v>3.2</v>
      </c>
      <c r="L52" s="177" t="s">
        <v>4860</v>
      </c>
      <c r="M52" s="177" t="s">
        <v>4860</v>
      </c>
      <c r="N52" s="177">
        <v>2.7E-2</v>
      </c>
      <c r="O52" s="177">
        <v>8.8000000000000007</v>
      </c>
      <c r="P52" s="177" t="s">
        <v>4938</v>
      </c>
      <c r="Q52" s="787" t="s">
        <v>4941</v>
      </c>
    </row>
    <row r="53" spans="2:17">
      <c r="B53" s="168" t="s">
        <v>4979</v>
      </c>
      <c r="C53" s="3373" t="str">
        <f>+_xlfn.IFNA(VLOOKUP(D53,[2]Hoja1!$A:$C,3,FALSE),"Consultar")</f>
        <v>Consultar</v>
      </c>
      <c r="D53" s="2901">
        <v>99371807</v>
      </c>
      <c r="E53" s="177">
        <v>3</v>
      </c>
      <c r="F53" s="177" t="s">
        <v>4755</v>
      </c>
      <c r="G53" s="177"/>
      <c r="H53" s="177"/>
      <c r="I53" s="177">
        <v>0.55000000000000004</v>
      </c>
      <c r="J53" s="177">
        <v>0.75</v>
      </c>
      <c r="K53" s="177">
        <v>3.9</v>
      </c>
      <c r="L53" s="177" t="s">
        <v>4860</v>
      </c>
      <c r="M53" s="177" t="s">
        <v>4860</v>
      </c>
      <c r="N53" s="177">
        <v>2.7E-2</v>
      </c>
      <c r="O53" s="177">
        <v>8.8000000000000007</v>
      </c>
      <c r="P53" s="177" t="s">
        <v>4870</v>
      </c>
      <c r="Q53" s="787" t="s">
        <v>4945</v>
      </c>
    </row>
    <row r="54" spans="2:17">
      <c r="B54" s="168" t="s">
        <v>4980</v>
      </c>
      <c r="C54" s="3373" t="str">
        <f>+_xlfn.IFNA(VLOOKUP(D54,[2]Hoja1!$A:$C,3,FALSE),"Consultar")</f>
        <v>Consultar</v>
      </c>
      <c r="D54" s="2901">
        <v>99371809</v>
      </c>
      <c r="E54" s="177">
        <v>4</v>
      </c>
      <c r="F54" s="177" t="s">
        <v>4755</v>
      </c>
      <c r="G54" s="177"/>
      <c r="H54" s="177"/>
      <c r="I54" s="177">
        <v>0.75</v>
      </c>
      <c r="J54" s="177">
        <v>1</v>
      </c>
      <c r="K54" s="177">
        <v>5.3</v>
      </c>
      <c r="L54" s="177" t="s">
        <v>4860</v>
      </c>
      <c r="M54" s="177" t="s">
        <v>4860</v>
      </c>
      <c r="N54" s="177">
        <v>2.7E-2</v>
      </c>
      <c r="O54" s="177">
        <v>11</v>
      </c>
      <c r="P54" s="177" t="s">
        <v>4870</v>
      </c>
      <c r="Q54" s="787" t="s">
        <v>4947</v>
      </c>
    </row>
    <row r="55" spans="2:17">
      <c r="B55" s="168" t="s">
        <v>4981</v>
      </c>
      <c r="C55" s="3373" t="str">
        <f>+_xlfn.IFNA(VLOOKUP(D55,[2]Hoja1!$A:$C,3,FALSE),"Consultar")</f>
        <v>Consultar</v>
      </c>
      <c r="D55" s="2901">
        <v>99371805</v>
      </c>
      <c r="E55" s="177">
        <v>3</v>
      </c>
      <c r="F55" s="177" t="s">
        <v>4755</v>
      </c>
      <c r="G55" s="177"/>
      <c r="H55" s="177"/>
      <c r="I55" s="177">
        <v>0.55000000000000004</v>
      </c>
      <c r="J55" s="177">
        <v>0.75</v>
      </c>
      <c r="K55" s="177">
        <v>3.9</v>
      </c>
      <c r="L55" s="177" t="s">
        <v>4860</v>
      </c>
      <c r="M55" s="177" t="s">
        <v>4860</v>
      </c>
      <c r="N55" s="177">
        <v>2.7E-2</v>
      </c>
      <c r="O55" s="177">
        <v>8.8000000000000007</v>
      </c>
      <c r="P55" s="177" t="s">
        <v>4952</v>
      </c>
      <c r="Q55" s="787" t="s">
        <v>4982</v>
      </c>
    </row>
    <row r="56" spans="2:17" ht="15" thickBot="1">
      <c r="B56" s="184" t="s">
        <v>4983</v>
      </c>
      <c r="C56" s="3084" t="str">
        <f>+_xlfn.IFNA(VLOOKUP(D56,[2]Hoja1!$A:$C,3,FALSE),"Consultar")</f>
        <v>Consultar</v>
      </c>
      <c r="D56" s="863">
        <v>99371808</v>
      </c>
      <c r="E56" s="186">
        <v>4</v>
      </c>
      <c r="F56" s="186" t="s">
        <v>4755</v>
      </c>
      <c r="G56" s="186"/>
      <c r="H56" s="186"/>
      <c r="I56" s="186">
        <v>0.8</v>
      </c>
      <c r="J56" s="186">
        <v>1.1000000000000001</v>
      </c>
      <c r="K56" s="186">
        <v>5.3</v>
      </c>
      <c r="L56" s="186" t="s">
        <v>4860</v>
      </c>
      <c r="M56" s="186" t="s">
        <v>4860</v>
      </c>
      <c r="N56" s="186">
        <v>2.7E-2</v>
      </c>
      <c r="O56" s="186">
        <v>11</v>
      </c>
      <c r="P56" s="186" t="s">
        <v>4952</v>
      </c>
      <c r="Q56" s="245" t="s">
        <v>4984</v>
      </c>
    </row>
    <row r="57" spans="2:17">
      <c r="B57" s="2896"/>
      <c r="C57" s="2891"/>
      <c r="D57" s="2879"/>
      <c r="E57" s="2879"/>
      <c r="F57" s="2879"/>
      <c r="G57" s="2879"/>
      <c r="H57" s="2879"/>
      <c r="I57" s="2879"/>
      <c r="J57" s="2879"/>
      <c r="K57" s="2879"/>
      <c r="L57" s="2879"/>
      <c r="M57" s="2879"/>
      <c r="N57" s="2879"/>
      <c r="O57" s="2879"/>
      <c r="P57" s="2879"/>
      <c r="Q57" s="2879"/>
    </row>
    <row r="58" spans="2:17">
      <c r="B58" s="2896"/>
      <c r="C58" s="2891"/>
      <c r="D58" s="2879"/>
      <c r="E58" s="2879"/>
      <c r="F58" s="2879"/>
      <c r="G58" s="2879"/>
      <c r="H58" s="2879"/>
      <c r="I58" s="2879"/>
      <c r="J58" s="2879"/>
      <c r="K58" s="2879"/>
      <c r="L58" s="2879"/>
      <c r="M58" s="2879"/>
      <c r="N58" s="2879"/>
      <c r="O58" s="2879"/>
      <c r="P58" s="2879"/>
      <c r="Q58" s="2879"/>
    </row>
    <row r="59" spans="2:17">
      <c r="B59" s="2902"/>
      <c r="C59" s="2903"/>
      <c r="D59" s="2903"/>
      <c r="E59" s="2903"/>
      <c r="F59" s="2903"/>
      <c r="G59" s="2903"/>
      <c r="H59" s="2903"/>
      <c r="I59" s="2903"/>
      <c r="J59" s="2903"/>
      <c r="K59" s="2903"/>
      <c r="L59" s="2903"/>
      <c r="M59" s="2903"/>
      <c r="N59" s="2903"/>
      <c r="O59" s="2903"/>
      <c r="P59" s="2903"/>
      <c r="Q59" s="2903"/>
    </row>
    <row r="61" spans="2:17">
      <c r="B61" s="2851"/>
    </row>
  </sheetData>
  <mergeCells count="13">
    <mergeCell ref="Q20:Q21"/>
    <mergeCell ref="I20:J20"/>
    <mergeCell ref="K20:K21"/>
    <mergeCell ref="L20:M20"/>
    <mergeCell ref="N20:N21"/>
    <mergeCell ref="O20:O21"/>
    <mergeCell ref="P20:P21"/>
    <mergeCell ref="F1:G1"/>
    <mergeCell ref="B20:B21"/>
    <mergeCell ref="C20:C21"/>
    <mergeCell ref="D20:D21"/>
    <mergeCell ref="E20:E21"/>
    <mergeCell ref="F20:H20"/>
  </mergeCells>
  <hyperlinks>
    <hyperlink ref="F1" location="Index" display="Back to Index" xr:uid="{F1E3D5AF-18B3-4626-A4FB-0C2122A23166}"/>
    <hyperlink ref="F1:G1" location="Indice!A1" display="Volver al Índice" xr:uid="{DF290C56-7CE5-4881-89DE-B25BF5F63795}"/>
  </hyperlinks>
  <pageMargins left="0.7" right="0.7" top="0.75" bottom="0.75" header="0.3" footer="0.3"/>
  <pageSetup paperSize="9" orientation="portrait" horizontalDpi="300" verticalDpi="300" r:id="rId1"/>
  <customProperties>
    <customPr name="_pios_id" r:id="rId2"/>
  </customProperties>
  <drawing r:id="rId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45AEB5-BD27-4155-8FD6-AFF1C90803D0}">
  <dimension ref="B1:AF48"/>
  <sheetViews>
    <sheetView showGridLines="0" workbookViewId="0"/>
  </sheetViews>
  <sheetFormatPr defaultColWidth="11.42578125" defaultRowHeight="14.45"/>
  <cols>
    <col min="1" max="1" width="5.28515625" style="2873" customWidth="1"/>
    <col min="2" max="2" width="4.42578125" style="2873" customWidth="1"/>
    <col min="3" max="3" width="16.5703125" style="2873" customWidth="1"/>
    <col min="4" max="4" width="11" style="2873" customWidth="1"/>
    <col min="5" max="6" width="5.28515625" style="2873" bestFit="1" customWidth="1"/>
    <col min="7" max="7" width="6.5703125" style="2873" bestFit="1" customWidth="1"/>
    <col min="8" max="8" width="5" style="2873" bestFit="1" customWidth="1"/>
    <col min="9" max="11" width="4" style="2873" bestFit="1" customWidth="1"/>
    <col min="12" max="32" width="5" style="2873" bestFit="1" customWidth="1"/>
    <col min="33" max="16384" width="11.42578125" style="2873"/>
  </cols>
  <sheetData>
    <row r="1" spans="2:32" ht="28.5" customHeight="1">
      <c r="C1" s="2892" t="s">
        <v>4985</v>
      </c>
      <c r="F1" s="2843"/>
      <c r="G1" s="4670" t="s">
        <v>251</v>
      </c>
      <c r="H1" s="4670"/>
      <c r="I1" s="2904"/>
      <c r="J1" s="2843"/>
    </row>
    <row r="2" spans="2:32" ht="28.5" customHeight="1">
      <c r="C2" s="2892"/>
      <c r="F2" s="2843"/>
      <c r="G2" s="3210"/>
      <c r="H2" s="3210"/>
      <c r="I2" s="2904"/>
      <c r="J2" s="2843"/>
    </row>
    <row r="3" spans="2:32" ht="23.25" customHeight="1">
      <c r="C3" s="2894" t="s">
        <v>4986</v>
      </c>
      <c r="H3" s="2905"/>
    </row>
    <row r="4" spans="2:32" ht="15" thickBot="1">
      <c r="H4" s="2905"/>
    </row>
    <row r="5" spans="2:32" ht="26.65" customHeight="1" thickBot="1">
      <c r="C5" s="3123" t="s">
        <v>372</v>
      </c>
      <c r="D5" s="2881"/>
      <c r="E5" s="2881"/>
      <c r="F5" s="2881"/>
      <c r="G5" s="2881"/>
      <c r="H5" s="2881"/>
      <c r="I5" s="2881"/>
      <c r="J5" s="2881"/>
      <c r="K5" s="2881"/>
      <c r="L5" s="2881"/>
      <c r="M5" s="2881"/>
      <c r="N5" s="2881"/>
    </row>
    <row r="6" spans="2:32" ht="54" customHeight="1" thickBot="1">
      <c r="C6" s="2898"/>
      <c r="D6" s="2898"/>
      <c r="E6" s="2898"/>
      <c r="F6" s="2898"/>
      <c r="G6" s="2898"/>
      <c r="H6" s="2898"/>
      <c r="I6" s="2898"/>
      <c r="J6" s="2898"/>
      <c r="K6" s="2898"/>
      <c r="L6" s="2898"/>
      <c r="M6" s="2898"/>
      <c r="N6" s="2898"/>
    </row>
    <row r="7" spans="2:32" ht="30" customHeight="1">
      <c r="B7" s="3211"/>
      <c r="C7" s="4213" t="s">
        <v>320</v>
      </c>
      <c r="D7" s="4213"/>
      <c r="E7" s="4418" t="s">
        <v>4797</v>
      </c>
      <c r="F7" s="4213"/>
      <c r="G7" s="834" t="s">
        <v>4752</v>
      </c>
      <c r="H7" s="570">
        <v>0</v>
      </c>
      <c r="I7" s="570">
        <v>0.3</v>
      </c>
      <c r="J7" s="570">
        <v>0.6</v>
      </c>
      <c r="K7" s="570">
        <v>0.9</v>
      </c>
      <c r="L7" s="570">
        <v>1.2</v>
      </c>
      <c r="M7" s="570">
        <v>1.8</v>
      </c>
      <c r="N7" s="570">
        <v>2.4</v>
      </c>
      <c r="O7" s="570">
        <v>3.6</v>
      </c>
      <c r="P7" s="570">
        <v>4.8</v>
      </c>
      <c r="Q7" s="570">
        <v>6</v>
      </c>
      <c r="R7" s="570">
        <v>7.2</v>
      </c>
      <c r="S7" s="570">
        <v>9</v>
      </c>
      <c r="T7" s="570">
        <v>9.6</v>
      </c>
      <c r="U7" s="570">
        <v>10.8</v>
      </c>
      <c r="V7" s="570">
        <v>12</v>
      </c>
      <c r="W7" s="570">
        <v>15</v>
      </c>
      <c r="X7" s="570">
        <v>18</v>
      </c>
      <c r="Y7" s="570">
        <v>24</v>
      </c>
      <c r="Z7" s="570">
        <v>30</v>
      </c>
      <c r="AA7" s="570">
        <v>36</v>
      </c>
      <c r="AB7" s="570">
        <v>42</v>
      </c>
      <c r="AC7" s="570">
        <v>60</v>
      </c>
      <c r="AD7" s="570">
        <v>72</v>
      </c>
      <c r="AE7" s="570">
        <v>84</v>
      </c>
      <c r="AF7" s="571">
        <v>96</v>
      </c>
    </row>
    <row r="8" spans="2:32" ht="17.25" customHeight="1">
      <c r="B8" s="5424" t="s">
        <v>4987</v>
      </c>
      <c r="C8" s="1001" t="s">
        <v>4799</v>
      </c>
      <c r="D8" s="752" t="s">
        <v>4800</v>
      </c>
      <c r="E8" s="752" t="s">
        <v>1639</v>
      </c>
      <c r="F8" s="752" t="s">
        <v>319</v>
      </c>
      <c r="G8" s="752" t="s">
        <v>4287</v>
      </c>
      <c r="H8" s="752">
        <v>0</v>
      </c>
      <c r="I8" s="752">
        <v>5</v>
      </c>
      <c r="J8" s="752">
        <v>10</v>
      </c>
      <c r="K8" s="752">
        <v>15</v>
      </c>
      <c r="L8" s="752">
        <v>20</v>
      </c>
      <c r="M8" s="752">
        <v>30</v>
      </c>
      <c r="N8" s="752">
        <v>40</v>
      </c>
      <c r="O8" s="752">
        <v>60</v>
      </c>
      <c r="P8" s="752">
        <v>80</v>
      </c>
      <c r="Q8" s="752">
        <v>100</v>
      </c>
      <c r="R8" s="752">
        <v>120</v>
      </c>
      <c r="S8" s="752">
        <v>150</v>
      </c>
      <c r="T8" s="752">
        <v>160</v>
      </c>
      <c r="U8" s="752">
        <v>180</v>
      </c>
      <c r="V8" s="752">
        <v>200</v>
      </c>
      <c r="W8" s="752">
        <v>250</v>
      </c>
      <c r="X8" s="752">
        <v>300</v>
      </c>
      <c r="Y8" s="752">
        <v>400</v>
      </c>
      <c r="Z8" s="752">
        <v>500</v>
      </c>
      <c r="AA8" s="752">
        <v>600</v>
      </c>
      <c r="AB8" s="752">
        <v>700</v>
      </c>
      <c r="AC8" s="752">
        <v>1000</v>
      </c>
      <c r="AD8" s="752">
        <v>1200</v>
      </c>
      <c r="AE8" s="752">
        <v>1400</v>
      </c>
      <c r="AF8" s="1177">
        <v>1600</v>
      </c>
    </row>
    <row r="9" spans="2:32">
      <c r="B9" s="5424"/>
      <c r="C9" s="180" t="s">
        <v>4988</v>
      </c>
      <c r="D9" s="177" t="s">
        <v>4989</v>
      </c>
      <c r="E9" s="177">
        <v>0.75</v>
      </c>
      <c r="F9" s="177">
        <v>1</v>
      </c>
      <c r="G9" s="5426" t="s">
        <v>4695</v>
      </c>
      <c r="H9" s="177">
        <v>53</v>
      </c>
      <c r="I9" s="177">
        <v>51</v>
      </c>
      <c r="J9" s="177">
        <v>48</v>
      </c>
      <c r="K9" s="177">
        <v>43</v>
      </c>
      <c r="L9" s="177">
        <v>38</v>
      </c>
      <c r="M9" s="177">
        <v>27</v>
      </c>
      <c r="N9" s="177">
        <v>16</v>
      </c>
      <c r="O9" s="177"/>
      <c r="P9" s="177"/>
      <c r="Q9" s="177"/>
      <c r="R9" s="177"/>
      <c r="S9" s="177"/>
      <c r="T9" s="177"/>
      <c r="U9" s="177"/>
      <c r="V9" s="177"/>
      <c r="W9" s="177"/>
      <c r="X9" s="177"/>
      <c r="Y9" s="177"/>
      <c r="Z9" s="177"/>
      <c r="AA9" s="177"/>
      <c r="AB9" s="177"/>
      <c r="AC9" s="177"/>
      <c r="AD9" s="177"/>
      <c r="AE9" s="177"/>
      <c r="AF9" s="787"/>
    </row>
    <row r="10" spans="2:32">
      <c r="B10" s="5424"/>
      <c r="C10" s="177" t="s">
        <v>4990</v>
      </c>
      <c r="D10" s="177" t="s">
        <v>4991</v>
      </c>
      <c r="E10" s="177">
        <v>0.3</v>
      </c>
      <c r="F10" s="177">
        <v>0.4</v>
      </c>
      <c r="G10" s="5427"/>
      <c r="H10" s="177">
        <v>32.5</v>
      </c>
      <c r="I10" s="177">
        <v>31</v>
      </c>
      <c r="J10" s="177">
        <v>25</v>
      </c>
      <c r="K10" s="177">
        <v>22</v>
      </c>
      <c r="L10" s="177">
        <v>17.5</v>
      </c>
      <c r="M10" s="177">
        <v>10</v>
      </c>
      <c r="N10" s="177"/>
      <c r="O10" s="177"/>
      <c r="P10" s="177"/>
      <c r="Q10" s="177"/>
      <c r="R10" s="177"/>
      <c r="S10" s="177"/>
      <c r="T10" s="177"/>
      <c r="U10" s="177"/>
      <c r="V10" s="177"/>
      <c r="W10" s="177"/>
      <c r="X10" s="177"/>
      <c r="Y10" s="177"/>
      <c r="Z10" s="177"/>
      <c r="AA10" s="177"/>
      <c r="AB10" s="177"/>
      <c r="AC10" s="177"/>
      <c r="AD10" s="177"/>
      <c r="AE10" s="177"/>
      <c r="AF10" s="787"/>
    </row>
    <row r="11" spans="2:32">
      <c r="B11" s="5424"/>
      <c r="C11" s="177" t="s">
        <v>4992</v>
      </c>
      <c r="D11" s="177" t="s">
        <v>4993</v>
      </c>
      <c r="E11" s="177">
        <v>0.37</v>
      </c>
      <c r="F11" s="177">
        <v>0.5</v>
      </c>
      <c r="G11" s="5427"/>
      <c r="H11" s="177">
        <v>32.5</v>
      </c>
      <c r="I11" s="177">
        <v>31</v>
      </c>
      <c r="J11" s="177">
        <v>25</v>
      </c>
      <c r="K11" s="177">
        <v>22</v>
      </c>
      <c r="L11" s="177">
        <v>17.5</v>
      </c>
      <c r="M11" s="177">
        <v>10</v>
      </c>
      <c r="N11" s="177"/>
      <c r="O11" s="177"/>
      <c r="P11" s="177"/>
      <c r="Q11" s="177"/>
      <c r="R11" s="177"/>
      <c r="S11" s="177"/>
      <c r="T11" s="177"/>
      <c r="U11" s="177"/>
      <c r="V11" s="177"/>
      <c r="W11" s="177"/>
      <c r="X11" s="177"/>
      <c r="Y11" s="177"/>
      <c r="Z11" s="177"/>
      <c r="AA11" s="177"/>
      <c r="AB11" s="177"/>
      <c r="AC11" s="177"/>
      <c r="AD11" s="177"/>
      <c r="AE11" s="177"/>
      <c r="AF11" s="787"/>
    </row>
    <row r="12" spans="2:32">
      <c r="B12" s="5424"/>
      <c r="C12" s="177" t="s">
        <v>4994</v>
      </c>
      <c r="D12" s="177" t="s">
        <v>4995</v>
      </c>
      <c r="E12" s="177">
        <v>0.6</v>
      </c>
      <c r="F12" s="177">
        <v>0.8</v>
      </c>
      <c r="G12" s="5427"/>
      <c r="H12" s="177">
        <v>54</v>
      </c>
      <c r="I12" s="177">
        <v>50</v>
      </c>
      <c r="J12" s="177">
        <v>46</v>
      </c>
      <c r="K12" s="177">
        <v>41</v>
      </c>
      <c r="L12" s="177">
        <v>36</v>
      </c>
      <c r="M12" s="177">
        <v>27.5</v>
      </c>
      <c r="N12" s="177">
        <v>17.5</v>
      </c>
      <c r="O12" s="177"/>
      <c r="P12" s="177"/>
      <c r="Q12" s="177"/>
      <c r="R12" s="177"/>
      <c r="S12" s="177"/>
      <c r="T12" s="177"/>
      <c r="U12" s="177"/>
      <c r="V12" s="177"/>
      <c r="W12" s="177"/>
      <c r="X12" s="177"/>
      <c r="Y12" s="177"/>
      <c r="Z12" s="177"/>
      <c r="AA12" s="177"/>
      <c r="AB12" s="177"/>
      <c r="AC12" s="177"/>
      <c r="AD12" s="177"/>
      <c r="AE12" s="177"/>
      <c r="AF12" s="787"/>
    </row>
    <row r="13" spans="2:32">
      <c r="B13" s="5424"/>
      <c r="C13" s="180" t="s">
        <v>4996</v>
      </c>
      <c r="D13" s="177" t="s">
        <v>4997</v>
      </c>
      <c r="E13" s="177">
        <v>0.37</v>
      </c>
      <c r="F13" s="177">
        <v>0.5</v>
      </c>
      <c r="G13" s="5427"/>
      <c r="H13" s="177">
        <v>87</v>
      </c>
      <c r="I13" s="177">
        <v>57</v>
      </c>
      <c r="J13" s="177">
        <v>33</v>
      </c>
      <c r="K13" s="177">
        <v>13</v>
      </c>
      <c r="L13" s="177"/>
      <c r="M13" s="177"/>
      <c r="N13" s="177"/>
      <c r="O13" s="177"/>
      <c r="P13" s="177"/>
      <c r="Q13" s="177"/>
      <c r="R13" s="177"/>
      <c r="S13" s="177"/>
      <c r="T13" s="177"/>
      <c r="U13" s="177"/>
      <c r="V13" s="177"/>
      <c r="W13" s="177"/>
      <c r="X13" s="177"/>
      <c r="Y13" s="177"/>
      <c r="Z13" s="177"/>
      <c r="AA13" s="177"/>
      <c r="AB13" s="177"/>
      <c r="AC13" s="177"/>
      <c r="AD13" s="177"/>
      <c r="AE13" s="177"/>
      <c r="AF13" s="787"/>
    </row>
    <row r="14" spans="2:32">
      <c r="B14" s="5424"/>
      <c r="C14" s="3091" t="s">
        <v>4998</v>
      </c>
      <c r="D14" s="177" t="s">
        <v>4999</v>
      </c>
      <c r="E14" s="177">
        <v>0.75</v>
      </c>
      <c r="F14" s="177">
        <v>1</v>
      </c>
      <c r="G14" s="5427"/>
      <c r="H14" s="177">
        <v>107</v>
      </c>
      <c r="I14" s="177">
        <v>91</v>
      </c>
      <c r="J14" s="177">
        <v>74</v>
      </c>
      <c r="K14" s="177">
        <v>58</v>
      </c>
      <c r="L14" s="177">
        <v>43</v>
      </c>
      <c r="M14" s="177">
        <v>17</v>
      </c>
      <c r="N14" s="177"/>
      <c r="O14" s="177"/>
      <c r="P14" s="177"/>
      <c r="Q14" s="177"/>
      <c r="R14" s="177"/>
      <c r="S14" s="177"/>
      <c r="T14" s="177"/>
      <c r="U14" s="177"/>
      <c r="V14" s="177"/>
      <c r="W14" s="177"/>
      <c r="X14" s="177"/>
      <c r="Y14" s="177"/>
      <c r="Z14" s="177"/>
      <c r="AA14" s="177"/>
      <c r="AB14" s="177"/>
      <c r="AC14" s="177"/>
      <c r="AD14" s="177"/>
      <c r="AE14" s="177"/>
      <c r="AF14" s="787"/>
    </row>
    <row r="15" spans="2:32">
      <c r="B15" s="5424" t="s">
        <v>5000</v>
      </c>
      <c r="C15" s="180" t="s">
        <v>5001</v>
      </c>
      <c r="D15" s="177" t="s">
        <v>5002</v>
      </c>
      <c r="E15" s="177">
        <v>0.37</v>
      </c>
      <c r="F15" s="177">
        <v>0.5</v>
      </c>
      <c r="G15" s="5427" t="s">
        <v>4695</v>
      </c>
      <c r="H15" s="177">
        <v>22</v>
      </c>
      <c r="I15" s="177"/>
      <c r="J15" s="177"/>
      <c r="K15" s="177"/>
      <c r="L15" s="177"/>
      <c r="M15" s="177">
        <v>20.2</v>
      </c>
      <c r="N15" s="177">
        <v>19.399999999999999</v>
      </c>
      <c r="O15" s="177">
        <v>17</v>
      </c>
      <c r="P15" s="177">
        <v>13.5</v>
      </c>
      <c r="Q15" s="177">
        <v>8</v>
      </c>
      <c r="R15" s="177"/>
      <c r="S15" s="177"/>
      <c r="T15" s="177"/>
      <c r="U15" s="177"/>
      <c r="V15" s="177"/>
      <c r="W15" s="177"/>
      <c r="X15" s="177"/>
      <c r="Y15" s="177"/>
      <c r="Z15" s="177"/>
      <c r="AA15" s="177"/>
      <c r="AB15" s="177"/>
      <c r="AC15" s="177"/>
      <c r="AD15" s="177"/>
      <c r="AE15" s="177"/>
      <c r="AF15" s="787"/>
    </row>
    <row r="16" spans="2:32">
      <c r="B16" s="5424"/>
      <c r="C16" s="180" t="s">
        <v>5003</v>
      </c>
      <c r="D16" s="177" t="s">
        <v>5004</v>
      </c>
      <c r="E16" s="177">
        <v>0.75</v>
      </c>
      <c r="F16" s="177">
        <v>1</v>
      </c>
      <c r="G16" s="5427"/>
      <c r="H16" s="177">
        <v>31.8</v>
      </c>
      <c r="I16" s="177"/>
      <c r="J16" s="177"/>
      <c r="K16" s="177"/>
      <c r="L16" s="177"/>
      <c r="M16" s="177">
        <v>29.5</v>
      </c>
      <c r="N16" s="177">
        <v>28.9</v>
      </c>
      <c r="O16" s="177">
        <v>27</v>
      </c>
      <c r="P16" s="177">
        <v>24.2</v>
      </c>
      <c r="Q16" s="177">
        <v>19.8</v>
      </c>
      <c r="R16" s="177">
        <v>13.5</v>
      </c>
      <c r="S16" s="177"/>
      <c r="T16" s="177"/>
      <c r="U16" s="177"/>
      <c r="V16" s="177"/>
      <c r="W16" s="177"/>
      <c r="X16" s="177"/>
      <c r="Y16" s="177"/>
      <c r="Z16" s="177"/>
      <c r="AA16" s="177"/>
      <c r="AB16" s="177"/>
      <c r="AC16" s="177"/>
      <c r="AD16" s="177"/>
      <c r="AE16" s="177"/>
      <c r="AF16" s="787"/>
    </row>
    <row r="17" spans="2:32">
      <c r="B17" s="5424"/>
      <c r="C17" s="180" t="s">
        <v>5005</v>
      </c>
      <c r="D17" s="177" t="s">
        <v>5006</v>
      </c>
      <c r="E17" s="177">
        <v>1.1000000000000001</v>
      </c>
      <c r="F17" s="177">
        <v>1.5</v>
      </c>
      <c r="G17" s="5427"/>
      <c r="H17" s="177">
        <v>29.2</v>
      </c>
      <c r="I17" s="177"/>
      <c r="J17" s="177"/>
      <c r="K17" s="177"/>
      <c r="L17" s="177"/>
      <c r="M17" s="177"/>
      <c r="N17" s="177">
        <v>29</v>
      </c>
      <c r="O17" s="177">
        <v>28.8</v>
      </c>
      <c r="P17" s="177">
        <v>28</v>
      </c>
      <c r="Q17" s="177">
        <v>26.8</v>
      </c>
      <c r="R17" s="177">
        <v>25.3</v>
      </c>
      <c r="S17" s="177">
        <v>22.5</v>
      </c>
      <c r="T17" s="177">
        <v>21.5</v>
      </c>
      <c r="U17" s="177">
        <v>18.5</v>
      </c>
      <c r="V17" s="177"/>
      <c r="W17" s="177"/>
      <c r="X17" s="177"/>
      <c r="Y17" s="177"/>
      <c r="Z17" s="177"/>
      <c r="AA17" s="177"/>
      <c r="AB17" s="177"/>
      <c r="AC17" s="177"/>
      <c r="AD17" s="177"/>
      <c r="AE17" s="177"/>
      <c r="AF17" s="787"/>
    </row>
    <row r="18" spans="2:32">
      <c r="B18" s="5424"/>
      <c r="C18" s="180" t="s">
        <v>5007</v>
      </c>
      <c r="D18" s="177" t="s">
        <v>5008</v>
      </c>
      <c r="E18" s="177">
        <v>1.85</v>
      </c>
      <c r="F18" s="177">
        <v>2.5</v>
      </c>
      <c r="G18" s="5427"/>
      <c r="H18" s="177">
        <v>34.9</v>
      </c>
      <c r="I18" s="177"/>
      <c r="J18" s="177"/>
      <c r="K18" s="177"/>
      <c r="L18" s="177"/>
      <c r="M18" s="177"/>
      <c r="N18" s="177">
        <v>34.799999999999997</v>
      </c>
      <c r="O18" s="177">
        <v>34.6</v>
      </c>
      <c r="P18" s="177">
        <v>34</v>
      </c>
      <c r="Q18" s="177">
        <v>33</v>
      </c>
      <c r="R18" s="177">
        <v>32</v>
      </c>
      <c r="S18" s="177">
        <v>29.8</v>
      </c>
      <c r="T18" s="177">
        <v>29</v>
      </c>
      <c r="U18" s="177">
        <v>26.5</v>
      </c>
      <c r="V18" s="177"/>
      <c r="W18" s="177"/>
      <c r="X18" s="177"/>
      <c r="Y18" s="177"/>
      <c r="Z18" s="177"/>
      <c r="AA18" s="177"/>
      <c r="AB18" s="177"/>
      <c r="AC18" s="177"/>
      <c r="AD18" s="177"/>
      <c r="AE18" s="177"/>
      <c r="AF18" s="787"/>
    </row>
    <row r="19" spans="2:32">
      <c r="B19" s="5424"/>
      <c r="C19" s="180" t="s">
        <v>5009</v>
      </c>
      <c r="D19" s="177" t="s">
        <v>5010</v>
      </c>
      <c r="E19" s="177">
        <v>0.75</v>
      </c>
      <c r="F19" s="177">
        <v>1</v>
      </c>
      <c r="G19" s="5427"/>
      <c r="H19" s="177">
        <v>18.399999999999999</v>
      </c>
      <c r="I19" s="177"/>
      <c r="J19" s="177"/>
      <c r="K19" s="177"/>
      <c r="L19" s="177"/>
      <c r="M19" s="177"/>
      <c r="N19" s="177">
        <v>17.2</v>
      </c>
      <c r="O19" s="177">
        <v>16.5</v>
      </c>
      <c r="P19" s="177">
        <v>16</v>
      </c>
      <c r="Q19" s="177">
        <v>15.3</v>
      </c>
      <c r="R19" s="177">
        <v>14.7</v>
      </c>
      <c r="S19" s="177">
        <v>13.5</v>
      </c>
      <c r="T19" s="177">
        <v>13.1</v>
      </c>
      <c r="U19" s="177">
        <v>12.3</v>
      </c>
      <c r="V19" s="177">
        <v>11.4</v>
      </c>
      <c r="W19" s="177">
        <v>8.9</v>
      </c>
      <c r="X19" s="177">
        <v>5.5</v>
      </c>
      <c r="Y19" s="177"/>
      <c r="Z19" s="177"/>
      <c r="AA19" s="177"/>
      <c r="AB19" s="177"/>
      <c r="AC19" s="177"/>
      <c r="AD19" s="177"/>
      <c r="AE19" s="177"/>
      <c r="AF19" s="787"/>
    </row>
    <row r="20" spans="2:32">
      <c r="B20" s="5424"/>
      <c r="C20" s="180"/>
      <c r="D20" s="177" t="s">
        <v>5011</v>
      </c>
      <c r="E20" s="177">
        <v>2.2000000000000002</v>
      </c>
      <c r="F20" s="177">
        <v>3</v>
      </c>
      <c r="G20" s="5427" t="s">
        <v>4695</v>
      </c>
      <c r="H20" s="177">
        <v>36.6</v>
      </c>
      <c r="I20" s="177"/>
      <c r="J20" s="177"/>
      <c r="K20" s="177"/>
      <c r="L20" s="177"/>
      <c r="M20" s="177"/>
      <c r="N20" s="177"/>
      <c r="O20" s="177"/>
      <c r="P20" s="177">
        <v>36</v>
      </c>
      <c r="Q20" s="177">
        <v>35.5</v>
      </c>
      <c r="R20" s="177">
        <v>35</v>
      </c>
      <c r="S20" s="177">
        <v>34</v>
      </c>
      <c r="T20" s="177">
        <v>33.299999999999997</v>
      </c>
      <c r="U20" s="177">
        <v>32.5</v>
      </c>
      <c r="V20" s="177">
        <v>31.5</v>
      </c>
      <c r="W20" s="177">
        <v>28</v>
      </c>
      <c r="X20" s="177">
        <v>23.5</v>
      </c>
      <c r="Y20" s="177"/>
      <c r="Z20" s="177"/>
      <c r="AA20" s="177"/>
      <c r="AB20" s="177"/>
      <c r="AC20" s="177"/>
      <c r="AD20" s="177"/>
      <c r="AE20" s="177"/>
      <c r="AF20" s="787"/>
    </row>
    <row r="21" spans="2:32">
      <c r="B21" s="5424"/>
      <c r="C21" s="180"/>
      <c r="D21" s="177" t="s">
        <v>5012</v>
      </c>
      <c r="E21" s="177">
        <v>3</v>
      </c>
      <c r="F21" s="177">
        <v>4</v>
      </c>
      <c r="G21" s="5427"/>
      <c r="H21" s="177">
        <v>41.3</v>
      </c>
      <c r="I21" s="177"/>
      <c r="J21" s="177"/>
      <c r="K21" s="177"/>
      <c r="L21" s="177"/>
      <c r="M21" s="177"/>
      <c r="N21" s="177"/>
      <c r="O21" s="177"/>
      <c r="P21" s="177">
        <v>41</v>
      </c>
      <c r="Q21" s="177">
        <v>40.5</v>
      </c>
      <c r="R21" s="177">
        <v>40</v>
      </c>
      <c r="S21" s="177">
        <v>39</v>
      </c>
      <c r="T21" s="177">
        <v>38.799999999999997</v>
      </c>
      <c r="U21" s="177">
        <v>38</v>
      </c>
      <c r="V21" s="177">
        <v>37</v>
      </c>
      <c r="W21" s="177">
        <v>33.5</v>
      </c>
      <c r="X21" s="177">
        <v>29</v>
      </c>
      <c r="Y21" s="177"/>
      <c r="Z21" s="177"/>
      <c r="AA21" s="177"/>
      <c r="AB21" s="177"/>
      <c r="AC21" s="177"/>
      <c r="AD21" s="177"/>
      <c r="AE21" s="177"/>
      <c r="AF21" s="787"/>
    </row>
    <row r="22" spans="2:32">
      <c r="B22" s="5424"/>
      <c r="C22" s="180"/>
      <c r="D22" s="177" t="s">
        <v>5013</v>
      </c>
      <c r="E22" s="177">
        <v>4</v>
      </c>
      <c r="F22" s="177">
        <v>5.5</v>
      </c>
      <c r="G22" s="5427"/>
      <c r="H22" s="177">
        <v>54</v>
      </c>
      <c r="I22" s="177"/>
      <c r="J22" s="177"/>
      <c r="K22" s="177"/>
      <c r="L22" s="177"/>
      <c r="M22" s="177"/>
      <c r="N22" s="177"/>
      <c r="O22" s="177"/>
      <c r="P22" s="177"/>
      <c r="Q22" s="177">
        <v>54</v>
      </c>
      <c r="R22" s="177">
        <v>53.9</v>
      </c>
      <c r="S22" s="177">
        <v>53.2</v>
      </c>
      <c r="T22" s="177">
        <v>53</v>
      </c>
      <c r="U22" s="177">
        <v>52</v>
      </c>
      <c r="V22" s="177">
        <v>51.5</v>
      </c>
      <c r="W22" s="177">
        <v>48.5</v>
      </c>
      <c r="X22" s="177">
        <v>45</v>
      </c>
      <c r="Y22" s="177"/>
      <c r="Z22" s="177"/>
      <c r="AA22" s="177"/>
      <c r="AB22" s="177"/>
      <c r="AC22" s="177"/>
      <c r="AD22" s="177"/>
      <c r="AE22" s="177"/>
      <c r="AF22" s="787"/>
    </row>
    <row r="23" spans="2:32">
      <c r="B23" s="5424"/>
      <c r="C23" s="180" t="s">
        <v>5014</v>
      </c>
      <c r="D23" s="177" t="s">
        <v>5015</v>
      </c>
      <c r="E23" s="177">
        <v>1.85</v>
      </c>
      <c r="F23" s="177">
        <v>2.5</v>
      </c>
      <c r="G23" s="5427"/>
      <c r="H23" s="177">
        <v>19</v>
      </c>
      <c r="I23" s="177"/>
      <c r="J23" s="177"/>
      <c r="K23" s="177"/>
      <c r="L23" s="177"/>
      <c r="M23" s="177"/>
      <c r="N23" s="177"/>
      <c r="O23" s="177"/>
      <c r="P23" s="177"/>
      <c r="Q23" s="177"/>
      <c r="R23" s="177"/>
      <c r="S23" s="177"/>
      <c r="T23" s="177"/>
      <c r="U23" s="177"/>
      <c r="V23" s="177">
        <v>18.8</v>
      </c>
      <c r="W23" s="177">
        <v>18.5</v>
      </c>
      <c r="X23" s="177">
        <v>18</v>
      </c>
      <c r="Y23" s="177">
        <v>16.3</v>
      </c>
      <c r="Z23" s="177">
        <v>13.8</v>
      </c>
      <c r="AA23" s="177">
        <v>10</v>
      </c>
      <c r="AB23" s="177"/>
      <c r="AC23" s="177"/>
      <c r="AD23" s="177"/>
      <c r="AE23" s="177"/>
      <c r="AF23" s="787"/>
    </row>
    <row r="24" spans="2:32">
      <c r="B24" s="5424"/>
      <c r="C24" s="180"/>
      <c r="D24" s="177" t="s">
        <v>5016</v>
      </c>
      <c r="E24" s="177">
        <v>2.2000000000000002</v>
      </c>
      <c r="F24" s="177">
        <v>3</v>
      </c>
      <c r="G24" s="5427"/>
      <c r="H24" s="177">
        <v>24.5</v>
      </c>
      <c r="I24" s="177"/>
      <c r="J24" s="177"/>
      <c r="K24" s="177"/>
      <c r="L24" s="177"/>
      <c r="M24" s="177"/>
      <c r="N24" s="177"/>
      <c r="O24" s="177"/>
      <c r="P24" s="177"/>
      <c r="Q24" s="177"/>
      <c r="R24" s="177"/>
      <c r="S24" s="177"/>
      <c r="T24" s="177"/>
      <c r="U24" s="177"/>
      <c r="V24" s="177">
        <v>22.5</v>
      </c>
      <c r="W24" s="177">
        <v>21.5</v>
      </c>
      <c r="X24" s="177">
        <v>20</v>
      </c>
      <c r="Y24" s="177">
        <v>16.5</v>
      </c>
      <c r="Z24" s="177">
        <v>11.5</v>
      </c>
      <c r="AA24" s="177">
        <v>6.5</v>
      </c>
      <c r="AB24" s="177"/>
      <c r="AC24" s="177"/>
      <c r="AD24" s="177"/>
      <c r="AE24" s="177"/>
      <c r="AF24" s="787"/>
    </row>
    <row r="25" spans="2:32">
      <c r="B25" s="5424"/>
      <c r="C25" s="180"/>
      <c r="D25" s="177" t="s">
        <v>5017</v>
      </c>
      <c r="E25" s="177">
        <v>3</v>
      </c>
      <c r="F25" s="177">
        <v>4</v>
      </c>
      <c r="G25" s="5427"/>
      <c r="H25" s="177">
        <v>29.6</v>
      </c>
      <c r="I25" s="177"/>
      <c r="J25" s="177"/>
      <c r="K25" s="177"/>
      <c r="L25" s="177"/>
      <c r="M25" s="177"/>
      <c r="N25" s="177"/>
      <c r="O25" s="177"/>
      <c r="P25" s="177"/>
      <c r="Q25" s="177"/>
      <c r="R25" s="177"/>
      <c r="S25" s="177"/>
      <c r="T25" s="177"/>
      <c r="U25" s="177"/>
      <c r="V25" s="177">
        <v>29.2</v>
      </c>
      <c r="W25" s="177">
        <v>28.5</v>
      </c>
      <c r="X25" s="177">
        <v>27.4</v>
      </c>
      <c r="Y25" s="177">
        <v>24</v>
      </c>
      <c r="Z25" s="177">
        <v>19.5</v>
      </c>
      <c r="AA25" s="177">
        <v>13.8</v>
      </c>
      <c r="AB25" s="177"/>
      <c r="AC25" s="177"/>
      <c r="AD25" s="177"/>
      <c r="AE25" s="177"/>
      <c r="AF25" s="787"/>
    </row>
    <row r="26" spans="2:32">
      <c r="B26" s="5424"/>
      <c r="C26" s="180"/>
      <c r="D26" s="177" t="s">
        <v>5018</v>
      </c>
      <c r="E26" s="177">
        <v>4</v>
      </c>
      <c r="F26" s="177">
        <v>5.5</v>
      </c>
      <c r="G26" s="5427"/>
      <c r="H26" s="177">
        <v>35</v>
      </c>
      <c r="I26" s="177"/>
      <c r="J26" s="177"/>
      <c r="K26" s="177"/>
      <c r="L26" s="177"/>
      <c r="M26" s="177"/>
      <c r="N26" s="177"/>
      <c r="O26" s="177"/>
      <c r="P26" s="177"/>
      <c r="Q26" s="177"/>
      <c r="R26" s="177"/>
      <c r="S26" s="177"/>
      <c r="T26" s="177"/>
      <c r="U26" s="177"/>
      <c r="V26" s="177">
        <v>34.5</v>
      </c>
      <c r="W26" s="177">
        <v>34</v>
      </c>
      <c r="X26" s="177">
        <v>32.799999999999997</v>
      </c>
      <c r="Y26" s="177">
        <v>29.3</v>
      </c>
      <c r="Z26" s="177">
        <v>25.2</v>
      </c>
      <c r="AA26" s="177">
        <v>20</v>
      </c>
      <c r="AB26" s="177"/>
      <c r="AC26" s="177"/>
      <c r="AD26" s="177"/>
      <c r="AE26" s="177"/>
      <c r="AF26" s="787"/>
    </row>
    <row r="27" spans="2:32">
      <c r="B27" s="5424"/>
      <c r="C27" s="180"/>
      <c r="D27" s="177" t="s">
        <v>5019</v>
      </c>
      <c r="E27" s="177">
        <v>5.5</v>
      </c>
      <c r="F27" s="177">
        <v>7.5</v>
      </c>
      <c r="G27" s="5427"/>
      <c r="H27" s="177">
        <v>50.5</v>
      </c>
      <c r="I27" s="177"/>
      <c r="J27" s="177"/>
      <c r="K27" s="177"/>
      <c r="L27" s="177"/>
      <c r="M27" s="177"/>
      <c r="N27" s="177"/>
      <c r="O27" s="177"/>
      <c r="P27" s="177"/>
      <c r="Q27" s="177"/>
      <c r="R27" s="177"/>
      <c r="S27" s="177"/>
      <c r="T27" s="177"/>
      <c r="U27" s="177"/>
      <c r="V27" s="177">
        <v>49</v>
      </c>
      <c r="W27" s="177">
        <v>48</v>
      </c>
      <c r="X27" s="177">
        <v>45</v>
      </c>
      <c r="Y27" s="177">
        <v>37</v>
      </c>
      <c r="Z27" s="177">
        <v>24</v>
      </c>
      <c r="AA27" s="177"/>
      <c r="AB27" s="177"/>
      <c r="AC27" s="177"/>
      <c r="AD27" s="177"/>
      <c r="AE27" s="177"/>
      <c r="AF27" s="787"/>
    </row>
    <row r="28" spans="2:32">
      <c r="B28" s="5424"/>
      <c r="C28" s="180"/>
      <c r="D28" s="177" t="s">
        <v>5020</v>
      </c>
      <c r="E28" s="177">
        <v>7.5</v>
      </c>
      <c r="F28" s="177">
        <v>10</v>
      </c>
      <c r="G28" s="5427"/>
      <c r="H28" s="177">
        <v>62</v>
      </c>
      <c r="I28" s="177"/>
      <c r="J28" s="177"/>
      <c r="K28" s="177"/>
      <c r="L28" s="177"/>
      <c r="M28" s="177"/>
      <c r="N28" s="177"/>
      <c r="O28" s="177"/>
      <c r="P28" s="177"/>
      <c r="Q28" s="177"/>
      <c r="R28" s="177"/>
      <c r="S28" s="177"/>
      <c r="T28" s="177"/>
      <c r="U28" s="177"/>
      <c r="V28" s="177">
        <v>61</v>
      </c>
      <c r="W28" s="177">
        <v>60</v>
      </c>
      <c r="X28" s="177">
        <v>59</v>
      </c>
      <c r="Y28" s="177">
        <v>54.5</v>
      </c>
      <c r="Z28" s="177">
        <v>46</v>
      </c>
      <c r="AA28" s="177"/>
      <c r="AB28" s="177"/>
      <c r="AC28" s="177"/>
      <c r="AD28" s="177"/>
      <c r="AE28" s="177"/>
      <c r="AF28" s="787"/>
    </row>
    <row r="29" spans="2:32">
      <c r="B29" s="5424"/>
      <c r="C29" s="180"/>
      <c r="D29" s="177" t="s">
        <v>5021</v>
      </c>
      <c r="E29" s="177">
        <v>7.5</v>
      </c>
      <c r="F29" s="177">
        <v>10</v>
      </c>
      <c r="G29" s="5427"/>
      <c r="H29" s="177">
        <v>44</v>
      </c>
      <c r="I29" s="177"/>
      <c r="J29" s="177"/>
      <c r="K29" s="177"/>
      <c r="L29" s="177"/>
      <c r="M29" s="177"/>
      <c r="N29" s="177"/>
      <c r="O29" s="177"/>
      <c r="P29" s="177"/>
      <c r="Q29" s="177"/>
      <c r="R29" s="177"/>
      <c r="S29" s="177"/>
      <c r="T29" s="177"/>
      <c r="U29" s="177"/>
      <c r="V29" s="177"/>
      <c r="W29" s="177"/>
      <c r="X29" s="177"/>
      <c r="Y29" s="177">
        <v>42</v>
      </c>
      <c r="Z29" s="177">
        <v>40</v>
      </c>
      <c r="AA29" s="177">
        <v>38</v>
      </c>
      <c r="AB29" s="177">
        <v>35</v>
      </c>
      <c r="AC29" s="177">
        <v>21.5</v>
      </c>
      <c r="AD29" s="177"/>
      <c r="AE29" s="177"/>
      <c r="AF29" s="787"/>
    </row>
    <row r="30" spans="2:32">
      <c r="B30" s="5424"/>
      <c r="C30" s="180"/>
      <c r="D30" s="177" t="s">
        <v>5022</v>
      </c>
      <c r="E30" s="177">
        <v>9.1999999999999993</v>
      </c>
      <c r="F30" s="177">
        <v>12.5</v>
      </c>
      <c r="G30" s="5427"/>
      <c r="H30" s="177">
        <v>51.5</v>
      </c>
      <c r="I30" s="177"/>
      <c r="J30" s="177"/>
      <c r="K30" s="177"/>
      <c r="L30" s="177"/>
      <c r="M30" s="177"/>
      <c r="N30" s="177"/>
      <c r="O30" s="177"/>
      <c r="P30" s="177"/>
      <c r="Q30" s="177"/>
      <c r="R30" s="177"/>
      <c r="S30" s="177"/>
      <c r="T30" s="177"/>
      <c r="U30" s="177"/>
      <c r="V30" s="177"/>
      <c r="W30" s="177"/>
      <c r="X30" s="177"/>
      <c r="Y30" s="177">
        <v>50</v>
      </c>
      <c r="Z30" s="177">
        <v>48</v>
      </c>
      <c r="AA30" s="177">
        <v>47</v>
      </c>
      <c r="AB30" s="177">
        <v>43.5</v>
      </c>
      <c r="AC30" s="177">
        <v>32.5</v>
      </c>
      <c r="AD30" s="177">
        <v>21</v>
      </c>
      <c r="AE30" s="177"/>
      <c r="AF30" s="787"/>
    </row>
    <row r="31" spans="2:32">
      <c r="B31" s="5424"/>
      <c r="C31" s="180"/>
      <c r="D31" s="177" t="s">
        <v>5023</v>
      </c>
      <c r="E31" s="177">
        <v>11</v>
      </c>
      <c r="F31" s="177">
        <v>15</v>
      </c>
      <c r="G31" s="5427"/>
      <c r="H31" s="177">
        <v>58</v>
      </c>
      <c r="I31" s="177"/>
      <c r="J31" s="177"/>
      <c r="K31" s="177"/>
      <c r="L31" s="177"/>
      <c r="M31" s="177"/>
      <c r="N31" s="177"/>
      <c r="O31" s="177"/>
      <c r="P31" s="177"/>
      <c r="Q31" s="177"/>
      <c r="R31" s="177"/>
      <c r="S31" s="177"/>
      <c r="T31" s="177"/>
      <c r="U31" s="177"/>
      <c r="V31" s="177"/>
      <c r="W31" s="177"/>
      <c r="X31" s="177"/>
      <c r="Y31" s="177">
        <v>56.5</v>
      </c>
      <c r="Z31" s="177">
        <v>55</v>
      </c>
      <c r="AA31" s="177">
        <v>53.5</v>
      </c>
      <c r="AB31" s="177">
        <v>51</v>
      </c>
      <c r="AC31" s="177">
        <v>41</v>
      </c>
      <c r="AD31" s="177">
        <v>31</v>
      </c>
      <c r="AE31" s="177"/>
      <c r="AF31" s="787"/>
    </row>
    <row r="32" spans="2:32">
      <c r="B32" s="5424"/>
      <c r="C32" s="180"/>
      <c r="D32" s="177" t="s">
        <v>5024</v>
      </c>
      <c r="E32" s="177">
        <v>7.5</v>
      </c>
      <c r="F32" s="177">
        <v>10</v>
      </c>
      <c r="G32" s="5427"/>
      <c r="H32" s="177">
        <v>37.5</v>
      </c>
      <c r="I32" s="177"/>
      <c r="J32" s="177"/>
      <c r="K32" s="177"/>
      <c r="L32" s="177"/>
      <c r="M32" s="177"/>
      <c r="N32" s="177"/>
      <c r="O32" s="177"/>
      <c r="P32" s="177"/>
      <c r="Q32" s="177"/>
      <c r="R32" s="177"/>
      <c r="S32" s="177"/>
      <c r="T32" s="177"/>
      <c r="U32" s="177"/>
      <c r="V32" s="177"/>
      <c r="W32" s="177"/>
      <c r="X32" s="177"/>
      <c r="Y32" s="177">
        <v>36.5</v>
      </c>
      <c r="Z32" s="177">
        <v>36</v>
      </c>
      <c r="AA32" s="177">
        <v>35</v>
      </c>
      <c r="AB32" s="177">
        <v>34</v>
      </c>
      <c r="AC32" s="177">
        <v>30</v>
      </c>
      <c r="AD32" s="177">
        <v>26</v>
      </c>
      <c r="AE32" s="177">
        <v>21</v>
      </c>
      <c r="AF32" s="787">
        <v>15</v>
      </c>
    </row>
    <row r="33" spans="2:32">
      <c r="B33" s="5424"/>
      <c r="C33" s="180"/>
      <c r="D33" s="177" t="s">
        <v>5025</v>
      </c>
      <c r="E33" s="177">
        <v>9.1999999999999993</v>
      </c>
      <c r="F33" s="177">
        <v>12.5</v>
      </c>
      <c r="G33" s="5427"/>
      <c r="H33" s="177">
        <v>40.700000000000003</v>
      </c>
      <c r="I33" s="177"/>
      <c r="J33" s="177"/>
      <c r="K33" s="177"/>
      <c r="L33" s="177"/>
      <c r="M33" s="177"/>
      <c r="N33" s="177"/>
      <c r="O33" s="177"/>
      <c r="P33" s="177"/>
      <c r="Q33" s="177"/>
      <c r="R33" s="177"/>
      <c r="S33" s="177"/>
      <c r="T33" s="177"/>
      <c r="U33" s="177"/>
      <c r="V33" s="177"/>
      <c r="W33" s="177"/>
      <c r="X33" s="177"/>
      <c r="Y33" s="177">
        <v>39</v>
      </c>
      <c r="Z33" s="177">
        <v>38.5</v>
      </c>
      <c r="AA33" s="177">
        <v>38</v>
      </c>
      <c r="AB33" s="177">
        <v>37</v>
      </c>
      <c r="AC33" s="177">
        <v>33.5</v>
      </c>
      <c r="AD33" s="177">
        <v>30</v>
      </c>
      <c r="AE33" s="177">
        <v>25</v>
      </c>
      <c r="AF33" s="787">
        <v>18</v>
      </c>
    </row>
    <row r="34" spans="2:32">
      <c r="B34" s="5424"/>
      <c r="C34" s="180"/>
      <c r="D34" s="177" t="s">
        <v>5026</v>
      </c>
      <c r="E34" s="177">
        <v>11</v>
      </c>
      <c r="F34" s="177">
        <v>15</v>
      </c>
      <c r="G34" s="5427"/>
      <c r="H34" s="177">
        <v>45</v>
      </c>
      <c r="I34" s="177"/>
      <c r="J34" s="177"/>
      <c r="K34" s="177"/>
      <c r="L34" s="177"/>
      <c r="M34" s="177"/>
      <c r="N34" s="177"/>
      <c r="O34" s="177"/>
      <c r="P34" s="177"/>
      <c r="Q34" s="177"/>
      <c r="R34" s="177"/>
      <c r="S34" s="177"/>
      <c r="T34" s="177"/>
      <c r="U34" s="177"/>
      <c r="V34" s="177"/>
      <c r="W34" s="177"/>
      <c r="X34" s="177"/>
      <c r="Y34" s="177"/>
      <c r="Z34" s="177"/>
      <c r="AA34" s="177">
        <v>43</v>
      </c>
      <c r="AB34" s="177">
        <v>42.5</v>
      </c>
      <c r="AC34" s="177">
        <v>38.5</v>
      </c>
      <c r="AD34" s="177">
        <v>35</v>
      </c>
      <c r="AE34" s="177">
        <v>31.5</v>
      </c>
      <c r="AF34" s="787">
        <v>27</v>
      </c>
    </row>
    <row r="35" spans="2:32">
      <c r="B35" s="5424" t="s">
        <v>5027</v>
      </c>
      <c r="C35" s="180" t="s">
        <v>5028</v>
      </c>
      <c r="D35" s="177" t="s">
        <v>5029</v>
      </c>
      <c r="E35" s="177">
        <v>0.75</v>
      </c>
      <c r="F35" s="177">
        <v>1</v>
      </c>
      <c r="G35" s="5426" t="s">
        <v>4695</v>
      </c>
      <c r="H35" s="177">
        <v>43.5</v>
      </c>
      <c r="I35" s="177"/>
      <c r="J35" s="177"/>
      <c r="K35" s="177"/>
      <c r="L35" s="177">
        <v>41.5</v>
      </c>
      <c r="M35" s="177">
        <v>40</v>
      </c>
      <c r="N35" s="177">
        <v>38</v>
      </c>
      <c r="O35" s="177">
        <v>33</v>
      </c>
      <c r="P35" s="177">
        <v>23.5</v>
      </c>
      <c r="Q35" s="177"/>
      <c r="R35" s="177"/>
      <c r="S35" s="177"/>
      <c r="T35" s="177"/>
      <c r="U35" s="177"/>
      <c r="V35" s="177"/>
      <c r="W35" s="177"/>
      <c r="X35" s="177"/>
      <c r="Y35" s="177"/>
      <c r="Z35" s="177"/>
      <c r="AA35" s="177"/>
      <c r="AB35" s="177"/>
      <c r="AC35" s="177"/>
      <c r="AD35" s="177"/>
      <c r="AE35" s="177"/>
      <c r="AF35" s="787"/>
    </row>
    <row r="36" spans="2:32">
      <c r="B36" s="5424"/>
      <c r="C36" s="180" t="s">
        <v>5030</v>
      </c>
      <c r="D36" s="177" t="s">
        <v>5031</v>
      </c>
      <c r="E36" s="177">
        <v>1.1000000000000001</v>
      </c>
      <c r="F36" s="177">
        <v>1.5</v>
      </c>
      <c r="G36" s="5427"/>
      <c r="H36" s="177">
        <v>51</v>
      </c>
      <c r="I36" s="177"/>
      <c r="J36" s="177"/>
      <c r="K36" s="177"/>
      <c r="L36" s="177">
        <v>49</v>
      </c>
      <c r="M36" s="177">
        <v>47.5</v>
      </c>
      <c r="N36" s="177">
        <v>46</v>
      </c>
      <c r="O36" s="177">
        <v>42</v>
      </c>
      <c r="P36" s="177">
        <v>37</v>
      </c>
      <c r="Q36" s="177">
        <v>30</v>
      </c>
      <c r="R36" s="177"/>
      <c r="S36" s="177"/>
      <c r="T36" s="177"/>
      <c r="U36" s="177"/>
      <c r="V36" s="177"/>
      <c r="W36" s="177"/>
      <c r="X36" s="177"/>
      <c r="Y36" s="177"/>
      <c r="Z36" s="177"/>
      <c r="AA36" s="177"/>
      <c r="AB36" s="177"/>
      <c r="AC36" s="177"/>
      <c r="AD36" s="177"/>
      <c r="AE36" s="177"/>
      <c r="AF36" s="787"/>
    </row>
    <row r="37" spans="2:32">
      <c r="B37" s="5424"/>
      <c r="C37" s="180" t="s">
        <v>5032</v>
      </c>
      <c r="D37" s="177" t="s">
        <v>5033</v>
      </c>
      <c r="E37" s="177">
        <v>1.85</v>
      </c>
      <c r="F37" s="177">
        <v>2.5</v>
      </c>
      <c r="G37" s="5427"/>
      <c r="H37" s="177">
        <v>62</v>
      </c>
      <c r="I37" s="177"/>
      <c r="J37" s="177"/>
      <c r="K37" s="177"/>
      <c r="L37" s="177">
        <v>60</v>
      </c>
      <c r="M37" s="177">
        <v>58</v>
      </c>
      <c r="N37" s="177">
        <v>57</v>
      </c>
      <c r="O37" s="177">
        <v>52</v>
      </c>
      <c r="P37" s="177">
        <v>45</v>
      </c>
      <c r="Q37" s="177">
        <v>34</v>
      </c>
      <c r="R37" s="177"/>
      <c r="S37" s="177"/>
      <c r="T37" s="177"/>
      <c r="U37" s="177"/>
      <c r="V37" s="177"/>
      <c r="W37" s="177"/>
      <c r="X37" s="177"/>
      <c r="Y37" s="177"/>
      <c r="Z37" s="177"/>
      <c r="AA37" s="177"/>
      <c r="AB37" s="177"/>
      <c r="AC37" s="177"/>
      <c r="AD37" s="177"/>
      <c r="AE37" s="177"/>
      <c r="AF37" s="787"/>
    </row>
    <row r="38" spans="2:32">
      <c r="B38" s="5424"/>
      <c r="C38" s="180" t="s">
        <v>5034</v>
      </c>
      <c r="D38" s="177" t="s">
        <v>5035</v>
      </c>
      <c r="E38" s="177">
        <v>1.1000000000000001</v>
      </c>
      <c r="F38" s="177">
        <v>1.5</v>
      </c>
      <c r="G38" s="5427"/>
      <c r="H38" s="177">
        <v>38.5</v>
      </c>
      <c r="I38" s="177"/>
      <c r="J38" s="177"/>
      <c r="K38" s="177"/>
      <c r="L38" s="177"/>
      <c r="M38" s="177"/>
      <c r="N38" s="177">
        <v>37.5</v>
      </c>
      <c r="O38" s="177">
        <v>36.5</v>
      </c>
      <c r="P38" s="177">
        <v>35</v>
      </c>
      <c r="Q38" s="177">
        <v>32</v>
      </c>
      <c r="R38" s="177">
        <v>28.5</v>
      </c>
      <c r="S38" s="177">
        <v>18.5</v>
      </c>
      <c r="T38" s="177">
        <v>17.5</v>
      </c>
      <c r="U38" s="177"/>
      <c r="V38" s="177"/>
      <c r="W38" s="177"/>
      <c r="X38" s="177"/>
      <c r="Y38" s="177"/>
      <c r="Z38" s="177"/>
      <c r="AA38" s="177"/>
      <c r="AB38" s="177"/>
      <c r="AC38" s="177"/>
      <c r="AD38" s="177"/>
      <c r="AE38" s="177"/>
      <c r="AF38" s="787"/>
    </row>
    <row r="39" spans="2:32">
      <c r="B39" s="5424"/>
      <c r="C39" s="180" t="s">
        <v>5036</v>
      </c>
      <c r="D39" s="177" t="s">
        <v>5037</v>
      </c>
      <c r="E39" s="177">
        <v>1.85</v>
      </c>
      <c r="F39" s="177">
        <v>2.5</v>
      </c>
      <c r="G39" s="5427"/>
      <c r="H39" s="177">
        <v>44</v>
      </c>
      <c r="I39" s="177"/>
      <c r="J39" s="177"/>
      <c r="K39" s="177"/>
      <c r="L39" s="177"/>
      <c r="M39" s="177"/>
      <c r="N39" s="177">
        <v>43.4</v>
      </c>
      <c r="O39" s="177">
        <v>42.5</v>
      </c>
      <c r="P39" s="177">
        <v>41</v>
      </c>
      <c r="Q39" s="177">
        <v>39</v>
      </c>
      <c r="R39" s="177">
        <v>35.700000000000003</v>
      </c>
      <c r="S39" s="177">
        <v>29</v>
      </c>
      <c r="T39" s="177">
        <v>26</v>
      </c>
      <c r="U39" s="177">
        <v>18.5</v>
      </c>
      <c r="V39" s="177"/>
      <c r="W39" s="177"/>
      <c r="X39" s="177"/>
      <c r="Y39" s="177"/>
      <c r="Z39" s="177"/>
      <c r="AA39" s="177"/>
      <c r="AB39" s="177"/>
      <c r="AC39" s="177"/>
      <c r="AD39" s="177"/>
      <c r="AE39" s="177"/>
      <c r="AF39" s="787"/>
    </row>
    <row r="40" spans="2:32">
      <c r="B40" s="5424"/>
      <c r="C40" s="180"/>
      <c r="D40" s="177" t="s">
        <v>5038</v>
      </c>
      <c r="E40" s="177">
        <v>2.2000000000000002</v>
      </c>
      <c r="F40" s="177">
        <v>3</v>
      </c>
      <c r="G40" s="5113" t="s">
        <v>4695</v>
      </c>
      <c r="H40" s="177">
        <v>62</v>
      </c>
      <c r="I40" s="177"/>
      <c r="J40" s="177"/>
      <c r="K40" s="177"/>
      <c r="L40" s="177"/>
      <c r="M40" s="177"/>
      <c r="N40" s="177">
        <v>59.5</v>
      </c>
      <c r="O40" s="177">
        <v>57</v>
      </c>
      <c r="P40" s="177">
        <v>54.5</v>
      </c>
      <c r="Q40" s="177">
        <v>51</v>
      </c>
      <c r="R40" s="177">
        <v>47</v>
      </c>
      <c r="S40" s="177">
        <v>39</v>
      </c>
      <c r="T40" s="177">
        <v>36</v>
      </c>
      <c r="U40" s="177"/>
      <c r="V40" s="177"/>
      <c r="W40" s="177"/>
      <c r="X40" s="177"/>
      <c r="Y40" s="177"/>
      <c r="Z40" s="177"/>
      <c r="AA40" s="177"/>
      <c r="AB40" s="177"/>
      <c r="AC40" s="177"/>
      <c r="AD40" s="177"/>
      <c r="AE40" s="177"/>
      <c r="AF40" s="787"/>
    </row>
    <row r="41" spans="2:32">
      <c r="B41" s="5424"/>
      <c r="C41" s="180"/>
      <c r="D41" s="177" t="s">
        <v>5039</v>
      </c>
      <c r="E41" s="177">
        <v>3</v>
      </c>
      <c r="F41" s="177">
        <v>4</v>
      </c>
      <c r="G41" s="5113"/>
      <c r="H41" s="177">
        <v>73</v>
      </c>
      <c r="I41" s="177"/>
      <c r="J41" s="177"/>
      <c r="K41" s="177"/>
      <c r="L41" s="177"/>
      <c r="M41" s="177"/>
      <c r="N41" s="177">
        <v>70</v>
      </c>
      <c r="O41" s="177">
        <v>67.5</v>
      </c>
      <c r="P41" s="177">
        <v>64</v>
      </c>
      <c r="Q41" s="177">
        <v>60.5</v>
      </c>
      <c r="R41" s="177">
        <v>57</v>
      </c>
      <c r="S41" s="177">
        <v>49</v>
      </c>
      <c r="T41" s="177">
        <v>47</v>
      </c>
      <c r="U41" s="177"/>
      <c r="V41" s="177"/>
      <c r="W41" s="177"/>
      <c r="X41" s="177"/>
      <c r="Y41" s="177"/>
      <c r="Z41" s="177"/>
      <c r="AA41" s="177"/>
      <c r="AB41" s="177"/>
      <c r="AC41" s="177"/>
      <c r="AD41" s="177"/>
      <c r="AE41" s="177"/>
      <c r="AF41" s="787"/>
    </row>
    <row r="42" spans="2:32">
      <c r="B42" s="5424"/>
      <c r="C42" s="180"/>
      <c r="D42" s="177" t="s">
        <v>5040</v>
      </c>
      <c r="E42" s="177">
        <v>4</v>
      </c>
      <c r="F42" s="177">
        <v>5.5</v>
      </c>
      <c r="G42" s="5113"/>
      <c r="H42" s="177">
        <v>83.5</v>
      </c>
      <c r="I42" s="177"/>
      <c r="J42" s="177"/>
      <c r="K42" s="177"/>
      <c r="L42" s="177"/>
      <c r="M42" s="177"/>
      <c r="N42" s="177">
        <v>82</v>
      </c>
      <c r="O42" s="177">
        <v>79.5</v>
      </c>
      <c r="P42" s="177">
        <v>76.5</v>
      </c>
      <c r="Q42" s="177">
        <v>72.5</v>
      </c>
      <c r="R42" s="177">
        <v>68</v>
      </c>
      <c r="S42" s="177">
        <v>61</v>
      </c>
      <c r="T42" s="177">
        <v>58</v>
      </c>
      <c r="U42" s="177"/>
      <c r="V42" s="177"/>
      <c r="W42" s="177"/>
      <c r="X42" s="177"/>
      <c r="Y42" s="177"/>
      <c r="Z42" s="177"/>
      <c r="AA42" s="177"/>
      <c r="AB42" s="177"/>
      <c r="AC42" s="177"/>
      <c r="AD42" s="177"/>
      <c r="AE42" s="177"/>
      <c r="AF42" s="787"/>
    </row>
    <row r="43" spans="2:32">
      <c r="B43" s="5424"/>
      <c r="C43" s="180"/>
      <c r="D43" s="177" t="s">
        <v>5041</v>
      </c>
      <c r="E43" s="177">
        <v>5.5</v>
      </c>
      <c r="F43" s="177">
        <v>7.5</v>
      </c>
      <c r="G43" s="5113"/>
      <c r="H43" s="177">
        <v>76</v>
      </c>
      <c r="I43" s="177"/>
      <c r="J43" s="177"/>
      <c r="K43" s="177"/>
      <c r="L43" s="177"/>
      <c r="M43" s="177"/>
      <c r="N43" s="177"/>
      <c r="O43" s="177"/>
      <c r="P43" s="177"/>
      <c r="Q43" s="177">
        <v>74</v>
      </c>
      <c r="R43" s="177">
        <v>73</v>
      </c>
      <c r="S43" s="177">
        <v>72</v>
      </c>
      <c r="T43" s="177">
        <v>71.5</v>
      </c>
      <c r="U43" s="177">
        <v>70</v>
      </c>
      <c r="V43" s="177">
        <v>69</v>
      </c>
      <c r="W43" s="177">
        <v>65</v>
      </c>
      <c r="X43" s="177">
        <v>60.5</v>
      </c>
      <c r="Y43" s="177">
        <v>43.5</v>
      </c>
      <c r="Z43" s="177"/>
      <c r="AA43" s="177"/>
      <c r="AB43" s="177"/>
      <c r="AC43" s="177"/>
      <c r="AD43" s="177"/>
      <c r="AE43" s="177"/>
      <c r="AF43" s="787"/>
    </row>
    <row r="44" spans="2:32">
      <c r="B44" s="5424"/>
      <c r="C44" s="180"/>
      <c r="D44" s="177" t="s">
        <v>5042</v>
      </c>
      <c r="E44" s="177">
        <v>7.5</v>
      </c>
      <c r="F44" s="177">
        <v>10</v>
      </c>
      <c r="G44" s="5113"/>
      <c r="H44" s="177">
        <v>95</v>
      </c>
      <c r="I44" s="177"/>
      <c r="J44" s="177"/>
      <c r="K44" s="177"/>
      <c r="L44" s="177"/>
      <c r="M44" s="177"/>
      <c r="N44" s="177"/>
      <c r="O44" s="177"/>
      <c r="P44" s="177"/>
      <c r="Q44" s="177">
        <v>93</v>
      </c>
      <c r="R44" s="177">
        <v>92.2</v>
      </c>
      <c r="S44" s="177">
        <v>91</v>
      </c>
      <c r="T44" s="177">
        <v>90.5</v>
      </c>
      <c r="U44" s="177">
        <v>90</v>
      </c>
      <c r="V44" s="177">
        <v>89.5</v>
      </c>
      <c r="W44" s="177">
        <v>87</v>
      </c>
      <c r="X44" s="177">
        <v>82</v>
      </c>
      <c r="Y44" s="177">
        <v>68</v>
      </c>
      <c r="Z44" s="177"/>
      <c r="AA44" s="177"/>
      <c r="AB44" s="177"/>
      <c r="AC44" s="177"/>
      <c r="AD44" s="177"/>
      <c r="AE44" s="177"/>
      <c r="AF44" s="787"/>
    </row>
    <row r="45" spans="2:32">
      <c r="B45" s="5424"/>
      <c r="C45" s="180"/>
      <c r="D45" s="177" t="s">
        <v>5043</v>
      </c>
      <c r="E45" s="177">
        <v>9.1999999999999993</v>
      </c>
      <c r="F45" s="177">
        <v>12.5</v>
      </c>
      <c r="G45" s="5113"/>
      <c r="H45" s="177">
        <v>86</v>
      </c>
      <c r="I45" s="177"/>
      <c r="J45" s="177"/>
      <c r="K45" s="177"/>
      <c r="L45" s="177"/>
      <c r="M45" s="177"/>
      <c r="N45" s="177"/>
      <c r="O45" s="177"/>
      <c r="P45" s="177"/>
      <c r="Q45" s="177"/>
      <c r="R45" s="177"/>
      <c r="S45" s="177">
        <v>84</v>
      </c>
      <c r="T45" s="177">
        <v>83.2</v>
      </c>
      <c r="U45" s="177">
        <v>82.5</v>
      </c>
      <c r="V45" s="177">
        <v>82</v>
      </c>
      <c r="W45" s="177">
        <v>79</v>
      </c>
      <c r="X45" s="177">
        <v>76</v>
      </c>
      <c r="Y45" s="177">
        <v>65</v>
      </c>
      <c r="Z45" s="177">
        <v>47</v>
      </c>
      <c r="AA45" s="177"/>
      <c r="AB45" s="177"/>
      <c r="AC45" s="177"/>
      <c r="AD45" s="177"/>
      <c r="AE45" s="177"/>
      <c r="AF45" s="787"/>
    </row>
    <row r="46" spans="2:32" ht="15" thickBot="1">
      <c r="B46" s="5425"/>
      <c r="C46" s="181"/>
      <c r="D46" s="186" t="s">
        <v>5044</v>
      </c>
      <c r="E46" s="186">
        <v>11</v>
      </c>
      <c r="F46" s="186">
        <v>15</v>
      </c>
      <c r="G46" s="5142"/>
      <c r="H46" s="186">
        <v>97</v>
      </c>
      <c r="I46" s="186"/>
      <c r="J46" s="186"/>
      <c r="K46" s="186"/>
      <c r="L46" s="186"/>
      <c r="M46" s="186"/>
      <c r="N46" s="186"/>
      <c r="O46" s="186"/>
      <c r="P46" s="186"/>
      <c r="Q46" s="186"/>
      <c r="R46" s="186"/>
      <c r="S46" s="186"/>
      <c r="T46" s="186">
        <v>95</v>
      </c>
      <c r="U46" s="186">
        <v>94.5</v>
      </c>
      <c r="V46" s="186">
        <v>94</v>
      </c>
      <c r="W46" s="186">
        <v>92</v>
      </c>
      <c r="X46" s="186">
        <v>89</v>
      </c>
      <c r="Y46" s="186">
        <v>80</v>
      </c>
      <c r="Z46" s="186">
        <v>64</v>
      </c>
      <c r="AA46" s="186"/>
      <c r="AB46" s="186"/>
      <c r="AC46" s="186"/>
      <c r="AD46" s="186"/>
      <c r="AE46" s="186"/>
      <c r="AF46" s="245"/>
    </row>
    <row r="48" spans="2:32">
      <c r="C48" s="897"/>
    </row>
  </sheetData>
  <mergeCells count="11">
    <mergeCell ref="B35:B46"/>
    <mergeCell ref="G35:G39"/>
    <mergeCell ref="G40:G46"/>
    <mergeCell ref="G1:H1"/>
    <mergeCell ref="C7:D7"/>
    <mergeCell ref="E7:F7"/>
    <mergeCell ref="B8:B14"/>
    <mergeCell ref="G9:G14"/>
    <mergeCell ref="B15:B34"/>
    <mergeCell ref="G15:G19"/>
    <mergeCell ref="G20:G34"/>
  </mergeCells>
  <hyperlinks>
    <hyperlink ref="H1:H3" location="Index" display="Back to Index" xr:uid="{A5B3E507-4995-437E-A93E-55579188F2A3}"/>
    <hyperlink ref="G1" location="Index" display="Back to Index" xr:uid="{18BCBBD4-DBC3-4D10-8E7B-DBA0426C2720}"/>
    <hyperlink ref="G1:H1" location="Indice!A1" display="Volver al Índice" xr:uid="{A9733C9B-5058-4F1C-9DAD-7135E433695E}"/>
  </hyperlinks>
  <pageMargins left="0.7" right="0.7" top="0.75" bottom="0.75" header="0.3" footer="0.3"/>
  <pageSetup paperSize="9" orientation="portrait" horizontalDpi="300" verticalDpi="300" r:id="rId1"/>
  <customProperties>
    <customPr name="_pios_id" r:id="rId2"/>
  </customProperties>
  <drawing r:id="rId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934B6C-A529-4B0F-81BC-C16D95F61AF5}">
  <dimension ref="B1:P26"/>
  <sheetViews>
    <sheetView showGridLines="0" workbookViewId="0"/>
  </sheetViews>
  <sheetFormatPr defaultColWidth="11.42578125" defaultRowHeight="14.45"/>
  <cols>
    <col min="1" max="1" width="5.7109375" style="2873" customWidth="1"/>
    <col min="2" max="2" width="16.5703125" style="2873" customWidth="1"/>
    <col min="3" max="3" width="11.42578125" style="2873"/>
    <col min="4" max="4" width="10.5703125" style="2873" customWidth="1"/>
    <col min="5" max="7" width="11.42578125" style="2873"/>
    <col min="8" max="8" width="9.7109375" style="2873" customWidth="1"/>
    <col min="9" max="9" width="4" style="2873" bestFit="1" customWidth="1"/>
    <col min="10" max="10" width="11.42578125" style="2873"/>
    <col min="11" max="12" width="6.42578125" style="2873" bestFit="1" customWidth="1"/>
    <col min="13" max="13" width="11.5703125" style="2873" bestFit="1" customWidth="1"/>
    <col min="14" max="14" width="9.42578125" style="2873" bestFit="1" customWidth="1"/>
    <col min="15" max="15" width="7.5703125" style="2873" bestFit="1" customWidth="1"/>
    <col min="16" max="16" width="4.5703125" style="2873" bestFit="1" customWidth="1"/>
    <col min="17" max="16384" width="11.42578125" style="2873"/>
  </cols>
  <sheetData>
    <row r="1" spans="2:9" ht="28.5" customHeight="1">
      <c r="B1" s="2892" t="s">
        <v>5045</v>
      </c>
      <c r="E1" s="433"/>
      <c r="H1" s="2906" t="s">
        <v>251</v>
      </c>
      <c r="I1" s="2885"/>
    </row>
    <row r="2" spans="2:9" ht="28.5" customHeight="1">
      <c r="B2" s="2892"/>
      <c r="E2" s="433"/>
      <c r="H2" s="3210"/>
      <c r="I2" s="2885"/>
    </row>
    <row r="3" spans="2:9" ht="21.75" customHeight="1">
      <c r="B3" s="2894" t="s">
        <v>5046</v>
      </c>
    </row>
    <row r="4" spans="2:9" ht="27" customHeight="1">
      <c r="B4" s="2886" t="s">
        <v>253</v>
      </c>
    </row>
    <row r="5" spans="2:9" ht="15" customHeight="1">
      <c r="B5" s="2860" t="s">
        <v>4837</v>
      </c>
    </row>
    <row r="6" spans="2:9" ht="15" customHeight="1">
      <c r="B6" s="2860" t="s">
        <v>5047</v>
      </c>
    </row>
    <row r="7" spans="2:9" ht="15" customHeight="1">
      <c r="B7" s="2860" t="s">
        <v>5048</v>
      </c>
    </row>
    <row r="8" spans="2:9" ht="15" customHeight="1">
      <c r="B8" s="2860" t="s">
        <v>5049</v>
      </c>
    </row>
    <row r="9" spans="2:9" ht="15" customHeight="1">
      <c r="B9" s="2860" t="s">
        <v>4739</v>
      </c>
    </row>
    <row r="10" spans="2:9" ht="15" customHeight="1">
      <c r="B10" s="2860" t="s">
        <v>4740</v>
      </c>
    </row>
    <row r="11" spans="2:9" ht="15" customHeight="1">
      <c r="B11" s="2860" t="s">
        <v>5050</v>
      </c>
    </row>
    <row r="12" spans="2:9" ht="15" customHeight="1">
      <c r="B12" s="2860" t="s">
        <v>4932</v>
      </c>
    </row>
    <row r="13" spans="2:9" ht="15" customHeight="1">
      <c r="B13" s="2860" t="s">
        <v>5051</v>
      </c>
    </row>
    <row r="14" spans="2:9" ht="15" customHeight="1">
      <c r="B14" s="2860" t="s">
        <v>5052</v>
      </c>
    </row>
    <row r="15" spans="2:9" ht="15" customHeight="1">
      <c r="B15" s="2879" t="s">
        <v>5053</v>
      </c>
      <c r="H15" s="2905"/>
    </row>
    <row r="16" spans="2:9" ht="8.25" customHeight="1" thickBot="1">
      <c r="H16" s="2905"/>
    </row>
    <row r="17" spans="2:16" ht="30.75" customHeight="1" thickBot="1">
      <c r="B17" s="463" t="s">
        <v>372</v>
      </c>
      <c r="C17" s="2881"/>
      <c r="D17" s="2881"/>
      <c r="E17" s="2881"/>
      <c r="F17" s="2881"/>
      <c r="G17" s="2881"/>
      <c r="H17" s="2881"/>
      <c r="I17" s="2881"/>
      <c r="J17" s="2881"/>
      <c r="K17" s="2881"/>
      <c r="L17" s="2881"/>
      <c r="M17" s="2881"/>
    </row>
    <row r="18" spans="2:16" ht="4.5" customHeight="1" thickBot="1"/>
    <row r="19" spans="2:16" ht="24" customHeight="1">
      <c r="B19" s="4879" t="s">
        <v>320</v>
      </c>
      <c r="C19" s="4252" t="s">
        <v>4771</v>
      </c>
      <c r="D19" s="4203" t="s">
        <v>262</v>
      </c>
      <c r="E19" s="4252" t="s">
        <v>4853</v>
      </c>
      <c r="F19" s="4203"/>
      <c r="G19" s="4203"/>
      <c r="H19" s="4252" t="s">
        <v>4797</v>
      </c>
      <c r="I19" s="4203"/>
      <c r="J19" s="4252" t="s">
        <v>4748</v>
      </c>
      <c r="K19" s="4203" t="s">
        <v>267</v>
      </c>
      <c r="L19" s="4203"/>
      <c r="M19" s="4252" t="s">
        <v>4936</v>
      </c>
      <c r="N19" s="4252" t="s">
        <v>4751</v>
      </c>
      <c r="O19" s="4203" t="s">
        <v>4752</v>
      </c>
      <c r="P19" s="5428" t="s">
        <v>4753</v>
      </c>
    </row>
    <row r="20" spans="2:16" ht="15" thickBot="1">
      <c r="B20" s="4881"/>
      <c r="C20" s="4821"/>
      <c r="D20" s="4821"/>
      <c r="E20" s="211" t="s">
        <v>4776</v>
      </c>
      <c r="F20" s="211" t="s">
        <v>4856</v>
      </c>
      <c r="G20" s="211" t="s">
        <v>4777</v>
      </c>
      <c r="H20" s="211" t="s">
        <v>1639</v>
      </c>
      <c r="I20" s="211" t="s">
        <v>319</v>
      </c>
      <c r="J20" s="4821"/>
      <c r="K20" s="211" t="s">
        <v>4857</v>
      </c>
      <c r="L20" s="211" t="s">
        <v>4858</v>
      </c>
      <c r="M20" s="4821"/>
      <c r="N20" s="4821"/>
      <c r="O20" s="4821"/>
      <c r="P20" s="5429"/>
    </row>
    <row r="21" spans="2:16">
      <c r="B21" s="2925" t="s">
        <v>4992</v>
      </c>
      <c r="C21" s="3182">
        <f>+_xlfn.IFNA(VLOOKUP(D21,[2]Hoja1!$A:$C,3,FALSE),"Consultar")</f>
        <v>207</v>
      </c>
      <c r="D21" s="1346">
        <v>96958042</v>
      </c>
      <c r="E21" s="216" t="s">
        <v>4755</v>
      </c>
      <c r="F21" s="216"/>
      <c r="G21" s="216"/>
      <c r="H21" s="216">
        <v>0.37</v>
      </c>
      <c r="I21" s="216">
        <v>0.5</v>
      </c>
      <c r="J21" s="216">
        <v>2.37</v>
      </c>
      <c r="K21" s="216" t="s">
        <v>5054</v>
      </c>
      <c r="L21" s="216" t="s">
        <v>5054</v>
      </c>
      <c r="M21" s="216">
        <v>8.3000000000000001E-3</v>
      </c>
      <c r="N21" s="216">
        <v>5.4</v>
      </c>
      <c r="O21" s="216" t="s">
        <v>5055</v>
      </c>
      <c r="P21" s="223" t="s">
        <v>5056</v>
      </c>
    </row>
    <row r="22" spans="2:16" ht="15" thickBot="1">
      <c r="B22" s="3613" t="s">
        <v>5057</v>
      </c>
      <c r="C22" s="2868">
        <f>+_xlfn.IFNA(VLOOKUP(D22,[2]Hoja1!$A:$C,3,FALSE),"Consultar")</f>
        <v>207</v>
      </c>
      <c r="D22" s="1168">
        <v>97569647</v>
      </c>
      <c r="E22" s="1167" t="s">
        <v>4755</v>
      </c>
      <c r="F22" s="1167"/>
      <c r="G22" s="1167"/>
      <c r="H22" s="1167">
        <v>0.3</v>
      </c>
      <c r="I22" s="1167">
        <v>0.4</v>
      </c>
      <c r="J22" s="1167">
        <v>2</v>
      </c>
      <c r="K22" s="1167" t="s">
        <v>5054</v>
      </c>
      <c r="L22" s="1167" t="s">
        <v>5054</v>
      </c>
      <c r="M22" s="1167">
        <v>8.3999999999999995E-3</v>
      </c>
      <c r="N22" s="1167">
        <v>5.5</v>
      </c>
      <c r="O22" s="1167" t="s">
        <v>5055</v>
      </c>
      <c r="P22" s="3614" t="s">
        <v>5056</v>
      </c>
    </row>
    <row r="23" spans="2:16">
      <c r="B23" s="2878" t="s">
        <v>5058</v>
      </c>
      <c r="C23" s="2879"/>
      <c r="D23" s="2879"/>
      <c r="E23" s="2879"/>
      <c r="F23" s="2879"/>
      <c r="G23" s="2879"/>
      <c r="H23" s="2879"/>
      <c r="I23" s="2879"/>
      <c r="J23" s="2879"/>
      <c r="K23" s="2879"/>
      <c r="L23" s="2879"/>
      <c r="M23" s="2879"/>
      <c r="N23" s="2879"/>
      <c r="O23" s="2879"/>
      <c r="P23" s="2879"/>
    </row>
    <row r="24" spans="2:16">
      <c r="B24" s="2878" t="s">
        <v>5059</v>
      </c>
      <c r="C24" s="2879"/>
      <c r="D24" s="2879"/>
      <c r="E24" s="2879"/>
      <c r="F24" s="2879"/>
      <c r="G24" s="2879"/>
      <c r="H24" s="2879"/>
      <c r="I24" s="2879"/>
      <c r="J24" s="2879"/>
      <c r="K24" s="2879"/>
      <c r="L24" s="2879"/>
      <c r="M24" s="2879"/>
      <c r="N24" s="2879"/>
      <c r="O24" s="2879"/>
      <c r="P24" s="2879"/>
    </row>
    <row r="26" spans="2:16">
      <c r="B26" s="897"/>
    </row>
  </sheetData>
  <mergeCells count="11">
    <mergeCell ref="K19:L19"/>
    <mergeCell ref="M19:M20"/>
    <mergeCell ref="N19:N20"/>
    <mergeCell ref="O19:O20"/>
    <mergeCell ref="P19:P20"/>
    <mergeCell ref="J19:J20"/>
    <mergeCell ref="B19:B20"/>
    <mergeCell ref="C19:C20"/>
    <mergeCell ref="D19:D20"/>
    <mergeCell ref="E19:G19"/>
    <mergeCell ref="H19:I19"/>
  </mergeCells>
  <hyperlinks>
    <hyperlink ref="H15" location="Index" display="Back to Index" xr:uid="{7B26B249-5DCD-4198-9747-37652133AF19}"/>
    <hyperlink ref="H1" location="Indice!A1" display="Volver al Índice" xr:uid="{317F1D51-F2FF-4AA9-B18B-D37772F4E9FA}"/>
  </hyperlinks>
  <pageMargins left="0.7" right="0.7" top="0.75" bottom="0.75" header="0.3" footer="0.3"/>
  <pageSetup paperSize="9" orientation="portrait" horizontalDpi="300" verticalDpi="300" r:id="rId1"/>
  <customProperties>
    <customPr name="_pios_id" r:id="rId2"/>
  </customProperties>
  <drawing r:id="rId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4C1BB1-099F-4356-A1EE-B8CFCBC5AFA0}">
  <dimension ref="B1:P68"/>
  <sheetViews>
    <sheetView showGridLines="0" workbookViewId="0"/>
  </sheetViews>
  <sheetFormatPr defaultColWidth="11.42578125" defaultRowHeight="14.45"/>
  <cols>
    <col min="1" max="1" width="6.5703125" style="2873" customWidth="1"/>
    <col min="2" max="2" width="15.42578125" style="2873" bestFit="1" customWidth="1"/>
    <col min="3" max="3" width="10.28515625" style="2873" customWidth="1"/>
    <col min="4" max="4" width="12.42578125" style="2873" customWidth="1"/>
    <col min="5" max="7" width="9.42578125" style="2873" customWidth="1"/>
    <col min="8" max="10" width="11.42578125" style="2873"/>
    <col min="11" max="12" width="9.5703125" style="2873" customWidth="1"/>
    <col min="13" max="13" width="12.5703125" style="2873" customWidth="1"/>
    <col min="14" max="14" width="10.5703125" style="2873" customWidth="1"/>
    <col min="15" max="15" width="8.42578125" style="2873" bestFit="1" customWidth="1"/>
    <col min="16" max="16" width="10.42578125" style="2873" bestFit="1" customWidth="1"/>
    <col min="17" max="16384" width="11.42578125" style="2873"/>
  </cols>
  <sheetData>
    <row r="1" spans="2:10" ht="27" customHeight="1">
      <c r="B1" s="2892" t="s">
        <v>29</v>
      </c>
      <c r="H1" s="2906" t="s">
        <v>251</v>
      </c>
      <c r="I1" s="2885"/>
      <c r="J1" s="433"/>
    </row>
    <row r="2" spans="2:10" ht="27" customHeight="1">
      <c r="B2" s="2892"/>
      <c r="H2" s="3210"/>
      <c r="I2" s="2885"/>
      <c r="J2" s="433"/>
    </row>
    <row r="3" spans="2:10" ht="22.5" customHeight="1">
      <c r="B3" s="2894" t="s">
        <v>5060</v>
      </c>
    </row>
    <row r="4" spans="2:10" ht="24" customHeight="1">
      <c r="B4" s="2859" t="s">
        <v>253</v>
      </c>
    </row>
    <row r="5" spans="2:10" ht="17.25" customHeight="1">
      <c r="B5" s="2907" t="s">
        <v>4837</v>
      </c>
    </row>
    <row r="6" spans="2:10" ht="15" customHeight="1">
      <c r="B6" s="2907" t="s">
        <v>5047</v>
      </c>
    </row>
    <row r="7" spans="2:10" ht="15" customHeight="1">
      <c r="B7" s="2907" t="s">
        <v>5061</v>
      </c>
    </row>
    <row r="8" spans="2:10" ht="15" customHeight="1">
      <c r="B8" s="2907" t="s">
        <v>5062</v>
      </c>
    </row>
    <row r="9" spans="2:10" ht="15" customHeight="1">
      <c r="B9" s="2907" t="s">
        <v>4929</v>
      </c>
    </row>
    <row r="10" spans="2:10" ht="15" customHeight="1">
      <c r="B10" s="2907" t="s">
        <v>5063</v>
      </c>
    </row>
    <row r="11" spans="2:10" ht="15" customHeight="1">
      <c r="B11" s="2907" t="s">
        <v>4740</v>
      </c>
    </row>
    <row r="12" spans="2:10" ht="15" customHeight="1">
      <c r="B12" s="2907" t="s">
        <v>5064</v>
      </c>
    </row>
    <row r="13" spans="2:10" ht="15" customHeight="1">
      <c r="B13" s="2907" t="s">
        <v>5065</v>
      </c>
    </row>
    <row r="14" spans="2:10" ht="15" customHeight="1">
      <c r="B14" s="2907" t="s">
        <v>5066</v>
      </c>
    </row>
    <row r="15" spans="2:10" ht="15" customHeight="1">
      <c r="B15" s="2907" t="s">
        <v>5067</v>
      </c>
    </row>
    <row r="16" spans="2:10" ht="10.5" customHeight="1" thickBot="1">
      <c r="H16" s="2905"/>
    </row>
    <row r="17" spans="2:16" ht="24.6" thickBot="1">
      <c r="B17" s="207" t="s">
        <v>372</v>
      </c>
      <c r="C17" s="2888"/>
      <c r="D17" s="2888"/>
      <c r="E17" s="2888"/>
      <c r="F17" s="2888"/>
      <c r="G17" s="2888"/>
      <c r="H17" s="2888"/>
      <c r="I17" s="2888"/>
      <c r="J17" s="2888"/>
      <c r="K17" s="2888"/>
      <c r="L17" s="2888"/>
      <c r="M17" s="2888"/>
      <c r="N17" s="2888"/>
      <c r="O17" s="2888"/>
      <c r="P17" s="2888"/>
    </row>
    <row r="18" spans="2:16" ht="5.25" customHeight="1" thickBot="1">
      <c r="B18" s="2879"/>
      <c r="C18" s="2879"/>
      <c r="D18" s="2879"/>
      <c r="E18" s="2879"/>
      <c r="F18" s="2879"/>
      <c r="G18" s="2879"/>
      <c r="H18" s="2879"/>
      <c r="I18" s="2879"/>
      <c r="J18" s="2879"/>
      <c r="K18" s="2879"/>
      <c r="L18" s="2879"/>
      <c r="M18" s="2879"/>
      <c r="N18" s="2879"/>
      <c r="O18" s="2879"/>
      <c r="P18" s="2879"/>
    </row>
    <row r="19" spans="2:16" ht="30" customHeight="1">
      <c r="B19" s="4553" t="s">
        <v>320</v>
      </c>
      <c r="C19" s="4418" t="s">
        <v>4771</v>
      </c>
      <c r="D19" s="4213" t="s">
        <v>262</v>
      </c>
      <c r="E19" s="4418" t="s">
        <v>4853</v>
      </c>
      <c r="F19" s="4213"/>
      <c r="G19" s="4213"/>
      <c r="H19" s="4418" t="s">
        <v>4797</v>
      </c>
      <c r="I19" s="4213"/>
      <c r="J19" s="4418" t="s">
        <v>4748</v>
      </c>
      <c r="K19" s="4213" t="s">
        <v>267</v>
      </c>
      <c r="L19" s="4213"/>
      <c r="M19" s="4418" t="s">
        <v>4936</v>
      </c>
      <c r="N19" s="4418" t="s">
        <v>4751</v>
      </c>
      <c r="O19" s="4418" t="s">
        <v>4752</v>
      </c>
      <c r="P19" s="4435" t="s">
        <v>4753</v>
      </c>
    </row>
    <row r="20" spans="2:16" ht="15" thickBot="1">
      <c r="B20" s="4554"/>
      <c r="C20" s="4423"/>
      <c r="D20" s="4423"/>
      <c r="E20" s="755" t="s">
        <v>4776</v>
      </c>
      <c r="F20" s="755" t="s">
        <v>4856</v>
      </c>
      <c r="G20" s="755" t="s">
        <v>4777</v>
      </c>
      <c r="H20" s="755" t="s">
        <v>1639</v>
      </c>
      <c r="I20" s="755" t="s">
        <v>319</v>
      </c>
      <c r="J20" s="4423"/>
      <c r="K20" s="2084" t="s">
        <v>4857</v>
      </c>
      <c r="L20" s="755" t="s">
        <v>4858</v>
      </c>
      <c r="M20" s="4423"/>
      <c r="N20" s="4423"/>
      <c r="O20" s="4423"/>
      <c r="P20" s="4901"/>
    </row>
    <row r="21" spans="2:16">
      <c r="B21" s="1578" t="s">
        <v>5068</v>
      </c>
      <c r="C21" s="236">
        <f>+_xlfn.IFNA(VLOOKUP(D21,[2]Hoja1!$A:$C,3,FALSE),"Consultar")</f>
        <v>403</v>
      </c>
      <c r="D21" s="1227">
        <v>97667276</v>
      </c>
      <c r="E21" s="1227" t="s">
        <v>4755</v>
      </c>
      <c r="F21" s="1227"/>
      <c r="G21" s="1227"/>
      <c r="H21" s="1227">
        <v>0.37</v>
      </c>
      <c r="I21" s="1227">
        <v>0.5</v>
      </c>
      <c r="J21" s="1227">
        <v>3</v>
      </c>
      <c r="K21" s="1227" t="s">
        <v>5054</v>
      </c>
      <c r="L21" s="1227" t="s">
        <v>5054</v>
      </c>
      <c r="M21" s="1227">
        <v>4.36E-2</v>
      </c>
      <c r="N21" s="1227">
        <v>10</v>
      </c>
      <c r="O21" s="1227" t="s">
        <v>5069</v>
      </c>
      <c r="P21" s="1501" t="s">
        <v>5070</v>
      </c>
    </row>
    <row r="22" spans="2:16">
      <c r="B22" s="232" t="s">
        <v>5003</v>
      </c>
      <c r="C22" s="236">
        <f>+_xlfn.IFNA(VLOOKUP(D22,[2]Hoja1!$A:$C,3,FALSE),"Consultar")</f>
        <v>499</v>
      </c>
      <c r="D22" s="233">
        <v>97569770</v>
      </c>
      <c r="E22" s="233" t="s">
        <v>4755</v>
      </c>
      <c r="F22" s="233"/>
      <c r="G22" s="233"/>
      <c r="H22" s="233">
        <v>0.75</v>
      </c>
      <c r="I22" s="233">
        <v>1</v>
      </c>
      <c r="J22" s="233">
        <v>6</v>
      </c>
      <c r="K22" s="233" t="s">
        <v>5054</v>
      </c>
      <c r="L22" s="233" t="s">
        <v>5054</v>
      </c>
      <c r="M22" s="233">
        <v>2.1299999999999999E-2</v>
      </c>
      <c r="N22" s="233">
        <v>13.9</v>
      </c>
      <c r="O22" s="233" t="s">
        <v>5071</v>
      </c>
      <c r="P22" s="1502" t="s">
        <v>5072</v>
      </c>
    </row>
    <row r="23" spans="2:16">
      <c r="B23" s="232" t="s">
        <v>5004</v>
      </c>
      <c r="C23" s="236">
        <f>+_xlfn.IFNA(VLOOKUP(D23,[2]Hoja1!$A:$C,3,FALSE),"Consultar")</f>
        <v>612</v>
      </c>
      <c r="D23" s="2889">
        <v>99371859</v>
      </c>
      <c r="E23" s="233"/>
      <c r="F23" s="233" t="s">
        <v>4755</v>
      </c>
      <c r="G23" s="233" t="s">
        <v>4755</v>
      </c>
      <c r="H23" s="233">
        <v>0.75</v>
      </c>
      <c r="I23" s="233">
        <v>1</v>
      </c>
      <c r="J23" s="233" t="s">
        <v>5073</v>
      </c>
      <c r="K23" s="233" t="s">
        <v>5054</v>
      </c>
      <c r="L23" s="233" t="s">
        <v>5054</v>
      </c>
      <c r="M23" s="233">
        <v>2.1299999999999999E-2</v>
      </c>
      <c r="N23" s="233">
        <v>13.7</v>
      </c>
      <c r="O23" s="233" t="s">
        <v>5071</v>
      </c>
      <c r="P23" s="1502" t="s">
        <v>5072</v>
      </c>
    </row>
    <row r="24" spans="2:16">
      <c r="B24" s="232" t="s">
        <v>5005</v>
      </c>
      <c r="C24" s="236">
        <f>+_xlfn.IFNA(VLOOKUP(D24,[2]Hoja1!$A:$C,3,FALSE),"Consultar")</f>
        <v>851</v>
      </c>
      <c r="D24" s="2889">
        <v>99371830</v>
      </c>
      <c r="E24" s="233" t="s">
        <v>4755</v>
      </c>
      <c r="F24" s="233"/>
      <c r="G24" s="233"/>
      <c r="H24" s="233">
        <v>1.1000000000000001</v>
      </c>
      <c r="I24" s="233">
        <v>1.5</v>
      </c>
      <c r="J24" s="233">
        <v>7.1</v>
      </c>
      <c r="K24" s="233" t="s">
        <v>5074</v>
      </c>
      <c r="L24" s="233" t="s">
        <v>5054</v>
      </c>
      <c r="M24" s="233">
        <v>3.2199999999999999E-2</v>
      </c>
      <c r="N24" s="233">
        <v>18.5</v>
      </c>
      <c r="O24" s="233" t="s">
        <v>5075</v>
      </c>
      <c r="P24" s="1502" t="s">
        <v>5076</v>
      </c>
    </row>
    <row r="25" spans="2:16">
      <c r="B25" s="232" t="s">
        <v>5006</v>
      </c>
      <c r="C25" s="236">
        <f>+_xlfn.IFNA(VLOOKUP(D25,[2]Hoja1!$A:$C,3,FALSE),"Consultar")</f>
        <v>825</v>
      </c>
      <c r="D25" s="2889">
        <v>92604192</v>
      </c>
      <c r="E25" s="233"/>
      <c r="F25" s="233" t="s">
        <v>4755</v>
      </c>
      <c r="G25" s="233" t="s">
        <v>4755</v>
      </c>
      <c r="H25" s="233">
        <v>1.1000000000000001</v>
      </c>
      <c r="I25" s="233">
        <v>1.5</v>
      </c>
      <c r="J25" s="233" t="s">
        <v>5077</v>
      </c>
      <c r="K25" s="233" t="s">
        <v>5074</v>
      </c>
      <c r="L25" s="233" t="s">
        <v>5054</v>
      </c>
      <c r="M25" s="233">
        <v>3.2199999999999999E-2</v>
      </c>
      <c r="N25" s="233">
        <v>18.2</v>
      </c>
      <c r="O25" s="233" t="s">
        <v>5075</v>
      </c>
      <c r="P25" s="1502" t="s">
        <v>5076</v>
      </c>
    </row>
    <row r="26" spans="2:16">
      <c r="B26" s="232" t="s">
        <v>5007</v>
      </c>
      <c r="C26" s="236">
        <f>+_xlfn.IFNA(VLOOKUP(D26,[2]Hoja1!$A:$C,3,FALSE),"Consultar")</f>
        <v>969</v>
      </c>
      <c r="D26" s="2889">
        <v>99371831</v>
      </c>
      <c r="E26" s="233" t="s">
        <v>4755</v>
      </c>
      <c r="F26" s="233"/>
      <c r="G26" s="233"/>
      <c r="H26" s="233">
        <v>1.85</v>
      </c>
      <c r="I26" s="233">
        <v>2.5</v>
      </c>
      <c r="J26" s="233">
        <v>8.8000000000000007</v>
      </c>
      <c r="K26" s="233" t="s">
        <v>5074</v>
      </c>
      <c r="L26" s="233" t="s">
        <v>5054</v>
      </c>
      <c r="M26" s="233">
        <v>3.2199999999999999E-2</v>
      </c>
      <c r="N26" s="233">
        <v>23.3</v>
      </c>
      <c r="O26" s="233" t="s">
        <v>5078</v>
      </c>
      <c r="P26" s="1502" t="s">
        <v>5079</v>
      </c>
    </row>
    <row r="27" spans="2:16">
      <c r="B27" s="232" t="s">
        <v>5008</v>
      </c>
      <c r="C27" s="236">
        <f>+_xlfn.IFNA(VLOOKUP(D27,[2]Hoja1!$A:$C,3,FALSE),"Consultar")</f>
        <v>848</v>
      </c>
      <c r="D27" s="2889">
        <v>92604191</v>
      </c>
      <c r="E27" s="233"/>
      <c r="F27" s="233" t="s">
        <v>4755</v>
      </c>
      <c r="G27" s="233" t="s">
        <v>4755</v>
      </c>
      <c r="H27" s="233">
        <v>1.85</v>
      </c>
      <c r="I27" s="233">
        <v>2.5</v>
      </c>
      <c r="J27" s="233" t="s">
        <v>5080</v>
      </c>
      <c r="K27" s="233" t="s">
        <v>5074</v>
      </c>
      <c r="L27" s="233" t="s">
        <v>5054</v>
      </c>
      <c r="M27" s="233">
        <v>3.2199999999999999E-2</v>
      </c>
      <c r="N27" s="233">
        <v>19.7</v>
      </c>
      <c r="O27" s="233" t="s">
        <v>5078</v>
      </c>
      <c r="P27" s="1502" t="s">
        <v>5079</v>
      </c>
    </row>
    <row r="28" spans="2:16">
      <c r="B28" s="232" t="s">
        <v>5010</v>
      </c>
      <c r="C28" s="236" t="str">
        <f>+_xlfn.IFNA(VLOOKUP(D28,[2]Hoja1!$A:$C,3,FALSE),"Consultar")</f>
        <v>Consultar</v>
      </c>
      <c r="D28" s="2889">
        <v>99371854</v>
      </c>
      <c r="E28" s="233"/>
      <c r="F28" s="233" t="s">
        <v>4755</v>
      </c>
      <c r="G28" s="233" t="s">
        <v>4755</v>
      </c>
      <c r="H28" s="233">
        <v>0.75</v>
      </c>
      <c r="I28" s="233">
        <v>1</v>
      </c>
      <c r="J28" s="233" t="s">
        <v>5081</v>
      </c>
      <c r="K28" s="233" t="s">
        <v>5074</v>
      </c>
      <c r="L28" s="233" t="s">
        <v>5074</v>
      </c>
      <c r="M28" s="233">
        <v>2.1299999999999999E-2</v>
      </c>
      <c r="N28" s="233">
        <v>13.8</v>
      </c>
      <c r="O28" s="233" t="s">
        <v>5082</v>
      </c>
      <c r="P28" s="1502" t="s">
        <v>5083</v>
      </c>
    </row>
    <row r="29" spans="2:16">
      <c r="B29" s="232" t="s">
        <v>5011</v>
      </c>
      <c r="C29" s="236">
        <f>+_xlfn.IFNA(VLOOKUP(D29,[2]Hoja1!$A:$C,3,FALSE),"Consultar")</f>
        <v>1603</v>
      </c>
      <c r="D29" s="2889">
        <v>99577238</v>
      </c>
      <c r="E29" s="233"/>
      <c r="F29" s="233" t="s">
        <v>4755</v>
      </c>
      <c r="G29" s="233" t="s">
        <v>4755</v>
      </c>
      <c r="H29" s="233">
        <v>2.2000000000000002</v>
      </c>
      <c r="I29" s="233">
        <v>3</v>
      </c>
      <c r="J29" s="233" t="s">
        <v>5084</v>
      </c>
      <c r="K29" s="233" t="s">
        <v>5085</v>
      </c>
      <c r="L29" s="233" t="s">
        <v>5086</v>
      </c>
      <c r="M29" s="233">
        <v>4.8800000000000003E-2</v>
      </c>
      <c r="N29" s="233">
        <v>33.1</v>
      </c>
      <c r="O29" s="233" t="s">
        <v>5087</v>
      </c>
      <c r="P29" s="1502" t="s">
        <v>5088</v>
      </c>
    </row>
    <row r="30" spans="2:16">
      <c r="B30" s="232" t="s">
        <v>5012</v>
      </c>
      <c r="C30" s="236">
        <f>+_xlfn.IFNA(VLOOKUP(D30,[2]Hoja1!$A:$C,3,FALSE),"Consultar")</f>
        <v>1658</v>
      </c>
      <c r="D30" s="2889">
        <v>99371862</v>
      </c>
      <c r="E30" s="233"/>
      <c r="F30" s="233" t="s">
        <v>4755</v>
      </c>
      <c r="G30" s="233" t="s">
        <v>4755</v>
      </c>
      <c r="H30" s="233">
        <v>3</v>
      </c>
      <c r="I30" s="233">
        <v>4</v>
      </c>
      <c r="J30" s="233" t="s">
        <v>5089</v>
      </c>
      <c r="K30" s="233" t="s">
        <v>5085</v>
      </c>
      <c r="L30" s="233" t="s">
        <v>5086</v>
      </c>
      <c r="M30" s="233">
        <v>4.8800000000000003E-2</v>
      </c>
      <c r="N30" s="233">
        <v>34.9</v>
      </c>
      <c r="O30" s="233" t="s">
        <v>5090</v>
      </c>
      <c r="P30" s="1502" t="s">
        <v>5091</v>
      </c>
    </row>
    <row r="31" spans="2:16">
      <c r="B31" s="232" t="s">
        <v>5013</v>
      </c>
      <c r="C31" s="236">
        <f>+_xlfn.IFNA(VLOOKUP(D31,[2]Hoja1!$A:$C,3,FALSE),"Consultar")</f>
        <v>1939</v>
      </c>
      <c r="D31" s="2889">
        <v>99371865</v>
      </c>
      <c r="E31" s="233"/>
      <c r="F31" s="233" t="s">
        <v>4755</v>
      </c>
      <c r="G31" s="233" t="s">
        <v>4755</v>
      </c>
      <c r="H31" s="233">
        <v>4</v>
      </c>
      <c r="I31" s="233">
        <v>5.5</v>
      </c>
      <c r="J31" s="233" t="s">
        <v>5092</v>
      </c>
      <c r="K31" s="233" t="s">
        <v>5085</v>
      </c>
      <c r="L31" s="233" t="s">
        <v>5086</v>
      </c>
      <c r="M31" s="233">
        <v>4.8800000000000003E-2</v>
      </c>
      <c r="N31" s="233">
        <v>39</v>
      </c>
      <c r="O31" s="233" t="s">
        <v>5093</v>
      </c>
      <c r="P31" s="1502" t="s">
        <v>5094</v>
      </c>
    </row>
    <row r="32" spans="2:16">
      <c r="B32" s="232" t="s">
        <v>5014</v>
      </c>
      <c r="C32" s="236">
        <f>+_xlfn.IFNA(VLOOKUP(D32,[2]Hoja1!$A:$C,3,FALSE),"Consultar")</f>
        <v>1344</v>
      </c>
      <c r="D32" s="2889">
        <v>99371829</v>
      </c>
      <c r="E32" s="233" t="s">
        <v>4755</v>
      </c>
      <c r="F32" s="233"/>
      <c r="G32" s="233"/>
      <c r="H32" s="233">
        <v>1.85</v>
      </c>
      <c r="I32" s="233">
        <v>2.5</v>
      </c>
      <c r="J32" s="233">
        <v>9.5</v>
      </c>
      <c r="K32" s="233" t="s">
        <v>5085</v>
      </c>
      <c r="L32" s="233" t="s">
        <v>5085</v>
      </c>
      <c r="M32" s="233">
        <v>3.2199999999999999E-2</v>
      </c>
      <c r="N32" s="233">
        <v>24.5</v>
      </c>
      <c r="O32" s="233" t="s">
        <v>5095</v>
      </c>
      <c r="P32" s="1502" t="s">
        <v>5096</v>
      </c>
    </row>
    <row r="33" spans="2:16">
      <c r="B33" s="232" t="s">
        <v>5015</v>
      </c>
      <c r="C33" s="236">
        <f>+_xlfn.IFNA(VLOOKUP(D33,[2]Hoja1!$A:$C,3,FALSE),"Consultar")</f>
        <v>1198</v>
      </c>
      <c r="D33" s="2889">
        <v>92737968</v>
      </c>
      <c r="E33" s="233"/>
      <c r="F33" s="233" t="s">
        <v>4755</v>
      </c>
      <c r="G33" s="233" t="s">
        <v>4755</v>
      </c>
      <c r="H33" s="233">
        <v>1.85</v>
      </c>
      <c r="I33" s="233">
        <v>2.5</v>
      </c>
      <c r="J33" s="238" t="s">
        <v>5097</v>
      </c>
      <c r="K33" s="233" t="s">
        <v>5085</v>
      </c>
      <c r="L33" s="233" t="s">
        <v>5085</v>
      </c>
      <c r="M33" s="233">
        <v>3.2199999999999999E-2</v>
      </c>
      <c r="N33" s="233">
        <v>22</v>
      </c>
      <c r="O33" s="233" t="s">
        <v>5095</v>
      </c>
      <c r="P33" s="1502" t="s">
        <v>5096</v>
      </c>
    </row>
    <row r="34" spans="2:16">
      <c r="B34" s="232" t="s">
        <v>5016</v>
      </c>
      <c r="C34" s="236">
        <f>+_xlfn.IFNA(VLOOKUP(D34,[2]Hoja1!$A:$C,3,FALSE),"Consultar")</f>
        <v>1769</v>
      </c>
      <c r="D34" s="2889">
        <v>99371853</v>
      </c>
      <c r="E34" s="233"/>
      <c r="F34" s="233" t="s">
        <v>4755</v>
      </c>
      <c r="G34" s="233" t="s">
        <v>4755</v>
      </c>
      <c r="H34" s="233">
        <v>2.2000000000000002</v>
      </c>
      <c r="I34" s="233">
        <v>3</v>
      </c>
      <c r="J34" s="233" t="s">
        <v>5098</v>
      </c>
      <c r="K34" s="233" t="s">
        <v>5099</v>
      </c>
      <c r="L34" s="233" t="s">
        <v>5085</v>
      </c>
      <c r="M34" s="233">
        <v>4.8800000000000003E-2</v>
      </c>
      <c r="N34" s="233">
        <v>34.200000000000003</v>
      </c>
      <c r="O34" s="233" t="s">
        <v>5100</v>
      </c>
      <c r="P34" s="1502" t="s">
        <v>5101</v>
      </c>
    </row>
    <row r="35" spans="2:16">
      <c r="B35" s="232" t="s">
        <v>5017</v>
      </c>
      <c r="C35" s="236">
        <f>+_xlfn.IFNA(VLOOKUP(D35,[2]Hoja1!$A:$C,3,FALSE),"Consultar")</f>
        <v>1815</v>
      </c>
      <c r="D35" s="2889">
        <v>99371856</v>
      </c>
      <c r="E35" s="233"/>
      <c r="F35" s="233" t="s">
        <v>4755</v>
      </c>
      <c r="G35" s="233" t="s">
        <v>4755</v>
      </c>
      <c r="H35" s="233">
        <v>3</v>
      </c>
      <c r="I35" s="233">
        <v>4</v>
      </c>
      <c r="J35" s="233" t="s">
        <v>5102</v>
      </c>
      <c r="K35" s="233" t="s">
        <v>5099</v>
      </c>
      <c r="L35" s="233" t="s">
        <v>5085</v>
      </c>
      <c r="M35" s="233">
        <v>4.8800000000000003E-2</v>
      </c>
      <c r="N35" s="233">
        <v>36.6</v>
      </c>
      <c r="O35" s="233" t="s">
        <v>5103</v>
      </c>
      <c r="P35" s="1502" t="s">
        <v>5104</v>
      </c>
    </row>
    <row r="36" spans="2:16">
      <c r="B36" s="232" t="s">
        <v>5018</v>
      </c>
      <c r="C36" s="236">
        <f>+_xlfn.IFNA(VLOOKUP(D36,[2]Hoja1!$A:$C,3,FALSE),"Consultar")</f>
        <v>2031</v>
      </c>
      <c r="D36" s="2889">
        <v>99371857</v>
      </c>
      <c r="E36" s="233"/>
      <c r="F36" s="233" t="s">
        <v>4755</v>
      </c>
      <c r="G36" s="233" t="s">
        <v>4755</v>
      </c>
      <c r="H36" s="233">
        <v>4</v>
      </c>
      <c r="I36" s="233">
        <v>5.5</v>
      </c>
      <c r="J36" s="233" t="s">
        <v>5105</v>
      </c>
      <c r="K36" s="233" t="s">
        <v>5099</v>
      </c>
      <c r="L36" s="233" t="s">
        <v>5085</v>
      </c>
      <c r="M36" s="233">
        <v>4.8800000000000003E-2</v>
      </c>
      <c r="N36" s="233">
        <v>40.6</v>
      </c>
      <c r="O36" s="233" t="s">
        <v>5106</v>
      </c>
      <c r="P36" s="1502" t="s">
        <v>5107</v>
      </c>
    </row>
    <row r="37" spans="2:16">
      <c r="B37" s="232" t="s">
        <v>5108</v>
      </c>
      <c r="C37" s="236">
        <f>+_xlfn.IFNA(VLOOKUP(D37,[2]Hoja1!$A:$C,3,FALSE),"Consultar")</f>
        <v>4405</v>
      </c>
      <c r="D37" s="2908">
        <v>99323146</v>
      </c>
      <c r="E37" s="233"/>
      <c r="F37" s="233"/>
      <c r="G37" s="233" t="s">
        <v>4755</v>
      </c>
      <c r="H37" s="233">
        <v>5.5</v>
      </c>
      <c r="I37" s="233">
        <v>7.5</v>
      </c>
      <c r="J37" s="233">
        <v>11.5</v>
      </c>
      <c r="K37" s="233">
        <v>65</v>
      </c>
      <c r="L37" s="233">
        <v>50</v>
      </c>
      <c r="M37" s="233">
        <v>0.12839999999999999</v>
      </c>
      <c r="N37" s="233">
        <v>79</v>
      </c>
      <c r="O37" s="233" t="s">
        <v>5109</v>
      </c>
      <c r="P37" s="1502" t="s">
        <v>5110</v>
      </c>
    </row>
    <row r="38" spans="2:16">
      <c r="B38" s="232" t="s">
        <v>5111</v>
      </c>
      <c r="C38" s="236">
        <f>+_xlfn.IFNA(VLOOKUP(D38,[2]Hoja1!$A:$C,3,FALSE),"Consultar")</f>
        <v>4591</v>
      </c>
      <c r="D38" s="233">
        <v>98870421</v>
      </c>
      <c r="E38" s="233"/>
      <c r="F38" s="233"/>
      <c r="G38" s="233" t="s">
        <v>4755</v>
      </c>
      <c r="H38" s="233">
        <v>7.5</v>
      </c>
      <c r="I38" s="233">
        <v>10</v>
      </c>
      <c r="J38" s="233">
        <v>15</v>
      </c>
      <c r="K38" s="233">
        <v>65</v>
      </c>
      <c r="L38" s="233">
        <v>50</v>
      </c>
      <c r="M38" s="233">
        <v>0.12839999999999999</v>
      </c>
      <c r="N38" s="233">
        <v>87</v>
      </c>
      <c r="O38" s="233" t="s">
        <v>5112</v>
      </c>
      <c r="P38" s="1502" t="s">
        <v>5113</v>
      </c>
    </row>
    <row r="39" spans="2:16">
      <c r="B39" s="232" t="s">
        <v>5114</v>
      </c>
      <c r="C39" s="236">
        <f>+_xlfn.IFNA(VLOOKUP(D39,[2]Hoja1!$A:$C,3,FALSE),"Consultar")</f>
        <v>4674</v>
      </c>
      <c r="D39" s="233">
        <v>98876615</v>
      </c>
      <c r="E39" s="233"/>
      <c r="F39" s="233"/>
      <c r="G39" s="233" t="s">
        <v>4755</v>
      </c>
      <c r="H39" s="233">
        <v>7.5</v>
      </c>
      <c r="I39" s="233">
        <v>10</v>
      </c>
      <c r="J39" s="233">
        <v>14</v>
      </c>
      <c r="K39" s="233">
        <v>80</v>
      </c>
      <c r="L39" s="233">
        <v>65</v>
      </c>
      <c r="M39" s="233">
        <v>0.12839999999999999</v>
      </c>
      <c r="N39" s="233">
        <v>91</v>
      </c>
      <c r="O39" s="233" t="s">
        <v>5115</v>
      </c>
      <c r="P39" s="1502" t="s">
        <v>5116</v>
      </c>
    </row>
    <row r="40" spans="2:16">
      <c r="B40" s="232" t="s">
        <v>5117</v>
      </c>
      <c r="C40" s="236">
        <f>+_xlfn.IFNA(VLOOKUP(D40,[2]Hoja1!$A:$C,3,FALSE),"Consultar")</f>
        <v>5701</v>
      </c>
      <c r="D40" s="233">
        <v>98870422</v>
      </c>
      <c r="E40" s="233"/>
      <c r="F40" s="233"/>
      <c r="G40" s="233" t="s">
        <v>4755</v>
      </c>
      <c r="H40" s="233">
        <v>9.1999999999999993</v>
      </c>
      <c r="I40" s="233">
        <v>12.5</v>
      </c>
      <c r="J40" s="233">
        <v>18</v>
      </c>
      <c r="K40" s="233">
        <v>80</v>
      </c>
      <c r="L40" s="233">
        <v>65</v>
      </c>
      <c r="M40" s="233">
        <v>0.12839999999999999</v>
      </c>
      <c r="N40" s="233">
        <v>95</v>
      </c>
      <c r="O40" s="233" t="s">
        <v>5118</v>
      </c>
      <c r="P40" s="1502" t="s">
        <v>5119</v>
      </c>
    </row>
    <row r="41" spans="2:16">
      <c r="B41" s="232" t="s">
        <v>5120</v>
      </c>
      <c r="C41" s="236">
        <f>+_xlfn.IFNA(VLOOKUP(D41,[2]Hoja1!$A:$C,3,FALSE),"Consultar")</f>
        <v>5922</v>
      </c>
      <c r="D41" s="233">
        <v>98870423</v>
      </c>
      <c r="E41" s="233"/>
      <c r="F41" s="233"/>
      <c r="G41" s="233" t="s">
        <v>4755</v>
      </c>
      <c r="H41" s="233">
        <v>11</v>
      </c>
      <c r="I41" s="233">
        <v>15</v>
      </c>
      <c r="J41" s="233">
        <v>20.5</v>
      </c>
      <c r="K41" s="233">
        <v>80</v>
      </c>
      <c r="L41" s="233">
        <v>65</v>
      </c>
      <c r="M41" s="233">
        <v>0.12839999999999999</v>
      </c>
      <c r="N41" s="233">
        <v>105</v>
      </c>
      <c r="O41" s="233" t="s">
        <v>5121</v>
      </c>
      <c r="P41" s="1502" t="s">
        <v>5122</v>
      </c>
    </row>
    <row r="42" spans="2:16">
      <c r="B42" s="232" t="s">
        <v>5123</v>
      </c>
      <c r="C42" s="236">
        <f>+_xlfn.IFNA(VLOOKUP(D42,[2]Hoja1!$A:$C,3,FALSE),"Consultar")</f>
        <v>5551</v>
      </c>
      <c r="D42" s="233">
        <v>98870424</v>
      </c>
      <c r="E42" s="233"/>
      <c r="F42" s="233"/>
      <c r="G42" s="233" t="s">
        <v>4755</v>
      </c>
      <c r="H42" s="233">
        <v>7.5</v>
      </c>
      <c r="I42" s="233">
        <v>10</v>
      </c>
      <c r="J42" s="233">
        <v>15.4</v>
      </c>
      <c r="K42" s="233">
        <v>80</v>
      </c>
      <c r="L42" s="233">
        <v>65</v>
      </c>
      <c r="M42" s="233">
        <v>0.12839999999999999</v>
      </c>
      <c r="N42" s="233">
        <v>88</v>
      </c>
      <c r="O42" s="233" t="s">
        <v>5124</v>
      </c>
      <c r="P42" s="1502" t="s">
        <v>5125</v>
      </c>
    </row>
    <row r="43" spans="2:16">
      <c r="B43" s="232" t="s">
        <v>5126</v>
      </c>
      <c r="C43" s="236">
        <f>+_xlfn.IFNA(VLOOKUP(D43,[2]Hoja1!$A:$C,3,FALSE),"Consultar")</f>
        <v>5868</v>
      </c>
      <c r="D43" s="233">
        <v>98870425</v>
      </c>
      <c r="E43" s="233"/>
      <c r="F43" s="233"/>
      <c r="G43" s="233" t="s">
        <v>4755</v>
      </c>
      <c r="H43" s="233">
        <v>9.1999999999999993</v>
      </c>
      <c r="I43" s="233">
        <v>12.5</v>
      </c>
      <c r="J43" s="233">
        <v>18</v>
      </c>
      <c r="K43" s="233">
        <v>80</v>
      </c>
      <c r="L43" s="233">
        <v>65</v>
      </c>
      <c r="M43" s="233">
        <v>0.12839999999999999</v>
      </c>
      <c r="N43" s="233">
        <v>94</v>
      </c>
      <c r="O43" s="233" t="s">
        <v>5127</v>
      </c>
      <c r="P43" s="1502" t="s">
        <v>5128</v>
      </c>
    </row>
    <row r="44" spans="2:16" ht="15" thickBot="1">
      <c r="B44" s="1166" t="s">
        <v>5129</v>
      </c>
      <c r="C44" s="3062">
        <f>+_xlfn.IFNA(VLOOKUP(D44,[2]Hoja1!$A:$C,3,FALSE),"Consultar")</f>
        <v>6099</v>
      </c>
      <c r="D44" s="1167">
        <v>98870426</v>
      </c>
      <c r="E44" s="1167"/>
      <c r="F44" s="1167"/>
      <c r="G44" s="1167" t="s">
        <v>4755</v>
      </c>
      <c r="H44" s="1167">
        <v>11</v>
      </c>
      <c r="I44" s="1167">
        <v>15</v>
      </c>
      <c r="J44" s="1167">
        <v>19.3</v>
      </c>
      <c r="K44" s="1167">
        <v>80</v>
      </c>
      <c r="L44" s="1167">
        <v>65</v>
      </c>
      <c r="M44" s="1167">
        <v>0.12839999999999999</v>
      </c>
      <c r="N44" s="1167">
        <v>100</v>
      </c>
      <c r="O44" s="1167" t="s">
        <v>5130</v>
      </c>
      <c r="P44" s="1511" t="s">
        <v>5131</v>
      </c>
    </row>
    <row r="45" spans="2:16">
      <c r="B45" s="2878" t="s">
        <v>5132</v>
      </c>
      <c r="C45" s="2878"/>
      <c r="D45" s="2878"/>
      <c r="E45" s="2878"/>
      <c r="F45" s="2878"/>
      <c r="G45" s="2878"/>
      <c r="H45" s="2878"/>
      <c r="I45" s="2878"/>
      <c r="J45" s="2878"/>
      <c r="K45" s="2878"/>
      <c r="L45" s="2878"/>
      <c r="M45" s="2878"/>
      <c r="N45" s="2878"/>
      <c r="O45" s="2878"/>
      <c r="P45" s="2878"/>
    </row>
    <row r="46" spans="2:16">
      <c r="B46" s="5586" t="s">
        <v>5133</v>
      </c>
      <c r="C46" s="5586"/>
      <c r="D46" s="5586"/>
      <c r="E46" s="5586"/>
      <c r="F46" s="5586"/>
      <c r="G46" s="5586"/>
      <c r="H46" s="5586"/>
      <c r="I46" s="5586"/>
      <c r="J46" s="5586"/>
      <c r="K46" s="5586"/>
      <c r="L46" s="5586"/>
      <c r="M46" s="5586"/>
      <c r="N46" s="5586"/>
      <c r="O46" s="5586"/>
      <c r="P46" s="5586"/>
    </row>
    <row r="48" spans="2:16" ht="18" thickBot="1">
      <c r="B48" s="5430" t="s">
        <v>5134</v>
      </c>
      <c r="C48" s="5430"/>
      <c r="D48" s="5430"/>
      <c r="E48" s="5430"/>
      <c r="F48" s="5430"/>
      <c r="G48" s="5430"/>
      <c r="H48" s="5430"/>
      <c r="I48" s="5430"/>
      <c r="J48" s="5430"/>
      <c r="K48" s="5430"/>
      <c r="L48" s="5430"/>
      <c r="M48" s="5430"/>
      <c r="N48" s="5430"/>
      <c r="O48" s="5430"/>
      <c r="P48" s="5430"/>
    </row>
    <row r="49" spans="2:16" ht="15" thickBot="1"/>
    <row r="50" spans="2:16" ht="28.5" customHeight="1">
      <c r="B50" s="4553" t="s">
        <v>320</v>
      </c>
      <c r="C50" s="4418" t="s">
        <v>4771</v>
      </c>
      <c r="D50" s="4213" t="s">
        <v>262</v>
      </c>
      <c r="E50" s="4418" t="s">
        <v>4853</v>
      </c>
      <c r="F50" s="4213"/>
      <c r="G50" s="4213"/>
      <c r="H50" s="4418" t="s">
        <v>4797</v>
      </c>
      <c r="I50" s="4213"/>
      <c r="J50" s="4213" t="s">
        <v>4748</v>
      </c>
      <c r="K50" s="4213" t="s">
        <v>267</v>
      </c>
      <c r="L50" s="4213"/>
      <c r="M50" s="4418" t="s">
        <v>4936</v>
      </c>
      <c r="N50" s="4418" t="s">
        <v>4751</v>
      </c>
      <c r="O50" s="4418" t="s">
        <v>4752</v>
      </c>
      <c r="P50" s="4435" t="s">
        <v>4753</v>
      </c>
    </row>
    <row r="51" spans="2:16" ht="15" thickBot="1">
      <c r="B51" s="4554"/>
      <c r="C51" s="4423"/>
      <c r="D51" s="4423"/>
      <c r="E51" s="755" t="s">
        <v>4776</v>
      </c>
      <c r="F51" s="755" t="s">
        <v>4856</v>
      </c>
      <c r="G51" s="755" t="s">
        <v>4777</v>
      </c>
      <c r="H51" s="755" t="s">
        <v>1639</v>
      </c>
      <c r="I51" s="755" t="s">
        <v>319</v>
      </c>
      <c r="J51" s="4423"/>
      <c r="K51" s="2084" t="s">
        <v>4857</v>
      </c>
      <c r="L51" s="755" t="s">
        <v>4858</v>
      </c>
      <c r="M51" s="4423"/>
      <c r="N51" s="4423"/>
      <c r="O51" s="4423"/>
      <c r="P51" s="4901"/>
    </row>
    <row r="52" spans="2:16">
      <c r="B52" s="232" t="s">
        <v>5135</v>
      </c>
      <c r="C52" s="236">
        <f>+_xlfn.IFNA(VLOOKUP(D52,[2]Hoja1!$A:$C,3,FALSE),"Consultar")</f>
        <v>1011</v>
      </c>
      <c r="D52" s="2889">
        <v>99371832</v>
      </c>
      <c r="E52" s="233" t="s">
        <v>4755</v>
      </c>
      <c r="F52" s="233"/>
      <c r="G52" s="233"/>
      <c r="H52" s="233">
        <v>1.1000000000000001</v>
      </c>
      <c r="I52" s="233">
        <v>1.5</v>
      </c>
      <c r="J52" s="233">
        <v>8.3000000000000007</v>
      </c>
      <c r="K52" s="233" t="s">
        <v>5086</v>
      </c>
      <c r="L52" s="233" t="s">
        <v>5054</v>
      </c>
      <c r="M52" s="233">
        <v>3.2199999999999999E-2</v>
      </c>
      <c r="N52" s="233">
        <v>23.3</v>
      </c>
      <c r="O52" s="233" t="s">
        <v>5136</v>
      </c>
      <c r="P52" s="1502" t="s">
        <v>5137</v>
      </c>
    </row>
    <row r="53" spans="2:16">
      <c r="B53" s="232" t="s">
        <v>5031</v>
      </c>
      <c r="C53" s="236">
        <f>+_xlfn.IFNA(VLOOKUP(D53,[2]Hoja1!$A:$C,3,FALSE),"Consultar")</f>
        <v>980</v>
      </c>
      <c r="D53" s="2889">
        <v>92604187</v>
      </c>
      <c r="E53" s="233"/>
      <c r="F53" s="233" t="s">
        <v>4755</v>
      </c>
      <c r="G53" s="233" t="s">
        <v>4755</v>
      </c>
      <c r="H53" s="233">
        <v>1.1000000000000001</v>
      </c>
      <c r="I53" s="233">
        <v>1.5</v>
      </c>
      <c r="J53" s="233" t="s">
        <v>5138</v>
      </c>
      <c r="K53" s="233" t="s">
        <v>5086</v>
      </c>
      <c r="L53" s="233" t="s">
        <v>5054</v>
      </c>
      <c r="M53" s="233">
        <v>3.2199999999999999E-2</v>
      </c>
      <c r="N53" s="233">
        <v>22.5</v>
      </c>
      <c r="O53" s="233" t="s">
        <v>5136</v>
      </c>
      <c r="P53" s="1502" t="s">
        <v>5137</v>
      </c>
    </row>
    <row r="54" spans="2:16">
      <c r="B54" s="232" t="s">
        <v>5139</v>
      </c>
      <c r="C54" s="236">
        <f>+_xlfn.IFNA(VLOOKUP(D54,[2]Hoja1!$A:$C,3,FALSE),"Consultar")</f>
        <v>1200</v>
      </c>
      <c r="D54" s="2889">
        <v>99371833</v>
      </c>
      <c r="E54" s="233" t="s">
        <v>4755</v>
      </c>
      <c r="F54" s="233"/>
      <c r="G54" s="233"/>
      <c r="H54" s="233">
        <v>1.85</v>
      </c>
      <c r="I54" s="233">
        <v>2.5</v>
      </c>
      <c r="J54" s="233">
        <v>12.8</v>
      </c>
      <c r="K54" s="233" t="s">
        <v>5074</v>
      </c>
      <c r="L54" s="233" t="s">
        <v>5054</v>
      </c>
      <c r="M54" s="233">
        <v>3.2199999999999999E-2</v>
      </c>
      <c r="N54" s="233">
        <v>27.2</v>
      </c>
      <c r="O54" s="233" t="s">
        <v>5140</v>
      </c>
      <c r="P54" s="1502" t="s">
        <v>5141</v>
      </c>
    </row>
    <row r="55" spans="2:16">
      <c r="B55" s="232" t="s">
        <v>5033</v>
      </c>
      <c r="C55" s="236">
        <f>+_xlfn.IFNA(VLOOKUP(D55,[2]Hoja1!$A:$C,3,FALSE),"Consultar")</f>
        <v>1082</v>
      </c>
      <c r="D55" s="2889">
        <v>92604184</v>
      </c>
      <c r="E55" s="233"/>
      <c r="F55" s="233" t="s">
        <v>4755</v>
      </c>
      <c r="G55" s="233" t="s">
        <v>4755</v>
      </c>
      <c r="H55" s="233">
        <v>1.85</v>
      </c>
      <c r="I55" s="233">
        <v>2.5</v>
      </c>
      <c r="J55" s="233" t="s">
        <v>5142</v>
      </c>
      <c r="K55" s="233" t="s">
        <v>5074</v>
      </c>
      <c r="L55" s="233" t="s">
        <v>5054</v>
      </c>
      <c r="M55" s="233">
        <v>3.2199999999999999E-2</v>
      </c>
      <c r="N55" s="233">
        <v>23.9</v>
      </c>
      <c r="O55" s="233" t="s">
        <v>5140</v>
      </c>
      <c r="P55" s="1502" t="s">
        <v>5141</v>
      </c>
    </row>
    <row r="56" spans="2:16">
      <c r="B56" s="232" t="s">
        <v>5038</v>
      </c>
      <c r="C56" s="236">
        <f>+_xlfn.IFNA(VLOOKUP(D56,[2]Hoja1!$A:$C,3,FALSE),"Consultar")</f>
        <v>1755</v>
      </c>
      <c r="D56" s="233">
        <v>99371864</v>
      </c>
      <c r="E56" s="233"/>
      <c r="F56" s="233" t="s">
        <v>4755</v>
      </c>
      <c r="G56" s="233" t="s">
        <v>4755</v>
      </c>
      <c r="H56" s="233">
        <v>2.2000000000000002</v>
      </c>
      <c r="I56" s="233">
        <v>3</v>
      </c>
      <c r="J56" s="233" t="s">
        <v>5143</v>
      </c>
      <c r="K56" s="233" t="s">
        <v>5074</v>
      </c>
      <c r="L56" s="233" t="s">
        <v>5054</v>
      </c>
      <c r="M56" s="233">
        <v>4.8800000000000003E-2</v>
      </c>
      <c r="N56" s="233">
        <v>38.1</v>
      </c>
      <c r="O56" s="233" t="s">
        <v>5144</v>
      </c>
      <c r="P56" s="1502" t="s">
        <v>5145</v>
      </c>
    </row>
    <row r="57" spans="2:16">
      <c r="B57" s="232" t="s">
        <v>5039</v>
      </c>
      <c r="C57" s="236">
        <f>+_xlfn.IFNA(VLOOKUP(D57,[2]Hoja1!$A:$C,3,FALSE),"Consultar")</f>
        <v>1984</v>
      </c>
      <c r="D57" s="2889">
        <v>99371867</v>
      </c>
      <c r="E57" s="233"/>
      <c r="F57" s="233" t="s">
        <v>4755</v>
      </c>
      <c r="G57" s="233" t="s">
        <v>5146</v>
      </c>
      <c r="H57" s="233">
        <v>3</v>
      </c>
      <c r="I57" s="233">
        <v>4</v>
      </c>
      <c r="J57" s="233" t="s">
        <v>5147</v>
      </c>
      <c r="K57" s="233" t="s">
        <v>5074</v>
      </c>
      <c r="L57" s="233" t="s">
        <v>5054</v>
      </c>
      <c r="M57" s="233">
        <v>4.8800000000000003E-2</v>
      </c>
      <c r="N57" s="233">
        <v>40.700000000000003</v>
      </c>
      <c r="O57" s="233" t="s">
        <v>5144</v>
      </c>
      <c r="P57" s="1502" t="s">
        <v>5148</v>
      </c>
    </row>
    <row r="58" spans="2:16">
      <c r="B58" s="232" t="s">
        <v>5040</v>
      </c>
      <c r="C58" s="236">
        <f>+_xlfn.IFNA(VLOOKUP(D58,[2]Hoja1!$A:$C,3,FALSE),"Consultar")</f>
        <v>2059</v>
      </c>
      <c r="D58" s="2889">
        <v>99371868</v>
      </c>
      <c r="E58" s="233"/>
      <c r="F58" s="233" t="s">
        <v>4755</v>
      </c>
      <c r="G58" s="233" t="s">
        <v>4755</v>
      </c>
      <c r="H58" s="233">
        <v>4</v>
      </c>
      <c r="I58" s="233">
        <v>5.5</v>
      </c>
      <c r="J58" s="233" t="s">
        <v>5149</v>
      </c>
      <c r="K58" s="233" t="s">
        <v>5074</v>
      </c>
      <c r="L58" s="233" t="s">
        <v>5054</v>
      </c>
      <c r="M58" s="233">
        <v>4.8800000000000003E-2</v>
      </c>
      <c r="N58" s="233">
        <v>44</v>
      </c>
      <c r="O58" s="233" t="s">
        <v>5144</v>
      </c>
      <c r="P58" s="1502" t="s">
        <v>5150</v>
      </c>
    </row>
    <row r="59" spans="2:16">
      <c r="B59" s="232" t="s">
        <v>5041</v>
      </c>
      <c r="C59" s="236">
        <f>+_xlfn.IFNA(VLOOKUP(D59,[2]Hoja1!$A:$C,3,FALSE),"Consultar")</f>
        <v>4623</v>
      </c>
      <c r="D59" s="2889">
        <v>99323136</v>
      </c>
      <c r="E59" s="233"/>
      <c r="F59" s="233"/>
      <c r="G59" s="233" t="s">
        <v>4755</v>
      </c>
      <c r="H59" s="233">
        <v>5.5</v>
      </c>
      <c r="I59" s="233">
        <v>7.5</v>
      </c>
      <c r="J59" s="233">
        <v>12.9</v>
      </c>
      <c r="K59" s="233" t="s">
        <v>5085</v>
      </c>
      <c r="L59" s="233" t="s">
        <v>5086</v>
      </c>
      <c r="M59" s="233">
        <v>0.12839999999999999</v>
      </c>
      <c r="N59" s="233">
        <v>72</v>
      </c>
      <c r="O59" s="233" t="s">
        <v>5151</v>
      </c>
      <c r="P59" s="1502" t="s">
        <v>5152</v>
      </c>
    </row>
    <row r="60" spans="2:16">
      <c r="B60" s="232" t="s">
        <v>5153</v>
      </c>
      <c r="C60" s="236">
        <f>+_xlfn.IFNA(VLOOKUP(D60,[2]Hoja1!$A:$C,3,FALSE),"Consultar")</f>
        <v>4813</v>
      </c>
      <c r="D60" s="233">
        <v>98860247</v>
      </c>
      <c r="E60" s="233"/>
      <c r="F60" s="233"/>
      <c r="G60" s="233" t="s">
        <v>4755</v>
      </c>
      <c r="H60" s="233">
        <v>7.5</v>
      </c>
      <c r="I60" s="233">
        <v>10</v>
      </c>
      <c r="J60" s="233">
        <v>15</v>
      </c>
      <c r="K60" s="233" t="s">
        <v>5085</v>
      </c>
      <c r="L60" s="233" t="s">
        <v>5086</v>
      </c>
      <c r="M60" s="233">
        <v>0.12839999999999999</v>
      </c>
      <c r="N60" s="233">
        <v>79</v>
      </c>
      <c r="O60" s="233" t="s">
        <v>5151</v>
      </c>
      <c r="P60" s="1502" t="s">
        <v>5154</v>
      </c>
    </row>
    <row r="61" spans="2:16">
      <c r="B61" s="232" t="s">
        <v>5155</v>
      </c>
      <c r="C61" s="236">
        <f>+_xlfn.IFNA(VLOOKUP(D61,[2]Hoja1!$A:$C,3,FALSE),"Consultar")</f>
        <v>5911</v>
      </c>
      <c r="D61" s="233">
        <v>98876617</v>
      </c>
      <c r="E61" s="233"/>
      <c r="F61" s="233"/>
      <c r="G61" s="233" t="s">
        <v>4755</v>
      </c>
      <c r="H61" s="233">
        <v>9.1999999999999993</v>
      </c>
      <c r="I61" s="233">
        <v>12.5</v>
      </c>
      <c r="J61" s="233">
        <v>18</v>
      </c>
      <c r="K61" s="233" t="s">
        <v>5085</v>
      </c>
      <c r="L61" s="233" t="s">
        <v>5086</v>
      </c>
      <c r="M61" s="233">
        <v>0.12839999999999999</v>
      </c>
      <c r="N61" s="233">
        <v>75</v>
      </c>
      <c r="O61" s="233" t="s">
        <v>5156</v>
      </c>
      <c r="P61" s="1502" t="s">
        <v>5157</v>
      </c>
    </row>
    <row r="62" spans="2:16" ht="15" thickBot="1">
      <c r="B62" s="1166" t="s">
        <v>5158</v>
      </c>
      <c r="C62" s="3062">
        <f>+_xlfn.IFNA(VLOOKUP(D62,[2]Hoja1!$A:$C,3,FALSE),"Consultar")</f>
        <v>6142</v>
      </c>
      <c r="D62" s="1167">
        <v>98876618</v>
      </c>
      <c r="E62" s="1167"/>
      <c r="F62" s="1167"/>
      <c r="G62" s="1167" t="s">
        <v>4755</v>
      </c>
      <c r="H62" s="1167">
        <v>11</v>
      </c>
      <c r="I62" s="1167">
        <v>15</v>
      </c>
      <c r="J62" s="1167">
        <v>21</v>
      </c>
      <c r="K62" s="1167" t="s">
        <v>5085</v>
      </c>
      <c r="L62" s="1167" t="s">
        <v>5086</v>
      </c>
      <c r="M62" s="1167">
        <v>0.12839999999999999</v>
      </c>
      <c r="N62" s="1167">
        <v>79</v>
      </c>
      <c r="O62" s="1167" t="s">
        <v>5159</v>
      </c>
      <c r="P62" s="1511" t="s">
        <v>5160</v>
      </c>
    </row>
    <row r="63" spans="2:16">
      <c r="B63" s="2910" t="s">
        <v>5161</v>
      </c>
      <c r="C63" s="2903"/>
      <c r="D63" s="2903"/>
      <c r="E63" s="2903"/>
      <c r="F63" s="2903"/>
      <c r="G63" s="2903"/>
      <c r="H63" s="2903"/>
      <c r="I63" s="2903"/>
      <c r="J63" s="2903"/>
      <c r="K63" s="2903"/>
      <c r="L63" s="2903"/>
      <c r="M63" s="2903"/>
      <c r="N63" s="2903"/>
      <c r="O63" s="2903"/>
      <c r="P63" s="2903"/>
    </row>
    <row r="64" spans="2:16">
      <c r="B64" s="2910" t="s">
        <v>5162</v>
      </c>
      <c r="C64" s="2903"/>
      <c r="D64" s="2903"/>
      <c r="E64" s="2903"/>
      <c r="F64" s="2903"/>
      <c r="G64" s="2903"/>
      <c r="H64" s="2903"/>
      <c r="I64" s="2903"/>
      <c r="J64" s="2903"/>
      <c r="K64" s="2903"/>
      <c r="L64" s="2903"/>
      <c r="M64" s="2903"/>
      <c r="N64" s="2903"/>
      <c r="O64" s="2903"/>
      <c r="P64" s="2903"/>
    </row>
    <row r="65" spans="2:16">
      <c r="B65" s="2910" t="s">
        <v>5163</v>
      </c>
      <c r="C65" s="2903"/>
      <c r="D65" s="2903"/>
      <c r="E65" s="2903"/>
      <c r="F65" s="2903"/>
      <c r="G65" s="2903"/>
      <c r="H65" s="2903"/>
      <c r="I65" s="2903"/>
      <c r="J65" s="2903"/>
      <c r="K65" s="2903"/>
      <c r="L65" s="2903"/>
      <c r="M65" s="2903"/>
      <c r="N65" s="2903"/>
      <c r="O65" s="2903"/>
      <c r="P65" s="2903"/>
    </row>
    <row r="66" spans="2:16">
      <c r="B66" s="2903"/>
      <c r="C66" s="2903"/>
      <c r="D66" s="2903"/>
      <c r="E66" s="2903"/>
      <c r="F66" s="2903"/>
      <c r="G66" s="2903"/>
      <c r="H66" s="2903"/>
      <c r="I66" s="2903"/>
      <c r="J66" s="2903"/>
      <c r="K66" s="2903"/>
      <c r="L66" s="2903"/>
      <c r="M66" s="2903"/>
      <c r="N66" s="2903"/>
      <c r="O66" s="2903"/>
      <c r="P66" s="2903"/>
    </row>
    <row r="68" spans="2:16">
      <c r="B68" s="897"/>
    </row>
  </sheetData>
  <mergeCells count="24">
    <mergeCell ref="O50:O51"/>
    <mergeCell ref="P50:P51"/>
    <mergeCell ref="B48:P48"/>
    <mergeCell ref="B50:B51"/>
    <mergeCell ref="C50:C51"/>
    <mergeCell ref="D50:D51"/>
    <mergeCell ref="E50:G50"/>
    <mergeCell ref="H50:I50"/>
    <mergeCell ref="J50:J51"/>
    <mergeCell ref="K50:L50"/>
    <mergeCell ref="M50:M51"/>
    <mergeCell ref="N50:N51"/>
    <mergeCell ref="B46:P46"/>
    <mergeCell ref="B19:B20"/>
    <mergeCell ref="C19:C20"/>
    <mergeCell ref="D19:D20"/>
    <mergeCell ref="E19:G19"/>
    <mergeCell ref="H19:I19"/>
    <mergeCell ref="J19:J20"/>
    <mergeCell ref="K19:L19"/>
    <mergeCell ref="M19:M20"/>
    <mergeCell ref="N19:N20"/>
    <mergeCell ref="O19:O20"/>
    <mergeCell ref="P19:P20"/>
  </mergeCells>
  <hyperlinks>
    <hyperlink ref="H1" location="Indice!A1" display="Volver al Índice" xr:uid="{6B7BDFBA-EF23-4E4E-AFC5-5763AF0D514F}"/>
  </hyperlinks>
  <pageMargins left="0.7" right="0.7" top="0.75" bottom="0.75" header="0.3" footer="0.3"/>
  <pageSetup paperSize="9" orientation="portrait" horizontalDpi="300" verticalDpi="300" r:id="rId1"/>
  <customProperties>
    <customPr name="_pios_id" r:id="rId2"/>
  </customProperties>
  <drawing r:id="rId3"/>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18EDC-1C58-4122-8715-9763E502F510}">
  <dimension ref="B1:M7"/>
  <sheetViews>
    <sheetView workbookViewId="0"/>
  </sheetViews>
  <sheetFormatPr defaultColWidth="11.42578125" defaultRowHeight="14.45"/>
  <cols>
    <col min="1" max="1" width="7.42578125" style="2873" customWidth="1"/>
    <col min="2" max="2" width="52.7109375" style="2873" customWidth="1"/>
    <col min="3" max="3" width="11.42578125" style="2873"/>
    <col min="4" max="4" width="13.42578125" style="2873" customWidth="1"/>
    <col min="5" max="5" width="13" style="2873" customWidth="1"/>
    <col min="6" max="16384" width="11.42578125" style="2873"/>
  </cols>
  <sheetData>
    <row r="1" spans="2:13" ht="31.5" customHeight="1">
      <c r="B1" s="2911" t="s">
        <v>5164</v>
      </c>
      <c r="C1" s="433"/>
      <c r="E1" s="2906" t="s">
        <v>251</v>
      </c>
      <c r="H1" s="2905"/>
    </row>
    <row r="2" spans="2:13" ht="44.1" customHeight="1" thickBot="1">
      <c r="C2" s="2898"/>
      <c r="D2" s="2898"/>
      <c r="E2" s="2898"/>
      <c r="F2" s="2912"/>
      <c r="G2" s="2912"/>
      <c r="H2" s="2912"/>
      <c r="I2" s="2912"/>
      <c r="J2" s="2912"/>
      <c r="K2" s="2912"/>
      <c r="L2" s="2912"/>
      <c r="M2" s="2912"/>
    </row>
    <row r="3" spans="2:13" ht="36.6" thickBot="1">
      <c r="B3" s="3535" t="s">
        <v>320</v>
      </c>
      <c r="C3" s="3536" t="s">
        <v>4771</v>
      </c>
      <c r="D3" s="3537" t="s">
        <v>262</v>
      </c>
      <c r="E3" s="3538" t="s">
        <v>5165</v>
      </c>
    </row>
    <row r="4" spans="2:13" ht="18.600000000000001" customHeight="1">
      <c r="B4" s="3533" t="s">
        <v>5166</v>
      </c>
      <c r="C4" s="2877">
        <f>+_xlfn.IFNA(VLOOKUP(D4,[2]Hoja1!$A:$C,3,FALSE),"Consultar")</f>
        <v>248</v>
      </c>
      <c r="D4" s="3213">
        <v>99220087</v>
      </c>
      <c r="E4" s="3534">
        <v>1.5</v>
      </c>
      <c r="G4" s="2914"/>
    </row>
    <row r="5" spans="2:13" ht="22.15" customHeight="1" thickBot="1">
      <c r="B5" s="2915" t="s">
        <v>5166</v>
      </c>
      <c r="C5" s="2909">
        <f>+_xlfn.IFNA(VLOOKUP(D5,[2]Hoja1!$A:$C,3,FALSE),"Consultar")</f>
        <v>248</v>
      </c>
      <c r="D5" s="1846">
        <v>99220087</v>
      </c>
      <c r="E5" s="2916">
        <v>2.2000000000000002</v>
      </c>
      <c r="G5" s="2914"/>
    </row>
    <row r="7" spans="2:13">
      <c r="B7" s="897"/>
    </row>
  </sheetData>
  <hyperlinks>
    <hyperlink ref="H1" location="Index" display="Back to Index" xr:uid="{126E3F16-6430-429C-8EE9-05F05561285A}"/>
    <hyperlink ref="E1" location="Indice!A1" display="Volver al Índice" xr:uid="{41CE5795-60B8-4BC6-BF81-3719A9C2B736}"/>
  </hyperlinks>
  <pageMargins left="0.7" right="0.7" top="0.75" bottom="0.75" header="0.3" footer="0.3"/>
  <pageSetup paperSize="9" orientation="portrait" horizontalDpi="300" verticalDpi="300" r:id="rId1"/>
  <customProperties>
    <customPr name="_pios_id" r:id="rId2"/>
  </customPropertie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CBF0A1-218A-49D0-BB5C-15CE13F4DBBC}">
  <dimension ref="A1:V19"/>
  <sheetViews>
    <sheetView zoomScale="85" zoomScaleNormal="85" workbookViewId="0"/>
  </sheetViews>
  <sheetFormatPr defaultColWidth="9.42578125" defaultRowHeight="14.45"/>
  <cols>
    <col min="1" max="1" width="8.28515625" style="5" customWidth="1"/>
    <col min="2" max="2" width="10.7109375" style="5" customWidth="1"/>
    <col min="3" max="3" width="16" style="5" customWidth="1"/>
    <col min="4" max="4" width="12.42578125" style="5" customWidth="1"/>
    <col min="5" max="7" width="6" style="5" customWidth="1"/>
    <col min="8" max="8" width="12.42578125" style="5" customWidth="1"/>
    <col min="9" max="9" width="6.42578125" style="5" customWidth="1"/>
    <col min="10" max="10" width="6.5703125" style="5" customWidth="1"/>
    <col min="11" max="11" width="6.28515625" style="5" customWidth="1"/>
    <col min="12" max="12" width="7.7109375" style="5" bestFit="1" customWidth="1"/>
    <col min="13" max="13" width="6.28515625" style="5" customWidth="1"/>
    <col min="14" max="14" width="6.42578125" style="5" customWidth="1"/>
    <col min="15" max="15" width="6" style="5" customWidth="1"/>
    <col min="16" max="16" width="5.7109375" style="5" customWidth="1"/>
    <col min="17" max="17" width="6.28515625" style="5" customWidth="1"/>
    <col min="18" max="19" width="4.42578125" style="5" bestFit="1" customWidth="1"/>
    <col min="20" max="20" width="6.42578125" style="5" bestFit="1" customWidth="1"/>
    <col min="21" max="21" width="13.5703125" style="5" customWidth="1"/>
    <col min="22" max="16384" width="9.42578125" style="5"/>
  </cols>
  <sheetData>
    <row r="1" spans="1:22" ht="38.65" customHeight="1">
      <c r="B1" s="2892" t="s">
        <v>5167</v>
      </c>
      <c r="H1" s="825"/>
      <c r="L1" s="2884" t="s">
        <v>251</v>
      </c>
    </row>
    <row r="2" spans="1:22" ht="36" customHeight="1">
      <c r="B2" s="2892"/>
      <c r="H2" s="825"/>
      <c r="L2" s="3209"/>
    </row>
    <row r="3" spans="1:22" ht="20.45">
      <c r="B3" s="827" t="s">
        <v>5168</v>
      </c>
    </row>
    <row r="4" spans="1:22" ht="15.6">
      <c r="B4" s="2886" t="s">
        <v>253</v>
      </c>
    </row>
    <row r="5" spans="1:22">
      <c r="B5" s="2907" t="s">
        <v>5169</v>
      </c>
    </row>
    <row r="6" spans="1:22">
      <c r="B6" s="2907" t="s">
        <v>5170</v>
      </c>
    </row>
    <row r="7" spans="1:22">
      <c r="B7" s="2907" t="s">
        <v>5171</v>
      </c>
    </row>
    <row r="8" spans="1:22">
      <c r="B8" s="2907" t="s">
        <v>5172</v>
      </c>
    </row>
    <row r="9" spans="1:22">
      <c r="B9" s="2907" t="s">
        <v>5173</v>
      </c>
    </row>
    <row r="10" spans="1:22">
      <c r="B10" s="2907" t="s">
        <v>5174</v>
      </c>
    </row>
    <row r="11" spans="1:22">
      <c r="B11" s="2907" t="s">
        <v>5175</v>
      </c>
    </row>
    <row r="12" spans="1:22" ht="15" thickBot="1">
      <c r="B12" s="2917"/>
      <c r="C12" s="10"/>
    </row>
    <row r="13" spans="1:22" ht="15" thickBot="1">
      <c r="B13" s="5431" t="s">
        <v>372</v>
      </c>
      <c r="C13" s="5432"/>
      <c r="D13" s="4"/>
    </row>
    <row r="14" spans="1:22" ht="15" thickBot="1">
      <c r="B14" s="8"/>
      <c r="C14" s="8"/>
      <c r="D14" s="10"/>
      <c r="E14" s="10"/>
      <c r="F14" s="10"/>
      <c r="G14" s="10"/>
      <c r="H14" s="10"/>
      <c r="I14" s="10"/>
      <c r="J14" s="10"/>
      <c r="K14" s="10"/>
      <c r="L14" s="10"/>
      <c r="M14" s="10"/>
      <c r="N14" s="10"/>
      <c r="O14" s="10"/>
      <c r="P14" s="10"/>
      <c r="Q14" s="10"/>
      <c r="R14" s="10"/>
      <c r="S14" s="10"/>
      <c r="T14" s="10"/>
      <c r="U14" s="10"/>
    </row>
    <row r="15" spans="1:22" ht="15" customHeight="1">
      <c r="A15" s="3"/>
      <c r="B15" s="5050" t="s">
        <v>1101</v>
      </c>
      <c r="C15" s="5434" t="s">
        <v>5176</v>
      </c>
      <c r="D15" s="4213" t="s">
        <v>320</v>
      </c>
      <c r="E15" s="4557" t="s">
        <v>1434</v>
      </c>
      <c r="F15" s="4557"/>
      <c r="G15" s="4557"/>
      <c r="H15" s="4213" t="s">
        <v>342</v>
      </c>
      <c r="I15" s="4557" t="s">
        <v>1435</v>
      </c>
      <c r="J15" s="4557"/>
      <c r="K15" s="4557"/>
      <c r="L15" s="4557"/>
      <c r="M15" s="4557"/>
      <c r="N15" s="4557"/>
      <c r="O15" s="4557"/>
      <c r="P15" s="4557"/>
      <c r="Q15" s="4557"/>
      <c r="R15" s="2604"/>
      <c r="S15" s="2604"/>
      <c r="T15" s="4418" t="s">
        <v>5177</v>
      </c>
      <c r="U15" s="4224" t="s">
        <v>5178</v>
      </c>
      <c r="V15" s="4"/>
    </row>
    <row r="16" spans="1:22" ht="15" thickBot="1">
      <c r="A16" s="3"/>
      <c r="B16" s="5433"/>
      <c r="C16" s="5435"/>
      <c r="D16" s="5222"/>
      <c r="E16" s="2410" t="s">
        <v>1437</v>
      </c>
      <c r="F16" s="2410" t="s">
        <v>1438</v>
      </c>
      <c r="G16" s="2410" t="s">
        <v>319</v>
      </c>
      <c r="H16" s="5222"/>
      <c r="I16" s="2410">
        <v>2</v>
      </c>
      <c r="J16" s="2410">
        <v>4</v>
      </c>
      <c r="K16" s="2410">
        <v>6</v>
      </c>
      <c r="L16" s="2410">
        <v>8</v>
      </c>
      <c r="M16" s="2410">
        <v>10</v>
      </c>
      <c r="N16" s="2410">
        <v>12</v>
      </c>
      <c r="O16" s="2410">
        <v>14</v>
      </c>
      <c r="P16" s="2410">
        <v>16</v>
      </c>
      <c r="Q16" s="2410">
        <v>18</v>
      </c>
      <c r="R16" s="2410">
        <v>20</v>
      </c>
      <c r="S16" s="2410">
        <v>22</v>
      </c>
      <c r="T16" s="5221"/>
      <c r="U16" s="4225"/>
      <c r="V16" s="4"/>
    </row>
    <row r="17" spans="1:22" ht="15" thickBot="1">
      <c r="A17" s="3"/>
      <c r="B17" s="2918">
        <v>99371836</v>
      </c>
      <c r="C17" s="2357">
        <v>5</v>
      </c>
      <c r="D17" s="2919" t="s">
        <v>5167</v>
      </c>
      <c r="E17" s="2357">
        <v>470</v>
      </c>
      <c r="F17" s="2357">
        <v>0.47</v>
      </c>
      <c r="G17" s="2357">
        <v>0.6</v>
      </c>
      <c r="H17" s="2357" t="s">
        <v>1440</v>
      </c>
      <c r="I17" s="2357">
        <v>3.6</v>
      </c>
      <c r="J17" s="2357">
        <v>3.5</v>
      </c>
      <c r="K17" s="2357">
        <v>3.3</v>
      </c>
      <c r="L17" s="2357">
        <v>2.8</v>
      </c>
      <c r="M17" s="2357">
        <v>2.6</v>
      </c>
      <c r="N17" s="2357">
        <v>2.1</v>
      </c>
      <c r="O17" s="2357">
        <v>1.8</v>
      </c>
      <c r="P17" s="2357">
        <v>1</v>
      </c>
      <c r="Q17" s="2357">
        <v>0.3</v>
      </c>
      <c r="R17" s="2357"/>
      <c r="S17" s="2357"/>
      <c r="T17" s="219" t="s">
        <v>5179</v>
      </c>
      <c r="U17" s="3789">
        <f>+_xlfn.IFNA(VLOOKUP(B17,[2]Hoja1!$A:$C,3,FALSE),"Consultar")</f>
        <v>638</v>
      </c>
      <c r="V17" s="4"/>
    </row>
    <row r="18" spans="1:22" ht="15" thickBot="1">
      <c r="A18" s="3"/>
      <c r="B18" s="2920">
        <v>99455417</v>
      </c>
      <c r="C18" s="450">
        <v>6</v>
      </c>
      <c r="D18" s="2921" t="s">
        <v>5180</v>
      </c>
      <c r="E18" s="450">
        <v>470</v>
      </c>
      <c r="F18" s="450">
        <v>0.56999999999999995</v>
      </c>
      <c r="G18" s="450">
        <v>0.6</v>
      </c>
      <c r="H18" s="450" t="s">
        <v>1440</v>
      </c>
      <c r="I18" s="450"/>
      <c r="J18" s="450">
        <v>4.3</v>
      </c>
      <c r="K18" s="450">
        <v>4</v>
      </c>
      <c r="L18" s="450">
        <v>3.7</v>
      </c>
      <c r="M18" s="450">
        <v>3.3</v>
      </c>
      <c r="N18" s="450">
        <v>2.9</v>
      </c>
      <c r="O18" s="450">
        <v>2.7</v>
      </c>
      <c r="P18" s="450">
        <v>2.2000000000000002</v>
      </c>
      <c r="Q18" s="450">
        <v>1.7</v>
      </c>
      <c r="R18" s="450">
        <v>1.1000000000000001</v>
      </c>
      <c r="S18" s="450">
        <v>0.5</v>
      </c>
      <c r="T18" s="3062" t="s">
        <v>5179</v>
      </c>
      <c r="U18" s="3789">
        <f>+_xlfn.IFNA(VLOOKUP(B18,[2]Hoja1!$A:$C,3,FALSE),"Consultar")</f>
        <v>762</v>
      </c>
      <c r="V18" s="4"/>
    </row>
    <row r="19" spans="1:22">
      <c r="B19" s="21"/>
      <c r="C19" s="21"/>
      <c r="D19" s="21"/>
      <c r="E19" s="21"/>
      <c r="F19" s="21"/>
      <c r="G19" s="21"/>
      <c r="H19" s="21"/>
      <c r="I19" s="21"/>
      <c r="J19" s="21"/>
      <c r="K19" s="21"/>
      <c r="L19" s="21"/>
      <c r="M19" s="21"/>
      <c r="N19" s="21"/>
      <c r="O19" s="21"/>
      <c r="P19" s="21"/>
      <c r="Q19" s="21"/>
      <c r="R19" s="21"/>
      <c r="S19" s="21"/>
      <c r="T19" s="21"/>
      <c r="U19" s="21"/>
    </row>
  </sheetData>
  <mergeCells count="9">
    <mergeCell ref="I15:Q15"/>
    <mergeCell ref="T15:T16"/>
    <mergeCell ref="U15:U16"/>
    <mergeCell ref="B13:C13"/>
    <mergeCell ref="B15:B16"/>
    <mergeCell ref="C15:C16"/>
    <mergeCell ref="D15:D16"/>
    <mergeCell ref="E15:G15"/>
    <mergeCell ref="H15:H16"/>
  </mergeCells>
  <hyperlinks>
    <hyperlink ref="L1" location="Indice!A1" display="Volver al Índice" xr:uid="{0EC13738-E093-46A2-8FC5-C71FA28A32B3}"/>
  </hyperlinks>
  <pageMargins left="0.7" right="0.7" top="0.75" bottom="0.75" header="0.3" footer="0.3"/>
  <pageSetup paperSize="9" orientation="portrait" horizontalDpi="300" verticalDpi="300" r:id="rId1"/>
  <customProperties>
    <customPr name="_pios_id" r:id="rId2"/>
  </customProperties>
  <drawing r:id="rId3"/>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8D5604-DEA1-4D5E-9490-70DB8182F655}">
  <dimension ref="A1:S20"/>
  <sheetViews>
    <sheetView workbookViewId="0"/>
  </sheetViews>
  <sheetFormatPr defaultColWidth="9.42578125" defaultRowHeight="14.45"/>
  <cols>
    <col min="1" max="1" width="6.42578125" style="5" customWidth="1"/>
    <col min="2" max="2" width="9" style="5" customWidth="1"/>
    <col min="3" max="3" width="14.5703125" style="5" customWidth="1"/>
    <col min="4" max="4" width="15" style="5" customWidth="1"/>
    <col min="5" max="5" width="10.42578125" style="5" customWidth="1"/>
    <col min="6" max="8" width="7" style="5" customWidth="1"/>
    <col min="9" max="9" width="11.5703125" style="5" customWidth="1"/>
    <col min="10" max="10" width="3.42578125" style="5" bestFit="1" customWidth="1"/>
    <col min="11" max="11" width="4" style="5" bestFit="1" customWidth="1"/>
    <col min="12" max="12" width="3.42578125" style="5" bestFit="1" customWidth="1"/>
    <col min="13" max="13" width="4" style="5" bestFit="1" customWidth="1"/>
    <col min="14" max="14" width="3.42578125" style="5" bestFit="1" customWidth="1"/>
    <col min="15" max="16" width="7.5703125" style="5" customWidth="1"/>
    <col min="17" max="17" width="9.42578125" style="5"/>
    <col min="18" max="18" width="6" style="5" customWidth="1"/>
    <col min="19" max="16384" width="9.42578125" style="5"/>
  </cols>
  <sheetData>
    <row r="1" spans="1:19" ht="26.45">
      <c r="B1" s="2892" t="s">
        <v>36</v>
      </c>
      <c r="F1" s="825"/>
      <c r="I1" s="2884" t="s">
        <v>251</v>
      </c>
    </row>
    <row r="2" spans="1:19" ht="78" customHeight="1">
      <c r="B2" s="2892"/>
      <c r="F2" s="825"/>
      <c r="I2" s="3209"/>
    </row>
    <row r="3" spans="1:19" ht="20.45">
      <c r="B3" s="827" t="s">
        <v>5181</v>
      </c>
    </row>
    <row r="4" spans="1:19" ht="15.6">
      <c r="B4" s="2886" t="s">
        <v>253</v>
      </c>
    </row>
    <row r="5" spans="1:19">
      <c r="B5" s="2922" t="s">
        <v>5182</v>
      </c>
    </row>
    <row r="6" spans="1:19">
      <c r="B6" s="25" t="s">
        <v>5183</v>
      </c>
    </row>
    <row r="7" spans="1:19">
      <c r="B7" s="25" t="s">
        <v>5184</v>
      </c>
      <c r="F7" s="25" t="s">
        <v>5185</v>
      </c>
    </row>
    <row r="8" spans="1:19">
      <c r="B8" s="25" t="s">
        <v>5186</v>
      </c>
      <c r="F8" s="25" t="s">
        <v>5187</v>
      </c>
    </row>
    <row r="9" spans="1:19">
      <c r="B9" s="2922" t="s">
        <v>5188</v>
      </c>
      <c r="F9" s="25" t="s">
        <v>5189</v>
      </c>
    </row>
    <row r="10" spans="1:19">
      <c r="B10" s="2922" t="s">
        <v>5190</v>
      </c>
      <c r="F10" s="25" t="s">
        <v>5191</v>
      </c>
      <c r="L10" s="5" t="s">
        <v>274</v>
      </c>
    </row>
    <row r="11" spans="1:19">
      <c r="B11" s="25" t="s">
        <v>5192</v>
      </c>
      <c r="F11" s="25" t="s">
        <v>5193</v>
      </c>
    </row>
    <row r="12" spans="1:19">
      <c r="B12" s="25" t="s">
        <v>5194</v>
      </c>
      <c r="F12" s="2922" t="s">
        <v>5195</v>
      </c>
    </row>
    <row r="13" spans="1:19" ht="15" thickBot="1">
      <c r="B13" s="34"/>
      <c r="C13" s="10"/>
      <c r="F13" s="2922"/>
    </row>
    <row r="14" spans="1:19" ht="15" thickBot="1">
      <c r="B14" s="4724" t="s">
        <v>372</v>
      </c>
      <c r="C14" s="4725"/>
      <c r="D14" s="4"/>
    </row>
    <row r="15" spans="1:19" ht="15" thickBot="1">
      <c r="B15" s="21"/>
      <c r="C15" s="21"/>
    </row>
    <row r="16" spans="1:19">
      <c r="A16" s="3"/>
      <c r="B16" s="4553" t="s">
        <v>262</v>
      </c>
      <c r="C16" s="4213" t="s">
        <v>340</v>
      </c>
      <c r="D16" s="5438" t="s">
        <v>5176</v>
      </c>
      <c r="E16" s="4418" t="s">
        <v>5196</v>
      </c>
      <c r="F16" s="4557" t="s">
        <v>1434</v>
      </c>
      <c r="G16" s="4557"/>
      <c r="H16" s="4557"/>
      <c r="I16" s="4213" t="s">
        <v>342</v>
      </c>
      <c r="J16" s="4557" t="s">
        <v>1525</v>
      </c>
      <c r="K16" s="4557"/>
      <c r="L16" s="4557"/>
      <c r="M16" s="4557"/>
      <c r="N16" s="4557"/>
      <c r="O16" s="4557"/>
      <c r="P16" s="4557"/>
      <c r="Q16" s="4418" t="s">
        <v>5178</v>
      </c>
      <c r="R16" s="4435"/>
      <c r="S16" s="4"/>
    </row>
    <row r="17" spans="1:19" ht="15" thickBot="1">
      <c r="A17" s="3"/>
      <c r="B17" s="4554"/>
      <c r="C17" s="4423"/>
      <c r="D17" s="5439"/>
      <c r="E17" s="4437"/>
      <c r="F17" s="2273" t="s">
        <v>1526</v>
      </c>
      <c r="G17" s="2273" t="s">
        <v>1438</v>
      </c>
      <c r="H17" s="2273" t="s">
        <v>319</v>
      </c>
      <c r="I17" s="4423"/>
      <c r="J17" s="2273">
        <v>8</v>
      </c>
      <c r="K17" s="2273">
        <v>10</v>
      </c>
      <c r="L17" s="2273">
        <v>13</v>
      </c>
      <c r="M17" s="2273">
        <v>15</v>
      </c>
      <c r="N17" s="2273">
        <v>20</v>
      </c>
      <c r="O17" s="2273">
        <v>25</v>
      </c>
      <c r="P17" s="2273">
        <v>30</v>
      </c>
      <c r="Q17" s="4437"/>
      <c r="R17" s="4438"/>
      <c r="S17" s="4"/>
    </row>
    <row r="18" spans="1:19" s="758" customFormat="1">
      <c r="A18" s="753"/>
      <c r="B18" s="387">
        <v>99285714</v>
      </c>
      <c r="C18" s="1226" t="s">
        <v>5197</v>
      </c>
      <c r="D18" s="2398">
        <v>6</v>
      </c>
      <c r="E18" s="1226" t="s">
        <v>5198</v>
      </c>
      <c r="F18" s="1227">
        <v>370</v>
      </c>
      <c r="G18" s="1227">
        <v>0.37</v>
      </c>
      <c r="H18" s="1227">
        <v>0.5</v>
      </c>
      <c r="I18" s="1227" t="s">
        <v>1440</v>
      </c>
      <c r="J18" s="1227">
        <v>6</v>
      </c>
      <c r="K18" s="1227">
        <v>5.7</v>
      </c>
      <c r="L18" s="1227">
        <v>5</v>
      </c>
      <c r="M18" s="1227">
        <v>4.3</v>
      </c>
      <c r="N18" s="1227">
        <v>2</v>
      </c>
      <c r="O18" s="5440" t="s">
        <v>5199</v>
      </c>
      <c r="P18" s="5440"/>
      <c r="Q18" s="5436">
        <f>+_xlfn.IFNA(VLOOKUP(B18,[2]Hoja1!$A:$C,3,FALSE),"Consultar")</f>
        <v>801</v>
      </c>
      <c r="R18" s="5437" t="e">
        <f>+_xlfn.IFNA(VLOOKUP(#REF!,[2]Hoja1!$A:$C,3,FALSE),"Consultar")</f>
        <v>#REF!</v>
      </c>
      <c r="S18" s="2036"/>
    </row>
    <row r="19" spans="1:19" s="758" customFormat="1" ht="15" thickBot="1">
      <c r="A19" s="753"/>
      <c r="B19" s="332">
        <v>99293002</v>
      </c>
      <c r="C19" s="1266" t="s">
        <v>5200</v>
      </c>
      <c r="D19" s="2267">
        <v>10</v>
      </c>
      <c r="E19" s="1266" t="s">
        <v>5201</v>
      </c>
      <c r="F19" s="1167">
        <v>750</v>
      </c>
      <c r="G19" s="1167">
        <v>0.75</v>
      </c>
      <c r="H19" s="1167">
        <v>1</v>
      </c>
      <c r="I19" s="1167" t="s">
        <v>1440</v>
      </c>
      <c r="J19" s="1367">
        <v>8.1999999999999993</v>
      </c>
      <c r="K19" s="1367">
        <v>7.9</v>
      </c>
      <c r="L19" s="1367">
        <v>7.4</v>
      </c>
      <c r="M19" s="1367">
        <v>7</v>
      </c>
      <c r="N19" s="1367">
        <v>5.8</v>
      </c>
      <c r="O19" s="1367">
        <v>4.3</v>
      </c>
      <c r="P19" s="1367">
        <v>1</v>
      </c>
      <c r="Q19" s="5436">
        <f>+_xlfn.IFNA(VLOOKUP(B19,[2]Hoja1!$A:$C,3,FALSE),"Consultar")</f>
        <v>917</v>
      </c>
      <c r="R19" s="5437" t="e">
        <f>+_xlfn.IFNA(VLOOKUP(#REF!,[2]Hoja1!$A:$C,3,FALSE),"Consultar")</f>
        <v>#REF!</v>
      </c>
      <c r="S19" s="2036"/>
    </row>
    <row r="20" spans="1:19">
      <c r="B20" s="21"/>
      <c r="C20" s="21"/>
      <c r="D20" s="21"/>
      <c r="E20" s="21"/>
      <c r="F20" s="21"/>
      <c r="G20" s="21"/>
      <c r="H20" s="21"/>
      <c r="I20" s="21"/>
      <c r="J20" s="21"/>
      <c r="K20" s="21"/>
      <c r="L20" s="21"/>
      <c r="M20" s="21"/>
      <c r="N20" s="21"/>
      <c r="O20" s="21"/>
      <c r="P20" s="21"/>
      <c r="Q20" s="21"/>
      <c r="R20" s="21"/>
    </row>
  </sheetData>
  <mergeCells count="12">
    <mergeCell ref="Q19:R19"/>
    <mergeCell ref="B14:C14"/>
    <mergeCell ref="B16:B17"/>
    <mergeCell ref="C16:C17"/>
    <mergeCell ref="D16:D17"/>
    <mergeCell ref="E16:E17"/>
    <mergeCell ref="F16:H16"/>
    <mergeCell ref="I16:I17"/>
    <mergeCell ref="J16:P16"/>
    <mergeCell ref="Q16:R17"/>
    <mergeCell ref="O18:P18"/>
    <mergeCell ref="Q18:R18"/>
  </mergeCells>
  <hyperlinks>
    <hyperlink ref="I1" location="Indice!A1" display="Volver al Índice" xr:uid="{3DC0BD28-7759-4633-A635-318D07EDB06E}"/>
  </hyperlinks>
  <pageMargins left="0.7" right="0.7" top="0.75" bottom="0.75" header="0.3" footer="0.3"/>
  <pageSetup paperSize="9" orientation="portrait" horizontalDpi="300" verticalDpi="300" r:id="rId1"/>
  <customProperties>
    <customPr name="_pios_id" r:id="rId2"/>
  </customProperties>
  <drawing r:id="rId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727876-6FB3-4A06-B411-12B6AF12BBD3}">
  <dimension ref="B1:M12"/>
  <sheetViews>
    <sheetView showGridLines="0" workbookViewId="0"/>
  </sheetViews>
  <sheetFormatPr defaultColWidth="11.42578125" defaultRowHeight="14.45"/>
  <cols>
    <col min="1" max="1" width="4.7109375" style="2873" customWidth="1"/>
    <col min="2" max="2" width="21.42578125" style="2873" customWidth="1"/>
    <col min="3" max="3" width="14.5703125" style="2873" customWidth="1"/>
    <col min="4" max="10" width="11.42578125" style="2873"/>
    <col min="11" max="11" width="11.5703125" style="2873" customWidth="1"/>
    <col min="12" max="16384" width="11.42578125" style="2873"/>
  </cols>
  <sheetData>
    <row r="1" spans="2:13" ht="26.45">
      <c r="B1" s="2892" t="s">
        <v>38</v>
      </c>
      <c r="D1" s="433"/>
      <c r="G1" s="2906" t="s">
        <v>251</v>
      </c>
    </row>
    <row r="2" spans="2:13" ht="22.9">
      <c r="B2" s="2892"/>
      <c r="D2" s="433"/>
      <c r="G2" s="3210"/>
    </row>
    <row r="3" spans="2:13" ht="20.45">
      <c r="B3" s="2894" t="s">
        <v>5202</v>
      </c>
    </row>
    <row r="4" spans="2:13" ht="18" thickBot="1">
      <c r="B4" s="2881"/>
      <c r="C4" s="2881"/>
      <c r="D4" s="2881"/>
      <c r="E4" s="2881"/>
      <c r="F4" s="2881"/>
      <c r="G4" s="2881"/>
      <c r="H4" s="2881"/>
      <c r="I4" s="2881"/>
      <c r="J4" s="2881"/>
      <c r="K4" s="2881"/>
      <c r="L4" s="2881"/>
      <c r="M4" s="2881"/>
    </row>
    <row r="5" spans="2:13" ht="15" thickBot="1">
      <c r="B5" s="565" t="s">
        <v>372</v>
      </c>
      <c r="C5" s="2879"/>
      <c r="D5" s="2879"/>
      <c r="E5" s="2879"/>
      <c r="F5" s="2879"/>
      <c r="G5" s="2879"/>
    </row>
    <row r="6" spans="2:13" ht="15" thickBot="1">
      <c r="B6" s="2923"/>
      <c r="C6" s="2879"/>
      <c r="D6" s="2879"/>
      <c r="E6" s="2879"/>
      <c r="F6" s="2879"/>
      <c r="G6" s="2879"/>
    </row>
    <row r="7" spans="2:13" ht="29.45" thickBot="1">
      <c r="B7" s="831" t="s">
        <v>320</v>
      </c>
      <c r="C7" s="832" t="s">
        <v>4771</v>
      </c>
      <c r="D7" s="833" t="s">
        <v>262</v>
      </c>
      <c r="E7" s="833" t="s">
        <v>1157</v>
      </c>
      <c r="F7" s="833" t="s">
        <v>5203</v>
      </c>
      <c r="G7" s="1422" t="s">
        <v>5204</v>
      </c>
    </row>
    <row r="8" spans="2:13" ht="30" customHeight="1" thickBot="1">
      <c r="B8" s="3539" t="s">
        <v>5205</v>
      </c>
      <c r="C8" s="219" t="str">
        <f>+_xlfn.IFNA(VLOOKUP(D8,[2]Hoja1!$A:$C,3,FALSE),"Consultar")</f>
        <v>Consultar</v>
      </c>
      <c r="D8" s="216">
        <v>97569768</v>
      </c>
      <c r="E8" s="216" t="s">
        <v>5206</v>
      </c>
      <c r="F8" s="216" t="s">
        <v>5206</v>
      </c>
      <c r="G8" s="1507" t="s">
        <v>5207</v>
      </c>
    </row>
    <row r="9" spans="2:13" ht="21.6" customHeight="1" thickBot="1">
      <c r="B9" s="3540" t="s">
        <v>5208</v>
      </c>
      <c r="C9" s="219">
        <f>+_xlfn.IFNA(VLOOKUP(D9,[2]Hoja1!$A:$C,3,FALSE),"Consultar")</f>
        <v>4231</v>
      </c>
      <c r="D9" s="1167">
        <v>91851039</v>
      </c>
      <c r="E9" s="1167" t="s">
        <v>5209</v>
      </c>
      <c r="F9" s="1167" t="s">
        <v>5209</v>
      </c>
      <c r="G9" s="1511" t="s">
        <v>5210</v>
      </c>
    </row>
    <row r="10" spans="2:13">
      <c r="B10" s="2924" t="s">
        <v>5211</v>
      </c>
    </row>
    <row r="12" spans="2:13">
      <c r="B12" s="897"/>
    </row>
  </sheetData>
  <hyperlinks>
    <hyperlink ref="G1" location="Indice!A1" display="Volver al Índice" xr:uid="{6212A7A2-7C93-4B51-B890-23B9F58378B1}"/>
  </hyperlinks>
  <pageMargins left="0.7" right="0.7" top="0.75" bottom="0.75" header="0.3" footer="0.3"/>
  <pageSetup paperSize="9" orientation="portrait" horizontalDpi="300" verticalDpi="300" r:id="rId1"/>
  <customProperties>
    <customPr name="_pios_id" r:id="rId2"/>
  </customPropertie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5FEF6E-F315-46E1-8B45-10CAA68CEBB8}">
  <dimension ref="B1:U35"/>
  <sheetViews>
    <sheetView showGridLines="0" zoomScale="115" zoomScaleNormal="115" workbookViewId="0"/>
  </sheetViews>
  <sheetFormatPr defaultColWidth="8.7109375" defaultRowHeight="14.45"/>
  <cols>
    <col min="1" max="1" width="6.42578125" customWidth="1"/>
    <col min="2" max="2" width="20.5703125" customWidth="1"/>
    <col min="3" max="3" width="11.28515625" customWidth="1"/>
    <col min="4" max="4" width="10.7109375" customWidth="1"/>
    <col min="5" max="5" width="9.42578125" customWidth="1"/>
    <col min="7" max="12" width="5.5703125" customWidth="1"/>
    <col min="13" max="13" width="6.7109375" customWidth="1"/>
    <col min="14" max="21" width="5.5703125" customWidth="1"/>
  </cols>
  <sheetData>
    <row r="1" spans="2:16" ht="45" customHeight="1">
      <c r="B1" s="5444" t="s">
        <v>5212</v>
      </c>
      <c r="C1" s="5444"/>
      <c r="D1" s="5444"/>
      <c r="E1" s="5444"/>
      <c r="F1" s="5444"/>
      <c r="G1" s="5444"/>
      <c r="H1" s="5444"/>
      <c r="I1" s="5444"/>
      <c r="J1" s="433"/>
      <c r="M1" s="2906" t="s">
        <v>251</v>
      </c>
    </row>
    <row r="2" spans="2:16" ht="20.65" customHeight="1">
      <c r="B2" s="2926"/>
    </row>
    <row r="3" spans="2:16" ht="18">
      <c r="B3" s="2927" t="s">
        <v>5213</v>
      </c>
      <c r="C3" s="2928"/>
      <c r="D3" s="2929"/>
      <c r="E3" s="2929"/>
      <c r="F3" s="2929"/>
      <c r="G3" s="2929"/>
      <c r="H3" s="2929"/>
      <c r="I3" s="2929"/>
      <c r="J3" s="2930"/>
      <c r="K3" s="2930"/>
      <c r="L3" s="2930"/>
      <c r="M3" s="2930"/>
      <c r="N3" s="2930"/>
      <c r="O3" s="2930"/>
      <c r="P3" s="2930"/>
    </row>
    <row r="4" spans="2:16" ht="11.1" customHeight="1">
      <c r="B4" s="2926"/>
      <c r="F4" s="2931"/>
      <c r="G4" s="2931"/>
      <c r="H4" s="2931"/>
      <c r="I4" s="2931"/>
      <c r="J4" s="2931"/>
      <c r="K4" s="2931"/>
      <c r="L4" s="2931"/>
    </row>
    <row r="5" spans="2:16" ht="18.600000000000001" customHeight="1">
      <c r="B5" s="2859" t="s">
        <v>253</v>
      </c>
      <c r="C5" s="2859"/>
      <c r="F5" s="2931"/>
      <c r="G5" s="2931"/>
      <c r="H5" s="2931"/>
      <c r="I5" s="2931"/>
      <c r="J5" s="2931"/>
      <c r="K5" s="2931"/>
      <c r="L5" s="2931"/>
    </row>
    <row r="6" spans="2:16" ht="7.15" customHeight="1">
      <c r="B6" s="2859"/>
      <c r="C6" s="2859"/>
      <c r="F6" s="2931"/>
      <c r="G6" s="2931"/>
      <c r="H6" s="2931"/>
      <c r="I6" s="2931"/>
      <c r="J6" s="2931"/>
      <c r="K6" s="2931"/>
      <c r="L6" s="2931"/>
    </row>
    <row r="7" spans="2:16" ht="17.649999999999999" customHeight="1">
      <c r="B7" s="2860" t="s">
        <v>5214</v>
      </c>
      <c r="C7" s="2860"/>
      <c r="F7" s="2931"/>
      <c r="G7" s="2931"/>
      <c r="H7" s="2931"/>
      <c r="I7" s="2931"/>
      <c r="J7" s="2931"/>
      <c r="K7" s="2931"/>
      <c r="L7" s="2931"/>
    </row>
    <row r="8" spans="2:16" ht="17.649999999999999" customHeight="1">
      <c r="B8" s="2860" t="s">
        <v>5215</v>
      </c>
      <c r="C8" s="2860"/>
      <c r="F8" s="2931"/>
      <c r="G8" s="2931"/>
      <c r="H8" s="2931"/>
      <c r="I8" s="2931"/>
      <c r="J8" s="2931"/>
      <c r="K8" s="2931"/>
      <c r="L8" s="2931"/>
    </row>
    <row r="9" spans="2:16" ht="17.649999999999999" customHeight="1">
      <c r="B9" s="2860" t="s">
        <v>5216</v>
      </c>
      <c r="C9" s="2860"/>
      <c r="F9" s="2931"/>
      <c r="G9" s="2931"/>
      <c r="H9" s="2931"/>
      <c r="I9" s="2931"/>
      <c r="J9" s="2931"/>
      <c r="K9" s="2931"/>
      <c r="L9" s="2931"/>
    </row>
    <row r="10" spans="2:16" ht="17.649999999999999" customHeight="1">
      <c r="B10" s="2860" t="s">
        <v>5217</v>
      </c>
      <c r="C10" s="2860"/>
      <c r="F10" s="2931"/>
      <c r="G10" s="2931"/>
      <c r="H10" s="2931"/>
      <c r="I10" s="2931"/>
      <c r="J10" s="2931"/>
      <c r="K10" s="2931"/>
      <c r="L10" s="2931"/>
    </row>
    <row r="11" spans="2:16">
      <c r="B11" t="s">
        <v>5218</v>
      </c>
      <c r="F11" s="2931"/>
      <c r="G11" s="2931"/>
      <c r="H11" s="2931"/>
      <c r="I11" s="2931"/>
      <c r="J11" s="2931"/>
      <c r="K11" s="2931"/>
      <c r="L11" s="2931"/>
    </row>
    <row r="12" spans="2:16">
      <c r="B12" s="2860" t="s">
        <v>5219</v>
      </c>
    </row>
    <row r="13" spans="2:16">
      <c r="B13" t="s">
        <v>5220</v>
      </c>
    </row>
    <row r="14" spans="2:16">
      <c r="B14" t="s">
        <v>5221</v>
      </c>
    </row>
    <row r="15" spans="2:16">
      <c r="B15" t="s">
        <v>5222</v>
      </c>
    </row>
    <row r="16" spans="2:16" ht="7.15" customHeight="1"/>
    <row r="17" spans="2:21">
      <c r="B17" s="2932" t="s">
        <v>5223</v>
      </c>
      <c r="C17" s="2932"/>
      <c r="D17" s="2932"/>
      <c r="E17" s="2932"/>
      <c r="F17" s="2932"/>
      <c r="G17" s="2932"/>
      <c r="H17" s="2932"/>
      <c r="I17" s="2932"/>
      <c r="J17" s="2932"/>
      <c r="K17" s="2932"/>
      <c r="L17" s="2932"/>
      <c r="M17" s="2932"/>
      <c r="N17" s="2932"/>
      <c r="O17" s="2932"/>
      <c r="P17" s="2932"/>
      <c r="Q17" s="2932"/>
    </row>
    <row r="18" spans="2:21">
      <c r="B18" t="s">
        <v>5224</v>
      </c>
      <c r="J18" t="s">
        <v>5225</v>
      </c>
    </row>
    <row r="19" spans="2:21" ht="14.65" customHeight="1">
      <c r="B19" t="s">
        <v>5226</v>
      </c>
      <c r="J19" t="s">
        <v>5227</v>
      </c>
    </row>
    <row r="20" spans="2:21" ht="14.65" customHeight="1">
      <c r="B20" t="s">
        <v>5228</v>
      </c>
      <c r="J20" t="s">
        <v>5229</v>
      </c>
    </row>
    <row r="21" spans="2:21">
      <c r="B21" s="2926" t="s">
        <v>5230</v>
      </c>
      <c r="C21" s="2926"/>
      <c r="D21" s="2926"/>
      <c r="E21" s="2926"/>
      <c r="F21" s="2926"/>
    </row>
    <row r="22" spans="2:21" ht="7.15" customHeight="1">
      <c r="B22" s="2926"/>
      <c r="C22" s="2926"/>
      <c r="D22" s="2926"/>
      <c r="E22" s="2926"/>
      <c r="F22" s="2926"/>
    </row>
    <row r="23" spans="2:21">
      <c r="B23" s="2933" t="s">
        <v>5231</v>
      </c>
      <c r="C23" s="2934"/>
    </row>
    <row r="24" spans="2:21" ht="7.15" customHeight="1">
      <c r="B24" s="2926"/>
    </row>
    <row r="25" spans="2:21">
      <c r="B25" s="2926" t="s">
        <v>5232</v>
      </c>
    </row>
    <row r="26" spans="2:21" ht="7.15" customHeight="1" thickBot="1"/>
    <row r="27" spans="2:21" ht="15" thickBot="1">
      <c r="B27" s="3543" t="s">
        <v>320</v>
      </c>
      <c r="C27" s="3544" t="s">
        <v>262</v>
      </c>
      <c r="D27" s="3543" t="s">
        <v>5233</v>
      </c>
      <c r="E27" s="5445" t="s">
        <v>5234</v>
      </c>
      <c r="F27" s="5446"/>
      <c r="G27" s="5446"/>
      <c r="H27" s="5446"/>
      <c r="I27" s="5446"/>
      <c r="J27" s="5446"/>
      <c r="K27" s="5446"/>
      <c r="L27" s="5446"/>
      <c r="M27" s="5446"/>
      <c r="N27" s="5446"/>
      <c r="O27" s="5446"/>
      <c r="P27" s="5446"/>
      <c r="Q27" s="5446"/>
      <c r="R27" s="5446"/>
      <c r="S27" s="5447"/>
      <c r="T27" s="5448" t="s">
        <v>1468</v>
      </c>
      <c r="U27" s="5449"/>
    </row>
    <row r="28" spans="2:21" ht="16.149999999999999">
      <c r="B28" s="5450" t="s">
        <v>5235</v>
      </c>
      <c r="C28" s="5453">
        <v>92502779</v>
      </c>
      <c r="D28" s="5456">
        <f>+_xlfn.IFNA(VLOOKUP(C28,[2]Hoja1!$A:$C,3,FALSE),"Consultar")</f>
        <v>9506</v>
      </c>
      <c r="E28" s="5459" t="s">
        <v>5236</v>
      </c>
      <c r="F28" s="3546" t="s">
        <v>5237</v>
      </c>
      <c r="G28" s="3026">
        <v>0</v>
      </c>
      <c r="H28" s="3026">
        <v>1</v>
      </c>
      <c r="I28" s="3026">
        <v>2</v>
      </c>
      <c r="J28" s="3026">
        <v>3</v>
      </c>
      <c r="K28" s="3026">
        <v>4</v>
      </c>
      <c r="L28" s="3547">
        <v>5</v>
      </c>
      <c r="M28" s="3026">
        <v>6</v>
      </c>
      <c r="N28" s="3026">
        <v>7</v>
      </c>
      <c r="O28" s="3026">
        <v>8</v>
      </c>
      <c r="P28" s="3026">
        <v>9</v>
      </c>
      <c r="Q28" s="3548">
        <v>10</v>
      </c>
      <c r="R28" s="3026">
        <v>11</v>
      </c>
      <c r="S28" s="3026">
        <v>12</v>
      </c>
      <c r="T28" s="3207" t="s">
        <v>4857</v>
      </c>
      <c r="U28" s="3549" t="s">
        <v>4857</v>
      </c>
    </row>
    <row r="29" spans="2:21">
      <c r="B29" s="5451"/>
      <c r="C29" s="5454"/>
      <c r="D29" s="5457" t="str">
        <f>+_xlfn.IFNA(VLOOKUP(E29,[2]Hoja1!$A:$C,3,FALSE),"Consultar")</f>
        <v>Consultar</v>
      </c>
      <c r="E29" s="5460"/>
      <c r="F29" s="3545" t="s">
        <v>5238</v>
      </c>
      <c r="G29" s="323">
        <v>0</v>
      </c>
      <c r="H29" s="323">
        <v>16.7</v>
      </c>
      <c r="I29" s="323">
        <v>33.299999999999997</v>
      </c>
      <c r="J29" s="323">
        <v>50</v>
      </c>
      <c r="K29" s="323">
        <v>66.7</v>
      </c>
      <c r="L29" s="323">
        <v>83.3</v>
      </c>
      <c r="M29" s="323">
        <v>100</v>
      </c>
      <c r="N29" s="323">
        <v>116.7</v>
      </c>
      <c r="O29" s="323">
        <v>133.30000000000001</v>
      </c>
      <c r="P29" s="323">
        <v>150</v>
      </c>
      <c r="Q29" s="323">
        <v>166.7</v>
      </c>
      <c r="R29" s="323">
        <v>183.3</v>
      </c>
      <c r="S29" s="323">
        <v>200</v>
      </c>
      <c r="T29" s="3541" t="s">
        <v>5239</v>
      </c>
      <c r="U29" s="2947" t="s">
        <v>5239</v>
      </c>
    </row>
    <row r="30" spans="2:21" ht="15" thickBot="1">
      <c r="B30" s="5452"/>
      <c r="C30" s="5455"/>
      <c r="D30" s="5458" t="str">
        <f>+_xlfn.IFNA(VLOOKUP(E30,[2]Hoja1!$A:$C,3,FALSE),"Consultar")</f>
        <v>Consultar</v>
      </c>
      <c r="E30" s="3550" t="s">
        <v>5240</v>
      </c>
      <c r="F30" s="3551" t="s">
        <v>1409</v>
      </c>
      <c r="G30" s="3249">
        <v>65</v>
      </c>
      <c r="H30" s="3249">
        <v>63</v>
      </c>
      <c r="I30" s="3249">
        <v>62</v>
      </c>
      <c r="J30" s="3249">
        <v>60.5</v>
      </c>
      <c r="K30" s="3249">
        <v>58</v>
      </c>
      <c r="L30" s="3249">
        <v>55</v>
      </c>
      <c r="M30" s="3249">
        <v>51</v>
      </c>
      <c r="N30" s="3249">
        <v>45</v>
      </c>
      <c r="O30" s="3249">
        <v>39</v>
      </c>
      <c r="P30" s="3249">
        <v>32</v>
      </c>
      <c r="Q30" s="3249">
        <v>24</v>
      </c>
      <c r="R30" s="3249">
        <v>15</v>
      </c>
      <c r="S30" s="3249">
        <v>6</v>
      </c>
      <c r="T30" s="3551" t="s">
        <v>5241</v>
      </c>
      <c r="U30" s="2952" t="s">
        <v>5241</v>
      </c>
    </row>
    <row r="31" spans="2:21" ht="7.15" customHeight="1" thickBot="1"/>
    <row r="32" spans="2:21" ht="15" thickBot="1">
      <c r="B32" s="5441" t="s">
        <v>5242</v>
      </c>
      <c r="C32" s="5442"/>
      <c r="D32" s="5442"/>
      <c r="E32" s="5443"/>
    </row>
    <row r="33" spans="2:5" ht="15" thickBot="1">
      <c r="B33" s="3202" t="s">
        <v>450</v>
      </c>
      <c r="C33" s="3203" t="s">
        <v>5243</v>
      </c>
      <c r="D33" s="3204" t="s">
        <v>5244</v>
      </c>
      <c r="E33" s="3205" t="s">
        <v>5245</v>
      </c>
    </row>
    <row r="34" spans="2:5" ht="15" thickBot="1">
      <c r="B34" s="3206" t="s">
        <v>5246</v>
      </c>
      <c r="C34" s="3207">
        <v>98602697</v>
      </c>
      <c r="D34" s="3207">
        <v>2</v>
      </c>
      <c r="E34" s="3542">
        <f>+_xlfn.IFNA(VLOOKUP(C34,[2]Hoja1!$A:$C,3,FALSE),"Consultar")</f>
        <v>4027</v>
      </c>
    </row>
    <row r="35" spans="2:5" ht="15" thickBot="1">
      <c r="B35" s="2957" t="s">
        <v>5247</v>
      </c>
      <c r="C35" s="3208">
        <v>98609182</v>
      </c>
      <c r="D35" s="3208">
        <v>1</v>
      </c>
      <c r="E35" s="3542">
        <f>+_xlfn.IFNA(VLOOKUP(C35,[2]Hoja1!$A:$C,3,FALSE),"Consultar")</f>
        <v>1100</v>
      </c>
    </row>
  </sheetData>
  <mergeCells count="8">
    <mergeCell ref="B32:E32"/>
    <mergeCell ref="B1:I1"/>
    <mergeCell ref="E27:S27"/>
    <mergeCell ref="T27:U27"/>
    <mergeCell ref="B28:B30"/>
    <mergeCell ref="C28:C30"/>
    <mergeCell ref="D28:D30"/>
    <mergeCell ref="E28:E29"/>
  </mergeCells>
  <hyperlinks>
    <hyperlink ref="M1" location="Indice!A1" display="Volver al Índice" xr:uid="{0F86D129-8EB9-40D1-94C5-6126411C0838}"/>
  </hyperlinks>
  <pageMargins left="0.7" right="0.7" top="0.75" bottom="0.75" header="0.3" footer="0.3"/>
  <pageSetup paperSize="9" orientation="portrait" horizontalDpi="300" verticalDpi="300" r:id="rId1"/>
  <customProperties>
    <customPr name="_pios_id" r:id="rId2"/>
  </customProperties>
  <drawing r:id="rId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CA9182-667F-4F72-B096-2FAC370083E7}">
  <dimension ref="B1:U29"/>
  <sheetViews>
    <sheetView showGridLines="0" zoomScale="130" zoomScaleNormal="130" workbookViewId="0"/>
  </sheetViews>
  <sheetFormatPr defaultColWidth="8.7109375" defaultRowHeight="14.45"/>
  <cols>
    <col min="1" max="1" width="5.42578125" customWidth="1"/>
    <col min="2" max="2" width="8.7109375" customWidth="1"/>
    <col min="4" max="4" width="10.7109375" bestFit="1" customWidth="1"/>
    <col min="7" max="15" width="5.5703125" customWidth="1"/>
    <col min="16" max="16" width="8.42578125" customWidth="1"/>
    <col min="17" max="21" width="5.5703125" customWidth="1"/>
  </cols>
  <sheetData>
    <row r="1" spans="2:16" ht="31.15">
      <c r="B1" s="5461" t="s">
        <v>5246</v>
      </c>
      <c r="C1" s="5461"/>
      <c r="D1" s="5461"/>
      <c r="E1" s="5461"/>
      <c r="F1" s="5461"/>
      <c r="G1" s="5461"/>
      <c r="H1" s="5461"/>
      <c r="I1" s="5461"/>
      <c r="K1" s="433"/>
      <c r="P1" s="2906" t="s">
        <v>251</v>
      </c>
    </row>
    <row r="2" spans="2:16">
      <c r="B2" s="2926"/>
    </row>
    <row r="3" spans="2:16" ht="21">
      <c r="B3" s="2953" t="s">
        <v>5248</v>
      </c>
      <c r="C3" s="2954"/>
      <c r="D3" s="2926"/>
      <c r="E3" s="2926"/>
      <c r="F3" s="2926"/>
      <c r="G3" s="2926"/>
      <c r="H3" s="2926"/>
      <c r="I3" s="2926"/>
    </row>
    <row r="4" spans="2:16">
      <c r="B4" s="2926"/>
    </row>
    <row r="5" spans="2:16" ht="18">
      <c r="B5" s="2859" t="s">
        <v>253</v>
      </c>
    </row>
    <row r="6" spans="2:16" ht="18">
      <c r="B6" s="2859"/>
    </row>
    <row r="7" spans="2:16">
      <c r="B7" t="s">
        <v>5249</v>
      </c>
      <c r="G7" t="s">
        <v>5250</v>
      </c>
    </row>
    <row r="8" spans="2:16" ht="16.149999999999999">
      <c r="B8" t="s">
        <v>5251</v>
      </c>
    </row>
    <row r="9" spans="2:16">
      <c r="B9" t="s">
        <v>5252</v>
      </c>
    </row>
    <row r="10" spans="2:16">
      <c r="B10" t="s">
        <v>5253</v>
      </c>
    </row>
    <row r="11" spans="2:16">
      <c r="B11" t="s">
        <v>5254</v>
      </c>
    </row>
    <row r="13" spans="2:16">
      <c r="B13" s="2926" t="s">
        <v>5255</v>
      </c>
      <c r="C13" s="2926"/>
      <c r="D13" s="2926"/>
    </row>
    <row r="14" spans="2:16">
      <c r="B14" s="2926" t="s">
        <v>5256</v>
      </c>
      <c r="C14" s="2926"/>
      <c r="D14" s="2926"/>
    </row>
    <row r="15" spans="2:16">
      <c r="B15" s="2932" t="s">
        <v>5257</v>
      </c>
      <c r="C15" s="2932"/>
      <c r="D15" s="2932"/>
      <c r="E15" s="2932"/>
      <c r="F15" s="2932"/>
      <c r="G15" s="2932"/>
      <c r="H15" s="2932"/>
      <c r="I15" s="2932"/>
      <c r="J15" s="2932"/>
      <c r="K15" s="2932"/>
      <c r="L15" s="2932"/>
      <c r="M15" s="2932"/>
      <c r="N15" s="2932"/>
      <c r="O15" s="2932"/>
      <c r="P15" s="2932"/>
    </row>
    <row r="16" spans="2:16">
      <c r="B16" s="2926" t="s">
        <v>5258</v>
      </c>
      <c r="C16" s="2926"/>
      <c r="D16" s="2926"/>
      <c r="E16" s="2926"/>
    </row>
    <row r="17" spans="2:21">
      <c r="B17" s="2926" t="s">
        <v>5259</v>
      </c>
      <c r="C17" s="2926"/>
      <c r="D17" s="2926"/>
      <c r="E17" s="2926"/>
    </row>
    <row r="18" spans="2:21">
      <c r="B18" s="2926" t="s">
        <v>5260</v>
      </c>
      <c r="C18" s="2926"/>
      <c r="D18" s="2926"/>
      <c r="E18" s="2926"/>
      <c r="F18" s="2926"/>
      <c r="G18" s="2926"/>
    </row>
    <row r="19" spans="2:21">
      <c r="B19" s="2926" t="s">
        <v>5261</v>
      </c>
      <c r="C19" s="2926"/>
      <c r="D19" s="2926"/>
      <c r="E19" s="2926"/>
      <c r="F19" s="2926"/>
    </row>
    <row r="20" spans="2:21">
      <c r="B20" s="2926" t="s">
        <v>5262</v>
      </c>
      <c r="C20" s="2926"/>
      <c r="D20" s="2926"/>
      <c r="E20" s="2926"/>
      <c r="F20" s="2926"/>
    </row>
    <row r="22" spans="2:21">
      <c r="B22" s="2933" t="s">
        <v>5231</v>
      </c>
      <c r="C22" s="2934"/>
      <c r="E22" t="str">
        <f>+_xlfn.IFNA(VLOOKUP(C22,'[3]PL sin bloqueos'!$A$2:$D$2222,4,FALSE),"Consultar")</f>
        <v>Consultar</v>
      </c>
    </row>
    <row r="23" spans="2:21">
      <c r="B23" s="2926"/>
    </row>
    <row r="24" spans="2:21">
      <c r="B24" s="2926" t="s">
        <v>5263</v>
      </c>
    </row>
    <row r="25" spans="2:21" ht="15" thickBot="1"/>
    <row r="26" spans="2:21" ht="15" thickBot="1">
      <c r="B26" s="3453" t="s">
        <v>320</v>
      </c>
      <c r="C26" s="2935" t="s">
        <v>262</v>
      </c>
      <c r="D26" s="3454" t="s">
        <v>5264</v>
      </c>
      <c r="E26" s="5441" t="s">
        <v>5234</v>
      </c>
      <c r="F26" s="5442"/>
      <c r="G26" s="5442"/>
      <c r="H26" s="5442"/>
      <c r="I26" s="5442"/>
      <c r="J26" s="5442"/>
      <c r="K26" s="5442"/>
      <c r="L26" s="5442"/>
      <c r="M26" s="5442"/>
      <c r="N26" s="5442"/>
      <c r="O26" s="5442"/>
      <c r="P26" s="5442"/>
      <c r="Q26" s="5442"/>
      <c r="R26" s="5442"/>
      <c r="S26" s="5443"/>
      <c r="T26" s="5462" t="s">
        <v>1468</v>
      </c>
      <c r="U26" s="5463"/>
    </row>
    <row r="27" spans="2:21" ht="16.149999999999999">
      <c r="B27" s="5464" t="s">
        <v>5246</v>
      </c>
      <c r="C27" s="5467">
        <v>98602697</v>
      </c>
      <c r="D27" s="5470">
        <f>+_xlfn.IFNA(VLOOKUP(C27,[2]Hoja1!$A:$C,3,FALSE),"Consultar")</f>
        <v>4027</v>
      </c>
      <c r="E27" s="5473" t="s">
        <v>5236</v>
      </c>
      <c r="F27" s="2955" t="s">
        <v>5237</v>
      </c>
      <c r="G27" s="2936">
        <v>0</v>
      </c>
      <c r="H27" s="2937">
        <v>0.6</v>
      </c>
      <c r="I27" s="2937">
        <v>1.2</v>
      </c>
      <c r="J27" s="2937">
        <v>1.8</v>
      </c>
      <c r="K27" s="2937">
        <v>2.4</v>
      </c>
      <c r="L27" s="2938">
        <v>3</v>
      </c>
      <c r="M27" s="2937">
        <v>3.6</v>
      </c>
      <c r="N27" s="2937">
        <v>4.2</v>
      </c>
      <c r="O27" s="2937">
        <v>4.8</v>
      </c>
      <c r="P27" s="2937">
        <v>5.4</v>
      </c>
      <c r="Q27" s="2938">
        <v>6</v>
      </c>
      <c r="R27" s="2937">
        <v>6.6</v>
      </c>
      <c r="S27" s="2939">
        <v>7.2</v>
      </c>
      <c r="T27" s="2940" t="s">
        <v>4857</v>
      </c>
      <c r="U27" s="2941" t="s">
        <v>4857</v>
      </c>
    </row>
    <row r="28" spans="2:21" ht="15" thickBot="1">
      <c r="B28" s="5465"/>
      <c r="C28" s="5468"/>
      <c r="D28" s="5471" t="str">
        <f>+_xlfn.IFNA(VLOOKUP(B28,[2]Hoja1!$A:$C,3,FALSE),"Consultar")</f>
        <v>Consultar</v>
      </c>
      <c r="E28" s="5474"/>
      <c r="F28" s="2942" t="s">
        <v>5238</v>
      </c>
      <c r="G28" s="2943">
        <v>0</v>
      </c>
      <c r="H28" s="2944">
        <v>10</v>
      </c>
      <c r="I28" s="2944">
        <v>20</v>
      </c>
      <c r="J28" s="2944">
        <v>30</v>
      </c>
      <c r="K28" s="2944">
        <v>40</v>
      </c>
      <c r="L28" s="2944">
        <v>50</v>
      </c>
      <c r="M28" s="2944">
        <v>60</v>
      </c>
      <c r="N28" s="2944">
        <v>70</v>
      </c>
      <c r="O28" s="2944">
        <v>80</v>
      </c>
      <c r="P28" s="2944">
        <v>90</v>
      </c>
      <c r="Q28" s="2944">
        <v>100</v>
      </c>
      <c r="R28" s="2944">
        <v>110</v>
      </c>
      <c r="S28" s="2945">
        <v>120</v>
      </c>
      <c r="T28" s="2946" t="s">
        <v>5239</v>
      </c>
      <c r="U28" s="2947" t="s">
        <v>5239</v>
      </c>
    </row>
    <row r="29" spans="2:21" ht="15.6" thickTop="1" thickBot="1">
      <c r="B29" s="5466"/>
      <c r="C29" s="5469"/>
      <c r="D29" s="5472" t="str">
        <f>+_xlfn.IFNA(VLOOKUP(B29,[2]Hoja1!$A:$C,3,FALSE),"Consultar")</f>
        <v>Consultar</v>
      </c>
      <c r="E29" s="2956" t="s">
        <v>5240</v>
      </c>
      <c r="F29" s="2948" t="s">
        <v>1409</v>
      </c>
      <c r="G29" s="2949">
        <v>65</v>
      </c>
      <c r="H29" s="2950">
        <v>63.5</v>
      </c>
      <c r="I29" s="2950">
        <v>61.5</v>
      </c>
      <c r="J29" s="2950">
        <v>59.5</v>
      </c>
      <c r="K29" s="2950">
        <v>57</v>
      </c>
      <c r="L29" s="2950">
        <v>53</v>
      </c>
      <c r="M29" s="2950">
        <v>48</v>
      </c>
      <c r="N29" s="2950">
        <v>41.5</v>
      </c>
      <c r="O29" s="2950">
        <v>35</v>
      </c>
      <c r="P29" s="2950">
        <v>27.5</v>
      </c>
      <c r="Q29" s="2950">
        <v>19</v>
      </c>
      <c r="R29" s="2950">
        <v>10</v>
      </c>
      <c r="S29" s="2951">
        <v>2</v>
      </c>
      <c r="T29" s="2957" t="s">
        <v>1414</v>
      </c>
      <c r="U29" s="2958" t="s">
        <v>1414</v>
      </c>
    </row>
  </sheetData>
  <mergeCells count="7">
    <mergeCell ref="B1:I1"/>
    <mergeCell ref="E26:S26"/>
    <mergeCell ref="T26:U26"/>
    <mergeCell ref="B27:B29"/>
    <mergeCell ref="C27:C29"/>
    <mergeCell ref="D27:D29"/>
    <mergeCell ref="E27:E28"/>
  </mergeCells>
  <hyperlinks>
    <hyperlink ref="P1" location="Indice!A1" display="Volver al Índice" xr:uid="{71FA4B40-9600-4A32-BFF0-E347F5E1CCB1}"/>
  </hyperlinks>
  <pageMargins left="0.7" right="0.7" top="0.75" bottom="0.75" header="0.3" footer="0.3"/>
  <pageSetup paperSize="9" orientation="portrait" horizontalDpi="300" verticalDpi="300" r:id="rId1"/>
  <customProperties>
    <customPr name="_pios_id" r:id="rId2"/>
  </customProperties>
  <drawing r:id="rId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E7EE4A-E0BF-4BB7-A310-F74DEDBE645B}">
  <dimension ref="A1:X25"/>
  <sheetViews>
    <sheetView showGridLines="0" zoomScale="115" zoomScaleNormal="115" workbookViewId="0"/>
  </sheetViews>
  <sheetFormatPr defaultColWidth="9.42578125" defaultRowHeight="14.45"/>
  <cols>
    <col min="1" max="1" width="4.42578125" style="5" customWidth="1"/>
    <col min="2" max="2" width="13.5703125" style="5" customWidth="1"/>
    <col min="3" max="3" width="11.85546875" style="5" customWidth="1"/>
    <col min="4" max="4" width="14.28515625" style="5" customWidth="1"/>
    <col min="5" max="5" width="9.42578125" style="5"/>
    <col min="6" max="6" width="13.42578125" style="5" customWidth="1"/>
    <col min="7" max="7" width="6.28515625" style="5" customWidth="1"/>
    <col min="8" max="8" width="8.5703125" style="5" customWidth="1"/>
    <col min="9" max="9" width="10.7109375" style="5" customWidth="1"/>
    <col min="10" max="10" width="8.42578125" style="5" customWidth="1"/>
    <col min="11" max="11" width="6.28515625" style="5" customWidth="1"/>
    <col min="12" max="12" width="5.5703125" style="5" customWidth="1"/>
    <col min="13" max="13" width="5.28515625" style="5" customWidth="1"/>
    <col min="14" max="14" width="6.42578125" style="5" customWidth="1"/>
    <col min="15" max="15" width="5.42578125" style="5" customWidth="1"/>
    <col min="16" max="16" width="5.5703125" style="5" customWidth="1"/>
    <col min="17" max="16384" width="9.42578125" style="5"/>
  </cols>
  <sheetData>
    <row r="1" spans="2:19" ht="26.45">
      <c r="B1" s="2892" t="s">
        <v>5265</v>
      </c>
      <c r="F1" s="825"/>
      <c r="J1" s="4097" t="s">
        <v>251</v>
      </c>
    </row>
    <row r="2" spans="2:19" ht="22.9">
      <c r="B2" s="2892"/>
      <c r="F2" s="825"/>
      <c r="J2" s="4067"/>
    </row>
    <row r="3" spans="2:19" ht="20.45">
      <c r="B3" s="2894" t="s">
        <v>5266</v>
      </c>
    </row>
    <row r="4" spans="2:19" ht="18">
      <c r="B4" s="2859" t="s">
        <v>253</v>
      </c>
    </row>
    <row r="6" spans="2:19">
      <c r="B6" s="2907" t="s">
        <v>5267</v>
      </c>
    </row>
    <row r="7" spans="2:19">
      <c r="B7" s="2907" t="s">
        <v>5268</v>
      </c>
      <c r="H7" s="3"/>
      <c r="I7" s="4"/>
      <c r="S7"/>
    </row>
    <row r="8" spans="2:19">
      <c r="B8" s="2907" t="s">
        <v>5269</v>
      </c>
    </row>
    <row r="9" spans="2:19">
      <c r="B9" s="2907" t="s">
        <v>5270</v>
      </c>
    </row>
    <row r="10" spans="2:19">
      <c r="B10" s="2434" t="s">
        <v>5271</v>
      </c>
    </row>
    <row r="11" spans="2:19">
      <c r="B11" s="2434" t="s">
        <v>4740</v>
      </c>
    </row>
    <row r="12" spans="2:19">
      <c r="B12" s="2434" t="s">
        <v>5272</v>
      </c>
    </row>
    <row r="13" spans="2:19">
      <c r="B13" s="2434" t="s">
        <v>5273</v>
      </c>
    </row>
    <row r="14" spans="2:19">
      <c r="B14" s="2434" t="s">
        <v>5274</v>
      </c>
    </row>
    <row r="15" spans="2:19">
      <c r="B15" s="2434" t="s">
        <v>5275</v>
      </c>
    </row>
    <row r="16" spans="2:19">
      <c r="B16" s="774" t="s">
        <v>5276</v>
      </c>
      <c r="C16" s="825"/>
      <c r="D16" s="825"/>
      <c r="Q16" s="3"/>
    </row>
    <row r="17" spans="1:24">
      <c r="B17" s="774" t="s">
        <v>5277</v>
      </c>
      <c r="C17" s="3262"/>
      <c r="D17" s="10"/>
      <c r="E17"/>
      <c r="F17" s="4112"/>
      <c r="G17" s="4112"/>
      <c r="H17" s="4112"/>
      <c r="I17" s="4112"/>
      <c r="J17" s="4112"/>
      <c r="K17" s="10"/>
      <c r="L17"/>
      <c r="M17" s="4112"/>
      <c r="N17" s="10"/>
      <c r="O17" s="4112"/>
      <c r="P17" s="10"/>
      <c r="Q17" s="3261"/>
      <c r="R17" s="8"/>
    </row>
    <row r="18" spans="1:24">
      <c r="A18" s="3"/>
      <c r="B18" s="2090" t="s">
        <v>5278</v>
      </c>
      <c r="C18"/>
      <c r="D18"/>
      <c r="E18"/>
      <c r="F18"/>
      <c r="G18"/>
      <c r="H18"/>
      <c r="I18"/>
      <c r="J18"/>
      <c r="K18"/>
      <c r="L18"/>
      <c r="M18"/>
      <c r="N18"/>
      <c r="O18"/>
      <c r="P18"/>
      <c r="Q18"/>
      <c r="R18"/>
      <c r="S18" s="4"/>
    </row>
    <row r="19" spans="1:24">
      <c r="B19" s="774"/>
      <c r="C19"/>
      <c r="D19"/>
      <c r="E19"/>
      <c r="F19"/>
      <c r="G19"/>
      <c r="H19"/>
      <c r="I19"/>
      <c r="J19"/>
      <c r="K19"/>
      <c r="L19"/>
      <c r="M19"/>
      <c r="N19"/>
      <c r="O19"/>
      <c r="P19"/>
      <c r="Q19"/>
      <c r="R19"/>
    </row>
    <row r="20" spans="1:24" ht="15" thickBot="1">
      <c r="B20" s="8"/>
      <c r="C20" s="8"/>
      <c r="D20" s="8"/>
      <c r="E20" s="8"/>
      <c r="F20" s="8"/>
      <c r="G20" s="8"/>
      <c r="H20" s="8"/>
      <c r="I20" s="8"/>
      <c r="J20" s="8"/>
      <c r="K20" s="8"/>
      <c r="L20" s="8"/>
      <c r="M20" s="8"/>
      <c r="N20" s="8"/>
      <c r="O20" s="8"/>
      <c r="P20" s="8"/>
      <c r="Q20" s="8"/>
      <c r="R20" s="8"/>
      <c r="S20" s="10"/>
      <c r="T20" s="10"/>
      <c r="U20" s="10"/>
      <c r="V20" s="10"/>
      <c r="W20" s="10"/>
    </row>
    <row r="21" spans="1:24" ht="29.45" thickBot="1">
      <c r="A21" s="3"/>
      <c r="B21" s="2538" t="s">
        <v>320</v>
      </c>
      <c r="C21" s="2539" t="s">
        <v>262</v>
      </c>
      <c r="D21" s="2540" t="s">
        <v>5279</v>
      </c>
      <c r="E21" s="2539" t="s">
        <v>5233</v>
      </c>
      <c r="F21" s="2539" t="s">
        <v>1872</v>
      </c>
      <c r="G21" s="4113" t="s">
        <v>319</v>
      </c>
      <c r="H21" s="4113" t="s">
        <v>342</v>
      </c>
      <c r="I21" s="5475" t="s">
        <v>5234</v>
      </c>
      <c r="J21" s="5475"/>
      <c r="K21" s="5475"/>
      <c r="L21" s="5475"/>
      <c r="M21" s="5475"/>
      <c r="N21" s="5475"/>
      <c r="O21" s="5475"/>
      <c r="P21" s="5475"/>
      <c r="Q21" s="5475"/>
      <c r="R21" s="5475"/>
      <c r="S21" s="5475"/>
      <c r="T21" s="5475"/>
      <c r="U21" s="5475"/>
      <c r="V21" s="5475"/>
      <c r="W21" s="5476"/>
      <c r="X21" s="4"/>
    </row>
    <row r="22" spans="1:24" ht="16.149999999999999">
      <c r="A22" s="3"/>
      <c r="B22" s="5477" t="s">
        <v>5280</v>
      </c>
      <c r="C22" s="5480">
        <v>99455416</v>
      </c>
      <c r="D22" s="5480">
        <v>6</v>
      </c>
      <c r="E22" s="5481">
        <f>+_xlfn.IFNA(VLOOKUP(C22,[2]Hoja1!$A:$C,3,FALSE),"Consultar")</f>
        <v>1820</v>
      </c>
      <c r="F22" s="5480">
        <v>0.85</v>
      </c>
      <c r="G22" s="5480">
        <v>1.1000000000000001</v>
      </c>
      <c r="H22" s="5482" t="s">
        <v>1440</v>
      </c>
      <c r="I22" s="5485" t="s">
        <v>5236</v>
      </c>
      <c r="J22" s="4114" t="s">
        <v>5237</v>
      </c>
      <c r="K22" s="2937">
        <v>0</v>
      </c>
      <c r="L22" s="2937">
        <v>0.6</v>
      </c>
      <c r="M22" s="2937">
        <v>1.2</v>
      </c>
      <c r="N22" s="2937">
        <v>1.8</v>
      </c>
      <c r="O22" s="2937">
        <v>2.4</v>
      </c>
      <c r="P22" s="2938">
        <v>3</v>
      </c>
      <c r="Q22" s="2937">
        <v>3.6</v>
      </c>
      <c r="R22" s="2937">
        <v>4.2</v>
      </c>
      <c r="S22" s="2937">
        <v>4.8</v>
      </c>
      <c r="T22" s="2937">
        <v>5.4</v>
      </c>
      <c r="U22" s="4115">
        <v>6</v>
      </c>
      <c r="V22" s="2937">
        <v>6.6</v>
      </c>
      <c r="W22" s="4116">
        <v>7.2</v>
      </c>
      <c r="X22" s="4"/>
    </row>
    <row r="23" spans="1:24">
      <c r="A23" s="3"/>
      <c r="B23" s="5478"/>
      <c r="C23" s="5454"/>
      <c r="D23" s="5454"/>
      <c r="E23" s="5457" t="str">
        <f>+_xlfn.IFNA(VLOOKUP(C23,[2]Hoja1!$A:$C,3,FALSE),"Consultar")</f>
        <v>Consultar</v>
      </c>
      <c r="F23" s="5454"/>
      <c r="G23" s="5454"/>
      <c r="H23" s="5483"/>
      <c r="I23" s="5460"/>
      <c r="J23" s="3545" t="s">
        <v>5238</v>
      </c>
      <c r="K23" s="323">
        <v>0</v>
      </c>
      <c r="L23" s="323">
        <v>10</v>
      </c>
      <c r="M23" s="323">
        <v>20</v>
      </c>
      <c r="N23" s="323">
        <v>30</v>
      </c>
      <c r="O23" s="323">
        <v>40</v>
      </c>
      <c r="P23" s="323">
        <v>50</v>
      </c>
      <c r="Q23" s="323">
        <v>60</v>
      </c>
      <c r="R23" s="323">
        <v>70</v>
      </c>
      <c r="S23" s="323">
        <v>80</v>
      </c>
      <c r="T23" s="323">
        <v>19</v>
      </c>
      <c r="U23" s="323">
        <v>100</v>
      </c>
      <c r="V23" s="323">
        <v>110</v>
      </c>
      <c r="W23" s="4117">
        <v>120</v>
      </c>
      <c r="X23" s="4"/>
    </row>
    <row r="24" spans="1:24" ht="15" thickBot="1">
      <c r="A24" s="3"/>
      <c r="B24" s="5479"/>
      <c r="C24" s="5455"/>
      <c r="D24" s="5455"/>
      <c r="E24" s="5458" t="str">
        <f>+_xlfn.IFNA(VLOOKUP(C24,[2]Hoja1!$A:$C,3,FALSE),"Consultar")</f>
        <v>Consultar</v>
      </c>
      <c r="F24" s="5455"/>
      <c r="G24" s="5455"/>
      <c r="H24" s="5484"/>
      <c r="I24" s="3550" t="s">
        <v>5240</v>
      </c>
      <c r="J24" s="3551" t="s">
        <v>1409</v>
      </c>
      <c r="K24" s="3249">
        <v>55</v>
      </c>
      <c r="L24" s="3249">
        <v>55</v>
      </c>
      <c r="M24" s="3249">
        <v>55</v>
      </c>
      <c r="N24" s="3249">
        <v>49</v>
      </c>
      <c r="O24" s="3249">
        <v>39</v>
      </c>
      <c r="P24" s="3249">
        <v>31</v>
      </c>
      <c r="Q24" s="3249">
        <v>23</v>
      </c>
      <c r="R24" s="3249">
        <v>14</v>
      </c>
      <c r="S24" s="3249">
        <v>4</v>
      </c>
      <c r="T24" s="3249"/>
      <c r="U24" s="3249"/>
      <c r="V24" s="3249"/>
      <c r="W24" s="4118"/>
      <c r="X24" s="4"/>
    </row>
    <row r="25" spans="1:24">
      <c r="B25" s="21"/>
      <c r="C25" s="21"/>
      <c r="D25" s="21"/>
      <c r="E25" s="21"/>
      <c r="F25" s="21"/>
      <c r="G25" s="21"/>
      <c r="H25" s="21"/>
      <c r="I25" s="21"/>
      <c r="J25" s="21"/>
      <c r="K25" s="21"/>
      <c r="L25" s="21"/>
      <c r="M25" s="21"/>
      <c r="N25" s="21"/>
      <c r="O25" s="21"/>
      <c r="P25" s="21"/>
      <c r="Q25" s="21"/>
      <c r="R25" s="21"/>
      <c r="S25" s="21"/>
      <c r="T25" s="21"/>
      <c r="U25" s="21"/>
      <c r="V25" s="21"/>
      <c r="W25" s="21"/>
    </row>
  </sheetData>
  <mergeCells count="9">
    <mergeCell ref="I21:W21"/>
    <mergeCell ref="B22:B24"/>
    <mergeCell ref="C22:C24"/>
    <mergeCell ref="D22:D24"/>
    <mergeCell ref="E22:E24"/>
    <mergeCell ref="F22:F24"/>
    <mergeCell ref="G22:G24"/>
    <mergeCell ref="H22:H24"/>
    <mergeCell ref="I22:I23"/>
  </mergeCells>
  <hyperlinks>
    <hyperlink ref="J1" location="Indice!A1" display="Volver al Índice" xr:uid="{16F8FC31-B0FE-49E1-802A-1F0913AA9186}"/>
  </hyperlinks>
  <pageMargins left="0.7" right="0.7" top="0.75" bottom="0.75" header="0.3" footer="0.3"/>
  <customProperties>
    <customPr name="_pios_id" r:id="rId1"/>
  </customPropertie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396B11-2CC6-4A44-ADE4-A4ADB705392F}">
  <dimension ref="C1:AA41"/>
  <sheetViews>
    <sheetView showGridLines="0" zoomScale="115" zoomScaleNormal="115" workbookViewId="0"/>
  </sheetViews>
  <sheetFormatPr defaultColWidth="8.5703125" defaultRowHeight="14.45"/>
  <cols>
    <col min="1" max="1" width="8.5703125" style="433"/>
    <col min="2" max="2" width="5.5703125" style="433" customWidth="1"/>
    <col min="3" max="3" width="31.42578125" style="433" customWidth="1"/>
    <col min="4" max="4" width="13.7109375" style="433" customWidth="1"/>
    <col min="5" max="5" width="12.5703125" style="433" bestFit="1" customWidth="1"/>
    <col min="6" max="6" width="12.5703125" style="433" customWidth="1"/>
    <col min="7" max="8" width="8.5703125" style="433"/>
    <col min="9" max="17" width="5.42578125" style="433" customWidth="1"/>
    <col min="18" max="18" width="8.42578125" style="433" customWidth="1"/>
    <col min="19" max="23" width="5.42578125" style="433" customWidth="1"/>
    <col min="24" max="16384" width="8.5703125" style="433"/>
  </cols>
  <sheetData>
    <row r="1" spans="3:22" ht="33.6">
      <c r="C1" s="5487" t="s">
        <v>5281</v>
      </c>
      <c r="D1" s="5487"/>
      <c r="E1" s="5487"/>
      <c r="F1" s="2906" t="s">
        <v>251</v>
      </c>
      <c r="G1" s="3729"/>
      <c r="H1" s="3729"/>
      <c r="I1" s="3729"/>
      <c r="J1" s="3729"/>
      <c r="K1" s="3729"/>
      <c r="R1" s="3698" t="s">
        <v>251</v>
      </c>
    </row>
    <row r="2" spans="3:22">
      <c r="C2" s="2954"/>
    </row>
    <row r="3" spans="3:22" ht="28.9">
      <c r="C3" s="3699" t="s">
        <v>5282</v>
      </c>
      <c r="E3" s="3700"/>
      <c r="F3" s="3700"/>
      <c r="G3" s="3700"/>
      <c r="H3" s="3700"/>
      <c r="I3" s="3700"/>
      <c r="J3" s="2954"/>
      <c r="K3" s="2954"/>
    </row>
    <row r="4" spans="3:22">
      <c r="C4" s="2954"/>
    </row>
    <row r="5" spans="3:22" ht="21">
      <c r="C5" s="5493" t="s">
        <v>253</v>
      </c>
      <c r="D5" s="5493"/>
      <c r="E5" s="5493"/>
      <c r="F5" s="5493"/>
      <c r="G5" s="5493"/>
      <c r="H5" s="5493"/>
      <c r="I5" s="5493"/>
      <c r="J5" s="5493"/>
    </row>
    <row r="6" spans="3:22" ht="15.6">
      <c r="C6" s="3701" t="s">
        <v>5283</v>
      </c>
      <c r="D6" s="3702"/>
      <c r="E6" s="3702"/>
      <c r="F6" s="3702"/>
      <c r="G6" s="3702"/>
      <c r="H6" s="3702"/>
      <c r="I6" s="3702"/>
      <c r="J6" s="3702"/>
      <c r="K6" s="3702"/>
      <c r="L6" s="3702"/>
      <c r="M6" s="3702"/>
      <c r="N6" s="3702"/>
      <c r="O6" s="3702"/>
      <c r="P6" s="3702"/>
      <c r="Q6" s="3702"/>
      <c r="R6" s="3702"/>
      <c r="S6" s="3702"/>
    </row>
    <row r="7" spans="3:22" s="3703" customFormat="1" ht="18">
      <c r="C7" s="3701" t="s">
        <v>5284</v>
      </c>
      <c r="D7" s="3701"/>
      <c r="E7" s="3701"/>
      <c r="F7" s="3701"/>
      <c r="G7" s="3701"/>
      <c r="H7" s="3701"/>
      <c r="I7" s="3701"/>
      <c r="J7" s="3701"/>
      <c r="K7" s="3701"/>
      <c r="L7" s="3701"/>
      <c r="M7" s="3701"/>
      <c r="N7" s="3701"/>
      <c r="O7" s="3701"/>
      <c r="P7" s="3701"/>
      <c r="Q7" s="3701"/>
      <c r="R7" s="3701"/>
      <c r="S7" s="3701"/>
    </row>
    <row r="8" spans="3:22" s="3703" customFormat="1" ht="18">
      <c r="C8" s="3701" t="s">
        <v>5285</v>
      </c>
      <c r="D8" s="3701"/>
      <c r="E8" s="3701"/>
      <c r="F8" s="3701"/>
      <c r="G8" s="3701"/>
      <c r="H8" s="3701"/>
      <c r="I8" s="3701"/>
      <c r="J8" s="3701"/>
      <c r="K8" s="3701"/>
      <c r="L8" s="3701"/>
      <c r="M8" s="3701"/>
      <c r="N8" s="3701"/>
      <c r="O8" s="3701"/>
      <c r="P8" s="3701"/>
      <c r="Q8" s="3701"/>
      <c r="R8" s="3701"/>
      <c r="S8" s="3701"/>
    </row>
    <row r="9" spans="3:22" s="3703" customFormat="1" ht="18">
      <c r="C9" s="3701" t="s">
        <v>5286</v>
      </c>
      <c r="D9" s="3701"/>
      <c r="E9" s="3701"/>
      <c r="F9" s="3701"/>
      <c r="G9" s="3701"/>
      <c r="H9" s="3701"/>
      <c r="I9" s="3701"/>
      <c r="J9" s="3701"/>
      <c r="K9" s="3701"/>
      <c r="L9" s="3701"/>
      <c r="M9" s="3701"/>
      <c r="N9" s="3701"/>
      <c r="O9" s="3701"/>
      <c r="P9" s="3701"/>
      <c r="Q9" s="3701"/>
      <c r="R9" s="3701"/>
      <c r="S9" s="3701"/>
    </row>
    <row r="10" spans="3:22" s="3703" customFormat="1" ht="18">
      <c r="C10" s="3704" t="s">
        <v>5287</v>
      </c>
      <c r="D10" s="2954"/>
      <c r="E10" s="2954"/>
      <c r="F10" s="2954"/>
      <c r="G10" s="2954"/>
      <c r="H10" s="433"/>
      <c r="I10" s="433"/>
      <c r="J10" s="433"/>
      <c r="K10" s="433"/>
      <c r="L10" s="433"/>
      <c r="M10" s="433"/>
      <c r="N10" s="433"/>
      <c r="O10" s="433"/>
      <c r="P10" s="433"/>
      <c r="Q10" s="433"/>
      <c r="R10" s="433"/>
      <c r="S10" s="433"/>
      <c r="T10" s="433"/>
      <c r="U10" s="433"/>
      <c r="V10" s="433"/>
    </row>
    <row r="11" spans="3:22" s="3703" customFormat="1" ht="18">
      <c r="C11" s="3701" t="s">
        <v>5288</v>
      </c>
      <c r="D11" s="3701"/>
      <c r="E11" s="3701"/>
      <c r="F11" s="3701"/>
      <c r="G11" s="3701"/>
      <c r="H11" s="3701"/>
      <c r="I11" s="3701"/>
      <c r="J11" s="3701"/>
      <c r="K11" s="3701"/>
      <c r="L11" s="3701"/>
      <c r="M11" s="3701"/>
      <c r="N11" s="3701"/>
      <c r="O11" s="3701"/>
      <c r="P11" s="3701"/>
      <c r="Q11" s="3701"/>
      <c r="R11" s="3701"/>
      <c r="S11" s="3701"/>
    </row>
    <row r="12" spans="3:22" s="3703" customFormat="1" ht="18">
      <c r="D12" s="3701"/>
      <c r="E12" s="3701"/>
      <c r="F12" s="3701"/>
      <c r="G12" s="3701"/>
      <c r="H12" s="3701"/>
      <c r="I12" s="3701"/>
      <c r="J12" s="3701"/>
      <c r="K12" s="3701"/>
      <c r="L12" s="3701"/>
      <c r="M12" s="3701"/>
      <c r="N12" s="3701"/>
      <c r="O12" s="3701"/>
      <c r="P12" s="3701"/>
      <c r="Q12" s="3701"/>
      <c r="R12" s="3701"/>
      <c r="S12" s="3701"/>
    </row>
    <row r="13" spans="3:22" ht="21">
      <c r="C13" s="3705" t="s">
        <v>5289</v>
      </c>
      <c r="D13" s="3706"/>
      <c r="E13" s="3706"/>
      <c r="F13" s="3706"/>
      <c r="G13" s="3706"/>
      <c r="H13" s="3706"/>
      <c r="I13" s="3706"/>
      <c r="J13" s="3706"/>
      <c r="K13" s="3706"/>
      <c r="L13" s="3706"/>
      <c r="M13" s="3706"/>
      <c r="N13" s="3706"/>
      <c r="O13" s="3706"/>
      <c r="P13" s="3706"/>
      <c r="Q13" s="3706"/>
      <c r="R13" s="3706"/>
    </row>
    <row r="14" spans="3:22" ht="15.6">
      <c r="C14" s="3704" t="s">
        <v>5290</v>
      </c>
      <c r="D14" s="3707" t="s">
        <v>5291</v>
      </c>
      <c r="E14" s="3708"/>
      <c r="F14" s="3708"/>
    </row>
    <row r="15" spans="3:22" ht="15.6">
      <c r="C15" s="3704" t="s">
        <v>5292</v>
      </c>
      <c r="D15" s="3702" t="s">
        <v>5293</v>
      </c>
      <c r="E15" s="3702"/>
      <c r="F15" s="3702"/>
    </row>
    <row r="16" spans="3:22" ht="15.6">
      <c r="C16" s="3707" t="s">
        <v>5294</v>
      </c>
      <c r="D16" s="3708" t="s">
        <v>5295</v>
      </c>
      <c r="E16" s="3702"/>
      <c r="F16" s="3702"/>
      <c r="G16" s="3709"/>
      <c r="H16" s="3709"/>
      <c r="I16" s="3709"/>
      <c r="J16" s="3709"/>
      <c r="K16" s="3709"/>
      <c r="L16" s="3709"/>
      <c r="M16" s="3709"/>
      <c r="N16" s="3709"/>
      <c r="O16" s="3709"/>
      <c r="P16" s="3709"/>
      <c r="Q16" s="3709"/>
      <c r="R16" s="3709"/>
    </row>
    <row r="17" spans="3:27" ht="15.6">
      <c r="C17" s="3704" t="s">
        <v>5296</v>
      </c>
      <c r="D17" s="3708" t="s">
        <v>5297</v>
      </c>
      <c r="E17" s="3704"/>
      <c r="F17" s="3704"/>
    </row>
    <row r="18" spans="3:27" ht="16.149999999999999" thickBot="1">
      <c r="C18" s="3704" t="s">
        <v>5298</v>
      </c>
      <c r="D18" s="3708" t="s">
        <v>5299</v>
      </c>
      <c r="E18" s="3704"/>
      <c r="F18" s="3704"/>
    </row>
    <row r="19" spans="3:27" ht="15.6">
      <c r="C19" s="3710" t="s">
        <v>5300</v>
      </c>
      <c r="D19" s="3710" t="s">
        <v>5301</v>
      </c>
      <c r="E19" s="3710"/>
      <c r="F19" s="3710"/>
      <c r="H19" s="2954"/>
      <c r="I19" s="2954"/>
      <c r="J19" s="3711" t="s">
        <v>5302</v>
      </c>
      <c r="K19" s="3712"/>
      <c r="L19" s="3712"/>
      <c r="M19" s="3712"/>
      <c r="N19" s="3712"/>
      <c r="O19" s="3712"/>
      <c r="P19" s="3713"/>
      <c r="Q19" s="3713"/>
      <c r="R19" s="2434"/>
    </row>
    <row r="20" spans="3:27" ht="16.149999999999999" thickBot="1">
      <c r="C20" s="3704" t="s">
        <v>5303</v>
      </c>
      <c r="D20" s="3708" t="s">
        <v>5304</v>
      </c>
      <c r="E20" s="3704"/>
      <c r="F20" s="3704"/>
      <c r="H20" s="2954"/>
      <c r="J20" s="3714" t="s">
        <v>5305</v>
      </c>
      <c r="K20" s="3715"/>
      <c r="L20" s="3715"/>
      <c r="M20" s="3715"/>
      <c r="N20" s="3715"/>
      <c r="O20" s="3715"/>
      <c r="P20" s="3716"/>
      <c r="Q20" s="3716"/>
      <c r="R20" s="2434"/>
    </row>
    <row r="21" spans="3:27" ht="15.6">
      <c r="C21" s="3704" t="s">
        <v>5306</v>
      </c>
      <c r="D21" s="3708" t="s">
        <v>5307</v>
      </c>
      <c r="E21" s="3704"/>
      <c r="F21" s="3704"/>
      <c r="H21" s="2954"/>
    </row>
    <row r="22" spans="3:27" ht="21">
      <c r="C22" s="3704" t="s">
        <v>5308</v>
      </c>
      <c r="D22" s="3708" t="s">
        <v>5309</v>
      </c>
      <c r="E22" s="3702"/>
      <c r="F22" s="3702"/>
      <c r="H22" s="2954"/>
      <c r="AA22" s="3717"/>
    </row>
    <row r="23" spans="3:27" ht="15.6">
      <c r="C23" s="3704" t="s">
        <v>5310</v>
      </c>
      <c r="D23" s="3718" t="s">
        <v>5311</v>
      </c>
    </row>
    <row r="24" spans="3:27">
      <c r="C24" s="2954"/>
      <c r="E24" s="3719"/>
      <c r="F24" s="3719"/>
    </row>
    <row r="25" spans="3:27">
      <c r="G25" s="5488" t="s">
        <v>5234</v>
      </c>
      <c r="H25" s="5488"/>
      <c r="I25" s="5488"/>
      <c r="J25" s="5488"/>
      <c r="K25" s="5488"/>
      <c r="L25" s="5488"/>
      <c r="M25" s="5488"/>
      <c r="N25" s="5488"/>
      <c r="O25" s="5488"/>
      <c r="P25" s="5488"/>
      <c r="Q25" s="5488"/>
      <c r="R25" s="5488"/>
      <c r="S25" s="5488"/>
      <c r="T25" s="5489" t="s">
        <v>1468</v>
      </c>
      <c r="U25" s="5489"/>
    </row>
    <row r="26" spans="3:27">
      <c r="C26" s="5490" t="s">
        <v>320</v>
      </c>
      <c r="D26" s="5490" t="s">
        <v>262</v>
      </c>
      <c r="E26" s="5490" t="s">
        <v>5264</v>
      </c>
      <c r="F26" s="5491" t="s">
        <v>1434</v>
      </c>
      <c r="G26" s="3720" t="s">
        <v>5312</v>
      </c>
      <c r="H26" s="3721">
        <v>0</v>
      </c>
      <c r="I26" s="3721">
        <v>2.4</v>
      </c>
      <c r="J26" s="3721">
        <v>3.6</v>
      </c>
      <c r="K26" s="3721">
        <v>4.8</v>
      </c>
      <c r="L26" s="3721">
        <v>6</v>
      </c>
      <c r="M26" s="3721">
        <v>7.2</v>
      </c>
      <c r="N26" s="3721">
        <v>8.4</v>
      </c>
      <c r="O26" s="3721">
        <v>9.6</v>
      </c>
      <c r="P26" s="3721">
        <v>10.8</v>
      </c>
      <c r="Q26" s="3721">
        <v>12.6</v>
      </c>
      <c r="R26" s="3721">
        <v>14.4</v>
      </c>
      <c r="S26" s="3721">
        <v>17.399999999999999</v>
      </c>
      <c r="T26" s="3722"/>
      <c r="U26" s="3722"/>
    </row>
    <row r="27" spans="3:27">
      <c r="C27" s="5490"/>
      <c r="D27" s="5490"/>
      <c r="E27" s="5490"/>
      <c r="F27" s="5492"/>
      <c r="G27" s="3720" t="s">
        <v>5313</v>
      </c>
      <c r="H27" s="3720">
        <v>0</v>
      </c>
      <c r="I27" s="3720">
        <v>40</v>
      </c>
      <c r="J27" s="3720">
        <v>60</v>
      </c>
      <c r="K27" s="3720">
        <v>80</v>
      </c>
      <c r="L27" s="3720">
        <v>100</v>
      </c>
      <c r="M27" s="3720">
        <v>120</v>
      </c>
      <c r="N27" s="3720">
        <v>140</v>
      </c>
      <c r="O27" s="3720">
        <v>160</v>
      </c>
      <c r="P27" s="3720">
        <v>180</v>
      </c>
      <c r="Q27" s="3720">
        <v>210</v>
      </c>
      <c r="R27" s="3720">
        <v>240</v>
      </c>
      <c r="S27" s="3720">
        <v>290</v>
      </c>
      <c r="T27" s="3722" t="s">
        <v>5314</v>
      </c>
      <c r="U27" s="3722" t="s">
        <v>5315</v>
      </c>
    </row>
    <row r="28" spans="3:27" ht="15.6">
      <c r="C28" s="3725" t="s">
        <v>5316</v>
      </c>
      <c r="D28" s="3726">
        <v>92785854</v>
      </c>
      <c r="E28" s="3728">
        <f>+_xlfn.IFNA(VLOOKUP(D28,[2]Hoja1!$A:$C,3,FALSE),"Consultar")</f>
        <v>6779</v>
      </c>
      <c r="F28" s="3727" t="s">
        <v>5317</v>
      </c>
      <c r="G28" s="5486" t="s">
        <v>1409</v>
      </c>
      <c r="H28" s="323">
        <v>80</v>
      </c>
      <c r="I28" s="323">
        <v>79.5</v>
      </c>
      <c r="J28" s="323">
        <v>77.099999999999994</v>
      </c>
      <c r="K28" s="323">
        <v>73.400000000000006</v>
      </c>
      <c r="L28" s="323">
        <v>68.5</v>
      </c>
      <c r="M28" s="3545">
        <v>62</v>
      </c>
      <c r="N28" s="323">
        <v>55.5</v>
      </c>
      <c r="O28" s="323">
        <v>48.2</v>
      </c>
      <c r="P28" s="323">
        <v>41</v>
      </c>
      <c r="Q28" s="323">
        <v>30.5</v>
      </c>
      <c r="R28" s="323">
        <v>21</v>
      </c>
      <c r="S28" s="323">
        <v>4</v>
      </c>
      <c r="T28" s="3541" t="s">
        <v>330</v>
      </c>
      <c r="U28" s="3541" t="s">
        <v>330</v>
      </c>
    </row>
    <row r="29" spans="3:27" ht="14.65" customHeight="1">
      <c r="C29" s="3725" t="s">
        <v>5318</v>
      </c>
      <c r="D29" s="3726">
        <v>92785853</v>
      </c>
      <c r="E29" s="3728">
        <f>+_xlfn.IFNA(VLOOKUP(D29,[2]Hoja1!$A:$C,3,FALSE),"Consultar")</f>
        <v>8083</v>
      </c>
      <c r="F29" s="3728" t="s">
        <v>5319</v>
      </c>
      <c r="G29" s="5486"/>
      <c r="H29" s="323">
        <v>113</v>
      </c>
      <c r="I29" s="323">
        <v>110</v>
      </c>
      <c r="J29" s="323">
        <v>106.5</v>
      </c>
      <c r="K29" s="323">
        <v>101</v>
      </c>
      <c r="L29" s="323">
        <v>93</v>
      </c>
      <c r="M29" s="3545">
        <v>84</v>
      </c>
      <c r="N29" s="323">
        <v>75</v>
      </c>
      <c r="O29" s="323">
        <v>65.5</v>
      </c>
      <c r="P29" s="323">
        <v>56.7</v>
      </c>
      <c r="Q29" s="323">
        <v>43.5</v>
      </c>
      <c r="R29" s="323">
        <v>31</v>
      </c>
      <c r="S29" s="323">
        <v>8.5</v>
      </c>
      <c r="T29" s="323" t="s">
        <v>330</v>
      </c>
      <c r="U29" s="323" t="s">
        <v>330</v>
      </c>
    </row>
    <row r="34" spans="3:21">
      <c r="G34" s="5488" t="s">
        <v>5234</v>
      </c>
      <c r="H34" s="5488"/>
      <c r="I34" s="5488"/>
      <c r="J34" s="5488"/>
      <c r="K34" s="5488"/>
      <c r="L34" s="5488"/>
      <c r="M34" s="5488"/>
      <c r="N34" s="5488"/>
      <c r="O34" s="5488"/>
      <c r="P34" s="5488"/>
      <c r="Q34" s="5488"/>
      <c r="R34" s="5488"/>
      <c r="S34" s="5488"/>
      <c r="T34" s="5489" t="s">
        <v>1468</v>
      </c>
      <c r="U34" s="5489"/>
    </row>
    <row r="35" spans="3:21">
      <c r="C35" s="5490" t="s">
        <v>320</v>
      </c>
      <c r="D35" s="5490" t="s">
        <v>262</v>
      </c>
      <c r="E35" s="5490" t="s">
        <v>5264</v>
      </c>
      <c r="F35" s="5491" t="s">
        <v>1434</v>
      </c>
      <c r="G35" s="3720" t="s">
        <v>5312</v>
      </c>
      <c r="H35" s="3721">
        <v>0</v>
      </c>
      <c r="I35" s="3721">
        <v>4.8</v>
      </c>
      <c r="J35" s="3721">
        <v>7.2</v>
      </c>
      <c r="K35" s="3721">
        <v>9.6</v>
      </c>
      <c r="L35" s="3720">
        <v>12</v>
      </c>
      <c r="M35" s="3720">
        <v>14.4</v>
      </c>
      <c r="N35" s="3720">
        <v>16.8</v>
      </c>
      <c r="O35" s="3720">
        <v>19.2</v>
      </c>
      <c r="P35" s="3720">
        <v>21.6</v>
      </c>
      <c r="Q35" s="3720">
        <v>25.2</v>
      </c>
      <c r="R35" s="3720">
        <v>28.8</v>
      </c>
      <c r="S35" s="3720">
        <v>34.799999999999997</v>
      </c>
      <c r="T35" s="3722"/>
      <c r="U35" s="3722"/>
    </row>
    <row r="36" spans="3:21">
      <c r="C36" s="5490"/>
      <c r="D36" s="5490"/>
      <c r="E36" s="5490"/>
      <c r="F36" s="5492"/>
      <c r="G36" s="3720" t="s">
        <v>5313</v>
      </c>
      <c r="H36" s="3720">
        <v>0</v>
      </c>
      <c r="I36" s="3720">
        <v>80</v>
      </c>
      <c r="J36" s="3720">
        <v>120</v>
      </c>
      <c r="K36" s="3720">
        <v>160</v>
      </c>
      <c r="L36" s="3720">
        <v>200</v>
      </c>
      <c r="M36" s="3720">
        <v>140</v>
      </c>
      <c r="N36" s="3720">
        <v>180</v>
      </c>
      <c r="O36" s="3720">
        <v>320</v>
      </c>
      <c r="P36" s="3720">
        <v>360</v>
      </c>
      <c r="Q36" s="3720">
        <v>420</v>
      </c>
      <c r="R36" s="3720">
        <v>480</v>
      </c>
      <c r="S36" s="3720">
        <v>580</v>
      </c>
      <c r="T36" s="3722" t="s">
        <v>5314</v>
      </c>
      <c r="U36" s="3722" t="s">
        <v>5315</v>
      </c>
    </row>
    <row r="37" spans="3:21" ht="15.6">
      <c r="C37" s="3725" t="s">
        <v>5320</v>
      </c>
      <c r="D37" s="3726">
        <v>92754003</v>
      </c>
      <c r="E37" s="3728">
        <f>+_xlfn.IFNA(VLOOKUP(D37,[2]Hoja1!$A:$C,3,FALSE),"Consultar")</f>
        <v>14062</v>
      </c>
      <c r="F37" s="3728" t="s">
        <v>5321</v>
      </c>
      <c r="G37" s="5486" t="s">
        <v>1409</v>
      </c>
      <c r="H37" s="323">
        <v>80</v>
      </c>
      <c r="I37" s="323">
        <v>79.5</v>
      </c>
      <c r="J37" s="323">
        <v>77.099999999999994</v>
      </c>
      <c r="K37" s="323">
        <v>73.400000000000006</v>
      </c>
      <c r="L37" s="323">
        <v>68.5</v>
      </c>
      <c r="M37" s="323">
        <v>62</v>
      </c>
      <c r="N37" s="323">
        <v>55.5</v>
      </c>
      <c r="O37" s="323">
        <v>48.2</v>
      </c>
      <c r="P37" s="323">
        <v>41</v>
      </c>
      <c r="Q37" s="323">
        <v>30.5</v>
      </c>
      <c r="R37" s="323">
        <v>21</v>
      </c>
      <c r="S37" s="323">
        <v>4</v>
      </c>
      <c r="T37" s="323" t="s">
        <v>330</v>
      </c>
      <c r="U37" s="323" t="s">
        <v>330</v>
      </c>
    </row>
    <row r="38" spans="3:21" ht="15.6">
      <c r="C38" s="3725" t="s">
        <v>5322</v>
      </c>
      <c r="D38" s="3726">
        <v>92754000</v>
      </c>
      <c r="E38" s="3728">
        <f>+_xlfn.IFNA(VLOOKUP(D38,[2]Hoja1!$A:$C,3,FALSE),"Consultar")</f>
        <v>16672</v>
      </c>
      <c r="F38" s="3728" t="s">
        <v>5323</v>
      </c>
      <c r="G38" s="5486"/>
      <c r="H38" s="323">
        <v>113</v>
      </c>
      <c r="I38" s="323">
        <v>110</v>
      </c>
      <c r="J38" s="323">
        <v>106.5</v>
      </c>
      <c r="K38" s="323">
        <v>101</v>
      </c>
      <c r="L38" s="323">
        <v>93</v>
      </c>
      <c r="M38" s="323">
        <v>84</v>
      </c>
      <c r="N38" s="323">
        <v>75</v>
      </c>
      <c r="O38" s="323">
        <v>65.5</v>
      </c>
      <c r="P38" s="323">
        <v>56.7</v>
      </c>
      <c r="Q38" s="323">
        <v>43.5</v>
      </c>
      <c r="R38" s="323">
        <v>31</v>
      </c>
      <c r="S38" s="323">
        <v>8.5</v>
      </c>
      <c r="T38" s="323" t="s">
        <v>330</v>
      </c>
      <c r="U38" s="323" t="s">
        <v>330</v>
      </c>
    </row>
    <row r="41" spans="3:21">
      <c r="C41" s="2954" t="s">
        <v>5324</v>
      </c>
      <c r="D41" s="2954"/>
      <c r="E41" s="2954"/>
      <c r="F41" s="2954"/>
      <c r="G41" s="2954"/>
      <c r="H41" s="2954"/>
    </row>
  </sheetData>
  <mergeCells count="16">
    <mergeCell ref="G37:G38"/>
    <mergeCell ref="C1:E1"/>
    <mergeCell ref="G28:G29"/>
    <mergeCell ref="G34:S34"/>
    <mergeCell ref="T34:U34"/>
    <mergeCell ref="C35:C36"/>
    <mergeCell ref="D35:D36"/>
    <mergeCell ref="E35:E36"/>
    <mergeCell ref="F35:F36"/>
    <mergeCell ref="C5:J5"/>
    <mergeCell ref="G25:S25"/>
    <mergeCell ref="T25:U25"/>
    <mergeCell ref="C26:C27"/>
    <mergeCell ref="D26:D27"/>
    <mergeCell ref="E26:E27"/>
    <mergeCell ref="F26:F27"/>
  </mergeCells>
  <hyperlinks>
    <hyperlink ref="R1" location="Indice!A1" display="Volver al Índice" xr:uid="{9AEAE721-D254-48FC-BCBC-D31699F6BB0E}"/>
    <hyperlink ref="F1" location="Indice!A1" display="Volver al Índice" xr:uid="{30B9DB4F-F8F1-4369-A2A0-22819310BC3B}"/>
  </hyperlinks>
  <pageMargins left="0.7" right="0.7" top="0.75" bottom="0.75" header="0.3" footer="0.3"/>
  <pageSetup paperSize="9" orientation="portrait" horizontalDpi="300" verticalDpi="300" r:id="rId1"/>
  <customProperties>
    <customPr name="_pios_id" r:id="rId2"/>
  </customProperties>
  <drawing r:id="rId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A36608-3663-4E82-86DF-419F35046130}">
  <dimension ref="B1:AD36"/>
  <sheetViews>
    <sheetView showGridLines="0" workbookViewId="0"/>
  </sheetViews>
  <sheetFormatPr defaultColWidth="11.42578125" defaultRowHeight="14.45"/>
  <cols>
    <col min="1" max="1" width="5.5703125" style="2873" customWidth="1"/>
    <col min="2" max="2" width="24.42578125" style="2873" bestFit="1" customWidth="1"/>
    <col min="3" max="3" width="20.5703125" style="2873" bestFit="1" customWidth="1"/>
    <col min="4" max="5" width="8.5703125" style="2873" customWidth="1"/>
    <col min="6" max="6" width="7.5703125" style="2873" customWidth="1"/>
    <col min="7" max="8" width="5" style="2873" bestFit="1" customWidth="1"/>
    <col min="9" max="9" width="5.28515625" style="2873" customWidth="1"/>
    <col min="10" max="13" width="5" style="2873" bestFit="1" customWidth="1"/>
    <col min="14" max="14" width="6" style="2873" bestFit="1" customWidth="1"/>
    <col min="15" max="16" width="5" style="2873" bestFit="1" customWidth="1"/>
    <col min="17" max="17" width="6" style="2873" bestFit="1" customWidth="1"/>
    <col min="18" max="20" width="5" style="2873" bestFit="1" customWidth="1"/>
    <col min="21" max="23" width="4" style="2873" bestFit="1" customWidth="1"/>
    <col min="24" max="16384" width="11.42578125" style="2873"/>
  </cols>
  <sheetData>
    <row r="1" spans="2:30" ht="34.5" customHeight="1">
      <c r="B1" s="2892" t="s">
        <v>5325</v>
      </c>
      <c r="D1" s="433"/>
      <c r="H1" s="4670" t="s">
        <v>251</v>
      </c>
      <c r="I1" s="4670"/>
    </row>
    <row r="2" spans="2:30" ht="40.15" customHeight="1">
      <c r="B2" s="2892"/>
      <c r="D2" s="433"/>
      <c r="H2" s="3210"/>
      <c r="I2" s="3210"/>
    </row>
    <row r="3" spans="2:30" ht="21" customHeight="1">
      <c r="B3" s="2894" t="s">
        <v>5326</v>
      </c>
    </row>
    <row r="4" spans="2:30" ht="21" customHeight="1">
      <c r="B4" s="2894"/>
    </row>
    <row r="5" spans="2:30" ht="21" customHeight="1" thickBot="1">
      <c r="B5" s="2894"/>
    </row>
    <row r="6" spans="2:30" ht="21" customHeight="1">
      <c r="B6" s="5494" t="s">
        <v>372</v>
      </c>
    </row>
    <row r="7" spans="2:30" ht="15" thickBot="1">
      <c r="B7" s="5495"/>
      <c r="C7" s="2879"/>
      <c r="D7" s="2879"/>
      <c r="E7" s="2879"/>
      <c r="F7" s="2879"/>
      <c r="G7" s="2879"/>
      <c r="H7" s="2879"/>
      <c r="I7" s="2879"/>
      <c r="J7" s="2879"/>
      <c r="K7" s="2879"/>
      <c r="L7" s="2879"/>
      <c r="M7" s="2879"/>
      <c r="N7" s="2879"/>
      <c r="O7" s="2879"/>
      <c r="P7" s="2879"/>
      <c r="Q7" s="2879"/>
      <c r="R7" s="2879"/>
      <c r="S7" s="2879"/>
      <c r="T7" s="2879"/>
      <c r="U7" s="2879"/>
      <c r="V7" s="2879"/>
      <c r="W7" s="2879"/>
    </row>
    <row r="8" spans="2:30" ht="25.5" customHeight="1" thickBot="1">
      <c r="B8" s="2879"/>
      <c r="C8" s="2879"/>
      <c r="D8" s="2879"/>
      <c r="E8" s="2879"/>
      <c r="F8" s="2879"/>
      <c r="G8" s="2879"/>
      <c r="H8" s="2959"/>
      <c r="I8" s="2879"/>
      <c r="J8" s="2879"/>
      <c r="K8" s="2879"/>
      <c r="L8" s="2879"/>
      <c r="M8" s="2879"/>
      <c r="N8" s="2879"/>
      <c r="O8" s="2879"/>
      <c r="P8" s="2879"/>
      <c r="Q8" s="2879"/>
      <c r="R8" s="2879"/>
      <c r="S8" s="2879"/>
      <c r="T8" s="2879"/>
      <c r="U8" s="2879"/>
      <c r="V8" s="2879"/>
      <c r="W8" s="2879"/>
    </row>
    <row r="9" spans="2:30" ht="15" thickBot="1">
      <c r="B9" s="4220" t="s">
        <v>320</v>
      </c>
      <c r="C9" s="4660"/>
      <c r="D9" s="4660" t="s">
        <v>5327</v>
      </c>
      <c r="E9" s="4660"/>
      <c r="F9" s="3069" t="s">
        <v>5328</v>
      </c>
      <c r="G9" s="3069">
        <v>0</v>
      </c>
      <c r="H9" s="3069">
        <v>1</v>
      </c>
      <c r="I9" s="3069">
        <v>2</v>
      </c>
      <c r="J9" s="3069">
        <v>3</v>
      </c>
      <c r="K9" s="3069">
        <v>4.5</v>
      </c>
      <c r="L9" s="3069">
        <v>5</v>
      </c>
      <c r="M9" s="3069">
        <v>6</v>
      </c>
      <c r="N9" s="3069">
        <v>7</v>
      </c>
      <c r="O9" s="3069">
        <v>7.5</v>
      </c>
      <c r="P9" s="3069">
        <v>9</v>
      </c>
      <c r="Q9" s="3069">
        <v>10</v>
      </c>
      <c r="R9" s="3069">
        <v>12</v>
      </c>
      <c r="S9" s="3069">
        <v>15</v>
      </c>
      <c r="T9" s="3069">
        <v>18</v>
      </c>
      <c r="U9" s="3069">
        <v>24</v>
      </c>
      <c r="V9" s="3069">
        <v>30</v>
      </c>
      <c r="W9" s="3131">
        <v>36</v>
      </c>
      <c r="X9" s="2903"/>
      <c r="Y9" s="2903"/>
      <c r="Z9" s="2903"/>
      <c r="AA9" s="2903"/>
      <c r="AB9" s="2903"/>
      <c r="AC9" s="2903"/>
      <c r="AD9" s="2903"/>
    </row>
    <row r="10" spans="2:30" ht="29.45" thickBot="1">
      <c r="B10" s="831" t="s">
        <v>4799</v>
      </c>
      <c r="C10" s="833" t="s">
        <v>4800</v>
      </c>
      <c r="D10" s="833" t="s">
        <v>1639</v>
      </c>
      <c r="E10" s="833" t="s">
        <v>319</v>
      </c>
      <c r="F10" s="832" t="s">
        <v>5329</v>
      </c>
      <c r="G10" s="833">
        <v>0</v>
      </c>
      <c r="H10" s="833">
        <v>16.600000000000001</v>
      </c>
      <c r="I10" s="833">
        <v>33.299999999999997</v>
      </c>
      <c r="J10" s="833">
        <v>50</v>
      </c>
      <c r="K10" s="833">
        <v>75</v>
      </c>
      <c r="L10" s="833">
        <v>83.3</v>
      </c>
      <c r="M10" s="833">
        <v>100</v>
      </c>
      <c r="N10" s="833">
        <v>116.6</v>
      </c>
      <c r="O10" s="833">
        <v>125</v>
      </c>
      <c r="P10" s="833">
        <v>150</v>
      </c>
      <c r="Q10" s="833">
        <v>166.6</v>
      </c>
      <c r="R10" s="833">
        <v>200</v>
      </c>
      <c r="S10" s="833">
        <v>250</v>
      </c>
      <c r="T10" s="833">
        <v>300</v>
      </c>
      <c r="U10" s="833">
        <v>400</v>
      </c>
      <c r="V10" s="833">
        <v>500</v>
      </c>
      <c r="W10" s="1422">
        <v>600</v>
      </c>
      <c r="X10" s="2903"/>
      <c r="Y10" s="2903"/>
      <c r="Z10" s="2903"/>
      <c r="AA10" s="2903"/>
      <c r="AB10" s="2903"/>
      <c r="AC10" s="2903"/>
      <c r="AD10" s="2903"/>
    </row>
    <row r="11" spans="2:30">
      <c r="B11" s="182" t="s">
        <v>5330</v>
      </c>
      <c r="C11" s="1600" t="s">
        <v>5331</v>
      </c>
      <c r="D11" s="1600">
        <v>0.22</v>
      </c>
      <c r="E11" s="1600">
        <v>0.3</v>
      </c>
      <c r="F11" s="5422" t="s">
        <v>4695</v>
      </c>
      <c r="G11" s="1600">
        <v>4.95</v>
      </c>
      <c r="H11" s="1600">
        <v>4.45</v>
      </c>
      <c r="I11" s="1600">
        <v>3.9</v>
      </c>
      <c r="J11" s="1600">
        <v>3.15</v>
      </c>
      <c r="K11" s="1600">
        <v>1.7</v>
      </c>
      <c r="L11" s="1600">
        <v>1.1499999999999999</v>
      </c>
      <c r="M11" s="1600"/>
      <c r="N11" s="1600"/>
      <c r="O11" s="1600"/>
      <c r="P11" s="1600"/>
      <c r="Q11" s="1600"/>
      <c r="R11" s="1600"/>
      <c r="S11" s="1600"/>
      <c r="T11" s="1600"/>
      <c r="U11" s="1600"/>
      <c r="V11" s="1600"/>
      <c r="W11" s="2581"/>
      <c r="X11" s="2903"/>
      <c r="Y11" s="2903"/>
      <c r="Z11" s="2903"/>
      <c r="AA11" s="2903"/>
      <c r="AB11" s="2903"/>
      <c r="AC11" s="2903"/>
      <c r="AD11" s="2903"/>
    </row>
    <row r="12" spans="2:30">
      <c r="B12" s="168" t="s">
        <v>5332</v>
      </c>
      <c r="C12" s="177" t="s">
        <v>5331</v>
      </c>
      <c r="D12" s="177">
        <v>0.22</v>
      </c>
      <c r="E12" s="177">
        <v>0.3</v>
      </c>
      <c r="F12" s="5148"/>
      <c r="G12" s="177">
        <v>4.95</v>
      </c>
      <c r="H12" s="177">
        <v>4.45</v>
      </c>
      <c r="I12" s="177">
        <v>3.9</v>
      </c>
      <c r="J12" s="177">
        <v>3.15</v>
      </c>
      <c r="K12" s="177">
        <v>1.7</v>
      </c>
      <c r="L12" s="177">
        <v>1.1499999999999999</v>
      </c>
      <c r="M12" s="177"/>
      <c r="N12" s="177"/>
      <c r="O12" s="177"/>
      <c r="P12" s="177"/>
      <c r="Q12" s="177"/>
      <c r="R12" s="177"/>
      <c r="S12" s="177"/>
      <c r="T12" s="177"/>
      <c r="U12" s="177"/>
      <c r="V12" s="177"/>
      <c r="W12" s="787"/>
      <c r="X12" s="2903"/>
      <c r="Y12" s="2903"/>
      <c r="Z12" s="2903"/>
      <c r="AA12" s="2903"/>
      <c r="AB12" s="2903"/>
      <c r="AC12" s="2903"/>
      <c r="AD12" s="2903"/>
    </row>
    <row r="13" spans="2:30">
      <c r="B13" s="168" t="s">
        <v>5333</v>
      </c>
      <c r="C13" s="177" t="s">
        <v>5331</v>
      </c>
      <c r="D13" s="177">
        <v>0.22</v>
      </c>
      <c r="E13" s="177">
        <v>0.3</v>
      </c>
      <c r="F13" s="5148"/>
      <c r="G13" s="177">
        <v>7.1</v>
      </c>
      <c r="H13" s="177">
        <v>6.6</v>
      </c>
      <c r="I13" s="177">
        <v>6.1</v>
      </c>
      <c r="J13" s="177">
        <v>5.6</v>
      </c>
      <c r="K13" s="177">
        <v>4.9000000000000004</v>
      </c>
      <c r="L13" s="177">
        <v>4.7</v>
      </c>
      <c r="M13" s="177">
        <v>4.2</v>
      </c>
      <c r="N13" s="177">
        <v>3.7</v>
      </c>
      <c r="O13" s="177">
        <v>3.5</v>
      </c>
      <c r="P13" s="177">
        <v>2.8</v>
      </c>
      <c r="Q13" s="177">
        <v>2.35</v>
      </c>
      <c r="R13" s="177">
        <v>1.5</v>
      </c>
      <c r="S13" s="177"/>
      <c r="T13" s="177"/>
      <c r="U13" s="177"/>
      <c r="V13" s="177"/>
      <c r="W13" s="787"/>
      <c r="X13" s="2903"/>
      <c r="Y13" s="2903"/>
      <c r="Z13" s="2903"/>
      <c r="AA13" s="2903"/>
      <c r="AB13" s="2903"/>
      <c r="AC13" s="2903"/>
      <c r="AD13" s="2903"/>
    </row>
    <row r="14" spans="2:30">
      <c r="B14" s="168" t="s">
        <v>5334</v>
      </c>
      <c r="C14" s="177" t="s">
        <v>5331</v>
      </c>
      <c r="D14" s="177">
        <v>0.22</v>
      </c>
      <c r="E14" s="177">
        <v>0.3</v>
      </c>
      <c r="F14" s="5148"/>
      <c r="G14" s="177">
        <v>7.18</v>
      </c>
      <c r="H14" s="177">
        <v>6.7</v>
      </c>
      <c r="I14" s="177">
        <v>6.23</v>
      </c>
      <c r="J14" s="177">
        <v>5.8</v>
      </c>
      <c r="K14" s="177">
        <v>5.2</v>
      </c>
      <c r="L14" s="177">
        <v>5</v>
      </c>
      <c r="M14" s="177">
        <v>4.5999999999999996</v>
      </c>
      <c r="N14" s="177">
        <v>4.2</v>
      </c>
      <c r="O14" s="177">
        <v>4</v>
      </c>
      <c r="P14" s="177">
        <v>3.42</v>
      </c>
      <c r="Q14" s="177">
        <v>3</v>
      </c>
      <c r="R14" s="177">
        <v>2.2000000000000002</v>
      </c>
      <c r="S14" s="177"/>
      <c r="T14" s="177"/>
      <c r="U14" s="177"/>
      <c r="V14" s="177"/>
      <c r="W14" s="787"/>
      <c r="X14" s="2903"/>
      <c r="Y14" s="2903"/>
      <c r="Z14" s="2903"/>
      <c r="AA14" s="2903"/>
      <c r="AB14" s="2903"/>
      <c r="AC14" s="2903"/>
      <c r="AD14" s="2903"/>
    </row>
    <row r="15" spans="2:30">
      <c r="B15" s="168" t="s">
        <v>5335</v>
      </c>
      <c r="C15" s="177" t="s">
        <v>5331</v>
      </c>
      <c r="D15" s="177">
        <v>0.55000000000000004</v>
      </c>
      <c r="E15" s="177">
        <v>0.75</v>
      </c>
      <c r="F15" s="5148"/>
      <c r="G15" s="177">
        <v>10.199999999999999</v>
      </c>
      <c r="H15" s="177">
        <v>9.6999999999999993</v>
      </c>
      <c r="I15" s="177">
        <v>9.3000000000000007</v>
      </c>
      <c r="J15" s="177">
        <v>8.9</v>
      </c>
      <c r="K15" s="177">
        <v>8.3000000000000007</v>
      </c>
      <c r="L15" s="177">
        <v>8.1</v>
      </c>
      <c r="M15" s="177">
        <v>7.8</v>
      </c>
      <c r="N15" s="177">
        <v>7.4</v>
      </c>
      <c r="O15" s="177">
        <v>7.2</v>
      </c>
      <c r="P15" s="177">
        <v>6.6</v>
      </c>
      <c r="Q15" s="177">
        <v>6.1</v>
      </c>
      <c r="R15" s="177">
        <v>5</v>
      </c>
      <c r="S15" s="177">
        <v>3.1</v>
      </c>
      <c r="T15" s="177"/>
      <c r="U15" s="177"/>
      <c r="V15" s="177"/>
      <c r="W15" s="787"/>
      <c r="X15" s="2903"/>
      <c r="Y15" s="2903"/>
      <c r="Z15" s="2903"/>
      <c r="AA15" s="2903"/>
      <c r="AB15" s="2903"/>
      <c r="AC15" s="2903"/>
      <c r="AD15" s="2903"/>
    </row>
    <row r="16" spans="2:30">
      <c r="B16" s="168" t="s">
        <v>5336</v>
      </c>
      <c r="C16" s="177" t="s">
        <v>5337</v>
      </c>
      <c r="D16" s="177">
        <v>0.55000000000000004</v>
      </c>
      <c r="E16" s="177">
        <v>0.75</v>
      </c>
      <c r="F16" s="5148"/>
      <c r="G16" s="177">
        <v>10.199999999999999</v>
      </c>
      <c r="H16" s="177">
        <v>9.6999999999999993</v>
      </c>
      <c r="I16" s="177">
        <v>9.3000000000000007</v>
      </c>
      <c r="J16" s="177">
        <v>8.9</v>
      </c>
      <c r="K16" s="177">
        <v>8.3000000000000007</v>
      </c>
      <c r="L16" s="177">
        <v>8.1</v>
      </c>
      <c r="M16" s="177">
        <v>7.8</v>
      </c>
      <c r="N16" s="177">
        <v>7.4</v>
      </c>
      <c r="O16" s="177">
        <v>7.2</v>
      </c>
      <c r="P16" s="177">
        <v>6.6</v>
      </c>
      <c r="Q16" s="177">
        <v>6.1</v>
      </c>
      <c r="R16" s="177">
        <v>5</v>
      </c>
      <c r="S16" s="177">
        <v>3.1</v>
      </c>
      <c r="T16" s="177"/>
      <c r="U16" s="177"/>
      <c r="V16" s="177"/>
      <c r="W16" s="787"/>
      <c r="X16" s="2903"/>
      <c r="Y16" s="2903"/>
      <c r="Z16" s="2903"/>
      <c r="AA16" s="2903"/>
      <c r="AB16" s="2903"/>
      <c r="AC16" s="2903"/>
      <c r="AD16" s="2903"/>
    </row>
    <row r="17" spans="2:30">
      <c r="B17" s="168" t="s">
        <v>5338</v>
      </c>
      <c r="C17" s="177" t="s">
        <v>5331</v>
      </c>
      <c r="D17" s="177">
        <v>0.55000000000000004</v>
      </c>
      <c r="E17" s="177">
        <v>0.75</v>
      </c>
      <c r="F17" s="5148"/>
      <c r="G17" s="177">
        <v>7.45</v>
      </c>
      <c r="H17" s="177">
        <v>7.1</v>
      </c>
      <c r="I17" s="177">
        <v>6.75</v>
      </c>
      <c r="J17" s="177">
        <v>6.45</v>
      </c>
      <c r="K17" s="177">
        <v>6.1</v>
      </c>
      <c r="L17" s="177">
        <v>5.95</v>
      </c>
      <c r="M17" s="177">
        <v>5.7</v>
      </c>
      <c r="N17" s="177">
        <v>5.45</v>
      </c>
      <c r="O17" s="177">
        <v>5.35</v>
      </c>
      <c r="P17" s="177">
        <v>4.95</v>
      </c>
      <c r="Q17" s="177">
        <v>4.7</v>
      </c>
      <c r="R17" s="177">
        <v>4.0999999999999996</v>
      </c>
      <c r="S17" s="177">
        <v>2.8</v>
      </c>
      <c r="T17" s="177"/>
      <c r="U17" s="177"/>
      <c r="V17" s="177"/>
      <c r="W17" s="787"/>
      <c r="X17" s="2903"/>
      <c r="Y17" s="2903"/>
      <c r="Z17" s="2903"/>
      <c r="AA17" s="2903"/>
      <c r="AB17" s="2903"/>
      <c r="AC17" s="2903"/>
      <c r="AD17" s="2903"/>
    </row>
    <row r="18" spans="2:30">
      <c r="B18" s="168" t="s">
        <v>5339</v>
      </c>
      <c r="C18" s="177" t="s">
        <v>5340</v>
      </c>
      <c r="D18" s="177">
        <v>0.55000000000000004</v>
      </c>
      <c r="E18" s="177">
        <v>0.75</v>
      </c>
      <c r="F18" s="5148"/>
      <c r="G18" s="177">
        <v>7.45</v>
      </c>
      <c r="H18" s="177">
        <v>7.1</v>
      </c>
      <c r="I18" s="177">
        <v>6.75</v>
      </c>
      <c r="J18" s="177">
        <v>6.45</v>
      </c>
      <c r="K18" s="177">
        <v>6.1</v>
      </c>
      <c r="L18" s="177">
        <v>5.95</v>
      </c>
      <c r="M18" s="177">
        <v>5.7</v>
      </c>
      <c r="N18" s="177">
        <v>5.45</v>
      </c>
      <c r="O18" s="177">
        <v>5.35</v>
      </c>
      <c r="P18" s="177">
        <v>4.95</v>
      </c>
      <c r="Q18" s="177">
        <v>4.7</v>
      </c>
      <c r="R18" s="177">
        <v>4.0999999999999996</v>
      </c>
      <c r="S18" s="177">
        <v>2.8</v>
      </c>
      <c r="T18" s="177"/>
      <c r="U18" s="177"/>
      <c r="V18" s="177"/>
      <c r="W18" s="787"/>
      <c r="X18" s="2903"/>
      <c r="Y18" s="2903"/>
      <c r="Z18" s="2903"/>
      <c r="AA18" s="2903"/>
      <c r="AB18" s="2903"/>
      <c r="AC18" s="2903"/>
      <c r="AD18" s="2903"/>
    </row>
    <row r="19" spans="2:30">
      <c r="B19" s="168" t="s">
        <v>5341</v>
      </c>
      <c r="C19" s="177" t="s">
        <v>5331</v>
      </c>
      <c r="D19" s="177">
        <v>0.55000000000000004</v>
      </c>
      <c r="E19" s="177">
        <v>0.75</v>
      </c>
      <c r="F19" s="5148"/>
      <c r="G19" s="177">
        <v>7.4</v>
      </c>
      <c r="H19" s="177">
        <v>7.3</v>
      </c>
      <c r="I19" s="177">
        <v>7.2</v>
      </c>
      <c r="J19" s="177">
        <v>6.9</v>
      </c>
      <c r="K19" s="177">
        <v>6.7</v>
      </c>
      <c r="L19" s="177">
        <v>6.6</v>
      </c>
      <c r="M19" s="177">
        <v>6.2</v>
      </c>
      <c r="N19" s="177">
        <v>6</v>
      </c>
      <c r="O19" s="177">
        <v>5.9</v>
      </c>
      <c r="P19" s="177">
        <v>5.6</v>
      </c>
      <c r="Q19" s="177">
        <v>5.2</v>
      </c>
      <c r="R19" s="177">
        <v>4.0999999999999996</v>
      </c>
      <c r="S19" s="177">
        <v>3.2</v>
      </c>
      <c r="T19" s="177">
        <v>1.8</v>
      </c>
      <c r="U19" s="177"/>
      <c r="V19" s="177"/>
      <c r="W19" s="787"/>
      <c r="X19" s="2903"/>
      <c r="Y19" s="2903"/>
      <c r="Z19" s="2903"/>
      <c r="AA19" s="2903"/>
      <c r="AB19" s="2903"/>
      <c r="AC19" s="2903"/>
      <c r="AD19" s="2903"/>
    </row>
    <row r="20" spans="2:30">
      <c r="B20" s="168" t="s">
        <v>5342</v>
      </c>
      <c r="C20" s="177" t="s">
        <v>5343</v>
      </c>
      <c r="D20" s="177">
        <v>0.55000000000000004</v>
      </c>
      <c r="E20" s="177">
        <v>0.75</v>
      </c>
      <c r="F20" s="5148"/>
      <c r="G20" s="177">
        <v>7.4</v>
      </c>
      <c r="H20" s="177">
        <v>7.3</v>
      </c>
      <c r="I20" s="177">
        <v>7.2</v>
      </c>
      <c r="J20" s="177">
        <v>6.9</v>
      </c>
      <c r="K20" s="177">
        <v>6.7</v>
      </c>
      <c r="L20" s="177">
        <v>6.6</v>
      </c>
      <c r="M20" s="177">
        <v>6.2</v>
      </c>
      <c r="N20" s="177">
        <v>6</v>
      </c>
      <c r="O20" s="177">
        <v>5.9</v>
      </c>
      <c r="P20" s="177">
        <v>5.6</v>
      </c>
      <c r="Q20" s="177">
        <v>5.2</v>
      </c>
      <c r="R20" s="177">
        <v>4.0999999999999996</v>
      </c>
      <c r="S20" s="177">
        <v>3.2</v>
      </c>
      <c r="T20" s="177">
        <v>1.8</v>
      </c>
      <c r="U20" s="177"/>
      <c r="V20" s="177"/>
      <c r="W20" s="787"/>
      <c r="X20" s="2903"/>
      <c r="Y20" s="2903"/>
      <c r="Z20" s="2903"/>
      <c r="AA20" s="2903"/>
      <c r="AB20" s="2903"/>
      <c r="AC20" s="2903"/>
      <c r="AD20" s="2903"/>
    </row>
    <row r="21" spans="2:30">
      <c r="B21" s="168" t="s">
        <v>5344</v>
      </c>
      <c r="C21" s="177" t="s">
        <v>5331</v>
      </c>
      <c r="D21" s="177">
        <v>0.75</v>
      </c>
      <c r="E21" s="177">
        <v>1</v>
      </c>
      <c r="F21" s="5148"/>
      <c r="G21" s="177">
        <v>9.6</v>
      </c>
      <c r="H21" s="177">
        <v>9.5</v>
      </c>
      <c r="I21" s="177">
        <v>9.4</v>
      </c>
      <c r="J21" s="177">
        <v>9.1999999999999993</v>
      </c>
      <c r="K21" s="177">
        <v>9</v>
      </c>
      <c r="L21" s="177">
        <v>8.9</v>
      </c>
      <c r="M21" s="177">
        <v>8.5</v>
      </c>
      <c r="N21" s="177">
        <v>8.3000000000000007</v>
      </c>
      <c r="O21" s="177">
        <v>8.1999999999999993</v>
      </c>
      <c r="P21" s="177">
        <v>7.6</v>
      </c>
      <c r="Q21" s="177">
        <v>7.2</v>
      </c>
      <c r="R21" s="177">
        <v>6.7</v>
      </c>
      <c r="S21" s="177">
        <v>5.6</v>
      </c>
      <c r="T21" s="177">
        <v>4.3</v>
      </c>
      <c r="U21" s="177">
        <v>1.9</v>
      </c>
      <c r="V21" s="177"/>
      <c r="W21" s="787"/>
      <c r="X21" s="2903"/>
      <c r="Y21" s="2903"/>
      <c r="Z21" s="2903"/>
      <c r="AA21" s="2903"/>
      <c r="AB21" s="2903"/>
      <c r="AC21" s="2903"/>
      <c r="AD21" s="2903"/>
    </row>
    <row r="22" spans="2:30">
      <c r="B22" s="168" t="s">
        <v>5345</v>
      </c>
      <c r="C22" s="177" t="s">
        <v>5346</v>
      </c>
      <c r="D22" s="177">
        <v>0.75</v>
      </c>
      <c r="E22" s="177">
        <v>1</v>
      </c>
      <c r="F22" s="5148"/>
      <c r="G22" s="177">
        <v>9.6</v>
      </c>
      <c r="H22" s="177">
        <v>9.5</v>
      </c>
      <c r="I22" s="177">
        <v>9.4</v>
      </c>
      <c r="J22" s="177">
        <v>9.1999999999999993</v>
      </c>
      <c r="K22" s="177">
        <v>9</v>
      </c>
      <c r="L22" s="177">
        <v>8.9</v>
      </c>
      <c r="M22" s="177">
        <v>8.5</v>
      </c>
      <c r="N22" s="177">
        <v>8.3000000000000007</v>
      </c>
      <c r="O22" s="177">
        <v>8.1999999999999993</v>
      </c>
      <c r="P22" s="177">
        <v>7.6</v>
      </c>
      <c r="Q22" s="177">
        <v>7.2</v>
      </c>
      <c r="R22" s="177">
        <v>6.7</v>
      </c>
      <c r="S22" s="177">
        <v>5.6</v>
      </c>
      <c r="T22" s="177">
        <v>4.3</v>
      </c>
      <c r="U22" s="177">
        <v>1.9</v>
      </c>
      <c r="V22" s="177"/>
      <c r="W22" s="787"/>
      <c r="X22" s="2903"/>
      <c r="Y22" s="2903"/>
      <c r="Z22" s="2903"/>
      <c r="AA22" s="2903"/>
      <c r="AB22" s="2903"/>
      <c r="AC22" s="2903"/>
      <c r="AD22" s="2903"/>
    </row>
    <row r="23" spans="2:30">
      <c r="B23" s="168" t="s">
        <v>5347</v>
      </c>
      <c r="C23" s="177" t="s">
        <v>5331</v>
      </c>
      <c r="D23" s="177">
        <v>1</v>
      </c>
      <c r="E23" s="177">
        <v>1.36</v>
      </c>
      <c r="F23" s="5148"/>
      <c r="G23" s="177">
        <v>11.8</v>
      </c>
      <c r="H23" s="177">
        <v>11.7</v>
      </c>
      <c r="I23" s="177">
        <v>11.6</v>
      </c>
      <c r="J23" s="177">
        <v>11.3</v>
      </c>
      <c r="K23" s="177">
        <v>11.1</v>
      </c>
      <c r="L23" s="177">
        <v>11</v>
      </c>
      <c r="M23" s="177">
        <v>10.5</v>
      </c>
      <c r="N23" s="177">
        <v>10.3</v>
      </c>
      <c r="O23" s="177">
        <v>10.199999999999999</v>
      </c>
      <c r="P23" s="177">
        <v>9.8000000000000007</v>
      </c>
      <c r="Q23" s="177">
        <v>9.4</v>
      </c>
      <c r="R23" s="177">
        <v>9</v>
      </c>
      <c r="S23" s="177">
        <v>8</v>
      </c>
      <c r="T23" s="177">
        <v>6.8</v>
      </c>
      <c r="U23" s="177">
        <v>4.0999999999999996</v>
      </c>
      <c r="V23" s="177"/>
      <c r="W23" s="787"/>
      <c r="X23" s="2903"/>
      <c r="Y23" s="2903"/>
      <c r="Z23" s="2903"/>
      <c r="AA23" s="2903"/>
      <c r="AB23" s="2903"/>
      <c r="AC23" s="2903"/>
      <c r="AD23" s="2903"/>
    </row>
    <row r="24" spans="2:30">
      <c r="B24" s="168" t="s">
        <v>5348</v>
      </c>
      <c r="C24" s="177" t="s">
        <v>5349</v>
      </c>
      <c r="D24" s="177">
        <v>1</v>
      </c>
      <c r="E24" s="177">
        <v>1.36</v>
      </c>
      <c r="F24" s="5148"/>
      <c r="G24" s="177">
        <v>11.8</v>
      </c>
      <c r="H24" s="177">
        <v>11.7</v>
      </c>
      <c r="I24" s="177">
        <v>11.6</v>
      </c>
      <c r="J24" s="177">
        <v>11.3</v>
      </c>
      <c r="K24" s="177">
        <v>11.1</v>
      </c>
      <c r="L24" s="177">
        <v>11</v>
      </c>
      <c r="M24" s="177">
        <v>10.5</v>
      </c>
      <c r="N24" s="177">
        <v>10.3</v>
      </c>
      <c r="O24" s="177">
        <v>10.199999999999999</v>
      </c>
      <c r="P24" s="177">
        <v>9.8000000000000007</v>
      </c>
      <c r="Q24" s="177">
        <v>9.4</v>
      </c>
      <c r="R24" s="177">
        <v>9</v>
      </c>
      <c r="S24" s="177">
        <v>8</v>
      </c>
      <c r="T24" s="177">
        <v>6.8</v>
      </c>
      <c r="U24" s="177">
        <v>4.0999999999999996</v>
      </c>
      <c r="V24" s="177"/>
      <c r="W24" s="787"/>
      <c r="X24" s="2903"/>
      <c r="Y24" s="2903"/>
      <c r="Z24" s="2903"/>
      <c r="AA24" s="2903"/>
      <c r="AB24" s="2903"/>
      <c r="AC24" s="2903"/>
      <c r="AD24" s="2903"/>
    </row>
    <row r="25" spans="2:30">
      <c r="B25" s="168" t="s">
        <v>5350</v>
      </c>
      <c r="C25" s="177" t="s">
        <v>5331</v>
      </c>
      <c r="D25" s="177">
        <v>1.2</v>
      </c>
      <c r="E25" s="177">
        <v>1.6</v>
      </c>
      <c r="F25" s="5148"/>
      <c r="G25" s="177">
        <v>14</v>
      </c>
      <c r="H25" s="177">
        <v>13.9</v>
      </c>
      <c r="I25" s="177">
        <v>13.8</v>
      </c>
      <c r="J25" s="177">
        <v>13.4</v>
      </c>
      <c r="K25" s="177">
        <v>13.2</v>
      </c>
      <c r="L25" s="177">
        <v>13</v>
      </c>
      <c r="M25" s="177">
        <v>12.8</v>
      </c>
      <c r="N25" s="177">
        <v>12.6</v>
      </c>
      <c r="O25" s="177">
        <v>12.5</v>
      </c>
      <c r="P25" s="177">
        <v>12</v>
      </c>
      <c r="Q25" s="177">
        <v>11.6</v>
      </c>
      <c r="R25" s="177">
        <v>11.2</v>
      </c>
      <c r="S25" s="177">
        <v>10.1</v>
      </c>
      <c r="T25" s="177">
        <v>9</v>
      </c>
      <c r="U25" s="177">
        <v>6.7</v>
      </c>
      <c r="V25" s="177"/>
      <c r="W25" s="787"/>
      <c r="X25" s="2903"/>
      <c r="Y25" s="2903"/>
      <c r="Z25" s="2903"/>
      <c r="AA25" s="2903"/>
      <c r="AB25" s="2903"/>
      <c r="AC25" s="2903"/>
      <c r="AD25" s="2903"/>
    </row>
    <row r="26" spans="2:30">
      <c r="B26" s="168" t="s">
        <v>5351</v>
      </c>
      <c r="C26" s="177" t="s">
        <v>5352</v>
      </c>
      <c r="D26" s="177">
        <v>1.2</v>
      </c>
      <c r="E26" s="177">
        <v>1.6</v>
      </c>
      <c r="F26" s="5148"/>
      <c r="G26" s="177">
        <v>14</v>
      </c>
      <c r="H26" s="177">
        <v>13.9</v>
      </c>
      <c r="I26" s="177">
        <v>13.8</v>
      </c>
      <c r="J26" s="177">
        <v>13.4</v>
      </c>
      <c r="K26" s="177">
        <v>13.2</v>
      </c>
      <c r="L26" s="177">
        <v>13</v>
      </c>
      <c r="M26" s="177">
        <v>12.8</v>
      </c>
      <c r="N26" s="177">
        <v>12.6</v>
      </c>
      <c r="O26" s="177">
        <v>12.5</v>
      </c>
      <c r="P26" s="177">
        <v>12</v>
      </c>
      <c r="Q26" s="177">
        <v>11.6</v>
      </c>
      <c r="R26" s="177">
        <v>11.2</v>
      </c>
      <c r="S26" s="177">
        <v>10.1</v>
      </c>
      <c r="T26" s="177">
        <v>9</v>
      </c>
      <c r="U26" s="177">
        <v>6.7</v>
      </c>
      <c r="V26" s="177"/>
      <c r="W26" s="787"/>
      <c r="X26" s="2903"/>
      <c r="Y26" s="2903"/>
      <c r="Z26" s="2903"/>
      <c r="AA26" s="2903"/>
      <c r="AB26" s="2903"/>
      <c r="AC26" s="2903"/>
      <c r="AD26" s="2903"/>
    </row>
    <row r="27" spans="2:30">
      <c r="B27" s="168" t="s">
        <v>5353</v>
      </c>
      <c r="C27" s="177" t="s">
        <v>5354</v>
      </c>
      <c r="D27" s="177">
        <v>1</v>
      </c>
      <c r="E27" s="177">
        <v>1.36</v>
      </c>
      <c r="F27" s="5148"/>
      <c r="G27" s="177">
        <v>15.3</v>
      </c>
      <c r="H27" s="177"/>
      <c r="I27" s="177"/>
      <c r="J27" s="177">
        <v>13.7</v>
      </c>
      <c r="K27" s="177">
        <v>13.2</v>
      </c>
      <c r="L27" s="177">
        <v>13</v>
      </c>
      <c r="M27" s="177">
        <v>12.1</v>
      </c>
      <c r="N27" s="177">
        <v>11.5</v>
      </c>
      <c r="O27" s="177">
        <v>11.2</v>
      </c>
      <c r="P27" s="177">
        <v>10.5</v>
      </c>
      <c r="Q27" s="177">
        <v>10</v>
      </c>
      <c r="R27" s="177">
        <v>8.6999999999999993</v>
      </c>
      <c r="S27" s="177">
        <v>6.8</v>
      </c>
      <c r="T27" s="177">
        <v>4.7</v>
      </c>
      <c r="U27" s="177"/>
      <c r="V27" s="177"/>
      <c r="W27" s="787"/>
      <c r="X27" s="2903"/>
      <c r="Y27" s="2903"/>
      <c r="Z27" s="2903"/>
      <c r="AA27" s="2903"/>
      <c r="AB27" s="2903"/>
      <c r="AC27" s="2903"/>
      <c r="AD27" s="2903"/>
    </row>
    <row r="28" spans="2:30">
      <c r="B28" s="168" t="s">
        <v>5355</v>
      </c>
      <c r="C28" s="177" t="s">
        <v>5356</v>
      </c>
      <c r="D28" s="177">
        <v>1.2</v>
      </c>
      <c r="E28" s="177">
        <v>1.6</v>
      </c>
      <c r="F28" s="5148"/>
      <c r="G28" s="177">
        <v>17</v>
      </c>
      <c r="H28" s="177"/>
      <c r="I28" s="177"/>
      <c r="J28" s="177">
        <v>15.4</v>
      </c>
      <c r="K28" s="177">
        <v>14.7</v>
      </c>
      <c r="L28" s="177">
        <v>14.5</v>
      </c>
      <c r="M28" s="177">
        <v>13.8</v>
      </c>
      <c r="N28" s="177">
        <v>13.4</v>
      </c>
      <c r="O28" s="177">
        <v>13</v>
      </c>
      <c r="P28" s="177">
        <v>12.4</v>
      </c>
      <c r="Q28" s="177">
        <v>11.8</v>
      </c>
      <c r="R28" s="177">
        <v>10.7</v>
      </c>
      <c r="S28" s="177">
        <v>9</v>
      </c>
      <c r="T28" s="177">
        <v>7.3</v>
      </c>
      <c r="U28" s="177">
        <v>3.3</v>
      </c>
      <c r="V28" s="177"/>
      <c r="W28" s="787"/>
      <c r="X28" s="2903"/>
      <c r="Y28" s="2903"/>
      <c r="Z28" s="2903"/>
      <c r="AA28" s="2903"/>
      <c r="AB28" s="2903"/>
      <c r="AC28" s="2903"/>
      <c r="AD28" s="2903"/>
    </row>
    <row r="29" spans="2:30">
      <c r="B29" s="168" t="s">
        <v>5357</v>
      </c>
      <c r="C29" s="177" t="s">
        <v>5331</v>
      </c>
      <c r="D29" s="177">
        <v>1.1000000000000001</v>
      </c>
      <c r="E29" s="177">
        <v>1.5</v>
      </c>
      <c r="F29" s="5148"/>
      <c r="G29" s="177">
        <v>19.2</v>
      </c>
      <c r="H29" s="177"/>
      <c r="I29" s="177"/>
      <c r="J29" s="177"/>
      <c r="K29" s="177"/>
      <c r="L29" s="177"/>
      <c r="M29" s="177">
        <v>17</v>
      </c>
      <c r="N29" s="177">
        <v>16.5</v>
      </c>
      <c r="O29" s="177">
        <v>16.3</v>
      </c>
      <c r="P29" s="177">
        <v>15.9</v>
      </c>
      <c r="Q29" s="177">
        <v>15.6</v>
      </c>
      <c r="R29" s="177">
        <v>14.6</v>
      </c>
      <c r="S29" s="177">
        <v>13.5</v>
      </c>
      <c r="T29" s="177">
        <v>12.1</v>
      </c>
      <c r="U29" s="177">
        <v>9</v>
      </c>
      <c r="V29" s="177">
        <v>5.5</v>
      </c>
      <c r="W29" s="787"/>
      <c r="X29" s="2903"/>
      <c r="Y29" s="2903"/>
      <c r="Z29" s="2903"/>
      <c r="AA29" s="2903"/>
      <c r="AB29" s="2903"/>
      <c r="AC29" s="2903"/>
      <c r="AD29" s="2903"/>
    </row>
    <row r="30" spans="2:30">
      <c r="B30" s="168" t="s">
        <v>5331</v>
      </c>
      <c r="C30" s="177" t="s">
        <v>5358</v>
      </c>
      <c r="D30" s="177">
        <v>1.5</v>
      </c>
      <c r="E30" s="177">
        <v>2</v>
      </c>
      <c r="F30" s="5148"/>
      <c r="G30" s="177">
        <v>21.5</v>
      </c>
      <c r="H30" s="177"/>
      <c r="I30" s="177"/>
      <c r="J30" s="177"/>
      <c r="K30" s="177"/>
      <c r="L30" s="177"/>
      <c r="M30" s="177">
        <v>20</v>
      </c>
      <c r="N30" s="177">
        <v>19.8</v>
      </c>
      <c r="O30" s="177">
        <v>19.600000000000001</v>
      </c>
      <c r="P30" s="177">
        <v>19</v>
      </c>
      <c r="Q30" s="177">
        <v>18.899999999999999</v>
      </c>
      <c r="R30" s="177">
        <v>18</v>
      </c>
      <c r="S30" s="177">
        <v>16.5</v>
      </c>
      <c r="T30" s="177">
        <v>15.2</v>
      </c>
      <c r="U30" s="177">
        <v>12</v>
      </c>
      <c r="V30" s="177">
        <v>8.5</v>
      </c>
      <c r="W30" s="787">
        <v>4.5</v>
      </c>
      <c r="X30" s="2903"/>
      <c r="Y30" s="2903"/>
      <c r="Z30" s="2903"/>
      <c r="AA30" s="2903"/>
      <c r="AB30" s="2903"/>
      <c r="AC30" s="2903"/>
      <c r="AD30" s="2903"/>
    </row>
    <row r="31" spans="2:30">
      <c r="B31" s="168" t="s">
        <v>5359</v>
      </c>
      <c r="C31" s="177" t="s">
        <v>5331</v>
      </c>
      <c r="D31" s="177">
        <v>1.1000000000000001</v>
      </c>
      <c r="E31" s="177">
        <v>1.5</v>
      </c>
      <c r="F31" s="5148"/>
      <c r="G31" s="177">
        <v>13.9</v>
      </c>
      <c r="H31" s="177"/>
      <c r="I31" s="177"/>
      <c r="J31" s="177"/>
      <c r="K31" s="177"/>
      <c r="L31" s="177"/>
      <c r="M31" s="177">
        <v>12</v>
      </c>
      <c r="N31" s="177">
        <v>11.6</v>
      </c>
      <c r="O31" s="177">
        <v>11.4</v>
      </c>
      <c r="P31" s="177">
        <v>11</v>
      </c>
      <c r="Q31" s="177">
        <v>10.8</v>
      </c>
      <c r="R31" s="177">
        <v>9.9</v>
      </c>
      <c r="S31" s="177">
        <v>8.9</v>
      </c>
      <c r="T31" s="177">
        <v>7.8</v>
      </c>
      <c r="U31" s="177">
        <v>5.7</v>
      </c>
      <c r="V31" s="177">
        <v>3.4</v>
      </c>
      <c r="W31" s="787"/>
      <c r="X31" s="2903"/>
      <c r="Y31" s="2903"/>
      <c r="Z31" s="2903"/>
      <c r="AA31" s="2903"/>
      <c r="AB31" s="2903"/>
      <c r="AC31" s="2903"/>
      <c r="AD31" s="2903"/>
    </row>
    <row r="32" spans="2:30">
      <c r="B32" s="168" t="s">
        <v>5331</v>
      </c>
      <c r="C32" s="177" t="s">
        <v>5360</v>
      </c>
      <c r="D32" s="177">
        <v>1.5</v>
      </c>
      <c r="E32" s="177">
        <v>2</v>
      </c>
      <c r="F32" s="5148"/>
      <c r="G32" s="177">
        <v>15.5</v>
      </c>
      <c r="H32" s="177"/>
      <c r="I32" s="177"/>
      <c r="J32" s="177"/>
      <c r="K32" s="177"/>
      <c r="L32" s="177"/>
      <c r="M32" s="177">
        <v>13.7</v>
      </c>
      <c r="N32" s="177">
        <v>13.3</v>
      </c>
      <c r="O32" s="177">
        <v>13.1</v>
      </c>
      <c r="P32" s="177">
        <v>12.8</v>
      </c>
      <c r="Q32" s="177">
        <v>12</v>
      </c>
      <c r="R32" s="177">
        <v>11.8</v>
      </c>
      <c r="S32" s="177">
        <v>10.7</v>
      </c>
      <c r="T32" s="177">
        <v>9.6999999999999993</v>
      </c>
      <c r="U32" s="177">
        <v>7.3</v>
      </c>
      <c r="V32" s="177">
        <v>4.5</v>
      </c>
      <c r="W32" s="787"/>
      <c r="X32" s="2903"/>
      <c r="Y32" s="2903"/>
      <c r="Z32" s="2903"/>
      <c r="AA32" s="2903"/>
      <c r="AB32" s="2903"/>
      <c r="AC32" s="2903"/>
      <c r="AD32" s="2903"/>
    </row>
    <row r="33" spans="2:30">
      <c r="B33" s="168" t="s">
        <v>5361</v>
      </c>
      <c r="C33" s="177" t="s">
        <v>5331</v>
      </c>
      <c r="D33" s="177">
        <v>1.1000000000000001</v>
      </c>
      <c r="E33" s="177">
        <v>1.5</v>
      </c>
      <c r="F33" s="5148"/>
      <c r="G33" s="177">
        <v>24.5</v>
      </c>
      <c r="H33" s="177">
        <v>23.8</v>
      </c>
      <c r="I33" s="177">
        <v>22.8</v>
      </c>
      <c r="J33" s="177">
        <v>22.3</v>
      </c>
      <c r="K33" s="177">
        <v>20.8</v>
      </c>
      <c r="L33" s="177">
        <v>20.6</v>
      </c>
      <c r="M33" s="177">
        <v>19</v>
      </c>
      <c r="N33" s="177">
        <v>17.399999999999999</v>
      </c>
      <c r="O33" s="177">
        <v>16.8</v>
      </c>
      <c r="P33" s="177">
        <v>14.1</v>
      </c>
      <c r="Q33" s="177">
        <v>13</v>
      </c>
      <c r="R33" s="177"/>
      <c r="S33" s="177"/>
      <c r="T33" s="177"/>
      <c r="U33" s="177"/>
      <c r="V33" s="177"/>
      <c r="W33" s="787"/>
      <c r="X33" s="2903"/>
      <c r="Y33" s="2903"/>
      <c r="Z33" s="2903"/>
      <c r="AA33" s="2903"/>
      <c r="AB33" s="2903"/>
      <c r="AC33" s="2903"/>
      <c r="AD33" s="2903"/>
    </row>
    <row r="34" spans="2:30" ht="15" thickBot="1">
      <c r="B34" s="184" t="s">
        <v>5331</v>
      </c>
      <c r="C34" s="186" t="s">
        <v>5362</v>
      </c>
      <c r="D34" s="186">
        <v>1.5</v>
      </c>
      <c r="E34" s="186">
        <v>2</v>
      </c>
      <c r="F34" s="5175"/>
      <c r="G34" s="186">
        <v>25.3</v>
      </c>
      <c r="H34" s="186"/>
      <c r="I34" s="186"/>
      <c r="J34" s="186">
        <v>25</v>
      </c>
      <c r="K34" s="186">
        <v>24</v>
      </c>
      <c r="L34" s="186">
        <v>22.9</v>
      </c>
      <c r="M34" s="186">
        <v>22.3</v>
      </c>
      <c r="N34" s="186">
        <v>21.6</v>
      </c>
      <c r="O34" s="186">
        <v>20.3</v>
      </c>
      <c r="P34" s="186">
        <v>19.899999999999999</v>
      </c>
      <c r="Q34" s="186">
        <v>17</v>
      </c>
      <c r="R34" s="186">
        <v>16</v>
      </c>
      <c r="S34" s="186"/>
      <c r="T34" s="186"/>
      <c r="U34" s="186"/>
      <c r="V34" s="186"/>
      <c r="W34" s="245"/>
      <c r="X34" s="2903"/>
      <c r="Y34" s="2903"/>
      <c r="Z34" s="2903"/>
      <c r="AA34" s="2903"/>
      <c r="AB34" s="2903"/>
      <c r="AC34" s="2903"/>
      <c r="AD34" s="2903"/>
    </row>
    <row r="36" spans="2:30">
      <c r="B36" s="897"/>
    </row>
  </sheetData>
  <mergeCells count="5">
    <mergeCell ref="H1:I1"/>
    <mergeCell ref="B6:B7"/>
    <mergeCell ref="B9:C9"/>
    <mergeCell ref="D9:E9"/>
    <mergeCell ref="F11:F34"/>
  </mergeCells>
  <hyperlinks>
    <hyperlink ref="H1" location="Index" display="Back to Index" xr:uid="{FB11C0BB-30B1-4BDA-9D09-5AFF141F9247}"/>
    <hyperlink ref="H1:I1" location="Indice!A1" display="Volver al Índice" xr:uid="{F2F61237-B890-4E43-8D17-22E2FB19A518}"/>
  </hyperlinks>
  <pageMargins left="0.7" right="0.7" top="0.75" bottom="0.75" header="0.3" footer="0.3"/>
  <pageSetup paperSize="9" orientation="portrait" horizontalDpi="300" verticalDpi="300" r:id="rId1"/>
  <customProperties>
    <customPr name="_pios_id" r:id="rId2"/>
  </customProperties>
  <drawing r:id="rId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E677AE-8184-4FED-AC3B-6B988A793279}">
  <dimension ref="B1:N30"/>
  <sheetViews>
    <sheetView showGridLines="0" workbookViewId="0"/>
  </sheetViews>
  <sheetFormatPr defaultColWidth="11.42578125" defaultRowHeight="14.45"/>
  <cols>
    <col min="1" max="1" width="6.7109375" style="2873" customWidth="1"/>
    <col min="2" max="2" width="22.5703125" style="2873" customWidth="1"/>
    <col min="3" max="3" width="11.42578125" style="2873"/>
    <col min="4" max="4" width="12.5703125" style="2873" customWidth="1"/>
    <col min="5" max="6" width="5.7109375" style="2873" bestFit="1" customWidth="1"/>
    <col min="7" max="7" width="5" style="2873" bestFit="1" customWidth="1"/>
    <col min="8" max="8" width="7.7109375" style="2873" bestFit="1" customWidth="1"/>
    <col min="9" max="9" width="11.42578125" style="2873"/>
    <col min="10" max="10" width="14.5703125" style="2873" customWidth="1"/>
    <col min="11" max="11" width="12.42578125" style="2873" customWidth="1"/>
    <col min="12" max="12" width="11.42578125" style="2873"/>
    <col min="13" max="13" width="7.5703125" style="2873" bestFit="1" customWidth="1"/>
    <col min="14" max="14" width="6.5703125" style="2873" bestFit="1" customWidth="1"/>
    <col min="15" max="16384" width="11.42578125" style="2873"/>
  </cols>
  <sheetData>
    <row r="1" spans="2:8" ht="38.65" customHeight="1">
      <c r="B1" s="2892" t="s">
        <v>5325</v>
      </c>
      <c r="E1" s="433"/>
      <c r="H1" s="2906" t="s">
        <v>251</v>
      </c>
    </row>
    <row r="2" spans="2:8" ht="28.5" customHeight="1">
      <c r="B2" s="2892"/>
      <c r="E2" s="433"/>
      <c r="H2" s="3210"/>
    </row>
    <row r="3" spans="2:8" ht="22.5" customHeight="1">
      <c r="B3" s="2894" t="s">
        <v>5326</v>
      </c>
    </row>
    <row r="4" spans="2:8" ht="27.75" customHeight="1">
      <c r="B4" s="2859" t="s">
        <v>253</v>
      </c>
    </row>
    <row r="5" spans="2:8" ht="18" customHeight="1">
      <c r="B5" s="2907" t="s">
        <v>5363</v>
      </c>
    </row>
    <row r="6" spans="2:8" ht="15" customHeight="1">
      <c r="B6" s="2907" t="s">
        <v>4838</v>
      </c>
    </row>
    <row r="7" spans="2:8" ht="15" customHeight="1">
      <c r="B7" s="2907" t="s">
        <v>4839</v>
      </c>
    </row>
    <row r="8" spans="2:8" ht="15" customHeight="1">
      <c r="B8" s="2907" t="s">
        <v>5364</v>
      </c>
    </row>
    <row r="9" spans="2:8" ht="15" customHeight="1">
      <c r="B9" s="2907" t="s">
        <v>5365</v>
      </c>
    </row>
    <row r="10" spans="2:8" ht="15" customHeight="1">
      <c r="B10" s="2907" t="s">
        <v>5366</v>
      </c>
    </row>
    <row r="11" spans="2:8" ht="15" customHeight="1">
      <c r="B11" s="2907" t="s">
        <v>4740</v>
      </c>
    </row>
    <row r="12" spans="2:8" ht="15" customHeight="1">
      <c r="B12" s="2907" t="s">
        <v>5367</v>
      </c>
    </row>
    <row r="13" spans="2:8" ht="15" customHeight="1">
      <c r="B13" s="2907" t="s">
        <v>5368</v>
      </c>
    </row>
    <row r="14" spans="2:8" ht="15" customHeight="1">
      <c r="B14" s="2907" t="s">
        <v>5369</v>
      </c>
    </row>
    <row r="15" spans="2:8" ht="15" customHeight="1">
      <c r="B15" s="2907" t="s">
        <v>5370</v>
      </c>
    </row>
    <row r="16" spans="2:8" ht="15" customHeight="1">
      <c r="B16" s="2907" t="s">
        <v>5371</v>
      </c>
    </row>
    <row r="17" spans="2:14" ht="12.75" customHeight="1" thickBot="1">
      <c r="B17" s="2894"/>
    </row>
    <row r="18" spans="2:14" ht="15" thickBot="1">
      <c r="B18" s="463" t="s">
        <v>372</v>
      </c>
      <c r="C18" s="2879"/>
      <c r="D18" s="2879"/>
      <c r="E18" s="2879"/>
      <c r="F18" s="2879"/>
      <c r="G18" s="2879"/>
      <c r="H18" s="2879"/>
      <c r="I18" s="2879"/>
      <c r="J18" s="2879"/>
      <c r="K18" s="2879"/>
      <c r="L18" s="2879"/>
      <c r="M18" s="2879"/>
      <c r="N18" s="2879"/>
    </row>
    <row r="19" spans="2:14" ht="9.75" customHeight="1" thickBot="1">
      <c r="B19" s="2960"/>
      <c r="C19" s="2879"/>
      <c r="D19" s="2879"/>
      <c r="E19" s="2879"/>
      <c r="F19" s="2879"/>
      <c r="G19" s="2879"/>
      <c r="H19" s="2879"/>
      <c r="I19" s="2879"/>
      <c r="J19" s="2879"/>
      <c r="K19" s="2879"/>
      <c r="L19" s="2879"/>
      <c r="M19" s="2879"/>
      <c r="N19" s="2879"/>
    </row>
    <row r="20" spans="2:14" ht="29.25" customHeight="1">
      <c r="B20" s="4817" t="s">
        <v>320</v>
      </c>
      <c r="C20" s="4252" t="s">
        <v>4771</v>
      </c>
      <c r="D20" s="4203" t="s">
        <v>262</v>
      </c>
      <c r="E20" s="4252" t="s">
        <v>4853</v>
      </c>
      <c r="F20" s="4203"/>
      <c r="G20" s="4252" t="s">
        <v>4797</v>
      </c>
      <c r="H20" s="4203"/>
      <c r="I20" s="4203" t="s">
        <v>267</v>
      </c>
      <c r="J20" s="4252" t="s">
        <v>5372</v>
      </c>
      <c r="K20" s="4252" t="s">
        <v>4936</v>
      </c>
      <c r="L20" s="4252" t="s">
        <v>4751</v>
      </c>
      <c r="M20" s="4252" t="s">
        <v>4752</v>
      </c>
      <c r="N20" s="4403" t="s">
        <v>4753</v>
      </c>
    </row>
    <row r="21" spans="2:14" ht="15" thickBot="1">
      <c r="B21" s="4819"/>
      <c r="C21" s="4821"/>
      <c r="D21" s="4821"/>
      <c r="E21" s="211" t="s">
        <v>4776</v>
      </c>
      <c r="F21" s="211" t="s">
        <v>4777</v>
      </c>
      <c r="G21" s="211" t="s">
        <v>1639</v>
      </c>
      <c r="H21" s="211" t="s">
        <v>319</v>
      </c>
      <c r="I21" s="4821"/>
      <c r="J21" s="4821"/>
      <c r="K21" s="4821"/>
      <c r="L21" s="4821"/>
      <c r="M21" s="4821"/>
      <c r="N21" s="5429"/>
    </row>
    <row r="22" spans="2:14">
      <c r="B22" s="215" t="s">
        <v>5373</v>
      </c>
      <c r="C22" s="3182">
        <f>+_xlfn.IFNA(VLOOKUP(D22,[2]Hoja1!$A:$C,3,FALSE),"Consultar")</f>
        <v>340</v>
      </c>
      <c r="D22" s="3830">
        <v>99797596</v>
      </c>
      <c r="E22" s="216" t="s">
        <v>4755</v>
      </c>
      <c r="F22" s="216"/>
      <c r="G22" s="216">
        <v>0.22</v>
      </c>
      <c r="H22" s="216">
        <v>0.3</v>
      </c>
      <c r="I22" s="216" t="s">
        <v>5086</v>
      </c>
      <c r="J22" s="216" t="s">
        <v>5374</v>
      </c>
      <c r="K22" s="216">
        <v>1.9E-2</v>
      </c>
      <c r="L22" s="216">
        <v>4.5999999999999996</v>
      </c>
      <c r="M22" s="216" t="s">
        <v>5375</v>
      </c>
      <c r="N22" s="1507" t="s">
        <v>5376</v>
      </c>
    </row>
    <row r="23" spans="2:14">
      <c r="B23" s="232" t="s">
        <v>5377</v>
      </c>
      <c r="C23" s="3831">
        <f>+_xlfn.IFNA(VLOOKUP(D23,[2]Hoja1!$A:$C,3,FALSE),"Consultar")</f>
        <v>426</v>
      </c>
      <c r="D23" s="3832">
        <v>99797580</v>
      </c>
      <c r="E23" s="233" t="s">
        <v>4755</v>
      </c>
      <c r="F23" s="233"/>
      <c r="G23" s="233">
        <v>0.22</v>
      </c>
      <c r="H23" s="233">
        <v>0.3</v>
      </c>
      <c r="I23" s="233" t="s">
        <v>5086</v>
      </c>
      <c r="J23" s="233" t="s">
        <v>5374</v>
      </c>
      <c r="K23" s="233">
        <v>1.9E-2</v>
      </c>
      <c r="L23" s="233">
        <v>4.5999999999999996</v>
      </c>
      <c r="M23" s="233" t="s">
        <v>5378</v>
      </c>
      <c r="N23" s="1502" t="s">
        <v>5379</v>
      </c>
    </row>
    <row r="24" spans="2:14">
      <c r="B24" s="232" t="s">
        <v>5380</v>
      </c>
      <c r="C24" s="3831">
        <f>+_xlfn.IFNA(VLOOKUP(D24,[2]Hoja1!$A:$C,3,FALSE),"Consultar")</f>
        <v>653</v>
      </c>
      <c r="D24" s="3832">
        <v>99797595</v>
      </c>
      <c r="E24" s="233" t="s">
        <v>4755</v>
      </c>
      <c r="F24" s="233"/>
      <c r="G24" s="233">
        <v>0.55000000000000004</v>
      </c>
      <c r="H24" s="233">
        <v>0.75</v>
      </c>
      <c r="I24" s="233" t="s">
        <v>5086</v>
      </c>
      <c r="J24" s="233" t="s">
        <v>5374</v>
      </c>
      <c r="K24" s="233">
        <v>2.5000000000000001E-2</v>
      </c>
      <c r="L24" s="233">
        <v>7</v>
      </c>
      <c r="M24" s="233" t="s">
        <v>5381</v>
      </c>
      <c r="N24" s="1502" t="s">
        <v>5382</v>
      </c>
    </row>
    <row r="25" spans="2:14">
      <c r="B25" s="232" t="s">
        <v>5383</v>
      </c>
      <c r="C25" s="3831">
        <f>+_xlfn.IFNA(VLOOKUP(D25,[2]Hoja1!$A:$C,3,FALSE),"Consultar")</f>
        <v>457</v>
      </c>
      <c r="D25" s="3832">
        <v>99925972</v>
      </c>
      <c r="E25" s="233" t="s">
        <v>4755</v>
      </c>
      <c r="F25" s="233"/>
      <c r="G25" s="233">
        <v>0.35</v>
      </c>
      <c r="H25" s="233">
        <v>0.41</v>
      </c>
      <c r="I25" s="233" t="s">
        <v>5086</v>
      </c>
      <c r="J25" s="233"/>
      <c r="K25" s="233">
        <v>1.4E-2</v>
      </c>
      <c r="L25" s="233">
        <v>4.5</v>
      </c>
      <c r="M25" s="233" t="s">
        <v>5384</v>
      </c>
      <c r="N25" s="241" t="s">
        <v>5385</v>
      </c>
    </row>
    <row r="26" spans="2:14" ht="15" thickBot="1">
      <c r="B26" s="3833" t="s">
        <v>5386</v>
      </c>
      <c r="C26" s="3834">
        <f>+_xlfn.IFNA(VLOOKUP(D26,[2]Hoja1!$A:$C,3,FALSE),"Consultar")</f>
        <v>597</v>
      </c>
      <c r="D26" s="3835">
        <v>99797477</v>
      </c>
      <c r="E26" s="3836" t="s">
        <v>4755</v>
      </c>
      <c r="F26" s="3836"/>
      <c r="G26" s="3836">
        <v>0.55000000000000004</v>
      </c>
      <c r="H26" s="3836">
        <v>0.75</v>
      </c>
      <c r="I26" s="3836" t="s">
        <v>5086</v>
      </c>
      <c r="J26" s="3836" t="s">
        <v>5374</v>
      </c>
      <c r="K26" s="3836">
        <v>2.5000000000000001E-2</v>
      </c>
      <c r="L26" s="3836">
        <v>6.9</v>
      </c>
      <c r="M26" s="3836" t="s">
        <v>5387</v>
      </c>
      <c r="N26" s="3837" t="s">
        <v>5388</v>
      </c>
    </row>
    <row r="27" spans="2:14" ht="15" thickTop="1">
      <c r="B27" s="3200" t="s">
        <v>5389</v>
      </c>
      <c r="C27" s="3200"/>
      <c r="D27" s="3201"/>
      <c r="E27" s="3201"/>
      <c r="F27" s="2879"/>
      <c r="G27" s="2879"/>
      <c r="H27" s="2879"/>
      <c r="I27" s="2879"/>
      <c r="J27" s="2879"/>
      <c r="K27" s="2879"/>
      <c r="L27" s="2879"/>
      <c r="M27" s="2879"/>
      <c r="N27" s="2879"/>
    </row>
    <row r="30" spans="2:14">
      <c r="B30" s="897"/>
    </row>
  </sheetData>
  <mergeCells count="11">
    <mergeCell ref="J20:J21"/>
    <mergeCell ref="K20:K21"/>
    <mergeCell ref="L20:L21"/>
    <mergeCell ref="M20:M21"/>
    <mergeCell ref="N20:N21"/>
    <mergeCell ref="I20:I21"/>
    <mergeCell ref="B20:B21"/>
    <mergeCell ref="C20:C21"/>
    <mergeCell ref="D20:D21"/>
    <mergeCell ref="E20:F20"/>
    <mergeCell ref="G20:H20"/>
  </mergeCells>
  <hyperlinks>
    <hyperlink ref="H1" location="Indice!A1" display="Volver al Índice" xr:uid="{7AF611EC-DD0F-4254-B6BD-06E762CE0176}"/>
  </hyperlinks>
  <pageMargins left="0.7" right="0.7" top="0.75" bottom="0.75" header="0.3" footer="0.3"/>
  <pageSetup paperSize="9" orientation="portrait" horizontalDpi="300" verticalDpi="300" r:id="rId1"/>
  <customProperties>
    <customPr name="_pios_id" r:id="rId2"/>
  </customProperties>
  <drawing r:id="rId3"/>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00C1D-86F9-49CB-B314-D21777FD0597}">
  <dimension ref="B1:M23"/>
  <sheetViews>
    <sheetView showGridLines="0" workbookViewId="0"/>
  </sheetViews>
  <sheetFormatPr defaultColWidth="11.42578125" defaultRowHeight="14.45"/>
  <cols>
    <col min="1" max="1" width="6.5703125" style="2873" customWidth="1"/>
    <col min="2" max="2" width="18.42578125" style="2873" bestFit="1" customWidth="1"/>
    <col min="3" max="3" width="11.42578125" style="2873"/>
    <col min="4" max="4" width="9" style="2873" bestFit="1" customWidth="1"/>
    <col min="5" max="7" width="11.42578125" style="2873"/>
    <col min="8" max="8" width="5.5703125" style="2873" bestFit="1" customWidth="1"/>
    <col min="9" max="9" width="10.42578125" style="2873" customWidth="1"/>
    <col min="10" max="10" width="10.5703125" style="2873" customWidth="1"/>
    <col min="11" max="11" width="12.5703125" style="2873" customWidth="1"/>
    <col min="12" max="12" width="9.5703125" style="2873" customWidth="1"/>
    <col min="13" max="13" width="7.5703125" style="2873" customWidth="1"/>
    <col min="14" max="16384" width="11.42578125" style="2873"/>
  </cols>
  <sheetData>
    <row r="1" spans="2:9" ht="22.9">
      <c r="B1" s="2892" t="s">
        <v>64</v>
      </c>
      <c r="E1" s="433"/>
      <c r="H1" s="4670" t="s">
        <v>251</v>
      </c>
      <c r="I1" s="4670"/>
    </row>
    <row r="2" spans="2:9" ht="38.1" customHeight="1">
      <c r="B2" s="2892"/>
      <c r="E2" s="433"/>
      <c r="H2" s="3210"/>
      <c r="I2" s="3210"/>
    </row>
    <row r="3" spans="2:9" ht="20.45">
      <c r="B3" s="2894" t="s">
        <v>5390</v>
      </c>
      <c r="H3" s="2905"/>
    </row>
    <row r="4" spans="2:9" ht="18">
      <c r="B4" s="2859" t="s">
        <v>253</v>
      </c>
      <c r="H4" s="2905"/>
    </row>
    <row r="5" spans="2:9" ht="15" customHeight="1">
      <c r="B5" s="2907" t="s">
        <v>5391</v>
      </c>
      <c r="H5" s="2905"/>
    </row>
    <row r="6" spans="2:9" ht="15" customHeight="1">
      <c r="B6" s="2907" t="s">
        <v>5392</v>
      </c>
      <c r="H6" s="2905"/>
    </row>
    <row r="7" spans="2:9" ht="15" customHeight="1">
      <c r="B7" s="2907" t="s">
        <v>5393</v>
      </c>
      <c r="H7" s="2905"/>
    </row>
    <row r="8" spans="2:9" ht="15" customHeight="1">
      <c r="B8" s="2907" t="s">
        <v>5394</v>
      </c>
      <c r="H8" s="2905"/>
    </row>
    <row r="9" spans="2:9" ht="15" customHeight="1">
      <c r="B9" s="2907" t="s">
        <v>5395</v>
      </c>
      <c r="H9" s="2905"/>
    </row>
    <row r="10" spans="2:9" ht="15" customHeight="1">
      <c r="B10" s="2907" t="s">
        <v>5396</v>
      </c>
      <c r="H10" s="2905"/>
    </row>
    <row r="11" spans="2:9" ht="15" customHeight="1">
      <c r="B11" s="2907" t="s">
        <v>5397</v>
      </c>
      <c r="H11" s="2905"/>
    </row>
    <row r="12" spans="2:9" ht="15" customHeight="1">
      <c r="B12" s="2907" t="s">
        <v>5398</v>
      </c>
      <c r="H12" s="2905"/>
    </row>
    <row r="13" spans="2:9" ht="15" customHeight="1">
      <c r="B13" s="2907" t="s">
        <v>5399</v>
      </c>
      <c r="H13" s="2905"/>
    </row>
    <row r="14" spans="2:9" ht="15" customHeight="1">
      <c r="B14" s="2907" t="s">
        <v>5400</v>
      </c>
      <c r="H14" s="2905"/>
    </row>
    <row r="15" spans="2:9" ht="15" customHeight="1">
      <c r="B15" s="2907" t="s">
        <v>5401</v>
      </c>
      <c r="H15" s="2905"/>
    </row>
    <row r="16" spans="2:9" ht="15" customHeight="1">
      <c r="B16" s="2907" t="s">
        <v>5402</v>
      </c>
      <c r="H16" s="2905"/>
    </row>
    <row r="17" spans="2:13" ht="15" customHeight="1">
      <c r="B17" s="2907" t="s">
        <v>5403</v>
      </c>
      <c r="H17" s="2905"/>
    </row>
    <row r="18" spans="2:13" ht="15" thickBot="1">
      <c r="B18" s="2907"/>
      <c r="H18" s="2905"/>
    </row>
    <row r="19" spans="2:13" ht="40.5" customHeight="1">
      <c r="B19" s="4553" t="s">
        <v>320</v>
      </c>
      <c r="C19" s="4418" t="s">
        <v>4771</v>
      </c>
      <c r="D19" s="4213" t="s">
        <v>262</v>
      </c>
      <c r="E19" s="834" t="s">
        <v>4772</v>
      </c>
      <c r="F19" s="4418" t="s">
        <v>4797</v>
      </c>
      <c r="G19" s="4213"/>
      <c r="H19" s="4213" t="s">
        <v>267</v>
      </c>
      <c r="I19" s="4418" t="s">
        <v>5404</v>
      </c>
      <c r="J19" s="4418" t="s">
        <v>4936</v>
      </c>
      <c r="K19" s="4418" t="s">
        <v>4751</v>
      </c>
      <c r="L19" s="4418" t="s">
        <v>4752</v>
      </c>
      <c r="M19" s="4435" t="s">
        <v>4753</v>
      </c>
    </row>
    <row r="20" spans="2:13" ht="15" thickBot="1">
      <c r="B20" s="4554"/>
      <c r="C20" s="4423"/>
      <c r="D20" s="4423"/>
      <c r="E20" s="755" t="s">
        <v>4776</v>
      </c>
      <c r="F20" s="755" t="s">
        <v>1639</v>
      </c>
      <c r="G20" s="755" t="s">
        <v>319</v>
      </c>
      <c r="H20" s="4423"/>
      <c r="I20" s="4423"/>
      <c r="J20" s="4423"/>
      <c r="K20" s="4423"/>
      <c r="L20" s="4423"/>
      <c r="M20" s="4901"/>
    </row>
    <row r="21" spans="2:13" ht="21" customHeight="1" thickBot="1">
      <c r="B21" s="1166" t="s">
        <v>5405</v>
      </c>
      <c r="C21" s="2909" t="str">
        <f>+_xlfn.IFNA(VLOOKUP(D21,[2]Hoja1!$A:$C,3,FALSE),"Consultar")</f>
        <v>Consultar</v>
      </c>
      <c r="D21" s="1167">
        <v>97784015</v>
      </c>
      <c r="E21" s="1167" t="s">
        <v>4755</v>
      </c>
      <c r="F21" s="1167">
        <v>0.4</v>
      </c>
      <c r="G21" s="1167">
        <v>0.55000000000000004</v>
      </c>
      <c r="H21" s="1167" t="s">
        <v>5406</v>
      </c>
      <c r="I21" s="1167">
        <v>10</v>
      </c>
      <c r="J21" s="1167">
        <v>1.2999999999999999E-2</v>
      </c>
      <c r="K21" s="1167">
        <v>5.0999999999999996</v>
      </c>
      <c r="L21" s="1167" t="s">
        <v>5407</v>
      </c>
      <c r="M21" s="1511" t="s">
        <v>5408</v>
      </c>
    </row>
    <row r="23" spans="2:13">
      <c r="B23" s="897"/>
    </row>
  </sheetData>
  <mergeCells count="11">
    <mergeCell ref="J19:J20"/>
    <mergeCell ref="K19:K20"/>
    <mergeCell ref="L19:L20"/>
    <mergeCell ref="M19:M20"/>
    <mergeCell ref="H1:I1"/>
    <mergeCell ref="I19:I20"/>
    <mergeCell ref="B19:B20"/>
    <mergeCell ref="C19:C20"/>
    <mergeCell ref="D19:D20"/>
    <mergeCell ref="F19:G19"/>
    <mergeCell ref="H19:H20"/>
  </mergeCells>
  <hyperlinks>
    <hyperlink ref="H1" location="Index" display="Back to Index" xr:uid="{9FDB1419-0ED1-41D9-8042-62FF4B8399D3}"/>
    <hyperlink ref="H1:I1" location="Indice!A1" display="Volver al Índice" xr:uid="{93F0DDAF-96D8-4CC0-BA45-DD129FBD4AA6}"/>
  </hyperlinks>
  <pageMargins left="0.7" right="0.7" top="0.75" bottom="0.75" header="0.3" footer="0.3"/>
  <pageSetup paperSize="9" orientation="portrait" horizontalDpi="300" verticalDpi="300" r:id="rId1"/>
  <customProperties>
    <customPr name="_pios_id" r:id="rId2"/>
  </customProperties>
  <drawing r:id="rId3"/>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5F03FE-F6A1-4375-A209-37415270ED00}">
  <dimension ref="B1:O30"/>
  <sheetViews>
    <sheetView workbookViewId="0"/>
  </sheetViews>
  <sheetFormatPr defaultColWidth="11.42578125" defaultRowHeight="14.45"/>
  <cols>
    <col min="1" max="1" width="7.42578125" style="2873" customWidth="1"/>
    <col min="2" max="2" width="18.42578125" style="2873" bestFit="1" customWidth="1"/>
    <col min="3" max="3" width="11.42578125" style="2873"/>
    <col min="4" max="4" width="10" style="2873" bestFit="1" customWidth="1"/>
    <col min="5" max="6" width="5.7109375" style="2873" bestFit="1" customWidth="1"/>
    <col min="7" max="8" width="5" style="2873" bestFit="1" customWidth="1"/>
    <col min="9" max="9" width="7.7109375" style="2873" bestFit="1" customWidth="1"/>
    <col min="10" max="10" width="4.28515625" style="2873" bestFit="1" customWidth="1"/>
    <col min="11" max="11" width="12.42578125" style="2873" customWidth="1"/>
    <col min="12" max="12" width="12.5703125" style="2873" customWidth="1"/>
    <col min="13" max="13" width="11.42578125" style="2873"/>
    <col min="14" max="14" width="5.5703125" style="2873" bestFit="1" customWidth="1"/>
    <col min="15" max="15" width="7.5703125" style="2873" bestFit="1" customWidth="1"/>
    <col min="16" max="16384" width="11.42578125" style="2873"/>
  </cols>
  <sheetData>
    <row r="1" spans="2:9" ht="39.6">
      <c r="B1" s="5496" t="s">
        <v>5409</v>
      </c>
      <c r="C1" s="5496"/>
      <c r="E1" s="433"/>
      <c r="I1" s="4097" t="s">
        <v>251</v>
      </c>
    </row>
    <row r="2" spans="2:9" ht="22.9">
      <c r="B2" s="3455"/>
      <c r="C2" s="3455"/>
      <c r="E2" s="433"/>
      <c r="I2" s="4067"/>
    </row>
    <row r="3" spans="2:9" ht="20.45">
      <c r="B3" s="2894" t="s">
        <v>5410</v>
      </c>
      <c r="H3" s="4098"/>
    </row>
    <row r="4" spans="2:9" ht="18">
      <c r="B4" s="2859" t="s">
        <v>253</v>
      </c>
      <c r="H4" s="4098"/>
    </row>
    <row r="5" spans="2:9" ht="15" customHeight="1">
      <c r="B5" s="2907" t="s">
        <v>5411</v>
      </c>
      <c r="H5" s="4098"/>
    </row>
    <row r="6" spans="2:9" ht="15" customHeight="1">
      <c r="B6" s="2907" t="s">
        <v>5412</v>
      </c>
      <c r="H6" s="4098"/>
    </row>
    <row r="7" spans="2:9" ht="15" customHeight="1">
      <c r="B7" s="2907" t="s">
        <v>5413</v>
      </c>
      <c r="H7" s="4098"/>
    </row>
    <row r="8" spans="2:9" ht="15" customHeight="1">
      <c r="B8" s="2907" t="s">
        <v>5414</v>
      </c>
      <c r="H8" s="4098"/>
    </row>
    <row r="9" spans="2:9" ht="15" customHeight="1">
      <c r="B9" s="2907" t="s">
        <v>5415</v>
      </c>
      <c r="H9" s="4098"/>
    </row>
    <row r="10" spans="2:9" ht="15" customHeight="1">
      <c r="B10" s="2907" t="s">
        <v>5065</v>
      </c>
      <c r="H10" s="4098"/>
    </row>
    <row r="11" spans="2:9" ht="15" customHeight="1">
      <c r="B11" s="2907" t="s">
        <v>5416</v>
      </c>
      <c r="H11" s="4098"/>
    </row>
    <row r="12" spans="2:9" ht="15" customHeight="1">
      <c r="B12" s="2907" t="s">
        <v>5417</v>
      </c>
      <c r="H12" s="4098"/>
    </row>
    <row r="13" spans="2:9" ht="15" customHeight="1">
      <c r="B13" s="2907" t="s">
        <v>5418</v>
      </c>
      <c r="H13" s="4098"/>
    </row>
    <row r="14" spans="2:9" ht="15" customHeight="1">
      <c r="B14" s="2907" t="s">
        <v>5419</v>
      </c>
      <c r="H14" s="4098"/>
    </row>
    <row r="15" spans="2:9" ht="15" customHeight="1">
      <c r="B15" s="2907" t="s">
        <v>5420</v>
      </c>
      <c r="H15" s="4098"/>
    </row>
    <row r="16" spans="2:9" ht="15" customHeight="1">
      <c r="B16" s="2907" t="s">
        <v>5421</v>
      </c>
      <c r="H16" s="4098"/>
    </row>
    <row r="17" spans="2:15" ht="15" customHeight="1">
      <c r="B17" s="2907" t="s">
        <v>5422</v>
      </c>
      <c r="H17" s="4098"/>
    </row>
    <row r="18" spans="2:15" ht="15" thickBot="1"/>
    <row r="19" spans="2:15" ht="28.15" thickBot="1">
      <c r="B19" s="463" t="s">
        <v>372</v>
      </c>
      <c r="C19" s="2879"/>
      <c r="D19" s="2879"/>
      <c r="E19" s="2879"/>
      <c r="F19" s="2879"/>
      <c r="G19" s="2879"/>
      <c r="H19" s="2879"/>
      <c r="I19" s="2879"/>
      <c r="J19" s="2879"/>
      <c r="K19" s="2879"/>
      <c r="L19" s="2879"/>
      <c r="M19" s="2879"/>
      <c r="N19" s="2879"/>
      <c r="O19" s="2879"/>
    </row>
    <row r="20" spans="2:15">
      <c r="B20" s="4099"/>
      <c r="C20" s="2879"/>
      <c r="D20" s="2879"/>
      <c r="E20" s="2879"/>
      <c r="F20" s="2879"/>
      <c r="G20" s="2879"/>
      <c r="H20" s="2879"/>
      <c r="I20" s="2879"/>
      <c r="J20" s="2879"/>
      <c r="K20" s="2879"/>
      <c r="L20" s="2879"/>
      <c r="M20" s="2879"/>
      <c r="N20" s="2879"/>
      <c r="O20" s="2879"/>
    </row>
    <row r="21" spans="2:15" ht="15" thickBot="1">
      <c r="B21" s="2879"/>
      <c r="C21" s="2879"/>
      <c r="D21" s="2879"/>
      <c r="E21" s="2879"/>
      <c r="F21" s="2879"/>
      <c r="G21" s="2879"/>
      <c r="H21" s="2879"/>
      <c r="I21" s="2879"/>
      <c r="J21" s="2879"/>
      <c r="K21" s="2879"/>
      <c r="L21" s="2879"/>
      <c r="M21" s="2879"/>
      <c r="N21" s="2879"/>
      <c r="O21" s="2879"/>
    </row>
    <row r="22" spans="2:15" ht="30" customHeight="1">
      <c r="B22" s="4553" t="s">
        <v>320</v>
      </c>
      <c r="C22" s="4418" t="s">
        <v>4771</v>
      </c>
      <c r="D22" s="4213" t="s">
        <v>262</v>
      </c>
      <c r="E22" s="4418" t="s">
        <v>4772</v>
      </c>
      <c r="F22" s="4213"/>
      <c r="G22" s="4418" t="s">
        <v>4797</v>
      </c>
      <c r="H22" s="4213"/>
      <c r="I22" s="4213" t="s">
        <v>4748</v>
      </c>
      <c r="J22" s="4213" t="s">
        <v>267</v>
      </c>
      <c r="K22" s="4418" t="s">
        <v>5404</v>
      </c>
      <c r="L22" s="4418" t="s">
        <v>4936</v>
      </c>
      <c r="M22" s="4418" t="s">
        <v>4751</v>
      </c>
      <c r="N22" s="4418" t="s">
        <v>4752</v>
      </c>
      <c r="O22" s="4435" t="s">
        <v>4753</v>
      </c>
    </row>
    <row r="23" spans="2:15" ht="15" thickBot="1">
      <c r="B23" s="4554"/>
      <c r="C23" s="4423"/>
      <c r="D23" s="4423"/>
      <c r="E23" s="755" t="s">
        <v>4776</v>
      </c>
      <c r="F23" s="755" t="s">
        <v>4777</v>
      </c>
      <c r="G23" s="755" t="s">
        <v>1639</v>
      </c>
      <c r="H23" s="755" t="s">
        <v>319</v>
      </c>
      <c r="I23" s="4423"/>
      <c r="J23" s="4423"/>
      <c r="K23" s="4423"/>
      <c r="L23" s="4423"/>
      <c r="M23" s="4423"/>
      <c r="N23" s="4423"/>
      <c r="O23" s="4901"/>
    </row>
    <row r="24" spans="2:15">
      <c r="B24" s="1578" t="s">
        <v>5423</v>
      </c>
      <c r="C24" s="236">
        <f>+_xlfn.IFNA(VLOOKUP(D24,[2]Hoja1!$A:$C,3,FALSE),"Consultar")</f>
        <v>1238</v>
      </c>
      <c r="D24" s="1227">
        <v>93291223</v>
      </c>
      <c r="E24" s="1227" t="s">
        <v>4755</v>
      </c>
      <c r="F24" s="1227"/>
      <c r="G24" s="1227">
        <v>0.55000000000000004</v>
      </c>
      <c r="H24" s="1227">
        <v>0.75</v>
      </c>
      <c r="I24" s="1227">
        <v>4.2</v>
      </c>
      <c r="J24" s="1227" t="s">
        <v>5424</v>
      </c>
      <c r="K24" s="1227" t="s">
        <v>5425</v>
      </c>
      <c r="L24" s="1227">
        <v>3.5000000000000003E-2</v>
      </c>
      <c r="M24" s="1227">
        <v>16.3</v>
      </c>
      <c r="N24" s="271" t="s">
        <v>5426</v>
      </c>
      <c r="O24" s="1501" t="s">
        <v>5427</v>
      </c>
    </row>
    <row r="25" spans="2:15">
      <c r="B25" s="232" t="s">
        <v>5428</v>
      </c>
      <c r="C25" s="236">
        <f>+_xlfn.IFNA(VLOOKUP(D25,[2]Hoja1!$A:$C,3,FALSE),"Consultar")</f>
        <v>1456</v>
      </c>
      <c r="D25" s="1227">
        <v>92993560</v>
      </c>
      <c r="E25" s="233" t="s">
        <v>4755</v>
      </c>
      <c r="F25" s="233"/>
      <c r="G25" s="233">
        <v>0.75</v>
      </c>
      <c r="H25" s="233">
        <v>1</v>
      </c>
      <c r="I25" s="233">
        <v>5.13</v>
      </c>
      <c r="J25" s="233" t="s">
        <v>5424</v>
      </c>
      <c r="K25" s="233" t="s">
        <v>5425</v>
      </c>
      <c r="L25" s="233">
        <v>3.5000000000000003E-2</v>
      </c>
      <c r="M25" s="233">
        <v>17.5</v>
      </c>
      <c r="N25" s="238" t="s">
        <v>5429</v>
      </c>
      <c r="O25" s="1502" t="s">
        <v>5430</v>
      </c>
    </row>
    <row r="26" spans="2:15">
      <c r="B26" s="232" t="s">
        <v>5431</v>
      </c>
      <c r="C26" s="236">
        <f>+_xlfn.IFNA(VLOOKUP(D26,[2]Hoja1!$A:$C,3,FALSE),"Consultar")</f>
        <v>1740</v>
      </c>
      <c r="D26" s="233">
        <v>97569797</v>
      </c>
      <c r="E26" s="233" t="s">
        <v>4755</v>
      </c>
      <c r="F26" s="233"/>
      <c r="G26" s="233">
        <v>1</v>
      </c>
      <c r="H26" s="233">
        <v>1.36</v>
      </c>
      <c r="I26" s="233">
        <v>6.63</v>
      </c>
      <c r="J26" s="233" t="s">
        <v>5424</v>
      </c>
      <c r="K26" s="233" t="s">
        <v>5425</v>
      </c>
      <c r="L26" s="233">
        <v>3.5000000000000003E-2</v>
      </c>
      <c r="M26" s="233">
        <v>19.3</v>
      </c>
      <c r="N26" s="238" t="s">
        <v>5432</v>
      </c>
      <c r="O26" s="1502" t="s">
        <v>5433</v>
      </c>
    </row>
    <row r="27" spans="2:15">
      <c r="B27" s="232" t="s">
        <v>5434</v>
      </c>
      <c r="C27" s="236">
        <f>+_xlfn.IFNA(VLOOKUP(D27,[2]Hoja1!$A:$C,3,FALSE),"Consultar")</f>
        <v>1954</v>
      </c>
      <c r="D27" s="233">
        <v>93291408</v>
      </c>
      <c r="E27" s="233" t="s">
        <v>4755</v>
      </c>
      <c r="F27" s="233"/>
      <c r="G27" s="233">
        <v>1.2</v>
      </c>
      <c r="H27" s="233">
        <v>1.6</v>
      </c>
      <c r="I27" s="233">
        <v>8.6300000000000008</v>
      </c>
      <c r="J27" s="233" t="s">
        <v>5424</v>
      </c>
      <c r="K27" s="233" t="s">
        <v>5425</v>
      </c>
      <c r="L27" s="233">
        <v>3.5000000000000003E-2</v>
      </c>
      <c r="M27" s="233">
        <v>20.8</v>
      </c>
      <c r="N27" s="238" t="s">
        <v>5435</v>
      </c>
      <c r="O27" s="1502" t="s">
        <v>5436</v>
      </c>
    </row>
    <row r="28" spans="2:15" ht="15" thickBot="1">
      <c r="B28" s="1166" t="s">
        <v>5437</v>
      </c>
      <c r="C28" s="3062">
        <f>+_xlfn.IFNA(VLOOKUP(D28,[2]Hoja1!$A:$C,3,FALSE),"Consultar")</f>
        <v>1886</v>
      </c>
      <c r="D28" s="2961">
        <v>99371850</v>
      </c>
      <c r="E28" s="1167"/>
      <c r="F28" s="1167" t="s">
        <v>4755</v>
      </c>
      <c r="G28" s="1167">
        <v>1.2</v>
      </c>
      <c r="H28" s="1167">
        <v>1.6</v>
      </c>
      <c r="I28" s="1167">
        <v>3.44</v>
      </c>
      <c r="J28" s="1167" t="s">
        <v>5424</v>
      </c>
      <c r="K28" s="1167" t="s">
        <v>5425</v>
      </c>
      <c r="L28" s="1167">
        <v>3.5000000000000003E-2</v>
      </c>
      <c r="M28" s="1167">
        <v>20.8</v>
      </c>
      <c r="N28" s="2962" t="s">
        <v>5435</v>
      </c>
      <c r="O28" s="1511" t="s">
        <v>5436</v>
      </c>
    </row>
    <row r="30" spans="2:15">
      <c r="B30" s="897"/>
    </row>
  </sheetData>
  <mergeCells count="13">
    <mergeCell ref="O22:O23"/>
    <mergeCell ref="I22:I23"/>
    <mergeCell ref="J22:J23"/>
    <mergeCell ref="K22:K23"/>
    <mergeCell ref="L22:L23"/>
    <mergeCell ref="M22:M23"/>
    <mergeCell ref="N22:N23"/>
    <mergeCell ref="G22:H22"/>
    <mergeCell ref="B1:C1"/>
    <mergeCell ref="B22:B23"/>
    <mergeCell ref="C22:C23"/>
    <mergeCell ref="D22:D23"/>
    <mergeCell ref="E22:F22"/>
  </mergeCells>
  <hyperlinks>
    <hyperlink ref="I1" location="Indice!A1" display="Volver al Índice" xr:uid="{E5BBE421-6C5B-46B8-9472-EC50B4FE24A0}"/>
  </hyperlinks>
  <pageMargins left="0.7" right="0.7" top="0.75" bottom="0.75" header="0.3" footer="0.3"/>
  <customProperties>
    <customPr name="_pios_id" r:id="rId1"/>
  </customPropertie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AFA9E4-7AA4-4870-A85D-646C192C0FA3}">
  <dimension ref="A1:AP53"/>
  <sheetViews>
    <sheetView showGridLines="0" zoomScale="75" zoomScaleNormal="75" workbookViewId="0"/>
  </sheetViews>
  <sheetFormatPr defaultColWidth="9.28515625" defaultRowHeight="13.15"/>
  <cols>
    <col min="1" max="2" width="9.28515625" style="130"/>
    <col min="3" max="4" width="9.28515625" style="132"/>
    <col min="5" max="5" width="21" style="279" bestFit="1" customWidth="1"/>
    <col min="6" max="6" width="9.28515625" style="132"/>
    <col min="7" max="9" width="9.28515625" style="128"/>
    <col min="10" max="11" width="9.28515625" style="133"/>
    <col min="12" max="13" width="4.42578125" style="133" bestFit="1" customWidth="1"/>
    <col min="14" max="15" width="4.42578125" style="134" bestFit="1" customWidth="1"/>
    <col min="16" max="33" width="4.42578125" style="130" bestFit="1" customWidth="1"/>
    <col min="34" max="36" width="3.7109375" style="130" bestFit="1" customWidth="1"/>
    <col min="37" max="37" width="4.7109375" style="130" bestFit="1" customWidth="1"/>
    <col min="38" max="38" width="4.5703125" style="130" bestFit="1" customWidth="1"/>
    <col min="39" max="16384" width="9.28515625" style="130"/>
  </cols>
  <sheetData>
    <row r="1" spans="2:23" ht="28.5" customHeight="1">
      <c r="B1" s="52" t="s">
        <v>5438</v>
      </c>
      <c r="C1" s="126"/>
      <c r="D1" s="127"/>
      <c r="E1" s="193"/>
      <c r="F1" s="127"/>
      <c r="G1" s="2736"/>
      <c r="H1" s="127"/>
      <c r="I1" s="129"/>
      <c r="J1" s="4195" t="s">
        <v>251</v>
      </c>
      <c r="K1" s="5497"/>
      <c r="L1" s="4196"/>
      <c r="M1" s="127"/>
      <c r="N1" s="127"/>
      <c r="O1" s="127"/>
      <c r="P1" s="127"/>
      <c r="Q1" s="127"/>
      <c r="R1" s="127"/>
      <c r="S1" s="127"/>
      <c r="T1" s="127"/>
      <c r="U1" s="127"/>
      <c r="V1" s="127"/>
      <c r="W1" s="127"/>
    </row>
    <row r="2" spans="2:23" ht="28.5" customHeight="1">
      <c r="B2" s="52"/>
      <c r="C2" s="126"/>
      <c r="D2" s="127"/>
      <c r="E2" s="193"/>
      <c r="F2" s="127"/>
      <c r="G2" s="2736"/>
      <c r="H2" s="127"/>
      <c r="I2" s="129"/>
      <c r="J2" s="3251"/>
      <c r="K2" s="3300"/>
      <c r="L2" s="3267"/>
      <c r="M2" s="127"/>
      <c r="N2" s="127"/>
      <c r="O2" s="127"/>
      <c r="P2" s="127"/>
      <c r="Q2" s="127"/>
      <c r="R2" s="127"/>
      <c r="S2" s="127"/>
      <c r="T2" s="127"/>
      <c r="U2" s="127"/>
      <c r="V2" s="127"/>
      <c r="W2" s="127"/>
    </row>
    <row r="3" spans="2:23" ht="22.5" customHeight="1">
      <c r="B3" s="131" t="s">
        <v>304</v>
      </c>
    </row>
    <row r="4" spans="2:23" ht="28.5" customHeight="1">
      <c r="B4" s="64" t="s">
        <v>253</v>
      </c>
    </row>
    <row r="5" spans="2:23" ht="15" customHeight="1">
      <c r="B5" s="27" t="s">
        <v>5439</v>
      </c>
    </row>
    <row r="6" spans="2:23" ht="15" customHeight="1">
      <c r="B6" s="27" t="s">
        <v>305</v>
      </c>
    </row>
    <row r="7" spans="2:23" ht="15" customHeight="1">
      <c r="B7" s="27" t="s">
        <v>306</v>
      </c>
    </row>
    <row r="8" spans="2:23" ht="15" customHeight="1">
      <c r="B8" s="27" t="s">
        <v>307</v>
      </c>
    </row>
    <row r="9" spans="2:23" ht="15" customHeight="1">
      <c r="B9" s="27" t="s">
        <v>308</v>
      </c>
    </row>
    <row r="10" spans="2:23" ht="15" customHeight="1">
      <c r="B10" s="27" t="s">
        <v>309</v>
      </c>
    </row>
    <row r="11" spans="2:23" ht="15" customHeight="1">
      <c r="B11" s="27" t="s">
        <v>5440</v>
      </c>
    </row>
    <row r="12" spans="2:23" ht="15" customHeight="1">
      <c r="B12" s="27" t="s">
        <v>312</v>
      </c>
    </row>
    <row r="13" spans="2:23" ht="15" customHeight="1">
      <c r="B13" s="27" t="s">
        <v>5441</v>
      </c>
    </row>
    <row r="14" spans="2:23" ht="15" customHeight="1">
      <c r="B14" s="27" t="s">
        <v>314</v>
      </c>
    </row>
    <row r="15" spans="2:23" ht="15" customHeight="1">
      <c r="B15" s="27" t="s">
        <v>315</v>
      </c>
    </row>
    <row r="16" spans="2:23" ht="15" customHeight="1">
      <c r="B16" s="27" t="s">
        <v>316</v>
      </c>
    </row>
    <row r="17" spans="1:42" ht="15" customHeight="1">
      <c r="B17" s="27" t="s">
        <v>317</v>
      </c>
    </row>
    <row r="18" spans="1:42" ht="12" customHeight="1">
      <c r="B18" s="135"/>
      <c r="C18" s="136"/>
      <c r="D18" s="136"/>
      <c r="E18" s="2963"/>
      <c r="F18" s="136"/>
      <c r="G18" s="137"/>
      <c r="H18" s="137"/>
      <c r="I18" s="137"/>
      <c r="J18" s="138"/>
      <c r="K18" s="138"/>
      <c r="L18" s="138"/>
      <c r="M18" s="138"/>
      <c r="N18" s="139"/>
      <c r="O18" s="139"/>
      <c r="P18" s="140"/>
      <c r="Q18" s="140"/>
      <c r="R18" s="140"/>
      <c r="S18" s="140"/>
      <c r="T18" s="140"/>
      <c r="U18" s="140"/>
      <c r="V18" s="140"/>
      <c r="W18" s="140"/>
      <c r="X18" s="140"/>
      <c r="Y18" s="140"/>
      <c r="Z18" s="140"/>
      <c r="AA18" s="140"/>
      <c r="AB18" s="140"/>
      <c r="AC18" s="140"/>
      <c r="AD18" s="140"/>
      <c r="AE18" s="140"/>
      <c r="AF18" s="140"/>
      <c r="AG18" s="140"/>
      <c r="AH18" s="140"/>
      <c r="AI18" s="140"/>
      <c r="AJ18" s="140"/>
      <c r="AK18" s="140"/>
      <c r="AL18" s="140"/>
    </row>
    <row r="19" spans="1:42" ht="11.25" customHeight="1" thickBot="1">
      <c r="B19" s="141"/>
      <c r="C19" s="136"/>
      <c r="D19" s="136"/>
      <c r="E19" s="2963"/>
      <c r="F19" s="136"/>
      <c r="G19" s="137"/>
      <c r="H19" s="137"/>
      <c r="I19" s="137"/>
      <c r="J19" s="138"/>
      <c r="K19" s="138"/>
      <c r="L19" s="138"/>
      <c r="M19" s="138"/>
      <c r="N19" s="139"/>
      <c r="O19" s="139"/>
      <c r="P19" s="140"/>
      <c r="Q19" s="140"/>
      <c r="R19" s="140"/>
      <c r="S19" s="140"/>
      <c r="T19" s="140"/>
      <c r="U19" s="140"/>
      <c r="V19" s="140"/>
      <c r="W19" s="140"/>
      <c r="X19" s="140"/>
      <c r="Y19" s="140"/>
      <c r="Z19" s="140"/>
      <c r="AA19" s="140"/>
      <c r="AB19" s="140"/>
      <c r="AC19" s="140"/>
      <c r="AD19" s="140"/>
      <c r="AE19" s="140"/>
      <c r="AF19" s="140"/>
      <c r="AG19" s="140"/>
      <c r="AH19" s="140"/>
      <c r="AI19" s="140"/>
      <c r="AJ19" s="140"/>
      <c r="AK19" s="140"/>
      <c r="AL19" s="140"/>
    </row>
    <row r="20" spans="1:42" ht="16.5" customHeight="1">
      <c r="A20" s="142"/>
      <c r="B20" s="4207" t="s">
        <v>5442</v>
      </c>
      <c r="C20" s="4210" t="s">
        <v>319</v>
      </c>
      <c r="D20" s="4210" t="s">
        <v>320</v>
      </c>
      <c r="E20" s="5498" t="s">
        <v>5443</v>
      </c>
      <c r="F20" s="3139" t="s">
        <v>5328</v>
      </c>
      <c r="G20" s="5501" t="s">
        <v>1640</v>
      </c>
      <c r="H20" s="5502"/>
      <c r="I20" s="5502"/>
      <c r="J20" s="5502"/>
      <c r="K20" s="5502"/>
      <c r="L20" s="4967" t="s">
        <v>266</v>
      </c>
      <c r="M20" s="4716"/>
      <c r="N20" s="4716"/>
      <c r="O20" s="4716"/>
      <c r="P20" s="4716"/>
      <c r="Q20" s="4716"/>
      <c r="R20" s="4716"/>
      <c r="S20" s="4716"/>
      <c r="T20" s="4716"/>
      <c r="U20" s="4716"/>
      <c r="V20" s="4716"/>
      <c r="W20" s="4716"/>
      <c r="X20" s="4716"/>
      <c r="Y20" s="4716"/>
      <c r="Z20" s="4716"/>
      <c r="AA20" s="4716"/>
      <c r="AB20" s="4716"/>
      <c r="AC20" s="4716"/>
      <c r="AD20" s="4716"/>
      <c r="AE20" s="4716"/>
      <c r="AF20" s="4716"/>
      <c r="AG20" s="4716"/>
      <c r="AH20" s="4716"/>
      <c r="AI20" s="4716"/>
      <c r="AJ20" s="5503"/>
      <c r="AK20" s="4967" t="s">
        <v>323</v>
      </c>
      <c r="AL20" s="4717"/>
      <c r="AM20" s="143"/>
    </row>
    <row r="21" spans="1:42" ht="13.5" customHeight="1">
      <c r="A21" s="142"/>
      <c r="B21" s="4208"/>
      <c r="C21" s="4211"/>
      <c r="D21" s="4211"/>
      <c r="E21" s="5499"/>
      <c r="F21" s="2964"/>
      <c r="G21" s="5507" t="s">
        <v>322</v>
      </c>
      <c r="H21" s="5509" t="s">
        <v>5444</v>
      </c>
      <c r="I21" s="5511" t="s">
        <v>262</v>
      </c>
      <c r="J21" s="5509" t="s">
        <v>5445</v>
      </c>
      <c r="K21" s="5511" t="s">
        <v>262</v>
      </c>
      <c r="L21" s="5504"/>
      <c r="M21" s="4719"/>
      <c r="N21" s="4719"/>
      <c r="O21" s="4719"/>
      <c r="P21" s="4719"/>
      <c r="Q21" s="4719"/>
      <c r="R21" s="4719"/>
      <c r="S21" s="4719"/>
      <c r="T21" s="4719"/>
      <c r="U21" s="4719"/>
      <c r="V21" s="4719"/>
      <c r="W21" s="4719"/>
      <c r="X21" s="4719"/>
      <c r="Y21" s="4719"/>
      <c r="Z21" s="4719"/>
      <c r="AA21" s="4719"/>
      <c r="AB21" s="4719"/>
      <c r="AC21" s="4719"/>
      <c r="AD21" s="4719"/>
      <c r="AE21" s="4719"/>
      <c r="AF21" s="4719"/>
      <c r="AG21" s="4719"/>
      <c r="AH21" s="4719"/>
      <c r="AI21" s="4719"/>
      <c r="AJ21" s="5505"/>
      <c r="AK21" s="5504"/>
      <c r="AL21" s="4720"/>
      <c r="AM21" s="143"/>
    </row>
    <row r="22" spans="1:42" ht="13.5" customHeight="1">
      <c r="A22" s="142"/>
      <c r="B22" s="4208"/>
      <c r="C22" s="4211"/>
      <c r="D22" s="4211"/>
      <c r="E22" s="5499"/>
      <c r="F22" s="145" t="s">
        <v>324</v>
      </c>
      <c r="G22" s="5507"/>
      <c r="H22" s="5509"/>
      <c r="I22" s="4218"/>
      <c r="J22" s="5509"/>
      <c r="K22" s="4218"/>
      <c r="L22" s="4968"/>
      <c r="M22" s="4722"/>
      <c r="N22" s="4722"/>
      <c r="O22" s="4722"/>
      <c r="P22" s="4722"/>
      <c r="Q22" s="4722"/>
      <c r="R22" s="4722"/>
      <c r="S22" s="4722"/>
      <c r="T22" s="4722"/>
      <c r="U22" s="4722"/>
      <c r="V22" s="4722"/>
      <c r="W22" s="4722"/>
      <c r="X22" s="4722"/>
      <c r="Y22" s="4722"/>
      <c r="Z22" s="4722"/>
      <c r="AA22" s="4722"/>
      <c r="AB22" s="4722"/>
      <c r="AC22" s="4722"/>
      <c r="AD22" s="4722"/>
      <c r="AE22" s="4722"/>
      <c r="AF22" s="4722"/>
      <c r="AG22" s="4722"/>
      <c r="AH22" s="4722"/>
      <c r="AI22" s="4722"/>
      <c r="AJ22" s="5506"/>
      <c r="AK22" s="4968"/>
      <c r="AL22" s="4723"/>
      <c r="AM22" s="143"/>
    </row>
    <row r="23" spans="1:42" ht="45.75" customHeight="1" thickBot="1">
      <c r="A23" s="142"/>
      <c r="B23" s="4209"/>
      <c r="C23" s="4212"/>
      <c r="D23" s="4212"/>
      <c r="E23" s="5500"/>
      <c r="F23" s="3140"/>
      <c r="G23" s="5508"/>
      <c r="H23" s="5510"/>
      <c r="I23" s="4219"/>
      <c r="J23" s="5510"/>
      <c r="K23" s="4219"/>
      <c r="L23" s="3141">
        <v>10</v>
      </c>
      <c r="M23" s="2274">
        <v>15</v>
      </c>
      <c r="N23" s="2274">
        <v>20</v>
      </c>
      <c r="O23" s="2274">
        <v>25</v>
      </c>
      <c r="P23" s="2274">
        <v>30</v>
      </c>
      <c r="Q23" s="2274">
        <v>35</v>
      </c>
      <c r="R23" s="2274">
        <v>40</v>
      </c>
      <c r="S23" s="2274">
        <v>45</v>
      </c>
      <c r="T23" s="2274">
        <v>50</v>
      </c>
      <c r="U23" s="2274">
        <v>55</v>
      </c>
      <c r="V23" s="2274">
        <v>60</v>
      </c>
      <c r="W23" s="2274">
        <v>65</v>
      </c>
      <c r="X23" s="2274">
        <v>70</v>
      </c>
      <c r="Y23" s="2274">
        <v>75</v>
      </c>
      <c r="Z23" s="2274">
        <v>80</v>
      </c>
      <c r="AA23" s="2274">
        <v>85</v>
      </c>
      <c r="AB23" s="2274">
        <v>90</v>
      </c>
      <c r="AC23" s="2274">
        <v>95</v>
      </c>
      <c r="AD23" s="2274">
        <v>100</v>
      </c>
      <c r="AE23" s="2274">
        <v>105</v>
      </c>
      <c r="AF23" s="2274">
        <v>110</v>
      </c>
      <c r="AG23" s="2274">
        <v>115</v>
      </c>
      <c r="AH23" s="2274">
        <v>120</v>
      </c>
      <c r="AI23" s="2274">
        <v>125</v>
      </c>
      <c r="AJ23" s="2274">
        <v>130</v>
      </c>
      <c r="AK23" s="2273" t="s">
        <v>325</v>
      </c>
      <c r="AL23" s="2481" t="s">
        <v>267</v>
      </c>
      <c r="AM23" s="143"/>
    </row>
    <row r="24" spans="1:42" ht="15" customHeight="1">
      <c r="A24" s="142"/>
      <c r="B24" s="3142">
        <v>99725192</v>
      </c>
      <c r="C24" s="3193">
        <v>1.5</v>
      </c>
      <c r="D24" s="408" t="s">
        <v>5446</v>
      </c>
      <c r="E24" s="3133" t="s">
        <v>5447</v>
      </c>
      <c r="F24" s="3134">
        <v>2</v>
      </c>
      <c r="G24" s="3135">
        <f>+_xlfn.IFNA(VLOOKUP(B24,[2]Hoja1!$A:$C,3,FALSE),"Consultar")</f>
        <v>681</v>
      </c>
      <c r="H24" s="3135">
        <f>+_xlfn.IFNA(VLOOKUP(I24,[2]Hoja1!$A:$C,3,FALSE),"Consultar")</f>
        <v>2170</v>
      </c>
      <c r="I24" s="3132">
        <v>99932331</v>
      </c>
      <c r="J24" s="3135">
        <f>+_xlfn.IFNA(VLOOKUP(K24,[2]Hoja1!$A:$C,3,FALSE),"Consultar")</f>
        <v>1820</v>
      </c>
      <c r="K24" s="3132">
        <v>99895525</v>
      </c>
      <c r="L24" s="3136"/>
      <c r="M24" s="3137"/>
      <c r="N24" s="3137"/>
      <c r="O24" s="3137"/>
      <c r="P24" s="3138"/>
      <c r="Q24" s="3138"/>
      <c r="R24" s="3138"/>
      <c r="S24" s="3138" t="s">
        <v>274</v>
      </c>
      <c r="T24" s="3138">
        <v>3</v>
      </c>
      <c r="U24" s="3138">
        <v>2.9</v>
      </c>
      <c r="V24" s="3138">
        <v>2.7</v>
      </c>
      <c r="W24" s="3138">
        <v>2.5</v>
      </c>
      <c r="X24" s="3138">
        <v>2.5</v>
      </c>
      <c r="Y24" s="3138">
        <v>2.4</v>
      </c>
      <c r="Z24" s="3138">
        <v>2.2999999999999998</v>
      </c>
      <c r="AA24" s="3138">
        <v>2.2000000000000002</v>
      </c>
      <c r="AB24" s="3138">
        <v>2.1</v>
      </c>
      <c r="AC24" s="3138">
        <v>2</v>
      </c>
      <c r="AD24" s="3138">
        <v>1.9</v>
      </c>
      <c r="AE24" s="3138">
        <v>1.8</v>
      </c>
      <c r="AF24" s="3138">
        <v>1.6</v>
      </c>
      <c r="AG24" s="3138">
        <v>1.4</v>
      </c>
      <c r="AH24" s="3138">
        <v>1.2</v>
      </c>
      <c r="AI24" s="3138">
        <v>0.3</v>
      </c>
      <c r="AJ24" s="3138">
        <v>0.1</v>
      </c>
      <c r="AK24" s="99" t="s">
        <v>327</v>
      </c>
      <c r="AL24" s="3143" t="s">
        <v>328</v>
      </c>
      <c r="AM24" s="149"/>
      <c r="AN24" s="150"/>
      <c r="AO24" s="150"/>
      <c r="AP24" s="150"/>
    </row>
    <row r="25" spans="1:42" ht="15" customHeight="1">
      <c r="A25" s="142"/>
      <c r="B25" s="676">
        <v>99725196</v>
      </c>
      <c r="C25" s="2266">
        <v>2</v>
      </c>
      <c r="D25" s="2966" t="s">
        <v>5448</v>
      </c>
      <c r="E25" s="2552" t="s">
        <v>5449</v>
      </c>
      <c r="F25" s="2967">
        <v>3</v>
      </c>
      <c r="G25" s="362">
        <f>+_xlfn.IFNA(VLOOKUP(B25,[2]Hoja1!$A:$C,3,FALSE),"Consultar")</f>
        <v>1003</v>
      </c>
      <c r="H25" s="3135">
        <f>+_xlfn.IFNA(VLOOKUP(I25,[2]Hoja1!$A:$C,3,FALSE),"Consultar")</f>
        <v>2597</v>
      </c>
      <c r="I25" s="2965">
        <v>99819749</v>
      </c>
      <c r="J25" s="3135" t="str">
        <f>+_xlfn.IFNA(VLOOKUP(K25,[2]Hoja1!$A:$C,3,FALSE),"Consultar")</f>
        <v>Consultar</v>
      </c>
      <c r="K25" s="2965">
        <v>99819754</v>
      </c>
      <c r="L25" s="2968"/>
      <c r="M25" s="148"/>
      <c r="N25" s="148"/>
      <c r="O25" s="148"/>
      <c r="P25" s="109"/>
      <c r="Q25" s="109"/>
      <c r="R25" s="109"/>
      <c r="S25" s="109"/>
      <c r="T25" s="109"/>
      <c r="U25" s="109">
        <v>4.2</v>
      </c>
      <c r="V25" s="109">
        <v>4</v>
      </c>
      <c r="W25" s="109">
        <v>3.8</v>
      </c>
      <c r="X25" s="109">
        <v>3.6</v>
      </c>
      <c r="Y25" s="109">
        <v>3.4</v>
      </c>
      <c r="Z25" s="109">
        <v>3.3</v>
      </c>
      <c r="AA25" s="109">
        <v>3.2</v>
      </c>
      <c r="AB25" s="109">
        <v>3.1</v>
      </c>
      <c r="AC25" s="109">
        <v>3</v>
      </c>
      <c r="AD25" s="109">
        <v>2.8</v>
      </c>
      <c r="AE25" s="109">
        <v>2.6</v>
      </c>
      <c r="AF25" s="109">
        <v>2.4</v>
      </c>
      <c r="AG25" s="109">
        <v>2.2000000000000002</v>
      </c>
      <c r="AH25" s="109">
        <v>1.9</v>
      </c>
      <c r="AI25" s="109">
        <v>1.6</v>
      </c>
      <c r="AJ25" s="109">
        <v>1.2</v>
      </c>
      <c r="AK25" s="89" t="s">
        <v>327</v>
      </c>
      <c r="AL25" s="93" t="s">
        <v>328</v>
      </c>
      <c r="AM25" s="149"/>
      <c r="AN25" s="150"/>
      <c r="AO25" s="150"/>
      <c r="AP25" s="150"/>
    </row>
    <row r="26" spans="1:42" ht="15" customHeight="1">
      <c r="A26" s="142"/>
      <c r="B26" s="676">
        <v>99725197</v>
      </c>
      <c r="C26" s="3194">
        <v>0.75</v>
      </c>
      <c r="D26" s="2966" t="s">
        <v>5450</v>
      </c>
      <c r="E26" s="2552" t="s">
        <v>5451</v>
      </c>
      <c r="F26" s="3196">
        <v>4</v>
      </c>
      <c r="G26" s="362">
        <f>+_xlfn.IFNA(VLOOKUP(B26,[2]Hoja1!$A:$C,3,FALSE),"Consultar")</f>
        <v>333</v>
      </c>
      <c r="H26" s="3135">
        <f>+_xlfn.IFNA(VLOOKUP(I26,[2]Hoja1!$A:$C,3,FALSE),"Consultar")</f>
        <v>1472</v>
      </c>
      <c r="I26" s="2965">
        <v>99819755</v>
      </c>
      <c r="J26" s="2970" t="s">
        <v>274</v>
      </c>
      <c r="K26" s="2970" t="s">
        <v>274</v>
      </c>
      <c r="L26" s="2971"/>
      <c r="M26" s="109">
        <v>5.5</v>
      </c>
      <c r="N26" s="152">
        <v>5</v>
      </c>
      <c r="O26" s="109">
        <v>4.4000000000000004</v>
      </c>
      <c r="P26" s="109">
        <v>4</v>
      </c>
      <c r="Q26" s="109">
        <v>3.1</v>
      </c>
      <c r="R26" s="109">
        <v>2.4</v>
      </c>
      <c r="S26" s="109">
        <v>1.6</v>
      </c>
      <c r="T26" s="109"/>
      <c r="U26" s="89"/>
      <c r="V26" s="89"/>
      <c r="W26" s="89"/>
      <c r="X26" s="89"/>
      <c r="Y26" s="89"/>
      <c r="Z26" s="89"/>
      <c r="AA26" s="89"/>
      <c r="AB26" s="89"/>
      <c r="AC26" s="89"/>
      <c r="AD26" s="89"/>
      <c r="AE26" s="89"/>
      <c r="AF26" s="89"/>
      <c r="AG26" s="89"/>
      <c r="AH26" s="89"/>
      <c r="AI26" s="89"/>
      <c r="AJ26" s="89"/>
      <c r="AK26" s="89" t="s">
        <v>327</v>
      </c>
      <c r="AL26" s="93" t="s">
        <v>328</v>
      </c>
      <c r="AM26" s="149"/>
      <c r="AN26" s="150"/>
      <c r="AO26" s="150"/>
      <c r="AP26" s="150"/>
    </row>
    <row r="27" spans="1:42" ht="15" customHeight="1">
      <c r="A27" s="142"/>
      <c r="B27" s="676">
        <v>99725198</v>
      </c>
      <c r="C27" s="3194">
        <v>1</v>
      </c>
      <c r="D27" s="2966" t="s">
        <v>5452</v>
      </c>
      <c r="E27" s="2552" t="s">
        <v>5453</v>
      </c>
      <c r="F27" s="3196">
        <v>4</v>
      </c>
      <c r="G27" s="362">
        <f>+_xlfn.IFNA(VLOOKUP(B27,[2]Hoja1!$A:$C,3,FALSE),"Consultar")</f>
        <v>387</v>
      </c>
      <c r="H27" s="3135">
        <f>+_xlfn.IFNA(VLOOKUP(I27,[2]Hoja1!$A:$C,3,FALSE),"Consultar")</f>
        <v>1600</v>
      </c>
      <c r="I27" s="2965">
        <v>99819756</v>
      </c>
      <c r="J27" s="3135">
        <f>+_xlfn.IFNA(VLOOKUP(K27,[2]Hoja1!$A:$C,3,FALSE),"Consultar")</f>
        <v>1410</v>
      </c>
      <c r="K27" s="2965">
        <v>99819757</v>
      </c>
      <c r="L27" s="2971"/>
      <c r="M27" s="109"/>
      <c r="N27" s="109">
        <v>5.4</v>
      </c>
      <c r="O27" s="152">
        <v>5</v>
      </c>
      <c r="P27" s="109">
        <v>4.8</v>
      </c>
      <c r="Q27" s="109">
        <v>4.3</v>
      </c>
      <c r="R27" s="109">
        <v>3.6</v>
      </c>
      <c r="S27" s="109">
        <v>3.2</v>
      </c>
      <c r="T27" s="109">
        <v>2.5</v>
      </c>
      <c r="U27" s="109">
        <v>1.8</v>
      </c>
      <c r="V27" s="109"/>
      <c r="W27" s="109"/>
      <c r="X27" s="89"/>
      <c r="Y27" s="89"/>
      <c r="Z27" s="89"/>
      <c r="AA27" s="89"/>
      <c r="AB27" s="89"/>
      <c r="AC27" s="89"/>
      <c r="AD27" s="89"/>
      <c r="AE27" s="101"/>
      <c r="AF27" s="153"/>
      <c r="AG27" s="89"/>
      <c r="AH27" s="154"/>
      <c r="AI27" s="89"/>
      <c r="AJ27" s="89"/>
      <c r="AK27" s="89" t="s">
        <v>327</v>
      </c>
      <c r="AL27" s="93" t="s">
        <v>328</v>
      </c>
      <c r="AM27" s="149"/>
      <c r="AN27" s="150"/>
      <c r="AO27" s="150"/>
      <c r="AP27" s="150"/>
    </row>
    <row r="28" spans="1:42" ht="15" customHeight="1">
      <c r="A28" s="142"/>
      <c r="B28" s="676">
        <v>99725199</v>
      </c>
      <c r="C28" s="3194">
        <v>1.5</v>
      </c>
      <c r="D28" s="2966" t="s">
        <v>5454</v>
      </c>
      <c r="E28" s="2552" t="s">
        <v>5455</v>
      </c>
      <c r="F28" s="3196">
        <v>4</v>
      </c>
      <c r="G28" s="362">
        <f>+_xlfn.IFNA(VLOOKUP(B28,[2]Hoja1!$A:$C,3,FALSE),"Consultar")</f>
        <v>504</v>
      </c>
      <c r="H28" s="3135">
        <f>+_xlfn.IFNA(VLOOKUP(I28,[2]Hoja1!$A:$C,3,FALSE),"Consultar")</f>
        <v>1937</v>
      </c>
      <c r="I28" s="2965">
        <v>99819758</v>
      </c>
      <c r="J28" s="3135">
        <f>+_xlfn.IFNA(VLOOKUP(K28,[2]Hoja1!$A:$C,3,FALSE),"Consultar")</f>
        <v>1583</v>
      </c>
      <c r="K28" s="2965">
        <v>99819759</v>
      </c>
      <c r="L28" s="2971"/>
      <c r="M28" s="109"/>
      <c r="N28" s="109"/>
      <c r="O28" s="109"/>
      <c r="P28" s="109">
        <v>5.4</v>
      </c>
      <c r="Q28" s="152">
        <v>5.3</v>
      </c>
      <c r="R28" s="109">
        <v>4.8</v>
      </c>
      <c r="S28" s="109">
        <v>4.5999999999999996</v>
      </c>
      <c r="T28" s="109">
        <v>4.4000000000000004</v>
      </c>
      <c r="U28" s="109">
        <v>4.2</v>
      </c>
      <c r="V28" s="109">
        <v>3.9</v>
      </c>
      <c r="W28" s="152">
        <v>3.5</v>
      </c>
      <c r="X28" s="154">
        <v>3.2</v>
      </c>
      <c r="Y28" s="154">
        <v>3</v>
      </c>
      <c r="Z28" s="109">
        <v>2.4</v>
      </c>
      <c r="AA28" s="109">
        <v>1.8</v>
      </c>
      <c r="AB28" s="152"/>
      <c r="AC28" s="109"/>
      <c r="AD28" s="109"/>
      <c r="AE28" s="109"/>
      <c r="AF28" s="152"/>
      <c r="AG28" s="152"/>
      <c r="AH28" s="152"/>
      <c r="AI28" s="152"/>
      <c r="AJ28" s="152"/>
      <c r="AK28" s="89" t="s">
        <v>327</v>
      </c>
      <c r="AL28" s="93" t="s">
        <v>328</v>
      </c>
      <c r="AM28" s="149"/>
      <c r="AN28" s="150"/>
      <c r="AO28" s="150"/>
      <c r="AP28" s="150"/>
    </row>
    <row r="29" spans="1:42" ht="15" customHeight="1">
      <c r="A29" s="142"/>
      <c r="B29" s="676">
        <v>99725200</v>
      </c>
      <c r="C29" s="3194">
        <v>2</v>
      </c>
      <c r="D29" s="2966" t="s">
        <v>5456</v>
      </c>
      <c r="E29" s="2552" t="s">
        <v>5457</v>
      </c>
      <c r="F29" s="3196">
        <v>4</v>
      </c>
      <c r="G29" s="362">
        <f>+_xlfn.IFNA(VLOOKUP(B29,[2]Hoja1!$A:$C,3,FALSE),"Consultar")</f>
        <v>827</v>
      </c>
      <c r="H29" s="3135">
        <f>+_xlfn.IFNA(VLOOKUP(I29,[2]Hoja1!$A:$C,3,FALSE),"Consultar")</f>
        <v>2698</v>
      </c>
      <c r="I29" s="2965">
        <v>99819761</v>
      </c>
      <c r="J29" s="3135">
        <f>+_xlfn.IFNA(VLOOKUP(K29,[2]Hoja1!$A:$C,3,FALSE),"Consultar")</f>
        <v>2142</v>
      </c>
      <c r="K29" s="2965">
        <v>99819763</v>
      </c>
      <c r="L29" s="2971"/>
      <c r="M29" s="109"/>
      <c r="N29" s="109"/>
      <c r="O29" s="109"/>
      <c r="P29" s="109"/>
      <c r="Q29" s="109"/>
      <c r="R29" s="109"/>
      <c r="S29" s="109">
        <v>5.3</v>
      </c>
      <c r="T29" s="109">
        <v>5.2</v>
      </c>
      <c r="U29" s="109">
        <v>5</v>
      </c>
      <c r="V29" s="109">
        <v>4.8</v>
      </c>
      <c r="W29" s="109">
        <v>4.5999999999999996</v>
      </c>
      <c r="X29" s="109">
        <v>4.4000000000000004</v>
      </c>
      <c r="Y29" s="109">
        <v>4.2</v>
      </c>
      <c r="Z29" s="109">
        <v>4</v>
      </c>
      <c r="AA29" s="109">
        <v>3.63</v>
      </c>
      <c r="AB29" s="109">
        <v>3.4</v>
      </c>
      <c r="AC29" s="109">
        <v>3.2</v>
      </c>
      <c r="AD29" s="109">
        <v>3</v>
      </c>
      <c r="AE29" s="109">
        <v>2.7</v>
      </c>
      <c r="AF29" s="109">
        <v>2.4</v>
      </c>
      <c r="AG29" s="109">
        <v>1.8</v>
      </c>
      <c r="AH29" s="109"/>
      <c r="AI29" s="109"/>
      <c r="AJ29" s="109"/>
      <c r="AK29" s="89" t="s">
        <v>327</v>
      </c>
      <c r="AL29" s="93" t="s">
        <v>328</v>
      </c>
      <c r="AM29" s="149"/>
      <c r="AN29" s="150"/>
      <c r="AO29" s="150"/>
      <c r="AP29" s="150"/>
    </row>
    <row r="30" spans="1:42" ht="15" customHeight="1">
      <c r="A30" s="142"/>
      <c r="B30" s="676">
        <v>99859895</v>
      </c>
      <c r="C30" s="3194">
        <v>0.75</v>
      </c>
      <c r="D30" s="2965" t="s">
        <v>5458</v>
      </c>
      <c r="E30" s="2972"/>
      <c r="F30" s="3196">
        <v>6</v>
      </c>
      <c r="G30" s="362">
        <f>+_xlfn.IFNA(VLOOKUP(B30,[2]Hoja1!$A:$C,3,FALSE),"Consultar")</f>
        <v>392</v>
      </c>
      <c r="H30" s="3135" t="str">
        <f>+_xlfn.IFNA(VLOOKUP(I30,[2]Hoja1!$A:$C,3,FALSE),"Consultar")</f>
        <v>Consultar</v>
      </c>
      <c r="I30" s="2965">
        <v>99934231</v>
      </c>
      <c r="J30" s="2970" t="s">
        <v>274</v>
      </c>
      <c r="K30" s="2970" t="s">
        <v>274</v>
      </c>
      <c r="L30" s="2971">
        <v>8.4</v>
      </c>
      <c r="M30" s="109">
        <v>7.2</v>
      </c>
      <c r="N30" s="109">
        <v>5.4</v>
      </c>
      <c r="O30" s="109">
        <v>3.1</v>
      </c>
      <c r="P30" s="109">
        <v>0</v>
      </c>
      <c r="Q30" s="109"/>
      <c r="R30" s="109"/>
      <c r="S30" s="109"/>
      <c r="T30" s="109"/>
      <c r="U30" s="109"/>
      <c r="V30" s="109"/>
      <c r="W30" s="109"/>
      <c r="X30" s="109"/>
      <c r="Y30" s="109"/>
      <c r="Z30" s="109"/>
      <c r="AA30" s="109"/>
      <c r="AB30" s="109"/>
      <c r="AC30" s="109"/>
      <c r="AD30" s="109"/>
      <c r="AE30" s="109"/>
      <c r="AF30" s="109"/>
      <c r="AG30" s="109"/>
      <c r="AH30" s="109"/>
      <c r="AI30" s="109"/>
      <c r="AJ30" s="109"/>
      <c r="AK30" s="89" t="s">
        <v>327</v>
      </c>
      <c r="AL30" s="93" t="s">
        <v>328</v>
      </c>
      <c r="AM30" s="149"/>
      <c r="AN30" s="150"/>
      <c r="AO30" s="150"/>
      <c r="AP30" s="150"/>
    </row>
    <row r="31" spans="1:42" ht="15" customHeight="1">
      <c r="A31" s="142"/>
      <c r="B31" s="676">
        <v>99859898</v>
      </c>
      <c r="C31" s="3194">
        <v>1</v>
      </c>
      <c r="D31" s="2965" t="s">
        <v>5459</v>
      </c>
      <c r="E31" s="2972"/>
      <c r="F31" s="3196">
        <v>6</v>
      </c>
      <c r="G31" s="362">
        <f>+_xlfn.IFNA(VLOOKUP(B31,[2]Hoja1!$A:$C,3,FALSE),"Consultar")</f>
        <v>422</v>
      </c>
      <c r="H31" s="3135">
        <f>+_xlfn.IFNA(VLOOKUP(I31,[2]Hoja1!$A:$C,3,FALSE),"Consultar")</f>
        <v>1649</v>
      </c>
      <c r="I31" s="2965">
        <v>99934232</v>
      </c>
      <c r="J31" s="3135">
        <f>+_xlfn.IFNA(VLOOKUP(K31,[2]Hoja1!$A:$C,3,FALSE),"Consultar")</f>
        <v>1459</v>
      </c>
      <c r="K31" s="2965">
        <v>99934253</v>
      </c>
      <c r="L31" s="2971"/>
      <c r="M31" s="109">
        <v>8.3000000000000007</v>
      </c>
      <c r="N31" s="109">
        <v>7.2</v>
      </c>
      <c r="O31" s="109">
        <v>6.1</v>
      </c>
      <c r="P31" s="109">
        <v>4.5999999999999996</v>
      </c>
      <c r="Q31" s="109">
        <v>3.1</v>
      </c>
      <c r="R31" s="109">
        <v>1.8</v>
      </c>
      <c r="S31" s="109"/>
      <c r="T31" s="109"/>
      <c r="U31" s="109"/>
      <c r="V31" s="109"/>
      <c r="W31" s="109"/>
      <c r="X31" s="109"/>
      <c r="Y31" s="109"/>
      <c r="Z31" s="109"/>
      <c r="AA31" s="109"/>
      <c r="AB31" s="109"/>
      <c r="AC31" s="109"/>
      <c r="AD31" s="109"/>
      <c r="AE31" s="109"/>
      <c r="AF31" s="109"/>
      <c r="AG31" s="109"/>
      <c r="AH31" s="109"/>
      <c r="AI31" s="109"/>
      <c r="AJ31" s="109"/>
      <c r="AK31" s="89" t="s">
        <v>327</v>
      </c>
      <c r="AL31" s="93" t="s">
        <v>328</v>
      </c>
      <c r="AM31" s="149"/>
      <c r="AN31" s="150"/>
      <c r="AO31" s="150"/>
      <c r="AP31" s="150"/>
    </row>
    <row r="32" spans="1:42" ht="15" customHeight="1">
      <c r="A32" s="142"/>
      <c r="B32" s="676">
        <v>99859900</v>
      </c>
      <c r="C32" s="3194">
        <v>1.5</v>
      </c>
      <c r="D32" s="2965" t="s">
        <v>5460</v>
      </c>
      <c r="E32" s="2972"/>
      <c r="F32" s="3196">
        <v>6</v>
      </c>
      <c r="G32" s="362">
        <f>+_xlfn.IFNA(VLOOKUP(B32,[2]Hoja1!$A:$C,3,FALSE),"Consultar")</f>
        <v>463</v>
      </c>
      <c r="H32" s="3135">
        <f>+_xlfn.IFNA(VLOOKUP(I32,[2]Hoja1!$A:$C,3,FALSE),"Consultar")</f>
        <v>1883</v>
      </c>
      <c r="I32" s="2965">
        <v>99934254</v>
      </c>
      <c r="J32" s="3135">
        <f>+_xlfn.IFNA(VLOOKUP(K32,[2]Hoja1!$A:$C,3,FALSE),"Consultar")</f>
        <v>1529</v>
      </c>
      <c r="K32" s="2965">
        <v>99934256</v>
      </c>
      <c r="L32" s="2971"/>
      <c r="M32" s="109"/>
      <c r="N32" s="109">
        <v>8.4</v>
      </c>
      <c r="O32" s="109">
        <v>7.8</v>
      </c>
      <c r="P32" s="109">
        <v>7.2</v>
      </c>
      <c r="Q32" s="109">
        <v>5.8</v>
      </c>
      <c r="R32" s="109">
        <v>5.4</v>
      </c>
      <c r="S32" s="109">
        <v>4</v>
      </c>
      <c r="T32" s="109">
        <v>3.2</v>
      </c>
      <c r="U32" s="109">
        <v>2.4</v>
      </c>
      <c r="V32" s="109"/>
      <c r="W32" s="109"/>
      <c r="X32" s="109"/>
      <c r="Y32" s="109"/>
      <c r="Z32" s="109"/>
      <c r="AA32" s="109"/>
      <c r="AB32" s="109"/>
      <c r="AC32" s="109"/>
      <c r="AD32" s="109"/>
      <c r="AE32" s="109"/>
      <c r="AF32" s="109"/>
      <c r="AG32" s="109"/>
      <c r="AH32" s="109"/>
      <c r="AI32" s="109"/>
      <c r="AJ32" s="109"/>
      <c r="AK32" s="89" t="s">
        <v>327</v>
      </c>
      <c r="AL32" s="93" t="s">
        <v>328</v>
      </c>
      <c r="AM32" s="149"/>
      <c r="AN32" s="150"/>
      <c r="AO32" s="150"/>
      <c r="AP32" s="150"/>
    </row>
    <row r="33" spans="1:42" ht="15" customHeight="1">
      <c r="A33" s="142"/>
      <c r="B33" s="676">
        <v>99860238</v>
      </c>
      <c r="C33" s="3194">
        <v>2</v>
      </c>
      <c r="D33" s="2965" t="s">
        <v>5461</v>
      </c>
      <c r="E33" s="2972"/>
      <c r="F33" s="3196">
        <v>6</v>
      </c>
      <c r="G33" s="362">
        <f>+_xlfn.IFNA(VLOOKUP(B33,[2]Hoja1!$A:$C,3,FALSE),"Consultar")</f>
        <v>524</v>
      </c>
      <c r="H33" s="3135">
        <f>+_xlfn.IFNA(VLOOKUP(I33,[2]Hoja1!$A:$C,3,FALSE),"Consultar")</f>
        <v>2287</v>
      </c>
      <c r="I33" s="2965">
        <v>99934257</v>
      </c>
      <c r="J33" s="3135">
        <f>+_xlfn.IFNA(VLOOKUP(K33,[2]Hoja1!$A:$C,3,FALSE),"Consultar")</f>
        <v>1734</v>
      </c>
      <c r="K33" s="2965">
        <v>99934271</v>
      </c>
      <c r="L33" s="2971"/>
      <c r="M33" s="109"/>
      <c r="N33" s="109"/>
      <c r="O33" s="109"/>
      <c r="P33" s="109">
        <v>8.4</v>
      </c>
      <c r="Q33" s="109">
        <v>8</v>
      </c>
      <c r="R33" s="109">
        <v>7.4</v>
      </c>
      <c r="S33" s="109">
        <v>7</v>
      </c>
      <c r="T33" s="109">
        <v>6.2</v>
      </c>
      <c r="U33" s="109">
        <v>5.5</v>
      </c>
      <c r="V33" s="109">
        <v>4.5</v>
      </c>
      <c r="W33" s="109">
        <v>4.3</v>
      </c>
      <c r="X33" s="109">
        <v>3.2</v>
      </c>
      <c r="Y33" s="109">
        <v>2.5</v>
      </c>
      <c r="Z33" s="109"/>
      <c r="AA33" s="109"/>
      <c r="AB33" s="109"/>
      <c r="AC33" s="109"/>
      <c r="AD33" s="109"/>
      <c r="AE33" s="109"/>
      <c r="AF33" s="109"/>
      <c r="AG33" s="109"/>
      <c r="AH33" s="109"/>
      <c r="AI33" s="109"/>
      <c r="AJ33" s="109"/>
      <c r="AK33" s="89" t="s">
        <v>327</v>
      </c>
      <c r="AL33" s="93" t="s">
        <v>328</v>
      </c>
      <c r="AM33" s="149"/>
      <c r="AN33" s="150"/>
      <c r="AO33" s="150"/>
      <c r="AP33" s="150"/>
    </row>
    <row r="34" spans="1:42" ht="15" customHeight="1">
      <c r="A34" s="142"/>
      <c r="B34" s="676">
        <v>99860241</v>
      </c>
      <c r="C34" s="3194">
        <v>3</v>
      </c>
      <c r="D34" s="2965" t="s">
        <v>5462</v>
      </c>
      <c r="E34" s="2972"/>
      <c r="F34" s="3196">
        <v>6</v>
      </c>
      <c r="G34" s="362">
        <f>+_xlfn.IFNA(VLOOKUP(B34,[2]Hoja1!$A:$C,3,FALSE),"Consultar")</f>
        <v>998</v>
      </c>
      <c r="H34" s="3135">
        <f>+_xlfn.IFNA(VLOOKUP(I34,[2]Hoja1!$A:$C,3,FALSE),"Consultar")</f>
        <v>3283</v>
      </c>
      <c r="I34" s="2965">
        <v>99934272</v>
      </c>
      <c r="J34" s="3135">
        <f>+_xlfn.IFNA(VLOOKUP(K34,[2]Hoja1!$A:$C,3,FALSE),"Consultar")</f>
        <v>2481</v>
      </c>
      <c r="K34" s="2965">
        <v>99934283</v>
      </c>
      <c r="L34" s="2971"/>
      <c r="M34" s="109"/>
      <c r="N34" s="109"/>
      <c r="O34" s="109"/>
      <c r="P34" s="109"/>
      <c r="Q34" s="109"/>
      <c r="R34" s="109">
        <v>8.4</v>
      </c>
      <c r="S34" s="109">
        <v>8.1999999999999993</v>
      </c>
      <c r="T34" s="109">
        <v>7.8</v>
      </c>
      <c r="U34" s="109">
        <v>7.5</v>
      </c>
      <c r="V34" s="109">
        <v>7.3</v>
      </c>
      <c r="W34" s="109">
        <v>6.9</v>
      </c>
      <c r="X34" s="109">
        <v>6.7</v>
      </c>
      <c r="Y34" s="109">
        <v>6.4</v>
      </c>
      <c r="Z34" s="109">
        <v>5.8</v>
      </c>
      <c r="AA34" s="109">
        <v>5.4</v>
      </c>
      <c r="AB34" s="109">
        <v>5</v>
      </c>
      <c r="AC34" s="109">
        <v>4.5</v>
      </c>
      <c r="AD34" s="109">
        <v>4.0999999999999996</v>
      </c>
      <c r="AE34" s="109">
        <v>3.2</v>
      </c>
      <c r="AF34" s="109">
        <v>3.1</v>
      </c>
      <c r="AG34" s="109">
        <v>2.5</v>
      </c>
      <c r="AH34" s="109"/>
      <c r="AI34" s="109"/>
      <c r="AJ34" s="109"/>
      <c r="AK34" s="89" t="s">
        <v>327</v>
      </c>
      <c r="AL34" s="93" t="s">
        <v>328</v>
      </c>
      <c r="AM34" s="149"/>
      <c r="AN34" s="150"/>
      <c r="AO34" s="150"/>
      <c r="AP34" s="150"/>
    </row>
    <row r="35" spans="1:42" ht="15" customHeight="1">
      <c r="A35" s="142"/>
      <c r="B35" s="676">
        <v>99725201</v>
      </c>
      <c r="C35" s="3194">
        <v>1</v>
      </c>
      <c r="D35" s="2966" t="s">
        <v>5463</v>
      </c>
      <c r="E35" s="2552" t="s">
        <v>5464</v>
      </c>
      <c r="F35" s="3196">
        <v>8</v>
      </c>
      <c r="G35" s="362">
        <f>+_xlfn.IFNA(VLOOKUP(B35,[2]Hoja1!$A:$C,3,FALSE),"Consultar")</f>
        <v>673</v>
      </c>
      <c r="H35" s="3135">
        <f>+_xlfn.IFNA(VLOOKUP(I35,[2]Hoja1!$A:$C,3,FALSE),"Consultar")</f>
        <v>1976</v>
      </c>
      <c r="I35" s="2965">
        <v>99944875</v>
      </c>
      <c r="J35" s="3135">
        <f>+_xlfn.IFNA(VLOOKUP(K35,[2]Hoja1!$A:$C,3,FALSE),"Consultar")</f>
        <v>1793</v>
      </c>
      <c r="K35" s="2965">
        <v>99934303</v>
      </c>
      <c r="L35" s="2971">
        <v>10.8</v>
      </c>
      <c r="M35" s="109">
        <v>9.6</v>
      </c>
      <c r="N35" s="109">
        <v>7.2</v>
      </c>
      <c r="O35" s="109">
        <v>3</v>
      </c>
      <c r="P35" s="109" t="s">
        <v>274</v>
      </c>
      <c r="Q35" s="109" t="s">
        <v>274</v>
      </c>
      <c r="R35" s="109"/>
      <c r="S35" s="109"/>
      <c r="T35" s="109"/>
      <c r="U35" s="109"/>
      <c r="V35" s="109"/>
      <c r="W35" s="109"/>
      <c r="X35" s="109"/>
      <c r="Y35" s="109"/>
      <c r="Z35" s="109"/>
      <c r="AA35" s="109"/>
      <c r="AB35" s="109"/>
      <c r="AC35" s="109"/>
      <c r="AD35" s="109"/>
      <c r="AE35" s="109"/>
      <c r="AF35" s="109"/>
      <c r="AG35" s="109"/>
      <c r="AH35" s="109"/>
      <c r="AI35" s="109"/>
      <c r="AJ35" s="109"/>
      <c r="AK35" s="89" t="s">
        <v>327</v>
      </c>
      <c r="AL35" s="93" t="s">
        <v>330</v>
      </c>
      <c r="AM35" s="149"/>
      <c r="AN35" s="150"/>
      <c r="AO35" s="150"/>
      <c r="AP35" s="150"/>
    </row>
    <row r="36" spans="1:42" ht="15" customHeight="1">
      <c r="A36" s="142"/>
      <c r="B36" s="676">
        <v>99725202</v>
      </c>
      <c r="C36" s="3194">
        <v>1.5</v>
      </c>
      <c r="D36" s="2966" t="s">
        <v>5465</v>
      </c>
      <c r="E36" s="2552" t="s">
        <v>5466</v>
      </c>
      <c r="F36" s="3196">
        <v>8</v>
      </c>
      <c r="G36" s="362">
        <f>+_xlfn.IFNA(VLOOKUP(B36,[2]Hoja1!$A:$C,3,FALSE),"Consultar")</f>
        <v>763</v>
      </c>
      <c r="H36" s="3135">
        <f>+_xlfn.IFNA(VLOOKUP(I36,[2]Hoja1!$A:$C,3,FALSE),"Consultar")</f>
        <v>2283</v>
      </c>
      <c r="I36" s="2965">
        <v>99819764</v>
      </c>
      <c r="J36" s="3135">
        <f>+_xlfn.IFNA(VLOOKUP(K36,[2]Hoja1!$A:$C,3,FALSE),"Consultar")</f>
        <v>1929</v>
      </c>
      <c r="K36" s="2965">
        <v>99819766</v>
      </c>
      <c r="L36" s="2971" t="s">
        <v>274</v>
      </c>
      <c r="M36" s="109">
        <v>10.8</v>
      </c>
      <c r="N36" s="109">
        <v>10</v>
      </c>
      <c r="O36" s="109">
        <v>8.5</v>
      </c>
      <c r="P36" s="109">
        <v>7.1</v>
      </c>
      <c r="Q36" s="109">
        <v>4.2</v>
      </c>
      <c r="R36" s="109" t="s">
        <v>274</v>
      </c>
      <c r="S36" s="109" t="s">
        <v>274</v>
      </c>
      <c r="T36" s="109" t="s">
        <v>274</v>
      </c>
      <c r="U36" s="109"/>
      <c r="V36" s="109"/>
      <c r="W36" s="109"/>
      <c r="X36" s="109"/>
      <c r="Y36" s="109"/>
      <c r="Z36" s="109"/>
      <c r="AA36" s="109"/>
      <c r="AB36" s="109"/>
      <c r="AC36" s="109"/>
      <c r="AD36" s="109"/>
      <c r="AE36" s="109"/>
      <c r="AF36" s="109"/>
      <c r="AG36" s="109"/>
      <c r="AH36" s="109"/>
      <c r="AI36" s="109"/>
      <c r="AJ36" s="109"/>
      <c r="AK36" s="89" t="s">
        <v>327</v>
      </c>
      <c r="AL36" s="93" t="s">
        <v>330</v>
      </c>
      <c r="AM36" s="149"/>
      <c r="AN36" s="150"/>
      <c r="AO36" s="150"/>
      <c r="AP36" s="150"/>
    </row>
    <row r="37" spans="1:42" ht="15" customHeight="1">
      <c r="A37" s="142"/>
      <c r="B37" s="676">
        <v>99725213</v>
      </c>
      <c r="C37" s="3194">
        <v>2</v>
      </c>
      <c r="D37" s="2966" t="s">
        <v>5467</v>
      </c>
      <c r="E37" s="2552" t="s">
        <v>5468</v>
      </c>
      <c r="F37" s="3196">
        <v>8</v>
      </c>
      <c r="G37" s="362">
        <f>+_xlfn.IFNA(VLOOKUP(B37,[2]Hoja1!$A:$C,3,FALSE),"Consultar")</f>
        <v>806</v>
      </c>
      <c r="H37" s="3135">
        <f>+_xlfn.IFNA(VLOOKUP(I37,[2]Hoja1!$A:$C,3,FALSE),"Consultar")</f>
        <v>2668</v>
      </c>
      <c r="I37" s="2965">
        <v>99819768</v>
      </c>
      <c r="J37" s="3135">
        <f>+_xlfn.IFNA(VLOOKUP(K37,[2]Hoja1!$A:$C,3,FALSE),"Consultar")</f>
        <v>2108</v>
      </c>
      <c r="K37" s="2965">
        <v>99819771</v>
      </c>
      <c r="L37" s="2971"/>
      <c r="M37" s="109"/>
      <c r="N37" s="109">
        <v>10.8</v>
      </c>
      <c r="O37" s="109">
        <v>10.5</v>
      </c>
      <c r="P37" s="109">
        <v>9.4</v>
      </c>
      <c r="Q37" s="109">
        <v>8.5</v>
      </c>
      <c r="R37" s="109">
        <v>7.2</v>
      </c>
      <c r="S37" s="109">
        <v>5.4</v>
      </c>
      <c r="T37" s="109">
        <v>2.4</v>
      </c>
      <c r="U37" s="109" t="s">
        <v>274</v>
      </c>
      <c r="V37" s="152" t="s">
        <v>274</v>
      </c>
      <c r="W37" s="152" t="s">
        <v>274</v>
      </c>
      <c r="X37" s="152" t="s">
        <v>274</v>
      </c>
      <c r="Y37" s="109" t="s">
        <v>274</v>
      </c>
      <c r="Z37" s="109"/>
      <c r="AA37" s="109"/>
      <c r="AB37" s="109"/>
      <c r="AC37" s="109"/>
      <c r="AD37" s="109"/>
      <c r="AE37" s="109"/>
      <c r="AF37" s="109"/>
      <c r="AG37" s="109"/>
      <c r="AH37" s="109"/>
      <c r="AI37" s="109"/>
      <c r="AJ37" s="109"/>
      <c r="AK37" s="89" t="s">
        <v>327</v>
      </c>
      <c r="AL37" s="93" t="s">
        <v>330</v>
      </c>
      <c r="AM37" s="149"/>
      <c r="AN37" s="150"/>
      <c r="AO37" s="150"/>
      <c r="AP37" s="150"/>
    </row>
    <row r="38" spans="1:42" ht="15" customHeight="1">
      <c r="A38" s="142"/>
      <c r="B38" s="676">
        <v>99725214</v>
      </c>
      <c r="C38" s="3194">
        <v>3</v>
      </c>
      <c r="D38" s="2966" t="s">
        <v>5469</v>
      </c>
      <c r="E38" s="2552" t="s">
        <v>5470</v>
      </c>
      <c r="F38" s="3196">
        <v>8</v>
      </c>
      <c r="G38" s="362">
        <f>+_xlfn.IFNA(VLOOKUP(B38,[2]Hoja1!$A:$C,3,FALSE),"Consultar")</f>
        <v>1033</v>
      </c>
      <c r="H38" s="3135">
        <f>+_xlfn.IFNA(VLOOKUP(I38,[2]Hoja1!$A:$C,3,FALSE),"Consultar")</f>
        <v>3329</v>
      </c>
      <c r="I38" s="2965">
        <v>99819772</v>
      </c>
      <c r="J38" s="3135">
        <f>+_xlfn.IFNA(VLOOKUP(K38,[2]Hoja1!$A:$C,3,FALSE),"Consultar")</f>
        <v>2526</v>
      </c>
      <c r="K38" s="2965">
        <v>99819783</v>
      </c>
      <c r="L38" s="2971"/>
      <c r="M38" s="109"/>
      <c r="N38" s="109"/>
      <c r="O38" s="109" t="s">
        <v>274</v>
      </c>
      <c r="P38" s="109" t="s">
        <v>274</v>
      </c>
      <c r="Q38" s="109">
        <v>10.8</v>
      </c>
      <c r="R38" s="152">
        <v>10.6</v>
      </c>
      <c r="S38" s="109">
        <v>9.5</v>
      </c>
      <c r="T38" s="109">
        <v>9</v>
      </c>
      <c r="U38" s="109">
        <v>8.4</v>
      </c>
      <c r="V38" s="109">
        <v>7.4</v>
      </c>
      <c r="W38" s="109">
        <v>7</v>
      </c>
      <c r="X38" s="109">
        <v>5.4</v>
      </c>
      <c r="Y38" s="109">
        <v>4.2</v>
      </c>
      <c r="Z38" s="109">
        <v>2.4</v>
      </c>
      <c r="AA38" s="152" t="s">
        <v>274</v>
      </c>
      <c r="AB38" s="109" t="s">
        <v>274</v>
      </c>
      <c r="AC38" s="109" t="s">
        <v>274</v>
      </c>
      <c r="AD38" s="109" t="s">
        <v>274</v>
      </c>
      <c r="AE38" s="109" t="s">
        <v>274</v>
      </c>
      <c r="AF38" s="109" t="s">
        <v>274</v>
      </c>
      <c r="AG38" s="109"/>
      <c r="AH38" s="109"/>
      <c r="AI38" s="109"/>
      <c r="AJ38" s="109"/>
      <c r="AK38" s="89" t="s">
        <v>327</v>
      </c>
      <c r="AL38" s="93" t="s">
        <v>330</v>
      </c>
      <c r="AM38" s="149"/>
      <c r="AN38" s="150"/>
      <c r="AO38" s="150"/>
      <c r="AP38" s="150"/>
    </row>
    <row r="39" spans="1:42" ht="15" customHeight="1">
      <c r="A39" s="142"/>
      <c r="B39" s="676">
        <v>99725215</v>
      </c>
      <c r="C39" s="3194">
        <v>4</v>
      </c>
      <c r="D39" s="2966" t="s">
        <v>5471</v>
      </c>
      <c r="E39" s="2552" t="s">
        <v>5472</v>
      </c>
      <c r="F39" s="3196">
        <v>8</v>
      </c>
      <c r="G39" s="362">
        <f>+_xlfn.IFNA(VLOOKUP(B39,[2]Hoja1!$A:$C,3,FALSE),"Consultar")</f>
        <v>1202</v>
      </c>
      <c r="H39" s="2970"/>
      <c r="I39" s="2970"/>
      <c r="J39" s="3135">
        <f>+_xlfn.IFNA(VLOOKUP(K39,[2]Hoja1!$A:$C,3,FALSE),"Consultar")</f>
        <v>3292</v>
      </c>
      <c r="K39" s="2965">
        <v>99819788</v>
      </c>
      <c r="L39" s="2973" t="s">
        <v>274</v>
      </c>
      <c r="M39" s="152" t="s">
        <v>274</v>
      </c>
      <c r="N39" s="109" t="s">
        <v>274</v>
      </c>
      <c r="O39" s="109" t="s">
        <v>274</v>
      </c>
      <c r="P39" s="109" t="s">
        <v>274</v>
      </c>
      <c r="Q39" s="109" t="s">
        <v>274</v>
      </c>
      <c r="R39" s="109" t="s">
        <v>274</v>
      </c>
      <c r="S39" s="109"/>
      <c r="T39" s="109">
        <v>10.8</v>
      </c>
      <c r="U39" s="109">
        <v>10</v>
      </c>
      <c r="V39" s="109">
        <v>9.8000000000000007</v>
      </c>
      <c r="W39" s="109">
        <v>9.4</v>
      </c>
      <c r="X39" s="109">
        <v>8.6</v>
      </c>
      <c r="Y39" s="109">
        <v>8</v>
      </c>
      <c r="Z39" s="109">
        <v>7.2</v>
      </c>
      <c r="AA39" s="109">
        <v>6.8</v>
      </c>
      <c r="AB39" s="109">
        <v>6</v>
      </c>
      <c r="AC39" s="109">
        <v>5.2</v>
      </c>
      <c r="AD39" s="109">
        <v>4.2</v>
      </c>
      <c r="AE39" s="109">
        <v>3</v>
      </c>
      <c r="AF39" s="109"/>
      <c r="AG39" s="109"/>
      <c r="AH39" s="109"/>
      <c r="AI39" s="109"/>
      <c r="AJ39" s="109"/>
      <c r="AK39" s="89" t="s">
        <v>327</v>
      </c>
      <c r="AL39" s="93" t="s">
        <v>330</v>
      </c>
      <c r="AM39" s="149"/>
      <c r="AN39" s="150"/>
      <c r="AO39" s="150"/>
      <c r="AP39" s="150"/>
    </row>
    <row r="40" spans="1:42" ht="15" customHeight="1">
      <c r="A40" s="142"/>
      <c r="B40" s="676">
        <v>99860242</v>
      </c>
      <c r="C40" s="3194">
        <v>2</v>
      </c>
      <c r="D40" s="2965" t="s">
        <v>5473</v>
      </c>
      <c r="E40" s="2972"/>
      <c r="F40" s="3196">
        <v>12</v>
      </c>
      <c r="G40" s="362">
        <f>+_xlfn.IFNA(VLOOKUP(B40,[2]Hoja1!$A:$C,3,FALSE),"Consultar")</f>
        <v>707</v>
      </c>
      <c r="H40" s="3135">
        <f>+_xlfn.IFNA(VLOOKUP(I40,[2]Hoja1!$A:$C,3,FALSE),"Consultar")</f>
        <v>2531</v>
      </c>
      <c r="I40" s="2965">
        <v>99934284</v>
      </c>
      <c r="J40" s="3135">
        <f>+_xlfn.IFNA(VLOOKUP(K40,[2]Hoja1!$A:$C,3,FALSE),"Consultar")</f>
        <v>1976</v>
      </c>
      <c r="K40" s="2965">
        <v>99934286</v>
      </c>
      <c r="L40" s="2973"/>
      <c r="M40" s="152">
        <v>14</v>
      </c>
      <c r="N40" s="109">
        <v>12</v>
      </c>
      <c r="O40" s="109">
        <v>11</v>
      </c>
      <c r="P40" s="109">
        <v>9.8000000000000007</v>
      </c>
      <c r="Q40" s="109">
        <v>8.3000000000000007</v>
      </c>
      <c r="R40" s="109">
        <v>6.2</v>
      </c>
      <c r="S40" s="109">
        <v>4</v>
      </c>
      <c r="T40" s="109" t="s">
        <v>274</v>
      </c>
      <c r="U40" s="109" t="s">
        <v>274</v>
      </c>
      <c r="V40" s="109" t="s">
        <v>274</v>
      </c>
      <c r="W40" s="109"/>
      <c r="X40" s="109"/>
      <c r="Y40" s="109"/>
      <c r="Z40" s="109"/>
      <c r="AA40" s="109"/>
      <c r="AB40" s="109"/>
      <c r="AC40" s="109"/>
      <c r="AD40" s="109"/>
      <c r="AE40" s="109"/>
      <c r="AF40" s="109"/>
      <c r="AG40" s="109"/>
      <c r="AH40" s="109"/>
      <c r="AI40" s="109"/>
      <c r="AJ40" s="109"/>
      <c r="AK40" s="89" t="s">
        <v>327</v>
      </c>
      <c r="AL40" s="93" t="s">
        <v>330</v>
      </c>
      <c r="AM40" s="149"/>
      <c r="AN40" s="150"/>
      <c r="AO40" s="150"/>
      <c r="AP40" s="150"/>
    </row>
    <row r="41" spans="1:42" ht="15" customHeight="1">
      <c r="A41" s="142"/>
      <c r="B41" s="676">
        <v>99860267</v>
      </c>
      <c r="C41" s="3194">
        <v>3</v>
      </c>
      <c r="D41" s="2965" t="s">
        <v>5474</v>
      </c>
      <c r="E41" s="2972"/>
      <c r="F41" s="3196">
        <v>12</v>
      </c>
      <c r="G41" s="362">
        <f>+_xlfn.IFNA(VLOOKUP(B41,[2]Hoja1!$A:$C,3,FALSE),"Consultar")</f>
        <v>854</v>
      </c>
      <c r="H41" s="3135" t="str">
        <f>+_xlfn.IFNA(VLOOKUP(I41,[2]Hoja1!$A:$C,3,FALSE),"Consultar")</f>
        <v>Consultar</v>
      </c>
      <c r="I41" s="2965">
        <v>99934287</v>
      </c>
      <c r="J41" s="3135">
        <f>+_xlfn.IFNA(VLOOKUP(K41,[2]Hoja1!$A:$C,3,FALSE),"Consultar")</f>
        <v>2283</v>
      </c>
      <c r="K41" s="2965">
        <v>99934288</v>
      </c>
      <c r="L41" s="2973"/>
      <c r="M41" s="152"/>
      <c r="N41" s="109"/>
      <c r="O41" s="109">
        <v>14</v>
      </c>
      <c r="P41" s="109">
        <v>13</v>
      </c>
      <c r="Q41" s="109">
        <v>12</v>
      </c>
      <c r="R41" s="109">
        <v>11.4</v>
      </c>
      <c r="S41" s="109">
        <v>10.3</v>
      </c>
      <c r="T41" s="109">
        <v>9</v>
      </c>
      <c r="U41" s="109">
        <v>7.4</v>
      </c>
      <c r="V41" s="109">
        <v>6</v>
      </c>
      <c r="W41" s="109"/>
      <c r="X41" s="109"/>
      <c r="Y41" s="109"/>
      <c r="Z41" s="109"/>
      <c r="AA41" s="109"/>
      <c r="AB41" s="109"/>
      <c r="AC41" s="109"/>
      <c r="AD41" s="109"/>
      <c r="AE41" s="109"/>
      <c r="AF41" s="109"/>
      <c r="AG41" s="109"/>
      <c r="AH41" s="109"/>
      <c r="AI41" s="109"/>
      <c r="AJ41" s="109"/>
      <c r="AK41" s="89" t="s">
        <v>327</v>
      </c>
      <c r="AL41" s="93" t="s">
        <v>330</v>
      </c>
      <c r="AM41" s="149"/>
      <c r="AN41" s="150"/>
      <c r="AO41" s="150"/>
      <c r="AP41" s="150"/>
    </row>
    <row r="42" spans="1:42" ht="15" customHeight="1">
      <c r="A42" s="142"/>
      <c r="B42" s="676">
        <v>99860283</v>
      </c>
      <c r="C42" s="3194">
        <v>4</v>
      </c>
      <c r="D42" s="2965" t="s">
        <v>5475</v>
      </c>
      <c r="E42" s="2972"/>
      <c r="F42" s="3196">
        <v>12</v>
      </c>
      <c r="G42" s="362">
        <f>+_xlfn.IFNA(VLOOKUP(B42,[2]Hoja1!$A:$C,3,FALSE),"Consultar")</f>
        <v>1177</v>
      </c>
      <c r="H42" s="2970"/>
      <c r="I42" s="2970" t="s">
        <v>274</v>
      </c>
      <c r="J42" s="3135">
        <f>+_xlfn.IFNA(VLOOKUP(K42,[2]Hoja1!$A:$C,3,FALSE),"Consultar")</f>
        <v>3258</v>
      </c>
      <c r="K42" s="2965">
        <v>99934289</v>
      </c>
      <c r="L42" s="2973"/>
      <c r="M42" s="152"/>
      <c r="N42" s="109"/>
      <c r="O42" s="109"/>
      <c r="P42" s="109">
        <v>15</v>
      </c>
      <c r="Q42" s="109">
        <v>14</v>
      </c>
      <c r="R42" s="109">
        <v>13</v>
      </c>
      <c r="S42" s="109">
        <v>12.5</v>
      </c>
      <c r="T42" s="109">
        <v>12</v>
      </c>
      <c r="U42" s="109">
        <v>11.4</v>
      </c>
      <c r="V42" s="109">
        <v>10.8</v>
      </c>
      <c r="W42" s="109">
        <v>9.6</v>
      </c>
      <c r="X42" s="109">
        <v>8.5</v>
      </c>
      <c r="Y42" s="109">
        <v>7.2</v>
      </c>
      <c r="Z42" s="109">
        <v>6.2</v>
      </c>
      <c r="AA42" s="109">
        <v>4</v>
      </c>
      <c r="AB42" s="109"/>
      <c r="AC42" s="109"/>
      <c r="AD42" s="109"/>
      <c r="AE42" s="109"/>
      <c r="AF42" s="109"/>
      <c r="AG42" s="109"/>
      <c r="AH42" s="109"/>
      <c r="AI42" s="109"/>
      <c r="AJ42" s="109"/>
      <c r="AK42" s="89" t="s">
        <v>327</v>
      </c>
      <c r="AL42" s="93" t="s">
        <v>330</v>
      </c>
      <c r="AM42" s="149"/>
      <c r="AN42" s="150"/>
      <c r="AO42" s="150"/>
      <c r="AP42" s="150"/>
    </row>
    <row r="43" spans="1:42" ht="15" customHeight="1">
      <c r="A43" s="142"/>
      <c r="B43" s="676">
        <v>99860284</v>
      </c>
      <c r="C43" s="3194">
        <v>5.5</v>
      </c>
      <c r="D43" s="2965" t="s">
        <v>5476</v>
      </c>
      <c r="E43" s="2972"/>
      <c r="F43" s="3196">
        <v>12</v>
      </c>
      <c r="G43" s="362">
        <f>+_xlfn.IFNA(VLOOKUP(B43,[2]Hoja1!$A:$C,3,FALSE),"Consultar")</f>
        <v>1425</v>
      </c>
      <c r="H43" s="2970"/>
      <c r="I43" s="2970" t="s">
        <v>274</v>
      </c>
      <c r="J43" s="3135">
        <f>+_xlfn.IFNA(VLOOKUP(K43,[2]Hoja1!$A:$C,3,FALSE),"Consultar")</f>
        <v>3793</v>
      </c>
      <c r="K43" s="2965">
        <v>99934290</v>
      </c>
      <c r="L43" s="2973"/>
      <c r="M43" s="152"/>
      <c r="N43" s="109"/>
      <c r="O43" s="109"/>
      <c r="P43" s="109"/>
      <c r="Q43" s="109">
        <v>14.8</v>
      </c>
      <c r="R43" s="109">
        <v>14.2</v>
      </c>
      <c r="S43" s="109">
        <v>13.8</v>
      </c>
      <c r="T43" s="109">
        <v>13.4</v>
      </c>
      <c r="U43" s="109">
        <v>12.5</v>
      </c>
      <c r="V43" s="109">
        <v>11.8</v>
      </c>
      <c r="W43" s="109">
        <v>11.2</v>
      </c>
      <c r="X43" s="109">
        <v>11</v>
      </c>
      <c r="Y43" s="109">
        <v>10.5</v>
      </c>
      <c r="Z43" s="109">
        <v>9.6</v>
      </c>
      <c r="AA43" s="109">
        <v>9</v>
      </c>
      <c r="AB43" s="109">
        <v>8.4</v>
      </c>
      <c r="AC43" s="109">
        <v>7.8</v>
      </c>
      <c r="AD43" s="109">
        <v>7.2</v>
      </c>
      <c r="AE43" s="109">
        <v>6.5</v>
      </c>
      <c r="AF43" s="109">
        <v>5.5</v>
      </c>
      <c r="AG43" s="109">
        <v>3</v>
      </c>
      <c r="AH43" s="109"/>
      <c r="AI43" s="109"/>
      <c r="AJ43" s="109"/>
      <c r="AK43" s="89" t="s">
        <v>327</v>
      </c>
      <c r="AL43" s="93" t="s">
        <v>330</v>
      </c>
      <c r="AM43" s="149"/>
      <c r="AN43" s="150"/>
      <c r="AO43" s="150"/>
      <c r="AP43" s="150"/>
    </row>
    <row r="44" spans="1:42" ht="15" customHeight="1">
      <c r="A44" s="142"/>
      <c r="B44" s="676">
        <v>99860285</v>
      </c>
      <c r="C44" s="3194">
        <v>7.5</v>
      </c>
      <c r="D44" s="2965" t="s">
        <v>5477</v>
      </c>
      <c r="E44" s="2972"/>
      <c r="F44" s="3196">
        <v>12</v>
      </c>
      <c r="G44" s="362">
        <f>+_xlfn.IFNA(VLOOKUP(B44,[2]Hoja1!$A:$C,3,FALSE),"Consultar")</f>
        <v>1823</v>
      </c>
      <c r="H44" s="2970"/>
      <c r="I44" s="2970" t="s">
        <v>274</v>
      </c>
      <c r="J44" s="3135">
        <f>+_xlfn.IFNA(VLOOKUP(K44,[2]Hoja1!$A:$C,3,FALSE),"Consultar")</f>
        <v>4867</v>
      </c>
      <c r="K44" s="2965">
        <v>99934291</v>
      </c>
      <c r="L44" s="2973"/>
      <c r="M44" s="152"/>
      <c r="N44" s="109"/>
      <c r="O44" s="109"/>
      <c r="P44" s="109"/>
      <c r="Q44" s="109"/>
      <c r="R44" s="109"/>
      <c r="S44" s="109"/>
      <c r="T44" s="109">
        <v>14.5</v>
      </c>
      <c r="U44" s="109">
        <v>14.2</v>
      </c>
      <c r="V44" s="109">
        <v>13.8</v>
      </c>
      <c r="W44" s="109">
        <v>13.5</v>
      </c>
      <c r="X44" s="109">
        <v>13.2</v>
      </c>
      <c r="Y44" s="109">
        <v>12.8</v>
      </c>
      <c r="Z44" s="109">
        <v>12.5</v>
      </c>
      <c r="AA44" s="109">
        <v>12.2</v>
      </c>
      <c r="AB44" s="109">
        <v>11.6</v>
      </c>
      <c r="AC44" s="109">
        <v>11.4</v>
      </c>
      <c r="AD44" s="109">
        <v>11</v>
      </c>
      <c r="AE44" s="109">
        <v>10.6</v>
      </c>
      <c r="AF44" s="109">
        <v>10</v>
      </c>
      <c r="AG44" s="109">
        <v>9.6</v>
      </c>
      <c r="AH44" s="109">
        <v>8.8000000000000007</v>
      </c>
      <c r="AI44" s="109">
        <v>8.4</v>
      </c>
      <c r="AJ44" s="109">
        <v>7.8</v>
      </c>
      <c r="AK44" s="89" t="s">
        <v>327</v>
      </c>
      <c r="AL44" s="93" t="s">
        <v>330</v>
      </c>
      <c r="AM44" s="149"/>
      <c r="AN44" s="150"/>
      <c r="AO44" s="150"/>
      <c r="AP44" s="150"/>
    </row>
    <row r="45" spans="1:42" ht="15" customHeight="1">
      <c r="A45" s="142"/>
      <c r="B45" s="676">
        <v>99725495</v>
      </c>
      <c r="C45" s="3194">
        <v>3</v>
      </c>
      <c r="D45" s="2966" t="s">
        <v>5478</v>
      </c>
      <c r="E45" s="2552" t="s">
        <v>5479</v>
      </c>
      <c r="F45" s="3196">
        <v>16</v>
      </c>
      <c r="G45" s="362">
        <f>+_xlfn.IFNA(VLOOKUP(B45,[2]Hoja1!$A:$C,3,FALSE),"Consultar")</f>
        <v>932</v>
      </c>
      <c r="H45" s="2969"/>
      <c r="I45" s="2969"/>
      <c r="J45" s="3135">
        <f>+_xlfn.IFNA(VLOOKUP(K45,[2]Hoja1!$A:$C,3,FALSE),"Consultar")</f>
        <v>2390</v>
      </c>
      <c r="K45" s="2965">
        <v>99819789</v>
      </c>
      <c r="L45" s="2971"/>
      <c r="M45" s="109">
        <v>20.5</v>
      </c>
      <c r="N45" s="109">
        <v>19</v>
      </c>
      <c r="O45" s="109">
        <v>16.5</v>
      </c>
      <c r="P45" s="109">
        <v>13.5</v>
      </c>
      <c r="Q45" s="109">
        <v>11</v>
      </c>
      <c r="R45" s="109">
        <v>8.1999999999999993</v>
      </c>
      <c r="S45" s="109">
        <v>3</v>
      </c>
      <c r="T45" s="109" t="s">
        <v>274</v>
      </c>
      <c r="U45" s="109" t="s">
        <v>274</v>
      </c>
      <c r="V45" s="109" t="s">
        <v>274</v>
      </c>
      <c r="W45" s="109" t="s">
        <v>274</v>
      </c>
      <c r="X45" s="152" t="s">
        <v>274</v>
      </c>
      <c r="Y45" s="109" t="s">
        <v>274</v>
      </c>
      <c r="Z45" s="109" t="s">
        <v>274</v>
      </c>
      <c r="AA45" s="109" t="s">
        <v>274</v>
      </c>
      <c r="AB45" s="109" t="s">
        <v>274</v>
      </c>
      <c r="AC45" s="109" t="s">
        <v>274</v>
      </c>
      <c r="AD45" s="152" t="s">
        <v>274</v>
      </c>
      <c r="AE45" s="109" t="s">
        <v>517</v>
      </c>
      <c r="AF45" s="109" t="s">
        <v>274</v>
      </c>
      <c r="AG45" s="109" t="s">
        <v>274</v>
      </c>
      <c r="AH45" s="109" t="s">
        <v>274</v>
      </c>
      <c r="AI45" s="109" t="s">
        <v>274</v>
      </c>
      <c r="AJ45" s="109" t="s">
        <v>274</v>
      </c>
      <c r="AK45" s="89" t="s">
        <v>327</v>
      </c>
      <c r="AL45" s="93" t="s">
        <v>330</v>
      </c>
      <c r="AM45" s="149"/>
      <c r="AN45" s="150"/>
      <c r="AO45" s="150"/>
      <c r="AP45" s="150"/>
    </row>
    <row r="46" spans="1:42" ht="15" customHeight="1">
      <c r="A46" s="142"/>
      <c r="B46" s="676">
        <v>99725498</v>
      </c>
      <c r="C46" s="3194">
        <v>4</v>
      </c>
      <c r="D46" s="2966" t="s">
        <v>5480</v>
      </c>
      <c r="E46" s="2552" t="s">
        <v>5481</v>
      </c>
      <c r="F46" s="3196">
        <v>16</v>
      </c>
      <c r="G46" s="362">
        <f>+_xlfn.IFNA(VLOOKUP(B46,[2]Hoja1!$A:$C,3,FALSE),"Consultar")</f>
        <v>1176</v>
      </c>
      <c r="H46" s="2970"/>
      <c r="I46" s="2970" t="s">
        <v>274</v>
      </c>
      <c r="J46" s="3135">
        <f>+_xlfn.IFNA(VLOOKUP(K46,[2]Hoja1!$A:$C,3,FALSE),"Consultar")</f>
        <v>3254</v>
      </c>
      <c r="K46" s="2965">
        <v>99819791</v>
      </c>
      <c r="L46" s="2971"/>
      <c r="M46" s="152" t="s">
        <v>274</v>
      </c>
      <c r="N46" s="109">
        <v>21.5</v>
      </c>
      <c r="O46" s="109">
        <v>19</v>
      </c>
      <c r="P46" s="109">
        <v>17.5</v>
      </c>
      <c r="Q46" s="109">
        <v>16</v>
      </c>
      <c r="R46" s="152">
        <v>13.5</v>
      </c>
      <c r="S46" s="109">
        <v>11.6</v>
      </c>
      <c r="T46" s="109">
        <v>9.6999999999999993</v>
      </c>
      <c r="U46" s="109">
        <v>8</v>
      </c>
      <c r="V46" s="109"/>
      <c r="W46" s="109"/>
      <c r="X46" s="109"/>
      <c r="Y46" s="109"/>
      <c r="Z46" s="109"/>
      <c r="AA46" s="109"/>
      <c r="AB46" s="109"/>
      <c r="AC46" s="109"/>
      <c r="AD46" s="109"/>
      <c r="AE46" s="109"/>
      <c r="AF46" s="109"/>
      <c r="AG46" s="109"/>
      <c r="AH46" s="109"/>
      <c r="AI46" s="109"/>
      <c r="AJ46" s="109"/>
      <c r="AK46" s="89" t="s">
        <v>327</v>
      </c>
      <c r="AL46" s="93" t="s">
        <v>330</v>
      </c>
      <c r="AM46" s="149"/>
      <c r="AN46" s="150"/>
      <c r="AO46" s="150"/>
      <c r="AP46" s="150"/>
    </row>
    <row r="47" spans="1:42" ht="15" customHeight="1">
      <c r="A47" s="142"/>
      <c r="B47" s="676">
        <v>99725508</v>
      </c>
      <c r="C47" s="3194">
        <v>5.5</v>
      </c>
      <c r="D47" s="2966" t="s">
        <v>5482</v>
      </c>
      <c r="E47" s="2552" t="s">
        <v>5483</v>
      </c>
      <c r="F47" s="3196">
        <v>16</v>
      </c>
      <c r="G47" s="362">
        <f>+_xlfn.IFNA(VLOOKUP(B47,[2]Hoja1!$A:$C,3,FALSE),"Consultar")</f>
        <v>1322</v>
      </c>
      <c r="H47" s="2970"/>
      <c r="I47" s="2970" t="s">
        <v>274</v>
      </c>
      <c r="J47" s="3135">
        <f>+_xlfn.IFNA(VLOOKUP(K47,[2]Hoja1!$A:$C,3,FALSE),"Consultar")</f>
        <v>3656</v>
      </c>
      <c r="K47" s="2965">
        <v>99819794</v>
      </c>
      <c r="L47" s="2971"/>
      <c r="M47" s="109"/>
      <c r="N47" s="109">
        <v>21</v>
      </c>
      <c r="O47" s="109">
        <v>20.5</v>
      </c>
      <c r="P47" s="152">
        <v>19</v>
      </c>
      <c r="Q47" s="109">
        <v>17</v>
      </c>
      <c r="R47" s="109">
        <v>15.5</v>
      </c>
      <c r="S47" s="109">
        <v>14.7</v>
      </c>
      <c r="T47" s="109">
        <v>12</v>
      </c>
      <c r="U47" s="109">
        <v>9.8000000000000007</v>
      </c>
      <c r="V47" s="109">
        <v>12</v>
      </c>
      <c r="W47" s="152">
        <v>8.1999999999999993</v>
      </c>
      <c r="X47" s="109">
        <v>7.5</v>
      </c>
      <c r="Y47" s="109" t="s">
        <v>274</v>
      </c>
      <c r="Z47" s="109"/>
      <c r="AA47" s="109"/>
      <c r="AB47" s="109"/>
      <c r="AC47" s="109"/>
      <c r="AD47" s="109"/>
      <c r="AE47" s="109"/>
      <c r="AF47" s="109"/>
      <c r="AG47" s="109"/>
      <c r="AH47" s="109"/>
      <c r="AI47" s="109"/>
      <c r="AJ47" s="109"/>
      <c r="AK47" s="89" t="s">
        <v>327</v>
      </c>
      <c r="AL47" s="93" t="s">
        <v>330</v>
      </c>
      <c r="AM47" s="149"/>
      <c r="AN47" s="150"/>
      <c r="AO47" s="150"/>
      <c r="AP47" s="150"/>
    </row>
    <row r="48" spans="1:42" ht="15" customHeight="1">
      <c r="A48" s="142"/>
      <c r="B48" s="676">
        <v>99725525</v>
      </c>
      <c r="C48" s="3194">
        <v>7.5</v>
      </c>
      <c r="D48" s="2974" t="s">
        <v>5484</v>
      </c>
      <c r="E48" s="2975" t="s">
        <v>5485</v>
      </c>
      <c r="F48" s="3197">
        <v>16</v>
      </c>
      <c r="G48" s="362">
        <f>+_xlfn.IFNA(VLOOKUP(B48,[2]Hoja1!$A:$C,3,FALSE),"Consultar")</f>
        <v>1743</v>
      </c>
      <c r="H48" s="2970"/>
      <c r="I48" s="2970" t="s">
        <v>274</v>
      </c>
      <c r="J48" s="3135">
        <f>+_xlfn.IFNA(VLOOKUP(K48,[2]Hoja1!$A:$C,3,FALSE),"Consultar")</f>
        <v>4761</v>
      </c>
      <c r="K48" s="2965">
        <v>99819795</v>
      </c>
      <c r="L48" s="2971"/>
      <c r="M48" s="109"/>
      <c r="N48" s="109"/>
      <c r="O48" s="109">
        <v>21.8</v>
      </c>
      <c r="P48" s="109">
        <v>21.3</v>
      </c>
      <c r="Q48" s="109">
        <v>20</v>
      </c>
      <c r="R48" s="109">
        <v>18.600000000000001</v>
      </c>
      <c r="S48" s="109">
        <v>18.2</v>
      </c>
      <c r="T48" s="109">
        <v>17.8</v>
      </c>
      <c r="U48" s="109">
        <v>16.5</v>
      </c>
      <c r="V48" s="109">
        <v>15.2</v>
      </c>
      <c r="W48" s="109">
        <v>14.7</v>
      </c>
      <c r="X48" s="109">
        <v>12.4</v>
      </c>
      <c r="Y48" s="109">
        <v>11.8</v>
      </c>
      <c r="Z48" s="109">
        <v>10.8</v>
      </c>
      <c r="AA48" s="109">
        <v>9.5</v>
      </c>
      <c r="AB48" s="109">
        <v>8.1999999999999993</v>
      </c>
      <c r="AC48" s="109">
        <v>6</v>
      </c>
      <c r="AD48" s="109" t="s">
        <v>274</v>
      </c>
      <c r="AE48" s="109" t="s">
        <v>274</v>
      </c>
      <c r="AF48" s="109"/>
      <c r="AG48" s="109"/>
      <c r="AH48" s="109"/>
      <c r="AI48" s="109"/>
      <c r="AJ48" s="109"/>
      <c r="AK48" s="89" t="s">
        <v>327</v>
      </c>
      <c r="AL48" s="93" t="s">
        <v>330</v>
      </c>
      <c r="AM48" s="149"/>
      <c r="AN48" s="150"/>
      <c r="AO48" s="150"/>
      <c r="AP48" s="150"/>
    </row>
    <row r="49" spans="1:39" ht="16.5" customHeight="1" thickBot="1">
      <c r="A49" s="142"/>
      <c r="B49" s="3144">
        <v>99860287</v>
      </c>
      <c r="C49" s="3195">
        <v>10</v>
      </c>
      <c r="D49" s="3145" t="s">
        <v>5486</v>
      </c>
      <c r="E49" s="3146"/>
      <c r="F49" s="3198">
        <v>16</v>
      </c>
      <c r="G49" s="3147">
        <f>+_xlfn.IFNA(VLOOKUP(B49,[2]Hoja1!$A:$C,3,FALSE),"Consultar")</f>
        <v>2065</v>
      </c>
      <c r="H49" s="3148"/>
      <c r="I49" s="3148" t="s">
        <v>274</v>
      </c>
      <c r="J49" s="3135">
        <f>+_xlfn.IFNA(VLOOKUP(K49,[2]Hoja1!$A:$C,3,FALSE),"Consultar")</f>
        <v>5431</v>
      </c>
      <c r="K49" s="3149">
        <v>99934292</v>
      </c>
      <c r="L49" s="3150"/>
      <c r="M49" s="115"/>
      <c r="N49" s="115"/>
      <c r="O49" s="115"/>
      <c r="P49" s="115" t="s">
        <v>274</v>
      </c>
      <c r="Q49" s="115" t="s">
        <v>274</v>
      </c>
      <c r="R49" s="115">
        <v>21.6</v>
      </c>
      <c r="S49" s="115">
        <v>21</v>
      </c>
      <c r="T49" s="115">
        <v>19.399999999999999</v>
      </c>
      <c r="U49" s="115">
        <v>19</v>
      </c>
      <c r="V49" s="115">
        <v>18.5</v>
      </c>
      <c r="W49" s="115">
        <v>18.2</v>
      </c>
      <c r="X49" s="115">
        <v>17.7</v>
      </c>
      <c r="Y49" s="115">
        <v>16.5</v>
      </c>
      <c r="Z49" s="115">
        <v>15.8</v>
      </c>
      <c r="AA49" s="115">
        <v>15.3</v>
      </c>
      <c r="AB49" s="115">
        <v>14.8</v>
      </c>
      <c r="AC49" s="115">
        <v>13.5</v>
      </c>
      <c r="AD49" s="115">
        <v>12.2</v>
      </c>
      <c r="AE49" s="115">
        <v>11.8</v>
      </c>
      <c r="AF49" s="115">
        <v>11</v>
      </c>
      <c r="AG49" s="115">
        <v>10</v>
      </c>
      <c r="AH49" s="115">
        <v>9.3000000000000007</v>
      </c>
      <c r="AI49" s="115">
        <v>8.1999999999999993</v>
      </c>
      <c r="AJ49" s="115">
        <v>6</v>
      </c>
      <c r="AK49" s="113" t="s">
        <v>327</v>
      </c>
      <c r="AL49" s="116" t="s">
        <v>330</v>
      </c>
      <c r="AM49" s="143"/>
    </row>
    <row r="50" spans="1:39" ht="18" customHeight="1">
      <c r="B50" s="5515" t="s">
        <v>333</v>
      </c>
      <c r="C50" s="5516"/>
      <c r="D50" s="5516"/>
      <c r="E50" s="5516"/>
      <c r="F50" s="5517"/>
      <c r="G50" s="5512"/>
      <c r="H50" s="5513"/>
      <c r="I50" s="5513"/>
      <c r="J50" s="5513"/>
      <c r="K50" s="5514"/>
      <c r="L50" s="5512"/>
      <c r="M50" s="5513"/>
      <c r="N50" s="5513"/>
      <c r="O50" s="5513"/>
      <c r="P50" s="5514"/>
      <c r="Q50" s="5512"/>
      <c r="R50" s="5513"/>
      <c r="S50" s="5513"/>
      <c r="T50" s="5513"/>
      <c r="U50" s="5514"/>
      <c r="V50" s="5512"/>
      <c r="W50" s="5513"/>
      <c r="X50" s="5513"/>
      <c r="Y50" s="5513"/>
      <c r="Z50" s="5514"/>
      <c r="AA50" s="5512"/>
      <c r="AB50" s="5513"/>
      <c r="AC50" s="5513"/>
      <c r="AD50" s="5513"/>
      <c r="AE50" s="5514"/>
      <c r="AF50" s="5512"/>
      <c r="AG50" s="5513"/>
      <c r="AH50" s="5513"/>
      <c r="AI50" s="5513"/>
      <c r="AJ50" s="5514"/>
      <c r="AK50" s="3151"/>
      <c r="AL50" s="355"/>
    </row>
    <row r="51" spans="1:39" ht="5.25" customHeight="1">
      <c r="B51" s="143"/>
      <c r="Q51" s="127"/>
    </row>
    <row r="52" spans="1:39">
      <c r="G52" s="157"/>
      <c r="H52" s="157"/>
      <c r="I52" s="157"/>
    </row>
    <row r="53" spans="1:39">
      <c r="C53" s="48"/>
    </row>
  </sheetData>
  <mergeCells count="20">
    <mergeCell ref="AF50:AJ50"/>
    <mergeCell ref="B50:F50"/>
    <mergeCell ref="G50:K50"/>
    <mergeCell ref="L50:P50"/>
    <mergeCell ref="Q50:U50"/>
    <mergeCell ref="V50:Z50"/>
    <mergeCell ref="AA50:AE50"/>
    <mergeCell ref="AK20:AL22"/>
    <mergeCell ref="G21:G23"/>
    <mergeCell ref="H21:H23"/>
    <mergeCell ref="I21:I23"/>
    <mergeCell ref="J21:J23"/>
    <mergeCell ref="K21:K23"/>
    <mergeCell ref="J1:L1"/>
    <mergeCell ref="B20:B23"/>
    <mergeCell ref="C20:C23"/>
    <mergeCell ref="D20:D23"/>
    <mergeCell ref="E20:E23"/>
    <mergeCell ref="G20:K20"/>
    <mergeCell ref="L20:AJ22"/>
  </mergeCells>
  <hyperlinks>
    <hyperlink ref="J1" location="Index" display="Back to Index" xr:uid="{DFE5EBAE-9C0B-4F5A-A14F-9087F3B2EFDB}"/>
    <hyperlink ref="J1:L1" location="Indice!A1" display="Volver al Índice" xr:uid="{2731FB2D-20E3-4372-9419-774A965D0878}"/>
  </hyperlinks>
  <pageMargins left="0.7" right="0.7" top="0.75" bottom="0.75" header="0.3" footer="0.3"/>
  <pageSetup paperSize="9" orientation="portrait" horizontalDpi="300" verticalDpi="300" r:id="rId1"/>
  <customProperties>
    <customPr name="_pios_id" r:id="rId2"/>
  </customProperties>
  <drawing r:id="rId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0F09D1-60AA-4B68-9D5E-24C299F3CA02}">
  <dimension ref="A1:AH52"/>
  <sheetViews>
    <sheetView showGridLines="0" workbookViewId="0"/>
  </sheetViews>
  <sheetFormatPr defaultColWidth="11.42578125" defaultRowHeight="14.45"/>
  <cols>
    <col min="1" max="1" width="6.5703125" style="5" customWidth="1"/>
    <col min="2" max="2" width="11.42578125" style="5"/>
    <col min="3" max="6" width="13.42578125" style="5" customWidth="1"/>
    <col min="7" max="7" width="11.7109375" style="5" customWidth="1"/>
    <col min="8" max="8" width="2.28515625" style="5" customWidth="1"/>
    <col min="9" max="9" width="20.5703125" style="5" customWidth="1"/>
    <col min="10" max="16384" width="11.42578125" style="5"/>
  </cols>
  <sheetData>
    <row r="1" spans="1:10" ht="22.9">
      <c r="B1" s="52" t="s">
        <v>5487</v>
      </c>
      <c r="H1" s="825"/>
      <c r="I1" s="158" t="s">
        <v>251</v>
      </c>
      <c r="J1" s="2976"/>
    </row>
    <row r="2" spans="1:10" ht="22.9">
      <c r="B2" s="52"/>
      <c r="H2" s="825"/>
      <c r="I2" s="3251"/>
      <c r="J2" s="2976"/>
    </row>
    <row r="3" spans="1:10" ht="20.45">
      <c r="B3" s="160" t="s">
        <v>335</v>
      </c>
    </row>
    <row r="4" spans="1:10" ht="24" thickBot="1">
      <c r="B4" s="161"/>
      <c r="C4" s="161"/>
      <c r="D4" s="161"/>
      <c r="E4" s="161"/>
      <c r="F4" s="161"/>
      <c r="G4" s="161"/>
      <c r="J4" s="162"/>
    </row>
    <row r="5" spans="1:10" s="130" customFormat="1">
      <c r="A5" s="142"/>
      <c r="B5" s="5521" t="s">
        <v>262</v>
      </c>
      <c r="C5" s="5524" t="s">
        <v>5488</v>
      </c>
      <c r="D5" s="5525"/>
      <c r="E5" s="5525"/>
      <c r="F5" s="5526"/>
      <c r="G5" s="4224" t="s">
        <v>338</v>
      </c>
      <c r="H5" s="163"/>
    </row>
    <row r="6" spans="1:10" s="130" customFormat="1">
      <c r="A6" s="142"/>
      <c r="B6" s="5522"/>
      <c r="C6" s="5527" t="s">
        <v>5489</v>
      </c>
      <c r="D6" s="5528"/>
      <c r="E6" s="5528"/>
      <c r="F6" s="5529"/>
      <c r="G6" s="4225"/>
      <c r="H6" s="143"/>
    </row>
    <row r="7" spans="1:10" s="130" customFormat="1" ht="15" thickBot="1">
      <c r="A7" s="142"/>
      <c r="B7" s="5523"/>
      <c r="C7" s="3154" t="s">
        <v>319</v>
      </c>
      <c r="D7" s="3154" t="s">
        <v>340</v>
      </c>
      <c r="E7" s="3154" t="s">
        <v>341</v>
      </c>
      <c r="F7" s="3155" t="s">
        <v>342</v>
      </c>
      <c r="G7" s="4226"/>
      <c r="H7" s="143"/>
    </row>
    <row r="8" spans="1:10" s="130" customFormat="1">
      <c r="A8" s="142"/>
      <c r="B8" s="3152">
        <v>99620812</v>
      </c>
      <c r="C8" s="3552">
        <v>0.75</v>
      </c>
      <c r="D8" s="3553" t="s">
        <v>5490</v>
      </c>
      <c r="E8" s="3552">
        <v>0.55000000000000004</v>
      </c>
      <c r="F8" s="3552" t="s">
        <v>4204</v>
      </c>
      <c r="G8" s="3326">
        <f>+_xlfn.IFNA(VLOOKUP(B8,[2]Hoja1!$A:$C,3,FALSE),"Consultar")</f>
        <v>816</v>
      </c>
      <c r="H8" s="149"/>
    </row>
    <row r="9" spans="1:10" s="130" customFormat="1">
      <c r="A9" s="142"/>
      <c r="B9" s="427">
        <v>99620826</v>
      </c>
      <c r="C9" s="2126">
        <v>1</v>
      </c>
      <c r="D9" s="3554" t="s">
        <v>5491</v>
      </c>
      <c r="E9" s="2126">
        <v>0.75</v>
      </c>
      <c r="F9" s="2126" t="s">
        <v>4204</v>
      </c>
      <c r="G9" s="3326">
        <f>+_xlfn.IFNA(VLOOKUP(B9,[2]Hoja1!$A:$C,3,FALSE),"Consultar")</f>
        <v>866</v>
      </c>
      <c r="H9" s="149"/>
    </row>
    <row r="10" spans="1:10" s="130" customFormat="1">
      <c r="A10" s="142"/>
      <c r="B10" s="427">
        <v>99620828</v>
      </c>
      <c r="C10" s="2126">
        <v>1.5</v>
      </c>
      <c r="D10" s="3554" t="s">
        <v>5492</v>
      </c>
      <c r="E10" s="2126">
        <v>1.1000000000000001</v>
      </c>
      <c r="F10" s="2126" t="s">
        <v>4204</v>
      </c>
      <c r="G10" s="3326">
        <f>+_xlfn.IFNA(VLOOKUP(B10,[2]Hoja1!$A:$C,3,FALSE),"Consultar")</f>
        <v>1009</v>
      </c>
      <c r="H10" s="149"/>
    </row>
    <row r="11" spans="1:10" s="130" customFormat="1">
      <c r="A11" s="142"/>
      <c r="B11" s="427">
        <v>99620829</v>
      </c>
      <c r="C11" s="2126">
        <v>2</v>
      </c>
      <c r="D11" s="3554" t="s">
        <v>5493</v>
      </c>
      <c r="E11" s="2126">
        <v>1.5</v>
      </c>
      <c r="F11" s="2126" t="s">
        <v>4204</v>
      </c>
      <c r="G11" s="3326">
        <f>+_xlfn.IFNA(VLOOKUP(B11,[2]Hoja1!$A:$C,3,FALSE),"Consultar")</f>
        <v>1269</v>
      </c>
      <c r="H11" s="149"/>
    </row>
    <row r="12" spans="1:10" s="130" customFormat="1" ht="15" thickBot="1">
      <c r="A12" s="142"/>
      <c r="B12" s="430">
        <v>99596721</v>
      </c>
      <c r="C12" s="3555">
        <v>3</v>
      </c>
      <c r="D12" s="3556" t="s">
        <v>5494</v>
      </c>
      <c r="E12" s="3555">
        <v>2.2000000000000002</v>
      </c>
      <c r="F12" s="3555" t="s">
        <v>4204</v>
      </c>
      <c r="G12" s="3557">
        <f>+_xlfn.IFNA(VLOOKUP(B12,[2]Hoja1!$A:$C,3,FALSE),"Consultar")</f>
        <v>1551</v>
      </c>
      <c r="H12" s="149"/>
    </row>
    <row r="13" spans="1:10" s="130" customFormat="1" ht="15" thickBot="1">
      <c r="B13" s="173"/>
      <c r="C13" s="173"/>
      <c r="D13" s="173"/>
      <c r="E13" s="174"/>
      <c r="F13" s="174"/>
      <c r="G13" s="175"/>
      <c r="H13" s="150"/>
    </row>
    <row r="14" spans="1:10">
      <c r="A14" s="3"/>
      <c r="B14" s="5521" t="s">
        <v>262</v>
      </c>
      <c r="C14" s="5524" t="s">
        <v>5495</v>
      </c>
      <c r="D14" s="5525"/>
      <c r="E14" s="5525"/>
      <c r="F14" s="5526"/>
      <c r="G14" s="4224" t="s">
        <v>338</v>
      </c>
      <c r="H14" s="149"/>
    </row>
    <row r="15" spans="1:10">
      <c r="A15" s="3"/>
      <c r="B15" s="5522"/>
      <c r="C15" s="5527" t="s">
        <v>5496</v>
      </c>
      <c r="D15" s="5528"/>
      <c r="E15" s="5528"/>
      <c r="F15" s="5529"/>
      <c r="G15" s="4225"/>
      <c r="H15" s="149"/>
    </row>
    <row r="16" spans="1:10" ht="15" thickBot="1">
      <c r="A16" s="3"/>
      <c r="B16" s="5523"/>
      <c r="C16" s="3154" t="s">
        <v>319</v>
      </c>
      <c r="D16" s="3154" t="s">
        <v>340</v>
      </c>
      <c r="E16" s="3154" t="s">
        <v>341</v>
      </c>
      <c r="F16" s="3155" t="s">
        <v>342</v>
      </c>
      <c r="G16" s="4226"/>
      <c r="H16" s="149"/>
    </row>
    <row r="17" spans="1:8">
      <c r="A17" s="3"/>
      <c r="B17" s="3152">
        <v>99620851</v>
      </c>
      <c r="C17" s="3552">
        <v>1</v>
      </c>
      <c r="D17" s="3553" t="s">
        <v>5497</v>
      </c>
      <c r="E17" s="3552">
        <v>0.75</v>
      </c>
      <c r="F17" s="3552" t="s">
        <v>344</v>
      </c>
      <c r="G17" s="3326">
        <f>+_xlfn.IFNA(VLOOKUP(B17,[2]Hoja1!$A:$C,3,FALSE),"Consultar")</f>
        <v>717</v>
      </c>
      <c r="H17" s="149"/>
    </row>
    <row r="18" spans="1:8">
      <c r="A18" s="3"/>
      <c r="B18" s="427">
        <v>99620856</v>
      </c>
      <c r="C18" s="2126">
        <v>1.5</v>
      </c>
      <c r="D18" s="3554" t="s">
        <v>5498</v>
      </c>
      <c r="E18" s="2126">
        <v>1.1000000000000001</v>
      </c>
      <c r="F18" s="2126" t="s">
        <v>344</v>
      </c>
      <c r="G18" s="587">
        <f>+_xlfn.IFNA(VLOOKUP(B18,[2]Hoja1!$A:$C,3,FALSE),"Consultar")</f>
        <v>726</v>
      </c>
      <c r="H18" s="149"/>
    </row>
    <row r="19" spans="1:8">
      <c r="A19" s="3"/>
      <c r="B19" s="427">
        <v>99620873</v>
      </c>
      <c r="C19" s="1468">
        <v>2</v>
      </c>
      <c r="D19" s="3554" t="s">
        <v>5499</v>
      </c>
      <c r="E19" s="233">
        <v>1.5</v>
      </c>
      <c r="F19" s="2126" t="s">
        <v>344</v>
      </c>
      <c r="G19" s="587">
        <f>+_xlfn.IFNA(VLOOKUP(B19,[2]Hoja1!$A:$C,3,FALSE),"Consultar")</f>
        <v>826</v>
      </c>
      <c r="H19" s="149"/>
    </row>
    <row r="20" spans="1:8">
      <c r="A20" s="3"/>
      <c r="B20" s="427">
        <v>99620943</v>
      </c>
      <c r="C20" s="1468">
        <v>3</v>
      </c>
      <c r="D20" s="3554" t="s">
        <v>5500</v>
      </c>
      <c r="E20" s="233">
        <v>2</v>
      </c>
      <c r="F20" s="2126" t="s">
        <v>344</v>
      </c>
      <c r="G20" s="587">
        <f>+_xlfn.IFNA(VLOOKUP(B20,[2]Hoja1!$A:$C,3,FALSE),"Consultar")</f>
        <v>912</v>
      </c>
      <c r="H20" s="149"/>
    </row>
    <row r="21" spans="1:8">
      <c r="A21" s="3"/>
      <c r="B21" s="427">
        <v>99620951</v>
      </c>
      <c r="C21" s="1468">
        <v>4</v>
      </c>
      <c r="D21" s="3554" t="s">
        <v>5501</v>
      </c>
      <c r="E21" s="233">
        <v>3</v>
      </c>
      <c r="F21" s="2126" t="s">
        <v>344</v>
      </c>
      <c r="G21" s="587">
        <f>+_xlfn.IFNA(VLOOKUP(B21,[2]Hoja1!$A:$C,3,FALSE),"Consultar")</f>
        <v>1346</v>
      </c>
      <c r="H21" s="149"/>
    </row>
    <row r="22" spans="1:8">
      <c r="A22" s="3"/>
      <c r="B22" s="427">
        <v>99620964</v>
      </c>
      <c r="C22" s="237">
        <v>5.5</v>
      </c>
      <c r="D22" s="3554" t="s">
        <v>5502</v>
      </c>
      <c r="E22" s="233">
        <v>4</v>
      </c>
      <c r="F22" s="2126" t="s">
        <v>344</v>
      </c>
      <c r="G22" s="587">
        <f>+_xlfn.IFNA(VLOOKUP(B22,[2]Hoja1!$A:$C,3,FALSE),"Consultar")</f>
        <v>1505</v>
      </c>
      <c r="H22" s="149"/>
    </row>
    <row r="23" spans="1:8">
      <c r="A23" s="3"/>
      <c r="B23" s="427">
        <v>99620976</v>
      </c>
      <c r="C23" s="1415">
        <v>7.5</v>
      </c>
      <c r="D23" s="3554" t="s">
        <v>5503</v>
      </c>
      <c r="E23" s="1352" t="s">
        <v>5504</v>
      </c>
      <c r="F23" s="2126" t="s">
        <v>344</v>
      </c>
      <c r="G23" s="587">
        <f>+_xlfn.IFNA(VLOOKUP(B23,[2]Hoja1!$A:$C,3,FALSE),"Consultar")</f>
        <v>1937</v>
      </c>
      <c r="H23" s="149"/>
    </row>
    <row r="24" spans="1:8" ht="15" thickBot="1">
      <c r="A24" s="3"/>
      <c r="B24" s="332">
        <v>99596730</v>
      </c>
      <c r="C24" s="1367">
        <v>10</v>
      </c>
      <c r="D24" s="3556" t="s">
        <v>5505</v>
      </c>
      <c r="E24" s="1367">
        <v>7.5</v>
      </c>
      <c r="F24" s="3555" t="s">
        <v>344</v>
      </c>
      <c r="G24" s="3557">
        <f>+_xlfn.IFNA(VLOOKUP(B24,[2]Hoja1!$A:$C,3,FALSE),"Consultar")</f>
        <v>2134</v>
      </c>
      <c r="H24" s="149"/>
    </row>
    <row r="25" spans="1:8" ht="15" thickBot="1">
      <c r="B25" s="28"/>
      <c r="C25" s="28"/>
      <c r="D25" s="28"/>
      <c r="E25" s="28"/>
      <c r="F25" s="28"/>
      <c r="G25" s="28"/>
      <c r="H25" s="150"/>
    </row>
    <row r="26" spans="1:8">
      <c r="A26" s="3"/>
      <c r="B26" s="4553" t="s">
        <v>262</v>
      </c>
      <c r="C26" s="4985" t="s">
        <v>5506</v>
      </c>
      <c r="D26" s="4987"/>
      <c r="E26" s="4987"/>
      <c r="F26" s="4986"/>
      <c r="G26" s="4224" t="s">
        <v>338</v>
      </c>
      <c r="H26" s="149"/>
    </row>
    <row r="27" spans="1:8" ht="15" thickBot="1">
      <c r="A27" s="3"/>
      <c r="B27" s="4554"/>
      <c r="C27" s="3154" t="s">
        <v>319</v>
      </c>
      <c r="D27" s="4212" t="s">
        <v>5507</v>
      </c>
      <c r="E27" s="4212"/>
      <c r="F27" s="4212"/>
      <c r="G27" s="4226"/>
      <c r="H27" s="149"/>
    </row>
    <row r="28" spans="1:8">
      <c r="A28" s="3"/>
      <c r="B28" s="252">
        <v>99620994</v>
      </c>
      <c r="C28" s="1463">
        <v>0.75</v>
      </c>
      <c r="D28" s="5530" t="s">
        <v>5508</v>
      </c>
      <c r="E28" s="5531"/>
      <c r="F28" s="5532"/>
      <c r="G28" s="3156">
        <f>+_xlfn.IFNA(VLOOKUP(B28,[2]Hoja1!$A:$C,3,FALSE),"Consultar")</f>
        <v>192</v>
      </c>
      <c r="H28" s="149"/>
    </row>
    <row r="29" spans="1:8">
      <c r="A29" s="3"/>
      <c r="B29" s="168">
        <v>99620998</v>
      </c>
      <c r="C29" s="177">
        <v>1</v>
      </c>
      <c r="D29" s="5518" t="s">
        <v>5509</v>
      </c>
      <c r="E29" s="5519"/>
      <c r="F29" s="5520"/>
      <c r="G29" s="3063">
        <f>+_xlfn.IFNA(VLOOKUP(B29,[2]Hoja1!$A:$C,3,FALSE),"Consultar")</f>
        <v>192</v>
      </c>
      <c r="H29" s="149"/>
    </row>
    <row r="30" spans="1:8">
      <c r="A30" s="3"/>
      <c r="B30" s="168">
        <v>99620999</v>
      </c>
      <c r="C30" s="177">
        <v>1.5</v>
      </c>
      <c r="D30" s="5518" t="s">
        <v>5510</v>
      </c>
      <c r="E30" s="5519"/>
      <c r="F30" s="5520"/>
      <c r="G30" s="3063">
        <f>+_xlfn.IFNA(VLOOKUP(B30,[2]Hoja1!$A:$C,3,FALSE),"Consultar")</f>
        <v>232</v>
      </c>
      <c r="H30" s="149"/>
    </row>
    <row r="31" spans="1:8">
      <c r="A31" s="3"/>
      <c r="B31" s="168">
        <v>99596671</v>
      </c>
      <c r="C31" s="177">
        <v>2</v>
      </c>
      <c r="D31" s="5518" t="s">
        <v>5511</v>
      </c>
      <c r="E31" s="5519"/>
      <c r="F31" s="5520"/>
      <c r="G31" s="3063">
        <f>+_xlfn.IFNA(VLOOKUP(B31,[2]Hoja1!$A:$C,3,FALSE),"Consultar")</f>
        <v>249</v>
      </c>
      <c r="H31" s="149"/>
    </row>
    <row r="32" spans="1:8" ht="15" thickBot="1">
      <c r="A32" s="3"/>
      <c r="B32" s="184">
        <v>99596664</v>
      </c>
      <c r="C32" s="186">
        <v>3</v>
      </c>
      <c r="D32" s="5533" t="s">
        <v>5512</v>
      </c>
      <c r="E32" s="5534"/>
      <c r="F32" s="5535"/>
      <c r="G32" s="3078">
        <f>+_xlfn.IFNA(VLOOKUP(B32,[2]Hoja1!$A:$C,3,FALSE),"Consultar")</f>
        <v>249</v>
      </c>
      <c r="H32" s="149"/>
    </row>
    <row r="33" spans="1:13">
      <c r="B33" s="21"/>
      <c r="C33" s="21"/>
      <c r="D33" s="21"/>
      <c r="E33" s="21"/>
      <c r="F33" s="21"/>
      <c r="G33" s="21"/>
    </row>
    <row r="34" spans="1:13" ht="22.9">
      <c r="B34" s="52" t="s">
        <v>5513</v>
      </c>
    </row>
    <row r="35" spans="1:13" ht="20.45">
      <c r="B35" s="160" t="s">
        <v>335</v>
      </c>
    </row>
    <row r="36" spans="1:13" ht="15" thickBot="1">
      <c r="B36" s="10"/>
      <c r="C36" s="10"/>
      <c r="D36" s="10"/>
      <c r="E36" s="10"/>
      <c r="F36" s="10"/>
      <c r="G36" s="10"/>
    </row>
    <row r="37" spans="1:13">
      <c r="A37" s="3"/>
      <c r="B37" s="4220" t="s">
        <v>262</v>
      </c>
      <c r="C37" s="4223" t="s">
        <v>5514</v>
      </c>
      <c r="D37" s="4223"/>
      <c r="E37" s="4223"/>
      <c r="F37" s="4223"/>
      <c r="G37" s="4224" t="s">
        <v>338</v>
      </c>
      <c r="H37" s="4"/>
    </row>
    <row r="38" spans="1:13">
      <c r="A38" s="3"/>
      <c r="B38" s="4221"/>
      <c r="C38" s="4214" t="s">
        <v>339</v>
      </c>
      <c r="D38" s="4214"/>
      <c r="E38" s="4214"/>
      <c r="F38" s="4214"/>
      <c r="G38" s="4225"/>
      <c r="H38" s="4"/>
    </row>
    <row r="39" spans="1:13" ht="12.75" customHeight="1">
      <c r="A39" s="3"/>
      <c r="B39" s="4221"/>
      <c r="C39" s="4211" t="s">
        <v>319</v>
      </c>
      <c r="D39" s="4211" t="s">
        <v>340</v>
      </c>
      <c r="E39" s="4211" t="s">
        <v>341</v>
      </c>
      <c r="F39" s="4227" t="s">
        <v>342</v>
      </c>
      <c r="G39" s="4225"/>
      <c r="H39" s="4"/>
    </row>
    <row r="40" spans="1:13" ht="5.25" customHeight="1" thickBot="1">
      <c r="A40" s="3"/>
      <c r="B40" s="4222"/>
      <c r="C40" s="4212"/>
      <c r="D40" s="4212"/>
      <c r="E40" s="4212"/>
      <c r="F40" s="4228"/>
      <c r="G40" s="4226"/>
      <c r="H40" s="4"/>
    </row>
    <row r="41" spans="1:13">
      <c r="A41" s="3"/>
      <c r="B41" s="182">
        <v>97992699</v>
      </c>
      <c r="C41" s="2102">
        <v>7.5</v>
      </c>
      <c r="D41" s="3153" t="s">
        <v>343</v>
      </c>
      <c r="E41" s="3199">
        <v>5.5</v>
      </c>
      <c r="F41" s="2102" t="s">
        <v>344</v>
      </c>
      <c r="G41" s="3079">
        <f>+_xlfn.IFNA(VLOOKUP(B41,[2]Hoja1!$A:$C,3,FALSE),"Consultar")</f>
        <v>2305</v>
      </c>
      <c r="H41" s="4"/>
    </row>
    <row r="42" spans="1:13">
      <c r="A42" s="3"/>
      <c r="B42" s="168">
        <v>97992700</v>
      </c>
      <c r="C42" s="176">
        <v>10</v>
      </c>
      <c r="D42" s="166" t="s">
        <v>345</v>
      </c>
      <c r="E42" s="167">
        <v>7.5</v>
      </c>
      <c r="F42" s="167" t="s">
        <v>344</v>
      </c>
      <c r="G42" s="3079">
        <f>+_xlfn.IFNA(VLOOKUP(B42,[2]Hoja1!$A:$C,3,FALSE),"Consultar")</f>
        <v>2336</v>
      </c>
      <c r="H42" s="149"/>
      <c r="L42" s="183"/>
      <c r="M42" s="183"/>
    </row>
    <row r="43" spans="1:13">
      <c r="A43" s="3"/>
      <c r="B43" s="168">
        <v>97992722</v>
      </c>
      <c r="C43" s="176">
        <v>15</v>
      </c>
      <c r="D43" s="166" t="s">
        <v>346</v>
      </c>
      <c r="E43" s="167">
        <v>11</v>
      </c>
      <c r="F43" s="167" t="s">
        <v>344</v>
      </c>
      <c r="G43" s="3079">
        <f>+_xlfn.IFNA(VLOOKUP(B43,[2]Hoja1!$A:$C,3,FALSE),"Consultar")</f>
        <v>3312</v>
      </c>
      <c r="H43" s="149"/>
      <c r="L43" s="183"/>
      <c r="M43" s="183"/>
    </row>
    <row r="44" spans="1:13">
      <c r="A44" s="3"/>
      <c r="B44" s="168">
        <v>97992723</v>
      </c>
      <c r="C44" s="176">
        <v>20</v>
      </c>
      <c r="D44" s="166" t="s">
        <v>347</v>
      </c>
      <c r="E44" s="177">
        <v>15</v>
      </c>
      <c r="F44" s="167" t="s">
        <v>344</v>
      </c>
      <c r="G44" s="3079">
        <f>+_xlfn.IFNA(VLOOKUP(B44,[2]Hoja1!$A:$C,3,FALSE),"Consultar")</f>
        <v>3665</v>
      </c>
      <c r="H44" s="149"/>
      <c r="L44" s="183"/>
      <c r="M44" s="183"/>
    </row>
    <row r="45" spans="1:13">
      <c r="A45" s="3"/>
      <c r="B45" s="168">
        <v>97992724</v>
      </c>
      <c r="C45" s="176">
        <v>25</v>
      </c>
      <c r="D45" s="166" t="s">
        <v>348</v>
      </c>
      <c r="E45" s="177">
        <v>18.5</v>
      </c>
      <c r="F45" s="167" t="s">
        <v>344</v>
      </c>
      <c r="G45" s="3079">
        <f>+_xlfn.IFNA(VLOOKUP(B45,[2]Hoja1!$A:$C,3,FALSE),"Consultar")</f>
        <v>4214</v>
      </c>
      <c r="H45" s="149"/>
      <c r="L45" s="183"/>
      <c r="M45" s="183"/>
    </row>
    <row r="46" spans="1:13">
      <c r="A46" s="3"/>
      <c r="B46" s="168">
        <v>97992725</v>
      </c>
      <c r="C46" s="176">
        <v>30</v>
      </c>
      <c r="D46" s="166" t="s">
        <v>349</v>
      </c>
      <c r="E46" s="177">
        <v>22</v>
      </c>
      <c r="F46" s="167" t="s">
        <v>344</v>
      </c>
      <c r="G46" s="3079">
        <f>+_xlfn.IFNA(VLOOKUP(B46,[2]Hoja1!$A:$C,3,FALSE),"Consultar")</f>
        <v>5067</v>
      </c>
      <c r="H46" s="149"/>
      <c r="L46" s="183"/>
      <c r="M46" s="183"/>
    </row>
    <row r="47" spans="1:13">
      <c r="A47" s="3"/>
      <c r="B47" s="168">
        <v>97992726</v>
      </c>
      <c r="C47" s="176">
        <v>40</v>
      </c>
      <c r="D47" s="166" t="s">
        <v>350</v>
      </c>
      <c r="E47" s="177">
        <v>30</v>
      </c>
      <c r="F47" s="167" t="s">
        <v>344</v>
      </c>
      <c r="G47" s="3079">
        <f>+_xlfn.IFNA(VLOOKUP(B47,[2]Hoja1!$A:$C,3,FALSE),"Consultar")</f>
        <v>5677</v>
      </c>
      <c r="H47" s="149"/>
      <c r="L47" s="183"/>
      <c r="M47" s="183"/>
    </row>
    <row r="48" spans="1:13" ht="15" thickBot="1">
      <c r="A48" s="3"/>
      <c r="B48" s="184">
        <v>97992727</v>
      </c>
      <c r="C48" s="185">
        <v>50</v>
      </c>
      <c r="D48" s="171" t="s">
        <v>351</v>
      </c>
      <c r="E48" s="186">
        <v>37</v>
      </c>
      <c r="F48" s="172" t="s">
        <v>344</v>
      </c>
      <c r="G48" s="3079">
        <f>+_xlfn.IFNA(VLOOKUP(B48,[2]Hoja1!$A:$C,3,FALSE),"Consultar")</f>
        <v>7432</v>
      </c>
      <c r="H48" s="149"/>
      <c r="L48" s="183"/>
      <c r="M48" s="183"/>
    </row>
    <row r="49" spans="2:34" ht="14.25" customHeight="1">
      <c r="B49" s="4204" t="s">
        <v>352</v>
      </c>
      <c r="C49" s="4205"/>
      <c r="D49" s="4205"/>
      <c r="E49" s="4205"/>
      <c r="F49" s="4206"/>
      <c r="G49" s="187"/>
    </row>
    <row r="50" spans="2:34" ht="13.5" customHeight="1"/>
    <row r="51" spans="2:34" s="130" customFormat="1" ht="31.5" customHeight="1">
      <c r="B51" s="48"/>
      <c r="C51" s="132"/>
      <c r="D51" s="132"/>
      <c r="E51" s="157"/>
      <c r="F51" s="157"/>
      <c r="G51" s="133"/>
      <c r="H51" s="133"/>
      <c r="I51" s="133"/>
      <c r="J51" s="188"/>
      <c r="K51" s="134"/>
      <c r="AH51" s="189"/>
    </row>
    <row r="52" spans="2:34" s="130" customFormat="1" ht="20.25" customHeight="1">
      <c r="C52" s="190"/>
      <c r="D52" s="190"/>
      <c r="E52" s="128"/>
      <c r="F52" s="128"/>
      <c r="G52" s="133"/>
      <c r="H52" s="133"/>
      <c r="I52" s="133"/>
      <c r="J52" s="134"/>
      <c r="K52" s="134"/>
    </row>
  </sheetData>
  <mergeCells count="26">
    <mergeCell ref="B49:F49"/>
    <mergeCell ref="D30:F30"/>
    <mergeCell ref="D31:F31"/>
    <mergeCell ref="D32:F32"/>
    <mergeCell ref="B37:B40"/>
    <mergeCell ref="C37:F37"/>
    <mergeCell ref="G37:G40"/>
    <mergeCell ref="C38:F38"/>
    <mergeCell ref="C39:C40"/>
    <mergeCell ref="D39:D40"/>
    <mergeCell ref="E39:E40"/>
    <mergeCell ref="F39:F40"/>
    <mergeCell ref="D29:F29"/>
    <mergeCell ref="B5:B7"/>
    <mergeCell ref="C5:F5"/>
    <mergeCell ref="G5:G7"/>
    <mergeCell ref="C6:F6"/>
    <mergeCell ref="B14:B16"/>
    <mergeCell ref="C14:F14"/>
    <mergeCell ref="G14:G16"/>
    <mergeCell ref="C15:F15"/>
    <mergeCell ref="B26:B27"/>
    <mergeCell ref="C26:F26"/>
    <mergeCell ref="G26:G27"/>
    <mergeCell ref="D27:F27"/>
    <mergeCell ref="D28:F28"/>
  </mergeCells>
  <hyperlinks>
    <hyperlink ref="I1" location="Indice!A1" display="Volver al Índice" xr:uid="{EF7B1E7F-45B1-4428-ADFE-D43232CF12FA}"/>
  </hyperlinks>
  <pageMargins left="0.7" right="0.7" top="0.75" bottom="0.75" header="0.3" footer="0.3"/>
  <pageSetup paperSize="9" orientation="portrait" horizontalDpi="300" verticalDpi="300" r:id="rId1"/>
  <customProperties>
    <customPr name="_pios_id" r:id="rId2"/>
  </customPropertie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D4CA7-08E5-4A1E-AA76-652024CA508D}">
  <dimension ref="A1:V93"/>
  <sheetViews>
    <sheetView showGridLines="0" zoomScaleNormal="100" workbookViewId="0"/>
  </sheetViews>
  <sheetFormatPr defaultColWidth="9.42578125" defaultRowHeight="14.45"/>
  <cols>
    <col min="1" max="1" width="4.7109375" style="5" customWidth="1"/>
    <col min="2" max="3" width="11.5703125" style="5" customWidth="1"/>
    <col min="4" max="4" width="10.42578125" style="847" customWidth="1"/>
    <col min="5" max="5" width="8.5703125" style="5" customWidth="1"/>
    <col min="6" max="6" width="7.5703125" style="5" customWidth="1"/>
    <col min="7" max="7" width="12.28515625" style="5" customWidth="1"/>
    <col min="8" max="8" width="11.5703125" style="847" customWidth="1"/>
    <col min="9" max="9" width="10.42578125" style="1031" customWidth="1"/>
    <col min="10" max="10" width="10.5703125" style="847" customWidth="1"/>
    <col min="11" max="20" width="5.7109375" style="5" customWidth="1"/>
    <col min="21" max="21" width="6.5703125" style="1031" customWidth="1"/>
    <col min="22" max="16384" width="9.42578125" style="5"/>
  </cols>
  <sheetData>
    <row r="1" spans="1:22" ht="27" customHeight="1">
      <c r="A1" s="758"/>
      <c r="B1" s="2977" t="s">
        <v>52</v>
      </c>
      <c r="C1" s="758"/>
      <c r="D1" s="2027"/>
      <c r="E1" s="758"/>
      <c r="F1" s="2978"/>
      <c r="G1" s="758"/>
      <c r="H1" s="2027"/>
      <c r="I1" s="758"/>
      <c r="J1" s="5539" t="s">
        <v>5515</v>
      </c>
      <c r="K1" s="5540"/>
    </row>
    <row r="2" spans="1:22" ht="27" customHeight="1">
      <c r="A2" s="758"/>
      <c r="B2" s="2977"/>
      <c r="C2" s="758"/>
      <c r="D2" s="2027"/>
      <c r="E2" s="758"/>
      <c r="F2" s="2978"/>
      <c r="G2" s="758"/>
      <c r="H2" s="2027"/>
      <c r="I2" s="758"/>
      <c r="J2" s="3558"/>
      <c r="K2" s="3559"/>
    </row>
    <row r="3" spans="1:22" ht="18" customHeight="1">
      <c r="A3" s="758"/>
      <c r="B3" s="2979" t="s">
        <v>5516</v>
      </c>
      <c r="C3" s="758"/>
      <c r="D3" s="2027"/>
      <c r="E3" s="758"/>
      <c r="F3" s="758"/>
      <c r="G3" s="758"/>
      <c r="H3" s="2027"/>
      <c r="I3" s="758"/>
      <c r="J3" s="2027"/>
    </row>
    <row r="4" spans="1:22" ht="27.75" customHeight="1">
      <c r="A4" s="758"/>
      <c r="B4" s="2980" t="s">
        <v>5517</v>
      </c>
      <c r="C4" s="2981"/>
      <c r="D4" s="2982"/>
      <c r="E4" s="2981"/>
      <c r="F4" s="2981"/>
      <c r="G4" s="2981"/>
      <c r="H4" s="2982"/>
      <c r="I4" s="2981"/>
      <c r="J4" s="2982"/>
      <c r="K4" s="10"/>
      <c r="L4" s="10"/>
      <c r="M4" s="10"/>
      <c r="N4" s="10"/>
      <c r="O4" s="10"/>
      <c r="P4" s="10"/>
      <c r="Q4" s="10"/>
      <c r="R4" s="10"/>
      <c r="S4" s="10"/>
      <c r="T4" s="10"/>
      <c r="U4" s="2158"/>
    </row>
    <row r="5" spans="1:22" ht="15" customHeight="1">
      <c r="A5" s="758"/>
      <c r="B5" s="5536" t="s">
        <v>5518</v>
      </c>
      <c r="C5" s="5537"/>
      <c r="D5" s="5537"/>
      <c r="E5" s="5537"/>
      <c r="F5" s="5537"/>
      <c r="G5" s="5537"/>
      <c r="H5" s="5537"/>
      <c r="I5" s="5537"/>
      <c r="J5" s="5538"/>
      <c r="K5" s="34"/>
      <c r="L5" s="10"/>
      <c r="M5" s="10"/>
      <c r="N5" s="10"/>
      <c r="O5" s="10"/>
      <c r="P5" s="10"/>
      <c r="Q5" s="10"/>
      <c r="R5" s="10"/>
      <c r="S5" s="10"/>
      <c r="T5" s="10"/>
      <c r="U5" s="2158"/>
    </row>
    <row r="6" spans="1:22" ht="15" customHeight="1">
      <c r="A6" s="758"/>
      <c r="B6" s="5536" t="s">
        <v>5519</v>
      </c>
      <c r="C6" s="5537"/>
      <c r="D6" s="5537"/>
      <c r="E6" s="5538"/>
      <c r="F6" s="2302"/>
      <c r="G6" s="2302"/>
      <c r="H6" s="2983"/>
      <c r="I6" s="2302"/>
      <c r="J6" s="2983"/>
      <c r="K6" s="34"/>
      <c r="L6" s="10"/>
      <c r="M6" s="10"/>
      <c r="N6" s="10"/>
      <c r="O6" s="10"/>
      <c r="P6" s="10"/>
      <c r="Q6" s="10"/>
      <c r="R6" s="10"/>
      <c r="S6" s="10"/>
      <c r="T6" s="10"/>
      <c r="U6" s="2158"/>
    </row>
    <row r="7" spans="1:22" ht="15" customHeight="1">
      <c r="A7" s="758"/>
      <c r="B7" s="5536" t="s">
        <v>5520</v>
      </c>
      <c r="C7" s="5537"/>
      <c r="D7" s="5537"/>
      <c r="E7" s="5537"/>
      <c r="F7" s="5537"/>
      <c r="G7" s="5537"/>
      <c r="H7" s="5537"/>
      <c r="I7" s="5538"/>
      <c r="J7" s="2983"/>
      <c r="K7" s="34"/>
      <c r="L7" s="10"/>
      <c r="M7" s="10"/>
      <c r="N7" s="10"/>
      <c r="O7" s="10"/>
      <c r="P7" s="10"/>
      <c r="Q7" s="10"/>
      <c r="R7" s="10"/>
      <c r="S7" s="10"/>
      <c r="T7" s="10"/>
      <c r="U7" s="2158"/>
    </row>
    <row r="8" spans="1:22" ht="15" customHeight="1">
      <c r="A8" s="758"/>
      <c r="B8" s="5536" t="s">
        <v>5521</v>
      </c>
      <c r="C8" s="5537"/>
      <c r="D8" s="5537"/>
      <c r="E8" s="5537"/>
      <c r="F8" s="5538"/>
      <c r="G8" s="2984"/>
      <c r="H8" s="2983"/>
      <c r="I8" s="2302"/>
      <c r="J8" s="2983"/>
      <c r="K8" s="34"/>
      <c r="L8" s="10"/>
      <c r="M8" s="10"/>
      <c r="N8" s="10"/>
      <c r="O8" s="10"/>
      <c r="P8" s="10"/>
      <c r="Q8" s="10"/>
      <c r="R8" s="10"/>
      <c r="S8" s="10"/>
      <c r="T8" s="10"/>
      <c r="U8" s="2158"/>
    </row>
    <row r="9" spans="1:22" ht="15" customHeight="1">
      <c r="A9" s="758"/>
      <c r="B9" s="5536" t="s">
        <v>5522</v>
      </c>
      <c r="C9" s="5537"/>
      <c r="D9" s="5537"/>
      <c r="E9" s="5537"/>
      <c r="F9" s="5537"/>
      <c r="G9" s="5537"/>
      <c r="H9" s="5537"/>
      <c r="I9" s="5538"/>
      <c r="J9" s="2983"/>
      <c r="K9" s="34"/>
      <c r="L9" s="10"/>
      <c r="M9" s="10"/>
      <c r="N9" s="10"/>
      <c r="O9" s="10"/>
      <c r="P9" s="10"/>
      <c r="Q9" s="10"/>
      <c r="R9" s="10"/>
      <c r="S9" s="10"/>
      <c r="T9" s="10"/>
      <c r="U9" s="2158"/>
    </row>
    <row r="10" spans="1:22" ht="15" customHeight="1">
      <c r="A10" s="758"/>
      <c r="B10" s="5536" t="s">
        <v>5523</v>
      </c>
      <c r="C10" s="5537"/>
      <c r="D10" s="5537"/>
      <c r="E10" s="5537"/>
      <c r="F10" s="5537"/>
      <c r="G10" s="5537"/>
      <c r="H10" s="5537"/>
      <c r="I10" s="5537"/>
      <c r="J10" s="5537"/>
      <c r="K10" s="5538"/>
      <c r="L10" s="10"/>
      <c r="M10" s="10"/>
      <c r="N10" s="10"/>
      <c r="O10" s="10"/>
      <c r="P10" s="10"/>
      <c r="Q10" s="10"/>
      <c r="R10" s="10"/>
      <c r="S10" s="10"/>
      <c r="T10" s="10"/>
      <c r="U10" s="2158"/>
    </row>
    <row r="11" spans="1:22" ht="15" customHeight="1">
      <c r="A11" s="758"/>
      <c r="B11" s="5536" t="s">
        <v>5524</v>
      </c>
      <c r="C11" s="5537"/>
      <c r="D11" s="5537"/>
      <c r="E11" s="5537"/>
      <c r="F11" s="5537"/>
      <c r="G11" s="5537"/>
      <c r="H11" s="5537"/>
      <c r="I11" s="5538"/>
      <c r="J11" s="2983"/>
      <c r="K11" s="34"/>
      <c r="L11" s="10"/>
      <c r="M11" s="10"/>
      <c r="N11" s="10"/>
      <c r="O11" s="10"/>
      <c r="P11" s="10"/>
      <c r="Q11" s="10"/>
      <c r="R11" s="10"/>
      <c r="S11" s="10"/>
      <c r="T11" s="10"/>
      <c r="U11" s="2158"/>
    </row>
    <row r="12" spans="1:22" ht="15" customHeight="1" thickBot="1">
      <c r="A12" s="758"/>
      <c r="B12" s="2985"/>
      <c r="C12" s="2981"/>
      <c r="D12" s="2982"/>
      <c r="E12" s="2981"/>
      <c r="F12" s="2981"/>
      <c r="G12" s="2981"/>
      <c r="H12" s="2982"/>
      <c r="I12" s="2981"/>
      <c r="J12" s="2982"/>
      <c r="K12" s="10"/>
      <c r="L12" s="10"/>
      <c r="M12" s="10"/>
      <c r="N12" s="10"/>
      <c r="O12" s="10"/>
      <c r="P12" s="10"/>
      <c r="Q12" s="10"/>
      <c r="R12" s="10"/>
      <c r="S12" s="10"/>
      <c r="T12" s="10"/>
      <c r="U12" s="2158"/>
    </row>
    <row r="13" spans="1:22" ht="19.5" customHeight="1" thickBot="1">
      <c r="A13" s="753"/>
      <c r="B13" s="5541" t="s">
        <v>5525</v>
      </c>
      <c r="C13" s="5542"/>
      <c r="D13" s="2986"/>
      <c r="E13" s="2981"/>
      <c r="F13" s="2981"/>
      <c r="G13" s="2981"/>
      <c r="H13" s="2982"/>
      <c r="I13" s="2981"/>
      <c r="J13" s="2982"/>
      <c r="K13" s="10"/>
      <c r="L13" s="10"/>
      <c r="M13" s="10"/>
      <c r="N13" s="10"/>
      <c r="O13" s="10"/>
      <c r="P13" s="10"/>
      <c r="Q13" s="10"/>
      <c r="R13" s="10"/>
      <c r="S13" s="10"/>
      <c r="T13" s="10"/>
      <c r="U13" s="2158"/>
    </row>
    <row r="14" spans="1:22" ht="5.0999999999999996" customHeight="1" thickBot="1">
      <c r="A14" s="758"/>
      <c r="B14" s="2987"/>
      <c r="C14" s="2987"/>
      <c r="D14" s="2982"/>
      <c r="E14" s="2981"/>
      <c r="F14" s="2981"/>
      <c r="G14" s="2981"/>
      <c r="H14" s="2982"/>
      <c r="I14" s="2981"/>
      <c r="J14" s="2982"/>
      <c r="K14" s="10"/>
      <c r="L14" s="10"/>
      <c r="M14" s="10"/>
      <c r="N14" s="10"/>
      <c r="O14" s="10"/>
      <c r="P14" s="10"/>
      <c r="Q14" s="10"/>
      <c r="R14" s="10"/>
      <c r="S14" s="10"/>
      <c r="T14" s="10"/>
      <c r="U14" s="2158"/>
    </row>
    <row r="15" spans="1:22" ht="20.25" customHeight="1" thickBot="1">
      <c r="A15" s="753"/>
      <c r="B15" s="5543" t="s">
        <v>5526</v>
      </c>
      <c r="C15" s="5544"/>
      <c r="D15" s="5545"/>
      <c r="E15" s="5544" t="s">
        <v>5527</v>
      </c>
      <c r="F15" s="5544"/>
      <c r="G15" s="5544"/>
      <c r="H15" s="5545"/>
      <c r="I15" s="5546" t="s">
        <v>5528</v>
      </c>
      <c r="J15" s="5547"/>
      <c r="K15" s="5548" t="s">
        <v>3670</v>
      </c>
      <c r="L15" s="5549"/>
      <c r="M15" s="5549"/>
      <c r="N15" s="5549"/>
      <c r="O15" s="5549"/>
      <c r="P15" s="5549"/>
      <c r="Q15" s="5549"/>
      <c r="R15" s="5549"/>
      <c r="S15" s="5549"/>
      <c r="T15" s="5550"/>
      <c r="U15" s="5551" t="s">
        <v>5529</v>
      </c>
      <c r="V15" s="4"/>
    </row>
    <row r="16" spans="1:22" ht="30.75" customHeight="1" thickBot="1">
      <c r="A16" s="753"/>
      <c r="B16" s="3050" t="s">
        <v>5530</v>
      </c>
      <c r="C16" s="3051" t="s">
        <v>320</v>
      </c>
      <c r="D16" s="3160" t="s">
        <v>4000</v>
      </c>
      <c r="E16" s="2991" t="s">
        <v>5531</v>
      </c>
      <c r="F16" s="2992" t="s">
        <v>5532</v>
      </c>
      <c r="G16" s="3159" t="s">
        <v>262</v>
      </c>
      <c r="H16" s="3160" t="s">
        <v>4000</v>
      </c>
      <c r="I16" s="3020" t="s">
        <v>1101</v>
      </c>
      <c r="J16" s="3021" t="s">
        <v>4000</v>
      </c>
      <c r="K16" s="2995">
        <v>0</v>
      </c>
      <c r="L16" s="2996">
        <v>2</v>
      </c>
      <c r="M16" s="2996">
        <v>4</v>
      </c>
      <c r="N16" s="2996">
        <v>6</v>
      </c>
      <c r="O16" s="2996">
        <v>8</v>
      </c>
      <c r="P16" s="2996">
        <v>10</v>
      </c>
      <c r="Q16" s="2996">
        <v>12</v>
      </c>
      <c r="R16" s="2996">
        <v>14</v>
      </c>
      <c r="S16" s="2996">
        <v>16</v>
      </c>
      <c r="T16" s="2997">
        <v>17</v>
      </c>
      <c r="U16" s="5552"/>
      <c r="V16" s="4"/>
    </row>
    <row r="17" spans="1:22" ht="15" thickBot="1">
      <c r="A17" s="753"/>
      <c r="B17" s="2998"/>
      <c r="C17" s="3053" t="s">
        <v>5533</v>
      </c>
      <c r="D17" s="3165"/>
      <c r="E17" s="3052">
        <v>2</v>
      </c>
      <c r="F17" s="2999">
        <v>380</v>
      </c>
      <c r="G17" s="3000">
        <v>99620873</v>
      </c>
      <c r="H17" s="3169">
        <f>+_xlfn.IFNA(VLOOKUP(G17,[2]Hoja1!$A:$C,3,FALSE),"Consultar")</f>
        <v>826</v>
      </c>
      <c r="I17" s="2998"/>
      <c r="J17" s="3165"/>
      <c r="K17" s="3157">
        <v>28</v>
      </c>
      <c r="L17" s="2554">
        <v>28</v>
      </c>
      <c r="M17" s="2554">
        <v>28</v>
      </c>
      <c r="N17" s="2554">
        <v>27</v>
      </c>
      <c r="O17" s="2554">
        <v>26</v>
      </c>
      <c r="P17" s="2554">
        <v>24</v>
      </c>
      <c r="Q17" s="2554">
        <v>22</v>
      </c>
      <c r="R17" s="2554">
        <v>19</v>
      </c>
      <c r="S17" s="2554">
        <v>15</v>
      </c>
      <c r="T17" s="2555">
        <v>13</v>
      </c>
      <c r="U17" s="3001" t="s">
        <v>5534</v>
      </c>
      <c r="V17" s="4"/>
    </row>
    <row r="18" spans="1:22">
      <c r="A18" s="753"/>
      <c r="B18" s="2553"/>
      <c r="C18" s="859" t="s">
        <v>5535</v>
      </c>
      <c r="D18" s="3166"/>
      <c r="E18" s="3041">
        <v>3</v>
      </c>
      <c r="F18" s="3002">
        <v>380</v>
      </c>
      <c r="G18" s="3591">
        <v>99620943</v>
      </c>
      <c r="H18" s="3169">
        <f>+_xlfn.IFNA(VLOOKUP(G18,[2]Hoja1!$A:$C,3,FALSE),"Consultar")</f>
        <v>912</v>
      </c>
      <c r="I18" s="2553"/>
      <c r="J18" s="3166"/>
      <c r="K18" s="3041">
        <v>56</v>
      </c>
      <c r="L18" s="859">
        <v>56</v>
      </c>
      <c r="M18" s="859">
        <v>56</v>
      </c>
      <c r="N18" s="859">
        <v>54</v>
      </c>
      <c r="O18" s="859">
        <v>52</v>
      </c>
      <c r="P18" s="859">
        <v>49</v>
      </c>
      <c r="Q18" s="859">
        <v>44</v>
      </c>
      <c r="R18" s="859">
        <v>38</v>
      </c>
      <c r="S18" s="859">
        <v>31</v>
      </c>
      <c r="T18" s="2545">
        <v>27</v>
      </c>
      <c r="U18" s="3003" t="s">
        <v>5534</v>
      </c>
      <c r="V18" s="4"/>
    </row>
    <row r="19" spans="1:22">
      <c r="A19" s="753"/>
      <c r="B19" s="2553"/>
      <c r="C19" s="859" t="s">
        <v>5536</v>
      </c>
      <c r="D19" s="3166"/>
      <c r="E19" s="3041">
        <v>5.5</v>
      </c>
      <c r="F19" s="3002">
        <v>380</v>
      </c>
      <c r="G19" s="3593"/>
      <c r="H19" s="3590" t="s">
        <v>5537</v>
      </c>
      <c r="I19" s="3590"/>
      <c r="J19" s="3166"/>
      <c r="K19" s="3041">
        <v>93</v>
      </c>
      <c r="L19" s="859">
        <v>94</v>
      </c>
      <c r="M19" s="859">
        <v>93</v>
      </c>
      <c r="N19" s="859">
        <v>91</v>
      </c>
      <c r="O19" s="859">
        <v>87</v>
      </c>
      <c r="P19" s="859">
        <v>81</v>
      </c>
      <c r="Q19" s="859">
        <v>73</v>
      </c>
      <c r="R19" s="859">
        <v>63</v>
      </c>
      <c r="S19" s="859">
        <v>51</v>
      </c>
      <c r="T19" s="2545">
        <v>44</v>
      </c>
      <c r="U19" s="3005" t="s">
        <v>5534</v>
      </c>
      <c r="V19" s="4"/>
    </row>
    <row r="20" spans="1:22">
      <c r="A20" s="753"/>
      <c r="B20" s="2553"/>
      <c r="C20" s="859" t="s">
        <v>5538</v>
      </c>
      <c r="D20" s="3166"/>
      <c r="E20" s="3041" t="s">
        <v>5539</v>
      </c>
      <c r="F20" s="3002">
        <v>380</v>
      </c>
      <c r="G20" s="3592">
        <v>97992699</v>
      </c>
      <c r="H20" s="3170">
        <f>+_xlfn.IFNA(VLOOKUP(G20,[2]Hoja1!$A:$C,3,FALSE),"Consultar")</f>
        <v>2305</v>
      </c>
      <c r="I20" s="2553"/>
      <c r="J20" s="3166"/>
      <c r="K20" s="3041">
        <v>140</v>
      </c>
      <c r="L20" s="859">
        <v>140</v>
      </c>
      <c r="M20" s="859">
        <v>139</v>
      </c>
      <c r="N20" s="859">
        <v>136</v>
      </c>
      <c r="O20" s="859">
        <v>130</v>
      </c>
      <c r="P20" s="859">
        <v>122</v>
      </c>
      <c r="Q20" s="859">
        <v>110</v>
      </c>
      <c r="R20" s="859">
        <v>95</v>
      </c>
      <c r="S20" s="859">
        <v>77</v>
      </c>
      <c r="T20" s="2545">
        <v>67</v>
      </c>
      <c r="U20" s="3003" t="s">
        <v>5534</v>
      </c>
      <c r="V20" s="4"/>
    </row>
    <row r="21" spans="1:22">
      <c r="A21" s="753"/>
      <c r="B21" s="2553"/>
      <c r="C21" s="859" t="s">
        <v>5540</v>
      </c>
      <c r="D21" s="3166"/>
      <c r="E21" s="3041">
        <v>10</v>
      </c>
      <c r="F21" s="3002">
        <v>380</v>
      </c>
      <c r="G21" s="3006">
        <v>97992700</v>
      </c>
      <c r="H21" s="3170">
        <f>+_xlfn.IFNA(VLOOKUP(G21,[2]Hoja1!$A:$C,3,FALSE),"Consultar")</f>
        <v>2336</v>
      </c>
      <c r="I21" s="2553"/>
      <c r="J21" s="3166"/>
      <c r="K21" s="3041">
        <v>196</v>
      </c>
      <c r="L21" s="859">
        <v>197</v>
      </c>
      <c r="M21" s="859">
        <v>195</v>
      </c>
      <c r="N21" s="859">
        <v>191</v>
      </c>
      <c r="O21" s="859">
        <v>182</v>
      </c>
      <c r="P21" s="859">
        <v>170</v>
      </c>
      <c r="Q21" s="859">
        <v>154</v>
      </c>
      <c r="R21" s="859">
        <v>133</v>
      </c>
      <c r="S21" s="859">
        <v>108</v>
      </c>
      <c r="T21" s="2545">
        <v>93</v>
      </c>
      <c r="U21" s="3005" t="s">
        <v>5534</v>
      </c>
      <c r="V21" s="4"/>
    </row>
    <row r="22" spans="1:22">
      <c r="A22" s="753"/>
      <c r="B22" s="2553"/>
      <c r="C22" s="859" t="s">
        <v>5541</v>
      </c>
      <c r="D22" s="3166"/>
      <c r="E22" s="3041">
        <v>15</v>
      </c>
      <c r="F22" s="3002">
        <v>380</v>
      </c>
      <c r="G22" s="3006">
        <v>97992722</v>
      </c>
      <c r="H22" s="3170">
        <f>+_xlfn.IFNA(VLOOKUP(G22,[2]Hoja1!$A:$C,3,FALSE),"Consultar")</f>
        <v>3312</v>
      </c>
      <c r="I22" s="2553"/>
      <c r="J22" s="3166"/>
      <c r="K22" s="3041">
        <v>243</v>
      </c>
      <c r="L22" s="859">
        <v>244</v>
      </c>
      <c r="M22" s="859">
        <v>242</v>
      </c>
      <c r="N22" s="859">
        <v>236</v>
      </c>
      <c r="O22" s="859">
        <v>226</v>
      </c>
      <c r="P22" s="859">
        <v>211</v>
      </c>
      <c r="Q22" s="859">
        <v>190</v>
      </c>
      <c r="R22" s="859">
        <v>165</v>
      </c>
      <c r="S22" s="859">
        <v>133</v>
      </c>
      <c r="T22" s="2545">
        <v>116</v>
      </c>
      <c r="U22" s="3003" t="s">
        <v>5534</v>
      </c>
      <c r="V22" s="4"/>
    </row>
    <row r="23" spans="1:22">
      <c r="A23" s="753"/>
      <c r="B23" s="2553"/>
      <c r="C23" s="859" t="s">
        <v>5542</v>
      </c>
      <c r="D23" s="3166"/>
      <c r="E23" s="3041">
        <v>15</v>
      </c>
      <c r="F23" s="3002">
        <v>380</v>
      </c>
      <c r="G23" s="3006">
        <v>97992722</v>
      </c>
      <c r="H23" s="3170">
        <f>+_xlfn.IFNA(VLOOKUP(G23,[2]Hoja1!$A:$C,3,FALSE),"Consultar")</f>
        <v>3312</v>
      </c>
      <c r="I23" s="2553"/>
      <c r="J23" s="3166"/>
      <c r="K23" s="3041">
        <v>280</v>
      </c>
      <c r="L23" s="859">
        <v>281</v>
      </c>
      <c r="M23" s="859">
        <v>279</v>
      </c>
      <c r="N23" s="859">
        <v>272</v>
      </c>
      <c r="O23" s="859">
        <v>261</v>
      </c>
      <c r="P23" s="859">
        <v>243</v>
      </c>
      <c r="Q23" s="859">
        <v>220</v>
      </c>
      <c r="R23" s="859">
        <v>190</v>
      </c>
      <c r="S23" s="859">
        <v>154</v>
      </c>
      <c r="T23" s="2545">
        <v>133</v>
      </c>
      <c r="U23" s="3005" t="s">
        <v>5534</v>
      </c>
      <c r="V23" s="4"/>
    </row>
    <row r="24" spans="1:22">
      <c r="A24" s="753"/>
      <c r="B24" s="2553"/>
      <c r="C24" s="859" t="s">
        <v>5543</v>
      </c>
      <c r="D24" s="3166"/>
      <c r="E24" s="3041">
        <v>20</v>
      </c>
      <c r="F24" s="3002">
        <v>380</v>
      </c>
      <c r="G24" s="168">
        <v>97992723</v>
      </c>
      <c r="H24" s="3170">
        <f>+_xlfn.IFNA(VLOOKUP(G24,[2]Hoja1!$A:$C,3,FALSE),"Consultar")</f>
        <v>3665</v>
      </c>
      <c r="I24" s="2553"/>
      <c r="J24" s="3166"/>
      <c r="K24" s="3041">
        <v>345</v>
      </c>
      <c r="L24" s="859">
        <v>347</v>
      </c>
      <c r="M24" s="859">
        <v>344</v>
      </c>
      <c r="N24" s="859">
        <v>336</v>
      </c>
      <c r="O24" s="859">
        <v>321</v>
      </c>
      <c r="P24" s="859">
        <v>300</v>
      </c>
      <c r="Q24" s="859">
        <v>271</v>
      </c>
      <c r="R24" s="859">
        <v>234</v>
      </c>
      <c r="S24" s="859">
        <v>190</v>
      </c>
      <c r="T24" s="2545">
        <v>164</v>
      </c>
      <c r="U24" s="3003" t="s">
        <v>5534</v>
      </c>
      <c r="V24" s="4"/>
    </row>
    <row r="25" spans="1:22">
      <c r="A25" s="753"/>
      <c r="B25" s="2553"/>
      <c r="C25" s="859" t="s">
        <v>5544</v>
      </c>
      <c r="D25" s="3166"/>
      <c r="E25" s="3041">
        <v>20</v>
      </c>
      <c r="F25" s="3002">
        <v>380</v>
      </c>
      <c r="G25" s="168">
        <v>97992723</v>
      </c>
      <c r="H25" s="3170">
        <f>+_xlfn.IFNA(VLOOKUP(G25,[2]Hoja1!$A:$C,3,FALSE),"Consultar")</f>
        <v>3665</v>
      </c>
      <c r="I25" s="2553"/>
      <c r="J25" s="3166"/>
      <c r="K25" s="3041">
        <v>382</v>
      </c>
      <c r="L25" s="859">
        <v>384</v>
      </c>
      <c r="M25" s="859">
        <v>381</v>
      </c>
      <c r="N25" s="859">
        <v>372</v>
      </c>
      <c r="O25" s="859">
        <v>356</v>
      </c>
      <c r="P25" s="859">
        <v>332</v>
      </c>
      <c r="Q25" s="859">
        <v>300</v>
      </c>
      <c r="R25" s="859">
        <v>259</v>
      </c>
      <c r="S25" s="859">
        <v>210</v>
      </c>
      <c r="T25" s="2545">
        <v>182</v>
      </c>
      <c r="U25" s="3005" t="s">
        <v>5534</v>
      </c>
      <c r="V25" s="4"/>
    </row>
    <row r="26" spans="1:22" ht="15" thickBot="1">
      <c r="A26" s="753"/>
      <c r="B26" s="3158"/>
      <c r="C26" s="863" t="s">
        <v>5545</v>
      </c>
      <c r="D26" s="3167"/>
      <c r="E26" s="3043">
        <v>25</v>
      </c>
      <c r="F26" s="3007">
        <v>380</v>
      </c>
      <c r="G26" s="184">
        <v>97992724</v>
      </c>
      <c r="H26" s="3170">
        <f>+_xlfn.IFNA(VLOOKUP(G26,[2]Hoja1!$A:$C,3,FALSE),"Consultar")</f>
        <v>4214</v>
      </c>
      <c r="I26" s="1524"/>
      <c r="J26" s="3167"/>
      <c r="K26" s="3043">
        <v>457</v>
      </c>
      <c r="L26" s="863">
        <v>459</v>
      </c>
      <c r="M26" s="863">
        <v>455</v>
      </c>
      <c r="N26" s="863">
        <v>445</v>
      </c>
      <c r="O26" s="863">
        <v>426</v>
      </c>
      <c r="P26" s="863">
        <v>397</v>
      </c>
      <c r="Q26" s="863">
        <v>359</v>
      </c>
      <c r="R26" s="863">
        <v>310</v>
      </c>
      <c r="S26" s="863">
        <v>251</v>
      </c>
      <c r="T26" s="3008">
        <v>218</v>
      </c>
      <c r="U26" s="3009" t="s">
        <v>5534</v>
      </c>
      <c r="V26" s="4"/>
    </row>
    <row r="27" spans="1:22" ht="6" customHeight="1" thickBot="1">
      <c r="A27" s="753"/>
      <c r="B27" s="2987"/>
      <c r="C27" s="2987"/>
      <c r="D27" s="3010"/>
      <c r="E27" s="2987"/>
      <c r="F27" s="2987"/>
      <c r="G27" s="2987"/>
      <c r="H27" s="3010"/>
      <c r="I27" s="2987"/>
      <c r="J27" s="3010"/>
      <c r="K27" s="2987"/>
      <c r="L27" s="2987"/>
      <c r="M27" s="2987"/>
      <c r="N27" s="2987"/>
      <c r="O27" s="2987"/>
      <c r="P27" s="2987"/>
      <c r="Q27" s="2987"/>
      <c r="R27" s="2987"/>
      <c r="S27" s="2987"/>
      <c r="T27" s="2987"/>
      <c r="U27" s="2987"/>
      <c r="V27" s="4"/>
    </row>
    <row r="28" spans="1:22" ht="15" customHeight="1" thickBot="1">
      <c r="A28" s="753"/>
      <c r="B28" s="5543" t="s">
        <v>5526</v>
      </c>
      <c r="C28" s="5544"/>
      <c r="D28" s="5544"/>
      <c r="E28" s="5553" t="s">
        <v>5527</v>
      </c>
      <c r="F28" s="5554"/>
      <c r="G28" s="5554"/>
      <c r="H28" s="5555"/>
      <c r="I28" s="5556" t="s">
        <v>5528</v>
      </c>
      <c r="J28" s="5557"/>
      <c r="K28" s="5558" t="s">
        <v>3670</v>
      </c>
      <c r="L28" s="5559"/>
      <c r="M28" s="5559"/>
      <c r="N28" s="5559"/>
      <c r="O28" s="5559"/>
      <c r="P28" s="5559"/>
      <c r="Q28" s="5559"/>
      <c r="R28" s="5559"/>
      <c r="S28" s="5559"/>
      <c r="T28" s="5560"/>
      <c r="U28" s="5561" t="s">
        <v>5529</v>
      </c>
      <c r="V28" s="4"/>
    </row>
    <row r="29" spans="1:22" ht="28.15" thickBot="1">
      <c r="A29" s="753"/>
      <c r="B29" s="3050" t="s">
        <v>5530</v>
      </c>
      <c r="C29" s="3051" t="s">
        <v>320</v>
      </c>
      <c r="D29" s="3160" t="s">
        <v>4000</v>
      </c>
      <c r="E29" s="2991" t="s">
        <v>5531</v>
      </c>
      <c r="F29" s="2992" t="s">
        <v>5532</v>
      </c>
      <c r="G29" s="3159" t="s">
        <v>262</v>
      </c>
      <c r="H29" s="3161" t="s">
        <v>4000</v>
      </c>
      <c r="I29" s="3050" t="s">
        <v>1101</v>
      </c>
      <c r="J29" s="3160" t="s">
        <v>4000</v>
      </c>
      <c r="K29" s="3011">
        <v>0</v>
      </c>
      <c r="L29" s="3012">
        <v>6</v>
      </c>
      <c r="M29" s="3012">
        <v>8</v>
      </c>
      <c r="N29" s="3012">
        <v>10</v>
      </c>
      <c r="O29" s="3012">
        <v>12</v>
      </c>
      <c r="P29" s="3012">
        <v>14</v>
      </c>
      <c r="Q29" s="3012">
        <v>15</v>
      </c>
      <c r="R29" s="3012">
        <v>16</v>
      </c>
      <c r="S29" s="3012">
        <v>18</v>
      </c>
      <c r="T29" s="3013">
        <v>20</v>
      </c>
      <c r="U29" s="5562"/>
      <c r="V29" s="4"/>
    </row>
    <row r="30" spans="1:22">
      <c r="A30" s="753"/>
      <c r="B30" s="2998"/>
      <c r="C30" s="3053" t="s">
        <v>5546</v>
      </c>
      <c r="D30" s="3165"/>
      <c r="E30" s="3052">
        <v>2</v>
      </c>
      <c r="F30" s="2999">
        <v>380</v>
      </c>
      <c r="G30" s="3000">
        <v>99620873</v>
      </c>
      <c r="H30" s="3168">
        <f>+_xlfn.IFNA(VLOOKUP(G30,[2]Hoja1!$A:$C,3,FALSE),"Consultar")</f>
        <v>826</v>
      </c>
      <c r="I30" s="2998"/>
      <c r="J30" s="3165"/>
      <c r="K30" s="3157">
        <v>23</v>
      </c>
      <c r="L30" s="2554">
        <v>22</v>
      </c>
      <c r="M30" s="2554">
        <v>22</v>
      </c>
      <c r="N30" s="2554">
        <v>21</v>
      </c>
      <c r="O30" s="2554">
        <v>20</v>
      </c>
      <c r="P30" s="2554">
        <v>19</v>
      </c>
      <c r="Q30" s="2554">
        <v>18</v>
      </c>
      <c r="R30" s="2554">
        <v>17</v>
      </c>
      <c r="S30" s="2554">
        <v>15</v>
      </c>
      <c r="T30" s="2555">
        <v>13</v>
      </c>
      <c r="U30" s="3001" t="s">
        <v>5534</v>
      </c>
      <c r="V30" s="4"/>
    </row>
    <row r="31" spans="1:22">
      <c r="A31" s="753"/>
      <c r="B31" s="2553"/>
      <c r="C31" s="859" t="s">
        <v>5547</v>
      </c>
      <c r="D31" s="3166"/>
      <c r="E31" s="3041">
        <v>3</v>
      </c>
      <c r="F31" s="3002">
        <v>380</v>
      </c>
      <c r="G31" s="3015">
        <v>99620943</v>
      </c>
      <c r="H31" s="3004">
        <f>+_xlfn.IFNA(VLOOKUP(G31,[2]Hoja1!$A:$C,3,FALSE),"Consultar")</f>
        <v>912</v>
      </c>
      <c r="I31" s="2542"/>
      <c r="J31" s="3166"/>
      <c r="K31" s="3041">
        <v>34</v>
      </c>
      <c r="L31" s="859">
        <v>33</v>
      </c>
      <c r="M31" s="859">
        <v>33</v>
      </c>
      <c r="N31" s="859">
        <v>31</v>
      </c>
      <c r="O31" s="859">
        <v>30</v>
      </c>
      <c r="P31" s="859">
        <v>28</v>
      </c>
      <c r="Q31" s="859">
        <v>27</v>
      </c>
      <c r="R31" s="859">
        <v>26</v>
      </c>
      <c r="S31" s="859">
        <v>23</v>
      </c>
      <c r="T31" s="2545">
        <v>19</v>
      </c>
      <c r="U31" s="3005" t="s">
        <v>5534</v>
      </c>
      <c r="V31" s="4"/>
    </row>
    <row r="32" spans="1:22">
      <c r="A32" s="753"/>
      <c r="B32" s="2553"/>
      <c r="C32" s="859" t="s">
        <v>5548</v>
      </c>
      <c r="D32" s="3166"/>
      <c r="E32" s="3041">
        <v>4</v>
      </c>
      <c r="F32" s="3002">
        <v>380</v>
      </c>
      <c r="G32" s="3015">
        <v>99620951</v>
      </c>
      <c r="H32" s="3004">
        <f>+_xlfn.IFNA(VLOOKUP(G32,[2]Hoja1!$A:$C,3,FALSE),"Consultar")</f>
        <v>1346</v>
      </c>
      <c r="I32" s="2542"/>
      <c r="J32" s="3166"/>
      <c r="K32" s="3041">
        <v>56</v>
      </c>
      <c r="L32" s="859">
        <v>55</v>
      </c>
      <c r="M32" s="859">
        <v>54</v>
      </c>
      <c r="N32" s="859">
        <v>52</v>
      </c>
      <c r="O32" s="859">
        <v>50</v>
      </c>
      <c r="P32" s="859">
        <v>47</v>
      </c>
      <c r="Q32" s="859">
        <v>45</v>
      </c>
      <c r="R32" s="859">
        <v>43</v>
      </c>
      <c r="S32" s="859">
        <v>38</v>
      </c>
      <c r="T32" s="2545">
        <v>32</v>
      </c>
      <c r="U32" s="3003" t="s">
        <v>5534</v>
      </c>
      <c r="V32" s="4"/>
    </row>
    <row r="33" spans="1:22">
      <c r="A33" s="753"/>
      <c r="B33" s="2553"/>
      <c r="C33" s="859" t="s">
        <v>5549</v>
      </c>
      <c r="D33" s="3166"/>
      <c r="E33" s="3041">
        <v>5.5</v>
      </c>
      <c r="F33" s="3002">
        <v>380</v>
      </c>
      <c r="G33" s="3015">
        <v>99620964</v>
      </c>
      <c r="H33" s="3004">
        <f>+_xlfn.IFNA(VLOOKUP(G33,[2]Hoja1!$A:$C,3,FALSE),"Consultar")</f>
        <v>1505</v>
      </c>
      <c r="I33" s="2542"/>
      <c r="J33" s="3166"/>
      <c r="K33" s="3041">
        <v>79</v>
      </c>
      <c r="L33" s="859">
        <v>77</v>
      </c>
      <c r="M33" s="859">
        <v>76</v>
      </c>
      <c r="N33" s="859">
        <v>73</v>
      </c>
      <c r="O33" s="859">
        <v>70</v>
      </c>
      <c r="P33" s="859">
        <v>65</v>
      </c>
      <c r="Q33" s="859">
        <v>63</v>
      </c>
      <c r="R33" s="859">
        <v>60</v>
      </c>
      <c r="S33" s="859">
        <v>53</v>
      </c>
      <c r="T33" s="2545">
        <v>45</v>
      </c>
      <c r="U33" s="3005" t="s">
        <v>5534</v>
      </c>
      <c r="V33" s="4"/>
    </row>
    <row r="34" spans="1:22">
      <c r="A34" s="753"/>
      <c r="B34" s="2553"/>
      <c r="C34" s="859" t="s">
        <v>5550</v>
      </c>
      <c r="D34" s="3166"/>
      <c r="E34" s="3041" t="s">
        <v>5539</v>
      </c>
      <c r="F34" s="3002">
        <v>380</v>
      </c>
      <c r="G34" s="3006">
        <v>97992699</v>
      </c>
      <c r="H34" s="3004">
        <f>+_xlfn.IFNA(VLOOKUP(G34,[2]Hoja1!$A:$C,3,FALSE),"Consultar")</f>
        <v>2305</v>
      </c>
      <c r="I34" s="2542"/>
      <c r="J34" s="3166"/>
      <c r="K34" s="3041">
        <v>113</v>
      </c>
      <c r="L34" s="859">
        <v>111</v>
      </c>
      <c r="M34" s="859">
        <v>108</v>
      </c>
      <c r="N34" s="859">
        <v>105</v>
      </c>
      <c r="O34" s="859">
        <v>100</v>
      </c>
      <c r="P34" s="859">
        <v>93</v>
      </c>
      <c r="Q34" s="859">
        <v>89</v>
      </c>
      <c r="R34" s="859">
        <v>85</v>
      </c>
      <c r="S34" s="859">
        <v>76</v>
      </c>
      <c r="T34" s="2545">
        <v>65</v>
      </c>
      <c r="U34" s="3003" t="s">
        <v>5534</v>
      </c>
      <c r="V34" s="4"/>
    </row>
    <row r="35" spans="1:22">
      <c r="A35" s="753"/>
      <c r="B35" s="2553"/>
      <c r="C35" s="859" t="s">
        <v>5551</v>
      </c>
      <c r="D35" s="3166"/>
      <c r="E35" s="3041">
        <v>10</v>
      </c>
      <c r="F35" s="3002">
        <v>380</v>
      </c>
      <c r="G35" s="3006">
        <v>97992700</v>
      </c>
      <c r="H35" s="3004">
        <f>+_xlfn.IFNA(VLOOKUP(G35,[2]Hoja1!$A:$C,3,FALSE),"Consultar")</f>
        <v>2336</v>
      </c>
      <c r="I35" s="2542"/>
      <c r="J35" s="3166"/>
      <c r="K35" s="3041">
        <v>158</v>
      </c>
      <c r="L35" s="859">
        <v>155</v>
      </c>
      <c r="M35" s="859">
        <v>152</v>
      </c>
      <c r="N35" s="859">
        <v>147</v>
      </c>
      <c r="O35" s="859">
        <v>140</v>
      </c>
      <c r="P35" s="859">
        <v>130</v>
      </c>
      <c r="Q35" s="859">
        <v>125</v>
      </c>
      <c r="R35" s="859">
        <v>119</v>
      </c>
      <c r="S35" s="859">
        <v>106</v>
      </c>
      <c r="T35" s="2545">
        <v>91</v>
      </c>
      <c r="U35" s="3005" t="s">
        <v>5534</v>
      </c>
      <c r="V35" s="4"/>
    </row>
    <row r="36" spans="1:22">
      <c r="A36" s="753"/>
      <c r="B36" s="2553"/>
      <c r="C36" s="859" t="s">
        <v>5552</v>
      </c>
      <c r="D36" s="3166"/>
      <c r="E36" s="3041">
        <v>15</v>
      </c>
      <c r="F36" s="3002">
        <v>380</v>
      </c>
      <c r="G36" s="3006">
        <v>97992722</v>
      </c>
      <c r="H36" s="3004">
        <f>+_xlfn.IFNA(VLOOKUP(G36,[2]Hoja1!$A:$C,3,FALSE),"Consultar")</f>
        <v>3312</v>
      </c>
      <c r="I36" s="2542"/>
      <c r="J36" s="3166"/>
      <c r="K36" s="3041">
        <v>192</v>
      </c>
      <c r="L36" s="859">
        <v>188</v>
      </c>
      <c r="M36" s="859">
        <v>184</v>
      </c>
      <c r="N36" s="859">
        <v>178</v>
      </c>
      <c r="O36" s="859">
        <v>170</v>
      </c>
      <c r="P36" s="859">
        <v>158</v>
      </c>
      <c r="Q36" s="859">
        <v>152</v>
      </c>
      <c r="R36" s="859">
        <v>145</v>
      </c>
      <c r="S36" s="859">
        <v>128</v>
      </c>
      <c r="T36" s="2545">
        <v>110</v>
      </c>
      <c r="U36" s="3003" t="s">
        <v>5534</v>
      </c>
      <c r="V36" s="4"/>
    </row>
    <row r="37" spans="1:22">
      <c r="A37" s="753"/>
      <c r="B37" s="2553"/>
      <c r="C37" s="859" t="s">
        <v>5553</v>
      </c>
      <c r="D37" s="3166"/>
      <c r="E37" s="3041">
        <v>15</v>
      </c>
      <c r="F37" s="3002">
        <v>380</v>
      </c>
      <c r="G37" s="3006">
        <v>97992722</v>
      </c>
      <c r="H37" s="3004">
        <f>+_xlfn.IFNA(VLOOKUP(G37,[2]Hoja1!$A:$C,3,FALSE),"Consultar")</f>
        <v>3312</v>
      </c>
      <c r="I37" s="2542"/>
      <c r="J37" s="3166"/>
      <c r="K37" s="3041">
        <v>226</v>
      </c>
      <c r="L37" s="859">
        <v>221</v>
      </c>
      <c r="M37" s="859">
        <v>217</v>
      </c>
      <c r="N37" s="859">
        <v>210</v>
      </c>
      <c r="O37" s="859">
        <v>199</v>
      </c>
      <c r="P37" s="859">
        <v>186</v>
      </c>
      <c r="Q37" s="859">
        <v>179</v>
      </c>
      <c r="R37" s="859">
        <v>170</v>
      </c>
      <c r="S37" s="859">
        <v>151</v>
      </c>
      <c r="T37" s="2545">
        <v>129</v>
      </c>
      <c r="U37" s="3005" t="s">
        <v>5534</v>
      </c>
      <c r="V37" s="4"/>
    </row>
    <row r="38" spans="1:22">
      <c r="A38" s="753"/>
      <c r="B38" s="2553"/>
      <c r="C38" s="859" t="s">
        <v>5554</v>
      </c>
      <c r="D38" s="3166"/>
      <c r="E38" s="3041">
        <v>20</v>
      </c>
      <c r="F38" s="3002">
        <v>380</v>
      </c>
      <c r="G38" s="3016">
        <v>97992723</v>
      </c>
      <c r="H38" s="3004">
        <f>+_xlfn.IFNA(VLOOKUP(G38,[2]Hoja1!$A:$C,3,FALSE),"Consultar")</f>
        <v>3665</v>
      </c>
      <c r="I38" s="2542"/>
      <c r="J38" s="3166"/>
      <c r="K38" s="3041">
        <v>271</v>
      </c>
      <c r="L38" s="859">
        <v>266</v>
      </c>
      <c r="M38" s="859">
        <v>260</v>
      </c>
      <c r="N38" s="859">
        <v>251</v>
      </c>
      <c r="O38" s="859">
        <v>239</v>
      </c>
      <c r="P38" s="859">
        <v>224</v>
      </c>
      <c r="Q38" s="859">
        <v>214</v>
      </c>
      <c r="R38" s="859">
        <v>204</v>
      </c>
      <c r="S38" s="859">
        <v>181</v>
      </c>
      <c r="T38" s="2545">
        <v>155</v>
      </c>
      <c r="U38" s="3003" t="s">
        <v>5534</v>
      </c>
      <c r="V38" s="4"/>
    </row>
    <row r="39" spans="1:22">
      <c r="A39" s="753"/>
      <c r="B39" s="2553"/>
      <c r="C39" s="859" t="s">
        <v>5555</v>
      </c>
      <c r="D39" s="3166"/>
      <c r="E39" s="3041">
        <v>20</v>
      </c>
      <c r="F39" s="3002">
        <v>380</v>
      </c>
      <c r="G39" s="3016">
        <v>97992723</v>
      </c>
      <c r="H39" s="3004">
        <f>+_xlfn.IFNA(VLOOKUP(G39,[2]Hoja1!$A:$C,3,FALSE),"Consultar")</f>
        <v>3665</v>
      </c>
      <c r="I39" s="2542"/>
      <c r="J39" s="3166"/>
      <c r="K39" s="3041">
        <v>316</v>
      </c>
      <c r="L39" s="859">
        <v>310</v>
      </c>
      <c r="M39" s="859">
        <v>303</v>
      </c>
      <c r="N39" s="859">
        <v>293</v>
      </c>
      <c r="O39" s="859">
        <v>279</v>
      </c>
      <c r="P39" s="859">
        <v>261</v>
      </c>
      <c r="Q39" s="859">
        <v>250</v>
      </c>
      <c r="R39" s="859">
        <v>238</v>
      </c>
      <c r="S39" s="859">
        <v>211</v>
      </c>
      <c r="T39" s="2545">
        <v>181</v>
      </c>
      <c r="U39" s="3005" t="s">
        <v>5534</v>
      </c>
      <c r="V39" s="4"/>
    </row>
    <row r="40" spans="1:22">
      <c r="A40" s="753"/>
      <c r="B40" s="2553"/>
      <c r="C40" s="859" t="s">
        <v>5556</v>
      </c>
      <c r="D40" s="3166"/>
      <c r="E40" s="3041">
        <v>25</v>
      </c>
      <c r="F40" s="3002">
        <v>380</v>
      </c>
      <c r="G40" s="3016">
        <v>97992724</v>
      </c>
      <c r="H40" s="3004">
        <f>+_xlfn.IFNA(VLOOKUP(G40,[2]Hoja1!$A:$C,3,FALSE),"Consultar")</f>
        <v>4214</v>
      </c>
      <c r="I40" s="2542"/>
      <c r="J40" s="3166"/>
      <c r="K40" s="3041">
        <v>384</v>
      </c>
      <c r="L40" s="859">
        <v>376</v>
      </c>
      <c r="M40" s="859">
        <v>368</v>
      </c>
      <c r="N40" s="859">
        <v>356</v>
      </c>
      <c r="O40" s="859">
        <v>339</v>
      </c>
      <c r="P40" s="859">
        <v>317</v>
      </c>
      <c r="Q40" s="859">
        <v>304</v>
      </c>
      <c r="R40" s="859">
        <v>289</v>
      </c>
      <c r="S40" s="859">
        <v>257</v>
      </c>
      <c r="T40" s="2545">
        <v>220</v>
      </c>
      <c r="U40" s="3003" t="s">
        <v>5534</v>
      </c>
      <c r="V40" s="4"/>
    </row>
    <row r="41" spans="1:22" ht="15" thickBot="1">
      <c r="A41" s="753"/>
      <c r="B41" s="1524"/>
      <c r="C41" s="863" t="s">
        <v>5557</v>
      </c>
      <c r="D41" s="3167"/>
      <c r="E41" s="3043">
        <v>30</v>
      </c>
      <c r="F41" s="3007">
        <v>380</v>
      </c>
      <c r="G41" s="3017">
        <v>97992725</v>
      </c>
      <c r="H41" s="3048">
        <f>+_xlfn.IFNA(VLOOKUP(G41,[2]Hoja1!$A:$C,3,FALSE),"Consultar")</f>
        <v>5067</v>
      </c>
      <c r="I41" s="1524"/>
      <c r="J41" s="3167"/>
      <c r="K41" s="3043">
        <v>463</v>
      </c>
      <c r="L41" s="863">
        <v>454</v>
      </c>
      <c r="M41" s="863">
        <v>444</v>
      </c>
      <c r="N41" s="863">
        <v>430</v>
      </c>
      <c r="O41" s="863">
        <v>409</v>
      </c>
      <c r="P41" s="863">
        <v>382</v>
      </c>
      <c r="Q41" s="863">
        <v>366</v>
      </c>
      <c r="R41" s="863">
        <v>349</v>
      </c>
      <c r="S41" s="863">
        <v>310</v>
      </c>
      <c r="T41" s="3008">
        <v>265</v>
      </c>
      <c r="U41" s="780" t="s">
        <v>5534</v>
      </c>
      <c r="V41" s="4"/>
    </row>
    <row r="42" spans="1:22" ht="6.6" customHeight="1" thickBot="1">
      <c r="A42" s="758"/>
      <c r="B42" s="2987"/>
      <c r="C42" s="2987"/>
      <c r="D42" s="3010"/>
      <c r="E42" s="2987"/>
      <c r="F42" s="2987"/>
      <c r="G42" s="2987"/>
      <c r="H42" s="3010"/>
      <c r="I42" s="2987"/>
      <c r="J42" s="3010"/>
      <c r="K42" s="2987"/>
      <c r="L42" s="2987"/>
      <c r="M42" s="2987"/>
      <c r="N42" s="2987"/>
      <c r="O42" s="2987"/>
      <c r="P42" s="2987"/>
      <c r="Q42" s="2987"/>
      <c r="R42" s="2987"/>
      <c r="S42" s="2987"/>
      <c r="T42" s="2987"/>
      <c r="U42" s="2987"/>
    </row>
    <row r="43" spans="1:22" ht="15" customHeight="1" thickBot="1">
      <c r="A43" s="753"/>
      <c r="B43" s="5543" t="s">
        <v>5526</v>
      </c>
      <c r="C43" s="5544"/>
      <c r="D43" s="5545"/>
      <c r="E43" s="5544" t="s">
        <v>5527</v>
      </c>
      <c r="F43" s="5544"/>
      <c r="G43" s="5544"/>
      <c r="H43" s="5545"/>
      <c r="I43" s="5546" t="s">
        <v>5528</v>
      </c>
      <c r="J43" s="5547"/>
      <c r="K43" s="5548" t="s">
        <v>3670</v>
      </c>
      <c r="L43" s="5549"/>
      <c r="M43" s="5549"/>
      <c r="N43" s="5549"/>
      <c r="O43" s="5549"/>
      <c r="P43" s="5549"/>
      <c r="Q43" s="5549"/>
      <c r="R43" s="5549"/>
      <c r="S43" s="5549"/>
      <c r="T43" s="5567"/>
      <c r="U43" s="5568" t="s">
        <v>5529</v>
      </c>
      <c r="V43" s="4"/>
    </row>
    <row r="44" spans="1:22" ht="28.15" thickBot="1">
      <c r="A44" s="753"/>
      <c r="B44" s="3050" t="s">
        <v>5530</v>
      </c>
      <c r="C44" s="3051" t="s">
        <v>320</v>
      </c>
      <c r="D44" s="3160" t="s">
        <v>4000</v>
      </c>
      <c r="E44" s="3018" t="s">
        <v>5531</v>
      </c>
      <c r="F44" s="3019" t="s">
        <v>5532</v>
      </c>
      <c r="G44" s="2993" t="s">
        <v>262</v>
      </c>
      <c r="H44" s="2990" t="s">
        <v>4000</v>
      </c>
      <c r="I44" s="3020" t="s">
        <v>1101</v>
      </c>
      <c r="J44" s="3021" t="s">
        <v>4000</v>
      </c>
      <c r="K44" s="2995">
        <v>0</v>
      </c>
      <c r="L44" s="2996">
        <v>6</v>
      </c>
      <c r="M44" s="2996">
        <v>10</v>
      </c>
      <c r="N44" s="2996">
        <v>14</v>
      </c>
      <c r="O44" s="2996">
        <v>18</v>
      </c>
      <c r="P44" s="2996">
        <v>22</v>
      </c>
      <c r="Q44" s="2996">
        <v>26</v>
      </c>
      <c r="R44" s="2996">
        <v>30</v>
      </c>
      <c r="S44" s="2996">
        <v>34</v>
      </c>
      <c r="T44" s="3022">
        <v>38</v>
      </c>
      <c r="U44" s="5562"/>
      <c r="V44" s="4"/>
    </row>
    <row r="45" spans="1:22">
      <c r="A45" s="753"/>
      <c r="B45" s="2918">
        <v>99338826</v>
      </c>
      <c r="C45" s="3023" t="s">
        <v>5558</v>
      </c>
      <c r="D45" s="3028" t="str">
        <f>+_xlfn.IFNA(VLOOKUP(B45,[2]Hoja1!$A:$C,3,FALSE),"Consultar")</f>
        <v>Consultar</v>
      </c>
      <c r="E45" s="3024">
        <v>3</v>
      </c>
      <c r="F45" s="3025">
        <v>380</v>
      </c>
      <c r="G45" s="3026">
        <v>99620943</v>
      </c>
      <c r="H45" s="3027">
        <f>+_xlfn.IFNA(VLOOKUP(G45,[2]Hoja1!$A:$C,3,FALSE),"Consultar")</f>
        <v>912</v>
      </c>
      <c r="I45" s="3162">
        <v>99355360</v>
      </c>
      <c r="J45" s="3163" t="str">
        <f>+_xlfn.IFNA(VLOOKUP(I45,[2]Hoja1!$A:$C,3,FALSE),"Consultar")</f>
        <v>Consultar</v>
      </c>
      <c r="K45" s="3029">
        <v>12</v>
      </c>
      <c r="L45" s="3030">
        <v>11</v>
      </c>
      <c r="M45" s="3030">
        <v>11</v>
      </c>
      <c r="N45" s="3030">
        <v>11</v>
      </c>
      <c r="O45" s="3030">
        <v>10</v>
      </c>
      <c r="P45" s="3030">
        <v>9</v>
      </c>
      <c r="Q45" s="3030">
        <v>8</v>
      </c>
      <c r="R45" s="3030">
        <v>7</v>
      </c>
      <c r="S45" s="3030">
        <v>6</v>
      </c>
      <c r="T45" s="3031">
        <v>5</v>
      </c>
      <c r="U45" s="3032" t="s">
        <v>560</v>
      </c>
      <c r="V45" s="4"/>
    </row>
    <row r="46" spans="1:22">
      <c r="A46" s="753"/>
      <c r="B46" s="427">
        <v>99338827</v>
      </c>
      <c r="C46" s="3033" t="s">
        <v>5559</v>
      </c>
      <c r="D46" s="3038" t="str">
        <f>+_xlfn.IFNA(VLOOKUP(B46,[2]Hoja1!$A:$C,3,FALSE),"Consultar")</f>
        <v>Consultar</v>
      </c>
      <c r="E46" s="3034">
        <v>4</v>
      </c>
      <c r="F46" s="3035">
        <v>380</v>
      </c>
      <c r="G46" s="323">
        <v>99620951</v>
      </c>
      <c r="H46" s="3027">
        <f>+_xlfn.IFNA(VLOOKUP(G46,[2]Hoja1!$A:$C,3,FALSE),"Consultar")</f>
        <v>1346</v>
      </c>
      <c r="I46" s="3037">
        <v>99355373</v>
      </c>
      <c r="J46" s="3171" t="str">
        <f>+_xlfn.IFNA(VLOOKUP(I46,[2]Hoja1!$A:$C,3,FALSE),"Consultar")</f>
        <v>Consultar</v>
      </c>
      <c r="K46" s="3034">
        <v>35</v>
      </c>
      <c r="L46" s="3035">
        <v>34</v>
      </c>
      <c r="M46" s="3035">
        <v>33</v>
      </c>
      <c r="N46" s="3035">
        <v>32</v>
      </c>
      <c r="O46" s="3035">
        <v>30</v>
      </c>
      <c r="P46" s="3035">
        <v>28</v>
      </c>
      <c r="Q46" s="3035">
        <v>25</v>
      </c>
      <c r="R46" s="3035">
        <v>22</v>
      </c>
      <c r="S46" s="3035">
        <v>19</v>
      </c>
      <c r="T46" s="3039">
        <v>15</v>
      </c>
      <c r="U46" s="3040" t="s">
        <v>560</v>
      </c>
      <c r="V46" s="4"/>
    </row>
    <row r="47" spans="1:22">
      <c r="A47" s="753" t="s">
        <v>274</v>
      </c>
      <c r="B47" s="2542"/>
      <c r="C47" s="3002" t="s">
        <v>5560</v>
      </c>
      <c r="D47" s="3166"/>
      <c r="E47" s="3041">
        <v>5.5</v>
      </c>
      <c r="F47" s="859">
        <v>380</v>
      </c>
      <c r="G47" s="384">
        <v>99620964</v>
      </c>
      <c r="H47" s="3172">
        <f>+_xlfn.IFNA(VLOOKUP(G47,[2]Hoja1!$A:$C,3,FALSE),"Consultar")</f>
        <v>1505</v>
      </c>
      <c r="I47" s="2542"/>
      <c r="J47" s="3166"/>
      <c r="K47" s="3041">
        <v>47</v>
      </c>
      <c r="L47" s="859">
        <v>46</v>
      </c>
      <c r="M47" s="859">
        <v>44</v>
      </c>
      <c r="N47" s="859">
        <v>43</v>
      </c>
      <c r="O47" s="859">
        <v>40</v>
      </c>
      <c r="P47" s="859">
        <v>37</v>
      </c>
      <c r="Q47" s="859">
        <v>34</v>
      </c>
      <c r="R47" s="859">
        <v>30</v>
      </c>
      <c r="S47" s="859">
        <v>25</v>
      </c>
      <c r="T47" s="2545">
        <v>20</v>
      </c>
      <c r="U47" s="3005" t="s">
        <v>560</v>
      </c>
      <c r="V47" s="4"/>
    </row>
    <row r="48" spans="1:22">
      <c r="A48" s="753"/>
      <c r="B48" s="427">
        <v>99048125</v>
      </c>
      <c r="C48" s="3033" t="s">
        <v>5561</v>
      </c>
      <c r="D48" s="3038">
        <f>+_xlfn.IFNA(VLOOKUP(B48,[2]Hoja1!$A:$C,3,FALSE),"Consultar")</f>
        <v>1757</v>
      </c>
      <c r="E48" s="3034" t="s">
        <v>5539</v>
      </c>
      <c r="F48" s="3035">
        <v>380</v>
      </c>
      <c r="G48" s="3035">
        <v>97992699</v>
      </c>
      <c r="H48" s="3027">
        <f>+_xlfn.IFNA(VLOOKUP(G48,[2]Hoja1!$A:$C,3,FALSE),"Consultar")</f>
        <v>2305</v>
      </c>
      <c r="I48" s="3037">
        <v>99355376</v>
      </c>
      <c r="J48" s="3171" t="str">
        <f>+_xlfn.IFNA(VLOOKUP(I48,[2]Hoja1!$A:$C,3,FALSE),"Consultar")</f>
        <v>Consultar</v>
      </c>
      <c r="K48" s="3034">
        <v>70</v>
      </c>
      <c r="L48" s="3035">
        <v>69</v>
      </c>
      <c r="M48" s="3035">
        <v>67</v>
      </c>
      <c r="N48" s="3035">
        <v>64</v>
      </c>
      <c r="O48" s="3035">
        <v>60</v>
      </c>
      <c r="P48" s="3035">
        <v>56</v>
      </c>
      <c r="Q48" s="3035">
        <v>51</v>
      </c>
      <c r="R48" s="3035">
        <v>45</v>
      </c>
      <c r="S48" s="3035">
        <v>38</v>
      </c>
      <c r="T48" s="3039">
        <v>30</v>
      </c>
      <c r="U48" s="3040" t="s">
        <v>560</v>
      </c>
      <c r="V48" s="4"/>
    </row>
    <row r="49" spans="1:22">
      <c r="A49" s="753"/>
      <c r="B49" s="427">
        <v>99094792</v>
      </c>
      <c r="C49" s="3033" t="s">
        <v>5562</v>
      </c>
      <c r="D49" s="3038">
        <f>+_xlfn.IFNA(VLOOKUP(B49,[2]Hoja1!$A:$C,3,FALSE),"Consultar")</f>
        <v>2155</v>
      </c>
      <c r="E49" s="3034">
        <v>10</v>
      </c>
      <c r="F49" s="3035">
        <v>380</v>
      </c>
      <c r="G49" s="3035">
        <v>97992700</v>
      </c>
      <c r="H49" s="3027">
        <f>+_xlfn.IFNA(VLOOKUP(G49,[2]Hoja1!$A:$C,3,FALSE),"Consultar")</f>
        <v>2336</v>
      </c>
      <c r="I49" s="3037">
        <v>99357146</v>
      </c>
      <c r="J49" s="3171" t="str">
        <f>+_xlfn.IFNA(VLOOKUP(I49,[2]Hoja1!$A:$C,3,FALSE),"Consultar")</f>
        <v>Consultar</v>
      </c>
      <c r="K49" s="3034">
        <v>94</v>
      </c>
      <c r="L49" s="3035">
        <v>92</v>
      </c>
      <c r="M49" s="3035">
        <v>89</v>
      </c>
      <c r="N49" s="3035">
        <v>85</v>
      </c>
      <c r="O49" s="3035">
        <v>80</v>
      </c>
      <c r="P49" s="3035">
        <v>75</v>
      </c>
      <c r="Q49" s="3035">
        <v>68</v>
      </c>
      <c r="R49" s="3035">
        <v>60</v>
      </c>
      <c r="S49" s="3035">
        <v>51</v>
      </c>
      <c r="T49" s="3039">
        <v>40</v>
      </c>
      <c r="U49" s="872" t="s">
        <v>560</v>
      </c>
      <c r="V49" s="4"/>
    </row>
    <row r="50" spans="1:22">
      <c r="A50" s="753"/>
      <c r="B50" s="2542"/>
      <c r="C50" s="3002" t="s">
        <v>5563</v>
      </c>
      <c r="D50" s="3166"/>
      <c r="E50" s="3041">
        <v>15</v>
      </c>
      <c r="F50" s="859">
        <v>380</v>
      </c>
      <c r="G50" s="859">
        <v>97992722</v>
      </c>
      <c r="H50" s="3172">
        <f>+_xlfn.IFNA(VLOOKUP(G50,[2]Hoja1!$A:$C,3,FALSE),"Consultar")</f>
        <v>3312</v>
      </c>
      <c r="I50" s="2542"/>
      <c r="J50" s="3166"/>
      <c r="K50" s="3041">
        <v>117</v>
      </c>
      <c r="L50" s="859">
        <v>114</v>
      </c>
      <c r="M50" s="859">
        <v>111</v>
      </c>
      <c r="N50" s="859">
        <v>106</v>
      </c>
      <c r="O50" s="859">
        <v>100</v>
      </c>
      <c r="P50" s="859">
        <v>93</v>
      </c>
      <c r="Q50" s="859">
        <v>85</v>
      </c>
      <c r="R50" s="859">
        <v>75</v>
      </c>
      <c r="S50" s="859">
        <v>63</v>
      </c>
      <c r="T50" s="2545">
        <v>50</v>
      </c>
      <c r="U50" s="3003" t="s">
        <v>560</v>
      </c>
      <c r="V50" s="4"/>
    </row>
    <row r="51" spans="1:22">
      <c r="A51" s="753"/>
      <c r="B51" s="427">
        <v>99338822</v>
      </c>
      <c r="C51" s="3033" t="s">
        <v>5564</v>
      </c>
      <c r="D51" s="3038">
        <f>+_xlfn.IFNA(VLOOKUP(B51,[2]Hoja1!$A:$C,3,FALSE),"Consultar")</f>
        <v>2943</v>
      </c>
      <c r="E51" s="3034">
        <v>15</v>
      </c>
      <c r="F51" s="3035">
        <v>380</v>
      </c>
      <c r="G51" s="3035">
        <v>97992722</v>
      </c>
      <c r="H51" s="3027">
        <f>+_xlfn.IFNA(VLOOKUP(G51,[2]Hoja1!$A:$C,3,FALSE),"Consultar")</f>
        <v>3312</v>
      </c>
      <c r="I51" s="3037">
        <v>99357149</v>
      </c>
      <c r="J51" s="3171">
        <f>+_xlfn.IFNA(VLOOKUP(I51,[2]Hoja1!$A:$C,3,FALSE),"Consultar")</f>
        <v>7148</v>
      </c>
      <c r="K51" s="3034">
        <v>141</v>
      </c>
      <c r="L51" s="3035">
        <v>137</v>
      </c>
      <c r="M51" s="3035">
        <v>133</v>
      </c>
      <c r="N51" s="3035">
        <v>128</v>
      </c>
      <c r="O51" s="3035">
        <v>120</v>
      </c>
      <c r="P51" s="3035">
        <v>112</v>
      </c>
      <c r="Q51" s="3035">
        <v>102</v>
      </c>
      <c r="R51" s="3035">
        <v>90</v>
      </c>
      <c r="S51" s="3035">
        <v>76</v>
      </c>
      <c r="T51" s="3039">
        <v>60</v>
      </c>
      <c r="U51" s="872" t="s">
        <v>560</v>
      </c>
      <c r="V51" s="4"/>
    </row>
    <row r="52" spans="1:22">
      <c r="A52" s="753"/>
      <c r="B52" s="427">
        <v>99338823</v>
      </c>
      <c r="C52" s="3033" t="s">
        <v>5565</v>
      </c>
      <c r="D52" s="3038">
        <f>+_xlfn.IFNA(VLOOKUP(B52,[2]Hoja1!$A:$C,3,FALSE),"Consultar")</f>
        <v>3323</v>
      </c>
      <c r="E52" s="3034">
        <v>20</v>
      </c>
      <c r="F52" s="3035">
        <v>380</v>
      </c>
      <c r="G52" s="233">
        <v>97992723</v>
      </c>
      <c r="H52" s="3027">
        <f>+_xlfn.IFNA(VLOOKUP(G52,[2]Hoja1!$A:$C,3,FALSE),"Consultar")</f>
        <v>3665</v>
      </c>
      <c r="I52" s="3037">
        <v>99357163</v>
      </c>
      <c r="J52" s="3171" t="str">
        <f>+_xlfn.IFNA(VLOOKUP(I52,[2]Hoja1!$A:$C,3,FALSE),"Consultar")</f>
        <v>Consultar</v>
      </c>
      <c r="K52" s="3034">
        <v>164</v>
      </c>
      <c r="L52" s="3035">
        <v>160</v>
      </c>
      <c r="M52" s="3035">
        <v>155</v>
      </c>
      <c r="N52" s="3035">
        <v>149</v>
      </c>
      <c r="O52" s="3035">
        <v>141</v>
      </c>
      <c r="P52" s="3035">
        <v>131</v>
      </c>
      <c r="Q52" s="3035">
        <v>119</v>
      </c>
      <c r="R52" s="3035">
        <v>105</v>
      </c>
      <c r="S52" s="3035">
        <v>89</v>
      </c>
      <c r="T52" s="3039">
        <v>70</v>
      </c>
      <c r="U52" s="3040" t="s">
        <v>560</v>
      </c>
      <c r="V52" s="4"/>
    </row>
    <row r="53" spans="1:22">
      <c r="A53" s="753"/>
      <c r="B53" s="427">
        <v>99338824</v>
      </c>
      <c r="C53" s="3033" t="s">
        <v>5566</v>
      </c>
      <c r="D53" s="3038" t="str">
        <f>+_xlfn.IFNA(VLOOKUP(B53,[2]Hoja1!$A:$C,3,FALSE),"Consultar")</f>
        <v>Consultar</v>
      </c>
      <c r="E53" s="3034">
        <v>20</v>
      </c>
      <c r="F53" s="3035">
        <v>380</v>
      </c>
      <c r="G53" s="233">
        <v>97992723</v>
      </c>
      <c r="H53" s="3027">
        <f>+_xlfn.IFNA(VLOOKUP(G53,[2]Hoja1!$A:$C,3,FALSE),"Consultar")</f>
        <v>3665</v>
      </c>
      <c r="I53" s="3037">
        <v>99357164</v>
      </c>
      <c r="J53" s="3171" t="str">
        <f>+_xlfn.IFNA(VLOOKUP(I53,[2]Hoja1!$A:$C,3,FALSE),"Consultar")</f>
        <v>Consultar</v>
      </c>
      <c r="K53" s="3034">
        <v>187</v>
      </c>
      <c r="L53" s="3035">
        <v>183</v>
      </c>
      <c r="M53" s="3035">
        <v>178</v>
      </c>
      <c r="N53" s="3035">
        <v>170</v>
      </c>
      <c r="O53" s="3035">
        <v>161</v>
      </c>
      <c r="P53" s="3035">
        <v>149</v>
      </c>
      <c r="Q53" s="3035">
        <v>136</v>
      </c>
      <c r="R53" s="3035">
        <v>120</v>
      </c>
      <c r="S53" s="3035">
        <v>101</v>
      </c>
      <c r="T53" s="3039">
        <v>80</v>
      </c>
      <c r="U53" s="872" t="s">
        <v>560</v>
      </c>
      <c r="V53" s="4"/>
    </row>
    <row r="54" spans="1:22">
      <c r="A54" s="753"/>
      <c r="B54" s="2542"/>
      <c r="C54" s="3002" t="s">
        <v>5567</v>
      </c>
      <c r="D54" s="3166"/>
      <c r="E54" s="3041">
        <v>25</v>
      </c>
      <c r="F54" s="859">
        <v>380</v>
      </c>
      <c r="G54" s="177">
        <v>97992724</v>
      </c>
      <c r="H54" s="3172">
        <f>+_xlfn.IFNA(VLOOKUP(G54,[2]Hoja1!$A:$C,3,FALSE),"Consultar")</f>
        <v>4214</v>
      </c>
      <c r="I54" s="2542"/>
      <c r="J54" s="3166"/>
      <c r="K54" s="3041">
        <v>211</v>
      </c>
      <c r="L54" s="859">
        <v>206</v>
      </c>
      <c r="M54" s="859">
        <v>200</v>
      </c>
      <c r="N54" s="859">
        <v>191</v>
      </c>
      <c r="O54" s="859">
        <v>181</v>
      </c>
      <c r="P54" s="859">
        <v>168</v>
      </c>
      <c r="Q54" s="859">
        <v>153</v>
      </c>
      <c r="R54" s="859">
        <v>135</v>
      </c>
      <c r="S54" s="859">
        <v>114</v>
      </c>
      <c r="T54" s="2545">
        <v>90</v>
      </c>
      <c r="U54" s="3003" t="s">
        <v>560</v>
      </c>
      <c r="V54" s="4"/>
    </row>
    <row r="55" spans="1:22">
      <c r="A55" s="753"/>
      <c r="B55" s="2542"/>
      <c r="C55" s="3002" t="s">
        <v>5568</v>
      </c>
      <c r="D55" s="3166"/>
      <c r="E55" s="3041">
        <v>30</v>
      </c>
      <c r="F55" s="859">
        <v>380</v>
      </c>
      <c r="G55" s="177">
        <v>97992725</v>
      </c>
      <c r="H55" s="3172">
        <f>+_xlfn.IFNA(VLOOKUP(G55,[2]Hoja1!$A:$C,3,FALSE),"Consultar")</f>
        <v>5067</v>
      </c>
      <c r="I55" s="2542"/>
      <c r="J55" s="3166"/>
      <c r="K55" s="3041">
        <v>281</v>
      </c>
      <c r="L55" s="859">
        <v>275</v>
      </c>
      <c r="M55" s="859">
        <v>266</v>
      </c>
      <c r="N55" s="859">
        <v>255</v>
      </c>
      <c r="O55" s="859">
        <v>241</v>
      </c>
      <c r="P55" s="859">
        <v>224</v>
      </c>
      <c r="Q55" s="859">
        <v>203</v>
      </c>
      <c r="R55" s="859">
        <v>180</v>
      </c>
      <c r="S55" s="859">
        <v>152</v>
      </c>
      <c r="T55" s="2545">
        <v>120</v>
      </c>
      <c r="U55" s="3005" t="s">
        <v>560</v>
      </c>
      <c r="V55" s="4"/>
    </row>
    <row r="56" spans="1:22">
      <c r="A56" s="753"/>
      <c r="B56" s="2542"/>
      <c r="C56" s="3002" t="s">
        <v>5569</v>
      </c>
      <c r="D56" s="3166"/>
      <c r="E56" s="3041">
        <v>40</v>
      </c>
      <c r="F56" s="859">
        <v>380</v>
      </c>
      <c r="G56" s="177">
        <v>97992726</v>
      </c>
      <c r="H56" s="3172">
        <f>+_xlfn.IFNA(VLOOKUP(G56,[2]Hoja1!$A:$C,3,FALSE),"Consultar")</f>
        <v>5677</v>
      </c>
      <c r="I56" s="2542"/>
      <c r="J56" s="3166"/>
      <c r="K56" s="3041">
        <v>328</v>
      </c>
      <c r="L56" s="859">
        <v>320</v>
      </c>
      <c r="M56" s="859">
        <v>311</v>
      </c>
      <c r="N56" s="859">
        <v>298</v>
      </c>
      <c r="O56" s="859">
        <v>281</v>
      </c>
      <c r="P56" s="859">
        <v>261</v>
      </c>
      <c r="Q56" s="859">
        <v>237</v>
      </c>
      <c r="R56" s="859">
        <v>210</v>
      </c>
      <c r="S56" s="859">
        <v>178</v>
      </c>
      <c r="T56" s="2545">
        <v>141</v>
      </c>
      <c r="U56" s="3003" t="s">
        <v>560</v>
      </c>
      <c r="V56" s="4"/>
    </row>
    <row r="57" spans="1:22">
      <c r="A57" s="753"/>
      <c r="B57" s="2542"/>
      <c r="C57" s="3002" t="s">
        <v>5570</v>
      </c>
      <c r="D57" s="3166"/>
      <c r="E57" s="3041">
        <v>40</v>
      </c>
      <c r="F57" s="859">
        <v>380</v>
      </c>
      <c r="G57" s="177">
        <v>97992726</v>
      </c>
      <c r="H57" s="3172">
        <f>+_xlfn.IFNA(VLOOKUP(G57,[2]Hoja1!$A:$C,3,FALSE),"Consultar")</f>
        <v>5677</v>
      </c>
      <c r="I57" s="2542"/>
      <c r="J57" s="3166"/>
      <c r="K57" s="3041">
        <v>375</v>
      </c>
      <c r="L57" s="859">
        <v>366</v>
      </c>
      <c r="M57" s="859">
        <v>355</v>
      </c>
      <c r="N57" s="859">
        <v>340</v>
      </c>
      <c r="O57" s="859">
        <v>321</v>
      </c>
      <c r="P57" s="859">
        <v>298</v>
      </c>
      <c r="Q57" s="859">
        <v>271</v>
      </c>
      <c r="R57" s="859">
        <v>240</v>
      </c>
      <c r="S57" s="859">
        <v>203</v>
      </c>
      <c r="T57" s="2545">
        <v>161</v>
      </c>
      <c r="U57" s="3005" t="s">
        <v>560</v>
      </c>
      <c r="V57" s="4"/>
    </row>
    <row r="58" spans="1:22">
      <c r="A58" s="753"/>
      <c r="B58" s="2542"/>
      <c r="C58" s="3002" t="s">
        <v>5571</v>
      </c>
      <c r="D58" s="3166"/>
      <c r="E58" s="3041">
        <v>50</v>
      </c>
      <c r="F58" s="859">
        <v>380</v>
      </c>
      <c r="G58" s="177">
        <v>97992727</v>
      </c>
      <c r="H58" s="3172">
        <f>+_xlfn.IFNA(VLOOKUP(G58,[2]Hoja1!$A:$C,3,FALSE),"Consultar")</f>
        <v>7432</v>
      </c>
      <c r="I58" s="2542"/>
      <c r="J58" s="3166"/>
      <c r="K58" s="3041">
        <v>433</v>
      </c>
      <c r="L58" s="859">
        <v>423</v>
      </c>
      <c r="M58" s="859">
        <v>411</v>
      </c>
      <c r="N58" s="859">
        <v>393</v>
      </c>
      <c r="O58" s="859">
        <v>371</v>
      </c>
      <c r="P58" s="859">
        <v>345</v>
      </c>
      <c r="Q58" s="859">
        <v>314</v>
      </c>
      <c r="R58" s="859">
        <v>277</v>
      </c>
      <c r="S58" s="859">
        <v>235</v>
      </c>
      <c r="T58" s="2545">
        <v>186</v>
      </c>
      <c r="U58" s="3003" t="s">
        <v>560</v>
      </c>
      <c r="V58" s="4"/>
    </row>
    <row r="59" spans="1:22">
      <c r="A59" s="753"/>
      <c r="B59" s="2542"/>
      <c r="C59" s="3002" t="s">
        <v>5572</v>
      </c>
      <c r="D59" s="3166"/>
      <c r="E59" s="3041">
        <v>50</v>
      </c>
      <c r="F59" s="859">
        <v>380</v>
      </c>
      <c r="G59" s="177">
        <v>97992727</v>
      </c>
      <c r="H59" s="3172">
        <f>+_xlfn.IFNA(VLOOKUP(G59,[2]Hoja1!$A:$C,3,FALSE),"Consultar")</f>
        <v>7432</v>
      </c>
      <c r="I59" s="2542"/>
      <c r="J59" s="3166"/>
      <c r="K59" s="3041">
        <v>457</v>
      </c>
      <c r="L59" s="859">
        <v>446</v>
      </c>
      <c r="M59" s="859">
        <v>433</v>
      </c>
      <c r="N59" s="859">
        <v>415</v>
      </c>
      <c r="O59" s="859">
        <v>392</v>
      </c>
      <c r="P59" s="859">
        <v>364</v>
      </c>
      <c r="Q59" s="859">
        <v>331</v>
      </c>
      <c r="R59" s="859">
        <v>292</v>
      </c>
      <c r="S59" s="859">
        <v>247</v>
      </c>
      <c r="T59" s="2545">
        <v>196</v>
      </c>
      <c r="U59" s="3005" t="s">
        <v>560</v>
      </c>
      <c r="V59" s="4"/>
    </row>
    <row r="60" spans="1:22" ht="15" thickBot="1">
      <c r="A60" s="753"/>
      <c r="B60" s="1524"/>
      <c r="C60" s="863" t="s">
        <v>5573</v>
      </c>
      <c r="D60" s="3167"/>
      <c r="E60" s="3043">
        <v>50</v>
      </c>
      <c r="F60" s="863">
        <v>380</v>
      </c>
      <c r="G60" s="186">
        <v>97992727</v>
      </c>
      <c r="H60" s="3173">
        <f>+_xlfn.IFNA(VLOOKUP(G60,[2]Hoja1!$A:$C,3,FALSE),"Consultar")</f>
        <v>7432</v>
      </c>
      <c r="I60" s="1524"/>
      <c r="J60" s="3167"/>
      <c r="K60" s="3043">
        <v>492</v>
      </c>
      <c r="L60" s="863">
        <v>481</v>
      </c>
      <c r="M60" s="863">
        <v>466</v>
      </c>
      <c r="N60" s="863">
        <v>446</v>
      </c>
      <c r="O60" s="863">
        <v>422</v>
      </c>
      <c r="P60" s="863">
        <v>392</v>
      </c>
      <c r="Q60" s="863">
        <v>356</v>
      </c>
      <c r="R60" s="863">
        <v>315</v>
      </c>
      <c r="S60" s="863">
        <v>266</v>
      </c>
      <c r="T60" s="3008">
        <v>211</v>
      </c>
      <c r="U60" s="3009" t="s">
        <v>560</v>
      </c>
      <c r="V60" s="4"/>
    </row>
    <row r="61" spans="1:22" ht="6" customHeight="1" thickBot="1">
      <c r="A61" s="758"/>
      <c r="B61" s="2987"/>
      <c r="C61" s="2987"/>
      <c r="D61" s="3010"/>
      <c r="E61" s="2987"/>
      <c r="F61" s="2987"/>
      <c r="G61" s="2987"/>
      <c r="H61" s="3010"/>
      <c r="I61" s="2987"/>
      <c r="J61" s="3010"/>
      <c r="K61" s="2987"/>
      <c r="L61" s="2987"/>
      <c r="M61" s="2987"/>
      <c r="N61" s="2987"/>
      <c r="O61" s="2987"/>
      <c r="P61" s="2987"/>
      <c r="Q61" s="2987"/>
      <c r="R61" s="2987"/>
      <c r="S61" s="2987"/>
      <c r="T61" s="2987"/>
      <c r="U61" s="2987"/>
    </row>
    <row r="62" spans="1:22" ht="15" customHeight="1" thickBot="1">
      <c r="A62" s="753"/>
      <c r="B62" s="5543" t="s">
        <v>5526</v>
      </c>
      <c r="C62" s="5544"/>
      <c r="D62" s="5545"/>
      <c r="E62" s="5544" t="s">
        <v>5527</v>
      </c>
      <c r="F62" s="5544"/>
      <c r="G62" s="5544"/>
      <c r="H62" s="5545"/>
      <c r="I62" s="5546" t="s">
        <v>5528</v>
      </c>
      <c r="J62" s="5547"/>
      <c r="K62" s="5563" t="s">
        <v>3670</v>
      </c>
      <c r="L62" s="5564"/>
      <c r="M62" s="5564"/>
      <c r="N62" s="5564"/>
      <c r="O62" s="5564"/>
      <c r="P62" s="5564"/>
      <c r="Q62" s="5564"/>
      <c r="R62" s="5564"/>
      <c r="S62" s="5564"/>
      <c r="T62" s="5565"/>
      <c r="U62" s="5561" t="s">
        <v>5529</v>
      </c>
      <c r="V62" s="4"/>
    </row>
    <row r="63" spans="1:22" ht="28.15" thickBot="1">
      <c r="A63" s="753"/>
      <c r="B63" s="3050" t="s">
        <v>5530</v>
      </c>
      <c r="C63" s="3051" t="s">
        <v>320</v>
      </c>
      <c r="D63" s="3160" t="s">
        <v>4000</v>
      </c>
      <c r="E63" s="3020" t="s">
        <v>5531</v>
      </c>
      <c r="F63" s="3044" t="s">
        <v>5532</v>
      </c>
      <c r="G63" s="3159" t="s">
        <v>262</v>
      </c>
      <c r="H63" s="3160" t="s">
        <v>4000</v>
      </c>
      <c r="I63" s="3020" t="s">
        <v>1101</v>
      </c>
      <c r="J63" s="3021" t="s">
        <v>4000</v>
      </c>
      <c r="K63" s="3011">
        <v>0</v>
      </c>
      <c r="L63" s="3012">
        <v>20</v>
      </c>
      <c r="M63" s="3012">
        <v>25</v>
      </c>
      <c r="N63" s="3012">
        <v>30</v>
      </c>
      <c r="O63" s="3012">
        <v>35</v>
      </c>
      <c r="P63" s="3012">
        <v>40</v>
      </c>
      <c r="Q63" s="3012">
        <v>45</v>
      </c>
      <c r="R63" s="3012">
        <v>50</v>
      </c>
      <c r="S63" s="3012">
        <v>55</v>
      </c>
      <c r="T63" s="3013">
        <v>60</v>
      </c>
      <c r="U63" s="5566"/>
      <c r="V63" s="4"/>
    </row>
    <row r="64" spans="1:22">
      <c r="A64" s="753"/>
      <c r="B64" s="3045">
        <v>99338828</v>
      </c>
      <c r="C64" s="3023" t="s">
        <v>5574</v>
      </c>
      <c r="D64" s="3028" t="str">
        <f>+_xlfn.IFNA(VLOOKUP(B64,[2]Hoja1!$A:$C,3,FALSE),"Consultar")</f>
        <v>Consultar</v>
      </c>
      <c r="E64" s="2918">
        <v>3</v>
      </c>
      <c r="F64" s="3025">
        <v>380</v>
      </c>
      <c r="G64" s="3026">
        <v>99620943</v>
      </c>
      <c r="H64" s="3176">
        <f>+_xlfn.IFNA(VLOOKUP(G64,[2]Hoja1!$A:$C,3,FALSE),"Consultar")</f>
        <v>912</v>
      </c>
      <c r="I64" s="3174">
        <v>99355361</v>
      </c>
      <c r="J64" s="3163" t="str">
        <f>+_xlfn.IFNA(VLOOKUP(I64,[2]Hoja1!$A:$C,3,FALSE),"Consultar")</f>
        <v>Consultar</v>
      </c>
      <c r="K64" s="3029">
        <v>14</v>
      </c>
      <c r="L64" s="3030">
        <v>13</v>
      </c>
      <c r="M64" s="3030">
        <v>12</v>
      </c>
      <c r="N64" s="3030">
        <v>11</v>
      </c>
      <c r="O64" s="3030">
        <v>10</v>
      </c>
      <c r="P64" s="3030">
        <v>10</v>
      </c>
      <c r="Q64" s="3030">
        <v>9</v>
      </c>
      <c r="R64" s="3030">
        <v>8</v>
      </c>
      <c r="S64" s="3030">
        <v>7</v>
      </c>
      <c r="T64" s="3031">
        <v>5</v>
      </c>
      <c r="U64" s="3032" t="s">
        <v>378</v>
      </c>
      <c r="V64" s="4"/>
    </row>
    <row r="65" spans="1:22">
      <c r="A65" s="753"/>
      <c r="B65" s="2542"/>
      <c r="C65" s="3002" t="s">
        <v>5575</v>
      </c>
      <c r="D65" s="3166"/>
      <c r="E65" s="2542">
        <v>5.5</v>
      </c>
      <c r="F65" s="859">
        <v>380</v>
      </c>
      <c r="G65" s="3004"/>
      <c r="H65" s="3590" t="s">
        <v>5537</v>
      </c>
      <c r="I65" s="2542"/>
      <c r="J65" s="3166"/>
      <c r="K65" s="3041">
        <v>28</v>
      </c>
      <c r="L65" s="859">
        <v>25</v>
      </c>
      <c r="M65" s="859">
        <v>24</v>
      </c>
      <c r="N65" s="859">
        <v>22</v>
      </c>
      <c r="O65" s="859">
        <v>21</v>
      </c>
      <c r="P65" s="859">
        <v>19</v>
      </c>
      <c r="Q65" s="859">
        <v>18</v>
      </c>
      <c r="R65" s="859">
        <v>16</v>
      </c>
      <c r="S65" s="859">
        <v>14</v>
      </c>
      <c r="T65" s="2545">
        <v>10</v>
      </c>
      <c r="U65" s="3003" t="s">
        <v>378</v>
      </c>
      <c r="V65" s="4"/>
    </row>
    <row r="66" spans="1:22">
      <c r="A66" s="753"/>
      <c r="B66" s="427">
        <v>99338831</v>
      </c>
      <c r="C66" s="3033" t="s">
        <v>5576</v>
      </c>
      <c r="D66" s="3038" t="str">
        <f>+_xlfn.IFNA(VLOOKUP(B66,[2]Hoja1!$A:$C,3,FALSE),"Consultar")</f>
        <v>Consultar</v>
      </c>
      <c r="E66" s="3047" t="s">
        <v>5539</v>
      </c>
      <c r="F66" s="3035">
        <v>380</v>
      </c>
      <c r="G66" s="3035">
        <v>97992699</v>
      </c>
      <c r="H66" s="3036">
        <f>+_xlfn.IFNA(VLOOKUP(G66,[2]Hoja1!$A:$C,3,FALSE),"Consultar")</f>
        <v>2305</v>
      </c>
      <c r="I66" s="3037">
        <v>99357145</v>
      </c>
      <c r="J66" s="3046" t="str">
        <f>+_xlfn.IFNA(VLOOKUP(I66,[2]Hoja1!$A:$C,3,FALSE),"Consultar")</f>
        <v>Consultar</v>
      </c>
      <c r="K66" s="3034">
        <v>42</v>
      </c>
      <c r="L66" s="3035">
        <v>38</v>
      </c>
      <c r="M66" s="3035">
        <v>36</v>
      </c>
      <c r="N66" s="3035">
        <v>33</v>
      </c>
      <c r="O66" s="3035">
        <v>31</v>
      </c>
      <c r="P66" s="3035">
        <v>29</v>
      </c>
      <c r="Q66" s="3035">
        <v>26</v>
      </c>
      <c r="R66" s="3035">
        <v>24</v>
      </c>
      <c r="S66" s="3035">
        <v>20</v>
      </c>
      <c r="T66" s="3039">
        <v>16</v>
      </c>
      <c r="U66" s="872" t="s">
        <v>378</v>
      </c>
      <c r="V66" s="4"/>
    </row>
    <row r="67" spans="1:22">
      <c r="A67" s="753"/>
      <c r="B67" s="427">
        <v>99338832</v>
      </c>
      <c r="C67" s="3033" t="s">
        <v>5577</v>
      </c>
      <c r="D67" s="3038" t="str">
        <f>+_xlfn.IFNA(VLOOKUP(B67,[2]Hoja1!$A:$C,3,FALSE),"Consultar")</f>
        <v>Consultar</v>
      </c>
      <c r="E67" s="3047">
        <v>10</v>
      </c>
      <c r="F67" s="3035">
        <v>380</v>
      </c>
      <c r="G67" s="3035">
        <v>97992700</v>
      </c>
      <c r="H67" s="3036">
        <f>+_xlfn.IFNA(VLOOKUP(G67,[2]Hoja1!$A:$C,3,FALSE),"Consultar")</f>
        <v>2336</v>
      </c>
      <c r="I67" s="3037">
        <v>99357147</v>
      </c>
      <c r="J67" s="3046" t="str">
        <f>+_xlfn.IFNA(VLOOKUP(I67,[2]Hoja1!$A:$C,3,FALSE),"Consultar")</f>
        <v>Consultar</v>
      </c>
      <c r="K67" s="3034">
        <v>70</v>
      </c>
      <c r="L67" s="3035">
        <v>63</v>
      </c>
      <c r="M67" s="3035">
        <v>59</v>
      </c>
      <c r="N67" s="3035">
        <v>56</v>
      </c>
      <c r="O67" s="3035">
        <v>52</v>
      </c>
      <c r="P67" s="3035">
        <v>48</v>
      </c>
      <c r="Q67" s="3035">
        <v>44</v>
      </c>
      <c r="R67" s="3035">
        <v>39</v>
      </c>
      <c r="S67" s="3035">
        <v>34</v>
      </c>
      <c r="T67" s="3039">
        <v>26</v>
      </c>
      <c r="U67" s="3040" t="s">
        <v>378</v>
      </c>
      <c r="V67" s="4"/>
    </row>
    <row r="68" spans="1:22">
      <c r="A68" s="753"/>
      <c r="B68" s="427">
        <v>99293402</v>
      </c>
      <c r="C68" s="3033" t="s">
        <v>5578</v>
      </c>
      <c r="D68" s="3038">
        <f>+_xlfn.IFNA(VLOOKUP(B68,[2]Hoja1!$A:$C,3,FALSE),"Consultar")</f>
        <v>2351</v>
      </c>
      <c r="E68" s="3047">
        <v>15</v>
      </c>
      <c r="F68" s="3035">
        <v>380</v>
      </c>
      <c r="G68" s="3035">
        <v>97992722</v>
      </c>
      <c r="H68" s="3036">
        <f>+_xlfn.IFNA(VLOOKUP(G68,[2]Hoja1!$A:$C,3,FALSE),"Consultar")</f>
        <v>3312</v>
      </c>
      <c r="I68" s="3037">
        <v>99357150</v>
      </c>
      <c r="J68" s="3046" t="str">
        <f>+_xlfn.IFNA(VLOOKUP(I68,[2]Hoja1!$A:$C,3,FALSE),"Consultar")</f>
        <v>Consultar</v>
      </c>
      <c r="K68" s="3034">
        <v>98</v>
      </c>
      <c r="L68" s="3035">
        <v>88</v>
      </c>
      <c r="M68" s="3035">
        <v>83</v>
      </c>
      <c r="N68" s="3035">
        <v>78</v>
      </c>
      <c r="O68" s="3035">
        <v>72</v>
      </c>
      <c r="P68" s="3035">
        <v>67</v>
      </c>
      <c r="Q68" s="3035">
        <v>61</v>
      </c>
      <c r="R68" s="3035">
        <v>55</v>
      </c>
      <c r="S68" s="3035">
        <v>47</v>
      </c>
      <c r="T68" s="3039">
        <v>36</v>
      </c>
      <c r="U68" s="872" t="s">
        <v>378</v>
      </c>
      <c r="V68" s="4"/>
    </row>
    <row r="69" spans="1:22">
      <c r="A69" s="753"/>
      <c r="B69" s="427">
        <v>99338833</v>
      </c>
      <c r="C69" s="3033" t="s">
        <v>5579</v>
      </c>
      <c r="D69" s="3038">
        <f>+_xlfn.IFNA(VLOOKUP(B69,[2]Hoja1!$A:$C,3,FALSE),"Consultar")</f>
        <v>2858</v>
      </c>
      <c r="E69" s="3047">
        <v>20</v>
      </c>
      <c r="F69" s="3035">
        <v>380</v>
      </c>
      <c r="G69" s="233">
        <v>97992723</v>
      </c>
      <c r="H69" s="3036">
        <f>+_xlfn.IFNA(VLOOKUP(G69,[2]Hoja1!$A:$C,3,FALSE),"Consultar")</f>
        <v>3665</v>
      </c>
      <c r="I69" s="3037">
        <v>99357165</v>
      </c>
      <c r="J69" s="3046">
        <f>+_xlfn.IFNA(VLOOKUP(I69,[2]Hoja1!$A:$C,3,FALSE),"Consultar")</f>
        <v>7992</v>
      </c>
      <c r="K69" s="3034">
        <v>126</v>
      </c>
      <c r="L69" s="3035">
        <v>113</v>
      </c>
      <c r="M69" s="3035">
        <v>107</v>
      </c>
      <c r="N69" s="3035">
        <v>100</v>
      </c>
      <c r="O69" s="3035">
        <v>93</v>
      </c>
      <c r="P69" s="3035">
        <v>86</v>
      </c>
      <c r="Q69" s="3035">
        <v>79</v>
      </c>
      <c r="R69" s="3035">
        <v>71</v>
      </c>
      <c r="S69" s="3035">
        <v>61</v>
      </c>
      <c r="T69" s="3039">
        <v>47</v>
      </c>
      <c r="U69" s="3040" t="s">
        <v>378</v>
      </c>
      <c r="V69" s="4"/>
    </row>
    <row r="70" spans="1:22">
      <c r="A70" s="753"/>
      <c r="B70" s="427">
        <v>99338834</v>
      </c>
      <c r="C70" s="3033" t="s">
        <v>5580</v>
      </c>
      <c r="D70" s="3038">
        <f>+_xlfn.IFNA(VLOOKUP(B70,[2]Hoja1!$A:$C,3,FALSE),"Consultar")</f>
        <v>3341</v>
      </c>
      <c r="E70" s="3047">
        <v>25</v>
      </c>
      <c r="F70" s="3035">
        <v>380</v>
      </c>
      <c r="G70" s="233">
        <v>97992724</v>
      </c>
      <c r="H70" s="3036">
        <f>+_xlfn.IFNA(VLOOKUP(G70,[2]Hoja1!$A:$C,3,FALSE),"Consultar")</f>
        <v>4214</v>
      </c>
      <c r="I70" s="3175">
        <v>99357166</v>
      </c>
      <c r="J70" s="3038" t="str">
        <f>+_xlfn.IFNA(VLOOKUP(I70,[2]Hoja1!$A:$C,3,FALSE),"Consultar")</f>
        <v>Consultar</v>
      </c>
      <c r="K70" s="3034">
        <v>154</v>
      </c>
      <c r="L70" s="3035">
        <v>138</v>
      </c>
      <c r="M70" s="3035">
        <v>130</v>
      </c>
      <c r="N70" s="3035">
        <v>122</v>
      </c>
      <c r="O70" s="3035">
        <v>114</v>
      </c>
      <c r="P70" s="3035">
        <v>105</v>
      </c>
      <c r="Q70" s="3035">
        <v>97</v>
      </c>
      <c r="R70" s="3035">
        <v>87</v>
      </c>
      <c r="S70" s="3035">
        <v>74</v>
      </c>
      <c r="T70" s="3039">
        <v>57</v>
      </c>
      <c r="U70" s="872" t="s">
        <v>378</v>
      </c>
      <c r="V70" s="4"/>
    </row>
    <row r="71" spans="1:22">
      <c r="A71" s="753"/>
      <c r="B71" s="2542"/>
      <c r="C71" s="3002" t="s">
        <v>5581</v>
      </c>
      <c r="D71" s="3166"/>
      <c r="E71" s="2542">
        <v>30</v>
      </c>
      <c r="F71" s="859">
        <v>380</v>
      </c>
      <c r="G71" s="177">
        <v>97992725</v>
      </c>
      <c r="H71" s="3036">
        <f>+_xlfn.IFNA(VLOOKUP(G71,[2]Hoja1!$A:$C,3,FALSE),"Consultar")</f>
        <v>5067</v>
      </c>
      <c r="I71" s="2542"/>
      <c r="J71" s="3166"/>
      <c r="K71" s="3041">
        <v>196</v>
      </c>
      <c r="L71" s="859">
        <v>176</v>
      </c>
      <c r="M71" s="859">
        <v>166</v>
      </c>
      <c r="N71" s="859">
        <v>155</v>
      </c>
      <c r="O71" s="859">
        <v>145</v>
      </c>
      <c r="P71" s="859">
        <v>134</v>
      </c>
      <c r="Q71" s="859">
        <v>123</v>
      </c>
      <c r="R71" s="859">
        <v>110</v>
      </c>
      <c r="S71" s="859">
        <v>95</v>
      </c>
      <c r="T71" s="2545">
        <v>73</v>
      </c>
      <c r="U71" s="3003" t="s">
        <v>378</v>
      </c>
      <c r="V71" s="4"/>
    </row>
    <row r="72" spans="1:22">
      <c r="A72" s="753"/>
      <c r="B72" s="2542"/>
      <c r="C72" s="3002" t="s">
        <v>5582</v>
      </c>
      <c r="D72" s="3166"/>
      <c r="E72" s="2542">
        <v>40</v>
      </c>
      <c r="F72" s="859">
        <v>380</v>
      </c>
      <c r="G72" s="177">
        <v>97992726</v>
      </c>
      <c r="H72" s="3036">
        <f>+_xlfn.IFNA(VLOOKUP(G72,[2]Hoja1!$A:$C,3,FALSE),"Consultar")</f>
        <v>5677</v>
      </c>
      <c r="I72" s="2542"/>
      <c r="J72" s="3166"/>
      <c r="K72" s="3041">
        <v>224</v>
      </c>
      <c r="L72" s="859">
        <v>201</v>
      </c>
      <c r="M72" s="859">
        <v>190</v>
      </c>
      <c r="N72" s="859">
        <v>178</v>
      </c>
      <c r="O72" s="859">
        <v>165</v>
      </c>
      <c r="P72" s="859">
        <v>153</v>
      </c>
      <c r="Q72" s="859">
        <v>141</v>
      </c>
      <c r="R72" s="859">
        <v>126</v>
      </c>
      <c r="S72" s="859">
        <v>108</v>
      </c>
      <c r="T72" s="2545">
        <v>83</v>
      </c>
      <c r="U72" s="3005" t="s">
        <v>378</v>
      </c>
      <c r="V72" s="4"/>
    </row>
    <row r="73" spans="1:22">
      <c r="A73" s="753"/>
      <c r="B73" s="2542"/>
      <c r="C73" s="3002" t="s">
        <v>5583</v>
      </c>
      <c r="D73" s="3166"/>
      <c r="E73" s="2542">
        <v>40</v>
      </c>
      <c r="F73" s="859">
        <v>380</v>
      </c>
      <c r="G73" s="177">
        <v>97992726</v>
      </c>
      <c r="H73" s="3036">
        <f>+_xlfn.IFNA(VLOOKUP(G73,[2]Hoja1!$A:$C,3,FALSE),"Consultar")</f>
        <v>5677</v>
      </c>
      <c r="I73" s="2542"/>
      <c r="J73" s="3166"/>
      <c r="K73" s="3041">
        <v>252</v>
      </c>
      <c r="L73" s="859">
        <v>226</v>
      </c>
      <c r="M73" s="859">
        <v>213</v>
      </c>
      <c r="N73" s="859">
        <v>200</v>
      </c>
      <c r="O73" s="859">
        <v>186</v>
      </c>
      <c r="P73" s="859">
        <v>172</v>
      </c>
      <c r="Q73" s="859">
        <v>158</v>
      </c>
      <c r="R73" s="859">
        <v>142</v>
      </c>
      <c r="S73" s="859">
        <v>122</v>
      </c>
      <c r="T73" s="2545">
        <v>93</v>
      </c>
      <c r="U73" s="3003" t="s">
        <v>378</v>
      </c>
      <c r="V73" s="4"/>
    </row>
    <row r="74" spans="1:22">
      <c r="A74" s="753"/>
      <c r="B74" s="2542"/>
      <c r="C74" s="859" t="s">
        <v>5584</v>
      </c>
      <c r="D74" s="3166"/>
      <c r="E74" s="2542">
        <v>50</v>
      </c>
      <c r="F74" s="859">
        <v>380</v>
      </c>
      <c r="G74" s="177">
        <v>97992727</v>
      </c>
      <c r="H74" s="3036">
        <f>+_xlfn.IFNA(VLOOKUP(G74,[2]Hoja1!$A:$C,3,FALSE),"Consultar")</f>
        <v>7432</v>
      </c>
      <c r="I74" s="2542"/>
      <c r="J74" s="3166"/>
      <c r="K74" s="3041">
        <v>280</v>
      </c>
      <c r="L74" s="859">
        <v>251</v>
      </c>
      <c r="M74" s="859">
        <v>237</v>
      </c>
      <c r="N74" s="859">
        <v>222</v>
      </c>
      <c r="O74" s="859">
        <v>207</v>
      </c>
      <c r="P74" s="859">
        <v>192</v>
      </c>
      <c r="Q74" s="859">
        <v>176</v>
      </c>
      <c r="R74" s="859">
        <v>158</v>
      </c>
      <c r="S74" s="859">
        <v>135</v>
      </c>
      <c r="T74" s="2545">
        <v>104</v>
      </c>
      <c r="U74" s="3005" t="s">
        <v>378</v>
      </c>
      <c r="V74" s="4"/>
    </row>
    <row r="75" spans="1:22" ht="15" thickBot="1">
      <c r="A75" s="753"/>
      <c r="B75" s="1524"/>
      <c r="C75" s="863" t="s">
        <v>5585</v>
      </c>
      <c r="D75" s="3167"/>
      <c r="E75" s="1524">
        <v>50</v>
      </c>
      <c r="F75" s="863">
        <v>380</v>
      </c>
      <c r="G75" s="186">
        <v>97992727</v>
      </c>
      <c r="H75" s="3036">
        <f>+_xlfn.IFNA(VLOOKUP(G75,[2]Hoja1!$A:$C,3,FALSE),"Consultar")</f>
        <v>7432</v>
      </c>
      <c r="I75" s="1524"/>
      <c r="J75" s="3167"/>
      <c r="K75" s="3043">
        <v>322</v>
      </c>
      <c r="L75" s="863">
        <v>289</v>
      </c>
      <c r="M75" s="863">
        <v>273</v>
      </c>
      <c r="N75" s="863">
        <v>255</v>
      </c>
      <c r="O75" s="863">
        <v>238</v>
      </c>
      <c r="P75" s="863">
        <v>220</v>
      </c>
      <c r="Q75" s="863">
        <v>202</v>
      </c>
      <c r="R75" s="863">
        <v>181</v>
      </c>
      <c r="S75" s="863">
        <v>155</v>
      </c>
      <c r="T75" s="3008">
        <v>119</v>
      </c>
      <c r="U75" s="3009" t="s">
        <v>378</v>
      </c>
      <c r="V75" s="4"/>
    </row>
    <row r="76" spans="1:22" ht="15" thickBot="1">
      <c r="B76" s="8"/>
      <c r="C76" s="8"/>
      <c r="D76" s="3049"/>
      <c r="E76" s="8"/>
      <c r="F76" s="8"/>
      <c r="G76" s="8"/>
      <c r="H76" s="3049"/>
      <c r="I76" s="2160"/>
      <c r="J76" s="3049"/>
      <c r="K76" s="2987"/>
      <c r="L76" s="2987"/>
      <c r="M76" s="2987"/>
      <c r="N76" s="2987"/>
      <c r="O76" s="2987"/>
      <c r="P76" s="2987"/>
      <c r="Q76" s="2987"/>
      <c r="R76" s="2987"/>
      <c r="S76" s="2987"/>
      <c r="T76" s="2987"/>
      <c r="U76" s="2987"/>
    </row>
    <row r="77" spans="1:22" ht="15" customHeight="1" thickBot="1">
      <c r="A77" s="3"/>
      <c r="B77" s="5543" t="s">
        <v>5526</v>
      </c>
      <c r="C77" s="5544"/>
      <c r="D77" s="5545"/>
      <c r="E77" s="5544" t="s">
        <v>5527</v>
      </c>
      <c r="F77" s="5544"/>
      <c r="G77" s="5544"/>
      <c r="H77" s="5545"/>
      <c r="I77" s="5546" t="s">
        <v>5528</v>
      </c>
      <c r="J77" s="5547"/>
      <c r="K77" s="5569" t="s">
        <v>3670</v>
      </c>
      <c r="L77" s="5570"/>
      <c r="M77" s="5570"/>
      <c r="N77" s="5570"/>
      <c r="O77" s="5570"/>
      <c r="P77" s="5570"/>
      <c r="Q77" s="5570"/>
      <c r="R77" s="5570"/>
      <c r="S77" s="5570"/>
      <c r="T77" s="5571"/>
      <c r="U77" s="5561" t="s">
        <v>5529</v>
      </c>
      <c r="V77" s="4"/>
    </row>
    <row r="78" spans="1:22" ht="28.15" thickBot="1">
      <c r="A78" s="3"/>
      <c r="B78" s="2988" t="s">
        <v>5530</v>
      </c>
      <c r="C78" s="2989" t="s">
        <v>320</v>
      </c>
      <c r="D78" s="2994" t="s">
        <v>4000</v>
      </c>
      <c r="E78" s="3050" t="s">
        <v>5531</v>
      </c>
      <c r="F78" s="3051" t="s">
        <v>5532</v>
      </c>
      <c r="G78" s="3159" t="s">
        <v>262</v>
      </c>
      <c r="H78" s="3164" t="s">
        <v>4000</v>
      </c>
      <c r="I78" s="3050" t="s">
        <v>1101</v>
      </c>
      <c r="J78" s="3160" t="s">
        <v>4000</v>
      </c>
      <c r="K78" s="3011">
        <v>0</v>
      </c>
      <c r="L78" s="3012">
        <v>20</v>
      </c>
      <c r="M78" s="3012">
        <v>40</v>
      </c>
      <c r="N78" s="3012">
        <v>45</v>
      </c>
      <c r="O78" s="3012">
        <v>50</v>
      </c>
      <c r="P78" s="3012">
        <v>55</v>
      </c>
      <c r="Q78" s="3012">
        <v>60</v>
      </c>
      <c r="R78" s="3012">
        <v>65</v>
      </c>
      <c r="S78" s="3012">
        <v>70</v>
      </c>
      <c r="T78" s="3013">
        <v>75</v>
      </c>
      <c r="U78" s="5566"/>
      <c r="V78" s="4"/>
    </row>
    <row r="79" spans="1:22">
      <c r="A79" s="3"/>
      <c r="B79" s="2542"/>
      <c r="C79" s="3002" t="s">
        <v>5586</v>
      </c>
      <c r="D79" s="3166"/>
      <c r="E79" s="2998">
        <v>3</v>
      </c>
      <c r="F79" s="3053">
        <v>380</v>
      </c>
      <c r="G79" s="3054">
        <v>99620943</v>
      </c>
      <c r="H79" s="3168">
        <f>+_xlfn.IFNA(VLOOKUP(G79,[2]Hoja1!$A:$C,3,FALSE),"Consultar")</f>
        <v>912</v>
      </c>
      <c r="I79" s="2998"/>
      <c r="J79" s="3165"/>
      <c r="K79" s="3157">
        <v>15</v>
      </c>
      <c r="L79" s="2554">
        <v>13</v>
      </c>
      <c r="M79" s="2554">
        <v>10</v>
      </c>
      <c r="N79" s="2554">
        <v>10</v>
      </c>
      <c r="O79" s="2554">
        <v>9</v>
      </c>
      <c r="P79" s="2554">
        <v>9</v>
      </c>
      <c r="Q79" s="2554">
        <v>8</v>
      </c>
      <c r="R79" s="2554">
        <v>8</v>
      </c>
      <c r="S79" s="2554">
        <v>7</v>
      </c>
      <c r="T79" s="2555">
        <v>6</v>
      </c>
      <c r="U79" s="3001" t="s">
        <v>378</v>
      </c>
      <c r="V79" s="4"/>
    </row>
    <row r="80" spans="1:22">
      <c r="A80" s="3"/>
      <c r="B80" s="2542"/>
      <c r="C80" s="3002" t="s">
        <v>5587</v>
      </c>
      <c r="D80" s="3747"/>
      <c r="E80" s="2542">
        <v>5.5</v>
      </c>
      <c r="F80" s="859">
        <v>380</v>
      </c>
      <c r="G80" s="3004"/>
      <c r="H80" s="3590" t="s">
        <v>5537</v>
      </c>
      <c r="I80" s="2542"/>
      <c r="J80" s="3042"/>
      <c r="K80" s="3041">
        <v>30</v>
      </c>
      <c r="L80" s="859">
        <v>26</v>
      </c>
      <c r="M80" s="859">
        <v>21</v>
      </c>
      <c r="N80" s="859">
        <v>20</v>
      </c>
      <c r="O80" s="859">
        <v>19</v>
      </c>
      <c r="P80" s="859">
        <v>18</v>
      </c>
      <c r="Q80" s="859">
        <v>17</v>
      </c>
      <c r="R80" s="859">
        <v>15</v>
      </c>
      <c r="S80" s="859">
        <v>14</v>
      </c>
      <c r="T80" s="2545">
        <v>11</v>
      </c>
      <c r="U80" s="3003" t="s">
        <v>378</v>
      </c>
      <c r="V80" s="4"/>
    </row>
    <row r="81" spans="1:22">
      <c r="A81" s="3"/>
      <c r="B81" s="3047">
        <v>99338836</v>
      </c>
      <c r="C81" s="3033" t="s">
        <v>5588</v>
      </c>
      <c r="D81" s="3038" t="str">
        <f>+_xlfn.IFNA(VLOOKUP(B81,[2]Hoja1!$A:$C,3,FALSE),"Consultar")</f>
        <v>Consultar</v>
      </c>
      <c r="E81" s="3034" t="s">
        <v>5539</v>
      </c>
      <c r="F81" s="3035">
        <v>380</v>
      </c>
      <c r="G81" s="3035">
        <v>97992699</v>
      </c>
      <c r="H81" s="3046">
        <f>+_xlfn.IFNA(VLOOKUP(G81,[2]Hoja1!$A:$C,3,FALSE),"Consultar")</f>
        <v>2305</v>
      </c>
      <c r="I81" s="3037">
        <v>99357132</v>
      </c>
      <c r="J81" s="3038" t="str">
        <f>+_xlfn.IFNA(VLOOKUP(I81,[2]Hoja1!$A:$C,3,FALSE),"Consultar")</f>
        <v>Consultar</v>
      </c>
      <c r="K81" s="3034">
        <v>45</v>
      </c>
      <c r="L81" s="3035">
        <v>38</v>
      </c>
      <c r="M81" s="3035">
        <v>31</v>
      </c>
      <c r="N81" s="3035">
        <v>30</v>
      </c>
      <c r="O81" s="3035">
        <v>28</v>
      </c>
      <c r="P81" s="3035">
        <v>27</v>
      </c>
      <c r="Q81" s="3035">
        <v>25</v>
      </c>
      <c r="R81" s="3035">
        <v>23</v>
      </c>
      <c r="S81" s="3035">
        <v>20</v>
      </c>
      <c r="T81" s="3039">
        <v>17</v>
      </c>
      <c r="U81" s="872" t="s">
        <v>378</v>
      </c>
      <c r="V81" s="4"/>
    </row>
    <row r="82" spans="1:22">
      <c r="A82" s="3"/>
      <c r="B82" s="3047">
        <v>99338837</v>
      </c>
      <c r="C82" s="3033" t="s">
        <v>5589</v>
      </c>
      <c r="D82" s="3038">
        <f>+_xlfn.IFNA(VLOOKUP(B82,[2]Hoja1!$A:$C,3,FALSE),"Consultar")</f>
        <v>1654</v>
      </c>
      <c r="E82" s="3047">
        <v>10</v>
      </c>
      <c r="F82" s="3035">
        <v>380</v>
      </c>
      <c r="G82" s="3035">
        <v>97992700</v>
      </c>
      <c r="H82" s="3046">
        <f>+_xlfn.IFNA(VLOOKUP(G82,[2]Hoja1!$A:$C,3,FALSE),"Consultar")</f>
        <v>2336</v>
      </c>
      <c r="I82" s="3037">
        <v>99357148</v>
      </c>
      <c r="J82" s="3038" t="str">
        <f>+_xlfn.IFNA(VLOOKUP(I82,[2]Hoja1!$A:$C,3,FALSE),"Consultar")</f>
        <v>Consultar</v>
      </c>
      <c r="K82" s="3034">
        <v>60</v>
      </c>
      <c r="L82" s="3035">
        <v>51</v>
      </c>
      <c r="M82" s="3035">
        <v>42</v>
      </c>
      <c r="N82" s="3035">
        <v>40</v>
      </c>
      <c r="O82" s="3035">
        <v>38</v>
      </c>
      <c r="P82" s="3035">
        <v>36</v>
      </c>
      <c r="Q82" s="3035">
        <v>33</v>
      </c>
      <c r="R82" s="3035">
        <v>31</v>
      </c>
      <c r="S82" s="3035">
        <v>27</v>
      </c>
      <c r="T82" s="3039">
        <v>23</v>
      </c>
      <c r="U82" s="3040" t="s">
        <v>378</v>
      </c>
      <c r="V82" s="4"/>
    </row>
    <row r="83" spans="1:22">
      <c r="A83" s="3"/>
      <c r="B83" s="2542"/>
      <c r="C83" s="3002" t="s">
        <v>5590</v>
      </c>
      <c r="D83" s="3166"/>
      <c r="E83" s="2542">
        <v>15</v>
      </c>
      <c r="F83" s="859">
        <v>380</v>
      </c>
      <c r="G83" s="859">
        <v>97992722</v>
      </c>
      <c r="H83" s="3004">
        <f>+_xlfn.IFNA(VLOOKUP(G83,[2]Hoja1!$A:$C,3,FALSE),"Consultar")</f>
        <v>3312</v>
      </c>
      <c r="I83" s="2553"/>
      <c r="J83" s="3166"/>
      <c r="K83" s="3041">
        <v>75</v>
      </c>
      <c r="L83" s="859">
        <v>64</v>
      </c>
      <c r="M83" s="859">
        <v>52</v>
      </c>
      <c r="N83" s="859">
        <v>50</v>
      </c>
      <c r="O83" s="859">
        <v>47</v>
      </c>
      <c r="P83" s="859">
        <v>45</v>
      </c>
      <c r="Q83" s="859">
        <v>42</v>
      </c>
      <c r="R83" s="859">
        <v>38</v>
      </c>
      <c r="S83" s="859">
        <v>34</v>
      </c>
      <c r="T83" s="2545">
        <v>28</v>
      </c>
      <c r="U83" s="3005" t="s">
        <v>378</v>
      </c>
      <c r="V83" s="4"/>
    </row>
    <row r="84" spans="1:22">
      <c r="A84" s="3"/>
      <c r="B84" s="3047">
        <v>99338838</v>
      </c>
      <c r="C84" s="3033" t="s">
        <v>5591</v>
      </c>
      <c r="D84" s="3038">
        <f>+_xlfn.IFNA(VLOOKUP(B84,[2]Hoja1!$A:$C,3,FALSE),"Consultar")</f>
        <v>2177</v>
      </c>
      <c r="E84" s="3047">
        <v>15</v>
      </c>
      <c r="F84" s="3035">
        <v>380</v>
      </c>
      <c r="G84" s="3035">
        <v>97992722</v>
      </c>
      <c r="H84" s="3046">
        <f>+_xlfn.IFNA(VLOOKUP(G84,[2]Hoja1!$A:$C,3,FALSE),"Consultar")</f>
        <v>3312</v>
      </c>
      <c r="I84" s="3037">
        <v>99357151</v>
      </c>
      <c r="J84" s="3038" t="str">
        <f>+_xlfn.IFNA(VLOOKUP(I84,[2]Hoja1!$A:$C,3,FALSE),"Consultar")</f>
        <v>Consultar</v>
      </c>
      <c r="K84" s="3034">
        <v>90</v>
      </c>
      <c r="L84" s="3035">
        <v>77</v>
      </c>
      <c r="M84" s="3035">
        <v>62</v>
      </c>
      <c r="N84" s="3035">
        <v>59</v>
      </c>
      <c r="O84" s="3035">
        <v>57</v>
      </c>
      <c r="P84" s="3035">
        <v>54</v>
      </c>
      <c r="Q84" s="3035">
        <v>50</v>
      </c>
      <c r="R84" s="3035">
        <v>46</v>
      </c>
      <c r="S84" s="3035">
        <v>41</v>
      </c>
      <c r="T84" s="3039">
        <v>34</v>
      </c>
      <c r="U84" s="3040" t="s">
        <v>378</v>
      </c>
      <c r="V84" s="4"/>
    </row>
    <row r="85" spans="1:22">
      <c r="A85" s="3"/>
      <c r="B85" s="3047">
        <v>99338839</v>
      </c>
      <c r="C85" s="3033" t="s">
        <v>5592</v>
      </c>
      <c r="D85" s="3038">
        <f>+_xlfn.IFNA(VLOOKUP(B85,[2]Hoja1!$A:$C,3,FALSE),"Consultar")</f>
        <v>2686</v>
      </c>
      <c r="E85" s="3047">
        <v>20</v>
      </c>
      <c r="F85" s="3035">
        <v>380</v>
      </c>
      <c r="G85" s="233">
        <v>97992723</v>
      </c>
      <c r="H85" s="3046">
        <f>+_xlfn.IFNA(VLOOKUP(G85,[2]Hoja1!$A:$C,3,FALSE),"Consultar")</f>
        <v>3665</v>
      </c>
      <c r="I85" s="3037">
        <v>99357152</v>
      </c>
      <c r="J85" s="3038" t="str">
        <f>+_xlfn.IFNA(VLOOKUP(I85,[2]Hoja1!$A:$C,3,FALSE),"Consultar")</f>
        <v>Consultar</v>
      </c>
      <c r="K85" s="3034">
        <v>120</v>
      </c>
      <c r="L85" s="3035">
        <v>103</v>
      </c>
      <c r="M85" s="3035">
        <v>83</v>
      </c>
      <c r="N85" s="3035">
        <v>79</v>
      </c>
      <c r="O85" s="3035">
        <v>75</v>
      </c>
      <c r="P85" s="3035">
        <v>71</v>
      </c>
      <c r="Q85" s="3035">
        <v>67</v>
      </c>
      <c r="R85" s="3035">
        <v>61</v>
      </c>
      <c r="S85" s="3035">
        <v>54</v>
      </c>
      <c r="T85" s="3039">
        <v>45</v>
      </c>
      <c r="U85" s="872" t="s">
        <v>378</v>
      </c>
      <c r="V85" s="4"/>
    </row>
    <row r="86" spans="1:22">
      <c r="A86" s="3"/>
      <c r="B86" s="3047">
        <v>99338840</v>
      </c>
      <c r="C86" s="3033" t="s">
        <v>5593</v>
      </c>
      <c r="D86" s="3038" t="str">
        <f>+_xlfn.IFNA(VLOOKUP(B86,[2]Hoja1!$A:$C,3,FALSE),"Consultar")</f>
        <v>Consultar</v>
      </c>
      <c r="E86" s="3047">
        <v>25</v>
      </c>
      <c r="F86" s="3035">
        <v>380</v>
      </c>
      <c r="G86" s="233">
        <v>97992724</v>
      </c>
      <c r="H86" s="3046">
        <f>+_xlfn.IFNA(VLOOKUP(G86,[2]Hoja1!$A:$C,3,FALSE),"Consultar")</f>
        <v>4214</v>
      </c>
      <c r="I86" s="3037">
        <v>99357169</v>
      </c>
      <c r="J86" s="3038" t="str">
        <f>+_xlfn.IFNA(VLOOKUP(I86,[2]Hoja1!$A:$C,3,FALSE),"Consultar")</f>
        <v>Consultar</v>
      </c>
      <c r="K86" s="3034">
        <v>135</v>
      </c>
      <c r="L86" s="3035">
        <v>115</v>
      </c>
      <c r="M86" s="3035">
        <v>94</v>
      </c>
      <c r="N86" s="3035">
        <v>89</v>
      </c>
      <c r="O86" s="3035">
        <v>85</v>
      </c>
      <c r="P86" s="3035">
        <v>80</v>
      </c>
      <c r="Q86" s="3035">
        <v>75</v>
      </c>
      <c r="R86" s="3035">
        <v>69</v>
      </c>
      <c r="S86" s="3035">
        <v>61</v>
      </c>
      <c r="T86" s="3039">
        <v>51</v>
      </c>
      <c r="U86" s="3040" t="s">
        <v>378</v>
      </c>
      <c r="V86" s="4"/>
    </row>
    <row r="87" spans="1:22">
      <c r="A87" s="3"/>
      <c r="B87" s="2542"/>
      <c r="C87" s="3002" t="s">
        <v>5594</v>
      </c>
      <c r="D87" s="3166"/>
      <c r="E87" s="2542">
        <v>25</v>
      </c>
      <c r="F87" s="859">
        <v>380</v>
      </c>
      <c r="G87" s="177">
        <v>97992724</v>
      </c>
      <c r="H87" s="3004">
        <f>+_xlfn.IFNA(VLOOKUP(G87,[2]Hoja1!$A:$C,3,FALSE),"Consultar")</f>
        <v>4214</v>
      </c>
      <c r="I87" s="2553"/>
      <c r="J87" s="3166"/>
      <c r="K87" s="3041">
        <v>150</v>
      </c>
      <c r="L87" s="859">
        <v>128</v>
      </c>
      <c r="M87" s="859">
        <v>104</v>
      </c>
      <c r="N87" s="859">
        <v>99</v>
      </c>
      <c r="O87" s="859">
        <v>94</v>
      </c>
      <c r="P87" s="859">
        <v>89</v>
      </c>
      <c r="Q87" s="859">
        <v>84</v>
      </c>
      <c r="R87" s="859">
        <v>77</v>
      </c>
      <c r="S87" s="859">
        <v>68</v>
      </c>
      <c r="T87" s="2545">
        <v>56</v>
      </c>
      <c r="U87" s="3005" t="s">
        <v>378</v>
      </c>
      <c r="V87" s="4"/>
    </row>
    <row r="88" spans="1:22">
      <c r="A88" s="3"/>
      <c r="B88" s="3047">
        <v>99338841</v>
      </c>
      <c r="C88" s="3033" t="s">
        <v>5595</v>
      </c>
      <c r="D88" s="3038" t="str">
        <f>+_xlfn.IFNA(VLOOKUP(B88,[2]Hoja1!$A:$C,3,FALSE),"Consultar")</f>
        <v>Consultar</v>
      </c>
      <c r="E88" s="3047">
        <v>30</v>
      </c>
      <c r="F88" s="3035">
        <v>380</v>
      </c>
      <c r="G88" s="233">
        <v>97992725</v>
      </c>
      <c r="H88" s="3046">
        <f>+_xlfn.IFNA(VLOOKUP(G88,[2]Hoja1!$A:$C,3,FALSE),"Consultar")</f>
        <v>5067</v>
      </c>
      <c r="I88" s="3037">
        <v>99357170</v>
      </c>
      <c r="J88" s="3038" t="str">
        <f>+_xlfn.IFNA(VLOOKUP(I88,[2]Hoja1!$A:$C,3,FALSE),"Consultar")</f>
        <v>Consultar</v>
      </c>
      <c r="K88" s="3034">
        <v>180</v>
      </c>
      <c r="L88" s="3035">
        <v>154</v>
      </c>
      <c r="M88" s="3035">
        <v>125</v>
      </c>
      <c r="N88" s="3035">
        <v>119</v>
      </c>
      <c r="O88" s="3035">
        <v>113</v>
      </c>
      <c r="P88" s="3035">
        <v>107</v>
      </c>
      <c r="Q88" s="3035">
        <v>100</v>
      </c>
      <c r="R88" s="3035">
        <v>92</v>
      </c>
      <c r="S88" s="3035">
        <v>82</v>
      </c>
      <c r="T88" s="3039">
        <v>68</v>
      </c>
      <c r="U88" s="3040" t="s">
        <v>378</v>
      </c>
      <c r="V88" s="4"/>
    </row>
    <row r="89" spans="1:22">
      <c r="A89" s="3"/>
      <c r="B89" s="2542"/>
      <c r="C89" s="3002" t="s">
        <v>5596</v>
      </c>
      <c r="D89" s="3166"/>
      <c r="E89" s="2542">
        <v>40</v>
      </c>
      <c r="F89" s="859">
        <v>380</v>
      </c>
      <c r="G89" s="177">
        <v>97992726</v>
      </c>
      <c r="H89" s="3004">
        <f>+_xlfn.IFNA(VLOOKUP(G89,[2]Hoja1!$A:$C,3,FALSE),"Consultar")</f>
        <v>5677</v>
      </c>
      <c r="I89" s="2542"/>
      <c r="J89" s="3166"/>
      <c r="K89" s="3041">
        <v>210</v>
      </c>
      <c r="L89" s="859">
        <v>180</v>
      </c>
      <c r="M89" s="859">
        <v>146</v>
      </c>
      <c r="N89" s="859">
        <v>139</v>
      </c>
      <c r="O89" s="859">
        <v>132</v>
      </c>
      <c r="P89" s="859">
        <v>125</v>
      </c>
      <c r="Q89" s="859">
        <v>117</v>
      </c>
      <c r="R89" s="859">
        <v>108</v>
      </c>
      <c r="S89" s="859">
        <v>95</v>
      </c>
      <c r="T89" s="2545">
        <v>79</v>
      </c>
      <c r="U89" s="3005" t="s">
        <v>378</v>
      </c>
      <c r="V89" s="4"/>
    </row>
    <row r="90" spans="1:22">
      <c r="A90" s="3"/>
      <c r="B90" s="3047">
        <v>99338843</v>
      </c>
      <c r="C90" s="3033" t="s">
        <v>5597</v>
      </c>
      <c r="D90" s="3038">
        <f>+_xlfn.IFNA(VLOOKUP(B90,[2]Hoja1!$A:$C,3,FALSE),"Consultar")</f>
        <v>4926</v>
      </c>
      <c r="E90" s="3047">
        <v>40</v>
      </c>
      <c r="F90" s="3035">
        <v>380</v>
      </c>
      <c r="G90" s="233">
        <v>97992726</v>
      </c>
      <c r="H90" s="3046">
        <f>+_xlfn.IFNA(VLOOKUP(G90,[2]Hoja1!$A:$C,3,FALSE),"Consultar")</f>
        <v>5677</v>
      </c>
      <c r="I90" s="3037">
        <v>99357171</v>
      </c>
      <c r="J90" s="3038" t="str">
        <f>+_xlfn.IFNA(VLOOKUP(I90,[2]Hoja1!$A:$C,3,FALSE),"Consultar")</f>
        <v>Consultar</v>
      </c>
      <c r="K90" s="3034">
        <v>240</v>
      </c>
      <c r="L90" s="3035">
        <v>205</v>
      </c>
      <c r="M90" s="3035">
        <v>167</v>
      </c>
      <c r="N90" s="3035">
        <v>159</v>
      </c>
      <c r="O90" s="3035">
        <v>151</v>
      </c>
      <c r="P90" s="3035">
        <v>143</v>
      </c>
      <c r="Q90" s="3035">
        <v>134</v>
      </c>
      <c r="R90" s="3035">
        <v>123</v>
      </c>
      <c r="S90" s="3035">
        <v>109</v>
      </c>
      <c r="T90" s="3039">
        <v>90</v>
      </c>
      <c r="U90" s="3040" t="s">
        <v>378</v>
      </c>
      <c r="V90" s="4"/>
    </row>
    <row r="91" spans="1:22">
      <c r="A91" s="3"/>
      <c r="B91" s="2542"/>
      <c r="C91" s="3002" t="s">
        <v>5598</v>
      </c>
      <c r="D91" s="3166"/>
      <c r="E91" s="2542">
        <v>50</v>
      </c>
      <c r="F91" s="859">
        <v>380</v>
      </c>
      <c r="G91" s="177">
        <v>97992727</v>
      </c>
      <c r="H91" s="3004">
        <f>+_xlfn.IFNA(VLOOKUP(G91,[2]Hoja1!$A:$C,3,FALSE),"Consultar")</f>
        <v>7432</v>
      </c>
      <c r="I91" s="3055"/>
      <c r="J91" s="3166"/>
      <c r="K91" s="3041">
        <v>270</v>
      </c>
      <c r="L91" s="859">
        <v>231</v>
      </c>
      <c r="M91" s="859">
        <v>187</v>
      </c>
      <c r="N91" s="859">
        <v>178</v>
      </c>
      <c r="O91" s="859">
        <v>170</v>
      </c>
      <c r="P91" s="859">
        <v>161</v>
      </c>
      <c r="Q91" s="859">
        <v>151</v>
      </c>
      <c r="R91" s="859">
        <v>138</v>
      </c>
      <c r="S91" s="859">
        <v>122</v>
      </c>
      <c r="T91" s="2545">
        <v>102</v>
      </c>
      <c r="U91" s="3005" t="s">
        <v>378</v>
      </c>
      <c r="V91" s="4"/>
    </row>
    <row r="92" spans="1:22" ht="15" thickBot="1">
      <c r="A92" s="3"/>
      <c r="B92" s="1524"/>
      <c r="C92" s="3007" t="s">
        <v>5599</v>
      </c>
      <c r="D92" s="3167"/>
      <c r="E92" s="1524">
        <v>50</v>
      </c>
      <c r="F92" s="863">
        <v>380</v>
      </c>
      <c r="G92" s="186">
        <v>97992727</v>
      </c>
      <c r="H92" s="3048">
        <f>+_xlfn.IFNA(VLOOKUP(G92,[2]Hoja1!$A:$C,3,FALSE),"Consultar")</f>
        <v>7432</v>
      </c>
      <c r="I92" s="1524"/>
      <c r="J92" s="3167"/>
      <c r="K92" s="3043">
        <v>315</v>
      </c>
      <c r="L92" s="863">
        <v>269</v>
      </c>
      <c r="M92" s="863">
        <v>219</v>
      </c>
      <c r="N92" s="863">
        <v>208</v>
      </c>
      <c r="O92" s="863">
        <v>198</v>
      </c>
      <c r="P92" s="863">
        <v>188</v>
      </c>
      <c r="Q92" s="863">
        <v>176</v>
      </c>
      <c r="R92" s="863">
        <v>161</v>
      </c>
      <c r="S92" s="863">
        <v>143</v>
      </c>
      <c r="T92" s="3008">
        <v>119</v>
      </c>
      <c r="U92" s="3009" t="s">
        <v>378</v>
      </c>
      <c r="V92" s="4"/>
    </row>
    <row r="93" spans="1:22">
      <c r="B93" s="21"/>
      <c r="C93" s="21"/>
      <c r="D93" s="3056"/>
      <c r="E93" s="21"/>
      <c r="F93" s="21"/>
      <c r="G93" s="21"/>
      <c r="H93" s="3056"/>
      <c r="I93" s="3057"/>
      <c r="J93" s="3056"/>
      <c r="K93" s="2042"/>
      <c r="L93" s="2042"/>
      <c r="M93" s="2042"/>
      <c r="N93" s="2042"/>
      <c r="O93" s="2042"/>
      <c r="P93" s="2042"/>
      <c r="Q93" s="2042"/>
      <c r="R93" s="2042"/>
      <c r="S93" s="2042"/>
      <c r="T93" s="2042"/>
      <c r="U93" s="2042"/>
    </row>
  </sheetData>
  <mergeCells count="34">
    <mergeCell ref="B77:D77"/>
    <mergeCell ref="E77:H77"/>
    <mergeCell ref="I77:J77"/>
    <mergeCell ref="K77:T77"/>
    <mergeCell ref="U77:U78"/>
    <mergeCell ref="B43:D43"/>
    <mergeCell ref="E43:H43"/>
    <mergeCell ref="I43:J43"/>
    <mergeCell ref="K43:T43"/>
    <mergeCell ref="U43:U44"/>
    <mergeCell ref="B62:D62"/>
    <mergeCell ref="E62:H62"/>
    <mergeCell ref="I62:J62"/>
    <mergeCell ref="K62:T62"/>
    <mergeCell ref="U62:U63"/>
    <mergeCell ref="U15:U16"/>
    <mergeCell ref="B28:D28"/>
    <mergeCell ref="E28:H28"/>
    <mergeCell ref="I28:J28"/>
    <mergeCell ref="K28:T28"/>
    <mergeCell ref="U28:U29"/>
    <mergeCell ref="B10:K10"/>
    <mergeCell ref="B11:I11"/>
    <mergeCell ref="B13:C13"/>
    <mergeCell ref="B15:D15"/>
    <mergeCell ref="E15:H15"/>
    <mergeCell ref="I15:J15"/>
    <mergeCell ref="K15:T15"/>
    <mergeCell ref="B9:I9"/>
    <mergeCell ref="J1:K1"/>
    <mergeCell ref="B5:J5"/>
    <mergeCell ref="B6:E6"/>
    <mergeCell ref="B7:I7"/>
    <mergeCell ref="B8:F8"/>
  </mergeCells>
  <hyperlinks>
    <hyperlink ref="J1:K1" location="Indice!A1" display="Volver al índice" xr:uid="{53AFE8D1-8DBE-454E-A8C0-F1F9E60D5C9D}"/>
  </hyperlinks>
  <pageMargins left="0.7" right="0.7" top="0.75" bottom="0.75" header="0.3" footer="0.3"/>
  <pageSetup paperSize="9" orientation="portrait" horizontalDpi="300" verticalDpi="300" r:id="rId1"/>
  <customProperties>
    <customPr name="_pios_id" r:id="rId2"/>
  </customProperties>
  <drawing r:id="rId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70EC01-8AAE-4BBC-8A74-A5F780E7B587}">
  <dimension ref="B1:M11"/>
  <sheetViews>
    <sheetView showGridLines="0" workbookViewId="0"/>
  </sheetViews>
  <sheetFormatPr defaultColWidth="11.42578125" defaultRowHeight="14.45"/>
  <cols>
    <col min="1" max="1" width="7.5703125" style="2873" customWidth="1"/>
    <col min="2" max="2" width="11.42578125" style="2873"/>
    <col min="3" max="3" width="12.5703125" style="2873" customWidth="1"/>
    <col min="4" max="4" width="14.42578125" style="2873" customWidth="1"/>
    <col min="5" max="5" width="22.42578125" style="2873" customWidth="1"/>
    <col min="6" max="6" width="18.42578125" style="2873" customWidth="1"/>
    <col min="7" max="16384" width="11.42578125" style="2873"/>
  </cols>
  <sheetData>
    <row r="1" spans="2:13" ht="22.9">
      <c r="B1" s="5496" t="s">
        <v>5600</v>
      </c>
      <c r="C1" s="5496"/>
      <c r="E1" s="433"/>
      <c r="F1" s="2906" t="s">
        <v>251</v>
      </c>
      <c r="G1" s="2885"/>
      <c r="H1" s="2905"/>
    </row>
    <row r="2" spans="2:13" ht="22.9">
      <c r="B2" s="3455"/>
      <c r="C2" s="3455"/>
      <c r="E2" s="433"/>
      <c r="F2" s="3210"/>
      <c r="G2" s="2885"/>
      <c r="H2" s="2905"/>
    </row>
    <row r="3" spans="2:13" ht="20.45">
      <c r="B3" s="2894" t="s">
        <v>5601</v>
      </c>
      <c r="D3" s="2881"/>
      <c r="E3" s="2881"/>
      <c r="F3" s="2881"/>
      <c r="G3" s="3058"/>
      <c r="H3" s="2912"/>
      <c r="I3" s="2912"/>
      <c r="J3" s="2912"/>
      <c r="K3" s="2912"/>
      <c r="L3" s="2912"/>
      <c r="M3" s="2912"/>
    </row>
    <row r="4" spans="2:13" ht="15" thickBot="1">
      <c r="H4"/>
      <c r="I4"/>
      <c r="J4"/>
      <c r="K4"/>
      <c r="L4"/>
      <c r="M4"/>
    </row>
    <row r="5" spans="2:13" ht="40.15" thickBot="1">
      <c r="B5" s="3177" t="s">
        <v>5602</v>
      </c>
      <c r="C5" s="3178" t="s">
        <v>1101</v>
      </c>
      <c r="D5" s="3178" t="s">
        <v>320</v>
      </c>
      <c r="E5" s="3178" t="s">
        <v>5603</v>
      </c>
      <c r="F5" s="3179" t="s">
        <v>5604</v>
      </c>
    </row>
    <row r="6" spans="2:13" ht="27" thickBot="1">
      <c r="B6" s="5572" t="s">
        <v>5605</v>
      </c>
      <c r="C6" s="3560">
        <v>98387477</v>
      </c>
      <c r="D6" s="3561" t="s">
        <v>5606</v>
      </c>
      <c r="E6" s="3562" t="s">
        <v>5607</v>
      </c>
      <c r="F6" s="2637">
        <f>+_xlfn.IFNA(VLOOKUP(C6,[2]Hoja1!$A:$C,3,FALSE),"Consultar")</f>
        <v>955</v>
      </c>
    </row>
    <row r="7" spans="2:13" ht="27" thickBot="1">
      <c r="B7" s="5573"/>
      <c r="C7" s="3563">
        <v>98184226</v>
      </c>
      <c r="D7" s="3564" t="s">
        <v>5608</v>
      </c>
      <c r="E7" s="3565" t="s">
        <v>5609</v>
      </c>
      <c r="F7" s="2637">
        <f>+_xlfn.IFNA(VLOOKUP(C7,[2]Hoja1!$A:$C,3,FALSE),"Consultar")</f>
        <v>464</v>
      </c>
    </row>
    <row r="8" spans="2:13" ht="27" thickBot="1">
      <c r="B8" s="5574"/>
      <c r="C8" s="3566">
        <v>98387479</v>
      </c>
      <c r="D8" s="3567" t="s">
        <v>5610</v>
      </c>
      <c r="E8" s="3568" t="s">
        <v>5611</v>
      </c>
      <c r="F8" s="2637">
        <f>+_xlfn.IFNA(VLOOKUP(C8,[2]Hoja1!$A:$C,3,FALSE),"Consultar")</f>
        <v>902</v>
      </c>
    </row>
    <row r="10" spans="2:13">
      <c r="B10" s="897"/>
    </row>
    <row r="11" spans="2:13">
      <c r="C11" s="2522"/>
    </row>
  </sheetData>
  <mergeCells count="2">
    <mergeCell ref="B1:C1"/>
    <mergeCell ref="B6:B8"/>
  </mergeCells>
  <hyperlinks>
    <hyperlink ref="F1" location="Indice!A1" display="Volver al Índice" xr:uid="{0BDE363B-253F-4E49-BA25-AEDF0710F412}"/>
  </hyperlinks>
  <pageMargins left="0.7" right="0.7" top="0.75" bottom="0.75" header="0.3" footer="0.3"/>
  <pageSetup paperSize="9" orientation="portrait" horizontalDpi="300" verticalDpi="300" r:id="rId1"/>
  <customProperties>
    <customPr name="_pios_id" r:id="rId2"/>
  </customPropertie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88E8F2-DA0F-4C2E-9B8A-3BA3D7F6FEE2}">
  <dimension ref="B1:V41"/>
  <sheetViews>
    <sheetView zoomScale="110" zoomScaleNormal="110" workbookViewId="0">
      <selection activeCell="E11" sqref="E11"/>
    </sheetView>
  </sheetViews>
  <sheetFormatPr defaultColWidth="11.42578125" defaultRowHeight="14.45"/>
  <cols>
    <col min="1" max="1" width="7.7109375" style="2873" customWidth="1"/>
    <col min="2" max="2" width="21" style="2873" customWidth="1"/>
    <col min="3" max="3" width="10.42578125" style="2397" customWidth="1"/>
    <col min="4" max="6" width="11.42578125" style="2873"/>
    <col min="7" max="7" width="8.5703125" style="2873" customWidth="1"/>
    <col min="8" max="8" width="9.42578125" style="2873" customWidth="1"/>
    <col min="9" max="9" width="7.42578125" style="2873" customWidth="1"/>
    <col min="10" max="10" width="6.42578125" style="2873" customWidth="1"/>
    <col min="11" max="11" width="5.7109375" style="2873" customWidth="1"/>
    <col min="12" max="13" width="6.42578125" style="2873" customWidth="1"/>
    <col min="14" max="14" width="6.7109375" style="2873" customWidth="1"/>
    <col min="15" max="15" width="6" style="2873" customWidth="1"/>
    <col min="16" max="16" width="7" style="2873" customWidth="1"/>
    <col min="17" max="17" width="6.28515625" style="2873" customWidth="1"/>
    <col min="18" max="18" width="6.7109375" style="2873" customWidth="1"/>
    <col min="19" max="22" width="9.5703125" style="2873" customWidth="1"/>
    <col min="23" max="16384" width="11.42578125" style="2873"/>
  </cols>
  <sheetData>
    <row r="1" spans="2:16" ht="34.5" customHeight="1">
      <c r="B1" s="5496" t="s">
        <v>69</v>
      </c>
      <c r="C1" s="5496"/>
      <c r="D1" s="433"/>
      <c r="H1" s="2906" t="s">
        <v>251</v>
      </c>
    </row>
    <row r="2" spans="2:16" ht="30.75" customHeight="1">
      <c r="B2" s="3455"/>
      <c r="C2" s="3455"/>
      <c r="D2" s="433"/>
      <c r="H2" s="3210"/>
    </row>
    <row r="3" spans="2:16" ht="22.5" customHeight="1">
      <c r="B3" s="2894" t="s">
        <v>5612</v>
      </c>
      <c r="C3" s="2873"/>
    </row>
    <row r="4" spans="2:16" ht="24.75" customHeight="1">
      <c r="B4" s="3059" t="s">
        <v>253</v>
      </c>
      <c r="C4" s="2873"/>
    </row>
    <row r="5" spans="2:16" ht="18" customHeight="1">
      <c r="B5" s="2907" t="s">
        <v>5613</v>
      </c>
      <c r="C5" s="2873"/>
    </row>
    <row r="6" spans="2:16" ht="15" customHeight="1">
      <c r="B6" s="2907" t="s">
        <v>5614</v>
      </c>
      <c r="C6" s="2873"/>
    </row>
    <row r="7" spans="2:16" ht="15" customHeight="1">
      <c r="B7" s="2907" t="s">
        <v>5615</v>
      </c>
      <c r="C7" s="2873"/>
    </row>
    <row r="8" spans="2:16" ht="15" customHeight="1">
      <c r="B8" s="2907" t="s">
        <v>5616</v>
      </c>
      <c r="C8" s="2873"/>
    </row>
    <row r="9" spans="2:16" ht="15" customHeight="1">
      <c r="B9" s="3060" t="s">
        <v>5617</v>
      </c>
      <c r="C9" s="2898"/>
      <c r="D9" s="2898"/>
      <c r="E9" s="2898"/>
      <c r="F9" s="2898"/>
      <c r="G9" s="2898"/>
      <c r="H9" s="2898"/>
      <c r="I9" s="2898"/>
      <c r="J9" s="2898"/>
      <c r="K9" s="2898"/>
      <c r="L9" s="2898"/>
      <c r="M9" s="2898"/>
      <c r="N9" s="2898"/>
      <c r="O9" s="2898"/>
      <c r="P9" s="2898"/>
    </row>
    <row r="10" spans="2:16" ht="15" customHeight="1">
      <c r="B10" s="3060" t="s">
        <v>5618</v>
      </c>
      <c r="C10" s="2898"/>
      <c r="D10" s="2898"/>
      <c r="E10" s="2898"/>
      <c r="F10" s="2898"/>
      <c r="G10" s="2898"/>
      <c r="H10" s="2898"/>
      <c r="I10" s="2898"/>
      <c r="J10" s="2898"/>
      <c r="K10" s="2898"/>
      <c r="L10" s="2898"/>
      <c r="M10" s="2898"/>
      <c r="N10" s="2898"/>
      <c r="O10" s="2898"/>
      <c r="P10" s="2898"/>
    </row>
    <row r="11" spans="2:16" ht="15" customHeight="1">
      <c r="B11" s="3060" t="s">
        <v>5619</v>
      </c>
      <c r="C11" s="2898"/>
      <c r="D11" s="2898"/>
      <c r="E11" s="2898"/>
      <c r="F11" s="2898"/>
      <c r="G11" s="2898"/>
      <c r="H11" s="2898"/>
      <c r="I11" s="2898"/>
      <c r="J11" s="2898"/>
      <c r="K11" s="2898"/>
      <c r="L11" s="2898"/>
      <c r="M11" s="2898"/>
      <c r="N11" s="2898"/>
      <c r="O11" s="2898"/>
      <c r="P11" s="2898"/>
    </row>
    <row r="12" spans="2:16" ht="15" customHeight="1">
      <c r="B12" s="3060" t="s">
        <v>5620</v>
      </c>
      <c r="C12" s="2898"/>
      <c r="D12" s="2898"/>
      <c r="E12" s="2898"/>
      <c r="F12" s="2898"/>
      <c r="G12" s="2898"/>
      <c r="H12" s="2898"/>
      <c r="I12" s="2898"/>
      <c r="J12" s="2898"/>
      <c r="K12" s="2898"/>
      <c r="L12" s="2898"/>
      <c r="M12" s="2898"/>
      <c r="N12" s="2898"/>
      <c r="O12" s="2898"/>
      <c r="P12" s="2898"/>
    </row>
    <row r="13" spans="2:16" ht="15" customHeight="1">
      <c r="B13" s="3060" t="s">
        <v>5621</v>
      </c>
      <c r="C13" s="2898"/>
      <c r="D13" s="2898"/>
      <c r="E13" s="2898"/>
      <c r="F13" s="2898"/>
      <c r="G13" s="2898"/>
      <c r="H13" s="2898"/>
      <c r="I13" s="2898"/>
      <c r="J13" s="2898"/>
      <c r="K13" s="2898"/>
      <c r="L13" s="2898"/>
      <c r="M13" s="2898"/>
      <c r="N13" s="2898"/>
      <c r="O13" s="2898"/>
      <c r="P13" s="2898"/>
    </row>
    <row r="14" spans="2:16" ht="15" thickBot="1">
      <c r="C14" s="2873"/>
    </row>
    <row r="15" spans="2:16" ht="17.25" customHeight="1" thickBot="1">
      <c r="B15" s="1083" t="s">
        <v>372</v>
      </c>
      <c r="C15" s="2873"/>
    </row>
    <row r="16" spans="2:16" ht="15" thickBot="1">
      <c r="C16" s="2873"/>
    </row>
    <row r="17" spans="2:22" ht="23.25" customHeight="1">
      <c r="B17" s="4843" t="s">
        <v>320</v>
      </c>
      <c r="C17" s="4829" t="s">
        <v>4797</v>
      </c>
      <c r="D17" s="4829"/>
      <c r="E17" s="1519" t="s">
        <v>4798</v>
      </c>
      <c r="F17" s="1519">
        <v>0</v>
      </c>
      <c r="G17" s="1519">
        <v>3</v>
      </c>
      <c r="H17" s="1519">
        <v>6</v>
      </c>
      <c r="I17" s="1519">
        <v>9</v>
      </c>
      <c r="J17" s="1519">
        <v>12</v>
      </c>
      <c r="K17" s="1519">
        <v>18</v>
      </c>
      <c r="L17" s="1519">
        <v>21</v>
      </c>
      <c r="M17" s="1519">
        <v>24</v>
      </c>
      <c r="N17" s="1519">
        <v>30</v>
      </c>
      <c r="O17" s="1519">
        <v>36</v>
      </c>
      <c r="P17" s="292">
        <v>42</v>
      </c>
    </row>
    <row r="18" spans="2:22" ht="18" customHeight="1" thickBot="1">
      <c r="B18" s="4835"/>
      <c r="C18" s="1595" t="s">
        <v>1639</v>
      </c>
      <c r="D18" s="1595" t="s">
        <v>319</v>
      </c>
      <c r="E18" s="1595" t="s">
        <v>4801</v>
      </c>
      <c r="F18" s="1595">
        <v>0</v>
      </c>
      <c r="G18" s="1595">
        <v>50</v>
      </c>
      <c r="H18" s="1595">
        <v>100</v>
      </c>
      <c r="I18" s="1595">
        <v>150</v>
      </c>
      <c r="J18" s="1595">
        <v>200</v>
      </c>
      <c r="K18" s="1595">
        <v>300</v>
      </c>
      <c r="L18" s="1595">
        <v>350</v>
      </c>
      <c r="M18" s="1595">
        <v>400</v>
      </c>
      <c r="N18" s="1595">
        <v>500</v>
      </c>
      <c r="O18" s="1595">
        <v>600</v>
      </c>
      <c r="P18" s="1598">
        <v>700</v>
      </c>
    </row>
    <row r="19" spans="2:22">
      <c r="B19" s="3186" t="s">
        <v>5622</v>
      </c>
      <c r="C19" s="3187">
        <v>0.33</v>
      </c>
      <c r="D19" s="3187">
        <v>0.5</v>
      </c>
      <c r="E19" s="5575" t="s">
        <v>4695</v>
      </c>
      <c r="F19" s="3187">
        <v>12</v>
      </c>
      <c r="G19" s="3187">
        <v>11.7</v>
      </c>
      <c r="H19" s="3187">
        <v>11.2</v>
      </c>
      <c r="I19" s="3187">
        <v>10.5</v>
      </c>
      <c r="J19" s="3187">
        <v>9.3000000000000007</v>
      </c>
      <c r="K19" s="3187">
        <v>5.3</v>
      </c>
      <c r="L19" s="3187"/>
      <c r="M19" s="3187"/>
      <c r="N19" s="3187"/>
      <c r="O19" s="3187"/>
      <c r="P19" s="3188"/>
    </row>
    <row r="20" spans="2:22">
      <c r="B20" s="3189" t="s">
        <v>5623</v>
      </c>
      <c r="C20" s="1792">
        <v>0.5</v>
      </c>
      <c r="D20" s="1792">
        <v>0.75</v>
      </c>
      <c r="E20" s="5575"/>
      <c r="F20" s="1792">
        <v>13.8</v>
      </c>
      <c r="G20" s="1792">
        <v>13.5</v>
      </c>
      <c r="H20" s="1792">
        <v>13.1</v>
      </c>
      <c r="I20" s="1792">
        <v>12.4</v>
      </c>
      <c r="J20" s="1792">
        <v>11.1</v>
      </c>
      <c r="K20" s="1792">
        <v>7.5</v>
      </c>
      <c r="L20" s="1792">
        <v>5</v>
      </c>
      <c r="M20" s="1792"/>
      <c r="N20" s="1792"/>
      <c r="O20" s="1792"/>
      <c r="P20" s="3190"/>
    </row>
    <row r="21" spans="2:22">
      <c r="B21" s="3189" t="s">
        <v>5624</v>
      </c>
      <c r="C21" s="1792">
        <v>0.75</v>
      </c>
      <c r="D21" s="1792">
        <v>1</v>
      </c>
      <c r="E21" s="5575"/>
      <c r="F21" s="1792">
        <v>15.4</v>
      </c>
      <c r="G21" s="1792">
        <v>15.4</v>
      </c>
      <c r="H21" s="1792">
        <v>15</v>
      </c>
      <c r="I21" s="1792">
        <v>14.2</v>
      </c>
      <c r="J21" s="1792">
        <v>13.1</v>
      </c>
      <c r="K21" s="1792">
        <v>10</v>
      </c>
      <c r="L21" s="1792">
        <v>7.8</v>
      </c>
      <c r="M21" s="1792">
        <v>5.6</v>
      </c>
      <c r="N21" s="1792"/>
      <c r="O21" s="1792"/>
      <c r="P21" s="3190"/>
    </row>
    <row r="22" spans="2:22">
      <c r="B22" s="3189" t="s">
        <v>5625</v>
      </c>
      <c r="C22" s="1792">
        <v>1.1000000000000001</v>
      </c>
      <c r="D22" s="1792">
        <v>1.5</v>
      </c>
      <c r="E22" s="5575"/>
      <c r="F22" s="1792">
        <v>16.2</v>
      </c>
      <c r="G22" s="1792">
        <v>15.9</v>
      </c>
      <c r="H22" s="1792">
        <v>15.4</v>
      </c>
      <c r="I22" s="1792">
        <v>14.9</v>
      </c>
      <c r="J22" s="1792">
        <v>14.2</v>
      </c>
      <c r="K22" s="1792">
        <v>12.4</v>
      </c>
      <c r="L22" s="1792">
        <v>11.1</v>
      </c>
      <c r="M22" s="1792">
        <v>9.3000000000000007</v>
      </c>
      <c r="N22" s="1792">
        <v>5.3</v>
      </c>
      <c r="O22" s="1792"/>
      <c r="P22" s="3190"/>
    </row>
    <row r="23" spans="2:22">
      <c r="B23" s="3189" t="s">
        <v>5626</v>
      </c>
      <c r="C23" s="1792">
        <v>1.5</v>
      </c>
      <c r="D23" s="1792">
        <v>2</v>
      </c>
      <c r="E23" s="5575"/>
      <c r="F23" s="1792">
        <v>18.600000000000001</v>
      </c>
      <c r="G23" s="1792">
        <v>18.2</v>
      </c>
      <c r="H23" s="1792">
        <v>17.7</v>
      </c>
      <c r="I23" s="1792">
        <v>17.100000000000001</v>
      </c>
      <c r="J23" s="1792">
        <v>16.5</v>
      </c>
      <c r="K23" s="1792">
        <v>15</v>
      </c>
      <c r="L23" s="1792">
        <v>14.1</v>
      </c>
      <c r="M23" s="1792">
        <v>12.8</v>
      </c>
      <c r="N23" s="1792">
        <v>9</v>
      </c>
      <c r="O23" s="1792">
        <v>4</v>
      </c>
      <c r="P23" s="3190"/>
    </row>
    <row r="24" spans="2:22" ht="15" thickBot="1">
      <c r="B24" s="1592" t="s">
        <v>5627</v>
      </c>
      <c r="C24" s="3191">
        <v>2.2000000000000002</v>
      </c>
      <c r="D24" s="3191">
        <v>3</v>
      </c>
      <c r="E24" s="5576"/>
      <c r="F24" s="3191">
        <v>21.8</v>
      </c>
      <c r="G24" s="3191">
        <v>21.5</v>
      </c>
      <c r="H24" s="3191">
        <v>21.3</v>
      </c>
      <c r="I24" s="3191">
        <v>20.8</v>
      </c>
      <c r="J24" s="3191">
        <v>20.2</v>
      </c>
      <c r="K24" s="3191">
        <v>19.2</v>
      </c>
      <c r="L24" s="3191">
        <v>18.600000000000001</v>
      </c>
      <c r="M24" s="3191">
        <v>17.8</v>
      </c>
      <c r="N24" s="3191">
        <v>15.3</v>
      </c>
      <c r="O24" s="3191">
        <v>11.6</v>
      </c>
      <c r="P24" s="3192">
        <v>7.4</v>
      </c>
    </row>
    <row r="25" spans="2:22">
      <c r="C25" s="2873"/>
    </row>
    <row r="26" spans="2:22" ht="21">
      <c r="B26" s="2953" t="s">
        <v>5628</v>
      </c>
      <c r="C26" s="2873"/>
      <c r="H26" s="2905"/>
    </row>
    <row r="27" spans="2:22" ht="9" customHeight="1" thickBot="1">
      <c r="C27" s="2873"/>
    </row>
    <row r="28" spans="2:22" ht="23.25" customHeight="1">
      <c r="B28" s="5109" t="s">
        <v>320</v>
      </c>
      <c r="C28" s="5110" t="s">
        <v>4771</v>
      </c>
      <c r="D28" s="4926" t="s">
        <v>262</v>
      </c>
      <c r="E28" s="4840" t="s">
        <v>5629</v>
      </c>
      <c r="F28" s="4842"/>
      <c r="G28" s="5110" t="s">
        <v>5630</v>
      </c>
      <c r="H28" s="1519">
        <v>0</v>
      </c>
      <c r="I28" s="1519">
        <v>3</v>
      </c>
      <c r="J28" s="1519">
        <v>6</v>
      </c>
      <c r="K28" s="1519">
        <v>9</v>
      </c>
      <c r="L28" s="1519">
        <v>12</v>
      </c>
      <c r="M28" s="1519">
        <v>18</v>
      </c>
      <c r="N28" s="1519">
        <v>21</v>
      </c>
      <c r="O28" s="1519">
        <v>24</v>
      </c>
      <c r="P28" s="1519">
        <v>30</v>
      </c>
      <c r="Q28" s="1519">
        <v>36</v>
      </c>
      <c r="R28" s="1519">
        <v>42</v>
      </c>
      <c r="S28" s="4317" t="s">
        <v>5631</v>
      </c>
      <c r="T28" s="4317"/>
      <c r="U28" s="4317" t="s">
        <v>267</v>
      </c>
      <c r="V28" s="4318"/>
    </row>
    <row r="29" spans="2:22" ht="20.25" customHeight="1" thickBot="1">
      <c r="B29" s="5577"/>
      <c r="C29" s="5092"/>
      <c r="D29" s="5030"/>
      <c r="E29" s="3073" t="s">
        <v>1639</v>
      </c>
      <c r="F29" s="3073" t="s">
        <v>319</v>
      </c>
      <c r="G29" s="5092"/>
      <c r="H29" s="3073">
        <v>0</v>
      </c>
      <c r="I29" s="3073">
        <v>50</v>
      </c>
      <c r="J29" s="3073">
        <v>100</v>
      </c>
      <c r="K29" s="3073">
        <v>150</v>
      </c>
      <c r="L29" s="3073">
        <v>200</v>
      </c>
      <c r="M29" s="3073">
        <v>300</v>
      </c>
      <c r="N29" s="3073">
        <v>350</v>
      </c>
      <c r="O29" s="3073">
        <v>400</v>
      </c>
      <c r="P29" s="3073">
        <v>500</v>
      </c>
      <c r="Q29" s="3073">
        <v>600</v>
      </c>
      <c r="R29" s="3073">
        <v>700</v>
      </c>
      <c r="S29" s="3073" t="s">
        <v>4776</v>
      </c>
      <c r="T29" s="3073" t="s">
        <v>4777</v>
      </c>
      <c r="U29" s="3073" t="s">
        <v>4857</v>
      </c>
      <c r="V29" s="3180" t="s">
        <v>4858</v>
      </c>
    </row>
    <row r="30" spans="2:22">
      <c r="B30" s="3181" t="s">
        <v>5622</v>
      </c>
      <c r="C30" s="219">
        <f>+_xlfn.IFNA(VLOOKUP(D30,[2]Hoja1!$A:$C,3,FALSE),"Consultar")</f>
        <v>749</v>
      </c>
      <c r="D30" s="3025">
        <v>99220085</v>
      </c>
      <c r="E30" s="3184">
        <v>0.33</v>
      </c>
      <c r="F30" s="3184">
        <v>0.5</v>
      </c>
      <c r="G30" s="3184" t="s">
        <v>5632</v>
      </c>
      <c r="H30" s="3184">
        <v>12</v>
      </c>
      <c r="I30" s="3184">
        <v>11.7</v>
      </c>
      <c r="J30" s="3184">
        <v>11.2</v>
      </c>
      <c r="K30" s="3184">
        <v>10.5</v>
      </c>
      <c r="L30" s="3184">
        <v>9.3000000000000007</v>
      </c>
      <c r="M30" s="3184">
        <v>5.3</v>
      </c>
      <c r="N30" s="3184"/>
      <c r="O30" s="3184"/>
      <c r="P30" s="3184"/>
      <c r="Q30" s="3184"/>
      <c r="R30" s="3184"/>
      <c r="S30" s="3184" t="s">
        <v>5633</v>
      </c>
      <c r="T30" s="3184"/>
      <c r="U30" s="3184" t="s">
        <v>5634</v>
      </c>
      <c r="V30" s="3185" t="s">
        <v>5634</v>
      </c>
    </row>
    <row r="31" spans="2:22">
      <c r="B31" s="3061" t="s">
        <v>5635</v>
      </c>
      <c r="C31" s="236">
        <f>+_xlfn.IFNA(VLOOKUP(D31,[2]Hoja1!$A:$C,3,FALSE),"Consultar")</f>
        <v>776</v>
      </c>
      <c r="D31" s="3035">
        <v>99220086</v>
      </c>
      <c r="E31" s="1804">
        <v>0.5</v>
      </c>
      <c r="F31" s="1804">
        <v>0.75</v>
      </c>
      <c r="G31" s="1804"/>
      <c r="H31" s="1804">
        <v>13.8</v>
      </c>
      <c r="I31" s="1804">
        <v>13.5</v>
      </c>
      <c r="J31" s="1804">
        <v>13.1</v>
      </c>
      <c r="K31" s="1804">
        <v>12.4</v>
      </c>
      <c r="L31" s="1804">
        <v>11.1</v>
      </c>
      <c r="M31" s="1804">
        <v>7.5</v>
      </c>
      <c r="N31" s="1804">
        <v>5</v>
      </c>
      <c r="O31" s="1804"/>
      <c r="P31" s="1804"/>
      <c r="Q31" s="1804"/>
      <c r="R31" s="1804"/>
      <c r="S31" s="1804" t="s">
        <v>5633</v>
      </c>
      <c r="T31" s="1804"/>
      <c r="U31" s="1804" t="s">
        <v>5634</v>
      </c>
      <c r="V31" s="2913" t="s">
        <v>5634</v>
      </c>
    </row>
    <row r="32" spans="2:22">
      <c r="B32" s="3061" t="s">
        <v>5636</v>
      </c>
      <c r="C32" s="236" t="str">
        <f>+_xlfn.IFNA(VLOOKUP(D32,[2]Hoja1!$A:$C,3,FALSE),"Consultar")</f>
        <v>Consultar</v>
      </c>
      <c r="D32" s="3035">
        <v>92574540</v>
      </c>
      <c r="E32" s="1804">
        <v>0.5</v>
      </c>
      <c r="F32" s="1804">
        <v>0.75</v>
      </c>
      <c r="G32" s="1804"/>
      <c r="H32" s="1804">
        <v>13.8</v>
      </c>
      <c r="I32" s="1804">
        <v>13.5</v>
      </c>
      <c r="J32" s="1804">
        <v>13.1</v>
      </c>
      <c r="K32" s="1804">
        <v>12.4</v>
      </c>
      <c r="L32" s="1804">
        <v>11.1</v>
      </c>
      <c r="M32" s="1804">
        <v>7.5</v>
      </c>
      <c r="N32" s="1804">
        <v>5</v>
      </c>
      <c r="O32" s="1804"/>
      <c r="P32" s="1804"/>
      <c r="Q32" s="1804"/>
      <c r="R32" s="1804"/>
      <c r="S32" s="1804"/>
      <c r="T32" s="1804" t="s">
        <v>5633</v>
      </c>
      <c r="U32" s="1804" t="s">
        <v>5634</v>
      </c>
      <c r="V32" s="2913" t="s">
        <v>5634</v>
      </c>
    </row>
    <row r="33" spans="2:22">
      <c r="B33" s="3061" t="s">
        <v>5637</v>
      </c>
      <c r="C33" s="236">
        <f>+_xlfn.IFNA(VLOOKUP(D33,[2]Hoja1!$A:$C,3,FALSE),"Consultar")</f>
        <v>791</v>
      </c>
      <c r="D33" s="3035">
        <v>99220071</v>
      </c>
      <c r="E33" s="1804">
        <v>0.75</v>
      </c>
      <c r="F33" s="1804">
        <v>1</v>
      </c>
      <c r="G33" s="1804"/>
      <c r="H33" s="1804">
        <v>15.4</v>
      </c>
      <c r="I33" s="1804">
        <v>15.4</v>
      </c>
      <c r="J33" s="1804">
        <v>15</v>
      </c>
      <c r="K33" s="1804">
        <v>14.2</v>
      </c>
      <c r="L33" s="1804">
        <v>13.1</v>
      </c>
      <c r="M33" s="1804">
        <v>10</v>
      </c>
      <c r="N33" s="1804">
        <v>7.8</v>
      </c>
      <c r="O33" s="1804">
        <v>5.6</v>
      </c>
      <c r="P33" s="1804"/>
      <c r="Q33" s="1804"/>
      <c r="R33" s="1804"/>
      <c r="S33" s="1804" t="s">
        <v>5633</v>
      </c>
      <c r="T33" s="1804"/>
      <c r="U33" s="1804" t="s">
        <v>5634</v>
      </c>
      <c r="V33" s="2913" t="s">
        <v>5634</v>
      </c>
    </row>
    <row r="34" spans="2:22">
      <c r="B34" s="3061" t="s">
        <v>5638</v>
      </c>
      <c r="C34" s="236">
        <f>+_xlfn.IFNA(VLOOKUP(D34,[2]Hoja1!$A:$C,3,FALSE),"Consultar")</f>
        <v>791</v>
      </c>
      <c r="D34" s="3035">
        <v>92574529</v>
      </c>
      <c r="E34" s="1804">
        <v>0.75</v>
      </c>
      <c r="F34" s="1804">
        <v>1</v>
      </c>
      <c r="G34" s="1804"/>
      <c r="H34" s="1804">
        <v>15.4</v>
      </c>
      <c r="I34" s="1804">
        <v>15.4</v>
      </c>
      <c r="J34" s="1804">
        <v>15</v>
      </c>
      <c r="K34" s="1804">
        <v>14.2</v>
      </c>
      <c r="L34" s="1804">
        <v>13.1</v>
      </c>
      <c r="M34" s="1804">
        <v>10</v>
      </c>
      <c r="N34" s="1804">
        <v>7.8</v>
      </c>
      <c r="O34" s="1804">
        <v>5.6</v>
      </c>
      <c r="P34" s="1804"/>
      <c r="Q34" s="1804"/>
      <c r="R34" s="1804"/>
      <c r="S34" s="1804"/>
      <c r="T34" s="1804" t="s">
        <v>5633</v>
      </c>
      <c r="U34" s="1804" t="s">
        <v>5634</v>
      </c>
      <c r="V34" s="2913" t="s">
        <v>5634</v>
      </c>
    </row>
    <row r="35" spans="2:22">
      <c r="B35" s="3061" t="s">
        <v>5639</v>
      </c>
      <c r="C35" s="236">
        <f>+_xlfn.IFNA(VLOOKUP(D35,[2]Hoja1!$A:$C,3,FALSE),"Consultar")</f>
        <v>1054</v>
      </c>
      <c r="D35" s="3035">
        <v>99220072</v>
      </c>
      <c r="E35" s="1804">
        <v>1.1000000000000001</v>
      </c>
      <c r="F35" s="1804">
        <v>1.5</v>
      </c>
      <c r="G35" s="1804"/>
      <c r="H35" s="1804">
        <v>16.2</v>
      </c>
      <c r="I35" s="1804">
        <v>15.9</v>
      </c>
      <c r="J35" s="1804">
        <v>15.4</v>
      </c>
      <c r="K35" s="1804">
        <v>14.9</v>
      </c>
      <c r="L35" s="1804">
        <v>14.2</v>
      </c>
      <c r="M35" s="1804">
        <v>12.4</v>
      </c>
      <c r="N35" s="1804">
        <v>11.1</v>
      </c>
      <c r="O35" s="1804">
        <v>9.3000000000000007</v>
      </c>
      <c r="P35" s="1804">
        <v>5.3</v>
      </c>
      <c r="Q35" s="1804"/>
      <c r="R35" s="1804"/>
      <c r="S35" s="1804" t="s">
        <v>5633</v>
      </c>
      <c r="T35" s="1804"/>
      <c r="U35" s="1804" t="s">
        <v>5634</v>
      </c>
      <c r="V35" s="2913" t="s">
        <v>5634</v>
      </c>
    </row>
    <row r="36" spans="2:22">
      <c r="B36" s="3061" t="s">
        <v>5640</v>
      </c>
      <c r="C36" s="236">
        <f>+_xlfn.IFNA(VLOOKUP(D36,[2]Hoja1!$A:$C,3,FALSE),"Consultar")</f>
        <v>1054</v>
      </c>
      <c r="D36" s="3035">
        <v>92574564</v>
      </c>
      <c r="E36" s="1804">
        <v>1.1000000000000001</v>
      </c>
      <c r="F36" s="1804">
        <v>1.5</v>
      </c>
      <c r="G36" s="1804"/>
      <c r="H36" s="1804">
        <v>16.2</v>
      </c>
      <c r="I36" s="1804">
        <v>15.9</v>
      </c>
      <c r="J36" s="1804">
        <v>15.4</v>
      </c>
      <c r="K36" s="1804">
        <v>14.9</v>
      </c>
      <c r="L36" s="1804">
        <v>14.2</v>
      </c>
      <c r="M36" s="1804">
        <v>12.4</v>
      </c>
      <c r="N36" s="1804">
        <v>11.1</v>
      </c>
      <c r="O36" s="1804">
        <v>9.3000000000000007</v>
      </c>
      <c r="P36" s="1804">
        <v>5.3</v>
      </c>
      <c r="Q36" s="1804"/>
      <c r="R36" s="1804"/>
      <c r="S36" s="1804"/>
      <c r="T36" s="1804" t="s">
        <v>5633</v>
      </c>
      <c r="U36" s="1804" t="s">
        <v>5634</v>
      </c>
      <c r="V36" s="2913" t="s">
        <v>5634</v>
      </c>
    </row>
    <row r="37" spans="2:22">
      <c r="B37" s="3061" t="s">
        <v>5641</v>
      </c>
      <c r="C37" s="236">
        <f>+_xlfn.IFNA(VLOOKUP(D37,[2]Hoja1!$A:$C,3,FALSE),"Consultar")</f>
        <v>1150</v>
      </c>
      <c r="D37" s="3035">
        <v>99220083</v>
      </c>
      <c r="E37" s="1804">
        <v>1.5</v>
      </c>
      <c r="F37" s="1804">
        <v>2</v>
      </c>
      <c r="G37" s="1804"/>
      <c r="H37" s="1804">
        <v>18.600000000000001</v>
      </c>
      <c r="I37" s="1804">
        <v>18.2</v>
      </c>
      <c r="J37" s="1804">
        <v>17.7</v>
      </c>
      <c r="K37" s="1804">
        <v>17.100000000000001</v>
      </c>
      <c r="L37" s="1804">
        <v>16.5</v>
      </c>
      <c r="M37" s="1804">
        <v>15</v>
      </c>
      <c r="N37" s="1804">
        <v>14.1</v>
      </c>
      <c r="O37" s="1804">
        <v>12.8</v>
      </c>
      <c r="P37" s="1804">
        <v>9</v>
      </c>
      <c r="Q37" s="1804">
        <v>4</v>
      </c>
      <c r="R37" s="1804"/>
      <c r="S37" s="1804" t="s">
        <v>5633</v>
      </c>
      <c r="T37" s="1804"/>
      <c r="U37" s="1804" t="s">
        <v>5634</v>
      </c>
      <c r="V37" s="2913" t="s">
        <v>5634</v>
      </c>
    </row>
    <row r="38" spans="2:22">
      <c r="B38" s="3061" t="s">
        <v>5642</v>
      </c>
      <c r="C38" s="236">
        <f>+_xlfn.IFNA(VLOOKUP(D38,[2]Hoja1!$A:$C,3,FALSE),"Consultar")</f>
        <v>1150</v>
      </c>
      <c r="D38" s="3035">
        <v>92574560</v>
      </c>
      <c r="E38" s="1804">
        <v>1.5</v>
      </c>
      <c r="F38" s="1804">
        <v>2</v>
      </c>
      <c r="G38" s="1804"/>
      <c r="H38" s="1804">
        <v>18.600000000000001</v>
      </c>
      <c r="I38" s="1804">
        <v>18.2</v>
      </c>
      <c r="J38" s="1804">
        <v>17.7</v>
      </c>
      <c r="K38" s="1804">
        <v>17.100000000000001</v>
      </c>
      <c r="L38" s="1804">
        <v>16.5</v>
      </c>
      <c r="M38" s="1804">
        <v>15</v>
      </c>
      <c r="N38" s="1804">
        <v>14.1</v>
      </c>
      <c r="O38" s="1804">
        <v>12.8</v>
      </c>
      <c r="P38" s="1804">
        <v>9</v>
      </c>
      <c r="Q38" s="1804">
        <v>4</v>
      </c>
      <c r="R38" s="1804"/>
      <c r="S38" s="1804"/>
      <c r="T38" s="1804" t="s">
        <v>5633</v>
      </c>
      <c r="U38" s="1804" t="s">
        <v>5634</v>
      </c>
      <c r="V38" s="2913" t="s">
        <v>5634</v>
      </c>
    </row>
    <row r="39" spans="2:22">
      <c r="B39" s="3061" t="s">
        <v>5643</v>
      </c>
      <c r="C39" s="236">
        <f>+_xlfn.IFNA(VLOOKUP(D39,[2]Hoja1!$A:$C,3,FALSE),"Consultar")</f>
        <v>1402</v>
      </c>
      <c r="D39" s="3035">
        <v>99220084</v>
      </c>
      <c r="E39" s="1804">
        <v>2.2000000000000002</v>
      </c>
      <c r="F39" s="1804">
        <v>3</v>
      </c>
      <c r="G39" s="1804"/>
      <c r="H39" s="1804">
        <v>21.8</v>
      </c>
      <c r="I39" s="1804">
        <v>21.5</v>
      </c>
      <c r="J39" s="1804">
        <v>21.3</v>
      </c>
      <c r="K39" s="1804">
        <v>20.8</v>
      </c>
      <c r="L39" s="1804">
        <v>20.2</v>
      </c>
      <c r="M39" s="1804">
        <v>19.2</v>
      </c>
      <c r="N39" s="1804">
        <v>18.600000000000001</v>
      </c>
      <c r="O39" s="1804">
        <v>17.8</v>
      </c>
      <c r="P39" s="1804">
        <v>15.3</v>
      </c>
      <c r="Q39" s="1804">
        <v>11.6</v>
      </c>
      <c r="R39" s="1804">
        <v>7.4</v>
      </c>
      <c r="S39" s="1804" t="s">
        <v>5633</v>
      </c>
      <c r="T39" s="1804"/>
      <c r="U39" s="1804" t="s">
        <v>5634</v>
      </c>
      <c r="V39" s="2913" t="s">
        <v>5634</v>
      </c>
    </row>
    <row r="40" spans="2:22" ht="15" thickBot="1">
      <c r="B40" s="3838" t="s">
        <v>5644</v>
      </c>
      <c r="C40" s="3839">
        <f>+_xlfn.IFNA(VLOOKUP(D40,[2]Hoja1!$A:$C,3,FALSE),"Consultar")</f>
        <v>1402</v>
      </c>
      <c r="D40" s="3840">
        <v>92574562</v>
      </c>
      <c r="E40" s="3841">
        <v>2.2000000000000002</v>
      </c>
      <c r="F40" s="3841">
        <v>3</v>
      </c>
      <c r="G40" s="3841"/>
      <c r="H40" s="3841">
        <v>21.8</v>
      </c>
      <c r="I40" s="3841">
        <v>21.5</v>
      </c>
      <c r="J40" s="3841">
        <v>21.3</v>
      </c>
      <c r="K40" s="3841">
        <v>20.8</v>
      </c>
      <c r="L40" s="3841">
        <v>20.2</v>
      </c>
      <c r="M40" s="3841">
        <v>19.2</v>
      </c>
      <c r="N40" s="3841">
        <v>18.600000000000001</v>
      </c>
      <c r="O40" s="3841">
        <v>17.8</v>
      </c>
      <c r="P40" s="3841">
        <v>15.3</v>
      </c>
      <c r="Q40" s="3841">
        <v>11.6</v>
      </c>
      <c r="R40" s="3841">
        <v>7.4</v>
      </c>
      <c r="S40" s="3841"/>
      <c r="T40" s="3841" t="s">
        <v>5633</v>
      </c>
      <c r="U40" s="3841" t="s">
        <v>5634</v>
      </c>
      <c r="V40" s="3842" t="s">
        <v>5634</v>
      </c>
    </row>
    <row r="41" spans="2:22" ht="15" thickTop="1"/>
  </sheetData>
  <mergeCells count="11">
    <mergeCell ref="G28:G29"/>
    <mergeCell ref="S28:T28"/>
    <mergeCell ref="U28:V28"/>
    <mergeCell ref="B1:C1"/>
    <mergeCell ref="B17:B18"/>
    <mergeCell ref="C17:D17"/>
    <mergeCell ref="E19:E24"/>
    <mergeCell ref="B28:B29"/>
    <mergeCell ref="C28:C29"/>
    <mergeCell ref="D28:D29"/>
    <mergeCell ref="E28:F28"/>
  </mergeCells>
  <hyperlinks>
    <hyperlink ref="H26" location="Index" display="Back to Index" xr:uid="{B71F3C3D-5657-4CDF-9AB3-0762F5E28FCA}"/>
    <hyperlink ref="H1" location="Indice!A1" display="Volver al Índice" xr:uid="{5DD41AD8-C595-4F13-B74E-59E2982EBAEA}"/>
  </hyperlinks>
  <pageMargins left="0.7" right="0.7" top="0.75" bottom="0.75" header="0.3" footer="0.3"/>
  <pageSetup paperSize="9" orientation="portrait" horizontalDpi="300" verticalDpi="300" r:id="rId1"/>
  <customProperties>
    <customPr name="_pios_id" r:id="rId2"/>
  </customProperties>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84E4DCB317AA2B4A841372D8208869CA" ma:contentTypeVersion="13" ma:contentTypeDescription="Create a new document." ma:contentTypeScope="" ma:versionID="114de6735d9f101bf05f2eb102144afe">
  <xsd:schema xmlns:xsd="http://www.w3.org/2001/XMLSchema" xmlns:xs="http://www.w3.org/2001/XMLSchema" xmlns:p="http://schemas.microsoft.com/office/2006/metadata/properties" xmlns:ns2="0ae91d90-ba38-474c-abf2-315d322745fe" xmlns:ns3="f054ec35-24dd-44c0-b432-ab6889ed4dc1" xmlns:ns4="e3069bfa-52b4-4c66-8220-043e06a3012a" targetNamespace="http://schemas.microsoft.com/office/2006/metadata/properties" ma:root="true" ma:fieldsID="fd0e45d410634d649ee1ffbf3ff28261" ns2:_="" ns3:_="" ns4:_="">
    <xsd:import namespace="0ae91d90-ba38-474c-abf2-315d322745fe"/>
    <xsd:import namespace="f054ec35-24dd-44c0-b432-ab6889ed4dc1"/>
    <xsd:import namespace="e3069bfa-52b4-4c66-8220-043e06a3012a"/>
    <xsd:element name="properties">
      <xsd:complexType>
        <xsd:sequence>
          <xsd:element name="documentManagement">
            <xsd:complexType>
              <xsd:all>
                <xsd:element ref="ns2:MediaServiceMetadata" minOccurs="0"/>
                <xsd:element ref="ns2:MediaServiceFastMetadata"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DateTaken" minOccurs="0"/>
                <xsd:element ref="ns2:MediaLengthInSeconds" minOccurs="0"/>
                <xsd:element ref="ns4:SharedWithUsers" minOccurs="0"/>
                <xsd:element ref="ns4:SharedWithDetail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ae91d90-ba38-474c-abf2-315d322745fe"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1" nillable="true" ma:taxonomy="true" ma:internalName="lcf76f155ced4ddcb4097134ff3c332f" ma:taxonomyFieldName="MediaServiceImageTags" ma:displayName="Image Tags" ma:readOnly="false" ma:fieldId="{5cf76f15-5ced-4ddc-b409-7134ff3c332f}" ma:taxonomyMulti="true" ma:sspId="1e24f276-14dc-4e54-a0cf-bc34c614c50f" ma:termSetId="09814cd3-568e-fe90-9814-8d621ff8fb84" ma:anchorId="fba54fb3-c3e1-fe81-a776-ca4b69148c4d" ma:open="true" ma:isKeyword="false">
      <xsd:complexType>
        <xsd:sequence>
          <xsd:element ref="pc:Terms" minOccurs="0" maxOccurs="1"/>
        </xsd:sequence>
      </xsd:complex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dexed="true" ma:internalName="MediaServiceDateTaken" ma:readOnly="true">
      <xsd:simpleType>
        <xsd:restriction base="dms:Text"/>
      </xsd:simpleType>
    </xsd:element>
    <xsd:element name="MediaLengthInSeconds" ma:index="17" nillable="true" ma:displayName="MediaLengthInSeconds" ma:hidden="true" ma:internalName="MediaLengthInSeconds" ma:readOnly="true">
      <xsd:simpleType>
        <xsd:restriction base="dms:Unknown"/>
      </xsd:simpleType>
    </xsd:element>
    <xsd:element name="MediaServiceObjectDetectorVersions" ma:index="20"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054ec35-24dd-44c0-b432-ab6889ed4dc1" elementFormDefault="qualified">
    <xsd:import namespace="http://schemas.microsoft.com/office/2006/documentManagement/types"/>
    <xsd:import namespace="http://schemas.microsoft.com/office/infopath/2007/PartnerControls"/>
    <xsd:element name="TaxCatchAll" ma:index="12" nillable="true" ma:displayName="Taxonomy Catch All Column" ma:hidden="true" ma:list="{df456bab-27b2-4163-978e-cf99c44888a3}" ma:internalName="TaxCatchAll" ma:showField="CatchAllData" ma:web="e3069bfa-52b4-4c66-8220-043e06a3012a">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e3069bfa-52b4-4c66-8220-043e06a3012a" elementFormDefault="qualified">
    <xsd:import namespace="http://schemas.microsoft.com/office/2006/documentManagement/types"/>
    <xsd:import namespace="http://schemas.microsoft.com/office/infopath/2007/PartnerControls"/>
    <xsd:element name="SharedWithUsers" ma:index="1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0ae91d90-ba38-474c-abf2-315d322745fe">
      <Terms xmlns="http://schemas.microsoft.com/office/infopath/2007/PartnerControls"/>
    </lcf76f155ced4ddcb4097134ff3c332f>
    <TaxCatchAll xmlns="f054ec35-24dd-44c0-b432-ab6889ed4dc1" xsi:nil="true"/>
  </documentManagement>
</p:properties>
</file>

<file path=customXml/itemProps1.xml><?xml version="1.0" encoding="utf-8"?>
<ds:datastoreItem xmlns:ds="http://schemas.openxmlformats.org/officeDocument/2006/customXml" ds:itemID="{A8B97F61-3BDB-4B0A-BAB5-F0E3CCE072F9}"/>
</file>

<file path=customXml/itemProps2.xml><?xml version="1.0" encoding="utf-8"?>
<ds:datastoreItem xmlns:ds="http://schemas.openxmlformats.org/officeDocument/2006/customXml" ds:itemID="{B3C39EAE-DA4C-464A-8210-0DAF72539E09}"/>
</file>

<file path=customXml/itemProps3.xml><?xml version="1.0" encoding="utf-8"?>
<ds:datastoreItem xmlns:ds="http://schemas.openxmlformats.org/officeDocument/2006/customXml" ds:itemID="{2E10EAA9-E45C-475A-99EC-D1656A51AA1D}"/>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Daiana Vinzón</dc:creator>
  <cp:keywords/>
  <dc:description/>
  <cp:lastModifiedBy/>
  <cp:revision/>
  <dcterms:created xsi:type="dcterms:W3CDTF">2022-03-23T12:39:41Z</dcterms:created>
  <dcterms:modified xsi:type="dcterms:W3CDTF">2025-05-16T19:17:03Z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0x01010084E4DCB317AA2B4A841372D8208869CA</vt:lpwstr>
  </property>
  <property fmtid="{D5CDD505-2E9C-101B-9397-08002B2CF9AE}" pid="3" name="MediaServiceImageTags">
    <vt:lpwstr/>
  </property>
</Properties>
</file>